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ttps://birminghamcitycouncil-my.sharepoint.com/personal/jeremy_white_birmingham_gov_uk/Documents/Documents/Work/1. Webteam Actions/4.Mailbox/2025.2.24/wed 26/3/"/>
    </mc:Choice>
  </mc:AlternateContent>
  <xr:revisionPtr revIDLastSave="0" documentId="8_{C5A24D25-58A6-401B-8DF1-E2C920CF904F}" xr6:coauthVersionLast="47" xr6:coauthVersionMax="47" xr10:uidLastSave="{00000000-0000-0000-0000-000000000000}"/>
  <workbookProtection workbookAlgorithmName="SHA-512" workbookHashValue="jq8xkBkxVV9KAK+1U0auKGK1rvxpHg8d0bNfacEvg8CDYYlaAcm5qor6sPAhHGCKarZIseWOHqpqNUca6W6K3Q==" workbookSaltValue="fExxcvFLe7kTo+nJfms6xQ==" workbookSpinCount="100000" lockStructure="1"/>
  <bookViews>
    <workbookView xWindow="-120" yWindow="-120" windowWidth="29040" windowHeight="15840" tabRatio="909" firstSheet="2" activeTab="3" xr2:uid="{00000000-000D-0000-FFFF-FFFF00000000}"/>
  </bookViews>
  <sheets>
    <sheet name="New ISB" sheetId="36" state="hidden" r:id="rId1"/>
    <sheet name="Adjusted Factors" sheetId="37" state="hidden" r:id="rId2"/>
    <sheet name="Instructions" sheetId="42" r:id="rId3"/>
    <sheet name="School Block Budget 2025-26" sheetId="40" r:id="rId4"/>
    <sheet name="Indicative 3 years budget" sheetId="35" r:id="rId5"/>
    <sheet name="Three year Budget Plan " sheetId="11" r:id="rId6"/>
    <sheet name="Outturn 2024-25" sheetId="31" state="hidden" r:id="rId7"/>
    <sheet name="Factor value limits" sheetId="33" state="hidden" r:id="rId8"/>
    <sheet name="2025-26" sheetId="17" state="hidden" r:id="rId9"/>
    <sheet name="2026-27" sheetId="18" state="hidden" r:id="rId10"/>
    <sheet name="2027-28" sheetId="21" state="hidden" r:id="rId11"/>
    <sheet name="Lookup" sheetId="23" state="hidden" r:id="rId12"/>
    <sheet name="Lookup 2" sheetId="30" state="hidden" r:id="rId13"/>
  </sheets>
  <definedNames>
    <definedName name="_xlnm._FilterDatabase" localSheetId="1" hidden="1">'Adjusted Factors'!$A$5:$EA$661</definedName>
    <definedName name="_xlnm._FilterDatabase" localSheetId="7" hidden="1">'Factor value limits'!$A$1:$G$1</definedName>
    <definedName name="_xlnm._FilterDatabase" localSheetId="0" hidden="1">'New ISB'!$A$4:$EX$661</definedName>
    <definedName name="_xlnm._FilterDatabase" localSheetId="6" hidden="1">'Outturn 2024-25'!$A$7:$DX$222</definedName>
    <definedName name="aaa">#REF!</definedName>
    <definedName name="Accrualsrevised">#REF!</definedName>
    <definedName name="Adjustment">#REF!</definedName>
    <definedName name="Adjustments_To_1415_SBS">#REF!</definedName>
    <definedName name="Adjustments_To_1516_SBS">#REF!</definedName>
    <definedName name="Adjustments_To_PY_SBS" localSheetId="7">#REF!</definedName>
    <definedName name="Adjustments_To_PY_SBS">#REF!</definedName>
    <definedName name="All_dist_taper">#REF!</definedName>
    <definedName name="All_distance_threshold" localSheetId="7">#REF!</definedName>
    <definedName name="All_distance_threshold">#REF!</definedName>
    <definedName name="All_PupilNo_threshold" localSheetId="7">#REF!</definedName>
    <definedName name="All_PupilNo_threshold">#REF!</definedName>
    <definedName name="Alt_Gains_Cap">#REF!</definedName>
    <definedName name="anteprevious_year">#REF!</definedName>
    <definedName name="APRIL">#REF!</definedName>
    <definedName name="AUGUST">#REF!</definedName>
    <definedName name="AWPU_KS3_Rate" localSheetId="7">#REF!</definedName>
    <definedName name="AWPU_KS3_Rate">#REF!</definedName>
    <definedName name="AWPU_KS4_Rate" localSheetId="7">#REF!</definedName>
    <definedName name="AWPU_KS4_Rate">#REF!</definedName>
    <definedName name="AWPU_Pri_Rate" localSheetId="7">#REF!</definedName>
    <definedName name="AWPU_Pri_Rate">#REF!</definedName>
    <definedName name="AWPU_Primary_DD_rate" localSheetId="7">#REF!</definedName>
    <definedName name="AWPU_Primary_DD_rate">#REF!</definedName>
    <definedName name="AWPU_Sec_DD_rate" localSheetId="7">#REF!</definedName>
    <definedName name="AWPU_Sec_DD_rate">#REF!</definedName>
    <definedName name="BalanceSheet">#REF!</definedName>
    <definedName name="BANK">#REF!</definedName>
    <definedName name="BlockTransfersDSGSchoolsBlock">#REF!</definedName>
    <definedName name="BUDGET">#REF!</definedName>
    <definedName name="BUDGET94">#REF!</definedName>
    <definedName name="Capping_Scaling_YesNo" localSheetId="7">#REF!</definedName>
    <definedName name="Capping_Scaling_YesNo">#REF!</definedName>
    <definedName name="Ceiling" localSheetId="7">#REF!</definedName>
    <definedName name="Ceiling">#REF!</definedName>
    <definedName name="column">#REF!</definedName>
    <definedName name="CommentaryAdditionalFundingFromHN">#REF!</definedName>
    <definedName name="CommentaryPFI">#REF!</definedName>
    <definedName name="CostCentre">#REF!</definedName>
    <definedName name="current_year">#REF!</definedName>
    <definedName name="current_year_full">#REF!</definedName>
    <definedName name="CY_MFG_Exclusion_Totals">#REF!</definedName>
    <definedName name="DECEMBER">#REF!</definedName>
    <definedName name="EAL_Pri" localSheetId="7">#REF!</definedName>
    <definedName name="EAL_Pri">#REF!</definedName>
    <definedName name="EAL_Pri_DD_rate" localSheetId="7">#REF!</definedName>
    <definedName name="EAL_Pri_DD_rate">#REF!</definedName>
    <definedName name="EAL_Pri_Option">#REF!</definedName>
    <definedName name="EAL_Sec" localSheetId="7">#REF!</definedName>
    <definedName name="EAL_Sec">#REF!</definedName>
    <definedName name="EAL_Sec_DD_rate" localSheetId="7">#REF!</definedName>
    <definedName name="EAL_Sec_DD_rate">#REF!</definedName>
    <definedName name="EAL_Sec_Option">#REF!</definedName>
    <definedName name="EarlyYears">#REF!</definedName>
    <definedName name="Ever6_Pri_DD_Rate" localSheetId="7">#REF!</definedName>
    <definedName name="Ever6_Pri_DD_Rate">#REF!</definedName>
    <definedName name="Ever6_pri_rate" localSheetId="7">#REF!</definedName>
    <definedName name="Ever6_pri_rate">#REF!</definedName>
    <definedName name="Ever6_Sec_DD_Rate" localSheetId="7">#REF!</definedName>
    <definedName name="Ever6_Sec_DD_Rate">#REF!</definedName>
    <definedName name="Ever6_sec_rate" localSheetId="7">#REF!</definedName>
    <definedName name="Ever6_sec_rate">#REF!</definedName>
    <definedName name="Exc_Cir1_Total" localSheetId="7">#REF!</definedName>
    <definedName name="Exc_Cir1_Total">#REF!</definedName>
    <definedName name="Exc_Cir2_Total" localSheetId="7">#REF!</definedName>
    <definedName name="Exc_Cir2_Total">#REF!</definedName>
    <definedName name="Exc_Cir3_Total" localSheetId="7">#REF!</definedName>
    <definedName name="Exc_Cir3_Total">#REF!</definedName>
    <definedName name="Exc_Cir4_Total" localSheetId="7">#REF!</definedName>
    <definedName name="Exc_Cir4_Total">#REF!</definedName>
    <definedName name="Exc_Cir5_Total" localSheetId="7">#REF!</definedName>
    <definedName name="Exc_Cir5_Total">#REF!</definedName>
    <definedName name="Exc_Cir6_Total" localSheetId="7">#REF!</definedName>
    <definedName name="Exc_Cir6_Total">#REF!</definedName>
    <definedName name="Exc_Cir7_Total" localSheetId="7">#REF!</definedName>
    <definedName name="Exc_Cir7_Total">#REF!</definedName>
    <definedName name="Excel_BuiltIn__FilterDatabase_3">"['Maintained Schools'.$A$1:.$H$11636]"</definedName>
    <definedName name="Excel_BuiltIn__FilterDatabase_4">"[Academies.$A$1:.$H$6222]"</definedName>
    <definedName name="Excel_BuiltIn__FilterDatabase_5">"[NMSS.$A$1:.$H$56]"</definedName>
    <definedName name="FactorVals">#REF!</definedName>
    <definedName name="FEBRUARY">#REF!</definedName>
    <definedName name="File_Name" localSheetId="8">#REF!</definedName>
    <definedName name="File_Name" localSheetId="9">#REF!</definedName>
    <definedName name="File_Name" localSheetId="10">#REF!</definedName>
    <definedName name="File_Name">#REF!</definedName>
    <definedName name="File_Type" localSheetId="8">#REF!</definedName>
    <definedName name="File_Type" localSheetId="9">#REF!</definedName>
    <definedName name="File_Type" localSheetId="10">#REF!</definedName>
    <definedName name="File_Type">#REF!</definedName>
    <definedName name="Fringe_multiplier">#REF!</definedName>
    <definedName name="Fringe_Total" localSheetId="7">#REF!</definedName>
    <definedName name="Fringe_Total">#REF!</definedName>
    <definedName name="FSM_Pri_DD_rate" localSheetId="7">#REF!</definedName>
    <definedName name="FSM_Pri_DD_rate">#REF!</definedName>
    <definedName name="FSM_Pri_Option">#REF!</definedName>
    <definedName name="FSM_Pri_Rate" localSheetId="7">#REF!</definedName>
    <definedName name="FSM_Pri_Rate">#REF!</definedName>
    <definedName name="FSM_Pri_Rate_2">#REF!</definedName>
    <definedName name="FSM_Sec_DD_rate" localSheetId="7">#REF!</definedName>
    <definedName name="FSM_Sec_DD_rate">#REF!</definedName>
    <definedName name="FSM_Sec_Option">#REF!</definedName>
    <definedName name="FSM_Sec_Rate" localSheetId="7">#REF!</definedName>
    <definedName name="FSM_Sec_Rate">#REF!</definedName>
    <definedName name="Funding_Floor">#REF!</definedName>
    <definedName name="Funding_Floor_Adjustment">#REF!</definedName>
    <definedName name="gfd">#REF!</definedName>
    <definedName name="glpage1">#REF!</definedName>
    <definedName name="glpage2">#REF!</definedName>
    <definedName name="glsum">#REF!</definedName>
    <definedName name="growthfunding">#REF!</definedName>
    <definedName name="IA_amalgamation">#REF!</definedName>
    <definedName name="IA_closed_preApril">#REF!</definedName>
    <definedName name="IA_conversion">#REF!</definedName>
    <definedName name="IA_new_free_school">#REF!</definedName>
    <definedName name="IA_NOR_change">#REF!</definedName>
    <definedName name="IA_open_postApril">#REF!</definedName>
    <definedName name="IA_open_preApril">#REF!</definedName>
    <definedName name="IDACI_B1_Pri" localSheetId="7">#REF!</definedName>
    <definedName name="IDACI_B1_Pri">#REF!</definedName>
    <definedName name="IDACI_B1_Pri_DD_rate" localSheetId="7">#REF!</definedName>
    <definedName name="IDACI_B1_Pri_DD_rate">#REF!</definedName>
    <definedName name="IDACI_B1_Sec" localSheetId="7">#REF!</definedName>
    <definedName name="IDACI_B1_Sec">#REF!</definedName>
    <definedName name="IDACI_B1_Sec_DD_rate" localSheetId="7">#REF!</definedName>
    <definedName name="IDACI_B1_Sec_DD_rate">#REF!</definedName>
    <definedName name="IDACI_B2_Pri" localSheetId="7">#REF!</definedName>
    <definedName name="IDACI_B2_Pri">#REF!</definedName>
    <definedName name="IDACI_B2_Pri_DD_rate" localSheetId="7">#REF!</definedName>
    <definedName name="IDACI_B2_Pri_DD_rate">#REF!</definedName>
    <definedName name="IDACI_B2_Sec" localSheetId="7">#REF!</definedName>
    <definedName name="IDACI_B2_Sec">#REF!</definedName>
    <definedName name="IDACI_B2_Sec_DD_rate" localSheetId="7">#REF!</definedName>
    <definedName name="IDACI_B2_Sec_DD_rate">#REF!</definedName>
    <definedName name="IDACI_B3_Pri" localSheetId="7">#REF!</definedName>
    <definedName name="IDACI_B3_Pri">#REF!</definedName>
    <definedName name="IDACI_B3_Pri_DD_rate" localSheetId="7">#REF!</definedName>
    <definedName name="IDACI_B3_Pri_DD_rate">#REF!</definedName>
    <definedName name="IDACI_B3_Sec" localSheetId="7">#REF!</definedName>
    <definedName name="IDACI_B3_Sec">#REF!</definedName>
    <definedName name="IDACI_B3_Sec_DD_rate" localSheetId="7">#REF!</definedName>
    <definedName name="IDACI_B3_Sec_DD_rate">#REF!</definedName>
    <definedName name="IDACI_B4_Pri" localSheetId="7">#REF!</definedName>
    <definedName name="IDACI_B4_Pri">#REF!</definedName>
    <definedName name="IDACI_B4_Pri_DD_rate" localSheetId="7">#REF!</definedName>
    <definedName name="IDACI_B4_Pri_DD_rate">#REF!</definedName>
    <definedName name="IDACI_B4_Sec" localSheetId="7">#REF!</definedName>
    <definedName name="IDACI_B4_Sec">#REF!</definedName>
    <definedName name="IDACI_B4_Sec_DD_rate" localSheetId="7">#REF!</definedName>
    <definedName name="IDACI_B4_Sec_DD_rate">#REF!</definedName>
    <definedName name="IDACI_B5_Pri" localSheetId="7">#REF!</definedName>
    <definedName name="IDACI_B5_Pri">#REF!</definedName>
    <definedName name="IDACI_B5_Pri_DD_rate" localSheetId="7">#REF!</definedName>
    <definedName name="IDACI_B5_Pri_DD_rate">#REF!</definedName>
    <definedName name="IDACI_B5_Sec" localSheetId="7">#REF!</definedName>
    <definedName name="IDACI_B5_Sec">#REF!</definedName>
    <definedName name="IDACI_B5_Sec_DD_rate" localSheetId="7">#REF!</definedName>
    <definedName name="IDACI_B5_Sec_DD_rate">#REF!</definedName>
    <definedName name="IDACI_B6_Pri" localSheetId="7">#REF!</definedName>
    <definedName name="IDACI_B6_Pri">#REF!</definedName>
    <definedName name="IDACI_B6_Pri_DD_rate" localSheetId="7">#REF!</definedName>
    <definedName name="IDACI_B6_Pri_DD_rate">#REF!</definedName>
    <definedName name="IDACI_B6_Sec" localSheetId="7">#REF!</definedName>
    <definedName name="IDACI_B6_Sec">#REF!</definedName>
    <definedName name="IDACI_B6_Sec_DD_rate" localSheetId="7">#REF!</definedName>
    <definedName name="IDACI_B6_Sec_DD_rate">#REF!</definedName>
    <definedName name="INCOME">#REF!</definedName>
    <definedName name="INCOME94">#REF!</definedName>
    <definedName name="JANUARY">#REF!</definedName>
    <definedName name="JULY">#REF!</definedName>
    <definedName name="JUNE">#REF!</definedName>
    <definedName name="LA_Code">#REF!</definedName>
    <definedName name="LA_Name">#REF!</definedName>
    <definedName name="LAC_Pri_DD_rate">#REF!</definedName>
    <definedName name="LAC_Rate">#REF!</definedName>
    <definedName name="LAC_Sec_DD_rate">#REF!</definedName>
    <definedName name="LCHI_Pri" localSheetId="7">#REF!</definedName>
    <definedName name="LCHI_Pri">#REF!</definedName>
    <definedName name="LCHI_Pri_DD_rate" localSheetId="7">#REF!</definedName>
    <definedName name="LCHI_Pri_DD_rate">#REF!</definedName>
    <definedName name="LCHI_Pri_Option">#REF!</definedName>
    <definedName name="LCHI_Sec" localSheetId="7">#REF!</definedName>
    <definedName name="LCHI_Sec">#REF!</definedName>
    <definedName name="LCHI_Sec_DD_rate" localSheetId="7">#REF!</definedName>
    <definedName name="LCHI_Sec_DD_rate">#REF!</definedName>
    <definedName name="Lump_sum_Pri_DD_rate" localSheetId="7">#REF!</definedName>
    <definedName name="Lump_sum_Pri_DD_rate">#REF!</definedName>
    <definedName name="Lump_sum_Sec_DD_rate" localSheetId="7">#REF!</definedName>
    <definedName name="Lump_sum_Sec_DD_rate">#REF!</definedName>
    <definedName name="Lump_Sum_total" localSheetId="7">#REF!</definedName>
    <definedName name="Lump_Sum_total">#REF!</definedName>
    <definedName name="MARCH">#REF!</definedName>
    <definedName name="MAY">#REF!</definedName>
    <definedName name="MFG_Rate" localSheetId="7">#REF!</definedName>
    <definedName name="MFG_Rate">#REF!</definedName>
    <definedName name="MFG_Total" localSheetId="7">#REF!</definedName>
    <definedName name="MFG_Total">#REF!</definedName>
    <definedName name="Mid_dist_taper">#REF!</definedName>
    <definedName name="Mid_distance_threshold" localSheetId="7">#REF!</definedName>
    <definedName name="Mid_distance_threshold">#REF!</definedName>
    <definedName name="Mid_PupilNo_threshold" localSheetId="7">#REF!</definedName>
    <definedName name="Mid_PupilNo_threshold">#REF!</definedName>
    <definedName name="min_pupil_rate_KS3" localSheetId="7">#REF!</definedName>
    <definedName name="min_pupil_rate_KS3">#REF!</definedName>
    <definedName name="min_pupil_rate_KS4" localSheetId="7">#REF!</definedName>
    <definedName name="min_pupil_rate_KS4">#REF!</definedName>
    <definedName name="min_pupil_rate_pri" localSheetId="7">#REF!</definedName>
    <definedName name="min_pupil_rate_pri">#REF!</definedName>
    <definedName name="min_pupil_rate_sec" localSheetId="7">#REF!</definedName>
    <definedName name="min_pupil_rate_sec">#REF!</definedName>
    <definedName name="Mobility_Pri" localSheetId="7">#REF!</definedName>
    <definedName name="Mobility_Pri">#REF!</definedName>
    <definedName name="Mobility_Pri_DD_Rate" localSheetId="7">#REF!</definedName>
    <definedName name="Mobility_Pri_DD_Rate">#REF!</definedName>
    <definedName name="Mobility_Sec" localSheetId="7">#REF!</definedName>
    <definedName name="Mobility_Sec">#REF!</definedName>
    <definedName name="Mobility_Sec_DD_Rate" localSheetId="7">#REF!</definedName>
    <definedName name="Mobility_Sec_DD_Rate">#REF!</definedName>
    <definedName name="mppf_pri" localSheetId="7">#REF!</definedName>
    <definedName name="mppf_pri">#REF!</definedName>
    <definedName name="mppf_sec" localSheetId="7">#REF!</definedName>
    <definedName name="mppf_sec">#REF!</definedName>
    <definedName name="Notional_SEN_AWPU_KS3" localSheetId="7">#REF!</definedName>
    <definedName name="Notional_SEN_AWPU_KS3">#REF!</definedName>
    <definedName name="Notional_SEN_AWPU_KS4" localSheetId="7">#REF!</definedName>
    <definedName name="Notional_SEN_AWPU_KS4">#REF!</definedName>
    <definedName name="Notional_SEN_AWPU_Pri" localSheetId="7">#REF!</definedName>
    <definedName name="Notional_SEN_AWPU_Pri">#REF!</definedName>
    <definedName name="Notional_SEN_EAL_Pri" localSheetId="7">#REF!</definedName>
    <definedName name="Notional_SEN_EAL_Pri">#REF!</definedName>
    <definedName name="Notional_SEN_EAL_Sec" localSheetId="7">#REF!</definedName>
    <definedName name="Notional_SEN_EAL_Sec">#REF!</definedName>
    <definedName name="Notional_SEN_Ever6_Pri" localSheetId="7">#REF!</definedName>
    <definedName name="Notional_SEN_Ever6_Pri">#REF!</definedName>
    <definedName name="Notional_SEN_Ever6_Sec" localSheetId="7">#REF!</definedName>
    <definedName name="Notional_SEN_Ever6_Sec">#REF!</definedName>
    <definedName name="Notional_SEN_ExCir2" localSheetId="7">#REF!</definedName>
    <definedName name="Notional_SEN_ExCir2">#REF!</definedName>
    <definedName name="Notional_SEN_ExCir3" localSheetId="7">#REF!</definedName>
    <definedName name="Notional_SEN_ExCir3">#REF!</definedName>
    <definedName name="Notional_SEN_ExCir4" localSheetId="7">#REF!</definedName>
    <definedName name="Notional_SEN_ExCir4">#REF!</definedName>
    <definedName name="Notional_SEN_ExCir5" localSheetId="7">#REF!</definedName>
    <definedName name="Notional_SEN_ExCir5">#REF!</definedName>
    <definedName name="Notional_SEN_ExCir6" localSheetId="7">#REF!</definedName>
    <definedName name="Notional_SEN_ExCir6">#REF!</definedName>
    <definedName name="Notional_SEN_ExCir7" localSheetId="7">#REF!</definedName>
    <definedName name="Notional_SEN_ExCir7">#REF!</definedName>
    <definedName name="Notional_SEN_FF">#REF!</definedName>
    <definedName name="Notional_SEN_FSM_Pri" localSheetId="7">#REF!</definedName>
    <definedName name="Notional_SEN_FSM_Pri">#REF!</definedName>
    <definedName name="Notional_SEN_FSM_Sec" localSheetId="7">#REF!</definedName>
    <definedName name="Notional_SEN_FSM_Sec">#REF!</definedName>
    <definedName name="Notional_SEN_IDACI_B1_Pri" localSheetId="7">#REF!</definedName>
    <definedName name="Notional_SEN_IDACI_B1_Pri">#REF!</definedName>
    <definedName name="Notional_SEN_IDACI_B1_Sec" localSheetId="7">#REF!</definedName>
    <definedName name="Notional_SEN_IDACI_B1_Sec">#REF!</definedName>
    <definedName name="Notional_SEN_IDACI_B2_Pri" localSheetId="7">#REF!</definedName>
    <definedName name="Notional_SEN_IDACI_B2_Pri">#REF!</definedName>
    <definedName name="Notional_SEN_IDACI_B2_Sec" localSheetId="7">#REF!</definedName>
    <definedName name="Notional_SEN_IDACI_B2_Sec">#REF!</definedName>
    <definedName name="Notional_SEN_IDACI_B3_Pri" localSheetId="7">#REF!</definedName>
    <definedName name="Notional_SEN_IDACI_B3_Pri">#REF!</definedName>
    <definedName name="Notional_SEN_IDACI_B3_Sec" localSheetId="7">#REF!</definedName>
    <definedName name="Notional_SEN_IDACI_B3_Sec">#REF!</definedName>
    <definedName name="Notional_SEN_IDACI_B4_Pri" localSheetId="7">#REF!</definedName>
    <definedName name="Notional_SEN_IDACI_B4_Pri">#REF!</definedName>
    <definedName name="Notional_SEN_IDACI_B4_Sec" localSheetId="7">#REF!</definedName>
    <definedName name="Notional_SEN_IDACI_B4_Sec">#REF!</definedName>
    <definedName name="Notional_SEN_IDACI_B5_Pri" localSheetId="7">#REF!</definedName>
    <definedName name="Notional_SEN_IDACI_B5_Pri">#REF!</definedName>
    <definedName name="Notional_SEN_IDACI_B5_Sec" localSheetId="7">#REF!</definedName>
    <definedName name="Notional_SEN_IDACI_B5_Sec">#REF!</definedName>
    <definedName name="Notional_SEN_IDACI_B6_Pri" localSheetId="7">#REF!</definedName>
    <definedName name="Notional_SEN_IDACI_B6_Pri">#REF!</definedName>
    <definedName name="Notional_SEN_IDACI_B6_Sec" localSheetId="7">#REF!</definedName>
    <definedName name="Notional_SEN_IDACI_B6_Sec">#REF!</definedName>
    <definedName name="Notional_SEN_LAC">#REF!</definedName>
    <definedName name="Notional_SEN_LCHI_Pri" localSheetId="7">#REF!</definedName>
    <definedName name="Notional_SEN_LCHI_Pri">#REF!</definedName>
    <definedName name="Notional_SEN_LCHI_Sec" localSheetId="7">#REF!</definedName>
    <definedName name="Notional_SEN_LCHI_Sec">#REF!</definedName>
    <definedName name="Notional_SEN_Lump_sum_Pri" localSheetId="7">#REF!</definedName>
    <definedName name="Notional_SEN_Lump_sum_Pri">#REF!</definedName>
    <definedName name="Notional_SEN_Lump_sum_Sec" localSheetId="7">#REF!</definedName>
    <definedName name="Notional_SEN_Lump_sum_Sec">#REF!</definedName>
    <definedName name="Notional_SEN_MFG" localSheetId="7">#REF!</definedName>
    <definedName name="Notional_SEN_MFG">#REF!</definedName>
    <definedName name="Notional_SEN_Mobility_Pri" localSheetId="7">#REF!</definedName>
    <definedName name="Notional_SEN_Mobility_Pri">#REF!</definedName>
    <definedName name="Notional_SEN_Mobility_Sec" localSheetId="7">#REF!</definedName>
    <definedName name="Notional_SEN_Mobility_Sec">#REF!</definedName>
    <definedName name="Notional_SEN_MPPF" localSheetId="7">#REF!</definedName>
    <definedName name="Notional_SEN_MPPF">#REF!</definedName>
    <definedName name="Notional_SEN_PFI" localSheetId="7">#REF!</definedName>
    <definedName name="Notional_SEN_PFI">#REF!</definedName>
    <definedName name="Notional_SEN_Rates" localSheetId="7">#REF!</definedName>
    <definedName name="Notional_SEN_Rates">#REF!</definedName>
    <definedName name="Notional_SEN_SixthForm">#REF!</definedName>
    <definedName name="Notional_SEN_Sparsity_Pri" localSheetId="7">#REF!</definedName>
    <definedName name="Notional_SEN_Sparsity_Pri">#REF!</definedName>
    <definedName name="Notional_SEN_Sparsity_Sec" localSheetId="7">#REF!</definedName>
    <definedName name="Notional_SEN_Sparsity_Sec">#REF!</definedName>
    <definedName name="Notional_SEN_Split_sites" localSheetId="7">#REF!</definedName>
    <definedName name="Notional_SEN_Split_sites">#REF!</definedName>
    <definedName name="NOVEMBER">#REF!</definedName>
    <definedName name="OCTOBER">#REF!</definedName>
    <definedName name="part">#REF!</definedName>
    <definedName name="PFI_Total" localSheetId="7">#REF!</definedName>
    <definedName name="PFI_Total">#REF!</definedName>
    <definedName name="previous_year">#REF!</definedName>
    <definedName name="previous_year_full">#REF!</definedName>
    <definedName name="Pri_dist_taper">#REF!</definedName>
    <definedName name="Pri_distance_threshold" localSheetId="7">#REF!</definedName>
    <definedName name="Pri_distance_threshold">#REF!</definedName>
    <definedName name="Pri_PupilNo_threshold" localSheetId="7">#REF!</definedName>
    <definedName name="Pri_PupilNo_threshold">#REF!</definedName>
    <definedName name="Primary_Lump_sum" localSheetId="7">#REF!</definedName>
    <definedName name="Primary_Lump_sum">#REF!</definedName>
    <definedName name="_xlnm.Print_Titles" localSheetId="5">'Three year Budget Plan '!$9:$9</definedName>
    <definedName name="ProformaAdditionalFundingFromHN">#REF!</definedName>
    <definedName name="ProformaExceptionalCircumstanceTotals">#REF!</definedName>
    <definedName name="ProformaFallingRollsFund">#REF!</definedName>
    <definedName name="ProformaGrowthFund">#REF!</definedName>
    <definedName name="ProformaHNThreshold">#REF!</definedName>
    <definedName name="PupilPremium">#REF!</definedName>
    <definedName name="PY_MFG_Exclusion_Totals">#REF!</definedName>
    <definedName name="Quarter">#REF!</definedName>
    <definedName name="Rates_Total" localSheetId="7">#REF!</definedName>
    <definedName name="Rates_Total">#REF!</definedName>
    <definedName name="Reasons_list" localSheetId="7">#REF!</definedName>
    <definedName name="Reasons_list">#REF!</definedName>
    <definedName name="Reception_Uplift_YesNo" localSheetId="7">#REF!</definedName>
    <definedName name="Reception_Uplift_YesNo">#REF!</definedName>
    <definedName name="revbudg">#REF!</definedName>
    <definedName name="row">#REF!</definedName>
    <definedName name="Scaling_Factor" localSheetId="7">#REF!</definedName>
    <definedName name="Scaling_Factor">#REF!</definedName>
    <definedName name="School">#REF!</definedName>
    <definedName name="School_list" localSheetId="7">#REF!</definedName>
    <definedName name="School_list">#REF!</definedName>
    <definedName name="School_Name">#REF!</definedName>
    <definedName name="Schools">#REF!</definedName>
    <definedName name="Schoolsreference2">#REF!</definedName>
    <definedName name="Sec_dist_taper">#REF!</definedName>
    <definedName name="Sec_distance_threshold" localSheetId="7">#REF!</definedName>
    <definedName name="Sec_distance_threshold">#REF!</definedName>
    <definedName name="Sec_PupilNo_threshold" localSheetId="7">#REF!</definedName>
    <definedName name="Sec_PupilNo_threshold">#REF!</definedName>
    <definedName name="Secondary_Lump_Sum" localSheetId="7">#REF!</definedName>
    <definedName name="Secondary_Lump_Sum">#REF!</definedName>
    <definedName name="SEPTEMBER">#REF!</definedName>
    <definedName name="Sheet_Name" localSheetId="8">#REF!</definedName>
    <definedName name="Sheet_Name" localSheetId="9">#REF!</definedName>
    <definedName name="Sheet_Name" localSheetId="10">#REF!</definedName>
    <definedName name="Sheet_Name">#REF!</definedName>
    <definedName name="Sixth_Form_Total">#REF!</definedName>
    <definedName name="Sparsity_All_lump_sum" localSheetId="7">#REF!</definedName>
    <definedName name="Sparsity_All_lump_sum">#REF!</definedName>
    <definedName name="Sparsity_Mid_lump_sum" localSheetId="7">#REF!</definedName>
    <definedName name="Sparsity_Mid_lump_sum">#REF!</definedName>
    <definedName name="Sparsity_Pri_DD_percentage" localSheetId="7">#REF!</definedName>
    <definedName name="Sparsity_Pri_DD_percentage">#REF!</definedName>
    <definedName name="Sparsity_Pri_lump_sum" localSheetId="7">#REF!</definedName>
    <definedName name="Sparsity_Pri_lump_sum">#REF!</definedName>
    <definedName name="Sparsity_Sec_DD_percentage" localSheetId="7">#REF!</definedName>
    <definedName name="Sparsity_Sec_DD_percentage">#REF!</definedName>
    <definedName name="Sparsity_Sec_lump_sum" localSheetId="7">#REF!</definedName>
    <definedName name="Sparsity_Sec_lump_sum">#REF!</definedName>
    <definedName name="Sparsity_Total" localSheetId="7">#REF!</definedName>
    <definedName name="Sparsity_Total">#REF!</definedName>
    <definedName name="Split_sites_distance_rate">#REF!</definedName>
    <definedName name="Split_sites_lump_sum">#REF!</definedName>
    <definedName name="Split_Sites_Total" localSheetId="7">#REF!</definedName>
    <definedName name="Split_Sites_Total">#REF!</definedName>
    <definedName name="table">#REF!</definedName>
    <definedName name="Tapered_all_lump_sum" localSheetId="7">#REF!</definedName>
    <definedName name="Tapered_all_lump_sum">#REF!</definedName>
    <definedName name="Tapered_mid_lump_sum" localSheetId="7">#REF!</definedName>
    <definedName name="Tapered_mid_lump_sum">#REF!</definedName>
    <definedName name="Tapered_primary_lump_sum" localSheetId="7">#REF!</definedName>
    <definedName name="Tapered_primary_lump_sum">#REF!</definedName>
    <definedName name="Tapered_secondary_lump_sum" localSheetId="7">#REF!</definedName>
    <definedName name="Tapered_secondary_lump_sum">#REF!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al_Notional_SEN" localSheetId="7">#REF!</definedName>
    <definedName name="Total_Notional_SEN">#REF!</definedName>
    <definedName name="Total_Primary_funding" localSheetId="7">#REF!</definedName>
    <definedName name="Total_Primary_funding">#REF!</definedName>
    <definedName name="Total_Secondary_Funding" localSheetId="7">#REF!</definedName>
    <definedName name="Total_Secondary_Funding">#REF!</definedName>
    <definedName name="ValidationList1">#REF!</definedName>
    <definedName name="ValidationList2">#REF!</definedName>
    <definedName name="WorkingBudget">#REF!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5" i="35" l="1"/>
  <c r="J69" i="35"/>
  <c r="J68" i="35"/>
  <c r="J67" i="35"/>
  <c r="J64" i="35"/>
  <c r="J60" i="35"/>
  <c r="J55" i="35"/>
  <c r="J54" i="35"/>
  <c r="J53" i="35"/>
  <c r="J52" i="35"/>
  <c r="J51" i="35"/>
  <c r="J50" i="35"/>
  <c r="J49" i="35"/>
  <c r="J46" i="35"/>
  <c r="D45" i="35"/>
  <c r="J43" i="35"/>
  <c r="J42" i="35"/>
  <c r="J41" i="35"/>
  <c r="J40" i="35"/>
  <c r="H35" i="35"/>
  <c r="H33" i="35"/>
  <c r="H32" i="35"/>
  <c r="G34" i="35"/>
  <c r="G33" i="35"/>
  <c r="G31" i="35"/>
  <c r="H28" i="35"/>
  <c r="H27" i="35"/>
  <c r="H26" i="35"/>
  <c r="H25" i="35"/>
  <c r="H24" i="35"/>
  <c r="H23" i="35"/>
  <c r="H22" i="35"/>
  <c r="H21" i="35"/>
  <c r="G28" i="35"/>
  <c r="G27" i="35"/>
  <c r="G26" i="35"/>
  <c r="G25" i="35"/>
  <c r="G24" i="35"/>
  <c r="G23" i="35"/>
  <c r="G22" i="35"/>
  <c r="G21" i="35"/>
  <c r="G18" i="35"/>
  <c r="G17" i="35"/>
  <c r="G16" i="35"/>
  <c r="C9" i="35"/>
  <c r="D9" i="40"/>
  <c r="Q8" i="40" s="1"/>
  <c r="C4" i="11"/>
  <c r="P8" i="40"/>
  <c r="J75" i="40"/>
  <c r="J69" i="40"/>
  <c r="J68" i="40"/>
  <c r="J67" i="40"/>
  <c r="J64" i="40"/>
  <c r="J60" i="40"/>
  <c r="J55" i="40"/>
  <c r="J54" i="40"/>
  <c r="J53" i="40"/>
  <c r="J52" i="40"/>
  <c r="J51" i="40"/>
  <c r="J50" i="40"/>
  <c r="J49" i="40"/>
  <c r="J46" i="40"/>
  <c r="D45" i="40"/>
  <c r="J44" i="40" s="1"/>
  <c r="J43" i="40"/>
  <c r="J42" i="40"/>
  <c r="J41" i="40"/>
  <c r="J40" i="40"/>
  <c r="H35" i="40"/>
  <c r="I35" i="40" s="1"/>
  <c r="G34" i="40"/>
  <c r="I34" i="40" s="1"/>
  <c r="H33" i="40"/>
  <c r="G33" i="40"/>
  <c r="H32" i="40"/>
  <c r="I32" i="40" s="1"/>
  <c r="G31" i="40"/>
  <c r="I31" i="40" s="1"/>
  <c r="H28" i="40"/>
  <c r="G28" i="40"/>
  <c r="H27" i="40"/>
  <c r="G27" i="40"/>
  <c r="H26" i="40"/>
  <c r="G26" i="40"/>
  <c r="H25" i="40"/>
  <c r="G25" i="40"/>
  <c r="H24" i="40"/>
  <c r="G24" i="40"/>
  <c r="H23" i="40"/>
  <c r="G23" i="40"/>
  <c r="H22" i="40"/>
  <c r="G22" i="40"/>
  <c r="H21" i="40"/>
  <c r="G21" i="40"/>
  <c r="G18" i="40"/>
  <c r="I18" i="40" s="1"/>
  <c r="G17" i="40"/>
  <c r="I17" i="40" s="1"/>
  <c r="G16" i="40"/>
  <c r="I16" i="40" s="1"/>
  <c r="S16" i="35"/>
  <c r="M16" i="35"/>
  <c r="S14" i="40" l="1"/>
  <c r="R14" i="40"/>
  <c r="R18" i="40"/>
  <c r="S18" i="40"/>
  <c r="R20" i="40"/>
  <c r="C3" i="11"/>
  <c r="I23" i="40"/>
  <c r="I27" i="40"/>
  <c r="D9" i="35"/>
  <c r="I21" i="40"/>
  <c r="I24" i="40"/>
  <c r="I28" i="40"/>
  <c r="J16" i="40"/>
  <c r="I22" i="40"/>
  <c r="I26" i="40"/>
  <c r="I33" i="40"/>
  <c r="I25" i="40"/>
  <c r="F5" i="36"/>
  <c r="G5" i="36"/>
  <c r="H5" i="36"/>
  <c r="I5" i="36"/>
  <c r="J5" i="36"/>
  <c r="K5" i="36"/>
  <c r="L5" i="36"/>
  <c r="M5" i="36"/>
  <c r="N5" i="36"/>
  <c r="O5" i="36"/>
  <c r="P5" i="36"/>
  <c r="Q5" i="36"/>
  <c r="R5" i="36"/>
  <c r="S5" i="36"/>
  <c r="T5" i="36"/>
  <c r="U5" i="36"/>
  <c r="V5" i="36"/>
  <c r="W5" i="36"/>
  <c r="X5" i="36"/>
  <c r="Y5" i="36"/>
  <c r="Z5" i="36"/>
  <c r="AA5" i="36"/>
  <c r="AB5" i="36"/>
  <c r="AC5" i="36"/>
  <c r="AD5" i="36"/>
  <c r="AE5" i="36"/>
  <c r="AF5" i="36"/>
  <c r="AG5" i="36"/>
  <c r="AH5" i="36"/>
  <c r="AI5" i="36"/>
  <c r="AJ5" i="36"/>
  <c r="AK5" i="36"/>
  <c r="AL5" i="36"/>
  <c r="AM5" i="36"/>
  <c r="AN5" i="36"/>
  <c r="AO5" i="36"/>
  <c r="AP5" i="36"/>
  <c r="AQ5" i="36"/>
  <c r="AR5" i="36"/>
  <c r="AS5" i="36"/>
  <c r="AT5" i="36"/>
  <c r="AU5" i="36"/>
  <c r="AV5" i="36"/>
  <c r="AW5" i="36"/>
  <c r="AX5" i="36"/>
  <c r="AY5" i="36"/>
  <c r="AZ5" i="36"/>
  <c r="BA5" i="36"/>
  <c r="BB5" i="36"/>
  <c r="BC5" i="36"/>
  <c r="BD5" i="36"/>
  <c r="BE5" i="36"/>
  <c r="BF5" i="36"/>
  <c r="BG5" i="36"/>
  <c r="BH5" i="36"/>
  <c r="BI5" i="36"/>
  <c r="BJ5" i="36"/>
  <c r="BK5" i="36"/>
  <c r="BN5" i="36"/>
  <c r="BO5" i="36"/>
  <c r="BP5" i="36"/>
  <c r="BR5" i="36"/>
  <c r="BT5" i="36"/>
  <c r="BU5" i="36"/>
  <c r="BV5" i="36"/>
  <c r="BW5" i="36"/>
  <c r="BX5" i="36"/>
  <c r="BY5" i="36"/>
  <c r="BZ5" i="36"/>
  <c r="CA5" i="36"/>
  <c r="CB5" i="36"/>
  <c r="CC5" i="36"/>
  <c r="CD5" i="36"/>
  <c r="CE5" i="36"/>
  <c r="CF5" i="36"/>
  <c r="CG5" i="36"/>
  <c r="CH5" i="36"/>
  <c r="CI5" i="36"/>
  <c r="CJ5" i="36"/>
  <c r="CK5" i="36"/>
  <c r="CL5" i="36"/>
  <c r="CM5" i="36"/>
  <c r="CN5" i="36"/>
  <c r="CO5" i="36"/>
  <c r="CP5" i="36"/>
  <c r="CQ5" i="36"/>
  <c r="CR5" i="36"/>
  <c r="CS5" i="36"/>
  <c r="CT5" i="36"/>
  <c r="CU5" i="36"/>
  <c r="CV5" i="36"/>
  <c r="CW5" i="36"/>
  <c r="CX5" i="36"/>
  <c r="CY5" i="36"/>
  <c r="CZ5" i="36"/>
  <c r="DA5" i="36"/>
  <c r="DB5" i="36"/>
  <c r="DC5" i="36"/>
  <c r="DD5" i="36"/>
  <c r="DE5" i="36"/>
  <c r="DF5" i="36"/>
  <c r="DG5" i="36"/>
  <c r="DH5" i="36"/>
  <c r="DI5" i="36"/>
  <c r="DJ5" i="36"/>
  <c r="DK5" i="36"/>
  <c r="DL5" i="36"/>
  <c r="DM5" i="36"/>
  <c r="DN5" i="36"/>
  <c r="DO5" i="36"/>
  <c r="DP5" i="36"/>
  <c r="DQ5" i="36"/>
  <c r="DR5" i="36"/>
  <c r="DS5" i="36"/>
  <c r="DT5" i="36"/>
  <c r="DU5" i="36"/>
  <c r="DV5" i="36"/>
  <c r="DW5" i="36"/>
  <c r="DX5" i="36"/>
  <c r="DY5" i="36"/>
  <c r="DZ5" i="36"/>
  <c r="EA5" i="36"/>
  <c r="EB5" i="36"/>
  <c r="EC5" i="36"/>
  <c r="ED5" i="36"/>
  <c r="EE5" i="36"/>
  <c r="EF5" i="36"/>
  <c r="EG5" i="36"/>
  <c r="EH5" i="36"/>
  <c r="EI5" i="36"/>
  <c r="EJ5" i="36"/>
  <c r="EK5" i="36"/>
  <c r="EL5" i="36"/>
  <c r="EM5" i="36"/>
  <c r="EN5" i="36"/>
  <c r="EO5" i="36"/>
  <c r="EP5" i="36"/>
  <c r="EQ5" i="36"/>
  <c r="ER5" i="36"/>
  <c r="ES5" i="36"/>
  <c r="ET5" i="36"/>
  <c r="EU5" i="36"/>
  <c r="EV5" i="36"/>
  <c r="E5" i="36"/>
  <c r="R23" i="40" l="1"/>
  <c r="S23" i="40"/>
  <c r="J21" i="40"/>
  <c r="J31" i="40"/>
  <c r="J57" i="40" l="1"/>
  <c r="J61" i="40" s="1"/>
  <c r="E34" i="35"/>
  <c r="J44" i="35"/>
  <c r="E31" i="35"/>
  <c r="K55" i="40" l="1"/>
  <c r="K44" i="40"/>
  <c r="K41" i="40"/>
  <c r="K24" i="40"/>
  <c r="K23" i="40"/>
  <c r="K43" i="40"/>
  <c r="K54" i="40"/>
  <c r="K51" i="40"/>
  <c r="K50" i="40"/>
  <c r="K21" i="40"/>
  <c r="K26" i="40"/>
  <c r="K40" i="40"/>
  <c r="K28" i="40"/>
  <c r="K46" i="40"/>
  <c r="K32" i="40"/>
  <c r="K25" i="40"/>
  <c r="K17" i="40"/>
  <c r="K52" i="40"/>
  <c r="K33" i="40"/>
  <c r="K35" i="40"/>
  <c r="K34" i="40"/>
  <c r="K27" i="40"/>
  <c r="K53" i="40"/>
  <c r="J72" i="40"/>
  <c r="K16" i="40"/>
  <c r="K49" i="40"/>
  <c r="J65" i="40"/>
  <c r="K31" i="40"/>
  <c r="K42" i="40"/>
  <c r="K18" i="40"/>
  <c r="K22" i="40"/>
  <c r="J73" i="40"/>
  <c r="W16" i="35"/>
  <c r="S17" i="35"/>
  <c r="W17" i="35" s="1"/>
  <c r="S18" i="35"/>
  <c r="W18" i="35" s="1"/>
  <c r="S40" i="35"/>
  <c r="V40" i="35"/>
  <c r="W40" i="35"/>
  <c r="S41" i="35"/>
  <c r="V41" i="35"/>
  <c r="W41" i="35"/>
  <c r="S42" i="35"/>
  <c r="V42" i="35"/>
  <c r="W42" i="35"/>
  <c r="S43" i="35"/>
  <c r="V43" i="35"/>
  <c r="W43" i="35"/>
  <c r="S44" i="35"/>
  <c r="V44" i="35"/>
  <c r="W44" i="35"/>
  <c r="S46" i="35"/>
  <c r="V46" i="35"/>
  <c r="W46" i="35"/>
  <c r="S49" i="35"/>
  <c r="V49" i="35"/>
  <c r="W49" i="35"/>
  <c r="S50" i="35"/>
  <c r="V50" i="35"/>
  <c r="W50" i="35"/>
  <c r="S51" i="35"/>
  <c r="V51" i="35"/>
  <c r="W51" i="35"/>
  <c r="S52" i="35"/>
  <c r="V52" i="35"/>
  <c r="W52" i="35"/>
  <c r="S53" i="35"/>
  <c r="V53" i="35"/>
  <c r="W53" i="35"/>
  <c r="S54" i="35"/>
  <c r="V54" i="35"/>
  <c r="W54" i="35"/>
  <c r="S55" i="35"/>
  <c r="V55" i="35"/>
  <c r="W55" i="35"/>
  <c r="S59" i="35"/>
  <c r="V59" i="35"/>
  <c r="W59" i="35"/>
  <c r="S60" i="35"/>
  <c r="V60" i="35"/>
  <c r="W60" i="35"/>
  <c r="S64" i="35"/>
  <c r="V64" i="35"/>
  <c r="W64" i="35"/>
  <c r="S67" i="35"/>
  <c r="V67" i="35"/>
  <c r="W67" i="35"/>
  <c r="S68" i="35"/>
  <c r="V68" i="35"/>
  <c r="W68" i="35"/>
  <c r="M68" i="35"/>
  <c r="M67" i="35"/>
  <c r="P57" i="35"/>
  <c r="M64" i="35"/>
  <c r="M60" i="35"/>
  <c r="M59" i="35"/>
  <c r="M55" i="35"/>
  <c r="M54" i="35"/>
  <c r="M53" i="35"/>
  <c r="M52" i="35"/>
  <c r="M51" i="35"/>
  <c r="M50" i="35"/>
  <c r="M49" i="35"/>
  <c r="M46" i="35"/>
  <c r="M41" i="35"/>
  <c r="M42" i="35"/>
  <c r="M43" i="35"/>
  <c r="M44" i="35"/>
  <c r="M40" i="35"/>
  <c r="Q16" i="35"/>
  <c r="I16" i="35"/>
  <c r="M17" i="35"/>
  <c r="Q17" i="35" s="1"/>
  <c r="M18" i="35"/>
  <c r="Q18" i="35" s="1"/>
  <c r="I18" i="35"/>
  <c r="I17" i="35"/>
  <c r="N24" i="35"/>
  <c r="N25" i="35"/>
  <c r="N26" i="35"/>
  <c r="N27" i="35"/>
  <c r="N28" i="35"/>
  <c r="T23" i="35"/>
  <c r="M24" i="35"/>
  <c r="S25" i="35"/>
  <c r="M26" i="35"/>
  <c r="S27" i="35"/>
  <c r="S28" i="35"/>
  <c r="M23" i="35"/>
  <c r="N22" i="35"/>
  <c r="S22" i="35"/>
  <c r="N21" i="35"/>
  <c r="F35" i="35"/>
  <c r="I35" i="35" s="1"/>
  <c r="I34" i="35"/>
  <c r="F33" i="35"/>
  <c r="N33" i="35" s="1"/>
  <c r="E33" i="35"/>
  <c r="M33" i="35" s="1"/>
  <c r="I31" i="35"/>
  <c r="F32" i="35"/>
  <c r="I32" i="35" s="1"/>
  <c r="J71" i="40" l="1"/>
  <c r="K69" i="40"/>
  <c r="Q33" i="35"/>
  <c r="N23" i="35"/>
  <c r="Q23" i="35" s="1"/>
  <c r="T26" i="35"/>
  <c r="T27" i="35"/>
  <c r="W27" i="35" s="1"/>
  <c r="T35" i="35"/>
  <c r="W35" i="35" s="1"/>
  <c r="T21" i="35"/>
  <c r="T32" i="35"/>
  <c r="W32" i="35" s="1"/>
  <c r="T22" i="35"/>
  <c r="W22" i="35" s="1"/>
  <c r="T33" i="35"/>
  <c r="T24" i="35"/>
  <c r="T25" i="35"/>
  <c r="W25" i="35" s="1"/>
  <c r="T28" i="35"/>
  <c r="W28" i="35" s="1"/>
  <c r="Q26" i="35"/>
  <c r="Q24" i="35"/>
  <c r="I21" i="35"/>
  <c r="S24" i="35"/>
  <c r="S23" i="35"/>
  <c r="W23" i="35" s="1"/>
  <c r="N35" i="35"/>
  <c r="Q35" i="35" s="1"/>
  <c r="S31" i="35"/>
  <c r="V57" i="35"/>
  <c r="S21" i="35"/>
  <c r="M21" i="35"/>
  <c r="Q21" i="35" s="1"/>
  <c r="S26" i="35"/>
  <c r="N32" i="35"/>
  <c r="Q32" i="35" s="1"/>
  <c r="S34" i="35"/>
  <c r="W34" i="35" s="1"/>
  <c r="S33" i="35"/>
  <c r="M34" i="35"/>
  <c r="Q34" i="35" s="1"/>
  <c r="M27" i="35"/>
  <c r="Q27" i="35" s="1"/>
  <c r="I25" i="35"/>
  <c r="I24" i="35"/>
  <c r="I26" i="35"/>
  <c r="M22" i="35"/>
  <c r="Q22" i="35" s="1"/>
  <c r="M28" i="35"/>
  <c r="Q28" i="35" s="1"/>
  <c r="M25" i="35"/>
  <c r="Q25" i="35" s="1"/>
  <c r="M31" i="35"/>
  <c r="Q31" i="35" s="1"/>
  <c r="I33" i="35"/>
  <c r="J31" i="35" s="1"/>
  <c r="I28" i="35"/>
  <c r="I27" i="35"/>
  <c r="I22" i="35"/>
  <c r="I23" i="35"/>
  <c r="J16" i="35"/>
  <c r="K64" i="40" l="1"/>
  <c r="J76" i="40"/>
  <c r="K68" i="40"/>
  <c r="K67" i="40"/>
  <c r="W21" i="35"/>
  <c r="W26" i="35"/>
  <c r="W24" i="35"/>
  <c r="W31" i="35"/>
  <c r="W33" i="35"/>
  <c r="Q57" i="35"/>
  <c r="M57" i="35"/>
  <c r="M61" i="35" s="1"/>
  <c r="M65" i="35" s="1"/>
  <c r="M71" i="35" s="1"/>
  <c r="M76" i="35" s="1"/>
  <c r="J21" i="35"/>
  <c r="J57" i="35" s="1"/>
  <c r="W57" i="35" l="1"/>
  <c r="J61" i="35"/>
  <c r="J65" i="35" s="1"/>
  <c r="J71" i="35" s="1"/>
  <c r="S57" i="35"/>
  <c r="S61" i="35" s="1"/>
  <c r="S65" i="35" s="1"/>
  <c r="S71" i="35" s="1"/>
  <c r="S76" i="35" s="1"/>
  <c r="K17" i="35" l="1"/>
  <c r="K16" i="35"/>
  <c r="K55" i="35"/>
  <c r="J72" i="35"/>
  <c r="K53" i="35"/>
  <c r="K49" i="35"/>
  <c r="K43" i="35"/>
  <c r="K18" i="35"/>
  <c r="K34" i="35"/>
  <c r="K22" i="35"/>
  <c r="K33" i="35"/>
  <c r="K50" i="35"/>
  <c r="K44" i="35"/>
  <c r="K21" i="35"/>
  <c r="K46" i="35"/>
  <c r="K28" i="35"/>
  <c r="K42" i="35"/>
  <c r="K31" i="35"/>
  <c r="K40" i="35"/>
  <c r="K23" i="35"/>
  <c r="K26" i="35"/>
  <c r="K24" i="35"/>
  <c r="K27" i="35"/>
  <c r="K32" i="35"/>
  <c r="K35" i="35"/>
  <c r="K54" i="35"/>
  <c r="K52" i="35"/>
  <c r="K25" i="35"/>
  <c r="J73" i="35"/>
  <c r="K41" i="35"/>
  <c r="K51" i="35"/>
  <c r="K69" i="35"/>
  <c r="K67" i="35"/>
  <c r="J76" i="35"/>
  <c r="K64" i="35"/>
  <c r="K68" i="35"/>
  <c r="AA8" i="35"/>
  <c r="Z8" i="35"/>
  <c r="H15" i="11"/>
  <c r="DR218" i="31"/>
  <c r="DT218" i="31"/>
  <c r="AO219" i="31"/>
  <c r="AP219" i="31"/>
  <c r="CE219" i="31"/>
  <c r="CF219" i="31"/>
  <c r="CG219" i="31"/>
  <c r="CH219" i="31"/>
  <c r="CI219" i="31"/>
  <c r="CJ219" i="31"/>
  <c r="CK219" i="31"/>
  <c r="CL219" i="31"/>
  <c r="CM219" i="31"/>
  <c r="CN219" i="31"/>
  <c r="CO219" i="31"/>
  <c r="CP219" i="31"/>
  <c r="CQ219" i="31"/>
  <c r="CR219" i="31"/>
  <c r="CS219" i="31"/>
  <c r="CT219" i="31"/>
  <c r="DU219" i="31" s="1"/>
  <c r="CU219" i="31"/>
  <c r="CV219" i="31"/>
  <c r="CW219" i="31"/>
  <c r="CX219" i="31"/>
  <c r="DR219" i="31"/>
  <c r="DT219" i="31"/>
  <c r="DR220" i="31"/>
  <c r="DT220" i="31"/>
  <c r="DU220" i="31"/>
  <c r="DH221" i="31"/>
  <c r="DI221" i="31"/>
  <c r="DJ221" i="31"/>
  <c r="DK221" i="31"/>
  <c r="DL221" i="31"/>
  <c r="DM221" i="31"/>
  <c r="DN221" i="31"/>
  <c r="DO221" i="31"/>
  <c r="DP221" i="31"/>
  <c r="DQ221" i="31"/>
  <c r="DS221" i="31"/>
  <c r="DU221" i="31"/>
  <c r="C224" i="31"/>
  <c r="DR221" i="31" l="1"/>
  <c r="B224" i="31"/>
  <c r="DT221" i="31"/>
  <c r="C7" i="21" l="1"/>
  <c r="B7" i="21"/>
  <c r="C7" i="18"/>
  <c r="B7" i="18"/>
  <c r="C7" i="17"/>
  <c r="B7" i="17"/>
  <c r="E110" i="11"/>
  <c r="E80" i="11" l="1"/>
  <c r="E82" i="11" s="1"/>
  <c r="E32" i="11"/>
  <c r="G80" i="11"/>
  <c r="BJ7" i="21" s="1"/>
  <c r="F80" i="11"/>
  <c r="BJ7" i="18" s="1"/>
  <c r="E67" i="11"/>
  <c r="F32" i="11"/>
  <c r="G32" i="11"/>
  <c r="BX7" i="21"/>
  <c r="BW7" i="21"/>
  <c r="BY7" i="21" s="1"/>
  <c r="BU7" i="21"/>
  <c r="BT7" i="21"/>
  <c r="BO7" i="21"/>
  <c r="BN7" i="21"/>
  <c r="BM7" i="21"/>
  <c r="BL7" i="21"/>
  <c r="BH7" i="21"/>
  <c r="BC7" i="21"/>
  <c r="BB7" i="21"/>
  <c r="BA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W7" i="21"/>
  <c r="V7" i="21"/>
  <c r="U7" i="21"/>
  <c r="T7" i="21"/>
  <c r="S7" i="21"/>
  <c r="R7" i="21"/>
  <c r="Q7" i="21"/>
  <c r="P7" i="21"/>
  <c r="O7" i="21"/>
  <c r="N7" i="21"/>
  <c r="M7" i="21"/>
  <c r="L7" i="21"/>
  <c r="K7" i="21"/>
  <c r="J7" i="21"/>
  <c r="I7" i="21"/>
  <c r="H7" i="21"/>
  <c r="G7" i="21"/>
  <c r="CU7" i="21"/>
  <c r="CZ7" i="21" s="1"/>
  <c r="CL7" i="21"/>
  <c r="BX7" i="18"/>
  <c r="BW7" i="18"/>
  <c r="BU7" i="18"/>
  <c r="BT7" i="18"/>
  <c r="BO7" i="18"/>
  <c r="BN7" i="18"/>
  <c r="BM7" i="18"/>
  <c r="BL7" i="18"/>
  <c r="BH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W7" i="18"/>
  <c r="V7" i="18"/>
  <c r="U7" i="18"/>
  <c r="T7" i="18"/>
  <c r="S7" i="18"/>
  <c r="R7" i="18"/>
  <c r="Q7" i="18"/>
  <c r="P7" i="18"/>
  <c r="O7" i="18"/>
  <c r="N7" i="18"/>
  <c r="M7" i="18"/>
  <c r="L7" i="18"/>
  <c r="K7" i="18"/>
  <c r="J7" i="18"/>
  <c r="I7" i="18"/>
  <c r="H7" i="18"/>
  <c r="G7" i="18"/>
  <c r="G7" i="17"/>
  <c r="X7" i="17" s="1"/>
  <c r="BX7" i="17"/>
  <c r="BW7" i="17"/>
  <c r="BU7" i="17"/>
  <c r="BT7" i="17"/>
  <c r="BO7" i="17"/>
  <c r="BN7" i="17"/>
  <c r="BM7" i="17"/>
  <c r="BL7" i="17"/>
  <c r="BH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W7" i="17"/>
  <c r="V7" i="17"/>
  <c r="U7" i="17"/>
  <c r="T7" i="17"/>
  <c r="S7" i="17"/>
  <c r="R7" i="17"/>
  <c r="Q7" i="17"/>
  <c r="P7" i="17"/>
  <c r="O7" i="17"/>
  <c r="N7" i="17"/>
  <c r="M7" i="17"/>
  <c r="L7" i="17"/>
  <c r="K7" i="17"/>
  <c r="J7" i="17"/>
  <c r="I7" i="17"/>
  <c r="H7" i="17"/>
  <c r="DI7" i="18"/>
  <c r="CU7" i="18"/>
  <c r="CL7" i="17"/>
  <c r="CQ7" i="21" l="1"/>
  <c r="DI7" i="21"/>
  <c r="CZ7" i="18"/>
  <c r="CU7" i="17"/>
  <c r="CZ7" i="17" s="1"/>
  <c r="CQ7" i="17"/>
  <c r="DI7" i="17"/>
  <c r="D32" i="11"/>
  <c r="I101" i="11"/>
  <c r="I35" i="11"/>
  <c r="I107" i="11"/>
  <c r="I85" i="11"/>
  <c r="I78" i="11"/>
  <c r="BD7" i="21"/>
  <c r="BV7" i="21"/>
  <c r="CA7" i="21" s="1"/>
  <c r="BY7" i="17"/>
  <c r="X7" i="21"/>
  <c r="A7" i="21"/>
  <c r="A7" i="18"/>
  <c r="A7" i="17"/>
  <c r="BP7" i="18"/>
  <c r="BY7" i="18"/>
  <c r="BK7" i="18"/>
  <c r="BP7" i="17"/>
  <c r="BP7" i="21"/>
  <c r="X7" i="18"/>
  <c r="BD7" i="18"/>
  <c r="BK7" i="21"/>
  <c r="BV7" i="18"/>
  <c r="E69" i="11"/>
  <c r="J69" i="11" s="1"/>
  <c r="BJ7" i="17"/>
  <c r="BK7" i="17" s="1"/>
  <c r="BD7" i="17"/>
  <c r="BV7" i="17"/>
  <c r="CL7" i="18"/>
  <c r="CQ7" i="18" s="1"/>
  <c r="CA7" i="18" l="1"/>
  <c r="BR7" i="21"/>
  <c r="H42" i="11"/>
  <c r="I42" i="11"/>
  <c r="H28" i="11"/>
  <c r="I28" i="11"/>
  <c r="H62" i="11"/>
  <c r="I62" i="11"/>
  <c r="H16" i="11"/>
  <c r="I16" i="11"/>
  <c r="H30" i="11"/>
  <c r="I30" i="11"/>
  <c r="H49" i="11"/>
  <c r="I49" i="11"/>
  <c r="H65" i="11"/>
  <c r="I65" i="11"/>
  <c r="H18" i="11"/>
  <c r="I18" i="11"/>
  <c r="H51" i="11"/>
  <c r="I51" i="11"/>
  <c r="H79" i="11"/>
  <c r="I79" i="11"/>
  <c r="H19" i="11"/>
  <c r="I19" i="11"/>
  <c r="H36" i="11"/>
  <c r="I36" i="11"/>
  <c r="H52" i="11"/>
  <c r="I52" i="11"/>
  <c r="H80" i="11"/>
  <c r="I80" i="11"/>
  <c r="H108" i="11"/>
  <c r="I108" i="11"/>
  <c r="H61" i="11"/>
  <c r="I61" i="11"/>
  <c r="H47" i="11"/>
  <c r="I47" i="11"/>
  <c r="I15" i="11"/>
  <c r="H64" i="11"/>
  <c r="I64" i="11"/>
  <c r="H46" i="11"/>
  <c r="I46" i="11"/>
  <c r="H17" i="11"/>
  <c r="I17" i="11"/>
  <c r="H31" i="11"/>
  <c r="I31" i="11"/>
  <c r="H50" i="11"/>
  <c r="I50" i="11"/>
  <c r="H20" i="11"/>
  <c r="I20" i="11"/>
  <c r="H37" i="11"/>
  <c r="I37" i="11"/>
  <c r="H53" i="11"/>
  <c r="I53" i="11"/>
  <c r="H22" i="11"/>
  <c r="I22" i="11"/>
  <c r="H39" i="11"/>
  <c r="I39" i="11"/>
  <c r="H55" i="11"/>
  <c r="I55" i="11"/>
  <c r="H87" i="11"/>
  <c r="I87" i="11"/>
  <c r="H23" i="11"/>
  <c r="I23" i="11"/>
  <c r="H40" i="11"/>
  <c r="I40" i="11"/>
  <c r="H56" i="11"/>
  <c r="I56" i="11"/>
  <c r="H88" i="11"/>
  <c r="I88" i="11"/>
  <c r="H25" i="11"/>
  <c r="I25" i="11"/>
  <c r="H58" i="11"/>
  <c r="I58" i="11"/>
  <c r="H45" i="11"/>
  <c r="I45" i="11"/>
  <c r="H63" i="11"/>
  <c r="I63" i="11"/>
  <c r="H48" i="11"/>
  <c r="I48" i="11"/>
  <c r="H29" i="11"/>
  <c r="I29" i="11"/>
  <c r="H21" i="11"/>
  <c r="I21" i="11"/>
  <c r="H38" i="11"/>
  <c r="I38" i="11"/>
  <c r="H54" i="11"/>
  <c r="I54" i="11"/>
  <c r="H86" i="11"/>
  <c r="I86" i="11"/>
  <c r="H24" i="11"/>
  <c r="I24" i="11"/>
  <c r="H41" i="11"/>
  <c r="I41" i="11"/>
  <c r="H57" i="11"/>
  <c r="I57" i="11"/>
  <c r="H26" i="11"/>
  <c r="I26" i="11"/>
  <c r="H43" i="11"/>
  <c r="I43" i="11"/>
  <c r="H59" i="11"/>
  <c r="I59" i="11"/>
  <c r="H27" i="11"/>
  <c r="I27" i="11"/>
  <c r="H44" i="11"/>
  <c r="I44" i="11"/>
  <c r="H60" i="11"/>
  <c r="I60" i="11"/>
  <c r="H102" i="11"/>
  <c r="I102" i="11"/>
  <c r="CA7" i="17"/>
  <c r="BF7" i="21"/>
  <c r="D90" i="11"/>
  <c r="H85" i="11"/>
  <c r="H101" i="11"/>
  <c r="D104" i="11"/>
  <c r="D67" i="11"/>
  <c r="H67" i="11" s="1"/>
  <c r="H35" i="11"/>
  <c r="H78" i="11"/>
  <c r="D82" i="11"/>
  <c r="H107" i="11"/>
  <c r="D110" i="11"/>
  <c r="H110" i="11" s="1"/>
  <c r="BR7" i="18"/>
  <c r="BF7" i="18"/>
  <c r="BR7" i="17"/>
  <c r="BF7" i="17"/>
  <c r="A1" i="17"/>
  <c r="D112" i="11" l="1"/>
  <c r="D114" i="11" s="1"/>
  <c r="E98" i="11" s="1"/>
  <c r="BZ7" i="17" s="1"/>
  <c r="CB7" i="17" s="1"/>
  <c r="CG7" i="17" s="1"/>
  <c r="H32" i="11"/>
  <c r="D69" i="11"/>
  <c r="H82" i="11"/>
  <c r="D92" i="11"/>
  <c r="D94" i="11" s="1"/>
  <c r="E75" i="11" s="1"/>
  <c r="BQ7" i="17" s="1"/>
  <c r="BS7" i="17" s="1"/>
  <c r="B11" i="11"/>
  <c r="B101" i="11" s="1"/>
  <c r="E12" i="11" l="1"/>
  <c r="BE7" i="17" s="1"/>
  <c r="BG7" i="17" s="1"/>
  <c r="CC7" i="17" s="1"/>
  <c r="H69" i="11"/>
  <c r="CE7" i="17"/>
  <c r="F67" i="11"/>
  <c r="E104" i="11"/>
  <c r="CH7" i="17" l="1"/>
  <c r="DP7" i="17" s="1"/>
  <c r="E112" i="11"/>
  <c r="J112" i="11" s="1"/>
  <c r="H112" i="11" l="1"/>
  <c r="E114" i="11"/>
  <c r="J114" i="11" s="1"/>
  <c r="E71" i="11"/>
  <c r="A1" i="18"/>
  <c r="A1" i="21" s="1"/>
  <c r="C11" i="11"/>
  <c r="C108" i="11" s="1"/>
  <c r="G110" i="11"/>
  <c r="F110" i="11"/>
  <c r="G104" i="11"/>
  <c r="F104" i="11"/>
  <c r="G90" i="11"/>
  <c r="F90" i="11"/>
  <c r="E90" i="11"/>
  <c r="H90" i="11" s="1"/>
  <c r="G67" i="11"/>
  <c r="G82" i="11"/>
  <c r="F12" i="11" l="1"/>
  <c r="J71" i="11"/>
  <c r="H71" i="11"/>
  <c r="H114" i="11"/>
  <c r="C78" i="11"/>
  <c r="C86" i="11"/>
  <c r="C85" i="11"/>
  <c r="C101" i="11"/>
  <c r="C102" i="11"/>
  <c r="C79" i="11"/>
  <c r="C87" i="11"/>
  <c r="C107" i="11"/>
  <c r="C80" i="11"/>
  <c r="C88" i="11"/>
  <c r="BP8" i="17"/>
  <c r="G92" i="11"/>
  <c r="F82" i="11"/>
  <c r="F92" i="11" s="1"/>
  <c r="B87" i="11"/>
  <c r="AX8" i="17"/>
  <c r="F69" i="11"/>
  <c r="E92" i="11"/>
  <c r="J92" i="11" s="1"/>
  <c r="G112" i="11"/>
  <c r="BJ8" i="18"/>
  <c r="B78" i="11"/>
  <c r="G69" i="11"/>
  <c r="BP8" i="18"/>
  <c r="B79" i="11"/>
  <c r="B85" i="11"/>
  <c r="B102" i="11"/>
  <c r="AX8" i="18"/>
  <c r="F112" i="11"/>
  <c r="U8" i="17"/>
  <c r="BJ8" i="17"/>
  <c r="BS8" i="17"/>
  <c r="CK8" i="18"/>
  <c r="B86" i="11"/>
  <c r="B107" i="11"/>
  <c r="B80" i="11"/>
  <c r="B88" i="11"/>
  <c r="B108" i="11"/>
  <c r="H92" i="11" l="1"/>
  <c r="AZ8" i="17"/>
  <c r="BL8" i="17"/>
  <c r="BU8" i="17"/>
  <c r="BL8" i="18"/>
  <c r="AZ8" i="18"/>
  <c r="U8" i="18"/>
  <c r="BU8" i="18"/>
  <c r="CF8" i="18"/>
  <c r="BE8" i="17"/>
  <c r="F98" i="11" l="1"/>
  <c r="F114" i="11" l="1"/>
  <c r="G98" i="11" s="1"/>
  <c r="BZ7" i="21" s="1"/>
  <c r="CB7" i="21" s="1"/>
  <c r="CG7" i="21" s="1"/>
  <c r="BZ7" i="18"/>
  <c r="CB7" i="18" s="1"/>
  <c r="CG7" i="18" s="1"/>
  <c r="BV8" i="17"/>
  <c r="E94" i="11"/>
  <c r="BE7" i="18"/>
  <c r="F75" i="11" l="1"/>
  <c r="J94" i="11"/>
  <c r="H94" i="11"/>
  <c r="G114" i="11"/>
  <c r="BG7" i="18"/>
  <c r="CC7" i="18" s="1"/>
  <c r="BE8" i="18"/>
  <c r="BQ7" i="18"/>
  <c r="BS7" i="18" s="1"/>
  <c r="BA8" i="18"/>
  <c r="F71" i="11"/>
  <c r="G12" i="11" s="1"/>
  <c r="BV8" i="18"/>
  <c r="BM8" i="17"/>
  <c r="BA8" i="17"/>
  <c r="G71" i="11" l="1"/>
  <c r="BE7" i="21"/>
  <c r="CE7" i="18"/>
  <c r="BS8" i="18"/>
  <c r="F94" i="11"/>
  <c r="BM8" i="18"/>
  <c r="CB8" i="18"/>
  <c r="CB8" i="17"/>
  <c r="G75" i="11" l="1"/>
  <c r="BQ7" i="21" s="1"/>
  <c r="BS7" i="21" s="1"/>
  <c r="CE7" i="21" s="1"/>
  <c r="CH7" i="18"/>
  <c r="DP7" i="18" s="1"/>
  <c r="BG7" i="21"/>
  <c r="CC7" i="21" s="1"/>
  <c r="G94" i="11" l="1"/>
  <c r="CH7" i="21"/>
  <c r="DP7"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BAXTER, William</author>
  </authors>
  <commentList>
    <comment ref="C1" authorId="0" shapeId="0" xr:uid="{1029B9A3-55E3-4211-A93F-56DCACF4173C}">
      <text>
        <r>
          <rPr>
            <sz val="8"/>
            <color indexed="81"/>
            <rFont val="Tahoma"/>
            <family val="2"/>
          </rPr>
          <t xml:space="preserve">This is the value for the factor taken from the 24-25 APT.
</t>
        </r>
        <r>
          <rPr>
            <sz val="9"/>
            <color indexed="81"/>
            <rFont val="Tahoma"/>
            <family val="2"/>
          </rPr>
          <t xml:space="preserve">
</t>
        </r>
      </text>
    </comment>
  </commentList>
</comments>
</file>

<file path=xl/sharedStrings.xml><?xml version="1.0" encoding="utf-8"?>
<sst xmlns="http://schemas.openxmlformats.org/spreadsheetml/2006/main" count="82726" uniqueCount="1195">
  <si>
    <t>Please select a school's LAEstab in cell C9, and the Proforma and De-delegation tables will be populated with the relevant data</t>
  </si>
  <si>
    <t>Proforma table</t>
  </si>
  <si>
    <t>De-delegation table</t>
  </si>
  <si>
    <t>Pupil Led Factors</t>
  </si>
  <si>
    <t xml:space="preserve">Primary </t>
  </si>
  <si>
    <t>Secondary</t>
  </si>
  <si>
    <t>1) Basic Entitlement
Age Weighted Pupil Unit (AWPU)</t>
  </si>
  <si>
    <t>Reception uplift</t>
  </si>
  <si>
    <t>Pupil Units</t>
  </si>
  <si>
    <t>Contingencies</t>
  </si>
  <si>
    <t xml:space="preserve">Description </t>
  </si>
  <si>
    <t>Amount per pupil</t>
  </si>
  <si>
    <t xml:space="preserve">Sub Total </t>
  </si>
  <si>
    <t xml:space="preserve">Total </t>
  </si>
  <si>
    <t>Proportion of total pre MFG  funding (%)</t>
  </si>
  <si>
    <t>Free School Meals Eligibility</t>
  </si>
  <si>
    <t>Primary (Years R-6)</t>
  </si>
  <si>
    <t>Insurance</t>
  </si>
  <si>
    <t>Key Stage 3  (Years 7-9)</t>
  </si>
  <si>
    <t xml:space="preserve">Licences/ subscriptions </t>
  </si>
  <si>
    <t>Key Stage 4 (Years 10-11)</t>
  </si>
  <si>
    <t>Staff costs  supply cover</t>
  </si>
  <si>
    <t xml:space="preserve">Primary amount per pupil </t>
  </si>
  <si>
    <t xml:space="preserve">Secondary amount per pupil </t>
  </si>
  <si>
    <t>Eligible proportion of primary NOR</t>
  </si>
  <si>
    <t>Eligible proportion of secondary NOR</t>
  </si>
  <si>
    <t>Support to underperforming ethnic minority groups and bilingual learners</t>
  </si>
  <si>
    <t>Behaviour support services</t>
  </si>
  <si>
    <t>2) Deprivation</t>
  </si>
  <si>
    <t>FSM</t>
  </si>
  <si>
    <t>Museum and Library Services</t>
  </si>
  <si>
    <t>FSM6</t>
  </si>
  <si>
    <t>Additional school improvement services</t>
  </si>
  <si>
    <t>IDACI Band F</t>
  </si>
  <si>
    <t>Total De-delegation</t>
  </si>
  <si>
    <t>IDACI Band E</t>
  </si>
  <si>
    <t>IDACI Band D</t>
  </si>
  <si>
    <t>IDACI Band C</t>
  </si>
  <si>
    <t>IDACI Band B</t>
  </si>
  <si>
    <t>IDACI Band A</t>
  </si>
  <si>
    <t>4 English as an Additional Language (EAL)</t>
  </si>
  <si>
    <t>EAL 3 Primary</t>
  </si>
  <si>
    <t>EAL 3 Secondary</t>
  </si>
  <si>
    <t>5) Mobility</t>
  </si>
  <si>
    <t>Pupils starting school outside of normal entry dates</t>
  </si>
  <si>
    <t>6) Prior attainment</t>
  </si>
  <si>
    <t>Primary low prior attainment</t>
  </si>
  <si>
    <t>Units Including fringe uplift</t>
  </si>
  <si>
    <t xml:space="preserve">Licences/subscriptions </t>
  </si>
  <si>
    <t>Total De delegation</t>
  </si>
  <si>
    <t>Secondary low prior attainment</t>
  </si>
  <si>
    <t>Primary</t>
  </si>
  <si>
    <t>Total</t>
  </si>
  <si>
    <t>Other Factors</t>
  </si>
  <si>
    <t>Primary AWPU</t>
  </si>
  <si>
    <t>Secondary AWPU</t>
  </si>
  <si>
    <t>Factor</t>
  </si>
  <si>
    <t>Total (£)</t>
  </si>
  <si>
    <t>7) Lump Sum</t>
  </si>
  <si>
    <t>FSM Ever 6</t>
  </si>
  <si>
    <t>8) Sparsity Factor</t>
  </si>
  <si>
    <t>IDACI band F</t>
  </si>
  <si>
    <t>9) Fringe Payments</t>
  </si>
  <si>
    <t>IDACI band E</t>
  </si>
  <si>
    <t>10) Split Sites</t>
  </si>
  <si>
    <t>IDACI band D</t>
  </si>
  <si>
    <t>IDACI band C</t>
  </si>
  <si>
    <t>12) PFI funding</t>
  </si>
  <si>
    <t>IDACI band B</t>
  </si>
  <si>
    <t>13 ) Exceptional circumstances (can only be used with prior agreement of ESFA)</t>
  </si>
  <si>
    <t>IDACI band A</t>
  </si>
  <si>
    <t>Description</t>
  </si>
  <si>
    <t>Secondary pupils not achieving (KS2 level 4 English and Maths)</t>
  </si>
  <si>
    <t>Mobility %</t>
  </si>
  <si>
    <t>Lump Sum</t>
  </si>
  <si>
    <t>Sparsity lump sum</t>
  </si>
  <si>
    <t>Total Funding for Schools Block Formula (excluding minimum per pupil funding level MFG Funding Total) (£)</t>
  </si>
  <si>
    <t>14) Additional funding to meet minimum per pupil funding level</t>
  </si>
  <si>
    <t>Total Funding for Schools Block Formula (excluding MFG Funding Total) (£)</t>
  </si>
  <si>
    <t>15) Minimum Funding Guarantee (gains may be capped above a specific ceiling and/or scaled)</t>
  </si>
  <si>
    <t>Total Funding For Schools Block Formula (£)</t>
  </si>
  <si>
    <t>Education functions for maintained schools</t>
  </si>
  <si>
    <t>Notional SEN</t>
  </si>
  <si>
    <t>Total Funding For Schools Block Formula (after deduction of de delegation and education functions) (£)</t>
  </si>
  <si>
    <t>% Distributed through Basic Entitlement</t>
  </si>
  <si>
    <t>% Pupil Led Funding</t>
  </si>
  <si>
    <t>Adjusted factors match</t>
  </si>
  <si>
    <t>URN</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</si>
  <si>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</si>
  <si>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</si>
  <si>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</si>
  <si>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</si>
  <si>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</si>
  <si>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</si>
  <si>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</si>
  <si>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</si>
  <si>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</si>
  <si>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</si>
  <si>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</si>
  <si>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</si>
  <si>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</si>
  <si>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</si>
  <si>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</si>
  <si>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</si>
  <si>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</si>
  <si>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</si>
  <si>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</si>
  <si>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</si>
  <si>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</si>
  <si>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</si>
  <si>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</si>
  <si>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</si>
  <si>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</si>
  <si>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</si>
  <si>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</si>
  <si>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</si>
  <si>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</si>
  <si>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</si>
  <si>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Sparsity Funding</t>
  </si>
  <si>
    <t>London Fringe</t>
  </si>
  <si>
    <t>Split Sites</t>
  </si>
  <si>
    <t>Rates</t>
  </si>
  <si>
    <t>PFI</t>
  </si>
  <si>
    <t>25-26 Approved Exceptional Circumstance 1: Reserved for Additional lump sum for schools amalgamated during FY24-25</t>
  </si>
  <si>
    <t>25-26 Approved Exceptional Circumstance 2: Reserved for additional sparsity lump sum</t>
  </si>
  <si>
    <t>25-26 Approved Exceptional Circumstance 3</t>
  </si>
  <si>
    <t>25-26 Approved Exceptional Circumstance 4</t>
  </si>
  <si>
    <t>25-26 Approved Exceptional Circumstance 5</t>
  </si>
  <si>
    <t>25-26 Approved Exceptional Circumstance 6</t>
  </si>
  <si>
    <t>25-26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</si>
  <si>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</si>
  <si>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</si>
  <si>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</si>
  <si>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</si>
  <si>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</si>
  <si>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</si>
  <si>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</si>
  <si>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</si>
  <si>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</si>
  <si>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</si>
  <si>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</si>
  <si>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</si>
  <si>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</si>
  <si>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25-26 MFG budget using minimum funding level</t>
  </si>
  <si>
    <t>Minimum allocation after capping/scaling</t>
  </si>
  <si>
    <t>25-26 MFG Budget</t>
  </si>
  <si>
    <t>25-26 MFG Unit Value</t>
  </si>
  <si>
    <t>24-25 MFG Unit Value</t>
  </si>
  <si>
    <t>MFG % change</t>
  </si>
  <si>
    <t>MFG Value adjustment</t>
  </si>
  <si>
    <t>25-26 MFG Adjustment</t>
  </si>
  <si>
    <t>25-26 Post MFG Budget</t>
  </si>
  <si>
    <t>Minimum per pupil funding: post MFG minimum funding per pupil rate</t>
  </si>
  <si>
    <t>Minimum per pupil funding: per pupil rate is greater than or equal to the minimum entered on the Proforma sheet?</t>
  </si>
  <si>
    <t>25-26 Post MFG per pupil Budget</t>
  </si>
  <si>
    <t>Year on year % Change</t>
  </si>
  <si>
    <t>De-delegation</t>
  </si>
  <si>
    <t>Post De-delegation budget</t>
  </si>
  <si>
    <t>Post De-delegation and Education functions budget</t>
  </si>
  <si>
    <t>25-26 NFF NNDR allocation</t>
  </si>
  <si>
    <t>Post De-delegation and Education functions budget after deduction of 25-26 NFF NNDR allocation</t>
  </si>
  <si>
    <t>{cy} NFF NNDR allocation</t>
  </si>
  <si>
    <t>Post De-delegation and Education functions budget after deduction of {cy} NFF NNDR allocation</t>
  </si>
  <si>
    <t>Mapledene Primary School</t>
  </si>
  <si>
    <t>Y</t>
  </si>
  <si>
    <t>Kings Heath Primary School</t>
  </si>
  <si>
    <t>Shaw Hill Primary School</t>
  </si>
  <si>
    <t>Adderley Primary School</t>
  </si>
  <si>
    <t>Wheelers Lane Primary School</t>
  </si>
  <si>
    <t>Barford Primary School</t>
  </si>
  <si>
    <t>James Watt Primary School</t>
  </si>
  <si>
    <t>Beeches Junior School</t>
  </si>
  <si>
    <t>Beeches Infant School</t>
  </si>
  <si>
    <t>West Heath Primary School</t>
  </si>
  <si>
    <t>Bordesley Green Primary School</t>
  </si>
  <si>
    <t>Cherry Orchard Primary School</t>
  </si>
  <si>
    <t>Colmore Junior School</t>
  </si>
  <si>
    <t>Colmore Infant and Nursery School</t>
  </si>
  <si>
    <t>Cotteridge Primary School</t>
  </si>
  <si>
    <t>Anderton Park Primary School</t>
  </si>
  <si>
    <t>Regents Park Community Primary School</t>
  </si>
  <si>
    <t>Gilbertstone Primary School</t>
  </si>
  <si>
    <t>Grendon Primary School</t>
  </si>
  <si>
    <t>Gunter Primary School</t>
  </si>
  <si>
    <t>Hall Green Junior School</t>
  </si>
  <si>
    <t>Hall Green Infant School</t>
  </si>
  <si>
    <t>Hawthorn Primary School</t>
  </si>
  <si>
    <t>Ward End Primary School</t>
  </si>
  <si>
    <t>Kingsland Primary School (NC)</t>
  </si>
  <si>
    <t>Lozells Junior and Infant School and Nursery</t>
  </si>
  <si>
    <t>Lyndon Green Junior School</t>
  </si>
  <si>
    <t>Lyndon Green Infant School</t>
  </si>
  <si>
    <t>Marsh Hill Primary School</t>
  </si>
  <si>
    <t>Nelson Junior and Infant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</si>
  <si>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</si>
  <si>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</si>
  <si>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</si>
  <si>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</si>
  <si>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</si>
  <si>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</si>
  <si>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</si>
  <si>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</si>
  <si>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</si>
  <si>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</si>
  <si>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</si>
  <si>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</si>
  <si>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</si>
  <si>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</si>
  <si>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</si>
  <si>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</si>
  <si>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</si>
  <si>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</si>
  <si>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</si>
  <si>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</si>
  <si>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</si>
  <si>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</si>
  <si>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</si>
  <si>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</si>
  <si>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</si>
  <si>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</si>
  <si>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</si>
  <si>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</si>
  <si>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</si>
  <si>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</si>
  <si>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</si>
  <si>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</si>
  <si>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</si>
  <si>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</si>
  <si>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</si>
  <si>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</si>
  <si>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</si>
  <si>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</si>
  <si>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</si>
  <si>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</si>
  <si>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</si>
  <si>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</si>
  <si>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</si>
  <si>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</si>
  <si>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</si>
  <si>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</si>
  <si>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Kingsthorne Primary School</t>
  </si>
  <si>
    <t>Woodcock Hill Primary School</t>
  </si>
  <si>
    <t>Elms Farm Community Primary School</t>
  </si>
  <si>
    <t>Bells Farm Primary School</t>
  </si>
  <si>
    <t>Nelson Mandela School</t>
  </si>
  <si>
    <t>Little Sutton Primary School</t>
  </si>
  <si>
    <t>Coppice Primary School</t>
  </si>
  <si>
    <t>Calshot Primary School</t>
  </si>
  <si>
    <t>Grove School</t>
  </si>
  <si>
    <t>New Hall Primary School</t>
  </si>
  <si>
    <t>Hollyfield Primary School</t>
  </si>
  <si>
    <t>Harborne Primary School</t>
  </si>
  <si>
    <t>Whitehouse Common Primary School</t>
  </si>
  <si>
    <t>Anglesey Primary School</t>
  </si>
  <si>
    <t>Forestdale Primary School</t>
  </si>
  <si>
    <t>Christ Church CofE Controlled Primary School and Nursery</t>
  </si>
  <si>
    <t>Moseley Church of England Primary School</t>
  </si>
  <si>
    <t>St James Church of England Primary School, Handsworth</t>
  </si>
  <si>
    <t>St Matthew's CofE Primary School</t>
  </si>
  <si>
    <t>St Saviour's C of E Primary School</t>
  </si>
  <si>
    <t>St Mary's Church of England Primary School</t>
  </si>
  <si>
    <t>St Laurence Church Junior School</t>
  </si>
  <si>
    <t>St Vincent's Catholic Primary School</t>
  </si>
  <si>
    <t>Holy Family Catholic Primary School</t>
  </si>
  <si>
    <t>Christ The King Catholic Primary School</t>
  </si>
  <si>
    <t>Corpus Christi Catholic Primary School</t>
  </si>
  <si>
    <t>English Martyrs' Catholic Primary School</t>
  </si>
  <si>
    <t>Maryvale Catholic Primary School</t>
  </si>
  <si>
    <t>Our Lady of Lourdes Catholic Primary School</t>
  </si>
  <si>
    <t>St Augustine's Catholic Primary School</t>
  </si>
  <si>
    <t>St Catherine of Siena Catholic Primary School</t>
  </si>
  <si>
    <t>St Anne's Catholic Primary School</t>
  </si>
  <si>
    <t>St Francis Catholic Primary School</t>
  </si>
  <si>
    <t>St Mary's Catholic Primary School</t>
  </si>
  <si>
    <t>St Patrick and St Edmund's Catholic Primary School</t>
  </si>
  <si>
    <t>Our Lady and St Rose of Lima Catholic Primary School</t>
  </si>
  <si>
    <t>King David Primary School</t>
  </si>
  <si>
    <t>Bournville Village Primary</t>
  </si>
  <si>
    <t>St Edward's Catholic Primary School</t>
  </si>
  <si>
    <t>St Margaret Mary RC Junior and Infant School</t>
  </si>
  <si>
    <t>St Dunstan's Catholic Primary School</t>
  </si>
  <si>
    <t>St Teresa's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</si>
  <si>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</si>
  <si>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</si>
  <si>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</si>
  <si>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</si>
  <si>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</si>
  <si>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</si>
  <si>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Alban's Catholic Primary School</t>
  </si>
  <si>
    <t>St Martin de Porres Catholic Primary School</t>
  </si>
  <si>
    <t>St Cuthbert's RC Junior and Infant (NC) School</t>
  </si>
  <si>
    <t>St Clare's Catholic Primary School</t>
  </si>
  <si>
    <t>St John and Monica Catholic Primary School</t>
  </si>
  <si>
    <t>Holly Hill Methodist CofE Infant School</t>
  </si>
  <si>
    <t>Yardley Primary School</t>
  </si>
  <si>
    <t>St Peters CofE Primary School</t>
  </si>
  <si>
    <t>New Oscott Primary School</t>
  </si>
  <si>
    <t>Clifton Primary School</t>
  </si>
  <si>
    <t>Four Oaks Primary School</t>
  </si>
  <si>
    <t>Harper Bell Seventh-day Adventist School</t>
  </si>
  <si>
    <t>Walmley Junior School</t>
  </si>
  <si>
    <t>Walmley Infant School</t>
  </si>
  <si>
    <t>Al-Furqan Primary School</t>
  </si>
  <si>
    <t>Hodge Hill Girls' School</t>
  </si>
  <si>
    <t>Kings Heath Secondary School</t>
  </si>
  <si>
    <t>Bordesley Green Girls' School &amp; Sixth Form</t>
  </si>
  <si>
    <t>Queensbridge School</t>
  </si>
  <si>
    <t>Selly Park  Girls' School</t>
  </si>
  <si>
    <t>Wheelers Lane Technology College</t>
  </si>
  <si>
    <t>Hodge Hill College</t>
  </si>
  <si>
    <t>Holte School</t>
  </si>
  <si>
    <t>Moseley School and Sixth Form</t>
  </si>
  <si>
    <t>St Paul's School for Girls</t>
  </si>
  <si>
    <t>St John Wall Catholic School</t>
  </si>
  <si>
    <t>Cardinal Wiseman Catholic School</t>
  </si>
  <si>
    <t>Bishop Challoner Catholic College</t>
  </si>
  <si>
    <t>Colmers School and Sixth Form College</t>
  </si>
  <si>
    <t>Prince Albert Junior and Infant School</t>
  </si>
  <si>
    <t>The Oaks Primary School</t>
  </si>
  <si>
    <t>Acocks Green Primary School</t>
  </si>
  <si>
    <t>Paganel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</si>
  <si>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</si>
  <si>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</si>
  <si>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</si>
  <si>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</si>
  <si>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</si>
  <si>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</si>
  <si>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</si>
  <si>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</si>
  <si>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Ark Tindal Primary Academy</t>
  </si>
  <si>
    <t>Percy Shurmer Academy</t>
  </si>
  <si>
    <t>The Shirestone Academy</t>
  </si>
  <si>
    <t>St Clement's Church of England Academy</t>
  </si>
  <si>
    <t>Cromwell Junior and Infant School</t>
  </si>
  <si>
    <t>St Michael's CofE Primary Academy, Handsworth</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</si>
  <si>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</si>
  <si>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</si>
  <si>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</si>
  <si>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</si>
  <si>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</si>
  <si>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</si>
  <si>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</si>
  <si>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</si>
  <si>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</si>
  <si>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Reaside Academy</t>
  </si>
  <si>
    <t>Conway Primary School</t>
  </si>
  <si>
    <t>Greenholm Primary School</t>
  </si>
  <si>
    <t>Greet Primary School</t>
  </si>
  <si>
    <t>Lea Forest Primary Academy</t>
  </si>
  <si>
    <t>Story Wood School</t>
  </si>
  <si>
    <t>Tame Valley Academy</t>
  </si>
  <si>
    <t>Merritts Brook Primary E-ACT Academy</t>
  </si>
  <si>
    <t>Oasis Academy Blakenhale Infants</t>
  </si>
  <si>
    <t>Oasis Academy Short Heath</t>
  </si>
  <si>
    <t>St George's Church of England Academy, Newtown</t>
  </si>
  <si>
    <t>Oasis Academy Woodview</t>
  </si>
  <si>
    <t>Oasis Academy Blakenhale Junior</t>
  </si>
  <si>
    <t>Four Dwellings Primary Academy</t>
  </si>
  <si>
    <t>Oasis Academy Hobmoor</t>
  </si>
  <si>
    <t>Jervoise School</t>
  </si>
  <si>
    <t>Oasis Academy Boulton</t>
  </si>
  <si>
    <t>Lakey Lane Primary School</t>
  </si>
  <si>
    <t>St George's Church of England Primary School</t>
  </si>
  <si>
    <t>Hawkesley Church Primary Academy</t>
  </si>
  <si>
    <t>Yarnfield Primary School</t>
  </si>
  <si>
    <t>Tiverton Academy</t>
  </si>
  <si>
    <t>Marlborough Primary School</t>
  </si>
  <si>
    <t>Woodhouse Primary Academy</t>
  </si>
  <si>
    <t>Grestone Academy</t>
  </si>
  <si>
    <t>Chivenor Primary School</t>
  </si>
  <si>
    <t>Oasis Academy Foundry</t>
  </si>
  <si>
    <t>Alston Primary School</t>
  </si>
  <si>
    <t>Town Junior School</t>
  </si>
  <si>
    <t>Wyndcliffe Primary School</t>
  </si>
  <si>
    <t>Paget Primary School</t>
  </si>
  <si>
    <t>Brownmead Primary Academy</t>
  </si>
  <si>
    <t>St Columba's Catholic Primary School</t>
  </si>
  <si>
    <t>Princethorpe Infant School</t>
  </si>
  <si>
    <t>St Joseph's Catholic Primary School</t>
  </si>
  <si>
    <t>Manor Park Primary Academy</t>
  </si>
  <si>
    <t>Highfield Junior and Infant School</t>
  </si>
  <si>
    <t>The Olive School, Birmingham</t>
  </si>
  <si>
    <t>Chandos Primary School</t>
  </si>
  <si>
    <t>Bordesley Village Primary School</t>
  </si>
  <si>
    <t>Turves Green Primary School</t>
  </si>
  <si>
    <t>Yew Tree Community Junior and Infant School (NC)</t>
  </si>
  <si>
    <t>Springfield Primary Academy</t>
  </si>
  <si>
    <t>Birchfield Primary School</t>
  </si>
  <si>
    <t>Ss Mary &amp; John Catholic Primary School</t>
  </si>
  <si>
    <t>Stirchley Primary School</t>
  </si>
  <si>
    <t>Court Farm Primary School</t>
  </si>
  <si>
    <t>City Road Primary School</t>
  </si>
  <si>
    <t>Timberley Academy</t>
  </si>
  <si>
    <t>Brookfields Primary School</t>
  </si>
  <si>
    <t>Princethorpe Junior School</t>
  </si>
  <si>
    <t>Holy Souls Catholic Primary School</t>
  </si>
  <si>
    <t>St Thomas More Catholic Primary School</t>
  </si>
  <si>
    <t>Sacred Heart Catholic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</si>
  <si>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</si>
  <si>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</si>
  <si>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</si>
  <si>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</si>
  <si>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</si>
  <si>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</si>
  <si>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</si>
  <si>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</si>
  <si>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Cedars Academy</t>
  </si>
  <si>
    <t>The Orchards Primary Academy</t>
  </si>
  <si>
    <t>Northfield Manor Primary Academy</t>
  </si>
  <si>
    <t>Topcliffe Primary School</t>
  </si>
  <si>
    <t>Hollywood Primary School</t>
  </si>
  <si>
    <t>Brookvale Primary School</t>
  </si>
  <si>
    <t>Cottesbrooke Infant and Nursery School</t>
  </si>
  <si>
    <t>Heathfield Primary School</t>
  </si>
  <si>
    <t>Fairway Primary Academy</t>
  </si>
  <si>
    <t>Heath Mount Primary School</t>
  </si>
  <si>
    <t>Nonsuch Primary School</t>
  </si>
  <si>
    <t>Holland House Infant School and Nursery</t>
  </si>
  <si>
    <t>Hillstone Primary School</t>
  </si>
  <si>
    <t>Aston Tower Community Primary School</t>
  </si>
  <si>
    <t>The Oval School</t>
  </si>
  <si>
    <t>Gossey Lane Academy</t>
  </si>
  <si>
    <t>Twickenham Primary School</t>
  </si>
  <si>
    <t>Barr View Primary &amp; Nursery Academy</t>
  </si>
  <si>
    <t>Green Meadow Primary School</t>
  </si>
  <si>
    <t>Pegasus Primary School</t>
  </si>
  <si>
    <t>Leigh Primary School</t>
  </si>
  <si>
    <t>Heathlands Primary Academy</t>
  </si>
  <si>
    <t>Parkfield Community School</t>
  </si>
  <si>
    <t>Robin Hood Academy</t>
  </si>
  <si>
    <t>Mere Green Primary School</t>
  </si>
  <si>
    <t>Westminster Primary School</t>
  </si>
  <si>
    <t>Firs Primary School</t>
  </si>
  <si>
    <t>Wychall Primary School</t>
  </si>
  <si>
    <t>Rookery School</t>
  </si>
  <si>
    <t>Yenton Primary School</t>
  </si>
  <si>
    <t>Quinton Church Primary School</t>
  </si>
  <si>
    <t>St Marys C of E Primary and Nursery, Academy, Handsworth</t>
  </si>
  <si>
    <t>Saint Barnabas Church of England Primary School</t>
  </si>
  <si>
    <t>Holy Trinity CE Primary Academy (Handsworth)</t>
  </si>
  <si>
    <t>St John's CofE Primary School</t>
  </si>
  <si>
    <t>St Michael's Church of England Primary School</t>
  </si>
  <si>
    <t>St Thomas Church of England Primary School</t>
  </si>
  <si>
    <t>Guardian Angels Catholic Primary School</t>
  </si>
  <si>
    <t>Abbey Catholic Primary School</t>
  </si>
  <si>
    <t>The Rosary Catholic Primary School</t>
  </si>
  <si>
    <t>St Brigid's Catholic Primary School</t>
  </si>
  <si>
    <t>St Chad's Catholic Primary School</t>
  </si>
  <si>
    <t>Our Lady's Catholic Primary School</t>
  </si>
  <si>
    <t>St James Catholic Primary School</t>
  </si>
  <si>
    <t>St Wilfrid's Catholic Junior and Infant School</t>
  </si>
  <si>
    <t>St John Fisher Catholic Primary School</t>
  </si>
  <si>
    <t>St Peter and St Paul RC Junior and Infant School</t>
  </si>
  <si>
    <t>St Paul's Catholic Primary School</t>
  </si>
  <si>
    <t>Our Lady of Fatima Catholic Primary School</t>
  </si>
  <si>
    <t>St Mark's Catholic Primary School</t>
  </si>
  <si>
    <t>St Peter's Catholic Primary School</t>
  </si>
  <si>
    <t>Holy Cross Catholic Primary School</t>
  </si>
  <si>
    <t>St Nicholas Catholic Primary School</t>
  </si>
  <si>
    <t>Audley Primary School</t>
  </si>
  <si>
    <t>Hill West Primary School</t>
  </si>
  <si>
    <t>Hodge Hill Primary School</t>
  </si>
  <si>
    <t>Albert Bradbeer Primary Academy</t>
  </si>
  <si>
    <t>The Deanery Church of England Primary School</t>
  </si>
  <si>
    <t>St Francis Church of England Aided Primary School and Nursery</t>
  </si>
  <si>
    <t>Erdington Academy</t>
  </si>
  <si>
    <t>Birmingham Ormiston Academy</t>
  </si>
  <si>
    <t>Aston University Engineering Academy</t>
  </si>
  <si>
    <t>Nishkam High School</t>
  </si>
  <si>
    <t>Four Dwellings Academy</t>
  </si>
  <si>
    <t>Greenwood Academy</t>
  </si>
  <si>
    <t>Waverley Studio College</t>
  </si>
  <si>
    <t>Hillcrest School and Sixth Form Centre</t>
  </si>
  <si>
    <t>Ark Boulton Academy</t>
  </si>
  <si>
    <t>The University of Birmingham School</t>
  </si>
  <si>
    <t>Jewellery Quarter Academy</t>
  </si>
  <si>
    <t>Saltley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</si>
  <si>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</si>
  <si>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</si>
  <si>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</si>
  <si>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</si>
  <si>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</si>
  <si>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</si>
  <si>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</si>
  <si>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</si>
  <si>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</si>
  <si>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</si>
  <si>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</si>
  <si>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City Academy</t>
  </si>
  <si>
    <t>Turves Green Boys' School</t>
  </si>
  <si>
    <t>Prince Albert High School</t>
  </si>
  <si>
    <t>Christ Church, Church of England Secondary Academy</t>
  </si>
  <si>
    <t>BOA Digital Technologies Academy</t>
  </si>
  <si>
    <t>King Edward VI Lordswood School for Girls</t>
  </si>
  <si>
    <t>Bartley Green School</t>
  </si>
  <si>
    <t>Dame Elizabeth Cadbury School</t>
  </si>
  <si>
    <t>King Edward VI Northfield School for Girls</t>
  </si>
  <si>
    <t>Stockland Green School</t>
  </si>
  <si>
    <t>King Edward VI Handsworth Wood Girls' Academy</t>
  </si>
  <si>
    <t>Aston Manor Academy</t>
  </si>
  <si>
    <t>Broadway Academy</t>
  </si>
  <si>
    <t>Hamstead Hall Academy</t>
  </si>
  <si>
    <t>Holyhead School</t>
  </si>
  <si>
    <t>Yardleys School</t>
  </si>
  <si>
    <t>Sutton Coldfield Grammar School for Girls</t>
  </si>
  <si>
    <t>The Arthur Terry School</t>
  </si>
  <si>
    <t>Rockwood Academy</t>
  </si>
  <si>
    <t>Plantsbrook School</t>
  </si>
  <si>
    <t>St Thomas Aquinas Catholic School</t>
  </si>
  <si>
    <t>Bishop Vesey's Grammar School</t>
  </si>
  <si>
    <t>Bishop Walsh Catholic School</t>
  </si>
  <si>
    <t>St Edmund Campion Catholic School</t>
  </si>
  <si>
    <t>Archbishop Ilsley Catholic School</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</si>
  <si>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</si>
  <si>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</si>
  <si>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</si>
  <si>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</si>
  <si>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</si>
  <si>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</si>
  <si>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</si>
  <si>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</si>
  <si>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</si>
  <si>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</si>
  <si>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</si>
  <si>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Kings Norton Girls' School</t>
  </si>
  <si>
    <t>King Edward VI King's Norton School for Boys</t>
  </si>
  <si>
    <t>E-ACT Heartlands Academy</t>
  </si>
  <si>
    <t>King Edward VI Sheldon Heath Academy</t>
  </si>
  <si>
    <t>E-ACT Shenley Academy</t>
  </si>
  <si>
    <t>Ark St Alban's Academy</t>
  </si>
  <si>
    <t>E-ACT North Birmingham Academy</t>
  </si>
  <si>
    <t>Harborne Academy</t>
  </si>
  <si>
    <t>Ark Kings Academy</t>
  </si>
  <si>
    <t>Waverley School</t>
  </si>
  <si>
    <t>Bournville School</t>
  </si>
  <si>
    <t>Ark Victoria Academy</t>
  </si>
  <si>
    <t>Starbank School</t>
  </si>
  <si>
    <t>King Solomon International Business School</t>
  </si>
  <si>
    <t>Washwood Heath Academy</t>
  </si>
  <si>
    <t>Benson Community School</t>
  </si>
  <si>
    <t>George Dixon Primary School</t>
  </si>
  <si>
    <t>Swanshurst School</t>
  </si>
  <si>
    <t>The Oratory Roman Catholic Primary School</t>
  </si>
  <si>
    <t>Wattville Primary School</t>
  </si>
  <si>
    <t/>
  </si>
  <si>
    <t>Schools Block Data match #</t>
  </si>
  <si>
    <t>I &amp; A match #</t>
  </si>
  <si>
    <t>Pri_FSM6_updated</t>
  </si>
  <si>
    <t>Sec_FSM6_updated</t>
  </si>
  <si>
    <t>Phase</t>
  </si>
  <si>
    <t>Academy Type</t>
  </si>
  <si>
    <t>Number of Primary year groups for middle schools</t>
  </si>
  <si>
    <t>Number of Secondary year groups for middle schools</t>
  </si>
  <si>
    <t>Number of Primary year groups for all schools</t>
  </si>
  <si>
    <t>Number of Secondary year groups for all schools</t>
  </si>
  <si>
    <t>Number of KS3 year groups for all schools</t>
  </si>
  <si>
    <t>Number of KS4 year groups for all schools</t>
  </si>
  <si>
    <t>NOR</t>
  </si>
  <si>
    <t>NOR Primary</t>
  </si>
  <si>
    <t>NOR Reception</t>
  </si>
  <si>
    <t>NOR Y1-6 for calculation of the eligible pupils for the primary prior attainment factor ONLY</t>
  </si>
  <si>
    <t>NOR Secondary</t>
  </si>
  <si>
    <t>NOR KS3</t>
  </si>
  <si>
    <t>NOR KS4</t>
  </si>
  <si>
    <t>NOR Y7 for calculation of the eligible pupils for the secondary prior attainment factor ONLY</t>
  </si>
  <si>
    <t>NOR Y8 for calculation of the eligible pupils for the secondary prior attainment factor ONLY</t>
  </si>
  <si>
    <t>NOR Y9 for calculation of the eligible pupils for the secondary prior attainment factor ONLY</t>
  </si>
  <si>
    <t>NOR Y10 for calculation of the eligible pupils for the secondary prior attainment factor ONLY</t>
  </si>
  <si>
    <t>NOR Y11 for calculation of the eligible pupils for the secondary prior attainment factor ONLY</t>
  </si>
  <si>
    <t>Reception Difference</t>
  </si>
  <si>
    <t>25-26 Base NOR</t>
  </si>
  <si>
    <t>Average Year Group Size</t>
  </si>
  <si>
    <t>Primary FSM Units</t>
  </si>
  <si>
    <t>Primary FSM6 Units</t>
  </si>
  <si>
    <t>Secondary FSM Units</t>
  </si>
  <si>
    <t>Secondary FSM6 Units</t>
  </si>
  <si>
    <t>IDACI Primary Units Band G</t>
  </si>
  <si>
    <t>IDACI Primary Units Band F</t>
  </si>
  <si>
    <t>IDACI Primary Units Band E</t>
  </si>
  <si>
    <t>IDACI Primary Units Band D</t>
  </si>
  <si>
    <t>IDACI Primary Units Band C</t>
  </si>
  <si>
    <t>IDACI Primary Units Band B</t>
  </si>
  <si>
    <t>IDACI Primary Units Band A</t>
  </si>
  <si>
    <t>IDACI Secondary Units Band G</t>
  </si>
  <si>
    <t>IDACI Secondary Units Band F</t>
  </si>
  <si>
    <t>IDACI Secondary Units Band E</t>
  </si>
  <si>
    <t>IDACI Secondary Units Band D</t>
  </si>
  <si>
    <t>IDACI Secondary Units Band C</t>
  </si>
  <si>
    <t>IDACI Secondary Units Band B</t>
  </si>
  <si>
    <t>IDACI Secondary Units Band A</t>
  </si>
  <si>
    <t>EAL 3 Primary Units</t>
  </si>
  <si>
    <t>EAL 3 Secondary Units</t>
  </si>
  <si>
    <t>Low prior attainment total Primary Units</t>
  </si>
  <si>
    <t>Low Prior Attainment Secondary Units - Y7</t>
  </si>
  <si>
    <t>Low Prior Attainment Secondary Units - Y8</t>
  </si>
  <si>
    <t>Low Prior Attainment Secondary Units - Y9</t>
  </si>
  <si>
    <t>Low Prior Attainment Secondary Units - Y10</t>
  </si>
  <si>
    <t>Low Prior Attainment Secondary Units - Y11</t>
  </si>
  <si>
    <t>Low prior attainment total Secondary Units</t>
  </si>
  <si>
    <t>Mobility Primary Units</t>
  </si>
  <si>
    <t>Mobility Secondary Units</t>
  </si>
  <si>
    <t>Primary sparsity av. Distance to 2nd school (miles)</t>
  </si>
  <si>
    <t>Secondary sparsity av. Distance to 2nd school (miles)</t>
  </si>
  <si>
    <t>Sparsity NOR taper</t>
  </si>
  <si>
    <t>Sparsity distance taper</t>
  </si>
  <si>
    <t>Sparsity flag</t>
  </si>
  <si>
    <t>Proportion of total NOR in Primary phase</t>
  </si>
  <si>
    <t>Proportion of total NOR in Secondary phase</t>
  </si>
  <si>
    <t>{cy} Base NOR</t>
  </si>
  <si>
    <t>Recoupment Academy</t>
  </si>
  <si>
    <t>All-through</t>
  </si>
  <si>
    <t xml:space="preserve">To be pupulated </t>
  </si>
  <si>
    <t xml:space="preserve">Do not change </t>
  </si>
  <si>
    <t>% increase</t>
  </si>
  <si>
    <t>No</t>
  </si>
  <si>
    <t>2026-27 Indicative</t>
  </si>
  <si>
    <t>2027-28 Indicative</t>
  </si>
  <si>
    <t>Amount Per pupil Primary</t>
  </si>
  <si>
    <t>Amount Per pupil Secondary</t>
  </si>
  <si>
    <t>Pupil Units Primary</t>
  </si>
  <si>
    <t>Pupil Units Secondary</t>
  </si>
  <si>
    <t>11) Total 25-26 rates (sum of 25-26 NFF NNDR and 24-25 rates adjustment. Please see breakdown below)</t>
  </si>
  <si>
    <t>Indicative 25-26 NNDR</t>
  </si>
  <si>
    <t>24-25 Rates adjustment</t>
  </si>
  <si>
    <t>Additional lump sum for schools amalgamated during FY24-25</t>
  </si>
  <si>
    <t>Additional sparsity lump sum for small schools</t>
  </si>
  <si>
    <t>Exceptional Circumstance3</t>
  </si>
  <si>
    <t>Exceptional Circumstance4</t>
  </si>
  <si>
    <t>Exceptional Circumstance5</t>
  </si>
  <si>
    <t>Exceptional Circumstance6</t>
  </si>
  <si>
    <t>Exceptional Circumstance7</t>
  </si>
  <si>
    <t>Other Adjustment to 24-25 Budget shares</t>
  </si>
  <si>
    <t>MFG Funding Total</t>
  </si>
  <si>
    <t>Total Funding For Schools Block Formula (after deduction of de delegation, education functions and indicative 25-26 NNDR) (£)</t>
  </si>
  <si>
    <t xml:space="preserve">Schools Name:                    </t>
  </si>
  <si>
    <t>DfE No:</t>
  </si>
  <si>
    <t>Budget 2025-26</t>
  </si>
  <si>
    <t>Template version</t>
  </si>
  <si>
    <t>Standard</t>
  </si>
  <si>
    <t>Title</t>
  </si>
  <si>
    <t>Outturn 2024-25</t>
  </si>
  <si>
    <t>2025-26
School Budget Plan
(£)</t>
  </si>
  <si>
    <t>2026-27
School Budget Plan
(£)</t>
  </si>
  <si>
    <t>2027-28
School Budget Plan
(£)</t>
  </si>
  <si>
    <t>Variance Outturn 2024/25-2025/26 Budget</t>
  </si>
  <si>
    <t>% difference Outturn 2024-25 -Budget 2025-26</t>
  </si>
  <si>
    <t xml:space="preserve">Notes </t>
  </si>
  <si>
    <t>REVENUE ACCOUNTS:</t>
  </si>
  <si>
    <t>Opening Revenue Balance [surplus/(deficit)]</t>
  </si>
  <si>
    <t>Income (revenue)</t>
  </si>
  <si>
    <t>I01</t>
  </si>
  <si>
    <t>Funds delegated by the local authority (LA)</t>
  </si>
  <si>
    <t>I02</t>
  </si>
  <si>
    <t>Funding for sixth form students</t>
  </si>
  <si>
    <t>I03</t>
  </si>
  <si>
    <t>High needs top-up funding</t>
  </si>
  <si>
    <t>I05</t>
  </si>
  <si>
    <t>I04</t>
  </si>
  <si>
    <t>Funding for minority ethnic pupils</t>
  </si>
  <si>
    <t>I06</t>
  </si>
  <si>
    <t>Pupil Premium</t>
  </si>
  <si>
    <t>I07</t>
  </si>
  <si>
    <t>Other government grants</t>
  </si>
  <si>
    <t>I08</t>
  </si>
  <si>
    <t>Other grants and payments received</t>
  </si>
  <si>
    <t>I08a</t>
  </si>
  <si>
    <t>Income from letting premises</t>
  </si>
  <si>
    <t>I09</t>
  </si>
  <si>
    <t>I08b</t>
  </si>
  <si>
    <t>Other income from facilities and services</t>
  </si>
  <si>
    <t>I10</t>
  </si>
  <si>
    <t>Income from catering</t>
  </si>
  <si>
    <t>I11</t>
  </si>
  <si>
    <t>Receipts from supply teacher insurance claims</t>
  </si>
  <si>
    <t>I12</t>
  </si>
  <si>
    <t>Receipts from other insurance claims</t>
  </si>
  <si>
    <t>I13</t>
  </si>
  <si>
    <t>Income from contributions to visits</t>
  </si>
  <si>
    <t>I15</t>
  </si>
  <si>
    <t>Donations and/or voluntary funds</t>
  </si>
  <si>
    <t>Pupil-focused extended school funding or grants</t>
  </si>
  <si>
    <t>I18</t>
  </si>
  <si>
    <t>I18C</t>
  </si>
  <si>
    <t>income from the COVID-19 catch-up</t>
  </si>
  <si>
    <t>I18D</t>
  </si>
  <si>
    <t>Income from other additional grants</t>
  </si>
  <si>
    <t>Total Income Budget (revenue)</t>
  </si>
  <si>
    <t>Expenditure (Revenue)</t>
  </si>
  <si>
    <t>E01</t>
  </si>
  <si>
    <t>Teaching staff</t>
  </si>
  <si>
    <t>E02</t>
  </si>
  <si>
    <t>Supply teaching staff</t>
  </si>
  <si>
    <t>E03</t>
  </si>
  <si>
    <t>Education support staff</t>
  </si>
  <si>
    <t>E04</t>
  </si>
  <si>
    <t>Premises staff</t>
  </si>
  <si>
    <t>E05</t>
  </si>
  <si>
    <t>Administrative and clerical staff</t>
  </si>
  <si>
    <t>E06</t>
  </si>
  <si>
    <t>Catering staff</t>
  </si>
  <si>
    <t>E07</t>
  </si>
  <si>
    <t>Cost of other staff</t>
  </si>
  <si>
    <t>E08</t>
  </si>
  <si>
    <t>Indirect employee expenses</t>
  </si>
  <si>
    <t>E09</t>
  </si>
  <si>
    <t>Staff development and training</t>
  </si>
  <si>
    <t>E10</t>
  </si>
  <si>
    <t>Supply teacher insurance</t>
  </si>
  <si>
    <t>E11</t>
  </si>
  <si>
    <t>Staff related insurance</t>
  </si>
  <si>
    <t>E12</t>
  </si>
  <si>
    <t>Building maintenance and improvement</t>
  </si>
  <si>
    <t>E13</t>
  </si>
  <si>
    <t>Grounds maintenance and improvement</t>
  </si>
  <si>
    <t>E14</t>
  </si>
  <si>
    <t>Cleaning and caretaking</t>
  </si>
  <si>
    <t>E15</t>
  </si>
  <si>
    <t>Water and sewerage</t>
  </si>
  <si>
    <t>E16</t>
  </si>
  <si>
    <t>Energy</t>
  </si>
  <si>
    <t>E17</t>
  </si>
  <si>
    <t>E18</t>
  </si>
  <si>
    <t>Other occupation costs</t>
  </si>
  <si>
    <t>E19</t>
  </si>
  <si>
    <t>Learning resources</t>
  </si>
  <si>
    <t>E20</t>
  </si>
  <si>
    <t>ICT learning resources</t>
  </si>
  <si>
    <t>E21</t>
  </si>
  <si>
    <t>Examination fees</t>
  </si>
  <si>
    <t>E22</t>
  </si>
  <si>
    <t>Administrative supplies</t>
  </si>
  <si>
    <t>E23</t>
  </si>
  <si>
    <t>Other insurance premiums</t>
  </si>
  <si>
    <t>E24</t>
  </si>
  <si>
    <t>Special facilities</t>
  </si>
  <si>
    <t>E25</t>
  </si>
  <si>
    <t>Catering supplies</t>
  </si>
  <si>
    <t>E26</t>
  </si>
  <si>
    <t>Agency supply teaching staff</t>
  </si>
  <si>
    <t>E27</t>
  </si>
  <si>
    <t>Bought-in professional services - curriculum</t>
  </si>
  <si>
    <t>E28</t>
  </si>
  <si>
    <t>E28a</t>
  </si>
  <si>
    <t>Bought-in professional services - other(except PFI)</t>
  </si>
  <si>
    <t>E29</t>
  </si>
  <si>
    <t>E28b</t>
  </si>
  <si>
    <t>Bought-in professional services - other (PFI)</t>
  </si>
  <si>
    <t>E30</t>
  </si>
  <si>
    <t>Loan interest</t>
  </si>
  <si>
    <t>Direct revenue financing (revenue contributions to capital)</t>
  </si>
  <si>
    <t>Total Expenditure Budget (revenue)</t>
  </si>
  <si>
    <t>In-year Revenue Budget Balance  [surplus/(deficit)]</t>
  </si>
  <si>
    <t>Closing Revenue Budget Balance [surplus/(deficit)]</t>
  </si>
  <si>
    <t>CAPITAL ACCOUNTS:</t>
  </si>
  <si>
    <t>Opening Capital Budget Balance [surplus/(deficit)]</t>
  </si>
  <si>
    <t>Income (Capital)</t>
  </si>
  <si>
    <t>CI01</t>
  </si>
  <si>
    <t>CI03</t>
  </si>
  <si>
    <t>CI04</t>
  </si>
  <si>
    <t>Total Income Budget (Capital)</t>
  </si>
  <si>
    <t>Expenditure (Capital)</t>
  </si>
  <si>
    <t>CE01</t>
  </si>
  <si>
    <t>CE02</t>
  </si>
  <si>
    <t>CE03</t>
  </si>
  <si>
    <t>CE04</t>
  </si>
  <si>
    <t>Total Expenditure (Capital)</t>
  </si>
  <si>
    <t>In-year Capital Budget Balance [surplus/(deficit)]</t>
  </si>
  <si>
    <t>Closing Capital Budget Balance [surplus/(deficit)]</t>
  </si>
  <si>
    <t>COMMUNITY-FOCUSED SCHOOL REVENUE BALANCES:</t>
  </si>
  <si>
    <t>Opening Community-Focused Balance [surplus/(deficit)]</t>
  </si>
  <si>
    <t>Income (Community-Focused)</t>
  </si>
  <si>
    <t>I16</t>
  </si>
  <si>
    <t>I17</t>
  </si>
  <si>
    <t>Total Income Budget (Community-Focused)</t>
  </si>
  <si>
    <t>Expenditure (Community-Focused)</t>
  </si>
  <si>
    <t>E31</t>
  </si>
  <si>
    <t>E32</t>
  </si>
  <si>
    <t>Total Expenditure (Community-Focused)</t>
  </si>
  <si>
    <t>In-year Community-Focused Budget Balance [surplus/(deficit)]</t>
  </si>
  <si>
    <t>Closing Community-Focused Budget Balance [surplus/(deficit)]</t>
  </si>
  <si>
    <t>SIGN OFF</t>
  </si>
  <si>
    <t xml:space="preserve">I verify that the information given is a true and complete statement. </t>
  </si>
  <si>
    <t xml:space="preserve"> Headteacher signature</t>
  </si>
  <si>
    <t>Print Name</t>
  </si>
  <si>
    <t>Date</t>
  </si>
  <si>
    <t xml:space="preserve"> Chair of Governors signature</t>
  </si>
  <si>
    <t>Schools Finance Budget Monitoring - Closure 2022-23</t>
  </si>
  <si>
    <t>LA Data Sheet - 2022-23 Outturn</t>
  </si>
  <si>
    <t>SCHOOL DETAILS</t>
  </si>
  <si>
    <t>REVENUE ACCOUNTS</t>
  </si>
  <si>
    <t>CAPITAL ACCOUNTS</t>
  </si>
  <si>
    <t>COMMUNITY-FOCUSED SCHOOL REVENUE BALANCES</t>
  </si>
  <si>
    <t>CLOSING BALANCES</t>
  </si>
  <si>
    <t>BANK POSITION - MAIN</t>
  </si>
  <si>
    <t xml:space="preserve">BANK POSITION - PAYROLL </t>
  </si>
  <si>
    <t>ACCRUALS</t>
  </si>
  <si>
    <t>SYSTEMS DEBTORS</t>
  </si>
  <si>
    <t>SYSTEMS CREDITORS</t>
  </si>
  <si>
    <t>DfE Number</t>
  </si>
  <si>
    <t>Data</t>
  </si>
  <si>
    <t>Date copied</t>
  </si>
  <si>
    <t>Quarter</t>
  </si>
  <si>
    <t>Cost centre</t>
  </si>
  <si>
    <t>Total Funds delegated by the LA - SBS</t>
  </si>
  <si>
    <t>SEN funding (not for special schools) - SBS</t>
  </si>
  <si>
    <t>Other grants and payments</t>
  </si>
  <si>
    <t>Income from contributions to visits etc.</t>
  </si>
  <si>
    <t>Pupil focused extended school funding and/or grants</t>
  </si>
  <si>
    <t>Income from the Coronavirus Job Retention Scheme</t>
  </si>
  <si>
    <t>Income from the DfE grant scheme for reimbursing exceptional costs</t>
  </si>
  <si>
    <t>TOTAL REVENUE INCOME</t>
  </si>
  <si>
    <t>Supply staff</t>
  </si>
  <si>
    <t>Development and training</t>
  </si>
  <si>
    <t>Learning resources (not ICT equipment)</t>
  </si>
  <si>
    <t>Exam fees</t>
  </si>
  <si>
    <t>TOTAL REVENUE EXPENDITURE</t>
  </si>
  <si>
    <t>Opening Revenue Balance</t>
  </si>
  <si>
    <t>IN-YEAR REVENUE BALANCE [surplus/(deficit)] (i)</t>
  </si>
  <si>
    <t>Closing Revenue Balance</t>
  </si>
  <si>
    <t>Capital income</t>
  </si>
  <si>
    <t>Voluntary or private income</t>
  </si>
  <si>
    <t>Direct revenue financing</t>
  </si>
  <si>
    <t>TOTAL CAPITAL INCOME</t>
  </si>
  <si>
    <t>Acquisition of land and existing buildings</t>
  </si>
  <si>
    <t>New construction conversion and renovation</t>
  </si>
  <si>
    <t>Vehicles, plant, equipment and machinery</t>
  </si>
  <si>
    <t>Information and communication technology</t>
  </si>
  <si>
    <t>TOTAL CAPITAL EXPENDITURE</t>
  </si>
  <si>
    <t>Opening Capital Balance</t>
  </si>
  <si>
    <t>IN-YEAR CAPITAL BALANCE [surplus/(deficit)]</t>
  </si>
  <si>
    <t>Closing Capital Balance</t>
  </si>
  <si>
    <t>Community-focused school funding and/or grants</t>
  </si>
  <si>
    <t>Community-focused school facilities income</t>
  </si>
  <si>
    <t>TOTAL COMMUNITY FOCUSED INCOME</t>
  </si>
  <si>
    <t>Community-focused school staff</t>
  </si>
  <si>
    <t>Community-focused school costs</t>
  </si>
  <si>
    <t>TOTAL COMMUNITY FOCUSED EXPENDITURE</t>
  </si>
  <si>
    <t>Opening Community focused Balance</t>
  </si>
  <si>
    <t>In-year Community focused balance</t>
  </si>
  <si>
    <t>Closing Community Focused Balance</t>
  </si>
  <si>
    <t>Committed revenue balances</t>
  </si>
  <si>
    <t>Uncommitted revenue balances</t>
  </si>
  <si>
    <t>Devolved formula capital balances</t>
  </si>
  <si>
    <t>Other capital balances</t>
  </si>
  <si>
    <t>Community focused school revenue balances</t>
  </si>
  <si>
    <t>TOTAL CLOSING BALANCE</t>
  </si>
  <si>
    <t>Bank Balance</t>
  </si>
  <si>
    <t>Unpresented Cheques</t>
  </si>
  <si>
    <t>Uncredited Receipts</t>
  </si>
  <si>
    <t>Reconciled Bank Balance</t>
  </si>
  <si>
    <t>Closing Petty Cash Balance</t>
  </si>
  <si>
    <t>VAT Reimbursement Outstanding - Feb 2022</t>
  </si>
  <si>
    <t>VAT Reimbursement Outstanding - Mar 2022</t>
  </si>
  <si>
    <t>VAT Reimbursement Outstanding - Other</t>
  </si>
  <si>
    <t>Other adjustments</t>
  </si>
  <si>
    <t>Closing Bank Position</t>
  </si>
  <si>
    <t>Debtors Non LBR</t>
  </si>
  <si>
    <t>Debtors LBR</t>
  </si>
  <si>
    <t>Payment in advance Non LBR</t>
  </si>
  <si>
    <t>Payment in advance LBR</t>
  </si>
  <si>
    <t>Creditors Non LBR</t>
  </si>
  <si>
    <t>Creditors LBR</t>
  </si>
  <si>
    <t>Income in advance Non LBR</t>
  </si>
  <si>
    <t>Income in advance LBR</t>
  </si>
  <si>
    <t>Total Accruals</t>
  </si>
  <si>
    <t>NON LBR Payroll March creditor balance</t>
  </si>
  <si>
    <t>Total System</t>
  </si>
  <si>
    <t>DIFFERENCE - SHOULD BE £0</t>
  </si>
  <si>
    <t>Total Creditors</t>
  </si>
  <si>
    <t>Total Bank</t>
  </si>
  <si>
    <t>I18A</t>
  </si>
  <si>
    <t>I18B</t>
  </si>
  <si>
    <t>B01</t>
  </si>
  <si>
    <t>B02</t>
  </si>
  <si>
    <t>B03</t>
  </si>
  <si>
    <t>B05</t>
  </si>
  <si>
    <t>B06</t>
  </si>
  <si>
    <t>0000</t>
  </si>
  <si>
    <t>DFE</t>
  </si>
  <si>
    <t>Check</t>
  </si>
  <si>
    <t>24-25 NFF including ACA</t>
  </si>
  <si>
    <t xml:space="preserve">24-25 APT </t>
  </si>
  <si>
    <t>Difference between 24-25 APT and 24-25 NFF</t>
  </si>
  <si>
    <t>25-26 NFF including ACA</t>
  </si>
  <si>
    <t>25-26 APT minimum</t>
  </si>
  <si>
    <t>25-26 APT maximum</t>
  </si>
  <si>
    <t>Primary basic entitlement</t>
  </si>
  <si>
    <t>KS3 basic entitlement</t>
  </si>
  <si>
    <t>KS4 basic entitlement</t>
  </si>
  <si>
    <t>Primary FSM</t>
  </si>
  <si>
    <t>Secondary FSM</t>
  </si>
  <si>
    <t>Primary FSM6</t>
  </si>
  <si>
    <t>Secondary FSM6</t>
  </si>
  <si>
    <t>Primary IDACI F</t>
  </si>
  <si>
    <t>Primary IDACI E</t>
  </si>
  <si>
    <t>Primary IDACI D</t>
  </si>
  <si>
    <t>Primary IDACI C</t>
  </si>
  <si>
    <t>Primary IDACI B</t>
  </si>
  <si>
    <t>Primary IDACI A</t>
  </si>
  <si>
    <t>Secondary IDACI F</t>
  </si>
  <si>
    <t>Secondary IDACI E</t>
  </si>
  <si>
    <t>Secondary IDACI D</t>
  </si>
  <si>
    <t>Secondary IDACI C</t>
  </si>
  <si>
    <t>Secondary IDACI B</t>
  </si>
  <si>
    <t>Secondary IDACI A</t>
  </si>
  <si>
    <t>Primary EAL</t>
  </si>
  <si>
    <t>Secondary EAL</t>
  </si>
  <si>
    <t>Primary LPA</t>
  </si>
  <si>
    <t>Secondary LPA</t>
  </si>
  <si>
    <t>Primary mobility</t>
  </si>
  <si>
    <t>Secondary mobility</t>
  </si>
  <si>
    <t>Primary lump sum</t>
  </si>
  <si>
    <t>Secondary lump sum</t>
  </si>
  <si>
    <t>Primary sparsity</t>
  </si>
  <si>
    <t>Secondary sparsity</t>
  </si>
  <si>
    <t>Middle-school sparsity</t>
  </si>
  <si>
    <t>All-through sparsity</t>
  </si>
  <si>
    <t>Split sites basic eligibility funding</t>
  </si>
  <si>
    <t>Split sites distance funding</t>
  </si>
  <si>
    <t>London fringe</t>
  </si>
  <si>
    <t>LA Data Sheet - 2023-24 School Budget Plan</t>
  </si>
  <si>
    <t>VAT Reimbursement Outstanding - June 2021</t>
  </si>
  <si>
    <t>LA Data Sheet - 2024-25 School Budget Plan</t>
  </si>
  <si>
    <t>School</t>
  </si>
  <si>
    <t>Estab Number</t>
  </si>
  <si>
    <t>Adjusted</t>
  </si>
  <si>
    <t>SIMS</t>
  </si>
  <si>
    <t>Agresso</t>
  </si>
  <si>
    <t>RM</t>
  </si>
  <si>
    <t>Select School</t>
  </si>
  <si>
    <t>Select Quarter</t>
  </si>
  <si>
    <t>Not adjusted</t>
  </si>
  <si>
    <t>Select version</t>
  </si>
  <si>
    <t>CFR code</t>
  </si>
  <si>
    <t>Aldersbrook Primary School</t>
  </si>
  <si>
    <t>Quarter 1</t>
  </si>
  <si>
    <t>CFR Code</t>
  </si>
  <si>
    <t>Avanti Court Primary School</t>
  </si>
  <si>
    <t>Quarter 2</t>
  </si>
  <si>
    <t>Opening Balance</t>
  </si>
  <si>
    <t>Barley Lane Primary School</t>
  </si>
  <si>
    <t>Quarter 3</t>
  </si>
  <si>
    <t>OB01</t>
  </si>
  <si>
    <t>Opening pupil-focused revenue balance</t>
  </si>
  <si>
    <t>OB01 Opening pupil-focused revenue balance</t>
  </si>
  <si>
    <t>Caterham High School</t>
  </si>
  <si>
    <t>Quarter 4</t>
  </si>
  <si>
    <t>OB02</t>
  </si>
  <si>
    <t>Opening community focused revenue balance</t>
  </si>
  <si>
    <t>OB02 Opening community focused revenue balance</t>
  </si>
  <si>
    <t>Chadwell Primary School</t>
  </si>
  <si>
    <t>OB03</t>
  </si>
  <si>
    <t>Opening capital balance</t>
  </si>
  <si>
    <t>OB03 Opening capital balance</t>
  </si>
  <si>
    <t>Christchurch Primary School</t>
  </si>
  <si>
    <t>Churchfields Infants' School</t>
  </si>
  <si>
    <t>Total Opening Balance</t>
  </si>
  <si>
    <t>Churchfields Junior School</t>
  </si>
  <si>
    <t>Cleveland Infants’ School</t>
  </si>
  <si>
    <t>Cleveland Junior School</t>
  </si>
  <si>
    <t>I01 Funds Delegated by the LA</t>
  </si>
  <si>
    <t>I01 Funds Delegated by the Local Authority</t>
  </si>
  <si>
    <t>Clore Tikva Jewish Primary</t>
  </si>
  <si>
    <t>I02 Funding for Sixth Form Students</t>
  </si>
  <si>
    <t>Constance Bridgeman Centre</t>
  </si>
  <si>
    <t>I03 SEN Funding</t>
  </si>
  <si>
    <t>I03 High needs top-up funding</t>
  </si>
  <si>
    <t>I05 Pupil Premium</t>
  </si>
  <si>
    <t>Cranbrook Primary School</t>
  </si>
  <si>
    <t>I06 Other Government Grants</t>
  </si>
  <si>
    <t>Downshall Primary School</t>
  </si>
  <si>
    <t>I07 Other Grants and Payments</t>
  </si>
  <si>
    <t>I07 Other Grants &amp; Payments received</t>
  </si>
  <si>
    <t>Fairlop Primary School</t>
  </si>
  <si>
    <t>I08 Income from Facilities &amp; Services</t>
  </si>
  <si>
    <t>Income from facilities and services</t>
  </si>
  <si>
    <t>Farnham Green Primary School</t>
  </si>
  <si>
    <t>I09 Income from Catering</t>
  </si>
  <si>
    <t>Fullwood Primary School</t>
  </si>
  <si>
    <t>I10 Supply Teacher Insurance Claims</t>
  </si>
  <si>
    <t>I10 Receipts from Supply Teacher Insurance Claims</t>
  </si>
  <si>
    <t>Gearies Primary School</t>
  </si>
  <si>
    <t>I11 Other Insurance Claims</t>
  </si>
  <si>
    <t>I11 Income from Other Insurance Claims</t>
  </si>
  <si>
    <t>Gilbert Colvin Primary School</t>
  </si>
  <si>
    <t>I12 Contributions to Educational Visits</t>
  </si>
  <si>
    <t>I12 Income from Contributions to Visits etc.</t>
  </si>
  <si>
    <t>Goodmayes Primary School</t>
  </si>
  <si>
    <t>I13 Donations and/or Voluntary Funds</t>
  </si>
  <si>
    <t>I13 Donations and or Private Funds</t>
  </si>
  <si>
    <t>Gordon Infant School</t>
  </si>
  <si>
    <t>I15 Pupil Ext Sch Funding and/or Grants</t>
  </si>
  <si>
    <t>I15 Pupil Focused Extended School Funding and/or Grants</t>
  </si>
  <si>
    <t>Grove Primary School</t>
  </si>
  <si>
    <t>I16 Community Focused Funding and/or Grants</t>
  </si>
  <si>
    <t>Community-focused school funding or grants</t>
  </si>
  <si>
    <t>I16 Community Focused School Funding and/or Grants</t>
  </si>
  <si>
    <t>Hatton School</t>
  </si>
  <si>
    <t>I17 Community Focused Facilites Income</t>
  </si>
  <si>
    <t>I17 Community Focused School facilities Income</t>
  </si>
  <si>
    <t>Highlands Primary School</t>
  </si>
  <si>
    <t>I18 Additional Grant for Schools</t>
  </si>
  <si>
    <t>Additional grant for schools</t>
  </si>
  <si>
    <t>I18 Additional Grant For Schools</t>
  </si>
  <si>
    <t>Ilford County High School (for boys’)</t>
  </si>
  <si>
    <t>Wohl Ilford Jewish Primary</t>
  </si>
  <si>
    <t>Total Income (revenue)</t>
  </si>
  <si>
    <t>John Barker Centre</t>
  </si>
  <si>
    <t>John Bramston Primary School</t>
  </si>
  <si>
    <t>King Solomon High School</t>
  </si>
  <si>
    <t>E01 Teaching Staff</t>
  </si>
  <si>
    <t>E01 Teaching staff</t>
  </si>
  <si>
    <t>Little Heath Foundation School</t>
  </si>
  <si>
    <t>E02 Supply Teaching Staff</t>
  </si>
  <si>
    <t>Manford Primary School</t>
  </si>
  <si>
    <t>E03 Education Support Staff</t>
  </si>
  <si>
    <t>Mayespark Primary School</t>
  </si>
  <si>
    <t>E04 Premises Staff</t>
  </si>
  <si>
    <t xml:space="preserve">Mayfield School </t>
  </si>
  <si>
    <t>E05 Administrative and Clerical Staff</t>
  </si>
  <si>
    <t>E05 Administrative &amp; Clerical Staff</t>
  </si>
  <si>
    <t>Mossford Green Primary</t>
  </si>
  <si>
    <t>E06 Catering Staff</t>
  </si>
  <si>
    <t>Newbridge</t>
  </si>
  <si>
    <t>E07 Other Staff</t>
  </si>
  <si>
    <t>E07 Cost of Other Staff</t>
  </si>
  <si>
    <t>Newbury Park Primary</t>
  </si>
  <si>
    <t>E08 Indirect Employee Expenses</t>
  </si>
  <si>
    <t>Nightingale Primary</t>
  </si>
  <si>
    <t>E09 Development and Training</t>
  </si>
  <si>
    <t>E09 Development &amp; Training</t>
  </si>
  <si>
    <t>Oakdale Infants’</t>
  </si>
  <si>
    <t>E10 Supply Teacher Insurance</t>
  </si>
  <si>
    <t>Oakdale Junior</t>
  </si>
  <si>
    <t>E11 Other Staff Related Insurance</t>
  </si>
  <si>
    <t>E11 Staff Related Insurance</t>
  </si>
  <si>
    <t>Oaks Park High</t>
  </si>
  <si>
    <t>E12 Building Maintenance and Improvement</t>
  </si>
  <si>
    <t>E12 Building Maintenance &amp; Improvement</t>
  </si>
  <si>
    <t>Our Lady of Lourdes R.C. Primary</t>
  </si>
  <si>
    <t>E13 Grounds Maintenance and Improvement</t>
  </si>
  <si>
    <t>E13 Grounds Maintenance &amp; Improvement</t>
  </si>
  <si>
    <t>Parkhill Infants’</t>
  </si>
  <si>
    <t>E14 Cleaning and Caretaking</t>
  </si>
  <si>
    <t>E14 Cleaning &amp; Caretaking</t>
  </si>
  <si>
    <t>Parkhill Junior</t>
  </si>
  <si>
    <t>E15 Water and Sewerage</t>
  </si>
  <si>
    <t>E15 Water &amp; Sewerage</t>
  </si>
  <si>
    <t>Ray Lodge Primary</t>
  </si>
  <si>
    <t>E16 Energy</t>
  </si>
  <si>
    <t>Redbridge Primary</t>
  </si>
  <si>
    <t>E17 Rates</t>
  </si>
  <si>
    <t>Redbridge Tuition Service</t>
  </si>
  <si>
    <t>E18 Other Occupation Costs</t>
  </si>
  <si>
    <t>E18 Other occupation costs</t>
  </si>
  <si>
    <t>Roding Primary School</t>
  </si>
  <si>
    <t>E19 Learning Resources (not ICT)</t>
  </si>
  <si>
    <t>E19 Learning Resources</t>
  </si>
  <si>
    <t>Seven Kings High Schools</t>
  </si>
  <si>
    <t>E20 ICT Learning Resources</t>
  </si>
  <si>
    <t>E20 ICT Learning Resouces</t>
  </si>
  <si>
    <t>Seven Kings Primary (Opening Sept 2015)</t>
  </si>
  <si>
    <t>E21 Exam Fees</t>
  </si>
  <si>
    <t>E21 Examination Fees</t>
  </si>
  <si>
    <t>Snaresbrook Primary School</t>
  </si>
  <si>
    <t>E22 Administrative Supplies</t>
  </si>
  <si>
    <t>South Park Primary School</t>
  </si>
  <si>
    <t>E23 Other Insurance Costs</t>
  </si>
  <si>
    <t>E23 Other Insurance Premiums</t>
  </si>
  <si>
    <t>SS Peter &amp; Paul’s R.C. Primary</t>
  </si>
  <si>
    <t>E24 Special Facilities</t>
  </si>
  <si>
    <t>St Antony’s R.C. Primary</t>
  </si>
  <si>
    <t>E25 Catering Supplies</t>
  </si>
  <si>
    <t>St Bedes RC Primary School</t>
  </si>
  <si>
    <t>E26 Agency Supply Teaching Staff</t>
  </si>
  <si>
    <t>St. Augustine's R C School</t>
  </si>
  <si>
    <t>E27 Bought in Prof Services - Curric</t>
  </si>
  <si>
    <t>E27 Bought in Professional Services - Curriculum</t>
  </si>
  <si>
    <t>Glade Primary School</t>
  </si>
  <si>
    <t>E28 Bought in Prof Services - Other</t>
  </si>
  <si>
    <t>Bought-in professional services - other</t>
  </si>
  <si>
    <t>E28 Bought In Professional Services - Other</t>
  </si>
  <si>
    <t>New Rush Hall School</t>
  </si>
  <si>
    <t>E29 Loan Interest</t>
  </si>
  <si>
    <t>Trinity Catholic High School</t>
  </si>
  <si>
    <t>E30 Revenue Contributions to Capital</t>
  </si>
  <si>
    <t>E30-Direct Revenue Financing (Revenue Contribributions to Capital)</t>
  </si>
  <si>
    <t>Uphall Primary School</t>
  </si>
  <si>
    <t>E31 Community Focused School Staff</t>
  </si>
  <si>
    <t>Valentines High School</t>
  </si>
  <si>
    <t>E32 Community Focused School Costs</t>
  </si>
  <si>
    <t>Wanstead Church School</t>
  </si>
  <si>
    <t>Wanstead High School</t>
  </si>
  <si>
    <t>Total Expenditure (revenue)</t>
  </si>
  <si>
    <t>Wells Primary School</t>
  </si>
  <si>
    <t>William Torbitt Primary School</t>
  </si>
  <si>
    <t>Winston Way Primary School</t>
  </si>
  <si>
    <t>CI01 Capital Income</t>
  </si>
  <si>
    <t>Capital Income</t>
  </si>
  <si>
    <t>CI01 Standards Fund Capital Income</t>
  </si>
  <si>
    <t>Woodbridge High School</t>
  </si>
  <si>
    <t>CI03 Voluntary or Private income</t>
  </si>
  <si>
    <t>CI03 Voluntary or Private Capital</t>
  </si>
  <si>
    <t>Woodford County High School (for girls’)</t>
  </si>
  <si>
    <t>CI04 Direct revenue financing (revenue contributions to capital)</t>
  </si>
  <si>
    <t>CI04 Direct Revenue Financing (Rev Contrib to Capital)</t>
  </si>
  <si>
    <t>Woodlands Primary School</t>
  </si>
  <si>
    <t>Total Income (Capital)</t>
  </si>
  <si>
    <t>CE01 Acquisition of Land and Existing Buildings</t>
  </si>
  <si>
    <t>CE01 Acquisition of land and existing buildings</t>
  </si>
  <si>
    <t>CE02 New Construction Conversion and Renovation</t>
  </si>
  <si>
    <t>New construction, conversion and renovation</t>
  </si>
  <si>
    <t>CE02 New construction, conversion, and renovation</t>
  </si>
  <si>
    <t>CE03 Vehicles, Plant, Equipment and Machinery</t>
  </si>
  <si>
    <t>CE03 Vehicles, plant, equipment &amp; machinery</t>
  </si>
  <si>
    <t>CE04 Information and Communication Technology</t>
  </si>
  <si>
    <t>CE04 Information and communications technology (ICT)</t>
  </si>
  <si>
    <t>Balances</t>
  </si>
  <si>
    <t>B01 Committed Revenue Balance</t>
  </si>
  <si>
    <t>B02 Uncommitted Revenue Balance</t>
  </si>
  <si>
    <t>Devolved formula capital balance</t>
  </si>
  <si>
    <t>B03 Devolved Formula Capital Balance</t>
  </si>
  <si>
    <t>B05 Other Capital Balance</t>
  </si>
  <si>
    <t>B06 Community Focused School Revenue Balance</t>
  </si>
  <si>
    <t>Total Closing Balance</t>
  </si>
  <si>
    <t>Allens Croft Nursery School</t>
  </si>
  <si>
    <t>Baskerville School</t>
  </si>
  <si>
    <t>Cherry Oak School</t>
  </si>
  <si>
    <t>Oscott Manor School</t>
  </si>
  <si>
    <t>Selly Oak Trust School</t>
  </si>
  <si>
    <t>Selly Park Girls' School</t>
  </si>
  <si>
    <t>Shenley Fields Nursery School</t>
  </si>
  <si>
    <t>Uffculme School</t>
  </si>
  <si>
    <t>Victoria School</t>
  </si>
  <si>
    <t>Kings Heath Boys</t>
  </si>
  <si>
    <t>Longwill Primary School for Deaf Children</t>
  </si>
  <si>
    <t>St Gerard's Catholic Primary School</t>
  </si>
  <si>
    <t>Castle Vale Nursery School</t>
  </si>
  <si>
    <t>City of Birmingham School</t>
  </si>
  <si>
    <t>Featherstone Nursery School</t>
  </si>
  <si>
    <t>Fox Hollies School</t>
  </si>
  <si>
    <t>Highters Heath Nursery School</t>
  </si>
  <si>
    <t>Kings Norton Nursery School</t>
  </si>
  <si>
    <t>Osborne Nursery School</t>
  </si>
  <si>
    <t>SS John &amp; Monica Catholic Primary School</t>
  </si>
  <si>
    <t>St Margaret Mary Catholic Primary School</t>
  </si>
  <si>
    <t>Adderley Nursery School</t>
  </si>
  <si>
    <t>Edith Cadbury Nursery School</t>
  </si>
  <si>
    <t>Beaufort School</t>
  </si>
  <si>
    <t>Bloomsbury Nursery School</t>
  </si>
  <si>
    <t>Brearley Nursery School</t>
  </si>
  <si>
    <t>Garretts Green Nursery School</t>
  </si>
  <si>
    <t>Goodway Nursery School</t>
  </si>
  <si>
    <t>Gracelands Nursery School</t>
  </si>
  <si>
    <t>Hamilton School</t>
  </si>
  <si>
    <t>Harper Bell Seventh-Day Adventist School</t>
  </si>
  <si>
    <t>Highfield Nursery School</t>
  </si>
  <si>
    <t>Jakeman Nursery School</t>
  </si>
  <si>
    <t>King David Junior and Infant School</t>
  </si>
  <si>
    <t>Lillian de Lissa Nursery School</t>
  </si>
  <si>
    <t>Lindsworth School</t>
  </si>
  <si>
    <t>Marsh Hill Nursery School</t>
  </si>
  <si>
    <t>Nelson Primary School</t>
  </si>
  <si>
    <t>Newtown Nursery School</t>
  </si>
  <si>
    <t>Perry Beeches Nursery School</t>
  </si>
  <si>
    <t>Priestley Smith School</t>
  </si>
  <si>
    <t>Rubery Nursery School</t>
  </si>
  <si>
    <t>Selly Oak Nursery School</t>
  </si>
  <si>
    <t>Springfield House Community Special School</t>
  </si>
  <si>
    <t>St Cuthbert's Catholic Primary School</t>
  </si>
  <si>
    <t>St Thomas Centre Nursery School</t>
  </si>
  <si>
    <t>Summerfield School</t>
  </si>
  <si>
    <t>Weoley Castle Nursery School</t>
  </si>
  <si>
    <t>West Heath Nursery School</t>
  </si>
  <si>
    <t>Bordesley Green East Nursery School</t>
  </si>
  <si>
    <t>Braidwood School for the Deaf</t>
  </si>
  <si>
    <t>Langley School</t>
  </si>
  <si>
    <t>The Dame Ellen Pinsent School</t>
  </si>
  <si>
    <t>The Pines School</t>
  </si>
  <si>
    <t>Washwood Heath Nursery School</t>
  </si>
  <si>
    <t>Oasis Academy Benson</t>
  </si>
  <si>
    <t>Oasis Acadecy Wattville</t>
  </si>
  <si>
    <t>Birmingham Budget Plan</t>
  </si>
  <si>
    <t>Staff costs supply cover</t>
  </si>
  <si>
    <t>Go to School Block Budget 2025-26 tab and select your schools DfE number from drop down list in cell C9</t>
  </si>
  <si>
    <t xml:space="preserve">This will populate your school Budget share including the detailed information about de delegation </t>
  </si>
  <si>
    <t xml:space="preserve">The Tab Indicative 3 year budget is a tool for you to manipulate according to your data. </t>
  </si>
  <si>
    <t xml:space="preserve">This is your actual School Block budget CFR I01 and will not change in year. You can have additional items under CFR I01 i.e. early years funding, high needs place funding and any grants that are classed as I01. </t>
  </si>
  <si>
    <t xml:space="preserve">The percentage increase for the next 2 years is just for the guidance purposes and not the anticipated increase. You can change it.  The actual increase will only be confirmed once the DfE annouces the budget. </t>
  </si>
  <si>
    <t>Follow the colour coding instructions on the tab. You only need to complete the cells highlighted in ligh blue colour.</t>
  </si>
  <si>
    <t>Three Year budget plan tab is optional to complete</t>
  </si>
  <si>
    <t xml:space="preserve">Instructions </t>
  </si>
  <si>
    <t>Schools Block Budget 2025-26 Sheet</t>
  </si>
  <si>
    <t>Indicative 3 year budget</t>
  </si>
  <si>
    <t xml:space="preserve">Three year Budget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</si>
</sst>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0_ ;[Red]\-#,##0\ "/>
    <numFmt numFmtId="168" formatCode="#,##0_ ;\(#,##0\);_-* &quot;-&quot;??_-"/>
    <numFmt numFmtId="169" formatCode="_-[$€-2]* #,##0.00_-;\-[$€-2]* #,##0.00_-;_-[$€-2]* &quot;-&quot;??_-"/>
    <numFmt numFmtId="170" formatCode="#,##0.00_ ;[Red]\-#,##0.00\ "/>
    <numFmt numFmtId="171" formatCode="#,##0.00000000_ ;[Red]\-#,##0.00000000\ "/>
    <numFmt numFmtId="172" formatCode="_-* #,##0_-;\-* #,##0_-;_-* &quot;-&quot;????????_-;_-@_-"/>
    <numFmt numFmtId="173" formatCode="&quot;£&quot;#,##0.00"/>
    <numFmt numFmtId="174" formatCode="#,##0.0000"/>
    <numFmt numFmtId="175" formatCode="&quot;£&quot;#,##0"/>
    <numFmt numFmtId="176" formatCode="&quot;£&quot;#,##0_);\(&quot;£&quot;#,##0\)"/>
    <numFmt numFmtId="177" formatCode="_(&quot;£&quot;* #,##0.00_);_(&quot;£&quot;* \(#,##0.00\);_(&quot;£&quot;* &quot;-&quot;??_);_(@_)"/>
    <numFmt numFmtId="178" formatCode="&quot;£&quot;#,##0.00_);[Red]\(&quot;£&quot;#,##0.00\)"/>
    <numFmt numFmtId="179" formatCode="&quot;£&quot;#,##0_);[Red]\(&quot;£&quot;#,##0\)"/>
    <numFmt numFmtId="180" formatCode="#,##0_ ;\-#,##0\ "/>
    <numFmt numFmtId="181" formatCode="0.0%"/>
    <numFmt numFmtId="182" formatCode="_-&quot;£&quot;* #,##0.0000000_-;\-&quot;£&quot;* #,##0.0000000_-;_-&quot;£&quot;* &quot;-&quot;??_-;_-@_-"/>
    <numFmt numFmtId="183" formatCode="0.000"/>
    <numFmt numFmtId="184" formatCode="#,##0.00_ ;\-#,##0.00\ "/>
  </numFmts>
  <fonts count="88">
    <font>
      <sz val="11"/>
      <color theme="1"/>
      <name val="Calibri"/>
      <family val="2"/>
      <scheme val="minor"/>
    </font>
    <font>
      <sz val="11"/>
      <color theme="1"/>
      <name val="Calibri"/>
      <family val="2"/>
      <scheme val="minor"/>
    </font>
    <font>
      <b/>
      <sz val="11"/>
      <color theme="1"/>
      <name val="Arial"/>
      <family val="2"/>
    </font>
    <font>
      <b/>
      <i/>
      <sz val="11"/>
      <color theme="1"/>
      <name val="Arial"/>
      <family val="2"/>
    </font>
    <font>
      <sz val="9"/>
      <color theme="1"/>
      <name val="Calibri"/>
      <family val="2"/>
    </font>
    <font>
      <b/>
      <sz val="11"/>
      <color theme="1"/>
      <name val="Calibri"/>
      <family val="2"/>
    </font>
    <font>
      <b/>
      <sz val="9"/>
      <color theme="1"/>
      <name val="Arial"/>
      <family val="2"/>
    </font>
    <font>
      <b/>
      <i/>
      <sz val="9"/>
      <color theme="1"/>
      <name val="Arial"/>
      <family val="2"/>
    </font>
    <font>
      <sz val="9"/>
      <color theme="1"/>
      <name val="Arial"/>
      <family val="2"/>
    </font>
    <font>
      <i/>
      <sz val="9"/>
      <color theme="1"/>
      <name val="Arial"/>
      <family val="2"/>
    </font>
    <font>
      <b/>
      <sz val="11"/>
      <name val="Tahoma"/>
      <family val="2"/>
    </font>
    <font>
      <sz val="10"/>
      <name val="Tahoma"/>
      <family val="2"/>
    </font>
    <font>
      <sz val="12"/>
      <color theme="1"/>
      <name val="Myriad Pro"/>
      <family val="2"/>
    </font>
    <font>
      <sz val="10"/>
      <name val="Arial"/>
      <family val="2"/>
    </font>
    <font>
      <b/>
      <u/>
      <sz val="10"/>
      <color indexed="8"/>
      <name val="Tahoma"/>
      <family val="2"/>
    </font>
    <font>
      <u/>
      <sz val="10"/>
      <color indexed="12"/>
      <name val="Arial"/>
      <family val="2"/>
    </font>
    <font>
      <b/>
      <sz val="14"/>
      <color theme="1"/>
      <name val="Arial"/>
      <family val="2"/>
    </font>
    <font>
      <b/>
      <i/>
      <sz val="9"/>
      <color theme="5" tint="-0.249977111117893"/>
      <name val="Arial"/>
      <family val="2"/>
    </font>
    <font>
      <sz val="8"/>
      <color theme="0"/>
      <name val="Arial"/>
      <family val="2"/>
    </font>
    <font>
      <sz val="10"/>
      <name val="Courier"/>
      <family val="3"/>
    </font>
    <font>
      <sz val="10"/>
      <name val="MS Sans Serif"/>
      <family val="2"/>
    </font>
    <font>
      <b/>
      <sz val="12"/>
      <name val="Calibri"/>
      <family val="2"/>
      <scheme val="minor"/>
    </font>
    <font>
      <sz val="12"/>
      <color theme="1"/>
      <name val="Calibri"/>
      <family val="2"/>
      <scheme val="minor"/>
    </font>
    <font>
      <b/>
      <sz val="12"/>
      <name val="Calibri"/>
      <family val="2"/>
    </font>
    <font>
      <sz val="12"/>
      <name val="Calibri"/>
      <family val="2"/>
    </font>
    <font>
      <u/>
      <sz val="12"/>
      <color indexed="12"/>
      <name val="Calibri"/>
      <family val="2"/>
    </font>
    <font>
      <sz val="10"/>
      <name val="Arial"/>
      <family val="2"/>
    </font>
    <font>
      <sz val="11"/>
      <color indexed="8"/>
      <name val="Calibri"/>
      <family val="2"/>
    </font>
    <font>
      <sz val="10"/>
      <name val="Helv"/>
      <charset val="204"/>
    </font>
    <font>
      <sz val="11"/>
      <color indexed="9"/>
      <name val="Calibri"/>
      <family val="2"/>
    </font>
    <font>
      <sz val="11"/>
      <color indexed="20"/>
      <name val="Calibri"/>
      <family val="2"/>
    </font>
    <font>
      <b/>
      <sz val="11"/>
      <color indexed="52"/>
      <name val="Calibri"/>
      <family val="2"/>
    </font>
    <font>
      <b/>
      <sz val="10"/>
      <name val="Arial"/>
      <family val="2"/>
    </font>
    <font>
      <b/>
      <sz val="11"/>
      <color indexed="9"/>
      <name val="Calibri"/>
      <family val="2"/>
    </font>
    <font>
      <sz val="11"/>
      <name val="Myriad Pro Light"/>
      <family val="2"/>
    </font>
    <font>
      <sz val="12"/>
      <color theme="1"/>
      <name val="Arial"/>
      <family val="2"/>
    </font>
    <font>
      <sz val="10"/>
      <color indexed="21"/>
      <name val="System"/>
      <family val="2"/>
    </font>
    <font>
      <i/>
      <sz val="11"/>
      <color indexed="23"/>
      <name val="Calibri"/>
      <family val="2"/>
    </font>
    <font>
      <sz val="9"/>
      <color indexed="18"/>
      <name val="Arial"/>
      <family val="2"/>
    </font>
    <font>
      <sz val="11"/>
      <color indexed="17"/>
      <name val="Calibri"/>
      <family val="2"/>
    </font>
    <font>
      <b/>
      <sz val="8"/>
      <name val="Arial"/>
      <family val="2"/>
    </font>
    <font>
      <sz val="8"/>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sz val="10"/>
      <color indexed="18"/>
      <name val="System"/>
      <family val="2"/>
    </font>
    <font>
      <sz val="11"/>
      <color indexed="62"/>
      <name val="Calibri"/>
      <family val="2"/>
    </font>
    <font>
      <sz val="11"/>
      <color indexed="52"/>
      <name val="Calibri"/>
      <family val="2"/>
    </font>
    <font>
      <i/>
      <sz val="10"/>
      <color indexed="17"/>
      <name val="System"/>
      <family val="2"/>
    </font>
    <font>
      <sz val="11"/>
      <color indexed="60"/>
      <name val="Calibri"/>
      <family val="2"/>
    </font>
    <font>
      <sz val="12"/>
      <name val="Helv"/>
    </font>
    <font>
      <sz val="8"/>
      <color indexed="72"/>
      <name val="MS Sans Serif"/>
      <family val="2"/>
    </font>
    <font>
      <sz val="12"/>
      <color indexed="8"/>
      <name val="Arial"/>
      <family val="2"/>
    </font>
    <font>
      <sz val="12"/>
      <name val="Arial"/>
      <family val="2"/>
    </font>
    <font>
      <sz val="10"/>
      <color theme="1"/>
      <name val="Tahoma"/>
      <family val="2"/>
    </font>
    <font>
      <b/>
      <sz val="11"/>
      <color indexed="63"/>
      <name val="Calibri"/>
      <family val="2"/>
    </font>
    <font>
      <sz val="10"/>
      <color indexed="14"/>
      <name val="System"/>
      <family val="2"/>
    </font>
    <font>
      <b/>
      <sz val="18"/>
      <color indexed="56"/>
      <name val="Cambria"/>
      <family val="2"/>
    </font>
    <font>
      <b/>
      <sz val="11"/>
      <color indexed="8"/>
      <name val="Calibri"/>
      <family val="2"/>
    </font>
    <font>
      <sz val="9"/>
      <name val="Arial"/>
      <family val="2"/>
    </font>
    <font>
      <sz val="10"/>
      <color indexed="17"/>
      <name val="System"/>
      <family val="2"/>
    </font>
    <font>
      <sz val="11"/>
      <color indexed="10"/>
      <name val="Calibri"/>
      <family val="2"/>
    </font>
    <font>
      <b/>
      <sz val="11"/>
      <color theme="1"/>
      <name val="Calibri"/>
      <family val="2"/>
      <scheme val="minor"/>
    </font>
    <font>
      <sz val="12"/>
      <name val="Calibri"/>
      <family val="2"/>
      <scheme val="minor"/>
    </font>
    <font>
      <b/>
      <sz val="12"/>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1"/>
      <color rgb="FF000000"/>
      <name val="Calibri"/>
      <family val="2"/>
    </font>
    <font>
      <sz val="11"/>
      <name val="Calibri"/>
      <family val="2"/>
      <scheme val="minor"/>
    </font>
    <font>
      <sz val="8"/>
      <color indexed="81"/>
      <name val="Tahoma"/>
      <family val="2"/>
    </font>
    <font>
      <sz val="9"/>
      <color indexed="81"/>
      <name val="Tahoma"/>
      <family val="2"/>
    </font>
    <font>
      <b/>
      <sz val="11"/>
      <name val="Calibri"/>
      <family val="2"/>
      <scheme val="minor"/>
    </font>
    <font>
      <b/>
      <u/>
      <sz val="11"/>
      <name val="Calibri"/>
      <family val="2"/>
      <scheme val="minor"/>
    </font>
    <font>
      <b/>
      <sz val="11"/>
      <color rgb="FFFF0000"/>
      <name val="Calibri"/>
      <family val="2"/>
      <scheme val="minor"/>
    </font>
    <font>
      <b/>
      <sz val="10"/>
      <name val="Calibri"/>
      <family val="2"/>
      <scheme val="minor"/>
    </font>
    <font>
      <sz val="11"/>
      <name val="Arial"/>
      <family val="2"/>
    </font>
    <font>
      <sz val="10"/>
      <color theme="1"/>
      <name val="Arial"/>
      <family val="2"/>
    </font>
    <font>
      <sz val="10"/>
      <color rgb="FFFF0000"/>
      <name val="Arial"/>
      <family val="2"/>
    </font>
    <font>
      <sz val="10"/>
      <color theme="0"/>
      <name val="Arial"/>
      <family val="2"/>
    </font>
    <font>
      <b/>
      <sz val="11"/>
      <color indexed="8"/>
      <name val="Calibri"/>
      <family val="2"/>
      <scheme val="minor"/>
    </font>
    <font>
      <sz val="11"/>
      <color indexed="9"/>
      <name val="Calibri"/>
      <family val="2"/>
      <scheme val="minor"/>
    </font>
    <font>
      <sz val="10"/>
      <color rgb="FF3E3E3E"/>
      <name val="Tahoma"/>
      <family val="2"/>
    </font>
    <font>
      <sz val="8"/>
      <color rgb="FFFF0000"/>
      <name val="Arial"/>
      <family val="2"/>
    </font>
    <font>
      <sz val="10"/>
      <name val="Arial"/>
      <family val="2"/>
    </font>
    <font>
      <b/>
      <sz val="11"/>
      <color theme="0"/>
      <name val="Arial"/>
      <family val="2"/>
    </font>
    <font>
      <b/>
      <i/>
      <sz val="11"/>
      <color theme="0"/>
      <name val="Arial"/>
      <family val="2"/>
    </font>
  </fonts>
  <fills count="54">
    <fill>
      <patternFill patternType="none"/>
    </fill>
    <fill>
      <patternFill patternType="gray125"/>
    </fill>
    <fill>
      <patternFill patternType="solid">
        <fgColor theme="6"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0"/>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0000"/>
        <bgColor indexed="64"/>
      </patternFill>
    </fill>
    <fill>
      <patternFill patternType="solid">
        <fgColor rgb="FFD9D9D9"/>
        <bgColor rgb="FF000000"/>
      </patternFill>
    </fill>
    <fill>
      <patternFill patternType="solid">
        <fgColor rgb="FFCCCCFF"/>
        <bgColor indexed="64"/>
      </patternFill>
    </fill>
    <fill>
      <patternFill patternType="solid">
        <fgColor rgb="FFCCFFFF"/>
        <bgColor indexed="64"/>
      </patternFill>
    </fill>
    <fill>
      <patternFill patternType="solid">
        <fgColor theme="2" tint="-9.9978637043366805E-2"/>
        <bgColor indexed="64"/>
      </patternFill>
    </fill>
    <fill>
      <patternFill patternType="solid">
        <fgColor rgb="FFC0C0C0"/>
        <bgColor indexed="64"/>
      </patternFill>
    </fill>
    <fill>
      <patternFill patternType="solid">
        <fgColor rgb="FF9999FF"/>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D00070"/>
        <bgColor indexed="64"/>
      </patternFill>
    </fill>
    <fill>
      <patternFill patternType="darkGray">
        <fgColor theme="1" tint="0.34998626667073579"/>
        <bgColor rgb="FFCCFFFF"/>
      </patternFill>
    </fill>
    <fill>
      <patternFill patternType="solid">
        <fgColor theme="5" tint="0.39997558519241921"/>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256">
    <xf numFmtId="0" fontId="0" fillId="0" borderId="0"/>
    <xf numFmtId="43" fontId="1" fillId="0" borderId="0" applyFont="0" applyFill="0" applyBorder="0" applyAlignment="0" applyProtection="0"/>
    <xf numFmtId="0" fontId="1" fillId="0" borderId="0"/>
    <xf numFmtId="0" fontId="13" fillId="0" borderId="0"/>
    <xf numFmtId="165" fontId="13" fillId="0" borderId="0" applyFont="0" applyFill="0" applyBorder="0" applyAlignment="0" applyProtection="0"/>
    <xf numFmtId="1" fontId="14" fillId="0" borderId="0"/>
    <xf numFmtId="0" fontId="15" fillId="0" borderId="0" applyNumberFormat="0" applyFill="0" applyBorder="0" applyAlignment="0" applyProtection="0">
      <alignment vertical="top"/>
      <protection locked="0"/>
    </xf>
    <xf numFmtId="0" fontId="13" fillId="0" borderId="0" applyBorder="0"/>
    <xf numFmtId="39" fontId="19" fillId="0" borderId="0"/>
    <xf numFmtId="40" fontId="20" fillId="0" borderId="0" applyFont="0" applyFill="0" applyBorder="0" applyAlignment="0" applyProtection="0"/>
    <xf numFmtId="0" fontId="26" fillId="0" borderId="0"/>
    <xf numFmtId="0" fontId="13" fillId="0" borderId="0"/>
    <xf numFmtId="0" fontId="13" fillId="0" borderId="0"/>
    <xf numFmtId="0" fontId="13" fillId="0" borderId="0"/>
    <xf numFmtId="0" fontId="13" fillId="0" borderId="0"/>
    <xf numFmtId="0"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7" fillId="14"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4"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30" fillId="15" borderId="0" applyNumberFormat="0" applyBorder="0" applyAlignment="0" applyProtection="0"/>
    <xf numFmtId="0" fontId="31" fillId="32" borderId="24" applyNumberFormat="0" applyAlignment="0" applyProtection="0"/>
    <xf numFmtId="0" fontId="32" fillId="0" borderId="0" applyNumberFormat="0" applyFont="0" applyFill="0" applyBorder="0" applyProtection="0">
      <alignment horizontal="centerContinuous" wrapText="1"/>
    </xf>
    <xf numFmtId="0" fontId="33" fillId="33" borderId="25"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34" fillId="0" borderId="0" applyFont="0" applyFill="0" applyBorder="0" applyAlignment="0" applyProtection="0"/>
    <xf numFmtId="40" fontId="20"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3" fillId="0" borderId="0" applyFont="0" applyFill="0" applyBorder="0" applyAlignment="0" applyProtection="0"/>
    <xf numFmtId="0" fontId="13" fillId="34" borderId="26"/>
    <xf numFmtId="0" fontId="36" fillId="0" borderId="0" applyNumberFormat="0" applyFill="0" applyBorder="0" applyAlignment="0" applyProtection="0">
      <protection locked="0"/>
    </xf>
    <xf numFmtId="169" fontId="13" fillId="0" borderId="0" applyFont="0" applyFill="0" applyBorder="0" applyAlignment="0" applyProtection="0"/>
    <xf numFmtId="0" fontId="37" fillId="0" borderId="0" applyNumberFormat="0" applyFill="0" applyBorder="0" applyAlignment="0" applyProtection="0"/>
    <xf numFmtId="1" fontId="38" fillId="0" borderId="0" applyNumberFormat="0" applyFill="0" applyBorder="0" applyAlignment="0" applyProtection="0"/>
    <xf numFmtId="2" fontId="13" fillId="0" borderId="0" applyFont="0" applyFill="0" applyBorder="0" applyAlignment="0" applyProtection="0"/>
    <xf numFmtId="0" fontId="39" fillId="16" borderId="0" applyNumberFormat="0" applyBorder="0" applyAlignment="0" applyProtection="0"/>
    <xf numFmtId="0" fontId="40" fillId="0" borderId="0">
      <alignment horizontal="center" vertical="center" wrapText="1"/>
    </xf>
    <xf numFmtId="0" fontId="41" fillId="0" borderId="17">
      <alignment horizontal="center" vertical="center" wrapText="1"/>
    </xf>
    <xf numFmtId="0" fontId="41" fillId="0" borderId="17">
      <alignment horizontal="center" vertical="center" wrapText="1"/>
    </xf>
    <xf numFmtId="0" fontId="40" fillId="0" borderId="0">
      <alignment horizontal="left" wrapText="1"/>
    </xf>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5" fillId="0" borderId="0" applyNumberFormat="0" applyFill="0" applyBorder="0" applyAlignment="0" applyProtection="0"/>
    <xf numFmtId="0" fontId="15"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xf numFmtId="0" fontId="15" fillId="0" borderId="0" applyNumberFormat="0" applyFill="0" applyBorder="0" applyAlignment="0" applyProtection="0">
      <alignment vertical="top"/>
      <protection locked="0"/>
    </xf>
    <xf numFmtId="1" fontId="46" fillId="0" borderId="0" applyNumberFormat="0" applyFill="0" applyBorder="0" applyAlignment="0" applyProtection="0"/>
    <xf numFmtId="170" fontId="13" fillId="35" borderId="26"/>
    <xf numFmtId="0" fontId="47" fillId="19" borderId="24" applyNumberFormat="0" applyAlignment="0" applyProtection="0"/>
    <xf numFmtId="0" fontId="41" fillId="0" borderId="0">
      <alignment horizontal="left" vertical="center"/>
    </xf>
    <xf numFmtId="0" fontId="41" fillId="0" borderId="0">
      <alignment horizontal="center" vertical="center"/>
    </xf>
    <xf numFmtId="0" fontId="48" fillId="0" borderId="30" applyNumberFormat="0" applyFill="0" applyAlignment="0" applyProtection="0"/>
    <xf numFmtId="10" fontId="49" fillId="0" borderId="31" applyFill="0" applyAlignment="0" applyProtection="0">
      <protection locked="0"/>
    </xf>
    <xf numFmtId="0" fontId="50" fillId="36"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 fillId="0" borderId="0"/>
    <xf numFmtId="0" fontId="35" fillId="0" borderId="0"/>
    <xf numFmtId="0" fontId="1" fillId="0" borderId="0"/>
    <xf numFmtId="0" fontId="1" fillId="0" borderId="0"/>
    <xf numFmtId="39" fontId="19" fillId="0" borderId="0"/>
    <xf numFmtId="0" fontId="1" fillId="0" borderId="0"/>
    <xf numFmtId="0" fontId="35" fillId="0" borderId="0"/>
    <xf numFmtId="0" fontId="1" fillId="0" borderId="0"/>
    <xf numFmtId="0" fontId="35" fillId="0" borderId="0"/>
    <xf numFmtId="0" fontId="1" fillId="0" borderId="0"/>
    <xf numFmtId="0" fontId="13" fillId="0" borderId="0"/>
    <xf numFmtId="0" fontId="1" fillId="0" borderId="0"/>
    <xf numFmtId="0" fontId="13" fillId="0" borderId="0"/>
    <xf numFmtId="0" fontId="27" fillId="0" borderId="0"/>
    <xf numFmtId="0" fontId="52" fillId="0" borderId="0" applyAlignment="0">
      <alignment vertical="top" wrapText="1"/>
      <protection locked="0"/>
    </xf>
    <xf numFmtId="39" fontId="19" fillId="0" borderId="0"/>
    <xf numFmtId="0" fontId="52" fillId="0" borderId="0" applyAlignment="0">
      <alignment vertical="top" wrapText="1"/>
      <protection locked="0"/>
    </xf>
    <xf numFmtId="0" fontId="27" fillId="0" borderId="0"/>
    <xf numFmtId="0" fontId="35" fillId="0" borderId="0"/>
    <xf numFmtId="0" fontId="27" fillId="0" borderId="0"/>
    <xf numFmtId="0" fontId="35" fillId="0" borderId="0"/>
    <xf numFmtId="0" fontId="35" fillId="0" borderId="0"/>
    <xf numFmtId="0" fontId="53" fillId="0" borderId="0"/>
    <xf numFmtId="0" fontId="13" fillId="0" borderId="0"/>
    <xf numFmtId="0" fontId="1" fillId="0" borderId="0"/>
    <xf numFmtId="0" fontId="13" fillId="0" borderId="0"/>
    <xf numFmtId="0" fontId="27" fillId="0" borderId="0"/>
    <xf numFmtId="0" fontId="13" fillId="0" borderId="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35" fillId="0" borderId="0"/>
    <xf numFmtId="0" fontId="35" fillId="0" borderId="0"/>
    <xf numFmtId="0" fontId="13" fillId="0" borderId="0"/>
    <xf numFmtId="0" fontId="13" fillId="0" borderId="0" applyBorder="0"/>
    <xf numFmtId="0" fontId="13" fillId="0" borderId="0"/>
    <xf numFmtId="0" fontId="13" fillId="0" borderId="0" applyBorder="0"/>
    <xf numFmtId="0" fontId="13" fillId="0" borderId="0"/>
    <xf numFmtId="0" fontId="54" fillId="0" borderId="0"/>
    <xf numFmtId="0" fontId="54" fillId="0" borderId="0"/>
    <xf numFmtId="39" fontId="19" fillId="0" borderId="0"/>
    <xf numFmtId="0" fontId="1" fillId="0" borderId="0"/>
    <xf numFmtId="0" fontId="13" fillId="0" borderId="0"/>
    <xf numFmtId="0" fontId="13" fillId="0" borderId="0" applyBorder="0"/>
    <xf numFmtId="0" fontId="13" fillId="0" borderId="0"/>
    <xf numFmtId="0" fontId="13" fillId="0" borderId="0"/>
    <xf numFmtId="0" fontId="35" fillId="0" borderId="0"/>
    <xf numFmtId="0" fontId="35" fillId="0" borderId="0"/>
    <xf numFmtId="0" fontId="13" fillId="0" borderId="0"/>
    <xf numFmtId="0" fontId="35" fillId="0" borderId="0"/>
    <xf numFmtId="0" fontId="13" fillId="0" borderId="0" applyNumberFormat="0" applyFont="0" applyFill="0" applyBorder="0" applyAlignment="0" applyProtection="0"/>
    <xf numFmtId="0" fontId="13" fillId="0" borderId="0"/>
    <xf numFmtId="39" fontId="19" fillId="0" borderId="0"/>
    <xf numFmtId="0" fontId="13" fillId="0" borderId="0"/>
    <xf numFmtId="0" fontId="13" fillId="0" borderId="0"/>
    <xf numFmtId="0" fontId="13" fillId="0" borderId="0"/>
    <xf numFmtId="0" fontId="13" fillId="0" borderId="0"/>
    <xf numFmtId="0" fontId="55" fillId="0" borderId="0"/>
    <xf numFmtId="39" fontId="19" fillId="0" borderId="0"/>
    <xf numFmtId="0" fontId="55" fillId="0" borderId="0"/>
    <xf numFmtId="0" fontId="35" fillId="0" borderId="0"/>
    <xf numFmtId="0" fontId="34" fillId="0" borderId="0"/>
    <xf numFmtId="0" fontId="34" fillId="0" borderId="0"/>
    <xf numFmtId="39" fontId="19" fillId="0" borderId="0"/>
    <xf numFmtId="0" fontId="13" fillId="0" borderId="0"/>
    <xf numFmtId="0" fontId="13" fillId="0" borderId="0"/>
    <xf numFmtId="39" fontId="19" fillId="0" borderId="0"/>
    <xf numFmtId="0" fontId="13" fillId="0" borderId="0"/>
    <xf numFmtId="39" fontId="19" fillId="0" borderId="0"/>
    <xf numFmtId="0" fontId="13" fillId="0" borderId="0"/>
    <xf numFmtId="0" fontId="13" fillId="0" borderId="0"/>
    <xf numFmtId="39" fontId="19" fillId="0" borderId="0"/>
    <xf numFmtId="0" fontId="13" fillId="0" borderId="0"/>
    <xf numFmtId="0" fontId="13" fillId="0" borderId="0"/>
    <xf numFmtId="0" fontId="13" fillId="0" borderId="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0" fontId="13" fillId="37" borderId="26" applyNumberFormat="0" applyFont="0" applyAlignment="0" applyProtection="0"/>
    <xf numFmtId="3" fontId="41" fillId="0" borderId="0">
      <alignment horizontal="right"/>
    </xf>
    <xf numFmtId="0" fontId="56" fillId="32" borderId="32"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13" fillId="0" borderId="0" applyFont="0" applyFill="0" applyBorder="0" applyAlignment="0" applyProtection="0"/>
    <xf numFmtId="1" fontId="57" fillId="0" borderId="33" applyNumberFormat="0" applyFill="0" applyBorder="0" applyAlignment="0" applyProtection="0"/>
    <xf numFmtId="0" fontId="13" fillId="0" borderId="0"/>
    <xf numFmtId="0" fontId="1" fillId="0" borderId="0"/>
    <xf numFmtId="0" fontId="1" fillId="0" borderId="0"/>
    <xf numFmtId="0" fontId="41" fillId="0" borderId="19" applyBorder="0">
      <alignment horizontal="right"/>
    </xf>
    <xf numFmtId="0" fontId="41" fillId="0" borderId="19" applyBorder="0">
      <alignment horizontal="right"/>
    </xf>
    <xf numFmtId="164" fontId="13" fillId="0" borderId="0"/>
    <xf numFmtId="164" fontId="13" fillId="0" borderId="0"/>
    <xf numFmtId="164" fontId="13" fillId="0" borderId="0"/>
    <xf numFmtId="0" fontId="58" fillId="0" borderId="0" applyNumberFormat="0" applyFill="0" applyBorder="0" applyAlignment="0" applyProtection="0"/>
    <xf numFmtId="1" fontId="14" fillId="0" borderId="0"/>
    <xf numFmtId="1" fontId="14" fillId="0" borderId="0"/>
    <xf numFmtId="0" fontId="59" fillId="0" borderId="34"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9" fontId="1" fillId="0" borderId="0" applyFont="0" applyFill="0" applyBorder="0" applyAlignment="0" applyProtection="0"/>
    <xf numFmtId="0" fontId="77" fillId="0" borderId="0"/>
    <xf numFmtId="177" fontId="13" fillId="0" borderId="0" applyFont="0" applyFill="0" applyBorder="0" applyAlignment="0" applyProtection="0"/>
    <xf numFmtId="0" fontId="85" fillId="0" borderId="0"/>
  </cellStyleXfs>
  <cellXfs count="879">
    <xf numFmtId="0" fontId="0" fillId="0" borderId="0" xfId="0"/>
    <xf numFmtId="0" fontId="6" fillId="3" borderId="9" xfId="0" applyFont="1" applyFill="1" applyBorder="1" applyAlignment="1">
      <alignment horizontal="center" wrapText="1"/>
    </xf>
    <xf numFmtId="0" fontId="6" fillId="3" borderId="10" xfId="0" applyFont="1" applyFill="1" applyBorder="1"/>
    <xf numFmtId="0" fontId="6" fillId="0" borderId="11" xfId="0" applyFont="1" applyBorder="1"/>
    <xf numFmtId="0" fontId="8" fillId="0" borderId="12" xfId="0" applyFont="1" applyBorder="1" applyAlignment="1">
      <alignment horizontal="center" wrapText="1"/>
    </xf>
    <xf numFmtId="0" fontId="8" fillId="0" borderId="11" xfId="0" applyFont="1" applyBorder="1"/>
    <xf numFmtId="4" fontId="6" fillId="0" borderId="11" xfId="1" applyNumberFormat="1" applyFont="1" applyBorder="1" applyProtection="1">
      <protection locked="0"/>
    </xf>
    <xf numFmtId="4" fontId="8" fillId="0" borderId="11" xfId="0" applyNumberFormat="1" applyFont="1" applyBorder="1" applyProtection="1">
      <protection locked="0"/>
    </xf>
    <xf numFmtId="0" fontId="8" fillId="0" borderId="12" xfId="0" applyFont="1" applyBorder="1"/>
    <xf numFmtId="4" fontId="8" fillId="0" borderId="11" xfId="1" applyNumberFormat="1" applyFont="1" applyBorder="1" applyProtection="1">
      <protection locked="0"/>
    </xf>
    <xf numFmtId="0" fontId="6" fillId="0" borderId="12" xfId="0" applyFont="1" applyBorder="1" applyAlignment="1">
      <alignment horizontal="center" wrapText="1"/>
    </xf>
    <xf numFmtId="4" fontId="6" fillId="0" borderId="11" xfId="0" applyNumberFormat="1" applyFont="1" applyBorder="1" applyProtection="1">
      <protection locked="0"/>
    </xf>
    <xf numFmtId="0" fontId="0" fillId="0" borderId="0" xfId="0" applyAlignment="1">
      <alignment horizontal="center"/>
    </xf>
    <xf numFmtId="0" fontId="12" fillId="0" borderId="0" xfId="0" applyFont="1" applyAlignment="1">
      <alignment horizontal="justify" vertical="center"/>
    </xf>
    <xf numFmtId="4" fontId="6" fillId="3" borderId="10" xfId="1" applyNumberFormat="1" applyFont="1" applyFill="1" applyBorder="1" applyProtection="1">
      <protection hidden="1"/>
    </xf>
    <xf numFmtId="0" fontId="10" fillId="5" borderId="0" xfId="0" applyFont="1" applyFill="1" applyAlignment="1">
      <alignment horizontal="center" vertical="top" readingOrder="1"/>
    </xf>
    <xf numFmtId="0" fontId="11" fillId="0" borderId="0" xfId="0" quotePrefix="1" applyFont="1" applyAlignment="1">
      <alignment horizontal="center" vertical="top" readingOrder="1"/>
    </xf>
    <xf numFmtId="0" fontId="11" fillId="0" borderId="0" xfId="0" applyFont="1" applyAlignment="1">
      <alignment horizontal="center" vertical="top" readingOrder="1"/>
    </xf>
    <xf numFmtId="0" fontId="11" fillId="0" borderId="0" xfId="0" applyFont="1" applyAlignment="1">
      <alignment vertical="top" readingOrder="1"/>
    </xf>
    <xf numFmtId="166" fontId="8" fillId="0" borderId="0" xfId="1" applyNumberFormat="1" applyFont="1" applyBorder="1" applyProtection="1">
      <protection hidden="1"/>
    </xf>
    <xf numFmtId="4" fontId="6" fillId="0" borderId="11" xfId="1" applyNumberFormat="1" applyFont="1" applyFill="1" applyBorder="1" applyProtection="1">
      <protection hidden="1"/>
    </xf>
    <xf numFmtId="4" fontId="6" fillId="0" borderId="22" xfId="1" applyNumberFormat="1" applyFont="1" applyBorder="1" applyProtection="1">
      <protection locked="0"/>
    </xf>
    <xf numFmtId="4" fontId="6" fillId="0" borderId="21" xfId="1" applyNumberFormat="1" applyFont="1" applyFill="1" applyBorder="1" applyProtection="1">
      <protection locked="0"/>
    </xf>
    <xf numFmtId="4" fontId="6" fillId="0" borderId="20" xfId="1" applyNumberFormat="1" applyFont="1" applyBorder="1" applyProtection="1">
      <protection locked="0"/>
    </xf>
    <xf numFmtId="166" fontId="8" fillId="0" borderId="11" xfId="1" applyNumberFormat="1" applyFont="1" applyBorder="1" applyProtection="1">
      <protection hidden="1"/>
    </xf>
    <xf numFmtId="166" fontId="6" fillId="0" borderId="11" xfId="1" applyNumberFormat="1" applyFont="1" applyFill="1" applyBorder="1" applyProtection="1">
      <protection hidden="1"/>
    </xf>
    <xf numFmtId="168" fontId="6" fillId="3" borderId="10" xfId="1" applyNumberFormat="1" applyFont="1" applyFill="1" applyBorder="1" applyProtection="1">
      <protection hidden="1"/>
    </xf>
    <xf numFmtId="168" fontId="8" fillId="0" borderId="11" xfId="1" applyNumberFormat="1" applyFont="1" applyFill="1" applyBorder="1" applyProtection="1">
      <protection hidden="1"/>
    </xf>
    <xf numFmtId="4" fontId="6" fillId="0" borderId="21" xfId="1" applyNumberFormat="1" applyFont="1" applyFill="1" applyBorder="1" applyProtection="1">
      <protection hidden="1"/>
    </xf>
    <xf numFmtId="4" fontId="6" fillId="0" borderId="0" xfId="1" applyNumberFormat="1" applyFont="1" applyFill="1" applyBorder="1" applyProtection="1">
      <protection hidden="1"/>
    </xf>
    <xf numFmtId="166" fontId="8" fillId="0" borderId="19" xfId="1" applyNumberFormat="1" applyFont="1" applyBorder="1" applyProtection="1">
      <protection hidden="1"/>
    </xf>
    <xf numFmtId="0" fontId="8" fillId="0" borderId="0" xfId="0" applyFont="1" applyAlignment="1">
      <alignment horizontal="center" wrapText="1"/>
    </xf>
    <xf numFmtId="0" fontId="6" fillId="4" borderId="10" xfId="0" applyFont="1" applyFill="1" applyBorder="1"/>
    <xf numFmtId="37" fontId="1" fillId="0" borderId="11" xfId="2" applyNumberFormat="1" applyBorder="1"/>
    <xf numFmtId="0" fontId="0" fillId="0" borderId="19" xfId="0" applyBorder="1" applyAlignment="1">
      <alignment horizontal="center"/>
    </xf>
    <xf numFmtId="0" fontId="2" fillId="0" borderId="0" xfId="0" applyFont="1" applyProtection="1">
      <protection hidden="1"/>
    </xf>
    <xf numFmtId="49" fontId="3" fillId="0" borderId="0" xfId="0" applyNumberFormat="1" applyFont="1" applyProtection="1">
      <protection hidden="1"/>
    </xf>
    <xf numFmtId="49" fontId="4" fillId="0" borderId="0" xfId="0" applyNumberFormat="1" applyFont="1" applyProtection="1">
      <protection hidden="1"/>
    </xf>
    <xf numFmtId="0" fontId="6" fillId="0" borderId="0" xfId="0" applyFont="1" applyProtection="1">
      <protection hidden="1"/>
    </xf>
    <xf numFmtId="0" fontId="8" fillId="0" borderId="0" xfId="0" applyFont="1" applyProtection="1">
      <protection hidden="1"/>
    </xf>
    <xf numFmtId="0" fontId="6" fillId="3" borderId="9" xfId="0" applyFont="1" applyFill="1" applyBorder="1" applyAlignment="1" applyProtection="1">
      <alignment horizontal="center" wrapText="1"/>
      <protection hidden="1"/>
    </xf>
    <xf numFmtId="0" fontId="6" fillId="3" borderId="10" xfId="0" applyFont="1" applyFill="1" applyBorder="1" applyProtection="1">
      <protection hidden="1"/>
    </xf>
    <xf numFmtId="166" fontId="6" fillId="3" borderId="10" xfId="1" applyNumberFormat="1" applyFont="1" applyFill="1" applyBorder="1" applyAlignment="1" applyProtection="1">
      <alignment horizontal="center" vertical="center" wrapText="1"/>
      <protection hidden="1"/>
    </xf>
    <xf numFmtId="49" fontId="7" fillId="0" borderId="0" xfId="0" applyNumberFormat="1" applyFont="1" applyAlignment="1" applyProtection="1">
      <alignment horizontal="center"/>
      <protection hidden="1"/>
    </xf>
    <xf numFmtId="0" fontId="16" fillId="0" borderId="13" xfId="0" applyFont="1" applyBorder="1" applyAlignment="1" applyProtection="1">
      <alignment horizontal="left"/>
      <protection hidden="1"/>
    </xf>
    <xf numFmtId="0" fontId="6" fillId="0" borderId="21" xfId="0" applyFont="1" applyBorder="1" applyProtection="1">
      <protection hidden="1"/>
    </xf>
    <xf numFmtId="166" fontId="6" fillId="0" borderId="21" xfId="1" applyNumberFormat="1" applyFont="1" applyFill="1" applyBorder="1" applyAlignment="1" applyProtection="1">
      <alignment horizontal="center" vertical="center" wrapText="1"/>
      <protection hidden="1"/>
    </xf>
    <xf numFmtId="166" fontId="6" fillId="0" borderId="22" xfId="1" applyNumberFormat="1" applyFont="1" applyFill="1" applyBorder="1" applyAlignment="1" applyProtection="1">
      <alignment horizontal="center" vertical="center" wrapText="1"/>
      <protection hidden="1"/>
    </xf>
    <xf numFmtId="0" fontId="18" fillId="0" borderId="12" xfId="0" applyFont="1" applyBorder="1" applyAlignment="1" applyProtection="1">
      <alignment horizontal="left"/>
      <protection hidden="1"/>
    </xf>
    <xf numFmtId="166" fontId="6" fillId="0" borderId="0" xfId="1" applyNumberFormat="1" applyFont="1" applyFill="1" applyBorder="1" applyAlignment="1" applyProtection="1">
      <alignment horizontal="center" vertical="center" wrapText="1"/>
      <protection hidden="1"/>
    </xf>
    <xf numFmtId="49" fontId="9" fillId="0" borderId="0" xfId="0" applyNumberFormat="1" applyFont="1" applyProtection="1">
      <protection hidden="1"/>
    </xf>
    <xf numFmtId="49" fontId="8" fillId="0" borderId="0" xfId="0" applyNumberFormat="1" applyFont="1" applyProtection="1">
      <protection hidden="1"/>
    </xf>
    <xf numFmtId="0" fontId="8" fillId="0" borderId="11" xfId="0" applyFont="1" applyBorder="1" applyAlignment="1" applyProtection="1">
      <alignment horizontal="center" wrapText="1"/>
      <protection hidden="1"/>
    </xf>
    <xf numFmtId="0" fontId="6" fillId="0" borderId="11" xfId="0" applyFont="1" applyBorder="1" applyProtection="1">
      <protection hidden="1"/>
    </xf>
    <xf numFmtId="4" fontId="6" fillId="0" borderId="11" xfId="1" applyNumberFormat="1" applyFont="1" applyBorder="1" applyProtection="1">
      <protection hidden="1"/>
    </xf>
    <xf numFmtId="0" fontId="8" fillId="0" borderId="12" xfId="0" applyFont="1" applyBorder="1" applyProtection="1">
      <protection hidden="1"/>
    </xf>
    <xf numFmtId="4" fontId="8" fillId="0" borderId="0" xfId="0" applyNumberFormat="1" applyFont="1" applyProtection="1">
      <protection hidden="1"/>
    </xf>
    <xf numFmtId="0" fontId="8" fillId="0" borderId="11" xfId="0" applyFont="1" applyBorder="1" applyProtection="1">
      <protection hidden="1"/>
    </xf>
    <xf numFmtId="4" fontId="8" fillId="0" borderId="11" xfId="1" applyNumberFormat="1" applyFont="1" applyBorder="1" applyProtection="1">
      <protection hidden="1"/>
    </xf>
    <xf numFmtId="0" fontId="8" fillId="0" borderId="9" xfId="0" applyFont="1" applyBorder="1" applyAlignment="1" applyProtection="1">
      <alignment horizontal="center" wrapText="1"/>
      <protection hidden="1"/>
    </xf>
    <xf numFmtId="0" fontId="8" fillId="0" borderId="17" xfId="0" applyFont="1" applyBorder="1" applyProtection="1">
      <protection hidden="1"/>
    </xf>
    <xf numFmtId="4" fontId="6" fillId="0" borderId="17" xfId="1" applyNumberFormat="1" applyFont="1" applyFill="1" applyBorder="1" applyProtection="1">
      <protection hidden="1"/>
    </xf>
    <xf numFmtId="4" fontId="6" fillId="0" borderId="20" xfId="1" applyNumberFormat="1" applyFont="1" applyBorder="1" applyProtection="1">
      <protection hidden="1"/>
    </xf>
    <xf numFmtId="4" fontId="17" fillId="3" borderId="10" xfId="1" applyNumberFormat="1" applyFont="1" applyFill="1" applyBorder="1" applyProtection="1">
      <protection hidden="1"/>
    </xf>
    <xf numFmtId="4" fontId="6" fillId="0" borderId="22" xfId="1" applyNumberFormat="1" applyFont="1" applyBorder="1" applyProtection="1">
      <protection hidden="1"/>
    </xf>
    <xf numFmtId="0" fontId="8" fillId="0" borderId="13" xfId="0" applyFont="1" applyBorder="1" applyAlignment="1" applyProtection="1">
      <alignment horizontal="center" wrapText="1"/>
      <protection hidden="1"/>
    </xf>
    <xf numFmtId="0" fontId="8" fillId="0" borderId="21" xfId="0" applyFont="1" applyBorder="1" applyProtection="1">
      <protection hidden="1"/>
    </xf>
    <xf numFmtId="0" fontId="16" fillId="0" borderId="12" xfId="0" applyFont="1" applyBorder="1" applyAlignment="1" applyProtection="1">
      <alignment horizontal="left"/>
      <protection hidden="1"/>
    </xf>
    <xf numFmtId="0" fontId="8" fillId="0" borderId="19" xfId="0" applyFont="1" applyBorder="1" applyProtection="1">
      <protection hidden="1"/>
    </xf>
    <xf numFmtId="4" fontId="6" fillId="0" borderId="19" xfId="1" applyNumberFormat="1" applyFont="1" applyFill="1" applyBorder="1" applyProtection="1">
      <protection hidden="1"/>
    </xf>
    <xf numFmtId="0" fontId="16" fillId="0" borderId="11" xfId="0" applyFont="1" applyBorder="1" applyAlignment="1" applyProtection="1">
      <alignment horizontal="left"/>
      <protection hidden="1"/>
    </xf>
    <xf numFmtId="4" fontId="8" fillId="0" borderId="11" xfId="0" applyNumberFormat="1" applyFont="1" applyBorder="1" applyProtection="1">
      <protection hidden="1"/>
    </xf>
    <xf numFmtId="166" fontId="6" fillId="0" borderId="0" xfId="1" applyNumberFormat="1" applyFont="1" applyFill="1" applyBorder="1" applyProtection="1">
      <protection hidden="1"/>
    </xf>
    <xf numFmtId="166" fontId="6" fillId="0" borderId="17" xfId="1" applyNumberFormat="1" applyFont="1" applyFill="1" applyBorder="1" applyProtection="1">
      <protection hidden="1"/>
    </xf>
    <xf numFmtId="0" fontId="8" fillId="0" borderId="12" xfId="0" applyFont="1" applyBorder="1" applyAlignment="1" applyProtection="1">
      <alignment horizontal="center" wrapText="1"/>
      <protection hidden="1"/>
    </xf>
    <xf numFmtId="166" fontId="6" fillId="0" borderId="12" xfId="1" applyNumberFormat="1" applyFont="1" applyFill="1" applyBorder="1" applyProtection="1">
      <protection hidden="1"/>
    </xf>
    <xf numFmtId="0" fontId="6" fillId="0" borderId="12" xfId="0" applyFont="1" applyBorder="1" applyProtection="1">
      <protection hidden="1"/>
    </xf>
    <xf numFmtId="0" fontId="6" fillId="0" borderId="12" xfId="0" applyFont="1" applyBorder="1" applyAlignment="1" applyProtection="1">
      <alignment horizontal="center" wrapText="1"/>
      <protection hidden="1"/>
    </xf>
    <xf numFmtId="166" fontId="6" fillId="0" borderId="11" xfId="1" applyNumberFormat="1" applyFont="1" applyBorder="1" applyProtection="1">
      <protection hidden="1"/>
    </xf>
    <xf numFmtId="0" fontId="8" fillId="0" borderId="13" xfId="0" applyFont="1" applyBorder="1" applyAlignment="1" applyProtection="1">
      <alignment wrapText="1"/>
      <protection hidden="1"/>
    </xf>
    <xf numFmtId="0" fontId="8" fillId="0" borderId="12" xfId="0" applyFont="1" applyBorder="1" applyAlignment="1" applyProtection="1">
      <alignment wrapText="1"/>
      <protection hidden="1"/>
    </xf>
    <xf numFmtId="0" fontId="8" fillId="0" borderId="22" xfId="0" applyFont="1" applyBorder="1" applyProtection="1">
      <protection hidden="1"/>
    </xf>
    <xf numFmtId="0" fontId="8" fillId="0" borderId="15" xfId="0" applyFont="1" applyBorder="1" applyAlignment="1" applyProtection="1">
      <alignment wrapText="1"/>
      <protection hidden="1"/>
    </xf>
    <xf numFmtId="166" fontId="8" fillId="7" borderId="21" xfId="1" applyNumberFormat="1" applyFont="1" applyFill="1" applyBorder="1" applyProtection="1">
      <protection hidden="1"/>
    </xf>
    <xf numFmtId="0" fontId="8" fillId="7" borderId="21" xfId="0" applyFont="1" applyFill="1" applyBorder="1" applyProtection="1">
      <protection hidden="1"/>
    </xf>
    <xf numFmtId="49" fontId="9" fillId="0" borderId="20" xfId="0" applyNumberFormat="1" applyFont="1" applyBorder="1" applyProtection="1">
      <protection hidden="1"/>
    </xf>
    <xf numFmtId="166" fontId="8" fillId="7" borderId="0" xfId="1" applyNumberFormat="1" applyFont="1" applyFill="1" applyBorder="1" applyProtection="1">
      <protection hidden="1"/>
    </xf>
    <xf numFmtId="0" fontId="8" fillId="7" borderId="0" xfId="0" applyFont="1" applyFill="1" applyProtection="1">
      <protection hidden="1"/>
    </xf>
    <xf numFmtId="49" fontId="9" fillId="0" borderId="22" xfId="0" applyNumberFormat="1" applyFont="1" applyBorder="1" applyProtection="1">
      <protection hidden="1"/>
    </xf>
    <xf numFmtId="0" fontId="6" fillId="0" borderId="0" xfId="0" applyFont="1" applyAlignment="1" applyProtection="1">
      <alignment horizontal="left" wrapText="1"/>
      <protection hidden="1"/>
    </xf>
    <xf numFmtId="0" fontId="6" fillId="0" borderId="12" xfId="0" applyFont="1" applyBorder="1" applyAlignment="1" applyProtection="1">
      <alignment wrapText="1"/>
      <protection hidden="1"/>
    </xf>
    <xf numFmtId="0" fontId="6" fillId="0" borderId="0" xfId="0" applyFont="1" applyAlignment="1" applyProtection="1">
      <alignment wrapText="1"/>
      <protection hidden="1"/>
    </xf>
    <xf numFmtId="0" fontId="9" fillId="0" borderId="0" xfId="0" applyFont="1" applyProtection="1">
      <protection hidden="1"/>
    </xf>
    <xf numFmtId="0" fontId="8" fillId="0" borderId="0" xfId="0" applyFont="1" applyAlignment="1" applyProtection="1">
      <alignment wrapText="1"/>
      <protection hidden="1"/>
    </xf>
    <xf numFmtId="49" fontId="9" fillId="0" borderId="23" xfId="0" applyNumberFormat="1" applyFont="1" applyBorder="1" applyProtection="1">
      <protection hidden="1"/>
    </xf>
    <xf numFmtId="166" fontId="8" fillId="0" borderId="0" xfId="1" applyNumberFormat="1" applyFont="1" applyProtection="1">
      <protection hidden="1"/>
    </xf>
    <xf numFmtId="168" fontId="8" fillId="6" borderId="11" xfId="1" applyNumberFormat="1" applyFont="1" applyFill="1" applyBorder="1" applyProtection="1">
      <protection locked="0"/>
    </xf>
    <xf numFmtId="4" fontId="6" fillId="3" borderId="10" xfId="1" applyNumberFormat="1" applyFont="1" applyFill="1" applyBorder="1" applyProtection="1">
      <protection locked="0"/>
    </xf>
    <xf numFmtId="4" fontId="6" fillId="0" borderId="20" xfId="1" applyNumberFormat="1" applyFont="1" applyFill="1" applyBorder="1" applyProtection="1">
      <protection locked="0"/>
    </xf>
    <xf numFmtId="4" fontId="6" fillId="0" borderId="11" xfId="1" applyNumberFormat="1" applyFont="1" applyFill="1" applyBorder="1" applyProtection="1">
      <protection locked="0"/>
    </xf>
    <xf numFmtId="4" fontId="6" fillId="6" borderId="11" xfId="1" applyNumberFormat="1" applyFont="1" applyFill="1" applyBorder="1" applyProtection="1">
      <protection locked="0"/>
    </xf>
    <xf numFmtId="4" fontId="8" fillId="6" borderId="11" xfId="1" applyNumberFormat="1" applyFont="1" applyFill="1" applyBorder="1" applyProtection="1">
      <protection locked="0"/>
    </xf>
    <xf numFmtId="4" fontId="8" fillId="6" borderId="11" xfId="0" applyNumberFormat="1" applyFont="1" applyFill="1" applyBorder="1" applyProtection="1">
      <protection locked="0"/>
    </xf>
    <xf numFmtId="0" fontId="21" fillId="0" borderId="0" xfId="0" applyFont="1"/>
    <xf numFmtId="0" fontId="22" fillId="0" borderId="0" xfId="0" applyFont="1"/>
    <xf numFmtId="0" fontId="23" fillId="8" borderId="14" xfId="0" applyFont="1" applyFill="1" applyBorder="1" applyAlignment="1">
      <alignment horizontal="center" vertical="center" wrapText="1"/>
    </xf>
    <xf numFmtId="0" fontId="24" fillId="8" borderId="16" xfId="0" applyFont="1" applyFill="1" applyBorder="1" applyAlignment="1">
      <alignment horizontal="center"/>
    </xf>
    <xf numFmtId="0" fontId="24" fillId="9" borderId="16" xfId="0" applyFont="1" applyFill="1" applyBorder="1" applyAlignment="1">
      <alignment horizontal="center"/>
    </xf>
    <xf numFmtId="167" fontId="25" fillId="9" borderId="16" xfId="6" applyNumberFormat="1" applyFont="1" applyFill="1" applyBorder="1" applyAlignment="1" applyProtection="1">
      <alignment horizontal="center" vertical="center" wrapText="1"/>
    </xf>
    <xf numFmtId="0" fontId="24" fillId="10" borderId="16" xfId="0" applyFont="1" applyFill="1" applyBorder="1" applyAlignment="1">
      <alignment horizontal="center"/>
    </xf>
    <xf numFmtId="0" fontId="24" fillId="2" borderId="10" xfId="0" applyFont="1" applyFill="1" applyBorder="1" applyAlignment="1">
      <alignment horizontal="center"/>
    </xf>
    <xf numFmtId="0" fontId="24" fillId="12" borderId="10" xfId="0" applyFont="1" applyFill="1" applyBorder="1" applyAlignment="1">
      <alignment horizontal="center"/>
    </xf>
    <xf numFmtId="0" fontId="24" fillId="0" borderId="0" xfId="0" applyFont="1" applyAlignment="1">
      <alignment horizontal="center"/>
    </xf>
    <xf numFmtId="43" fontId="22" fillId="0" borderId="0" xfId="1" applyFont="1"/>
    <xf numFmtId="166" fontId="22" fillId="0" borderId="0" xfId="1" applyNumberFormat="1" applyFont="1"/>
    <xf numFmtId="167" fontId="22" fillId="0" borderId="0" xfId="0" applyNumberFormat="1" applyFont="1"/>
    <xf numFmtId="43" fontId="22" fillId="0" borderId="0" xfId="1" applyFont="1" applyBorder="1"/>
    <xf numFmtId="0" fontId="24" fillId="0" borderId="0" xfId="0" applyFont="1" applyAlignment="1">
      <alignment horizontal="center" vertical="center" wrapText="1"/>
    </xf>
    <xf numFmtId="167" fontId="24" fillId="0" borderId="0" xfId="0" applyNumberFormat="1" applyFont="1" applyAlignment="1">
      <alignment horizontal="center" vertical="center" wrapText="1"/>
    </xf>
    <xf numFmtId="0" fontId="24" fillId="11" borderId="10" xfId="0" applyFont="1" applyFill="1" applyBorder="1" applyAlignment="1">
      <alignment horizontal="center"/>
    </xf>
    <xf numFmtId="167" fontId="22" fillId="0" borderId="0" xfId="1" applyNumberFormat="1" applyFont="1"/>
    <xf numFmtId="0" fontId="6" fillId="0" borderId="0" xfId="0" applyFont="1" applyAlignment="1" applyProtection="1">
      <alignment horizontal="left"/>
      <protection hidden="1"/>
    </xf>
    <xf numFmtId="167" fontId="23" fillId="12" borderId="10" xfId="0" applyNumberFormat="1" applyFont="1" applyFill="1" applyBorder="1" applyAlignment="1">
      <alignment horizontal="center" vertical="center" wrapText="1"/>
    </xf>
    <xf numFmtId="167" fontId="23" fillId="8" borderId="10" xfId="0" applyNumberFormat="1" applyFont="1" applyFill="1" applyBorder="1" applyAlignment="1">
      <alignment horizontal="center" vertical="center" wrapText="1"/>
    </xf>
    <xf numFmtId="0" fontId="24" fillId="39" borderId="10" xfId="0" applyFont="1" applyFill="1" applyBorder="1" applyAlignment="1">
      <alignment horizontal="center"/>
    </xf>
    <xf numFmtId="0" fontId="24" fillId="6" borderId="10" xfId="0" applyFont="1" applyFill="1" applyBorder="1" applyAlignment="1">
      <alignment horizontal="center"/>
    </xf>
    <xf numFmtId="0" fontId="24" fillId="13" borderId="0" xfId="0" applyFont="1" applyFill="1" applyAlignment="1">
      <alignment horizontal="center"/>
    </xf>
    <xf numFmtId="167" fontId="23" fillId="9" borderId="14" xfId="0" applyNumberFormat="1" applyFont="1" applyFill="1" applyBorder="1" applyAlignment="1">
      <alignment horizontal="center" vertical="center" wrapText="1"/>
    </xf>
    <xf numFmtId="167" fontId="23" fillId="10" borderId="14" xfId="0" applyNumberFormat="1" applyFont="1" applyFill="1" applyBorder="1" applyAlignment="1">
      <alignment horizontal="center" vertical="center" wrapText="1"/>
    </xf>
    <xf numFmtId="167" fontId="23" fillId="2" borderId="10" xfId="0" applyNumberFormat="1" applyFont="1" applyFill="1" applyBorder="1" applyAlignment="1">
      <alignment horizontal="center" vertical="center" wrapText="1"/>
    </xf>
    <xf numFmtId="167" fontId="23" fillId="11" borderId="10" xfId="0" applyNumberFormat="1" applyFont="1" applyFill="1" applyBorder="1" applyAlignment="1">
      <alignment horizontal="center" vertical="center" wrapText="1"/>
    </xf>
    <xf numFmtId="167" fontId="23" fillId="38" borderId="10" xfId="0" applyNumberFormat="1" applyFont="1" applyFill="1" applyBorder="1" applyAlignment="1">
      <alignment horizontal="center" vertical="center" wrapText="1"/>
    </xf>
    <xf numFmtId="167" fontId="23" fillId="39" borderId="10" xfId="0" applyNumberFormat="1" applyFont="1" applyFill="1" applyBorder="1" applyAlignment="1">
      <alignment horizontal="center" vertical="center" wrapText="1"/>
    </xf>
    <xf numFmtId="167" fontId="23" fillId="6" borderId="10" xfId="0" applyNumberFormat="1" applyFont="1" applyFill="1" applyBorder="1" applyAlignment="1">
      <alignment horizontal="center" vertical="center" wrapText="1"/>
    </xf>
    <xf numFmtId="167" fontId="23" fillId="13" borderId="10" xfId="0" applyNumberFormat="1" applyFont="1" applyFill="1" applyBorder="1" applyAlignment="1">
      <alignment horizontal="center" vertical="center" wrapText="1"/>
    </xf>
    <xf numFmtId="167" fontId="23" fillId="40" borderId="10" xfId="0" applyNumberFormat="1" applyFont="1" applyFill="1" applyBorder="1" applyAlignment="1">
      <alignment horizontal="center" vertical="center" wrapText="1"/>
    </xf>
    <xf numFmtId="0" fontId="23" fillId="0" borderId="0" xfId="0" applyFont="1" applyAlignment="1">
      <alignment horizontal="center"/>
    </xf>
    <xf numFmtId="0" fontId="24" fillId="0" borderId="10" xfId="0" applyFont="1" applyBorder="1" applyAlignment="1">
      <alignment horizontal="center"/>
    </xf>
    <xf numFmtId="0" fontId="24" fillId="0" borderId="10" xfId="0" applyFont="1" applyBorder="1" applyAlignment="1">
      <alignment horizontal="center" vertical="center" wrapText="1"/>
    </xf>
    <xf numFmtId="167" fontId="24" fillId="0" borderId="10" xfId="0" applyNumberFormat="1" applyFont="1" applyBorder="1" applyAlignment="1">
      <alignment horizontal="center" vertical="center" wrapText="1"/>
    </xf>
    <xf numFmtId="0" fontId="24" fillId="38" borderId="10" xfId="0" applyFont="1" applyFill="1" applyBorder="1" applyAlignment="1">
      <alignment horizontal="center"/>
    </xf>
    <xf numFmtId="0" fontId="24" fillId="8" borderId="10" xfId="0" applyFont="1" applyFill="1" applyBorder="1" applyAlignment="1">
      <alignment horizontal="center"/>
    </xf>
    <xf numFmtId="0" fontId="24" fillId="13" borderId="10" xfId="0" applyFont="1" applyFill="1" applyBorder="1" applyAlignment="1">
      <alignment horizontal="center"/>
    </xf>
    <xf numFmtId="0" fontId="24" fillId="40" borderId="10" xfId="0" applyFont="1" applyFill="1" applyBorder="1" applyAlignment="1">
      <alignment horizontal="center"/>
    </xf>
    <xf numFmtId="170" fontId="24" fillId="0" borderId="0" xfId="0" applyNumberFormat="1" applyFont="1" applyAlignment="1">
      <alignment horizontal="center"/>
    </xf>
    <xf numFmtId="0" fontId="8" fillId="0" borderId="0" xfId="0" applyFont="1" applyAlignment="1" applyProtection="1">
      <alignment horizontal="center" wrapText="1"/>
      <protection hidden="1"/>
    </xf>
    <xf numFmtId="0" fontId="8" fillId="0" borderId="16" xfId="0" applyFont="1" applyBorder="1" applyProtection="1">
      <protection hidden="1"/>
    </xf>
    <xf numFmtId="0" fontId="0" fillId="0" borderId="0" xfId="0" applyAlignment="1" applyProtection="1">
      <alignment horizontal="center"/>
      <protection hidden="1"/>
    </xf>
    <xf numFmtId="0" fontId="9" fillId="0" borderId="0" xfId="0" applyFont="1" applyAlignment="1" applyProtection="1">
      <alignment horizontal="right"/>
      <protection hidden="1"/>
    </xf>
    <xf numFmtId="0" fontId="9" fillId="0" borderId="0" xfId="0" applyFont="1" applyAlignment="1" applyProtection="1">
      <alignment horizontal="center"/>
      <protection locked="0"/>
    </xf>
    <xf numFmtId="166" fontId="8" fillId="0" borderId="11" xfId="1" applyNumberFormat="1" applyFont="1" applyFill="1" applyBorder="1" applyProtection="1">
      <protection hidden="1"/>
    </xf>
    <xf numFmtId="43" fontId="8" fillId="0" borderId="11" xfId="1" applyFont="1" applyBorder="1" applyProtection="1">
      <protection hidden="1"/>
    </xf>
    <xf numFmtId="168" fontId="8" fillId="0" borderId="11" xfId="1" applyNumberFormat="1" applyFont="1" applyFill="1" applyBorder="1" applyProtection="1"/>
    <xf numFmtId="168" fontId="6" fillId="3" borderId="10" xfId="1" applyNumberFormat="1" applyFont="1" applyFill="1" applyBorder="1" applyProtection="1">
      <protection locked="0"/>
    </xf>
    <xf numFmtId="166" fontId="8" fillId="0" borderId="0" xfId="1" applyNumberFormat="1" applyFont="1" applyBorder="1" applyProtection="1">
      <protection locked="0"/>
    </xf>
    <xf numFmtId="0" fontId="8" fillId="0" borderId="0" xfId="0" applyFont="1" applyProtection="1">
      <protection locked="0"/>
    </xf>
    <xf numFmtId="0" fontId="9" fillId="0" borderId="0" xfId="0" applyFont="1" applyProtection="1">
      <protection locked="0"/>
    </xf>
    <xf numFmtId="0" fontId="64" fillId="0" borderId="0" xfId="0" applyFont="1"/>
    <xf numFmtId="43" fontId="22" fillId="0" borderId="0" xfId="0" applyNumberFormat="1" applyFont="1"/>
    <xf numFmtId="0" fontId="21" fillId="0" borderId="0" xfId="0" applyFont="1" applyAlignment="1">
      <alignment horizontal="center" vertical="center" wrapText="1"/>
    </xf>
    <xf numFmtId="0" fontId="22" fillId="0" borderId="16" xfId="0" applyFont="1" applyBorder="1"/>
    <xf numFmtId="0" fontId="24" fillId="39" borderId="14" xfId="0" applyFont="1" applyFill="1" applyBorder="1" applyAlignment="1">
      <alignment horizontal="center"/>
    </xf>
    <xf numFmtId="0" fontId="24" fillId="6" borderId="14" xfId="0" applyFont="1" applyFill="1" applyBorder="1" applyAlignment="1">
      <alignment horizontal="center"/>
    </xf>
    <xf numFmtId="0" fontId="24" fillId="13" borderId="14" xfId="0" applyFont="1" applyFill="1" applyBorder="1" applyAlignment="1">
      <alignment horizontal="center"/>
    </xf>
    <xf numFmtId="0" fontId="24" fillId="40" borderId="14" xfId="0" applyFont="1" applyFill="1" applyBorder="1" applyAlignment="1">
      <alignment horizontal="center"/>
    </xf>
    <xf numFmtId="0" fontId="64" fillId="0" borderId="10" xfId="0" applyFont="1" applyBorder="1" applyAlignment="1">
      <alignment horizontal="center" vertical="top"/>
    </xf>
    <xf numFmtId="0" fontId="64" fillId="0" borderId="10" xfId="0" applyFont="1" applyBorder="1" applyAlignment="1">
      <alignment horizontal="justify" vertical="center"/>
    </xf>
    <xf numFmtId="167" fontId="24" fillId="0" borderId="9" xfId="0" applyNumberFormat="1" applyFont="1" applyBorder="1" applyAlignment="1">
      <alignment horizontal="center" vertical="center" wrapText="1"/>
    </xf>
    <xf numFmtId="43" fontId="24" fillId="0" borderId="10" xfId="0" applyNumberFormat="1" applyFont="1" applyBorder="1" applyAlignment="1">
      <alignment horizontal="center"/>
    </xf>
    <xf numFmtId="171" fontId="24" fillId="0" borderId="10" xfId="0" applyNumberFormat="1" applyFont="1" applyBorder="1" applyAlignment="1">
      <alignment horizontal="center"/>
    </xf>
    <xf numFmtId="167" fontId="24" fillId="0" borderId="10" xfId="0" applyNumberFormat="1" applyFont="1" applyBorder="1" applyAlignment="1">
      <alignment horizontal="center"/>
    </xf>
    <xf numFmtId="172" fontId="24" fillId="0" borderId="10" xfId="0" applyNumberFormat="1" applyFont="1" applyBorder="1" applyAlignment="1">
      <alignment horizontal="center"/>
    </xf>
    <xf numFmtId="1" fontId="0" fillId="0" borderId="10" xfId="0" applyNumberFormat="1" applyBorder="1"/>
    <xf numFmtId="167" fontId="0" fillId="0" borderId="0" xfId="0" applyNumberFormat="1"/>
    <xf numFmtId="167" fontId="24" fillId="0" borderId="0" xfId="0" applyNumberFormat="1" applyFont="1" applyAlignment="1">
      <alignment horizontal="center"/>
    </xf>
    <xf numFmtId="0" fontId="24" fillId="0" borderId="10" xfId="0" applyFont="1" applyBorder="1" applyAlignment="1">
      <alignment horizontal="left" vertical="center" wrapText="1"/>
    </xf>
    <xf numFmtId="1" fontId="24" fillId="0" borderId="0" xfId="0" applyNumberFormat="1" applyFont="1" applyAlignment="1">
      <alignment horizontal="center"/>
    </xf>
    <xf numFmtId="0" fontId="64" fillId="0" borderId="10" xfId="0" applyFont="1" applyBorder="1" applyAlignment="1">
      <alignment horizontal="center"/>
    </xf>
    <xf numFmtId="0" fontId="24" fillId="0" borderId="10" xfId="0" applyFont="1" applyBorder="1" applyAlignment="1">
      <alignment horizontal="center" vertical="top" wrapText="1"/>
    </xf>
    <xf numFmtId="167" fontId="24" fillId="0" borderId="10" xfId="0" applyNumberFormat="1" applyFont="1" applyBorder="1" applyAlignment="1">
      <alignment horizontal="center" vertical="top" wrapText="1"/>
    </xf>
    <xf numFmtId="172" fontId="24" fillId="0" borderId="10" xfId="0" applyNumberFormat="1" applyFont="1" applyBorder="1" applyAlignment="1">
      <alignment horizontal="center" vertical="top"/>
    </xf>
    <xf numFmtId="1" fontId="24" fillId="0" borderId="0" xfId="0" applyNumberFormat="1" applyFont="1" applyAlignment="1">
      <alignment horizontal="center" vertical="top"/>
    </xf>
    <xf numFmtId="0" fontId="24" fillId="0" borderId="0" xfId="0" applyFont="1" applyAlignment="1">
      <alignment horizontal="center" vertical="top"/>
    </xf>
    <xf numFmtId="0" fontId="64" fillId="0" borderId="10" xfId="0" applyFont="1" applyBorder="1" applyAlignment="1">
      <alignment vertical="top"/>
    </xf>
    <xf numFmtId="0" fontId="0" fillId="0" borderId="10" xfId="0" applyBorder="1"/>
    <xf numFmtId="170" fontId="24" fillId="0" borderId="0" xfId="0" applyNumberFormat="1" applyFont="1" applyAlignment="1">
      <alignment horizontal="center" vertical="top"/>
    </xf>
    <xf numFmtId="0" fontId="23" fillId="0" borderId="10" xfId="0" applyFont="1" applyBorder="1" applyAlignment="1">
      <alignment horizontal="center" vertical="center" wrapText="1"/>
    </xf>
    <xf numFmtId="167" fontId="23" fillId="0" borderId="10" xfId="0" applyNumberFormat="1" applyFont="1" applyBorder="1" applyAlignment="1">
      <alignment horizontal="center" vertical="center" wrapText="1"/>
    </xf>
    <xf numFmtId="167" fontId="23" fillId="0" borderId="9" xfId="0" applyNumberFormat="1" applyFont="1" applyBorder="1" applyAlignment="1">
      <alignment horizontal="center" vertical="center" wrapText="1"/>
    </xf>
    <xf numFmtId="43" fontId="23" fillId="0" borderId="10" xfId="0" applyNumberFormat="1" applyFont="1" applyBorder="1" applyAlignment="1">
      <alignment horizontal="center"/>
    </xf>
    <xf numFmtId="171" fontId="23" fillId="0" borderId="10" xfId="0" applyNumberFormat="1" applyFont="1" applyBorder="1" applyAlignment="1">
      <alignment horizontal="center"/>
    </xf>
    <xf numFmtId="0" fontId="65" fillId="0" borderId="10" xfId="0" applyFont="1" applyBorder="1"/>
    <xf numFmtId="0" fontId="63" fillId="0" borderId="10" xfId="0" applyFont="1" applyBorder="1"/>
    <xf numFmtId="43" fontId="24" fillId="0" borderId="0" xfId="0" applyNumberFormat="1" applyFont="1" applyAlignment="1">
      <alignment horizontal="center"/>
    </xf>
    <xf numFmtId="171" fontId="24" fillId="0" borderId="0" xfId="0" applyNumberFormat="1" applyFont="1" applyAlignment="1">
      <alignment horizontal="center"/>
    </xf>
    <xf numFmtId="167" fontId="24" fillId="8" borderId="10" xfId="0" applyNumberFormat="1" applyFont="1" applyFill="1" applyBorder="1" applyAlignment="1">
      <alignment horizontal="center"/>
    </xf>
    <xf numFmtId="0" fontId="24" fillId="0" borderId="0" xfId="0" applyFont="1" applyAlignment="1">
      <alignment horizontal="left" vertical="center"/>
    </xf>
    <xf numFmtId="0" fontId="24" fillId="0" borderId="0" xfId="0" applyFont="1" applyAlignment="1">
      <alignment horizontal="left" vertical="center" wrapText="1"/>
    </xf>
    <xf numFmtId="0" fontId="22" fillId="0" borderId="0" xfId="0" applyFont="1" applyAlignment="1">
      <alignment horizontal="left" vertical="center"/>
    </xf>
    <xf numFmtId="0" fontId="64" fillId="0" borderId="0" xfId="0" applyFont="1" applyAlignment="1">
      <alignment horizontal="center" vertical="center" wrapText="1"/>
    </xf>
    <xf numFmtId="167" fontId="64" fillId="0" borderId="0" xfId="0" applyNumberFormat="1" applyFont="1" applyAlignment="1">
      <alignment horizontal="center" vertical="center" wrapText="1"/>
    </xf>
    <xf numFmtId="0" fontId="24" fillId="8" borderId="9" xfId="0" applyFont="1" applyFill="1" applyBorder="1" applyAlignment="1">
      <alignment horizontal="center"/>
    </xf>
    <xf numFmtId="49" fontId="24" fillId="8" borderId="10" xfId="0" applyNumberFormat="1" applyFont="1" applyFill="1" applyBorder="1" applyAlignment="1">
      <alignment horizontal="center"/>
    </xf>
    <xf numFmtId="9" fontId="8" fillId="0" borderId="11" xfId="252" applyFont="1" applyFill="1" applyBorder="1" applyProtection="1"/>
    <xf numFmtId="0" fontId="0" fillId="41" borderId="0" xfId="0" applyFill="1" applyProtection="1">
      <protection hidden="1"/>
    </xf>
    <xf numFmtId="49" fontId="69" fillId="42" borderId="16" xfId="136" applyNumberFormat="1" applyFont="1" applyFill="1" applyBorder="1" applyAlignment="1">
      <alignment horizontal="center" vertical="center" wrapText="1"/>
    </xf>
    <xf numFmtId="49" fontId="69" fillId="42" borderId="15" xfId="136" applyNumberFormat="1" applyFont="1" applyFill="1" applyBorder="1" applyAlignment="1">
      <alignment horizontal="center" vertical="center" wrapText="1"/>
    </xf>
    <xf numFmtId="0" fontId="13" fillId="0" borderId="0" xfId="136"/>
    <xf numFmtId="0" fontId="70" fillId="6" borderId="10" xfId="136" applyFont="1" applyFill="1" applyBorder="1"/>
    <xf numFmtId="173" fontId="70" fillId="6" borderId="10" xfId="136" applyNumberFormat="1" applyFont="1" applyFill="1" applyBorder="1"/>
    <xf numFmtId="173" fontId="70" fillId="6" borderId="9" xfId="136" applyNumberFormat="1" applyFont="1" applyFill="1" applyBorder="1"/>
    <xf numFmtId="0" fontId="70" fillId="6" borderId="14" xfId="136" applyFont="1" applyFill="1" applyBorder="1"/>
    <xf numFmtId="173" fontId="70" fillId="6" borderId="14" xfId="136" applyNumberFormat="1" applyFont="1" applyFill="1" applyBorder="1"/>
    <xf numFmtId="173" fontId="70" fillId="6" borderId="13" xfId="136" applyNumberFormat="1" applyFont="1" applyFill="1" applyBorder="1"/>
    <xf numFmtId="174" fontId="70" fillId="6" borderId="14" xfId="136" applyNumberFormat="1" applyFont="1" applyFill="1" applyBorder="1"/>
    <xf numFmtId="174" fontId="70" fillId="6" borderId="13" xfId="136" applyNumberFormat="1" applyFont="1" applyFill="1" applyBorder="1"/>
    <xf numFmtId="0" fontId="73" fillId="7" borderId="0" xfId="136" applyFont="1" applyFill="1" applyAlignment="1">
      <alignment horizontal="left"/>
    </xf>
    <xf numFmtId="0" fontId="70" fillId="7" borderId="0" xfId="136" applyFont="1" applyFill="1" applyAlignment="1">
      <alignment horizontal="center"/>
    </xf>
    <xf numFmtId="0" fontId="70" fillId="7" borderId="0" xfId="136" applyFont="1" applyFill="1"/>
    <xf numFmtId="0" fontId="13" fillId="7" borderId="0" xfId="136" applyFill="1"/>
    <xf numFmtId="0" fontId="70" fillId="7" borderId="0" xfId="136" applyFont="1" applyFill="1" applyAlignment="1">
      <alignment horizontal="left"/>
    </xf>
    <xf numFmtId="0" fontId="67" fillId="7" borderId="0" xfId="136" applyFont="1" applyFill="1"/>
    <xf numFmtId="0" fontId="73" fillId="43" borderId="35" xfId="136" applyFont="1" applyFill="1" applyBorder="1" applyAlignment="1">
      <alignment horizontal="center" vertical="center"/>
    </xf>
    <xf numFmtId="0" fontId="70" fillId="43" borderId="36" xfId="136" applyFont="1" applyFill="1" applyBorder="1" applyAlignment="1">
      <alignment horizontal="center" vertical="center"/>
    </xf>
    <xf numFmtId="0" fontId="66" fillId="7" borderId="0" xfId="136" applyFont="1" applyFill="1" applyAlignment="1">
      <alignment horizontal="center" vertical="center"/>
    </xf>
    <xf numFmtId="0" fontId="68" fillId="7" borderId="0" xfId="136" applyFont="1" applyFill="1" applyAlignment="1">
      <alignment horizontal="center" vertical="center"/>
    </xf>
    <xf numFmtId="0" fontId="73" fillId="7" borderId="0" xfId="136" applyFont="1" applyFill="1" applyAlignment="1">
      <alignment horizontal="left" vertical="center"/>
    </xf>
    <xf numFmtId="0" fontId="73" fillId="7" borderId="0" xfId="136" applyFont="1" applyFill="1" applyAlignment="1">
      <alignment horizontal="center" vertical="center"/>
    </xf>
    <xf numFmtId="0" fontId="75" fillId="7" borderId="0" xfId="136" applyFont="1" applyFill="1" applyAlignment="1">
      <alignment horizontal="center" vertical="center"/>
    </xf>
    <xf numFmtId="0" fontId="74" fillId="7" borderId="0" xfId="136" applyFont="1" applyFill="1" applyAlignment="1">
      <alignment horizontal="left"/>
    </xf>
    <xf numFmtId="0" fontId="76" fillId="7" borderId="0" xfId="136" applyFont="1" applyFill="1" applyAlignment="1">
      <alignment horizontal="center"/>
    </xf>
    <xf numFmtId="0" fontId="1" fillId="7" borderId="0" xfId="136" applyFont="1" applyFill="1"/>
    <xf numFmtId="0" fontId="76" fillId="7" borderId="0" xfId="136" applyFont="1" applyFill="1"/>
    <xf numFmtId="0" fontId="32" fillId="45" borderId="1" xfId="136" applyFont="1" applyFill="1" applyBorder="1"/>
    <xf numFmtId="0" fontId="32" fillId="45" borderId="39" xfId="136" applyFont="1" applyFill="1" applyBorder="1"/>
    <xf numFmtId="0" fontId="70" fillId="7" borderId="38" xfId="136" applyFont="1" applyFill="1" applyBorder="1" applyAlignment="1">
      <alignment horizontal="center" vertical="center"/>
    </xf>
    <xf numFmtId="175" fontId="70" fillId="43" borderId="40" xfId="136" applyNumberFormat="1" applyFont="1" applyFill="1" applyBorder="1" applyAlignment="1">
      <alignment horizontal="center" vertical="center" wrapText="1"/>
    </xf>
    <xf numFmtId="0" fontId="73" fillId="7" borderId="35" xfId="136" applyFont="1" applyFill="1" applyBorder="1" applyAlignment="1">
      <alignment horizontal="center" vertical="center"/>
    </xf>
    <xf numFmtId="0" fontId="73" fillId="7" borderId="38" xfId="136" applyFont="1" applyFill="1" applyBorder="1" applyAlignment="1">
      <alignment vertical="center"/>
    </xf>
    <xf numFmtId="0" fontId="73" fillId="7" borderId="35" xfId="136" applyFont="1" applyFill="1" applyBorder="1"/>
    <xf numFmtId="0" fontId="76" fillId="7" borderId="38" xfId="136" applyFont="1" applyFill="1" applyBorder="1"/>
    <xf numFmtId="176" fontId="13" fillId="43" borderId="41" xfId="136" applyNumberFormat="1" applyFill="1" applyBorder="1"/>
    <xf numFmtId="176" fontId="13" fillId="43" borderId="40" xfId="136" applyNumberFormat="1" applyFill="1" applyBorder="1"/>
    <xf numFmtId="0" fontId="73" fillId="7" borderId="2" xfId="136" applyFont="1" applyFill="1" applyBorder="1" applyAlignment="1">
      <alignment horizontal="center" vertical="center" wrapText="1"/>
    </xf>
    <xf numFmtId="0" fontId="73" fillId="7" borderId="3" xfId="136" applyFont="1" applyFill="1" applyBorder="1" applyAlignment="1">
      <alignment horizontal="center" vertical="center" wrapText="1"/>
    </xf>
    <xf numFmtId="0" fontId="73" fillId="7" borderId="36" xfId="136" applyFont="1" applyFill="1" applyBorder="1" applyAlignment="1">
      <alignment horizontal="center" vertical="center" wrapText="1"/>
    </xf>
    <xf numFmtId="0" fontId="73" fillId="7" borderId="39" xfId="136" applyFont="1" applyFill="1" applyBorder="1" applyAlignment="1">
      <alignment horizontal="center" vertical="center" wrapText="1"/>
    </xf>
    <xf numFmtId="0" fontId="70" fillId="46" borderId="35" xfId="253" applyFont="1" applyFill="1" applyBorder="1" applyAlignment="1">
      <alignment horizontal="left" vertical="center"/>
    </xf>
    <xf numFmtId="0" fontId="70" fillId="46" borderId="37" xfId="253" applyFont="1" applyFill="1" applyBorder="1" applyAlignment="1">
      <alignment horizontal="left" vertical="center"/>
    </xf>
    <xf numFmtId="176" fontId="13" fillId="43" borderId="43" xfId="136" applyNumberFormat="1" applyFill="1" applyBorder="1"/>
    <xf numFmtId="176" fontId="13" fillId="43" borderId="44" xfId="136" applyNumberFormat="1" applyFill="1" applyBorder="1"/>
    <xf numFmtId="0" fontId="78" fillId="7" borderId="0" xfId="136" applyFont="1" applyFill="1"/>
    <xf numFmtId="0" fontId="70" fillId="7" borderId="45" xfId="136" applyFont="1" applyFill="1" applyBorder="1" applyAlignment="1">
      <alignment horizontal="left" vertical="center" wrapText="1"/>
    </xf>
    <xf numFmtId="10" fontId="70" fillId="43" borderId="41" xfId="231" applyNumberFormat="1" applyFont="1" applyFill="1" applyBorder="1" applyAlignment="1" applyProtection="1">
      <alignment horizontal="center" vertical="center"/>
    </xf>
    <xf numFmtId="0" fontId="70" fillId="7" borderId="17" xfId="136" applyFont="1" applyFill="1" applyBorder="1" applyAlignment="1">
      <alignment horizontal="left" vertical="center" wrapText="1"/>
    </xf>
    <xf numFmtId="175" fontId="70" fillId="43" borderId="44" xfId="136" applyNumberFormat="1" applyFont="1" applyFill="1" applyBorder="1" applyAlignment="1">
      <alignment horizontal="center" vertical="center" wrapText="1"/>
    </xf>
    <xf numFmtId="10" fontId="70" fillId="43" borderId="43" xfId="231" applyNumberFormat="1" applyFont="1" applyFill="1" applyBorder="1" applyAlignment="1" applyProtection="1">
      <alignment horizontal="center" vertical="center"/>
    </xf>
    <xf numFmtId="0" fontId="70" fillId="7" borderId="53" xfId="136" applyFont="1" applyFill="1" applyBorder="1" applyAlignment="1">
      <alignment horizontal="left" vertical="center" wrapText="1"/>
    </xf>
    <xf numFmtId="175" fontId="70" fillId="43" borderId="57" xfId="136" applyNumberFormat="1" applyFont="1" applyFill="1" applyBorder="1" applyAlignment="1">
      <alignment horizontal="center" vertical="center" wrapText="1"/>
    </xf>
    <xf numFmtId="10" fontId="70" fillId="43" borderId="58" xfId="231" applyNumberFormat="1" applyFont="1" applyFill="1" applyBorder="1" applyAlignment="1" applyProtection="1">
      <alignment horizontal="center" vertical="center"/>
    </xf>
    <xf numFmtId="178" fontId="70" fillId="0" borderId="48" xfId="136" applyNumberFormat="1" applyFont="1" applyBorder="1" applyAlignment="1">
      <alignment horizontal="left" vertical="center"/>
    </xf>
    <xf numFmtId="173" fontId="70" fillId="43" borderId="46" xfId="136" applyNumberFormat="1" applyFont="1" applyFill="1" applyBorder="1" applyAlignment="1">
      <alignment horizontal="center" vertical="center"/>
    </xf>
    <xf numFmtId="173" fontId="70" fillId="43" borderId="63" xfId="136" applyNumberFormat="1" applyFont="1" applyFill="1" applyBorder="1" applyAlignment="1">
      <alignment horizontal="center" vertical="center"/>
    </xf>
    <xf numFmtId="4" fontId="70" fillId="43" borderId="9" xfId="4" applyNumberFormat="1" applyFont="1" applyFill="1" applyBorder="1" applyAlignment="1" applyProtection="1">
      <alignment horizontal="center" vertical="center" wrapText="1"/>
    </xf>
    <xf numFmtId="4" fontId="70" fillId="43" borderId="64" xfId="4" applyNumberFormat="1" applyFont="1" applyFill="1" applyBorder="1" applyAlignment="1" applyProtection="1">
      <alignment horizontal="center" vertical="center" wrapText="1"/>
    </xf>
    <xf numFmtId="175" fontId="70" fillId="43" borderId="41" xfId="136" applyNumberFormat="1" applyFont="1" applyFill="1" applyBorder="1" applyAlignment="1">
      <alignment horizontal="center" vertical="center" wrapText="1"/>
    </xf>
    <xf numFmtId="10" fontId="70" fillId="43" borderId="65" xfId="231" applyNumberFormat="1" applyFont="1" applyFill="1" applyBorder="1" applyAlignment="1" applyProtection="1">
      <alignment horizontal="center" vertical="center"/>
    </xf>
    <xf numFmtId="178" fontId="70" fillId="0" borderId="51" xfId="136" applyNumberFormat="1" applyFont="1" applyBorder="1" applyAlignment="1">
      <alignment horizontal="left" vertical="center"/>
    </xf>
    <xf numFmtId="173" fontId="70" fillId="43" borderId="49" xfId="136" applyNumberFormat="1" applyFont="1" applyFill="1" applyBorder="1" applyAlignment="1">
      <alignment horizontal="center" vertical="center"/>
    </xf>
    <xf numFmtId="173" fontId="70" fillId="43" borderId="50" xfId="136" applyNumberFormat="1" applyFont="1" applyFill="1" applyBorder="1" applyAlignment="1">
      <alignment horizontal="center" vertical="center"/>
    </xf>
    <xf numFmtId="4" fontId="70" fillId="43" borderId="49" xfId="4" applyNumberFormat="1" applyFont="1" applyFill="1" applyBorder="1" applyAlignment="1" applyProtection="1">
      <alignment horizontal="center" vertical="center"/>
    </xf>
    <xf numFmtId="175" fontId="70" fillId="43" borderId="43" xfId="136" applyNumberFormat="1" applyFont="1" applyFill="1" applyBorder="1" applyAlignment="1">
      <alignment horizontal="center" vertical="center" wrapText="1"/>
    </xf>
    <xf numFmtId="176" fontId="13" fillId="43" borderId="58" xfId="136" applyNumberFormat="1" applyFill="1" applyBorder="1"/>
    <xf numFmtId="176" fontId="13" fillId="43" borderId="57" xfId="136" applyNumberFormat="1" applyFill="1" applyBorder="1"/>
    <xf numFmtId="0" fontId="70" fillId="7" borderId="51" xfId="136" applyFont="1" applyFill="1" applyBorder="1" applyAlignment="1">
      <alignment horizontal="left" vertical="center" wrapText="1"/>
    </xf>
    <xf numFmtId="4" fontId="70" fillId="43" borderId="9" xfId="4" applyNumberFormat="1" applyFont="1" applyFill="1" applyBorder="1" applyAlignment="1" applyProtection="1">
      <alignment horizontal="center" vertical="center"/>
    </xf>
    <xf numFmtId="0" fontId="79" fillId="7" borderId="0" xfId="136" applyFont="1" applyFill="1"/>
    <xf numFmtId="176" fontId="32" fillId="47" borderId="52" xfId="136" applyNumberFormat="1" applyFont="1" applyFill="1" applyBorder="1"/>
    <xf numFmtId="176" fontId="32" fillId="47" borderId="8" xfId="136" applyNumberFormat="1" applyFont="1" applyFill="1" applyBorder="1"/>
    <xf numFmtId="0" fontId="70" fillId="7" borderId="6" xfId="136" applyFont="1" applyFill="1" applyBorder="1" applyAlignment="1">
      <alignment horizontal="left" vertical="center" wrapText="1"/>
    </xf>
    <xf numFmtId="0" fontId="70" fillId="7" borderId="56" xfId="136" applyFont="1" applyFill="1" applyBorder="1" applyAlignment="1">
      <alignment horizontal="left" vertical="center" wrapText="1"/>
    </xf>
    <xf numFmtId="173" fontId="70" fillId="43" borderId="54" xfId="136" applyNumberFormat="1" applyFont="1" applyFill="1" applyBorder="1" applyAlignment="1">
      <alignment horizontal="center" vertical="center"/>
    </xf>
    <xf numFmtId="173" fontId="70" fillId="43" borderId="55" xfId="136" applyNumberFormat="1" applyFont="1" applyFill="1" applyBorder="1" applyAlignment="1">
      <alignment horizontal="center" vertical="center"/>
    </xf>
    <xf numFmtId="4" fontId="70" fillId="43" borderId="54" xfId="4" applyNumberFormat="1" applyFont="1" applyFill="1" applyBorder="1" applyAlignment="1" applyProtection="1">
      <alignment horizontal="center" vertical="center"/>
    </xf>
    <xf numFmtId="4" fontId="70" fillId="43" borderId="66" xfId="4" applyNumberFormat="1" applyFont="1" applyFill="1" applyBorder="1" applyAlignment="1" applyProtection="1">
      <alignment horizontal="center" vertical="center"/>
    </xf>
    <xf numFmtId="175" fontId="70" fillId="43" borderId="58" xfId="136" applyNumberFormat="1" applyFont="1" applyFill="1" applyBorder="1" applyAlignment="1">
      <alignment horizontal="center" vertical="center" wrapText="1"/>
    </xf>
    <xf numFmtId="0" fontId="80" fillId="7" borderId="0" xfId="136" applyFont="1" applyFill="1"/>
    <xf numFmtId="0" fontId="73" fillId="7" borderId="42" xfId="136" applyFont="1" applyFill="1" applyBorder="1" applyAlignment="1">
      <alignment horizontal="center" vertical="center" wrapText="1"/>
    </xf>
    <xf numFmtId="0" fontId="70" fillId="7" borderId="41" xfId="136" applyFont="1" applyFill="1" applyBorder="1" applyAlignment="1">
      <alignment horizontal="left" vertical="center" wrapText="1"/>
    </xf>
    <xf numFmtId="173" fontId="70" fillId="43" borderId="45" xfId="136" applyNumberFormat="1" applyFont="1" applyFill="1" applyBorder="1" applyAlignment="1">
      <alignment horizontal="center" vertical="center"/>
    </xf>
    <xf numFmtId="173" fontId="70" fillId="7" borderId="47" xfId="254" applyNumberFormat="1" applyFont="1" applyFill="1" applyBorder="1" applyAlignment="1" applyProtection="1">
      <alignment horizontal="center" vertical="center"/>
    </xf>
    <xf numFmtId="4" fontId="70" fillId="43" borderId="46" xfId="4" applyNumberFormat="1" applyFont="1" applyFill="1" applyBorder="1" applyAlignment="1" applyProtection="1">
      <alignment horizontal="center" vertical="center" wrapText="1"/>
    </xf>
    <xf numFmtId="4" fontId="70" fillId="7" borderId="64" xfId="4" applyNumberFormat="1" applyFont="1" applyFill="1" applyBorder="1" applyAlignment="1" applyProtection="1">
      <alignment horizontal="center" vertical="center" wrapText="1"/>
    </xf>
    <xf numFmtId="0" fontId="68" fillId="7" borderId="0" xfId="136" applyFont="1" applyFill="1" applyAlignment="1">
      <alignment vertical="center"/>
    </xf>
    <xf numFmtId="0" fontId="68" fillId="7" borderId="0" xfId="136" applyFont="1" applyFill="1"/>
    <xf numFmtId="175" fontId="68" fillId="7" borderId="0" xfId="136" applyNumberFormat="1" applyFont="1" applyFill="1"/>
    <xf numFmtId="0" fontId="70" fillId="7" borderId="58" xfId="136" applyFont="1" applyFill="1" applyBorder="1" applyAlignment="1">
      <alignment horizontal="left" vertical="center" wrapText="1"/>
    </xf>
    <xf numFmtId="173" fontId="70" fillId="7" borderId="67" xfId="254" applyNumberFormat="1" applyFont="1" applyFill="1" applyBorder="1" applyAlignment="1" applyProtection="1">
      <alignment horizontal="center" vertical="center"/>
    </xf>
    <xf numFmtId="173" fontId="70" fillId="43" borderId="62" xfId="136" applyNumberFormat="1" applyFont="1" applyFill="1" applyBorder="1" applyAlignment="1">
      <alignment horizontal="center" vertical="center"/>
    </xf>
    <xf numFmtId="4" fontId="70" fillId="7" borderId="54" xfId="4" applyNumberFormat="1" applyFont="1" applyFill="1" applyBorder="1" applyAlignment="1" applyProtection="1">
      <alignment horizontal="center" vertical="center" wrapText="1"/>
    </xf>
    <xf numFmtId="4" fontId="70" fillId="43" borderId="66" xfId="4" applyNumberFormat="1" applyFont="1" applyFill="1" applyBorder="1" applyAlignment="1" applyProtection="1">
      <alignment horizontal="center" vertical="center" wrapText="1"/>
    </xf>
    <xf numFmtId="0" fontId="79" fillId="0" borderId="0" xfId="136" applyFont="1"/>
    <xf numFmtId="0" fontId="80" fillId="0" borderId="0" xfId="136" applyFont="1"/>
    <xf numFmtId="0" fontId="68" fillId="0" borderId="0" xfId="136" applyFont="1"/>
    <xf numFmtId="173" fontId="70" fillId="43" borderId="61" xfId="136" applyNumberFormat="1" applyFont="1" applyFill="1" applyBorder="1" applyAlignment="1">
      <alignment horizontal="center" vertical="center"/>
    </xf>
    <xf numFmtId="4" fontId="70" fillId="43" borderId="61" xfId="4" applyNumberFormat="1" applyFont="1" applyFill="1" applyBorder="1" applyAlignment="1" applyProtection="1">
      <alignment horizontal="center" vertical="center" wrapText="1"/>
    </xf>
    <xf numFmtId="4" fontId="70" fillId="43" borderId="68" xfId="4" applyNumberFormat="1" applyFont="1" applyFill="1" applyBorder="1" applyAlignment="1" applyProtection="1">
      <alignment horizontal="center" vertical="center" wrapText="1"/>
    </xf>
    <xf numFmtId="175" fontId="70" fillId="43" borderId="52" xfId="136" applyNumberFormat="1" applyFont="1" applyFill="1" applyBorder="1" applyAlignment="1">
      <alignment horizontal="center" vertical="center" wrapText="1"/>
    </xf>
    <xf numFmtId="10" fontId="70" fillId="43" borderId="42" xfId="231" applyNumberFormat="1" applyFont="1" applyFill="1" applyBorder="1" applyAlignment="1" applyProtection="1">
      <alignment horizontal="center" vertical="center"/>
    </xf>
    <xf numFmtId="178" fontId="70" fillId="0" borderId="17" xfId="136" applyNumberFormat="1" applyFont="1" applyBorder="1" applyAlignment="1">
      <alignment horizontal="left" vertical="center"/>
    </xf>
    <xf numFmtId="173" fontId="70" fillId="7" borderId="50" xfId="254" applyNumberFormat="1" applyFont="1" applyFill="1" applyBorder="1" applyAlignment="1" applyProtection="1">
      <alignment horizontal="center" vertical="center"/>
    </xf>
    <xf numFmtId="4" fontId="70" fillId="43" borderId="49" xfId="4" applyNumberFormat="1" applyFont="1" applyFill="1" applyBorder="1" applyAlignment="1" applyProtection="1">
      <alignment horizontal="center" vertical="center" wrapText="1"/>
    </xf>
    <xf numFmtId="4" fontId="70" fillId="7" borderId="9" xfId="4" applyNumberFormat="1" applyFont="1" applyFill="1" applyBorder="1" applyAlignment="1" applyProtection="1">
      <alignment horizontal="center" vertical="center" wrapText="1"/>
    </xf>
    <xf numFmtId="0" fontId="68" fillId="0" borderId="0" xfId="136" applyFont="1" applyAlignment="1">
      <alignment horizontal="center" vertical="center" wrapText="1"/>
    </xf>
    <xf numFmtId="0" fontId="68" fillId="0" borderId="0" xfId="136" applyFont="1" applyAlignment="1">
      <alignment horizontal="center" vertical="center"/>
    </xf>
    <xf numFmtId="173" fontId="70" fillId="7" borderId="54" xfId="254" applyNumberFormat="1" applyFont="1" applyFill="1" applyBorder="1" applyAlignment="1" applyProtection="1">
      <alignment horizontal="center" vertical="center"/>
    </xf>
    <xf numFmtId="0" fontId="73" fillId="7" borderId="0" xfId="136" applyFont="1" applyFill="1" applyAlignment="1">
      <alignment horizontal="left" vertical="center" wrapText="1"/>
    </xf>
    <xf numFmtId="0" fontId="70" fillId="7" borderId="0" xfId="136" applyFont="1" applyFill="1" applyAlignment="1">
      <alignment horizontal="center" vertical="center" wrapText="1"/>
    </xf>
    <xf numFmtId="179" fontId="70" fillId="7" borderId="0" xfId="136" applyNumberFormat="1" applyFont="1" applyFill="1" applyAlignment="1">
      <alignment horizontal="center" vertical="center" wrapText="1"/>
    </xf>
    <xf numFmtId="180" fontId="70" fillId="7" borderId="0" xfId="4" applyNumberFormat="1" applyFont="1" applyFill="1" applyBorder="1" applyAlignment="1" applyProtection="1">
      <alignment horizontal="center" vertical="center" wrapText="1"/>
    </xf>
    <xf numFmtId="166" fontId="66" fillId="0" borderId="0" xfId="136" applyNumberFormat="1" applyFont="1" applyAlignment="1">
      <alignment horizontal="center" vertical="center"/>
    </xf>
    <xf numFmtId="176" fontId="66" fillId="0" borderId="0" xfId="136" applyNumberFormat="1" applyFont="1" applyAlignment="1">
      <alignment horizontal="center" vertical="center"/>
    </xf>
    <xf numFmtId="0" fontId="73" fillId="7" borderId="0" xfId="136" applyFont="1" applyFill="1" applyAlignment="1">
      <alignment horizontal="center"/>
    </xf>
    <xf numFmtId="0" fontId="73" fillId="7" borderId="0" xfId="136" applyFont="1" applyFill="1"/>
    <xf numFmtId="0" fontId="68" fillId="0" borderId="0" xfId="136" applyFont="1" applyAlignment="1">
      <alignment horizontal="left" vertical="center"/>
    </xf>
    <xf numFmtId="165" fontId="68" fillId="0" borderId="0" xfId="4" applyFont="1" applyFill="1" applyBorder="1" applyAlignment="1" applyProtection="1">
      <alignment horizontal="left" vertical="center"/>
    </xf>
    <xf numFmtId="175" fontId="68" fillId="0" borderId="0" xfId="136" applyNumberFormat="1" applyFont="1"/>
    <xf numFmtId="175" fontId="66" fillId="0" borderId="0" xfId="136" applyNumberFormat="1" applyFont="1"/>
    <xf numFmtId="178" fontId="68" fillId="0" borderId="0" xfId="136" applyNumberFormat="1" applyFont="1" applyAlignment="1">
      <alignment horizontal="left"/>
    </xf>
    <xf numFmtId="175" fontId="70" fillId="43" borderId="40" xfId="254" applyNumberFormat="1" applyFont="1" applyFill="1" applyBorder="1" applyAlignment="1" applyProtection="1">
      <alignment horizontal="center" vertical="center" wrapText="1"/>
    </xf>
    <xf numFmtId="10" fontId="70" fillId="43" borderId="40" xfId="231" applyNumberFormat="1" applyFont="1" applyFill="1" applyBorder="1" applyAlignment="1" applyProtection="1">
      <alignment horizontal="center" vertical="center"/>
    </xf>
    <xf numFmtId="175" fontId="70" fillId="43" borderId="44" xfId="254" applyNumberFormat="1" applyFont="1" applyFill="1" applyBorder="1" applyAlignment="1" applyProtection="1">
      <alignment horizontal="center" vertical="center" wrapText="1"/>
    </xf>
    <xf numFmtId="10" fontId="70" fillId="43" borderId="44" xfId="231" applyNumberFormat="1" applyFont="1" applyFill="1" applyBorder="1" applyAlignment="1" applyProtection="1">
      <alignment horizontal="center" vertical="center"/>
    </xf>
    <xf numFmtId="175" fontId="70" fillId="43" borderId="71" xfId="254" applyNumberFormat="1" applyFont="1" applyFill="1" applyBorder="1" applyAlignment="1" applyProtection="1">
      <alignment horizontal="center" vertical="center" wrapText="1"/>
    </xf>
    <xf numFmtId="0" fontId="70" fillId="7" borderId="51" xfId="136" applyFont="1" applyFill="1" applyBorder="1" applyAlignment="1">
      <alignment vertical="center" wrapText="1"/>
    </xf>
    <xf numFmtId="0" fontId="70" fillId="7" borderId="18" xfId="136" applyFont="1" applyFill="1" applyBorder="1" applyAlignment="1">
      <alignment vertical="center"/>
    </xf>
    <xf numFmtId="0" fontId="70" fillId="7" borderId="9" xfId="136" applyFont="1" applyFill="1" applyBorder="1" applyAlignment="1">
      <alignment vertical="center" wrapText="1"/>
    </xf>
    <xf numFmtId="0" fontId="70" fillId="48" borderId="44" xfId="136" applyFont="1" applyFill="1" applyBorder="1" applyAlignment="1">
      <alignment vertical="center" wrapText="1"/>
    </xf>
    <xf numFmtId="175" fontId="70" fillId="43" borderId="65" xfId="254" applyNumberFormat="1" applyFont="1" applyFill="1" applyBorder="1" applyAlignment="1" applyProtection="1">
      <alignment horizontal="center" vertical="center" wrapText="1"/>
    </xf>
    <xf numFmtId="0" fontId="70" fillId="7" borderId="35" xfId="136" applyFont="1" applyFill="1" applyBorder="1" applyAlignment="1">
      <alignment vertical="center"/>
    </xf>
    <xf numFmtId="0" fontId="70" fillId="7" borderId="37" xfId="136" applyFont="1" applyFill="1" applyBorder="1" applyAlignment="1">
      <alignment vertical="center"/>
    </xf>
    <xf numFmtId="0" fontId="70" fillId="7" borderId="38" xfId="136" applyFont="1" applyFill="1" applyBorder="1" applyAlignment="1">
      <alignment vertical="center"/>
    </xf>
    <xf numFmtId="0" fontId="32" fillId="0" borderId="39" xfId="136" applyFont="1" applyBorder="1" applyAlignment="1">
      <alignment vertical="center"/>
    </xf>
    <xf numFmtId="175" fontId="70" fillId="43" borderId="41" xfId="254" applyNumberFormat="1" applyFont="1" applyFill="1" applyBorder="1" applyAlignment="1" applyProtection="1">
      <alignment horizontal="center" vertical="center" wrapText="1"/>
    </xf>
    <xf numFmtId="175" fontId="70" fillId="43" borderId="43" xfId="254" applyNumberFormat="1" applyFont="1" applyFill="1" applyBorder="1" applyAlignment="1" applyProtection="1">
      <alignment horizontal="center" vertical="center" wrapText="1"/>
    </xf>
    <xf numFmtId="175" fontId="68" fillId="0" borderId="0" xfId="231" applyNumberFormat="1" applyFont="1" applyFill="1" applyBorder="1" applyProtection="1"/>
    <xf numFmtId="175" fontId="70" fillId="43" borderId="58" xfId="254" applyNumberFormat="1" applyFont="1" applyFill="1" applyBorder="1" applyAlignment="1" applyProtection="1">
      <alignment horizontal="center" vertical="center" wrapText="1"/>
    </xf>
    <xf numFmtId="10" fontId="70" fillId="43" borderId="57" xfId="231" applyNumberFormat="1" applyFont="1" applyFill="1" applyBorder="1" applyAlignment="1" applyProtection="1">
      <alignment horizontal="center" vertical="center"/>
    </xf>
    <xf numFmtId="0" fontId="13" fillId="7" borderId="0" xfId="136" applyFill="1" applyAlignment="1">
      <alignment horizontal="left" vertical="center"/>
    </xf>
    <xf numFmtId="175" fontId="70" fillId="7" borderId="0" xfId="254" applyNumberFormat="1" applyFont="1" applyFill="1" applyBorder="1" applyAlignment="1" applyProtection="1">
      <alignment horizontal="center" vertical="center" wrapText="1"/>
    </xf>
    <xf numFmtId="10" fontId="70" fillId="7" borderId="0" xfId="231" applyNumberFormat="1" applyFont="1" applyFill="1" applyBorder="1" applyAlignment="1" applyProtection="1">
      <alignment horizontal="center" vertical="center"/>
    </xf>
    <xf numFmtId="0" fontId="67" fillId="7" borderId="0" xfId="136" applyFont="1" applyFill="1" applyAlignment="1">
      <alignment horizontal="left" vertical="center" wrapText="1"/>
    </xf>
    <xf numFmtId="0" fontId="70" fillId="7" borderId="0" xfId="136" applyFont="1" applyFill="1" applyAlignment="1">
      <alignment horizontal="left" vertical="center" wrapText="1"/>
    </xf>
    <xf numFmtId="173" fontId="70" fillId="7" borderId="0" xfId="136" applyNumberFormat="1" applyFont="1" applyFill="1" applyAlignment="1">
      <alignment horizontal="center" vertical="center"/>
    </xf>
    <xf numFmtId="179" fontId="70" fillId="7" borderId="0" xfId="254" applyNumberFormat="1" applyFont="1" applyFill="1" applyBorder="1" applyAlignment="1" applyProtection="1">
      <alignment horizontal="center" vertical="center" wrapText="1"/>
    </xf>
    <xf numFmtId="181" fontId="70" fillId="7" borderId="0" xfId="254" applyNumberFormat="1" applyFont="1" applyFill="1" applyBorder="1" applyAlignment="1" applyProtection="1">
      <alignment horizontal="center" vertical="center" wrapText="1"/>
    </xf>
    <xf numFmtId="0" fontId="70" fillId="7" borderId="37" xfId="136" applyFont="1" applyFill="1" applyBorder="1" applyAlignment="1">
      <alignment horizontal="center" vertical="center"/>
    </xf>
    <xf numFmtId="175" fontId="73" fillId="43" borderId="39" xfId="254" applyNumberFormat="1" applyFont="1" applyFill="1" applyBorder="1" applyAlignment="1" applyProtection="1">
      <alignment horizontal="center" vertical="center" wrapText="1"/>
    </xf>
    <xf numFmtId="10" fontId="70" fillId="43" borderId="3" xfId="231" applyNumberFormat="1" applyFont="1" applyFill="1" applyBorder="1" applyAlignment="1" applyProtection="1">
      <alignment horizontal="center" vertical="center"/>
    </xf>
    <xf numFmtId="0" fontId="70" fillId="7" borderId="0" xfId="136" applyFont="1" applyFill="1" applyAlignment="1">
      <alignment horizontal="left" vertical="center"/>
    </xf>
    <xf numFmtId="175" fontId="73" fillId="0" borderId="0" xfId="136" applyNumberFormat="1" applyFont="1" applyAlignment="1">
      <alignment horizontal="center" vertical="center"/>
    </xf>
    <xf numFmtId="10" fontId="70" fillId="0" borderId="0" xfId="231" applyNumberFormat="1" applyFont="1" applyFill="1" applyBorder="1" applyAlignment="1" applyProtection="1">
      <alignment horizontal="center" vertical="center"/>
    </xf>
    <xf numFmtId="175" fontId="73" fillId="43" borderId="36" xfId="254" applyNumberFormat="1" applyFont="1" applyFill="1" applyBorder="1" applyAlignment="1" applyProtection="1">
      <alignment horizontal="center" vertical="center" wrapText="1"/>
    </xf>
    <xf numFmtId="10" fontId="70" fillId="43" borderId="36" xfId="231" applyNumberFormat="1" applyFont="1" applyFill="1" applyBorder="1" applyAlignment="1" applyProtection="1">
      <alignment horizontal="center" vertical="center"/>
    </xf>
    <xf numFmtId="175" fontId="73" fillId="43" borderId="36" xfId="136" applyNumberFormat="1" applyFont="1" applyFill="1" applyBorder="1" applyAlignment="1">
      <alignment horizontal="center" vertical="center"/>
    </xf>
    <xf numFmtId="0" fontId="81" fillId="7" borderId="0" xfId="136" applyFont="1" applyFill="1" applyAlignment="1">
      <alignment horizontal="center" vertical="center" wrapText="1"/>
    </xf>
    <xf numFmtId="0" fontId="73" fillId="7" borderId="0" xfId="136" applyFont="1" applyFill="1" applyAlignment="1">
      <alignment vertical="center" wrapText="1"/>
    </xf>
    <xf numFmtId="179" fontId="70" fillId="7" borderId="0" xfId="254" applyNumberFormat="1" applyFont="1" applyFill="1" applyBorder="1" applyAlignment="1" applyProtection="1">
      <alignment vertical="center" wrapText="1"/>
    </xf>
    <xf numFmtId="179" fontId="70" fillId="7" borderId="0" xfId="254" applyNumberFormat="1" applyFont="1" applyFill="1" applyBorder="1" applyAlignment="1" applyProtection="1">
      <alignment horizontal="right" vertical="center" wrapText="1"/>
    </xf>
    <xf numFmtId="173" fontId="70" fillId="7" borderId="0" xfId="136" applyNumberFormat="1" applyFont="1" applyFill="1"/>
    <xf numFmtId="173" fontId="67" fillId="7" borderId="0" xfId="136" applyNumberFormat="1" applyFont="1" applyFill="1"/>
    <xf numFmtId="173" fontId="74" fillId="7" borderId="0" xfId="136" applyNumberFormat="1" applyFont="1" applyFill="1" applyAlignment="1">
      <alignment horizontal="center"/>
    </xf>
    <xf numFmtId="173" fontId="70" fillId="2" borderId="77" xfId="1" applyNumberFormat="1" applyFont="1" applyFill="1" applyBorder="1" applyAlignment="1" applyProtection="1">
      <alignment horizontal="right"/>
    </xf>
    <xf numFmtId="173" fontId="70" fillId="7" borderId="0" xfId="231" applyNumberFormat="1" applyFont="1" applyFill="1" applyBorder="1" applyAlignment="1" applyProtection="1">
      <alignment horizontal="center" vertical="center"/>
    </xf>
    <xf numFmtId="173" fontId="70" fillId="0" borderId="0" xfId="231" applyNumberFormat="1" applyFont="1" applyFill="1" applyBorder="1" applyAlignment="1" applyProtection="1">
      <alignment horizontal="center" vertical="center"/>
    </xf>
    <xf numFmtId="9" fontId="70" fillId="7" borderId="0" xfId="136" applyNumberFormat="1" applyFont="1" applyFill="1"/>
    <xf numFmtId="2" fontId="70" fillId="7" borderId="0" xfId="136" applyNumberFormat="1" applyFont="1" applyFill="1"/>
    <xf numFmtId="173" fontId="70" fillId="2" borderId="46" xfId="1" applyNumberFormat="1" applyFont="1" applyFill="1" applyBorder="1" applyAlignment="1" applyProtection="1">
      <alignment horizontal="right"/>
    </xf>
    <xf numFmtId="173" fontId="70" fillId="2" borderId="61" xfId="1" applyNumberFormat="1" applyFont="1" applyFill="1" applyBorder="1" applyAlignment="1" applyProtection="1">
      <alignment horizontal="right"/>
    </xf>
    <xf numFmtId="173" fontId="73" fillId="7" borderId="38" xfId="136" applyNumberFormat="1" applyFont="1" applyFill="1" applyBorder="1" applyAlignment="1">
      <alignment horizontal="center" vertical="center" wrapText="1"/>
    </xf>
    <xf numFmtId="173" fontId="70" fillId="2" borderId="40" xfId="1" applyNumberFormat="1" applyFont="1" applyFill="1" applyBorder="1" applyAlignment="1" applyProtection="1">
      <alignment horizontal="right"/>
    </xf>
    <xf numFmtId="173" fontId="70" fillId="2" borderId="79" xfId="1" applyNumberFormat="1" applyFont="1" applyFill="1" applyBorder="1" applyAlignment="1" applyProtection="1">
      <alignment horizontal="right"/>
    </xf>
    <xf numFmtId="173" fontId="70" fillId="2" borderId="8" xfId="1" applyNumberFormat="1" applyFont="1" applyFill="1" applyBorder="1" applyAlignment="1" applyProtection="1">
      <alignment horizontal="right"/>
    </xf>
    <xf numFmtId="43" fontId="70" fillId="2" borderId="40" xfId="136" applyNumberFormat="1" applyFont="1" applyFill="1" applyBorder="1"/>
    <xf numFmtId="43" fontId="70" fillId="2" borderId="79" xfId="136" applyNumberFormat="1" applyFont="1" applyFill="1" applyBorder="1"/>
    <xf numFmtId="43" fontId="70" fillId="2" borderId="8" xfId="136" applyNumberFormat="1" applyFont="1" applyFill="1" applyBorder="1"/>
    <xf numFmtId="7" fontId="70" fillId="2" borderId="40" xfId="136" applyNumberFormat="1" applyFont="1" applyFill="1" applyBorder="1"/>
    <xf numFmtId="7" fontId="70" fillId="2" borderId="79" xfId="136" applyNumberFormat="1" applyFont="1" applyFill="1" applyBorder="1"/>
    <xf numFmtId="7" fontId="70" fillId="2" borderId="8" xfId="136" applyNumberFormat="1" applyFont="1" applyFill="1" applyBorder="1"/>
    <xf numFmtId="173" fontId="70" fillId="0" borderId="40" xfId="1" applyNumberFormat="1" applyFont="1" applyFill="1" applyBorder="1" applyAlignment="1" applyProtection="1">
      <alignment horizontal="right"/>
    </xf>
    <xf numFmtId="0" fontId="70" fillId="0" borderId="47" xfId="136" applyFont="1" applyBorder="1"/>
    <xf numFmtId="173" fontId="70" fillId="0" borderId="77" xfId="1" applyNumberFormat="1" applyFont="1" applyFill="1" applyBorder="1" applyAlignment="1" applyProtection="1">
      <alignment horizontal="right"/>
    </xf>
    <xf numFmtId="173" fontId="70" fillId="0" borderId="79" xfId="1" applyNumberFormat="1" applyFont="1" applyFill="1" applyBorder="1" applyAlignment="1" applyProtection="1">
      <alignment horizontal="right"/>
    </xf>
    <xf numFmtId="173" fontId="70" fillId="0" borderId="61" xfId="1" applyNumberFormat="1" applyFont="1" applyFill="1" applyBorder="1" applyAlignment="1" applyProtection="1">
      <alignment horizontal="right"/>
    </xf>
    <xf numFmtId="0" fontId="70" fillId="0" borderId="50" xfId="136" applyFont="1" applyBorder="1"/>
    <xf numFmtId="0" fontId="70" fillId="0" borderId="0" xfId="136" applyFont="1"/>
    <xf numFmtId="2" fontId="70" fillId="0" borderId="0" xfId="136" applyNumberFormat="1" applyFont="1"/>
    <xf numFmtId="9" fontId="73" fillId="0" borderId="0" xfId="252" applyFont="1" applyFill="1" applyBorder="1" applyAlignment="1">
      <alignment horizontal="center" vertical="center"/>
    </xf>
    <xf numFmtId="0" fontId="73" fillId="0" borderId="0" xfId="136" applyFont="1" applyAlignment="1">
      <alignment horizontal="center"/>
    </xf>
    <xf numFmtId="173" fontId="73" fillId="0" borderId="0" xfId="136" applyNumberFormat="1" applyFont="1" applyAlignment="1">
      <alignment horizontal="center" vertical="center" wrapText="1"/>
    </xf>
    <xf numFmtId="7" fontId="70" fillId="0" borderId="0" xfId="136" applyNumberFormat="1" applyFont="1"/>
    <xf numFmtId="0" fontId="73" fillId="0" borderId="0" xfId="136" applyFont="1" applyAlignment="1">
      <alignment horizontal="center" vertical="center" wrapText="1"/>
    </xf>
    <xf numFmtId="43" fontId="70" fillId="0" borderId="0" xfId="136" applyNumberFormat="1" applyFont="1"/>
    <xf numFmtId="43" fontId="73" fillId="0" borderId="0" xfId="136" applyNumberFormat="1" applyFont="1"/>
    <xf numFmtId="0" fontId="67" fillId="0" borderId="0" xfId="136" applyFont="1"/>
    <xf numFmtId="173" fontId="70" fillId="0" borderId="0" xfId="1" applyNumberFormat="1" applyFont="1" applyFill="1" applyBorder="1" applyAlignment="1" applyProtection="1">
      <alignment horizontal="center"/>
    </xf>
    <xf numFmtId="173" fontId="73" fillId="0" borderId="0" xfId="1" applyNumberFormat="1" applyFont="1" applyFill="1" applyBorder="1" applyAlignment="1" applyProtection="1">
      <alignment horizontal="center"/>
    </xf>
    <xf numFmtId="10" fontId="73" fillId="0" borderId="0" xfId="231" applyNumberFormat="1" applyFont="1" applyFill="1" applyBorder="1" applyAlignment="1" applyProtection="1">
      <alignment horizontal="center" vertical="center"/>
    </xf>
    <xf numFmtId="173" fontId="70" fillId="7" borderId="4" xfId="136" applyNumberFormat="1" applyFont="1" applyFill="1" applyBorder="1"/>
    <xf numFmtId="43" fontId="73" fillId="0" borderId="5" xfId="136" applyNumberFormat="1" applyFont="1" applyBorder="1"/>
    <xf numFmtId="0" fontId="67" fillId="0" borderId="5" xfId="136" applyFont="1" applyBorder="1"/>
    <xf numFmtId="173" fontId="70" fillId="7" borderId="4" xfId="136" applyNumberFormat="1" applyFont="1" applyFill="1" applyBorder="1" applyAlignment="1">
      <alignment vertical="center"/>
    </xf>
    <xf numFmtId="173" fontId="70" fillId="7" borderId="0" xfId="136" applyNumberFormat="1" applyFont="1" applyFill="1" applyAlignment="1">
      <alignment vertical="center"/>
    </xf>
    <xf numFmtId="173" fontId="70" fillId="7" borderId="4" xfId="231" applyNumberFormat="1" applyFont="1" applyFill="1" applyBorder="1" applyAlignment="1" applyProtection="1">
      <alignment horizontal="center" vertical="center"/>
    </xf>
    <xf numFmtId="0" fontId="70" fillId="7" borderId="5" xfId="136" applyFont="1" applyFill="1" applyBorder="1"/>
    <xf numFmtId="173" fontId="70" fillId="7" borderId="4" xfId="136" applyNumberFormat="1" applyFont="1" applyFill="1" applyBorder="1" applyAlignment="1">
      <alignment horizontal="center" vertical="center"/>
    </xf>
    <xf numFmtId="173" fontId="70" fillId="0" borderId="4" xfId="231" applyNumberFormat="1" applyFont="1" applyFill="1" applyBorder="1" applyAlignment="1" applyProtection="1">
      <alignment horizontal="center" vertical="center"/>
    </xf>
    <xf numFmtId="0" fontId="67" fillId="7" borderId="5" xfId="136" applyFont="1" applyFill="1" applyBorder="1"/>
    <xf numFmtId="0" fontId="70" fillId="0" borderId="0" xfId="136" applyFont="1" applyAlignment="1">
      <alignment vertical="center"/>
    </xf>
    <xf numFmtId="0" fontId="73" fillId="7" borderId="4" xfId="136" applyFont="1" applyFill="1" applyBorder="1" applyAlignment="1">
      <alignment horizontal="left" vertical="center" wrapText="1"/>
    </xf>
    <xf numFmtId="0" fontId="73" fillId="7" borderId="4" xfId="136" applyFont="1" applyFill="1" applyBorder="1" applyAlignment="1">
      <alignment horizontal="left"/>
    </xf>
    <xf numFmtId="0" fontId="13" fillId="7" borderId="4" xfId="136" applyFill="1" applyBorder="1" applyAlignment="1">
      <alignment horizontal="left" vertical="center"/>
    </xf>
    <xf numFmtId="10" fontId="70" fillId="7" borderId="5" xfId="231" applyNumberFormat="1" applyFont="1" applyFill="1" applyBorder="1" applyAlignment="1" applyProtection="1">
      <alignment horizontal="center" vertical="center"/>
    </xf>
    <xf numFmtId="0" fontId="67" fillId="7" borderId="4" xfId="136" applyFont="1" applyFill="1" applyBorder="1" applyAlignment="1">
      <alignment horizontal="left" vertical="center" wrapText="1"/>
    </xf>
    <xf numFmtId="0" fontId="70" fillId="7" borderId="5" xfId="136" applyFont="1" applyFill="1" applyBorder="1" applyAlignment="1">
      <alignment horizontal="center" vertical="center"/>
    </xf>
    <xf numFmtId="0" fontId="70" fillId="7" borderId="4" xfId="136" applyFont="1" applyFill="1" applyBorder="1" applyAlignment="1">
      <alignment horizontal="left" vertical="center"/>
    </xf>
    <xf numFmtId="10" fontId="70" fillId="0" borderId="5" xfId="231" applyNumberFormat="1" applyFont="1" applyFill="1" applyBorder="1" applyAlignment="1" applyProtection="1">
      <alignment horizontal="center" vertical="center"/>
    </xf>
    <xf numFmtId="0" fontId="81" fillId="7" borderId="4" xfId="136" applyFont="1" applyFill="1" applyBorder="1" applyAlignment="1">
      <alignment horizontal="center" vertical="center" wrapText="1"/>
    </xf>
    <xf numFmtId="0" fontId="74" fillId="0" borderId="0" xfId="136" applyFont="1" applyAlignment="1">
      <alignment horizontal="center"/>
    </xf>
    <xf numFmtId="0" fontId="73" fillId="0" borderId="0" xfId="136" applyFont="1" applyAlignment="1">
      <alignment horizontal="center" vertical="center"/>
    </xf>
    <xf numFmtId="0" fontId="76" fillId="0" borderId="0" xfId="136" applyFont="1"/>
    <xf numFmtId="0" fontId="70" fillId="0" borderId="0" xfId="136" applyFont="1" applyAlignment="1">
      <alignment vertical="center" wrapText="1"/>
    </xf>
    <xf numFmtId="179" fontId="70" fillId="0" borderId="0" xfId="254" applyNumberFormat="1" applyFont="1" applyFill="1" applyBorder="1" applyAlignment="1" applyProtection="1">
      <alignment horizontal="center" vertical="center" wrapText="1"/>
    </xf>
    <xf numFmtId="0" fontId="70" fillId="0" borderId="0" xfId="136" applyFont="1" applyAlignment="1">
      <alignment horizontal="center" vertical="center"/>
    </xf>
    <xf numFmtId="175" fontId="73" fillId="0" borderId="0" xfId="254" applyNumberFormat="1" applyFont="1" applyFill="1" applyBorder="1" applyAlignment="1" applyProtection="1">
      <alignment horizontal="center" vertical="center" wrapText="1"/>
    </xf>
    <xf numFmtId="0" fontId="70" fillId="7" borderId="0" xfId="0" applyFont="1" applyFill="1"/>
    <xf numFmtId="0" fontId="70" fillId="7" borderId="0" xfId="0" applyFont="1" applyFill="1" applyAlignment="1">
      <alignment horizontal="left"/>
    </xf>
    <xf numFmtId="44" fontId="70" fillId="7" borderId="0" xfId="75" applyFont="1" applyFill="1" applyBorder="1" applyAlignment="1" applyProtection="1">
      <alignment horizontal="right"/>
    </xf>
    <xf numFmtId="44" fontId="70" fillId="7" borderId="0" xfId="75" applyFont="1" applyFill="1" applyAlignment="1" applyProtection="1">
      <alignment horizontal="right"/>
    </xf>
    <xf numFmtId="182" fontId="70" fillId="7" borderId="0" xfId="75" applyNumberFormat="1" applyFont="1" applyFill="1" applyAlignment="1" applyProtection="1">
      <alignment horizontal="right"/>
    </xf>
    <xf numFmtId="44" fontId="82" fillId="7" borderId="0" xfId="75" applyFont="1" applyFill="1" applyAlignment="1" applyProtection="1">
      <alignment horizontal="right"/>
    </xf>
    <xf numFmtId="175" fontId="73" fillId="7" borderId="0" xfId="75" applyNumberFormat="1" applyFont="1" applyFill="1" applyAlignment="1" applyProtection="1">
      <alignment horizontal="right"/>
    </xf>
    <xf numFmtId="0" fontId="70" fillId="7" borderId="0" xfId="0" applyFont="1" applyFill="1" applyAlignment="1">
      <alignment horizontal="right"/>
    </xf>
    <xf numFmtId="173" fontId="70" fillId="7" borderId="0" xfId="0" applyNumberFormat="1" applyFont="1" applyFill="1" applyAlignment="1">
      <alignment horizontal="right"/>
    </xf>
    <xf numFmtId="0" fontId="70" fillId="7" borderId="0" xfId="0" applyFont="1" applyFill="1" applyAlignment="1">
      <alignment wrapText="1"/>
    </xf>
    <xf numFmtId="10" fontId="70" fillId="7" borderId="0" xfId="231" applyNumberFormat="1" applyFont="1" applyFill="1" applyAlignment="1" applyProtection="1">
      <alignment horizontal="right"/>
    </xf>
    <xf numFmtId="175" fontId="70" fillId="7" borderId="0" xfId="75" applyNumberFormat="1" applyFont="1" applyFill="1" applyAlignment="1" applyProtection="1">
      <alignment horizontal="right"/>
    </xf>
    <xf numFmtId="44" fontId="1" fillId="7" borderId="0" xfId="75" applyFont="1" applyFill="1" applyAlignment="1" applyProtection="1">
      <alignment horizontal="right"/>
    </xf>
    <xf numFmtId="44" fontId="73" fillId="7" borderId="0" xfId="75" applyFont="1" applyFill="1" applyAlignment="1" applyProtection="1">
      <alignment horizontal="right"/>
    </xf>
    <xf numFmtId="173" fontId="70" fillId="0" borderId="0" xfId="0" applyNumberFormat="1" applyFont="1"/>
    <xf numFmtId="173" fontId="70" fillId="7" borderId="0" xfId="0" applyNumberFormat="1" applyFont="1" applyFill="1"/>
    <xf numFmtId="0" fontId="75" fillId="0" borderId="19" xfId="0" applyFont="1" applyBorder="1"/>
    <xf numFmtId="0" fontId="75" fillId="7" borderId="19" xfId="0" applyFont="1" applyFill="1" applyBorder="1"/>
    <xf numFmtId="10" fontId="75" fillId="7" borderId="0" xfId="231" applyNumberFormat="1" applyFont="1" applyFill="1" applyAlignment="1" applyProtection="1">
      <alignment horizontal="right"/>
    </xf>
    <xf numFmtId="0" fontId="70" fillId="0" borderId="0" xfId="0" applyFont="1" applyAlignment="1">
      <alignment horizontal="right"/>
    </xf>
    <xf numFmtId="0" fontId="75" fillId="7" borderId="0" xfId="0" applyFont="1" applyFill="1" applyAlignment="1">
      <alignment horizontal="right"/>
    </xf>
    <xf numFmtId="0" fontId="70" fillId="7" borderId="0" xfId="0" applyFont="1" applyFill="1" applyAlignment="1">
      <alignment horizontal="center" vertical="center" wrapText="1"/>
    </xf>
    <xf numFmtId="0" fontId="70" fillId="46" borderId="10" xfId="0" applyFont="1" applyFill="1" applyBorder="1" applyAlignment="1">
      <alignment horizontal="center" vertical="center" wrapText="1"/>
    </xf>
    <xf numFmtId="1" fontId="70" fillId="46" borderId="10" xfId="0" applyNumberFormat="1" applyFont="1" applyFill="1" applyBorder="1" applyAlignment="1">
      <alignment horizontal="center" vertical="center" wrapText="1"/>
    </xf>
    <xf numFmtId="179" fontId="70" fillId="46" borderId="10" xfId="75" applyNumberFormat="1" applyFont="1" applyFill="1" applyBorder="1" applyAlignment="1" applyProtection="1">
      <alignment horizontal="center" vertical="center" wrapText="1"/>
    </xf>
    <xf numFmtId="179" fontId="70" fillId="46" borderId="9" xfId="75" applyNumberFormat="1" applyFont="1" applyFill="1" applyBorder="1" applyAlignment="1" applyProtection="1">
      <alignment horizontal="center" vertical="center" wrapText="1"/>
    </xf>
    <xf numFmtId="179" fontId="70" fillId="3" borderId="10" xfId="0" applyNumberFormat="1" applyFont="1" applyFill="1" applyBorder="1" applyAlignment="1">
      <alignment horizontal="center" vertical="center" wrapText="1"/>
    </xf>
    <xf numFmtId="179" fontId="70" fillId="46" borderId="10" xfId="0" applyNumberFormat="1" applyFont="1" applyFill="1" applyBorder="1" applyAlignment="1">
      <alignment horizontal="center" vertical="center" wrapText="1"/>
    </xf>
    <xf numFmtId="10" fontId="70" fillId="3" borderId="10" xfId="231" applyNumberFormat="1" applyFont="1" applyFill="1" applyBorder="1" applyAlignment="1" applyProtection="1">
      <alignment horizontal="center" vertical="center" wrapText="1"/>
    </xf>
    <xf numFmtId="10" fontId="70" fillId="46" borderId="10" xfId="231" applyNumberFormat="1" applyFont="1" applyFill="1" applyBorder="1" applyAlignment="1" applyProtection="1">
      <alignment horizontal="center" vertical="center" wrapText="1"/>
    </xf>
    <xf numFmtId="173" fontId="70" fillId="7" borderId="0" xfId="0" applyNumberFormat="1" applyFont="1" applyFill="1" applyAlignment="1">
      <alignment horizontal="center" vertical="center"/>
    </xf>
    <xf numFmtId="2" fontId="70" fillId="7" borderId="0" xfId="231" applyNumberFormat="1" applyFont="1" applyFill="1" applyBorder="1" applyAlignment="1" applyProtection="1">
      <alignment horizontal="center" vertical="center" wrapText="1"/>
    </xf>
    <xf numFmtId="3" fontId="73" fillId="47" borderId="10" xfId="0" applyNumberFormat="1" applyFont="1" applyFill="1" applyBorder="1" applyAlignment="1">
      <alignment horizontal="right" wrapText="1"/>
    </xf>
    <xf numFmtId="0" fontId="13" fillId="0" borderId="0" xfId="0" applyFont="1"/>
    <xf numFmtId="1" fontId="70" fillId="43" borderId="10" xfId="0" applyNumberFormat="1" applyFont="1" applyFill="1" applyBorder="1" applyAlignment="1">
      <alignment horizontal="left"/>
    </xf>
    <xf numFmtId="0" fontId="70" fillId="43" borderId="10" xfId="0" applyFont="1" applyFill="1" applyBorder="1" applyAlignment="1">
      <alignment horizontal="left"/>
    </xf>
    <xf numFmtId="4" fontId="70" fillId="43" borderId="10" xfId="231" applyNumberFormat="1" applyFont="1" applyFill="1" applyBorder="1" applyAlignment="1" applyProtection="1">
      <alignment horizontal="right"/>
    </xf>
    <xf numFmtId="173" fontId="70" fillId="43" borderId="10" xfId="231" applyNumberFormat="1" applyFont="1" applyFill="1" applyBorder="1" applyAlignment="1" applyProtection="1">
      <alignment horizontal="right"/>
    </xf>
    <xf numFmtId="173" fontId="70" fillId="43" borderId="10" xfId="0" applyNumberFormat="1" applyFont="1" applyFill="1" applyBorder="1" applyAlignment="1">
      <alignment horizontal="right"/>
    </xf>
    <xf numFmtId="10" fontId="70" fillId="43" borderId="10" xfId="231" applyNumberFormat="1" applyFont="1" applyFill="1" applyBorder="1" applyAlignment="1" applyProtection="1">
      <alignment horizontal="right"/>
    </xf>
    <xf numFmtId="9" fontId="70" fillId="7" borderId="0" xfId="231" applyFont="1" applyFill="1" applyBorder="1" applyProtection="1"/>
    <xf numFmtId="0" fontId="83" fillId="0" borderId="0" xfId="0" applyFont="1" applyAlignment="1">
      <alignment horizontal="left" vertical="center" indent="1"/>
    </xf>
    <xf numFmtId="1" fontId="70" fillId="7" borderId="0" xfId="0" applyNumberFormat="1" applyFont="1" applyFill="1" applyAlignment="1">
      <alignment horizontal="left"/>
    </xf>
    <xf numFmtId="173" fontId="70" fillId="7" borderId="0" xfId="75" applyNumberFormat="1" applyFont="1" applyFill="1" applyBorder="1" applyAlignment="1" applyProtection="1">
      <alignment horizontal="right"/>
    </xf>
    <xf numFmtId="173" fontId="70" fillId="7" borderId="0" xfId="75" applyNumberFormat="1" applyFont="1" applyFill="1" applyAlignment="1" applyProtection="1">
      <alignment horizontal="right"/>
    </xf>
    <xf numFmtId="173" fontId="82" fillId="7" borderId="0" xfId="75" applyNumberFormat="1" applyFont="1" applyFill="1" applyAlignment="1" applyProtection="1">
      <alignment horizontal="right"/>
    </xf>
    <xf numFmtId="173" fontId="73" fillId="7" borderId="0" xfId="75" applyNumberFormat="1" applyFont="1" applyFill="1" applyAlignment="1" applyProtection="1">
      <alignment horizontal="right"/>
    </xf>
    <xf numFmtId="0" fontId="41" fillId="7" borderId="0" xfId="0" applyFont="1" applyFill="1" applyAlignment="1">
      <alignment horizontal="left"/>
    </xf>
    <xf numFmtId="1" fontId="41" fillId="7" borderId="0" xfId="0" applyNumberFormat="1" applyFont="1" applyFill="1" applyAlignment="1">
      <alignment horizontal="left"/>
    </xf>
    <xf numFmtId="2" fontId="41" fillId="7" borderId="0" xfId="0" applyNumberFormat="1" applyFont="1" applyFill="1" applyAlignment="1">
      <alignment horizontal="left"/>
    </xf>
    <xf numFmtId="2" fontId="84" fillId="7" borderId="0" xfId="0" applyNumberFormat="1" applyFont="1" applyFill="1" applyAlignment="1">
      <alignment horizontal="left"/>
    </xf>
    <xf numFmtId="2" fontId="41" fillId="7" borderId="0" xfId="0" applyNumberFormat="1" applyFont="1" applyFill="1" applyAlignment="1">
      <alignment horizontal="right"/>
    </xf>
    <xf numFmtId="1" fontId="41" fillId="7" borderId="0" xfId="0" applyNumberFormat="1" applyFont="1" applyFill="1" applyAlignment="1">
      <alignment horizontal="right"/>
    </xf>
    <xf numFmtId="1" fontId="84" fillId="7" borderId="0" xfId="0" applyNumberFormat="1" applyFont="1" applyFill="1" applyAlignment="1">
      <alignment horizontal="right"/>
    </xf>
    <xf numFmtId="183" fontId="41" fillId="7" borderId="0" xfId="0" applyNumberFormat="1" applyFont="1" applyFill="1" applyAlignment="1">
      <alignment horizontal="right"/>
    </xf>
    <xf numFmtId="1" fontId="70" fillId="45" borderId="18" xfId="0" applyNumberFormat="1" applyFont="1" applyFill="1" applyBorder="1" applyAlignment="1">
      <alignment horizontal="center" vertical="center" wrapText="1"/>
    </xf>
    <xf numFmtId="1" fontId="70" fillId="46" borderId="18" xfId="0" applyNumberFormat="1" applyFont="1" applyFill="1" applyBorder="1" applyAlignment="1">
      <alignment horizontal="center" vertical="center" wrapText="1"/>
    </xf>
    <xf numFmtId="2" fontId="70" fillId="46" borderId="10" xfId="0" applyNumberFormat="1" applyFont="1" applyFill="1" applyBorder="1" applyAlignment="1">
      <alignment horizontal="center" vertical="center" wrapText="1"/>
    </xf>
    <xf numFmtId="1" fontId="70" fillId="3" borderId="10" xfId="0" applyNumberFormat="1" applyFont="1" applyFill="1" applyBorder="1" applyAlignment="1">
      <alignment horizontal="center" vertical="center" wrapText="1"/>
    </xf>
    <xf numFmtId="2" fontId="70" fillId="3" borderId="10" xfId="0" applyNumberFormat="1" applyFont="1" applyFill="1" applyBorder="1" applyAlignment="1">
      <alignment horizontal="center" vertical="center" wrapText="1"/>
    </xf>
    <xf numFmtId="0" fontId="41" fillId="7" borderId="0" xfId="0" applyFont="1" applyFill="1" applyAlignment="1">
      <alignment horizontal="center" vertical="center" wrapText="1"/>
    </xf>
    <xf numFmtId="0" fontId="41" fillId="50" borderId="0" xfId="0" applyFont="1" applyFill="1" applyAlignment="1">
      <alignment horizontal="center" vertical="center" wrapText="1"/>
    </xf>
    <xf numFmtId="1" fontId="73" fillId="50" borderId="17" xfId="0" applyNumberFormat="1" applyFont="1" applyFill="1" applyBorder="1" applyAlignment="1">
      <alignment vertical="center" wrapText="1"/>
    </xf>
    <xf numFmtId="1" fontId="73" fillId="48" borderId="17" xfId="0" applyNumberFormat="1" applyFont="1" applyFill="1" applyBorder="1" applyAlignment="1">
      <alignment vertical="center" wrapText="1"/>
    </xf>
    <xf numFmtId="1" fontId="73" fillId="48" borderId="18" xfId="0" applyNumberFormat="1" applyFont="1" applyFill="1" applyBorder="1" applyAlignment="1">
      <alignment vertical="center" wrapText="1"/>
    </xf>
    <xf numFmtId="180" fontId="73" fillId="47" borderId="10" xfId="4" applyNumberFormat="1" applyFont="1" applyFill="1" applyBorder="1" applyAlignment="1" applyProtection="1">
      <alignment horizontal="right" vertical="center" wrapText="1"/>
    </xf>
    <xf numFmtId="184" fontId="73" fillId="48" borderId="10" xfId="4" applyNumberFormat="1" applyFont="1" applyFill="1" applyBorder="1" applyAlignment="1" applyProtection="1">
      <alignment horizontal="right" vertical="center" wrapText="1"/>
    </xf>
    <xf numFmtId="166" fontId="63" fillId="48" borderId="10" xfId="0" applyNumberFormat="1" applyFont="1" applyFill="1" applyBorder="1" applyAlignment="1">
      <alignment horizontal="right" vertical="center" wrapText="1"/>
    </xf>
    <xf numFmtId="166" fontId="41" fillId="48" borderId="10" xfId="0" applyNumberFormat="1" applyFont="1" applyFill="1" applyBorder="1" applyAlignment="1">
      <alignment horizontal="center" vertical="center" wrapText="1"/>
    </xf>
    <xf numFmtId="166" fontId="41" fillId="7" borderId="0" xfId="0" applyNumberFormat="1" applyFont="1" applyFill="1" applyAlignment="1">
      <alignment horizontal="center" vertical="center" wrapText="1"/>
    </xf>
    <xf numFmtId="0" fontId="70" fillId="10" borderId="10" xfId="0" applyFont="1" applyFill="1" applyBorder="1" applyAlignment="1">
      <alignment horizontal="left"/>
    </xf>
    <xf numFmtId="2" fontId="70" fillId="10" borderId="18" xfId="0" applyNumberFormat="1" applyFont="1" applyFill="1" applyBorder="1" applyAlignment="1">
      <alignment horizontal="left"/>
    </xf>
    <xf numFmtId="1" fontId="70" fillId="43" borderId="18" xfId="0" applyNumberFormat="1" applyFont="1" applyFill="1" applyBorder="1" applyAlignment="1">
      <alignment horizontal="left"/>
    </xf>
    <xf numFmtId="0" fontId="70" fillId="43" borderId="18" xfId="0" applyFont="1" applyFill="1" applyBorder="1" applyAlignment="1">
      <alignment horizontal="left"/>
    </xf>
    <xf numFmtId="4" fontId="70" fillId="43" borderId="10" xfId="0" applyNumberFormat="1" applyFont="1" applyFill="1" applyBorder="1" applyAlignment="1">
      <alignment horizontal="left"/>
    </xf>
    <xf numFmtId="174" fontId="70" fillId="43" borderId="10" xfId="0" applyNumberFormat="1" applyFont="1" applyFill="1" applyBorder="1" applyAlignment="1">
      <alignment horizontal="right"/>
    </xf>
    <xf numFmtId="4" fontId="70" fillId="43" borderId="10" xfId="0" applyNumberFormat="1" applyFont="1" applyFill="1" applyBorder="1" applyAlignment="1">
      <alignment horizontal="right"/>
    </xf>
    <xf numFmtId="4" fontId="70" fillId="43" borderId="10" xfId="0" applyNumberFormat="1" applyFont="1" applyFill="1" applyBorder="1" applyAlignment="1">
      <alignment horizontal="right" wrapText="1"/>
    </xf>
    <xf numFmtId="4" fontId="41" fillId="7" borderId="0" xfId="0" applyNumberFormat="1" applyFont="1" applyFill="1" applyAlignment="1">
      <alignment horizontal="left"/>
    </xf>
    <xf numFmtId="4" fontId="41" fillId="7" borderId="0" xfId="0" applyNumberFormat="1" applyFont="1" applyFill="1" applyAlignment="1">
      <alignment horizontal="right"/>
    </xf>
    <xf numFmtId="1" fontId="73" fillId="47" borderId="17" xfId="0" applyNumberFormat="1" applyFont="1" applyFill="1" applyBorder="1" applyAlignment="1">
      <alignment horizontal="left" vertical="center" wrapText="1"/>
    </xf>
    <xf numFmtId="0" fontId="68" fillId="51" borderId="2" xfId="0" applyFont="1" applyFill="1" applyBorder="1" applyProtection="1">
      <protection hidden="1"/>
    </xf>
    <xf numFmtId="0" fontId="86" fillId="51" borderId="4" xfId="0" applyFont="1" applyFill="1" applyBorder="1" applyAlignment="1" applyProtection="1">
      <alignment wrapText="1"/>
      <protection hidden="1"/>
    </xf>
    <xf numFmtId="0" fontId="86" fillId="51" borderId="0" xfId="0" applyFont="1" applyFill="1" applyProtection="1">
      <protection hidden="1"/>
    </xf>
    <xf numFmtId="0" fontId="86" fillId="51" borderId="0" xfId="0" applyFont="1" applyFill="1" applyAlignment="1" applyProtection="1">
      <alignment horizontal="left"/>
      <protection locked="0"/>
    </xf>
    <xf numFmtId="0" fontId="86" fillId="51" borderId="0" xfId="0" applyFont="1" applyFill="1" applyAlignment="1" applyProtection="1">
      <alignment horizontal="left"/>
      <protection hidden="1"/>
    </xf>
    <xf numFmtId="0" fontId="86" fillId="51" borderId="6" xfId="0" applyFont="1" applyFill="1" applyBorder="1" applyAlignment="1" applyProtection="1">
      <alignment wrapText="1"/>
      <protection hidden="1"/>
    </xf>
    <xf numFmtId="0" fontId="86" fillId="51" borderId="7" xfId="0" applyFont="1" applyFill="1" applyBorder="1" applyAlignment="1" applyProtection="1">
      <alignment horizontal="left"/>
      <protection hidden="1"/>
    </xf>
    <xf numFmtId="2" fontId="70" fillId="49" borderId="46" xfId="1" applyNumberFormat="1" applyFont="1" applyFill="1" applyBorder="1" applyAlignment="1" applyProtection="1">
      <alignment horizontal="right"/>
      <protection locked="0"/>
    </xf>
    <xf numFmtId="2" fontId="70" fillId="49" borderId="47" xfId="136" applyNumberFormat="1" applyFont="1" applyFill="1" applyBorder="1" applyProtection="1">
      <protection locked="0"/>
    </xf>
    <xf numFmtId="2" fontId="70" fillId="49" borderId="77" xfId="1" applyNumberFormat="1" applyFont="1" applyFill="1" applyBorder="1" applyAlignment="1" applyProtection="1">
      <alignment horizontal="right"/>
      <protection locked="0"/>
    </xf>
    <xf numFmtId="2" fontId="70" fillId="49" borderId="50" xfId="136" applyNumberFormat="1" applyFont="1" applyFill="1" applyBorder="1" applyProtection="1">
      <protection locked="0"/>
    </xf>
    <xf numFmtId="2" fontId="70" fillId="49" borderId="61" xfId="1" applyNumberFormat="1" applyFont="1" applyFill="1" applyBorder="1" applyAlignment="1" applyProtection="1">
      <alignment horizontal="right"/>
      <protection locked="0"/>
    </xf>
    <xf numFmtId="2" fontId="70" fillId="49" borderId="55" xfId="136" applyNumberFormat="1" applyFont="1" applyFill="1" applyBorder="1" applyProtection="1">
      <protection locked="0"/>
    </xf>
    <xf numFmtId="173" fontId="70" fillId="49" borderId="46" xfId="1" applyNumberFormat="1" applyFont="1" applyFill="1" applyBorder="1" applyAlignment="1" applyProtection="1">
      <alignment horizontal="right"/>
      <protection locked="0"/>
    </xf>
    <xf numFmtId="0" fontId="70" fillId="49" borderId="50" xfId="136" applyFont="1" applyFill="1" applyBorder="1" applyProtection="1">
      <protection locked="0"/>
    </xf>
    <xf numFmtId="173" fontId="70" fillId="49" borderId="77" xfId="1" applyNumberFormat="1" applyFont="1" applyFill="1" applyBorder="1" applyAlignment="1" applyProtection="1">
      <alignment horizontal="right"/>
      <protection locked="0"/>
    </xf>
    <xf numFmtId="0" fontId="70" fillId="49" borderId="55" xfId="136" applyFont="1" applyFill="1" applyBorder="1" applyProtection="1">
      <protection locked="0"/>
    </xf>
    <xf numFmtId="0" fontId="73" fillId="7" borderId="0" xfId="0" applyFont="1" applyFill="1" applyAlignment="1">
      <alignment horizontal="left"/>
    </xf>
    <xf numFmtId="0" fontId="70" fillId="7" borderId="0" xfId="0" applyFont="1" applyFill="1" applyAlignment="1">
      <alignment horizontal="center"/>
    </xf>
    <xf numFmtId="0" fontId="0" fillId="7" borderId="0" xfId="0" applyFill="1"/>
    <xf numFmtId="0" fontId="67" fillId="7" borderId="0" xfId="0" applyFont="1" applyFill="1"/>
    <xf numFmtId="0" fontId="73" fillId="43" borderId="35" xfId="0" applyFont="1" applyFill="1" applyBorder="1" applyAlignment="1">
      <alignment horizontal="center" vertical="center"/>
    </xf>
    <xf numFmtId="0" fontId="70" fillId="43" borderId="36" xfId="0" applyFont="1" applyFill="1" applyBorder="1" applyAlignment="1">
      <alignment horizontal="center" vertical="center"/>
    </xf>
    <xf numFmtId="0" fontId="63" fillId="44" borderId="36" xfId="0" applyFont="1" applyFill="1" applyBorder="1" applyAlignment="1" applyProtection="1">
      <alignment horizontal="center" vertical="center"/>
      <protection locked="0"/>
    </xf>
    <xf numFmtId="0" fontId="66" fillId="7" borderId="0" xfId="0" applyFont="1" applyFill="1" applyAlignment="1">
      <alignment horizontal="center" vertical="center"/>
    </xf>
    <xf numFmtId="0" fontId="68" fillId="7" borderId="0" xfId="0" applyFont="1" applyFill="1" applyAlignment="1">
      <alignment horizontal="center" vertical="center"/>
    </xf>
    <xf numFmtId="0" fontId="1" fillId="7" borderId="0" xfId="0" applyFont="1" applyFill="1"/>
    <xf numFmtId="0" fontId="32" fillId="45" borderId="1" xfId="0" applyFont="1" applyFill="1" applyBorder="1"/>
    <xf numFmtId="0" fontId="32" fillId="45" borderId="39" xfId="0" applyFont="1" applyFill="1" applyBorder="1"/>
    <xf numFmtId="176" fontId="0" fillId="43" borderId="41" xfId="0" applyNumberFormat="1" applyFill="1" applyBorder="1"/>
    <xf numFmtId="176" fontId="0" fillId="43" borderId="40" xfId="0" applyNumberFormat="1" applyFill="1" applyBorder="1"/>
    <xf numFmtId="176" fontId="0" fillId="43" borderId="43" xfId="0" applyNumberFormat="1" applyFill="1" applyBorder="1"/>
    <xf numFmtId="176" fontId="0" fillId="43" borderId="44" xfId="0" applyNumberFormat="1" applyFill="1" applyBorder="1"/>
    <xf numFmtId="0" fontId="78" fillId="7" borderId="0" xfId="0" applyFont="1" applyFill="1"/>
    <xf numFmtId="176" fontId="0" fillId="43" borderId="58" xfId="0" applyNumberFormat="1" applyFill="1" applyBorder="1"/>
    <xf numFmtId="176" fontId="0" fillId="43" borderId="57" xfId="0" applyNumberFormat="1" applyFill="1" applyBorder="1"/>
    <xf numFmtId="0" fontId="79" fillId="7" borderId="0" xfId="0" applyFont="1" applyFill="1"/>
    <xf numFmtId="176" fontId="32" fillId="47" borderId="52" xfId="0" applyNumberFormat="1" applyFont="1" applyFill="1" applyBorder="1"/>
    <xf numFmtId="176" fontId="32" fillId="47" borderId="8" xfId="0" applyNumberFormat="1" applyFont="1" applyFill="1" applyBorder="1"/>
    <xf numFmtId="0" fontId="13" fillId="7" borderId="0" xfId="0" applyFont="1" applyFill="1"/>
    <xf numFmtId="0" fontId="80" fillId="7" borderId="0" xfId="0" applyFont="1" applyFill="1"/>
    <xf numFmtId="0" fontId="68" fillId="7" borderId="0" xfId="0" applyFont="1" applyFill="1"/>
    <xf numFmtId="175" fontId="68" fillId="7" borderId="0" xfId="0" applyNumberFormat="1" applyFont="1" applyFill="1"/>
    <xf numFmtId="0" fontId="79" fillId="0" borderId="0" xfId="0" applyFont="1"/>
    <xf numFmtId="0" fontId="80" fillId="0" borderId="0" xfId="0" applyFont="1"/>
    <xf numFmtId="0" fontId="68" fillId="0" borderId="0" xfId="0" applyFont="1"/>
    <xf numFmtId="175" fontId="68" fillId="0" borderId="0" xfId="0" applyNumberFormat="1" applyFont="1"/>
    <xf numFmtId="175" fontId="66" fillId="0" borderId="0" xfId="0" applyNumberFormat="1" applyFont="1"/>
    <xf numFmtId="0" fontId="70" fillId="7" borderId="0" xfId="0" applyFont="1" applyFill="1" applyAlignment="1">
      <alignment horizontal="center" vertical="center"/>
    </xf>
    <xf numFmtId="175" fontId="73" fillId="0" borderId="0" xfId="0" applyNumberFormat="1" applyFont="1" applyAlignment="1">
      <alignment horizontal="center" vertical="center"/>
    </xf>
    <xf numFmtId="175" fontId="73" fillId="43" borderId="36" xfId="0" applyNumberFormat="1" applyFont="1" applyFill="1" applyBorder="1" applyAlignment="1">
      <alignment horizontal="center" vertical="center"/>
    </xf>
    <xf numFmtId="173" fontId="70" fillId="44" borderId="10" xfId="136" applyNumberFormat="1" applyFont="1" applyFill="1" applyBorder="1" applyAlignment="1" applyProtection="1">
      <alignment vertical="center"/>
      <protection locked="0"/>
    </xf>
    <xf numFmtId="173" fontId="70" fillId="52" borderId="10" xfId="136" applyNumberFormat="1" applyFont="1" applyFill="1" applyBorder="1" applyAlignment="1" applyProtection="1">
      <alignment vertical="center"/>
      <protection locked="0"/>
    </xf>
    <xf numFmtId="0" fontId="63" fillId="7" borderId="0" xfId="0" applyFont="1" applyFill="1" applyAlignment="1">
      <alignment horizontal="center" vertical="center"/>
    </xf>
    <xf numFmtId="0" fontId="0" fillId="7" borderId="0" xfId="0" applyFill="1" applyAlignment="1">
      <alignment horizontal="center" vertical="center"/>
    </xf>
    <xf numFmtId="0" fontId="0" fillId="7" borderId="0" xfId="0" applyFill="1" applyAlignment="1">
      <alignment vertical="center"/>
    </xf>
    <xf numFmtId="0" fontId="78" fillId="0" borderId="0" xfId="0" applyFont="1"/>
    <xf numFmtId="0" fontId="0" fillId="0" borderId="0" xfId="0" applyAlignment="1">
      <alignment horizontal="center" vertical="center" wrapText="1"/>
    </xf>
    <xf numFmtId="0" fontId="0" fillId="0" borderId="0" xfId="0" applyAlignment="1">
      <alignment horizontal="center" vertical="center"/>
    </xf>
    <xf numFmtId="166" fontId="63" fillId="0" borderId="0" xfId="0" applyNumberFormat="1" applyFont="1" applyAlignment="1">
      <alignment horizontal="center" vertical="center"/>
    </xf>
    <xf numFmtId="176" fontId="63" fillId="0" borderId="0" xfId="0" applyNumberFormat="1" applyFont="1" applyAlignment="1">
      <alignment horizontal="center" vertical="center"/>
    </xf>
    <xf numFmtId="0" fontId="0" fillId="0" borderId="0" xfId="136" applyFont="1" applyAlignment="1">
      <alignment horizontal="left" vertical="center"/>
    </xf>
    <xf numFmtId="165" fontId="0" fillId="0" borderId="0" xfId="4" applyFont="1" applyFill="1" applyBorder="1" applyAlignment="1" applyProtection="1">
      <alignment horizontal="left" vertical="center"/>
    </xf>
    <xf numFmtId="175" fontId="0" fillId="0" borderId="0" xfId="0" applyNumberFormat="1"/>
    <xf numFmtId="178" fontId="0" fillId="0" borderId="0" xfId="136" applyNumberFormat="1" applyFont="1" applyAlignment="1">
      <alignment horizontal="left"/>
    </xf>
    <xf numFmtId="175" fontId="0" fillId="0" borderId="0" xfId="231" applyNumberFormat="1" applyFont="1" applyFill="1" applyBorder="1" applyProtection="1"/>
    <xf numFmtId="0" fontId="1" fillId="0" borderId="0" xfId="0" applyFont="1" applyAlignment="1">
      <alignment horizontal="center" vertical="center"/>
    </xf>
    <xf numFmtId="175" fontId="1" fillId="0" borderId="0" xfId="0" applyNumberFormat="1" applyFont="1"/>
    <xf numFmtId="175" fontId="63" fillId="0" borderId="0" xfId="0" applyNumberFormat="1" applyFont="1"/>
    <xf numFmtId="1" fontId="70" fillId="53" borderId="10" xfId="0" applyNumberFormat="1" applyFont="1" applyFill="1" applyBorder="1" applyAlignment="1">
      <alignment horizontal="left"/>
    </xf>
    <xf numFmtId="0" fontId="70" fillId="53" borderId="10" xfId="0" applyFont="1" applyFill="1" applyBorder="1" applyAlignment="1">
      <alignment horizontal="left"/>
    </xf>
    <xf numFmtId="4" fontId="70" fillId="53" borderId="10" xfId="231" applyNumberFormat="1" applyFont="1" applyFill="1" applyBorder="1" applyAlignment="1" applyProtection="1">
      <alignment horizontal="right"/>
    </xf>
    <xf numFmtId="173" fontId="70" fillId="53" borderId="10" xfId="231" applyNumberFormat="1" applyFont="1" applyFill="1" applyBorder="1" applyAlignment="1" applyProtection="1">
      <alignment horizontal="right"/>
    </xf>
    <xf numFmtId="173" fontId="70" fillId="53" borderId="10" xfId="0" applyNumberFormat="1" applyFont="1" applyFill="1" applyBorder="1" applyAlignment="1">
      <alignment horizontal="right"/>
    </xf>
    <xf numFmtId="10" fontId="70" fillId="53" borderId="10" xfId="231" applyNumberFormat="1" applyFont="1" applyFill="1" applyBorder="1" applyAlignment="1" applyProtection="1">
      <alignment horizontal="right"/>
    </xf>
    <xf numFmtId="0" fontId="70" fillId="46" borderId="10" xfId="0" applyFont="1" applyFill="1" applyBorder="1" applyAlignment="1">
      <alignment horizontal="center" vertical="center"/>
    </xf>
    <xf numFmtId="0" fontId="70" fillId="46" borderId="18" xfId="0" applyFont="1" applyFill="1" applyBorder="1" applyAlignment="1">
      <alignment horizontal="center" vertical="center"/>
    </xf>
    <xf numFmtId="0" fontId="63" fillId="0" borderId="0" xfId="0" applyFont="1"/>
    <xf numFmtId="0" fontId="63" fillId="44" borderId="36" xfId="136" applyFont="1" applyFill="1" applyBorder="1" applyAlignment="1">
      <alignment horizontal="center" vertical="center"/>
    </xf>
    <xf numFmtId="0" fontId="73" fillId="47" borderId="9" xfId="0" applyFont="1" applyFill="1" applyBorder="1" applyAlignment="1">
      <alignment horizontal="left" wrapText="1"/>
    </xf>
    <xf numFmtId="0" fontId="73" fillId="47" borderId="17" xfId="0" applyFont="1" applyFill="1" applyBorder="1" applyAlignment="1">
      <alignment horizontal="left" wrapText="1"/>
    </xf>
    <xf numFmtId="0" fontId="73" fillId="47" borderId="18" xfId="0" applyFont="1" applyFill="1" applyBorder="1" applyAlignment="1">
      <alignment horizontal="left" wrapText="1"/>
    </xf>
    <xf numFmtId="0" fontId="70" fillId="7" borderId="14" xfId="0" applyFont="1" applyFill="1" applyBorder="1" applyAlignment="1" applyProtection="1">
      <alignment horizontal="center" vertical="center"/>
      <protection locked="0"/>
    </xf>
    <xf numFmtId="0" fontId="70" fillId="7" borderId="11" xfId="0" applyFont="1" applyFill="1" applyBorder="1" applyAlignment="1" applyProtection="1">
      <alignment horizontal="center" vertical="center"/>
      <protection locked="0"/>
    </xf>
    <xf numFmtId="0" fontId="70" fillId="7" borderId="16" xfId="0" applyFont="1" applyFill="1" applyBorder="1" applyAlignment="1" applyProtection="1">
      <alignment horizontal="center" vertical="center"/>
      <protection locked="0"/>
    </xf>
    <xf numFmtId="0" fontId="70" fillId="43" borderId="35" xfId="0" applyFont="1" applyFill="1" applyBorder="1" applyAlignment="1">
      <alignment horizontal="center" vertical="center"/>
    </xf>
    <xf numFmtId="0" fontId="70" fillId="43" borderId="37" xfId="0" applyFont="1" applyFill="1" applyBorder="1" applyAlignment="1">
      <alignment horizontal="center" vertical="center"/>
    </xf>
    <xf numFmtId="0" fontId="70" fillId="43" borderId="38" xfId="0" applyFont="1" applyFill="1" applyBorder="1" applyAlignment="1">
      <alignment horizontal="center" vertical="center"/>
    </xf>
    <xf numFmtId="0" fontId="74" fillId="7" borderId="0" xfId="0" applyFont="1" applyFill="1" applyAlignment="1">
      <alignment horizontal="center"/>
    </xf>
    <xf numFmtId="0" fontId="70" fillId="7" borderId="39" xfId="136" applyFont="1" applyFill="1" applyBorder="1" applyAlignment="1">
      <alignment horizontal="center" vertical="center" wrapText="1"/>
    </xf>
    <xf numFmtId="0" fontId="70" fillId="7" borderId="42" xfId="136" applyFont="1" applyFill="1" applyBorder="1" applyAlignment="1">
      <alignment horizontal="center" vertical="center" wrapText="1"/>
    </xf>
    <xf numFmtId="0" fontId="70" fillId="7" borderId="52" xfId="136" applyFont="1" applyFill="1" applyBorder="1" applyAlignment="1">
      <alignment horizontal="center" vertical="center" wrapText="1"/>
    </xf>
    <xf numFmtId="4" fontId="70" fillId="43" borderId="35" xfId="4" applyNumberFormat="1" applyFont="1" applyFill="1" applyBorder="1" applyAlignment="1" applyProtection="1">
      <alignment horizontal="center" vertical="center"/>
    </xf>
    <xf numFmtId="4" fontId="70" fillId="43" borderId="38" xfId="4" applyNumberFormat="1" applyFont="1" applyFill="1" applyBorder="1" applyAlignment="1" applyProtection="1">
      <alignment horizontal="center" vertical="center"/>
    </xf>
    <xf numFmtId="0" fontId="70" fillId="46" borderId="1" xfId="253" applyFont="1" applyFill="1" applyBorder="1" applyAlignment="1">
      <alignment horizontal="left" vertical="center"/>
    </xf>
    <xf numFmtId="0" fontId="70" fillId="46" borderId="2" xfId="253" applyFont="1" applyFill="1" applyBorder="1" applyAlignment="1">
      <alignment horizontal="left" vertical="center"/>
    </xf>
    <xf numFmtId="0" fontId="73" fillId="7" borderId="1" xfId="136" applyFont="1" applyFill="1" applyBorder="1" applyAlignment="1">
      <alignment horizontal="center" vertical="center" wrapText="1"/>
    </xf>
    <xf numFmtId="0" fontId="73" fillId="7" borderId="3" xfId="136" applyFont="1" applyFill="1" applyBorder="1" applyAlignment="1">
      <alignment horizontal="center" vertical="center" wrapText="1"/>
    </xf>
    <xf numFmtId="0" fontId="73" fillId="7" borderId="35" xfId="136" applyFont="1" applyFill="1" applyBorder="1" applyAlignment="1">
      <alignment horizontal="center" vertical="center"/>
    </xf>
    <xf numFmtId="0" fontId="73" fillId="7" borderId="38" xfId="136" applyFont="1" applyFill="1" applyBorder="1" applyAlignment="1">
      <alignment horizontal="center" vertical="center"/>
    </xf>
    <xf numFmtId="0" fontId="70" fillId="46" borderId="35" xfId="253" applyFont="1" applyFill="1" applyBorder="1" applyAlignment="1">
      <alignment horizontal="left" vertical="center"/>
    </xf>
    <xf numFmtId="0" fontId="70" fillId="46" borderId="37" xfId="253" applyFont="1" applyFill="1" applyBorder="1" applyAlignment="1">
      <alignment horizontal="left" vertical="center"/>
    </xf>
    <xf numFmtId="173" fontId="70" fillId="43" borderId="46" xfId="254" applyNumberFormat="1" applyFont="1" applyFill="1" applyBorder="1" applyAlignment="1" applyProtection="1">
      <alignment horizontal="center" vertical="center"/>
    </xf>
    <xf numFmtId="173" fontId="70" fillId="43" borderId="47" xfId="254" applyNumberFormat="1" applyFont="1" applyFill="1" applyBorder="1" applyAlignment="1" applyProtection="1">
      <alignment horizontal="center" vertical="center"/>
    </xf>
    <xf numFmtId="4" fontId="70" fillId="43" borderId="48" xfId="4" applyNumberFormat="1" applyFont="1" applyFill="1" applyBorder="1" applyAlignment="1" applyProtection="1">
      <alignment horizontal="center" vertical="center"/>
    </xf>
    <xf numFmtId="4" fontId="70" fillId="43" borderId="40" xfId="4" applyNumberFormat="1" applyFont="1" applyFill="1" applyBorder="1" applyAlignment="1" applyProtection="1">
      <alignment horizontal="center" vertical="center"/>
    </xf>
    <xf numFmtId="175" fontId="73" fillId="43" borderId="0" xfId="136" applyNumberFormat="1" applyFont="1" applyFill="1" applyAlignment="1">
      <alignment horizontal="center" vertical="center" wrapText="1"/>
    </xf>
    <xf numFmtId="175" fontId="63" fillId="43" borderId="0" xfId="0" applyNumberFormat="1" applyFont="1" applyFill="1" applyAlignment="1">
      <alignment horizontal="center" vertical="center"/>
    </xf>
    <xf numFmtId="175" fontId="63" fillId="43" borderId="7" xfId="0" applyNumberFormat="1" applyFont="1" applyFill="1" applyBorder="1" applyAlignment="1">
      <alignment horizontal="center" vertical="center"/>
    </xf>
    <xf numFmtId="173" fontId="70" fillId="43" borderId="49" xfId="254" applyNumberFormat="1" applyFont="1" applyFill="1" applyBorder="1" applyAlignment="1" applyProtection="1">
      <alignment horizontal="center" vertical="center"/>
    </xf>
    <xf numFmtId="173" fontId="70" fillId="43" borderId="50" xfId="254" applyNumberFormat="1" applyFont="1" applyFill="1" applyBorder="1" applyAlignment="1" applyProtection="1">
      <alignment horizontal="center" vertical="center"/>
    </xf>
    <xf numFmtId="4" fontId="70" fillId="43" borderId="51" xfId="4" applyNumberFormat="1" applyFont="1" applyFill="1" applyBorder="1" applyAlignment="1" applyProtection="1">
      <alignment horizontal="center" vertical="center"/>
    </xf>
    <xf numFmtId="4" fontId="70" fillId="43" borderId="44" xfId="4" applyNumberFormat="1" applyFont="1" applyFill="1" applyBorder="1" applyAlignment="1" applyProtection="1">
      <alignment horizontal="center" vertical="center"/>
    </xf>
    <xf numFmtId="173" fontId="70" fillId="43" borderId="54" xfId="254" applyNumberFormat="1" applyFont="1" applyFill="1" applyBorder="1" applyAlignment="1" applyProtection="1">
      <alignment horizontal="center" vertical="center"/>
    </xf>
    <xf numFmtId="173" fontId="70" fillId="43" borderId="55" xfId="254" applyNumberFormat="1" applyFont="1" applyFill="1" applyBorder="1" applyAlignment="1" applyProtection="1">
      <alignment horizontal="center" vertical="center"/>
    </xf>
    <xf numFmtId="4" fontId="70" fillId="43" borderId="56" xfId="4" applyNumberFormat="1" applyFont="1" applyFill="1" applyBorder="1" applyAlignment="1" applyProtection="1">
      <alignment horizontal="center" vertical="center"/>
    </xf>
    <xf numFmtId="4" fontId="70" fillId="43" borderId="57" xfId="4" applyNumberFormat="1" applyFont="1" applyFill="1" applyBorder="1" applyAlignment="1" applyProtection="1">
      <alignment horizontal="center" vertical="center"/>
    </xf>
    <xf numFmtId="0" fontId="70" fillId="46" borderId="4" xfId="253" applyFont="1" applyFill="1" applyBorder="1" applyAlignment="1">
      <alignment horizontal="left" vertical="center"/>
    </xf>
    <xf numFmtId="0" fontId="70" fillId="46" borderId="0" xfId="253" applyFont="1" applyFill="1" applyAlignment="1">
      <alignment horizontal="left" vertical="center"/>
    </xf>
    <xf numFmtId="0" fontId="73" fillId="7" borderId="6" xfId="136" applyFont="1" applyFill="1" applyBorder="1" applyAlignment="1">
      <alignment horizontal="center" vertical="center" wrapText="1"/>
    </xf>
    <xf numFmtId="0" fontId="73" fillId="7" borderId="39" xfId="136" applyFont="1" applyFill="1" applyBorder="1" applyAlignment="1">
      <alignment horizontal="center" vertical="center" wrapText="1"/>
    </xf>
    <xf numFmtId="0" fontId="73" fillId="7" borderId="52" xfId="136" applyFont="1" applyFill="1" applyBorder="1" applyAlignment="1">
      <alignment horizontal="center" vertical="center" wrapText="1"/>
    </xf>
    <xf numFmtId="0" fontId="70" fillId="7" borderId="1" xfId="136" applyFont="1" applyFill="1" applyBorder="1" applyAlignment="1">
      <alignment horizontal="left" vertical="center" wrapText="1"/>
    </xf>
    <xf numFmtId="0" fontId="70" fillId="7" borderId="4" xfId="136" applyFont="1" applyFill="1" applyBorder="1" applyAlignment="1">
      <alignment horizontal="left" vertical="center" wrapText="1"/>
    </xf>
    <xf numFmtId="0" fontId="70" fillId="7" borderId="6" xfId="136" applyFont="1" applyFill="1" applyBorder="1" applyAlignment="1">
      <alignment horizontal="left" vertical="center" wrapText="1"/>
    </xf>
    <xf numFmtId="175" fontId="73" fillId="43" borderId="0" xfId="254" applyNumberFormat="1" applyFont="1" applyFill="1" applyBorder="1" applyAlignment="1" applyProtection="1">
      <alignment horizontal="center" vertical="center"/>
    </xf>
    <xf numFmtId="0" fontId="70" fillId="46" borderId="35" xfId="0" applyFont="1" applyFill="1" applyBorder="1" applyAlignment="1">
      <alignment horizontal="left" vertical="center"/>
    </xf>
    <xf numFmtId="0" fontId="70" fillId="46" borderId="38" xfId="0" applyFont="1" applyFill="1" applyBorder="1" applyAlignment="1">
      <alignment horizontal="left" vertical="center"/>
    </xf>
    <xf numFmtId="0" fontId="73" fillId="7" borderId="8" xfId="136" applyFont="1" applyFill="1" applyBorder="1" applyAlignment="1">
      <alignment horizontal="center" vertical="center" wrapText="1"/>
    </xf>
    <xf numFmtId="0" fontId="73" fillId="7" borderId="59" xfId="136" applyFont="1" applyFill="1" applyBorder="1" applyAlignment="1">
      <alignment horizontal="center" vertical="center" wrapText="1"/>
    </xf>
    <xf numFmtId="0" fontId="73" fillId="7" borderId="61" xfId="136" applyFont="1" applyFill="1" applyBorder="1" applyAlignment="1">
      <alignment horizontal="center" vertical="center" wrapText="1"/>
    </xf>
    <xf numFmtId="0" fontId="73" fillId="7" borderId="60" xfId="136" applyFont="1" applyFill="1" applyBorder="1" applyAlignment="1">
      <alignment horizontal="center" vertical="center" wrapText="1"/>
    </xf>
    <xf numFmtId="0" fontId="73" fillId="7" borderId="62" xfId="136" applyFont="1" applyFill="1" applyBorder="1" applyAlignment="1">
      <alignment horizontal="center" vertical="center" wrapText="1"/>
    </xf>
    <xf numFmtId="175" fontId="73" fillId="43" borderId="1" xfId="254" applyNumberFormat="1" applyFont="1" applyFill="1" applyBorder="1" applyAlignment="1" applyProtection="1">
      <alignment horizontal="center" vertical="center"/>
    </xf>
    <xf numFmtId="175" fontId="73" fillId="43" borderId="4" xfId="254" applyNumberFormat="1" applyFont="1" applyFill="1" applyBorder="1" applyAlignment="1" applyProtection="1">
      <alignment horizontal="center" vertical="center"/>
    </xf>
    <xf numFmtId="175" fontId="73" fillId="43" borderId="42" xfId="254" applyNumberFormat="1" applyFont="1" applyFill="1" applyBorder="1" applyAlignment="1" applyProtection="1">
      <alignment horizontal="center" vertical="center"/>
    </xf>
    <xf numFmtId="175" fontId="73" fillId="43" borderId="52" xfId="254" applyNumberFormat="1" applyFont="1" applyFill="1" applyBorder="1" applyAlignment="1" applyProtection="1">
      <alignment horizontal="center" vertical="center"/>
    </xf>
    <xf numFmtId="0" fontId="70" fillId="7" borderId="42" xfId="136" applyFont="1" applyFill="1" applyBorder="1" applyAlignment="1">
      <alignment horizontal="left" vertical="center" wrapText="1"/>
    </xf>
    <xf numFmtId="0" fontId="70" fillId="7" borderId="52" xfId="136" applyFont="1" applyFill="1" applyBorder="1" applyAlignment="1">
      <alignment horizontal="left" vertical="center" wrapText="1"/>
    </xf>
    <xf numFmtId="0" fontId="0" fillId="0" borderId="0" xfId="0" applyAlignment="1">
      <alignment horizontal="center" vertical="center" wrapText="1"/>
    </xf>
    <xf numFmtId="0" fontId="73" fillId="7" borderId="42" xfId="136" applyFont="1" applyFill="1" applyBorder="1" applyAlignment="1">
      <alignment horizontal="center" vertical="center" wrapText="1"/>
    </xf>
    <xf numFmtId="0" fontId="1" fillId="0" borderId="0" xfId="253" applyFont="1" applyAlignment="1">
      <alignment horizontal="center" vertical="center" wrapText="1"/>
    </xf>
    <xf numFmtId="0" fontId="1" fillId="0" borderId="0" xfId="0" applyFont="1" applyAlignment="1">
      <alignment horizontal="center" vertical="center"/>
    </xf>
    <xf numFmtId="0" fontId="0" fillId="0" borderId="0" xfId="0" applyAlignment="1">
      <alignment horizontal="left" vertical="center" wrapText="1"/>
    </xf>
    <xf numFmtId="0" fontId="0" fillId="0" borderId="0" xfId="136" applyFont="1" applyAlignment="1">
      <alignment horizontal="left" vertical="center"/>
    </xf>
    <xf numFmtId="0" fontId="0" fillId="0" borderId="0" xfId="253" applyFont="1" applyAlignment="1">
      <alignment horizontal="center" vertical="center" wrapText="1"/>
    </xf>
    <xf numFmtId="0" fontId="70" fillId="7" borderId="49" xfId="136" applyFont="1" applyFill="1" applyBorder="1" applyAlignment="1">
      <alignment vertical="center" wrapText="1"/>
    </xf>
    <xf numFmtId="0" fontId="70" fillId="7" borderId="10" xfId="136" applyFont="1" applyFill="1" applyBorder="1" applyAlignment="1">
      <alignment vertical="center" wrapText="1"/>
    </xf>
    <xf numFmtId="0" fontId="70" fillId="7" borderId="50" xfId="136" applyFont="1" applyFill="1" applyBorder="1" applyAlignment="1">
      <alignment vertical="center" wrapText="1"/>
    </xf>
    <xf numFmtId="0" fontId="70" fillId="7" borderId="70" xfId="136" applyFont="1" applyFill="1" applyBorder="1" applyAlignment="1">
      <alignment horizontal="left" vertical="center" wrapText="1"/>
    </xf>
    <xf numFmtId="0" fontId="70" fillId="7" borderId="21" xfId="136" applyFont="1" applyFill="1" applyBorder="1" applyAlignment="1">
      <alignment horizontal="left" vertical="center" wrapText="1"/>
    </xf>
    <xf numFmtId="0" fontId="70" fillId="7" borderId="71" xfId="136" applyFont="1" applyFill="1" applyBorder="1" applyAlignment="1">
      <alignment horizontal="left" vertical="center" wrapText="1"/>
    </xf>
    <xf numFmtId="175" fontId="70" fillId="43" borderId="72" xfId="136" applyNumberFormat="1" applyFont="1" applyFill="1" applyBorder="1" applyAlignment="1">
      <alignment horizontal="center" vertical="center" wrapText="1"/>
    </xf>
    <xf numFmtId="175" fontId="70" fillId="43" borderId="73" xfId="136" applyNumberFormat="1" applyFont="1" applyFill="1" applyBorder="1" applyAlignment="1">
      <alignment horizontal="center" vertical="center" wrapText="1"/>
    </xf>
    <xf numFmtId="175" fontId="70" fillId="43" borderId="74" xfId="136" applyNumberFormat="1" applyFont="1" applyFill="1" applyBorder="1" applyAlignment="1">
      <alignment horizontal="center" vertical="center" wrapText="1"/>
    </xf>
    <xf numFmtId="0" fontId="73" fillId="7" borderId="1" xfId="136" applyFont="1" applyFill="1" applyBorder="1" applyAlignment="1">
      <alignment horizontal="left" vertical="center" wrapText="1"/>
    </xf>
    <xf numFmtId="0" fontId="73" fillId="7" borderId="2" xfId="136" applyFont="1" applyFill="1" applyBorder="1" applyAlignment="1">
      <alignment horizontal="left" vertical="center" wrapText="1"/>
    </xf>
    <xf numFmtId="0" fontId="73" fillId="7" borderId="3" xfId="136" applyFont="1" applyFill="1" applyBorder="1" applyAlignment="1">
      <alignment horizontal="left" vertical="center" wrapText="1"/>
    </xf>
    <xf numFmtId="178" fontId="0" fillId="0" borderId="0" xfId="136" applyNumberFormat="1" applyFont="1" applyAlignment="1">
      <alignment horizontal="left"/>
    </xf>
    <xf numFmtId="0" fontId="70" fillId="7" borderId="46" xfId="136" applyFont="1" applyFill="1" applyBorder="1" applyAlignment="1">
      <alignment vertical="center" wrapText="1"/>
    </xf>
    <xf numFmtId="0" fontId="70" fillId="7" borderId="69" xfId="136" applyFont="1" applyFill="1" applyBorder="1" applyAlignment="1">
      <alignment vertical="center" wrapText="1"/>
    </xf>
    <xf numFmtId="0" fontId="70" fillId="7" borderId="47" xfId="136" applyFont="1" applyFill="1" applyBorder="1" applyAlignment="1">
      <alignment vertical="center" wrapText="1"/>
    </xf>
    <xf numFmtId="0" fontId="70" fillId="7" borderId="51" xfId="136" applyFont="1" applyFill="1" applyBorder="1" applyAlignment="1">
      <alignment horizontal="left" vertical="center" wrapText="1"/>
    </xf>
    <xf numFmtId="0" fontId="70" fillId="7" borderId="17" xfId="136" applyFont="1" applyFill="1" applyBorder="1" applyAlignment="1">
      <alignment horizontal="left" vertical="center" wrapText="1"/>
    </xf>
    <xf numFmtId="0" fontId="70" fillId="7" borderId="44" xfId="136" applyFont="1" applyFill="1" applyBorder="1" applyAlignment="1">
      <alignment horizontal="left" vertical="center" wrapText="1"/>
    </xf>
    <xf numFmtId="0" fontId="13" fillId="43" borderId="49" xfId="136" applyFill="1" applyBorder="1" applyAlignment="1">
      <alignment horizontal="left" vertical="center"/>
    </xf>
    <xf numFmtId="0" fontId="13" fillId="43" borderId="10" xfId="136" applyFill="1" applyBorder="1" applyAlignment="1">
      <alignment horizontal="left" vertical="center"/>
    </xf>
    <xf numFmtId="0" fontId="13" fillId="43" borderId="9" xfId="136" applyFill="1" applyBorder="1" applyAlignment="1">
      <alignment horizontal="left" vertical="center"/>
    </xf>
    <xf numFmtId="0" fontId="70" fillId="7" borderId="16" xfId="136" applyFont="1" applyFill="1" applyBorder="1" applyAlignment="1">
      <alignment vertical="center" wrapText="1"/>
    </xf>
    <xf numFmtId="0" fontId="70" fillId="7" borderId="15" xfId="136" applyFont="1" applyFill="1" applyBorder="1" applyAlignment="1">
      <alignment vertical="center" wrapText="1"/>
    </xf>
    <xf numFmtId="0" fontId="73" fillId="0" borderId="1" xfId="136" applyFont="1" applyBorder="1" applyAlignment="1">
      <alignment horizontal="left" vertical="center"/>
    </xf>
    <xf numFmtId="0" fontId="73" fillId="0" borderId="2" xfId="136" applyFont="1" applyBorder="1" applyAlignment="1">
      <alignment horizontal="left" vertical="center"/>
    </xf>
    <xf numFmtId="0" fontId="73" fillId="0" borderId="3" xfId="136" applyFont="1" applyBorder="1" applyAlignment="1">
      <alignment horizontal="left" vertical="center"/>
    </xf>
    <xf numFmtId="0" fontId="13" fillId="43" borderId="46" xfId="136" applyFill="1" applyBorder="1" applyAlignment="1">
      <alignment horizontal="left" vertical="center"/>
    </xf>
    <xf numFmtId="0" fontId="13" fillId="43" borderId="69" xfId="136" applyFill="1" applyBorder="1" applyAlignment="1">
      <alignment horizontal="left" vertical="center"/>
    </xf>
    <xf numFmtId="0" fontId="13" fillId="43" borderId="64" xfId="136" applyFill="1" applyBorder="1" applyAlignment="1">
      <alignment horizontal="left" vertical="center"/>
    </xf>
    <xf numFmtId="179" fontId="73" fillId="7" borderId="35" xfId="254" applyNumberFormat="1" applyFont="1" applyFill="1" applyBorder="1" applyAlignment="1" applyProtection="1">
      <alignment horizontal="left" vertical="center"/>
    </xf>
    <xf numFmtId="179" fontId="73" fillId="7" borderId="37" xfId="254" applyNumberFormat="1" applyFont="1" applyFill="1" applyBorder="1" applyAlignment="1" applyProtection="1">
      <alignment horizontal="left" vertical="center"/>
    </xf>
    <xf numFmtId="179" fontId="73" fillId="7" borderId="38" xfId="254" applyNumberFormat="1" applyFont="1" applyFill="1" applyBorder="1" applyAlignment="1" applyProtection="1">
      <alignment horizontal="left" vertical="center"/>
    </xf>
    <xf numFmtId="179" fontId="70" fillId="43" borderId="35" xfId="254" applyNumberFormat="1" applyFont="1" applyFill="1" applyBorder="1" applyAlignment="1" applyProtection="1">
      <alignment horizontal="center" vertical="center" wrapText="1"/>
    </xf>
    <xf numFmtId="179" fontId="70" fillId="43" borderId="38" xfId="254" applyNumberFormat="1" applyFont="1" applyFill="1" applyBorder="1" applyAlignment="1" applyProtection="1">
      <alignment horizontal="center" vertical="center" wrapText="1"/>
    </xf>
    <xf numFmtId="0" fontId="0" fillId="0" borderId="0" xfId="0" applyAlignment="1">
      <alignment horizontal="left"/>
    </xf>
    <xf numFmtId="0" fontId="13" fillId="43" borderId="54" xfId="136" applyFill="1" applyBorder="1" applyAlignment="1">
      <alignment horizontal="left" vertical="center"/>
    </xf>
    <xf numFmtId="0" fontId="13" fillId="43" borderId="75" xfId="136" applyFill="1" applyBorder="1" applyAlignment="1">
      <alignment horizontal="left" vertical="center"/>
    </xf>
    <xf numFmtId="0" fontId="13" fillId="43" borderId="66" xfId="136" applyFill="1" applyBorder="1" applyAlignment="1">
      <alignment horizontal="left" vertical="center"/>
    </xf>
    <xf numFmtId="0" fontId="70" fillId="46" borderId="9" xfId="253" applyFont="1" applyFill="1" applyBorder="1" applyAlignment="1">
      <alignment horizontal="center" vertical="center" wrapText="1"/>
    </xf>
    <xf numFmtId="0" fontId="70" fillId="46" borderId="18" xfId="253" applyFont="1" applyFill="1" applyBorder="1" applyAlignment="1">
      <alignment horizontal="center" vertical="center" wrapText="1"/>
    </xf>
    <xf numFmtId="0" fontId="70" fillId="7" borderId="35" xfId="136" applyFont="1" applyFill="1" applyBorder="1" applyAlignment="1">
      <alignment vertical="center"/>
    </xf>
    <xf numFmtId="0" fontId="70" fillId="7" borderId="37" xfId="136" applyFont="1" applyFill="1" applyBorder="1" applyAlignment="1">
      <alignment vertical="center"/>
    </xf>
    <xf numFmtId="0" fontId="70" fillId="7" borderId="38" xfId="136" applyFont="1" applyFill="1" applyBorder="1" applyAlignment="1">
      <alignment vertical="center"/>
    </xf>
    <xf numFmtId="175" fontId="73" fillId="43" borderId="35" xfId="0" applyNumberFormat="1" applyFont="1" applyFill="1" applyBorder="1" applyAlignment="1">
      <alignment horizontal="center" vertical="center"/>
    </xf>
    <xf numFmtId="175" fontId="73" fillId="43" borderId="38" xfId="0" applyNumberFormat="1" applyFont="1" applyFill="1" applyBorder="1" applyAlignment="1">
      <alignment horizontal="center" vertical="center"/>
    </xf>
    <xf numFmtId="0" fontId="73" fillId="7" borderId="35" xfId="136" applyFont="1" applyFill="1" applyBorder="1" applyAlignment="1">
      <alignment vertical="center"/>
    </xf>
    <xf numFmtId="0" fontId="73" fillId="7" borderId="37" xfId="136" applyFont="1" applyFill="1" applyBorder="1" applyAlignment="1">
      <alignment vertical="center"/>
    </xf>
    <xf numFmtId="0" fontId="73" fillId="7" borderId="38" xfId="136" applyFont="1" applyFill="1" applyBorder="1" applyAlignment="1">
      <alignment vertical="center"/>
    </xf>
    <xf numFmtId="0" fontId="70" fillId="7" borderId="35" xfId="136" applyFont="1" applyFill="1" applyBorder="1" applyAlignment="1">
      <alignment horizontal="left" vertical="center"/>
    </xf>
    <xf numFmtId="0" fontId="70" fillId="7" borderId="37" xfId="136" applyFont="1" applyFill="1" applyBorder="1" applyAlignment="1">
      <alignment horizontal="left" vertical="center"/>
    </xf>
    <xf numFmtId="0" fontId="70" fillId="7" borderId="38" xfId="136" applyFont="1" applyFill="1" applyBorder="1" applyAlignment="1">
      <alignment horizontal="left" vertical="center"/>
    </xf>
    <xf numFmtId="10" fontId="73" fillId="43" borderId="35" xfId="231" applyNumberFormat="1" applyFont="1" applyFill="1" applyBorder="1" applyAlignment="1" applyProtection="1">
      <alignment horizontal="center" vertical="center"/>
    </xf>
    <xf numFmtId="10" fontId="73" fillId="43" borderId="38" xfId="231" applyNumberFormat="1" applyFont="1" applyFill="1" applyBorder="1" applyAlignment="1" applyProtection="1">
      <alignment horizontal="center" vertical="center"/>
    </xf>
    <xf numFmtId="175" fontId="73" fillId="43" borderId="35" xfId="254" applyNumberFormat="1" applyFont="1" applyFill="1" applyBorder="1" applyAlignment="1" applyProtection="1">
      <alignment horizontal="center" vertical="center" wrapText="1"/>
    </xf>
    <xf numFmtId="175" fontId="73" fillId="43" borderId="38" xfId="254" applyNumberFormat="1" applyFont="1" applyFill="1" applyBorder="1" applyAlignment="1" applyProtection="1">
      <alignment horizontal="center" vertical="center" wrapText="1"/>
    </xf>
    <xf numFmtId="0" fontId="70" fillId="7" borderId="35" xfId="136" applyFont="1" applyFill="1" applyBorder="1" applyAlignment="1">
      <alignment horizontal="left" vertical="center" wrapText="1"/>
    </xf>
    <xf numFmtId="0" fontId="70" fillId="7" borderId="37" xfId="136" applyFont="1" applyFill="1" applyBorder="1" applyAlignment="1">
      <alignment horizontal="left" vertical="center" wrapText="1"/>
    </xf>
    <xf numFmtId="0" fontId="70" fillId="7" borderId="38" xfId="136" applyFont="1" applyFill="1" applyBorder="1" applyAlignment="1">
      <alignment horizontal="left" vertical="center" wrapText="1"/>
    </xf>
    <xf numFmtId="2" fontId="70" fillId="49" borderId="39" xfId="1" applyNumberFormat="1" applyFont="1" applyFill="1" applyBorder="1" applyAlignment="1" applyProtection="1">
      <alignment horizontal="center"/>
    </xf>
    <xf numFmtId="2" fontId="70" fillId="49" borderId="52" xfId="1" applyNumberFormat="1" applyFont="1" applyFill="1" applyBorder="1" applyAlignment="1" applyProtection="1">
      <alignment horizontal="center"/>
    </xf>
    <xf numFmtId="0" fontId="63" fillId="0" borderId="0" xfId="136" applyFont="1" applyAlignment="1" applyProtection="1">
      <alignment horizontal="center" vertical="center"/>
      <protection locked="0"/>
    </xf>
    <xf numFmtId="7" fontId="70" fillId="2" borderId="39" xfId="136" applyNumberFormat="1" applyFont="1" applyFill="1" applyBorder="1" applyAlignment="1">
      <alignment horizontal="center"/>
    </xf>
    <xf numFmtId="7" fontId="70" fillId="2" borderId="52" xfId="136" applyNumberFormat="1" applyFont="1" applyFill="1" applyBorder="1" applyAlignment="1">
      <alignment horizontal="center"/>
    </xf>
    <xf numFmtId="0" fontId="70" fillId="7" borderId="1" xfId="136" applyFont="1" applyFill="1" applyBorder="1" applyAlignment="1">
      <alignment horizontal="center"/>
    </xf>
    <xf numFmtId="0" fontId="70" fillId="7" borderId="2" xfId="136" applyFont="1" applyFill="1" applyBorder="1" applyAlignment="1">
      <alignment horizontal="center"/>
    </xf>
    <xf numFmtId="0" fontId="70" fillId="7" borderId="3" xfId="136" applyFont="1" applyFill="1" applyBorder="1" applyAlignment="1">
      <alignment horizontal="center"/>
    </xf>
    <xf numFmtId="0" fontId="70" fillId="7" borderId="6" xfId="136" applyFont="1" applyFill="1" applyBorder="1" applyAlignment="1">
      <alignment horizontal="center"/>
    </xf>
    <xf numFmtId="0" fontId="70" fillId="7" borderId="7" xfId="136" applyFont="1" applyFill="1" applyBorder="1" applyAlignment="1">
      <alignment horizontal="center"/>
    </xf>
    <xf numFmtId="0" fontId="70" fillId="7" borderId="8" xfId="136" applyFont="1" applyFill="1" applyBorder="1" applyAlignment="1">
      <alignment horizontal="center"/>
    </xf>
    <xf numFmtId="9" fontId="70" fillId="7" borderId="1" xfId="136" applyNumberFormat="1" applyFont="1" applyFill="1" applyBorder="1" applyAlignment="1">
      <alignment horizontal="center"/>
    </xf>
    <xf numFmtId="9" fontId="70" fillId="7" borderId="2" xfId="136" applyNumberFormat="1" applyFont="1" applyFill="1" applyBorder="1" applyAlignment="1">
      <alignment horizontal="center"/>
    </xf>
    <xf numFmtId="9" fontId="70" fillId="7" borderId="3" xfId="136" applyNumberFormat="1" applyFont="1" applyFill="1" applyBorder="1" applyAlignment="1">
      <alignment horizontal="center"/>
    </xf>
    <xf numFmtId="9" fontId="70" fillId="7" borderId="6" xfId="136" applyNumberFormat="1" applyFont="1" applyFill="1" applyBorder="1" applyAlignment="1">
      <alignment horizontal="center"/>
    </xf>
    <xf numFmtId="9" fontId="70" fillId="7" borderId="7" xfId="136" applyNumberFormat="1" applyFont="1" applyFill="1" applyBorder="1" applyAlignment="1">
      <alignment horizontal="center"/>
    </xf>
    <xf numFmtId="9" fontId="70" fillId="7" borderId="8" xfId="136" applyNumberFormat="1" applyFont="1" applyFill="1" applyBorder="1" applyAlignment="1">
      <alignment horizontal="center"/>
    </xf>
    <xf numFmtId="0" fontId="70" fillId="0" borderId="0" xfId="136" applyFont="1" applyAlignment="1">
      <alignment horizontal="center" wrapText="1"/>
    </xf>
    <xf numFmtId="0" fontId="70" fillId="7" borderId="14" xfId="136" applyFont="1" applyFill="1" applyBorder="1" applyAlignment="1" applyProtection="1">
      <alignment horizontal="center" vertical="center"/>
      <protection locked="0"/>
    </xf>
    <xf numFmtId="0" fontId="70" fillId="7" borderId="11" xfId="136" applyFont="1" applyFill="1" applyBorder="1" applyAlignment="1" applyProtection="1">
      <alignment horizontal="center" vertical="center"/>
      <protection locked="0"/>
    </xf>
    <xf numFmtId="0" fontId="70" fillId="7" borderId="16" xfId="136" applyFont="1" applyFill="1" applyBorder="1" applyAlignment="1" applyProtection="1">
      <alignment horizontal="center" vertical="center"/>
      <protection locked="0"/>
    </xf>
    <xf numFmtId="0" fontId="70" fillId="43" borderId="35" xfId="136" applyFont="1" applyFill="1" applyBorder="1" applyAlignment="1">
      <alignment horizontal="center" vertical="center"/>
    </xf>
    <xf numFmtId="0" fontId="70" fillId="43" borderId="37" xfId="136" applyFont="1" applyFill="1" applyBorder="1" applyAlignment="1">
      <alignment horizontal="center" vertical="center"/>
    </xf>
    <xf numFmtId="0" fontId="70" fillId="43" borderId="38" xfId="136" applyFont="1" applyFill="1" applyBorder="1" applyAlignment="1">
      <alignment horizontal="center" vertical="center"/>
    </xf>
    <xf numFmtId="0" fontId="74" fillId="7" borderId="0" xfId="136" applyFont="1" applyFill="1" applyAlignment="1">
      <alignment horizontal="center"/>
    </xf>
    <xf numFmtId="0" fontId="73" fillId="7" borderId="1" xfId="136" applyFont="1" applyFill="1" applyBorder="1" applyAlignment="1">
      <alignment horizontal="center" vertical="center"/>
    </xf>
    <xf numFmtId="0" fontId="73" fillId="7" borderId="3" xfId="136" applyFont="1" applyFill="1" applyBorder="1" applyAlignment="1">
      <alignment horizontal="center" vertical="center"/>
    </xf>
    <xf numFmtId="173" fontId="70" fillId="2" borderId="48" xfId="1" applyNumberFormat="1" applyFont="1" applyFill="1" applyBorder="1" applyAlignment="1" applyProtection="1">
      <alignment horizontal="center"/>
    </xf>
    <xf numFmtId="173" fontId="70" fillId="2" borderId="40" xfId="1" applyNumberFormat="1" applyFont="1" applyFill="1" applyBorder="1" applyAlignment="1" applyProtection="1">
      <alignment horizontal="center"/>
    </xf>
    <xf numFmtId="173" fontId="70" fillId="2" borderId="51" xfId="1" applyNumberFormat="1" applyFont="1" applyFill="1" applyBorder="1" applyAlignment="1" applyProtection="1">
      <alignment horizontal="center"/>
    </xf>
    <xf numFmtId="173" fontId="70" fillId="2" borderId="44" xfId="1" applyNumberFormat="1" applyFont="1" applyFill="1" applyBorder="1" applyAlignment="1" applyProtection="1">
      <alignment horizontal="center"/>
    </xf>
    <xf numFmtId="173" fontId="70" fillId="2" borderId="56" xfId="1" applyNumberFormat="1" applyFont="1" applyFill="1" applyBorder="1" applyAlignment="1" applyProtection="1">
      <alignment horizontal="center"/>
    </xf>
    <xf numFmtId="173" fontId="70" fillId="2" borderId="57" xfId="1" applyNumberFormat="1" applyFont="1" applyFill="1" applyBorder="1" applyAlignment="1" applyProtection="1">
      <alignment horizontal="center"/>
    </xf>
    <xf numFmtId="2" fontId="70" fillId="49" borderId="48" xfId="1" applyNumberFormat="1" applyFont="1" applyFill="1" applyBorder="1" applyAlignment="1" applyProtection="1">
      <alignment horizontal="center"/>
      <protection locked="0"/>
    </xf>
    <xf numFmtId="2" fontId="70" fillId="49" borderId="40" xfId="1" applyNumberFormat="1" applyFont="1" applyFill="1" applyBorder="1" applyAlignment="1" applyProtection="1">
      <alignment horizontal="center"/>
      <protection locked="0"/>
    </xf>
    <xf numFmtId="2" fontId="70" fillId="49" borderId="51" xfId="1" applyNumberFormat="1" applyFont="1" applyFill="1" applyBorder="1" applyAlignment="1" applyProtection="1">
      <alignment horizontal="center"/>
      <protection locked="0"/>
    </xf>
    <xf numFmtId="2" fontId="70" fillId="49" borderId="44" xfId="1" applyNumberFormat="1" applyFont="1" applyFill="1" applyBorder="1" applyAlignment="1" applyProtection="1">
      <alignment horizontal="center"/>
      <protection locked="0"/>
    </xf>
    <xf numFmtId="2" fontId="70" fillId="49" borderId="56" xfId="1" applyNumberFormat="1" applyFont="1" applyFill="1" applyBorder="1" applyAlignment="1" applyProtection="1">
      <alignment horizontal="center"/>
      <protection locked="0"/>
    </xf>
    <xf numFmtId="2" fontId="70" fillId="49" borderId="57" xfId="1" applyNumberFormat="1" applyFont="1" applyFill="1" applyBorder="1" applyAlignment="1" applyProtection="1">
      <alignment horizontal="center"/>
      <protection locked="0"/>
    </xf>
    <xf numFmtId="173" fontId="73" fillId="7" borderId="35" xfId="136" applyNumberFormat="1" applyFont="1" applyFill="1" applyBorder="1" applyAlignment="1">
      <alignment horizontal="center" vertical="center" wrapText="1"/>
    </xf>
    <xf numFmtId="173" fontId="73" fillId="7" borderId="38" xfId="136" applyNumberFormat="1" applyFont="1" applyFill="1" applyBorder="1" applyAlignment="1">
      <alignment horizontal="center" vertical="center" wrapText="1"/>
    </xf>
    <xf numFmtId="173" fontId="70" fillId="43" borderId="64" xfId="254" applyNumberFormat="1" applyFont="1" applyFill="1" applyBorder="1" applyAlignment="1" applyProtection="1">
      <alignment horizontal="center" vertical="center"/>
    </xf>
    <xf numFmtId="4" fontId="70" fillId="43" borderId="46" xfId="4" applyNumberFormat="1" applyFont="1" applyFill="1" applyBorder="1" applyAlignment="1" applyProtection="1">
      <alignment horizontal="center" vertical="center"/>
    </xf>
    <xf numFmtId="4" fontId="70" fillId="43" borderId="47" xfId="4" applyNumberFormat="1" applyFont="1" applyFill="1" applyBorder="1" applyAlignment="1" applyProtection="1">
      <alignment horizontal="center" vertical="center"/>
    </xf>
    <xf numFmtId="175" fontId="63" fillId="43" borderId="0" xfId="136" applyNumberFormat="1" applyFont="1" applyFill="1" applyAlignment="1">
      <alignment horizontal="center" vertical="center"/>
    </xf>
    <xf numFmtId="175" fontId="63" fillId="43" borderId="7" xfId="136" applyNumberFormat="1" applyFont="1" applyFill="1" applyBorder="1" applyAlignment="1">
      <alignment horizontal="center" vertical="center"/>
    </xf>
    <xf numFmtId="173" fontId="70" fillId="43" borderId="9" xfId="254" applyNumberFormat="1" applyFont="1" applyFill="1" applyBorder="1" applyAlignment="1" applyProtection="1">
      <alignment horizontal="center" vertical="center"/>
    </xf>
    <xf numFmtId="4" fontId="70" fillId="43" borderId="49" xfId="4" applyNumberFormat="1" applyFont="1" applyFill="1" applyBorder="1" applyAlignment="1" applyProtection="1">
      <alignment horizontal="center" vertical="center"/>
    </xf>
    <xf numFmtId="4" fontId="70" fillId="43" borderId="50" xfId="4" applyNumberFormat="1" applyFont="1" applyFill="1" applyBorder="1" applyAlignment="1" applyProtection="1">
      <alignment horizontal="center" vertical="center"/>
    </xf>
    <xf numFmtId="173" fontId="70" fillId="43" borderId="66" xfId="254" applyNumberFormat="1" applyFont="1" applyFill="1" applyBorder="1" applyAlignment="1" applyProtection="1">
      <alignment horizontal="center" vertical="center"/>
    </xf>
    <xf numFmtId="4" fontId="70" fillId="43" borderId="54" xfId="4" applyNumberFormat="1" applyFont="1" applyFill="1" applyBorder="1" applyAlignment="1" applyProtection="1">
      <alignment horizontal="center" vertical="center"/>
    </xf>
    <xf numFmtId="4" fontId="70" fillId="43" borderId="55" xfId="4" applyNumberFormat="1" applyFont="1" applyFill="1" applyBorder="1" applyAlignment="1" applyProtection="1">
      <alignment horizontal="center" vertical="center"/>
    </xf>
    <xf numFmtId="0" fontId="70" fillId="46" borderId="35" xfId="136" applyFont="1" applyFill="1" applyBorder="1" applyAlignment="1">
      <alignment horizontal="left" vertical="center"/>
    </xf>
    <xf numFmtId="0" fontId="70" fillId="46" borderId="38" xfId="136" applyFont="1" applyFill="1" applyBorder="1" applyAlignment="1">
      <alignment horizontal="left" vertical="center"/>
    </xf>
    <xf numFmtId="0" fontId="73" fillId="7" borderId="80" xfId="136" applyFont="1" applyFill="1" applyBorder="1" applyAlignment="1">
      <alignment horizontal="center" vertical="center" wrapText="1"/>
    </xf>
    <xf numFmtId="0" fontId="73" fillId="7" borderId="81" xfId="136" applyFont="1" applyFill="1" applyBorder="1" applyAlignment="1">
      <alignment horizontal="center" vertical="center" wrapText="1"/>
    </xf>
    <xf numFmtId="0" fontId="68" fillId="0" borderId="0" xfId="136" applyFont="1" applyAlignment="1">
      <alignment horizontal="center" vertical="center" wrapText="1"/>
    </xf>
    <xf numFmtId="0" fontId="68" fillId="0" borderId="0" xfId="253" applyFont="1" applyAlignment="1">
      <alignment horizontal="center" vertical="center" wrapText="1"/>
    </xf>
    <xf numFmtId="0" fontId="68" fillId="0" borderId="0" xfId="136" applyFont="1" applyAlignment="1">
      <alignment horizontal="center" vertical="center"/>
    </xf>
    <xf numFmtId="0" fontId="68" fillId="0" borderId="0" xfId="136" applyFont="1" applyAlignment="1">
      <alignment horizontal="left" vertical="center" wrapText="1"/>
    </xf>
    <xf numFmtId="0" fontId="68" fillId="0" borderId="0" xfId="136" applyFont="1" applyAlignment="1">
      <alignment horizontal="left" vertical="center"/>
    </xf>
    <xf numFmtId="178" fontId="68" fillId="0" borderId="0" xfId="136" applyNumberFormat="1" applyFont="1" applyAlignment="1">
      <alignment horizontal="left"/>
    </xf>
    <xf numFmtId="173" fontId="70" fillId="2" borderId="49" xfId="1" applyNumberFormat="1" applyFont="1" applyFill="1" applyBorder="1" applyAlignment="1" applyProtection="1">
      <alignment horizontal="center"/>
    </xf>
    <xf numFmtId="173" fontId="70" fillId="2" borderId="18" xfId="1" applyNumberFormat="1" applyFont="1" applyFill="1" applyBorder="1" applyAlignment="1" applyProtection="1">
      <alignment horizontal="center"/>
    </xf>
    <xf numFmtId="173" fontId="70" fillId="2" borderId="10" xfId="1" applyNumberFormat="1" applyFont="1" applyFill="1" applyBorder="1" applyAlignment="1" applyProtection="1">
      <alignment horizontal="center"/>
    </xf>
    <xf numFmtId="173" fontId="70" fillId="2" borderId="50" xfId="1" applyNumberFormat="1" applyFont="1" applyFill="1" applyBorder="1" applyAlignment="1" applyProtection="1">
      <alignment horizontal="center"/>
    </xf>
    <xf numFmtId="173" fontId="70" fillId="0" borderId="49" xfId="1" applyNumberFormat="1" applyFont="1" applyFill="1" applyBorder="1" applyAlignment="1" applyProtection="1">
      <alignment horizontal="center"/>
    </xf>
    <xf numFmtId="173" fontId="70" fillId="0" borderId="18" xfId="1" applyNumberFormat="1" applyFont="1" applyFill="1" applyBorder="1" applyAlignment="1" applyProtection="1">
      <alignment horizontal="center"/>
    </xf>
    <xf numFmtId="173" fontId="70" fillId="0" borderId="10" xfId="1" applyNumberFormat="1" applyFont="1" applyFill="1" applyBorder="1" applyAlignment="1" applyProtection="1">
      <alignment horizontal="center"/>
    </xf>
    <xf numFmtId="173" fontId="70" fillId="0" borderId="50" xfId="1" applyNumberFormat="1" applyFont="1" applyFill="1" applyBorder="1" applyAlignment="1" applyProtection="1">
      <alignment horizontal="center"/>
    </xf>
    <xf numFmtId="0" fontId="73" fillId="7" borderId="35" xfId="136" applyFont="1" applyFill="1" applyBorder="1" applyAlignment="1">
      <alignment horizontal="center" vertical="center" wrapText="1"/>
    </xf>
    <xf numFmtId="0" fontId="73" fillId="7" borderId="37" xfId="136" applyFont="1" applyFill="1" applyBorder="1" applyAlignment="1">
      <alignment horizontal="center" vertical="center" wrapText="1"/>
    </xf>
    <xf numFmtId="0" fontId="73" fillId="7" borderId="38" xfId="136" applyFont="1" applyFill="1" applyBorder="1" applyAlignment="1">
      <alignment horizontal="center" vertical="center" wrapText="1"/>
    </xf>
    <xf numFmtId="173" fontId="70" fillId="2" borderId="46" xfId="1" applyNumberFormat="1" applyFont="1" applyFill="1" applyBorder="1" applyAlignment="1" applyProtection="1">
      <alignment horizontal="center"/>
    </xf>
    <xf numFmtId="173" fontId="70" fillId="2" borderId="78" xfId="1" applyNumberFormat="1" applyFont="1" applyFill="1" applyBorder="1" applyAlignment="1" applyProtection="1">
      <alignment horizontal="center"/>
    </xf>
    <xf numFmtId="173" fontId="70" fillId="2" borderId="69" xfId="1" applyNumberFormat="1" applyFont="1" applyFill="1" applyBorder="1" applyAlignment="1" applyProtection="1">
      <alignment horizontal="center"/>
    </xf>
    <xf numFmtId="173" fontId="70" fillId="2" borderId="47" xfId="1" applyNumberFormat="1" applyFont="1" applyFill="1" applyBorder="1" applyAlignment="1" applyProtection="1">
      <alignment horizontal="center"/>
    </xf>
    <xf numFmtId="173" fontId="70" fillId="2" borderId="54" xfId="1" applyNumberFormat="1" applyFont="1" applyFill="1" applyBorder="1" applyAlignment="1" applyProtection="1">
      <alignment horizontal="center"/>
    </xf>
    <xf numFmtId="173" fontId="70" fillId="2" borderId="67" xfId="1" applyNumberFormat="1" applyFont="1" applyFill="1" applyBorder="1" applyAlignment="1" applyProtection="1">
      <alignment horizontal="center"/>
    </xf>
    <xf numFmtId="173" fontId="70" fillId="2" borderId="75" xfId="1" applyNumberFormat="1" applyFont="1" applyFill="1" applyBorder="1" applyAlignment="1" applyProtection="1">
      <alignment horizontal="center"/>
    </xf>
    <xf numFmtId="173" fontId="70" fillId="2" borderId="55" xfId="1" applyNumberFormat="1" applyFont="1" applyFill="1" applyBorder="1" applyAlignment="1" applyProtection="1">
      <alignment horizontal="center"/>
    </xf>
    <xf numFmtId="0" fontId="68" fillId="0" borderId="0" xfId="136" applyFont="1" applyAlignment="1">
      <alignment horizontal="left"/>
    </xf>
    <xf numFmtId="173" fontId="70" fillId="2" borderId="72" xfId="1" applyNumberFormat="1" applyFont="1" applyFill="1" applyBorder="1" applyAlignment="1" applyProtection="1">
      <alignment horizontal="center"/>
    </xf>
    <xf numFmtId="173" fontId="70" fillId="2" borderId="76" xfId="1" applyNumberFormat="1" applyFont="1" applyFill="1" applyBorder="1" applyAlignment="1" applyProtection="1">
      <alignment horizontal="center"/>
    </xf>
    <xf numFmtId="173" fontId="70" fillId="2" borderId="74" xfId="1" applyNumberFormat="1" applyFont="1" applyFill="1" applyBorder="1" applyAlignment="1" applyProtection="1">
      <alignment horizontal="center"/>
    </xf>
    <xf numFmtId="173" fontId="70" fillId="2" borderId="73" xfId="1" applyNumberFormat="1" applyFont="1" applyFill="1" applyBorder="1" applyAlignment="1" applyProtection="1">
      <alignment horizontal="center"/>
    </xf>
    <xf numFmtId="175" fontId="73" fillId="43" borderId="35" xfId="136" applyNumberFormat="1" applyFont="1" applyFill="1" applyBorder="1" applyAlignment="1">
      <alignment horizontal="center" vertical="center"/>
    </xf>
    <xf numFmtId="175" fontId="73" fillId="43" borderId="38" xfId="136" applyNumberFormat="1" applyFont="1" applyFill="1" applyBorder="1" applyAlignment="1">
      <alignment horizontal="center" vertical="center"/>
    </xf>
    <xf numFmtId="0" fontId="73" fillId="7" borderId="2" xfId="136" applyFont="1" applyFill="1" applyBorder="1" applyAlignment="1">
      <alignment horizontal="center" vertical="center" wrapText="1"/>
    </xf>
    <xf numFmtId="173" fontId="73" fillId="2" borderId="56" xfId="231" applyNumberFormat="1" applyFont="1" applyFill="1" applyBorder="1" applyAlignment="1" applyProtection="1">
      <alignment horizontal="center" vertical="center"/>
    </xf>
    <xf numFmtId="173" fontId="73" fillId="2" borderId="53" xfId="231" applyNumberFormat="1" applyFont="1" applyFill="1" applyBorder="1" applyAlignment="1" applyProtection="1">
      <alignment horizontal="center" vertical="center"/>
    </xf>
    <xf numFmtId="10" fontId="73" fillId="2" borderId="53" xfId="231" applyNumberFormat="1" applyFont="1" applyFill="1" applyBorder="1" applyAlignment="1" applyProtection="1">
      <alignment horizontal="center" vertical="center"/>
    </xf>
    <xf numFmtId="10" fontId="73" fillId="2" borderId="57" xfId="231" applyNumberFormat="1" applyFont="1" applyFill="1" applyBorder="1" applyAlignment="1" applyProtection="1">
      <alignment horizontal="center" vertical="center"/>
    </xf>
    <xf numFmtId="173" fontId="73" fillId="2" borderId="72" xfId="1" applyNumberFormat="1" applyFont="1" applyFill="1" applyBorder="1" applyAlignment="1" applyProtection="1">
      <alignment horizontal="center"/>
    </xf>
    <xf numFmtId="173" fontId="73" fillId="2" borderId="76" xfId="1" applyNumberFormat="1" applyFont="1" applyFill="1" applyBorder="1" applyAlignment="1" applyProtection="1">
      <alignment horizontal="center"/>
    </xf>
    <xf numFmtId="173" fontId="73" fillId="2" borderId="74" xfId="1" applyNumberFormat="1" applyFont="1" applyFill="1" applyBorder="1" applyAlignment="1" applyProtection="1">
      <alignment horizontal="center"/>
    </xf>
    <xf numFmtId="173" fontId="73" fillId="2" borderId="73" xfId="1" applyNumberFormat="1" applyFont="1" applyFill="1" applyBorder="1" applyAlignment="1" applyProtection="1">
      <alignment horizontal="center"/>
    </xf>
    <xf numFmtId="10" fontId="70" fillId="2" borderId="35" xfId="231" applyNumberFormat="1" applyFont="1" applyFill="1" applyBorder="1" applyAlignment="1" applyProtection="1">
      <alignment horizontal="center" vertical="center"/>
    </xf>
    <xf numFmtId="10" fontId="70" fillId="2" borderId="37" xfId="231" applyNumberFormat="1" applyFont="1" applyFill="1" applyBorder="1" applyAlignment="1" applyProtection="1">
      <alignment horizontal="center" vertical="center"/>
    </xf>
    <xf numFmtId="10" fontId="70" fillId="2" borderId="38" xfId="231" applyNumberFormat="1" applyFont="1" applyFill="1" applyBorder="1" applyAlignment="1" applyProtection="1">
      <alignment horizontal="center" vertical="center"/>
    </xf>
    <xf numFmtId="0" fontId="73" fillId="7" borderId="35" xfId="136" applyFont="1" applyFill="1" applyBorder="1" applyAlignment="1">
      <alignment horizontal="center"/>
    </xf>
    <xf numFmtId="0" fontId="73" fillId="7" borderId="37" xfId="136" applyFont="1" applyFill="1" applyBorder="1" applyAlignment="1">
      <alignment horizontal="center"/>
    </xf>
    <xf numFmtId="0" fontId="73" fillId="7" borderId="38" xfId="136" applyFont="1" applyFill="1" applyBorder="1" applyAlignment="1">
      <alignment horizontal="center"/>
    </xf>
    <xf numFmtId="0" fontId="73" fillId="7" borderId="2" xfId="136" applyFont="1" applyFill="1" applyBorder="1" applyAlignment="1">
      <alignment horizontal="center" vertical="center"/>
    </xf>
    <xf numFmtId="0" fontId="73" fillId="7" borderId="6" xfId="136" applyFont="1" applyFill="1" applyBorder="1" applyAlignment="1">
      <alignment horizontal="center" vertical="center"/>
    </xf>
    <xf numFmtId="0" fontId="73" fillId="7" borderId="7" xfId="136" applyFont="1" applyFill="1" applyBorder="1" applyAlignment="1">
      <alignment horizontal="center" vertical="center"/>
    </xf>
    <xf numFmtId="9" fontId="73" fillId="49" borderId="39" xfId="252" applyFont="1" applyFill="1" applyBorder="1" applyAlignment="1" applyProtection="1">
      <alignment horizontal="center" vertical="center"/>
      <protection locked="0"/>
    </xf>
    <xf numFmtId="9" fontId="73" fillId="49" borderId="52" xfId="252" applyFont="1" applyFill="1" applyBorder="1" applyAlignment="1" applyProtection="1">
      <alignment horizontal="center" vertical="center"/>
      <protection locked="0"/>
    </xf>
    <xf numFmtId="10" fontId="70" fillId="2" borderId="56" xfId="231" applyNumberFormat="1" applyFont="1" applyFill="1" applyBorder="1" applyAlignment="1" applyProtection="1">
      <alignment horizontal="center" vertical="center"/>
    </xf>
    <xf numFmtId="10" fontId="70" fillId="2" borderId="53" xfId="231" applyNumberFormat="1" applyFont="1" applyFill="1" applyBorder="1" applyAlignment="1" applyProtection="1">
      <alignment horizontal="center" vertical="center"/>
    </xf>
    <xf numFmtId="10" fontId="70" fillId="2" borderId="57" xfId="231" applyNumberFormat="1" applyFont="1" applyFill="1" applyBorder="1" applyAlignment="1" applyProtection="1">
      <alignment horizontal="center" vertical="center"/>
    </xf>
    <xf numFmtId="0" fontId="9" fillId="0" borderId="19" xfId="0" applyFont="1" applyBorder="1" applyAlignment="1" applyProtection="1">
      <alignment horizontal="right"/>
      <protection locked="0"/>
    </xf>
    <xf numFmtId="0" fontId="9" fillId="0" borderId="19" xfId="0" applyFont="1" applyBorder="1" applyAlignment="1" applyProtection="1">
      <alignment horizontal="center"/>
      <protection locked="0"/>
    </xf>
    <xf numFmtId="0" fontId="87" fillId="51" borderId="2" xfId="0" applyFont="1" applyFill="1" applyBorder="1" applyProtection="1">
      <protection hidden="1"/>
    </xf>
    <xf numFmtId="0" fontId="68" fillId="51" borderId="2" xfId="0" applyFont="1" applyFill="1" applyBorder="1" applyProtection="1">
      <protection hidden="1"/>
    </xf>
    <xf numFmtId="0" fontId="68" fillId="51" borderId="3" xfId="0" applyFont="1" applyFill="1" applyBorder="1" applyProtection="1">
      <protection hidden="1"/>
    </xf>
    <xf numFmtId="0" fontId="68" fillId="51" borderId="0" xfId="0" applyFont="1" applyFill="1" applyProtection="1">
      <protection hidden="1"/>
    </xf>
    <xf numFmtId="0" fontId="68" fillId="51" borderId="5" xfId="0" applyFont="1" applyFill="1" applyBorder="1" applyProtection="1">
      <protection hidden="1"/>
    </xf>
    <xf numFmtId="0" fontId="68" fillId="51" borderId="7" xfId="0" applyFont="1" applyFill="1" applyBorder="1" applyProtection="1">
      <protection hidden="1"/>
    </xf>
    <xf numFmtId="0" fontId="68" fillId="51" borderId="8" xfId="0" applyFont="1" applyFill="1" applyBorder="1" applyProtection="1">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6" fillId="3" borderId="9" xfId="0" applyFont="1" applyFill="1" applyBorder="1" applyProtection="1">
      <protection hidden="1"/>
    </xf>
    <xf numFmtId="0" fontId="6" fillId="3" borderId="18" xfId="0" applyFont="1" applyFill="1" applyBorder="1" applyProtection="1">
      <protection hidden="1"/>
    </xf>
    <xf numFmtId="0" fontId="86" fillId="51" borderId="1" xfId="0" applyFont="1" applyFill="1" applyBorder="1" applyAlignment="1" applyProtection="1">
      <alignment wrapText="1"/>
      <protection hidden="1"/>
    </xf>
    <xf numFmtId="167" fontId="23" fillId="38" borderId="9" xfId="0" applyNumberFormat="1" applyFont="1" applyFill="1" applyBorder="1" applyAlignment="1">
      <alignment horizontal="center" vertical="center" wrapText="1"/>
    </xf>
    <xf numFmtId="167" fontId="23" fillId="38" borderId="17" xfId="0" applyNumberFormat="1" applyFont="1" applyFill="1" applyBorder="1" applyAlignment="1">
      <alignment horizontal="center" vertical="center" wrapText="1"/>
    </xf>
    <xf numFmtId="167" fontId="23" fillId="38" borderId="18" xfId="0" applyNumberFormat="1" applyFont="1" applyFill="1" applyBorder="1" applyAlignment="1">
      <alignment horizontal="center" vertical="center" wrapText="1"/>
    </xf>
    <xf numFmtId="167" fontId="23" fillId="8" borderId="9" xfId="0" applyNumberFormat="1" applyFont="1" applyFill="1" applyBorder="1" applyAlignment="1">
      <alignment horizontal="center" vertical="center" wrapText="1"/>
    </xf>
    <xf numFmtId="167" fontId="23" fillId="8" borderId="17" xfId="0" applyNumberFormat="1" applyFont="1" applyFill="1" applyBorder="1" applyAlignment="1">
      <alignment horizontal="center" vertical="center" wrapText="1"/>
    </xf>
    <xf numFmtId="167" fontId="23" fillId="8" borderId="18" xfId="0" applyNumberFormat="1" applyFont="1" applyFill="1" applyBorder="1" applyAlignment="1">
      <alignment horizontal="center" vertical="center" wrapText="1"/>
    </xf>
    <xf numFmtId="0" fontId="24" fillId="39" borderId="9" xfId="0" applyFont="1" applyFill="1" applyBorder="1" applyAlignment="1">
      <alignment horizontal="center"/>
    </xf>
    <xf numFmtId="0" fontId="24" fillId="39" borderId="18" xfId="0" applyFont="1" applyFill="1" applyBorder="1" applyAlignment="1">
      <alignment horizontal="center"/>
    </xf>
    <xf numFmtId="0" fontId="24" fillId="6" borderId="9" xfId="0" applyFont="1" applyFill="1" applyBorder="1" applyAlignment="1">
      <alignment horizontal="center"/>
    </xf>
    <xf numFmtId="0" fontId="24" fillId="6" borderId="18" xfId="0" applyFont="1" applyFill="1" applyBorder="1" applyAlignment="1">
      <alignment horizontal="center"/>
    </xf>
    <xf numFmtId="0" fontId="23" fillId="8" borderId="9" xfId="0" applyFont="1" applyFill="1" applyBorder="1" applyAlignment="1">
      <alignment horizontal="center" vertical="center" wrapText="1"/>
    </xf>
    <xf numFmtId="0" fontId="23" fillId="8" borderId="17" xfId="0" applyFont="1" applyFill="1" applyBorder="1" applyAlignment="1">
      <alignment horizontal="center" vertical="center" wrapText="1"/>
    </xf>
    <xf numFmtId="0" fontId="23" fillId="8" borderId="18" xfId="0" applyFont="1" applyFill="1" applyBorder="1" applyAlignment="1">
      <alignment horizontal="center" vertical="center" wrapText="1"/>
    </xf>
    <xf numFmtId="167" fontId="23" fillId="9" borderId="9" xfId="0" applyNumberFormat="1" applyFont="1" applyFill="1" applyBorder="1" applyAlignment="1">
      <alignment horizontal="center" vertical="center" wrapText="1"/>
    </xf>
    <xf numFmtId="167" fontId="23" fillId="9" borderId="17" xfId="0" applyNumberFormat="1" applyFont="1" applyFill="1" applyBorder="1" applyAlignment="1">
      <alignment horizontal="center" vertical="center" wrapText="1"/>
    </xf>
    <xf numFmtId="167" fontId="23" fillId="9" borderId="18" xfId="0" applyNumberFormat="1" applyFont="1" applyFill="1" applyBorder="1" applyAlignment="1">
      <alignment horizontal="center" vertical="center" wrapText="1"/>
    </xf>
    <xf numFmtId="167" fontId="23" fillId="10" borderId="9" xfId="0" applyNumberFormat="1" applyFont="1" applyFill="1" applyBorder="1" applyAlignment="1">
      <alignment horizontal="center" vertical="center" wrapText="1"/>
    </xf>
    <xf numFmtId="167" fontId="23" fillId="10" borderId="17" xfId="0" applyNumberFormat="1" applyFont="1" applyFill="1" applyBorder="1" applyAlignment="1">
      <alignment horizontal="center" vertical="center" wrapText="1"/>
    </xf>
    <xf numFmtId="167" fontId="23" fillId="10" borderId="18" xfId="0" applyNumberFormat="1" applyFont="1" applyFill="1" applyBorder="1" applyAlignment="1">
      <alignment horizontal="center" vertical="center" wrapText="1"/>
    </xf>
    <xf numFmtId="167" fontId="23" fillId="2" borderId="9" xfId="0" applyNumberFormat="1" applyFont="1" applyFill="1" applyBorder="1" applyAlignment="1">
      <alignment horizontal="center" vertical="center" wrapText="1"/>
    </xf>
    <xf numFmtId="167" fontId="23" fillId="2" borderId="17" xfId="0" applyNumberFormat="1" applyFont="1" applyFill="1" applyBorder="1" applyAlignment="1">
      <alignment horizontal="center" vertical="center" wrapText="1"/>
    </xf>
    <xf numFmtId="167" fontId="23" fillId="2" borderId="18" xfId="0" applyNumberFormat="1" applyFont="1" applyFill="1" applyBorder="1" applyAlignment="1">
      <alignment horizontal="center" vertical="center" wrapText="1"/>
    </xf>
    <xf numFmtId="167" fontId="23" fillId="12" borderId="9" xfId="0" applyNumberFormat="1" applyFont="1" applyFill="1" applyBorder="1" applyAlignment="1">
      <alignment horizontal="center" vertical="center" wrapText="1"/>
    </xf>
    <xf numFmtId="167" fontId="23" fillId="12" borderId="17" xfId="0" applyNumberFormat="1" applyFont="1" applyFill="1" applyBorder="1" applyAlignment="1">
      <alignment horizontal="center" vertical="center" wrapText="1"/>
    </xf>
    <xf numFmtId="167" fontId="23" fillId="12" borderId="18" xfId="0" applyNumberFormat="1" applyFont="1" applyFill="1" applyBorder="1" applyAlignment="1">
      <alignment horizontal="center" vertical="center" wrapText="1"/>
    </xf>
    <xf numFmtId="167" fontId="23" fillId="11" borderId="9" xfId="0" applyNumberFormat="1" applyFont="1" applyFill="1" applyBorder="1" applyAlignment="1">
      <alignment horizontal="center" vertical="center" wrapText="1"/>
    </xf>
    <xf numFmtId="167" fontId="23" fillId="11" borderId="17" xfId="0" applyNumberFormat="1" applyFont="1" applyFill="1" applyBorder="1" applyAlignment="1">
      <alignment horizontal="center" vertical="center" wrapText="1"/>
    </xf>
    <xf numFmtId="167" fontId="23" fillId="11" borderId="18" xfId="0" applyNumberFormat="1" applyFont="1" applyFill="1" applyBorder="1" applyAlignment="1">
      <alignment horizontal="center" vertical="center" wrapText="1"/>
    </xf>
    <xf numFmtId="0" fontId="24" fillId="6" borderId="10" xfId="0" applyFont="1" applyFill="1" applyBorder="1" applyAlignment="1">
      <alignment horizontal="center"/>
    </xf>
    <xf numFmtId="167" fontId="23" fillId="12" borderId="10" xfId="0" applyNumberFormat="1" applyFont="1" applyFill="1" applyBorder="1" applyAlignment="1">
      <alignment horizontal="center" vertical="center" wrapText="1"/>
    </xf>
    <xf numFmtId="167" fontId="23" fillId="8" borderId="10" xfId="0" applyNumberFormat="1" applyFont="1" applyFill="1" applyBorder="1" applyAlignment="1">
      <alignment horizontal="center" vertical="center" wrapText="1"/>
    </xf>
    <xf numFmtId="0" fontId="24" fillId="39" borderId="10" xfId="0" applyFont="1" applyFill="1" applyBorder="1" applyAlignment="1">
      <alignment horizontal="center"/>
    </xf>
    <xf numFmtId="0" fontId="0" fillId="0" borderId="19" xfId="0" applyBorder="1" applyAlignment="1">
      <alignment horizontal="center"/>
    </xf>
  </cellXfs>
  <cellStyles count="256">
    <cellStyle name=" 1" xfId="11" xr:uid="{00000000-0005-0000-0000-000000000000}"/>
    <cellStyle name=" 2" xfId="12" xr:uid="{00000000-0005-0000-0000-000001000000}"/>
    <cellStyle name=" 3" xfId="13" xr:uid="{00000000-0005-0000-0000-000002000000}"/>
    <cellStyle name="%" xfId="14" xr:uid="{00000000-0005-0000-0000-000003000000}"/>
    <cellStyle name="%_Book1" xfId="15" xr:uid="{00000000-0005-0000-0000-000004000000}"/>
    <cellStyle name="]_x000d__x000a_Zoomed=1_x000d__x000a_Row=0_x000d__x000a_Column=0_x000d__x000a_Height=0_x000d__x000a_Width=0_x000d__x000a_FontName=FoxFont_x000d__x000a_FontStyle=0_x000d__x000a_FontSize=9_x000d__x000a_PrtFontName=FoxPrin" xfId="16" xr:uid="{00000000-0005-0000-0000-000005000000}"/>
    <cellStyle name="]_x000d__x000a_Zoomed=1_x000d__x000a_Row=0_x000d__x000a_Column=0_x000d__x000a_Height=0_x000d__x000a_Width=0_x000d__x000a_FontName=FoxFont_x000d__x000a_FontStyle=0_x000d__x000a_FontSize=9_x000d__x000a_PrtFontName=FoxPrin 2" xfId="17" xr:uid="{00000000-0005-0000-0000-000006000000}"/>
    <cellStyle name="]_x000d__x000a_Zoomed=1_x000d__x000a_Row=0_x000d__x000a_Column=0_x000d__x000a_Height=0_x000d__x000a_Width=0_x000d__x000a_FontName=FoxFont_x000d__x000a_FontStyle=0_x000d__x000a_FontSize=9_x000d__x000a_PrtFontName=FoxPrin 2 2" xfId="18" xr:uid="{00000000-0005-0000-0000-000007000000}"/>
    <cellStyle name="]_x000d__x000a_Zoomed=1_x000d__x000a_Row=0_x000d__x000a_Column=0_x000d__x000a_Height=0_x000d__x000a_Width=0_x000d__x000a_FontName=FoxFont_x000d__x000a_FontStyle=0_x000d__x000a_FontSize=9_x000d__x000a_PrtFontName=FoxPrin 3" xfId="19" xr:uid="{00000000-0005-0000-0000-000008000000}"/>
    <cellStyle name="]_x000d__x000a_Zoomed=1_x000d__x000a_Row=0_x000d__x000a_Column=0_x000d__x000a_Height=0_x000d__x000a_Width=0_x000d__x000a_FontName=FoxFont_x000d__x000a_FontStyle=0_x000d__x000a_FontSize=9_x000d__x000a_PrtFontName=FoxPrin 3 2" xfId="20" xr:uid="{00000000-0005-0000-0000-000009000000}"/>
    <cellStyle name="]_x000d__x000a_Zoomed=1_x000d__x000a_Row=0_x000d__x000a_Column=0_x000d__x000a_Height=0_x000d__x000a_Width=0_x000d__x000a_FontName=FoxFont_x000d__x000a_FontStyle=0_x000d__x000a_FontSize=9_x000d__x000a_PrtFontName=FoxPrin 3_All Schools2" xfId="21" xr:uid="{00000000-0005-0000-0000-00000A000000}"/>
    <cellStyle name="]_x000d__x000a_Zoomed=1_x000d__x000a_Row=0_x000d__x000a_Column=0_x000d__x000a_Height=0_x000d__x000a_Width=0_x000d__x000a_FontName=FoxFont_x000d__x000a_FontStyle=0_x000d__x000a_FontSize=9_x000d__x000a_PrtFontName=FoxPrin_All Schools2" xfId="22" xr:uid="{00000000-0005-0000-0000-00000B000000}"/>
    <cellStyle name="_38006 University Academy Keighley MFG Calculation" xfId="23" xr:uid="{00000000-0005-0000-0000-00000C000000}"/>
    <cellStyle name="20% - Accent1 2" xfId="24" xr:uid="{00000000-0005-0000-0000-00000D000000}"/>
    <cellStyle name="20% - Accent1 2 2" xfId="25" xr:uid="{00000000-0005-0000-0000-00000E000000}"/>
    <cellStyle name="20% - Accent2 2" xfId="26" xr:uid="{00000000-0005-0000-0000-00000F000000}"/>
    <cellStyle name="20% - Accent2 2 2" xfId="27" xr:uid="{00000000-0005-0000-0000-000010000000}"/>
    <cellStyle name="20% - Accent3 2" xfId="28" xr:uid="{00000000-0005-0000-0000-000011000000}"/>
    <cellStyle name="20% - Accent3 2 2" xfId="29" xr:uid="{00000000-0005-0000-0000-000012000000}"/>
    <cellStyle name="20% - Accent4 2" xfId="30" xr:uid="{00000000-0005-0000-0000-000013000000}"/>
    <cellStyle name="20% - Accent4 2 2" xfId="31" xr:uid="{00000000-0005-0000-0000-000014000000}"/>
    <cellStyle name="20% - Accent5 2" xfId="32" xr:uid="{00000000-0005-0000-0000-000015000000}"/>
    <cellStyle name="20% - Accent5 2 2" xfId="33" xr:uid="{00000000-0005-0000-0000-000016000000}"/>
    <cellStyle name="20% - Accent6 2" xfId="34" xr:uid="{00000000-0005-0000-0000-000017000000}"/>
    <cellStyle name="20% - Accent6 2 2" xfId="35" xr:uid="{00000000-0005-0000-0000-000018000000}"/>
    <cellStyle name="40% - Accent1 2" xfId="36" xr:uid="{00000000-0005-0000-0000-000019000000}"/>
    <cellStyle name="40% - Accent1 2 2" xfId="37" xr:uid="{00000000-0005-0000-0000-00001A000000}"/>
    <cellStyle name="40% - Accent2 2" xfId="38" xr:uid="{00000000-0005-0000-0000-00001B000000}"/>
    <cellStyle name="40% - Accent2 2 2" xfId="39" xr:uid="{00000000-0005-0000-0000-00001C000000}"/>
    <cellStyle name="40% - Accent3 2" xfId="40" xr:uid="{00000000-0005-0000-0000-00001D000000}"/>
    <cellStyle name="40% - Accent3 2 2" xfId="41" xr:uid="{00000000-0005-0000-0000-00001E000000}"/>
    <cellStyle name="40% - Accent4 2" xfId="42" xr:uid="{00000000-0005-0000-0000-00001F000000}"/>
    <cellStyle name="40% - Accent4 2 2" xfId="43" xr:uid="{00000000-0005-0000-0000-000020000000}"/>
    <cellStyle name="40% - Accent5 2" xfId="44" xr:uid="{00000000-0005-0000-0000-000021000000}"/>
    <cellStyle name="40% - Accent5 2 2" xfId="45" xr:uid="{00000000-0005-0000-0000-000022000000}"/>
    <cellStyle name="40% - Accent6 2" xfId="46" xr:uid="{00000000-0005-0000-0000-000023000000}"/>
    <cellStyle name="40% - Accent6 2 2" xfId="47" xr:uid="{00000000-0005-0000-0000-000024000000}"/>
    <cellStyle name="60% - Accent1 2" xfId="48" xr:uid="{00000000-0005-0000-0000-000025000000}"/>
    <cellStyle name="60% - Accent2 2" xfId="49" xr:uid="{00000000-0005-0000-0000-000026000000}"/>
    <cellStyle name="60% - Accent3 2" xfId="50" xr:uid="{00000000-0005-0000-0000-000027000000}"/>
    <cellStyle name="60% - Accent4 2" xfId="51" xr:uid="{00000000-0005-0000-0000-000028000000}"/>
    <cellStyle name="60% - Accent5 2" xfId="52" xr:uid="{00000000-0005-0000-0000-000029000000}"/>
    <cellStyle name="60% - Accent6 2" xfId="53" xr:uid="{00000000-0005-0000-0000-00002A000000}"/>
    <cellStyle name="Accent1 2" xfId="54" xr:uid="{00000000-0005-0000-0000-00002B000000}"/>
    <cellStyle name="Accent2 2" xfId="55" xr:uid="{00000000-0005-0000-0000-00002C000000}"/>
    <cellStyle name="Accent3 2" xfId="56" xr:uid="{00000000-0005-0000-0000-00002D000000}"/>
    <cellStyle name="Accent4 2" xfId="57" xr:uid="{00000000-0005-0000-0000-00002E000000}"/>
    <cellStyle name="Accent5 2" xfId="58" xr:uid="{00000000-0005-0000-0000-00002F000000}"/>
    <cellStyle name="Accent6 2" xfId="59" xr:uid="{00000000-0005-0000-0000-000030000000}"/>
    <cellStyle name="Bad 2" xfId="60" xr:uid="{00000000-0005-0000-0000-000032000000}"/>
    <cellStyle name="Calculation 2" xfId="61" xr:uid="{00000000-0005-0000-0000-000033000000}"/>
    <cellStyle name="centre across selection" xfId="62" xr:uid="{00000000-0005-0000-0000-000034000000}"/>
    <cellStyle name="Check Cell 2" xfId="63" xr:uid="{00000000-0005-0000-0000-000035000000}"/>
    <cellStyle name="Comma" xfId="1" builtinId="3"/>
    <cellStyle name="Comma 2" xfId="4" xr:uid="{00000000-0005-0000-0000-000037000000}"/>
    <cellStyle name="Comma 2 2" xfId="64" xr:uid="{00000000-0005-0000-0000-000038000000}"/>
    <cellStyle name="Comma 2 3" xfId="65" xr:uid="{00000000-0005-0000-0000-000039000000}"/>
    <cellStyle name="Comma 3" xfId="9" xr:uid="{00000000-0005-0000-0000-00003A000000}"/>
    <cellStyle name="Comma 3 2" xfId="66" xr:uid="{00000000-0005-0000-0000-00003B000000}"/>
    <cellStyle name="Comma 3 3" xfId="67" xr:uid="{00000000-0005-0000-0000-00003C000000}"/>
    <cellStyle name="Comma 3 4" xfId="68" xr:uid="{00000000-0005-0000-0000-00003D000000}"/>
    <cellStyle name="Comma 3 5" xfId="69" xr:uid="{00000000-0005-0000-0000-00003E000000}"/>
    <cellStyle name="Comma 4" xfId="70" xr:uid="{00000000-0005-0000-0000-00003F000000}"/>
    <cellStyle name="Comma 4 2" xfId="71" xr:uid="{00000000-0005-0000-0000-000040000000}"/>
    <cellStyle name="Comma 5" xfId="72" xr:uid="{00000000-0005-0000-0000-000041000000}"/>
    <cellStyle name="Comma0" xfId="73" xr:uid="{00000000-0005-0000-0000-000042000000}"/>
    <cellStyle name="Currency 2" xfId="74" xr:uid="{00000000-0005-0000-0000-000043000000}"/>
    <cellStyle name="Currency 2 2" xfId="254" xr:uid="{9E7A3CF3-F27C-46ED-9A42-E51B9D4FEF44}"/>
    <cellStyle name="Currency 3" xfId="75" xr:uid="{00000000-0005-0000-0000-000044000000}"/>
    <cellStyle name="Currency 3 2" xfId="76" xr:uid="{00000000-0005-0000-0000-000045000000}"/>
    <cellStyle name="Currency 3 3" xfId="77" xr:uid="{00000000-0005-0000-0000-000046000000}"/>
    <cellStyle name="Currency 3 4" xfId="78" xr:uid="{00000000-0005-0000-0000-000047000000}"/>
    <cellStyle name="Currency 4" xfId="79" xr:uid="{00000000-0005-0000-0000-000048000000}"/>
    <cellStyle name="Currency 5" xfId="80" xr:uid="{00000000-0005-0000-0000-000049000000}"/>
    <cellStyle name="dataEntry" xfId="81" xr:uid="{00000000-0005-0000-0000-00004A000000}"/>
    <cellStyle name="Estimated" xfId="82" xr:uid="{00000000-0005-0000-0000-00004B000000}"/>
    <cellStyle name="Euro" xfId="83" xr:uid="{00000000-0005-0000-0000-00004C000000}"/>
    <cellStyle name="Explanatory Text 2" xfId="84" xr:uid="{00000000-0005-0000-0000-00004D000000}"/>
    <cellStyle name="external input" xfId="85" xr:uid="{00000000-0005-0000-0000-00004E000000}"/>
    <cellStyle name="Fixed" xfId="86" xr:uid="{00000000-0005-0000-0000-00004F000000}"/>
    <cellStyle name="Good 2" xfId="87" xr:uid="{00000000-0005-0000-0000-000051000000}"/>
    <cellStyle name="Header" xfId="88" xr:uid="{00000000-0005-0000-0000-000052000000}"/>
    <cellStyle name="HeaderGrant" xfId="89" xr:uid="{00000000-0005-0000-0000-000053000000}"/>
    <cellStyle name="HeaderGrant 2" xfId="90" xr:uid="{00000000-0005-0000-0000-000054000000}"/>
    <cellStyle name="HeaderLEA" xfId="91" xr:uid="{00000000-0005-0000-0000-000055000000}"/>
    <cellStyle name="Heading 1 2" xfId="92" xr:uid="{00000000-0005-0000-0000-000056000000}"/>
    <cellStyle name="Heading 2 2" xfId="93" xr:uid="{00000000-0005-0000-0000-000057000000}"/>
    <cellStyle name="Heading 3 2" xfId="94" xr:uid="{00000000-0005-0000-0000-000058000000}"/>
    <cellStyle name="Heading 4 2" xfId="95" xr:uid="{00000000-0005-0000-0000-000059000000}"/>
    <cellStyle name="Hyperlink" xfId="6" builtinId="8"/>
    <cellStyle name="Hyperlink 2" xfId="96" xr:uid="{00000000-0005-0000-0000-00005B000000}"/>
    <cellStyle name="Hyperlink 2 2" xfId="97" xr:uid="{00000000-0005-0000-0000-00005C000000}"/>
    <cellStyle name="Hyperlink 2 3" xfId="98" xr:uid="{00000000-0005-0000-0000-00005D000000}"/>
    <cellStyle name="Hyperlink 2 4" xfId="99" xr:uid="{00000000-0005-0000-0000-00005E000000}"/>
    <cellStyle name="Hyperlink 2 5" xfId="100" xr:uid="{00000000-0005-0000-0000-00005F000000}"/>
    <cellStyle name="Hyperlink 3" xfId="101" xr:uid="{00000000-0005-0000-0000-000060000000}"/>
    <cellStyle name="Hyperlink 4" xfId="102" xr:uid="{00000000-0005-0000-0000-000061000000}"/>
    <cellStyle name="Hyperlink 5" xfId="103" xr:uid="{00000000-0005-0000-0000-000062000000}"/>
    <cellStyle name="Imported" xfId="104" xr:uid="{00000000-0005-0000-0000-000063000000}"/>
    <cellStyle name="imput" xfId="105" xr:uid="{00000000-0005-0000-0000-000064000000}"/>
    <cellStyle name="Input 2" xfId="106" xr:uid="{00000000-0005-0000-0000-000065000000}"/>
    <cellStyle name="LEAName" xfId="107" xr:uid="{00000000-0005-0000-0000-000066000000}"/>
    <cellStyle name="LEANumber" xfId="108" xr:uid="{00000000-0005-0000-0000-000067000000}"/>
    <cellStyle name="Linked Cell 2" xfId="109" xr:uid="{00000000-0005-0000-0000-000068000000}"/>
    <cellStyle name="log projection" xfId="110" xr:uid="{00000000-0005-0000-0000-000069000000}"/>
    <cellStyle name="Neutral 2" xfId="111" xr:uid="{00000000-0005-0000-0000-00006B000000}"/>
    <cellStyle name="Normal" xfId="0" builtinId="0"/>
    <cellStyle name="Normal - Style1" xfId="112" xr:uid="{00000000-0005-0000-0000-00006D000000}"/>
    <cellStyle name="Normal - Style2" xfId="113" xr:uid="{00000000-0005-0000-0000-00006E000000}"/>
    <cellStyle name="Normal - Style3" xfId="114" xr:uid="{00000000-0005-0000-0000-00006F000000}"/>
    <cellStyle name="Normal - Style4" xfId="115" xr:uid="{00000000-0005-0000-0000-000070000000}"/>
    <cellStyle name="Normal - Style5" xfId="116" xr:uid="{00000000-0005-0000-0000-000071000000}"/>
    <cellStyle name="Normal 10" xfId="117" xr:uid="{00000000-0005-0000-0000-000072000000}"/>
    <cellStyle name="Normal 10 2" xfId="118" xr:uid="{00000000-0005-0000-0000-000073000000}"/>
    <cellStyle name="Normal 11" xfId="119" xr:uid="{00000000-0005-0000-0000-000074000000}"/>
    <cellStyle name="Normal 11 2" xfId="120" xr:uid="{00000000-0005-0000-0000-000075000000}"/>
    <cellStyle name="Normal 12" xfId="121" xr:uid="{00000000-0005-0000-0000-000076000000}"/>
    <cellStyle name="Normal 12 2" xfId="122" xr:uid="{00000000-0005-0000-0000-000077000000}"/>
    <cellStyle name="Normal 13" xfId="123" xr:uid="{00000000-0005-0000-0000-000078000000}"/>
    <cellStyle name="Normal 14" xfId="124" xr:uid="{00000000-0005-0000-0000-000079000000}"/>
    <cellStyle name="Normal 14 2" xfId="125" xr:uid="{00000000-0005-0000-0000-00007A000000}"/>
    <cellStyle name="Normal 15" xfId="126" xr:uid="{00000000-0005-0000-0000-00007B000000}"/>
    <cellStyle name="Normal 16" xfId="127" xr:uid="{00000000-0005-0000-0000-00007C000000}"/>
    <cellStyle name="Normal 17" xfId="128" xr:uid="{00000000-0005-0000-0000-00007D000000}"/>
    <cellStyle name="Normal 18" xfId="129" xr:uid="{00000000-0005-0000-0000-00007E000000}"/>
    <cellStyle name="Normal 19" xfId="255" xr:uid="{6057BFFB-8120-4CA5-AA76-82877458204B}"/>
    <cellStyle name="Normal 2" xfId="2" xr:uid="{00000000-0005-0000-0000-00007F000000}"/>
    <cellStyle name="Normal 2 2" xfId="130" xr:uid="{00000000-0005-0000-0000-000080000000}"/>
    <cellStyle name="Normal 2 2 2" xfId="131" xr:uid="{00000000-0005-0000-0000-000081000000}"/>
    <cellStyle name="Normal 2 2 2 2" xfId="132" xr:uid="{00000000-0005-0000-0000-000082000000}"/>
    <cellStyle name="Normal 2 2 2 3" xfId="133" xr:uid="{00000000-0005-0000-0000-000083000000}"/>
    <cellStyle name="Normal 2 2 2 4" xfId="134" xr:uid="{00000000-0005-0000-0000-000084000000}"/>
    <cellStyle name="Normal 2 2 3" xfId="135" xr:uid="{00000000-0005-0000-0000-000085000000}"/>
    <cellStyle name="Normal 2 2 3 2" xfId="136" xr:uid="{00000000-0005-0000-0000-000086000000}"/>
    <cellStyle name="Normal 2 2 3 3" xfId="137" xr:uid="{00000000-0005-0000-0000-000087000000}"/>
    <cellStyle name="Normal 2 2 3 4" xfId="138" xr:uid="{00000000-0005-0000-0000-000088000000}"/>
    <cellStyle name="Normal 2 2 4" xfId="139" xr:uid="{00000000-0005-0000-0000-000089000000}"/>
    <cellStyle name="Normal 2 2 5" xfId="140" xr:uid="{00000000-0005-0000-0000-00008A000000}"/>
    <cellStyle name="Normal 2 2 6" xfId="141" xr:uid="{00000000-0005-0000-0000-00008B000000}"/>
    <cellStyle name="Normal 2 2 7" xfId="142" xr:uid="{00000000-0005-0000-0000-00008C000000}"/>
    <cellStyle name="Normal 2 3" xfId="143" xr:uid="{00000000-0005-0000-0000-00008D000000}"/>
    <cellStyle name="Normal 2 3 2" xfId="144" xr:uid="{00000000-0005-0000-0000-00008E000000}"/>
    <cellStyle name="Normal 2 3 3" xfId="145" xr:uid="{00000000-0005-0000-0000-00008F000000}"/>
    <cellStyle name="Normal 2 3 4" xfId="146" xr:uid="{00000000-0005-0000-0000-000090000000}"/>
    <cellStyle name="Normal 2 4" xfId="147" xr:uid="{00000000-0005-0000-0000-000091000000}"/>
    <cellStyle name="Normal 2 5" xfId="148" xr:uid="{00000000-0005-0000-0000-000092000000}"/>
    <cellStyle name="Normal 2 6" xfId="149" xr:uid="{00000000-0005-0000-0000-000093000000}"/>
    <cellStyle name="Normal 2 7" xfId="150" xr:uid="{00000000-0005-0000-0000-000094000000}"/>
    <cellStyle name="Normal 2 8" xfId="151" xr:uid="{00000000-0005-0000-0000-000095000000}"/>
    <cellStyle name="Normal 2 9" xfId="152" xr:uid="{00000000-0005-0000-0000-000096000000}"/>
    <cellStyle name="Normal 2_Acads List" xfId="153" xr:uid="{00000000-0005-0000-0000-000097000000}"/>
    <cellStyle name="Normal 3" xfId="3" xr:uid="{00000000-0005-0000-0000-000098000000}"/>
    <cellStyle name="Normal 3 2" xfId="154" xr:uid="{00000000-0005-0000-0000-000099000000}"/>
    <cellStyle name="Normal 3 2 2" xfId="155" xr:uid="{00000000-0005-0000-0000-00009A000000}"/>
    <cellStyle name="Normal 3 3" xfId="156" xr:uid="{00000000-0005-0000-0000-00009B000000}"/>
    <cellStyle name="Normal 3 4" xfId="157" xr:uid="{00000000-0005-0000-0000-00009C000000}"/>
    <cellStyle name="Normal 3 5" xfId="158" xr:uid="{00000000-0005-0000-0000-00009D000000}"/>
    <cellStyle name="Normal 3 6" xfId="159" xr:uid="{00000000-0005-0000-0000-00009E000000}"/>
    <cellStyle name="Normal 3_Tracker for commission - 251012" xfId="160" xr:uid="{00000000-0005-0000-0000-00009F000000}"/>
    <cellStyle name="Normal 4" xfId="7" xr:uid="{00000000-0005-0000-0000-0000A0000000}"/>
    <cellStyle name="Normal 4 2" xfId="161" xr:uid="{00000000-0005-0000-0000-0000A1000000}"/>
    <cellStyle name="Normal 4 2 2" xfId="162" xr:uid="{00000000-0005-0000-0000-0000A2000000}"/>
    <cellStyle name="Normal 4 2 3" xfId="163" xr:uid="{00000000-0005-0000-0000-0000A3000000}"/>
    <cellStyle name="Normal 4 2 4" xfId="164" xr:uid="{00000000-0005-0000-0000-0000A4000000}"/>
    <cellStyle name="Normal 4 3" xfId="165" xr:uid="{00000000-0005-0000-0000-0000A5000000}"/>
    <cellStyle name="Normal 4 3 2" xfId="166" xr:uid="{00000000-0005-0000-0000-0000A6000000}"/>
    <cellStyle name="Normal 4 3 3" xfId="167" xr:uid="{00000000-0005-0000-0000-0000A7000000}"/>
    <cellStyle name="Normal 4 4" xfId="168" xr:uid="{00000000-0005-0000-0000-0000A8000000}"/>
    <cellStyle name="Normal 4 5" xfId="169" xr:uid="{00000000-0005-0000-0000-0000A9000000}"/>
    <cellStyle name="Normal 4 6" xfId="170" xr:uid="{00000000-0005-0000-0000-0000AA000000}"/>
    <cellStyle name="Normal 4 7" xfId="171" xr:uid="{00000000-0005-0000-0000-0000AB000000}"/>
    <cellStyle name="Normal 5" xfId="8" xr:uid="{00000000-0005-0000-0000-0000AC000000}"/>
    <cellStyle name="Normal 5 2" xfId="172" xr:uid="{00000000-0005-0000-0000-0000AD000000}"/>
    <cellStyle name="Normal 5 2 2" xfId="173" xr:uid="{00000000-0005-0000-0000-0000AE000000}"/>
    <cellStyle name="Normal 5 3" xfId="174" xr:uid="{00000000-0005-0000-0000-0000AF000000}"/>
    <cellStyle name="Normal 5 3 2" xfId="175" xr:uid="{00000000-0005-0000-0000-0000B0000000}"/>
    <cellStyle name="Normal 5 4" xfId="176" xr:uid="{00000000-0005-0000-0000-0000B1000000}"/>
    <cellStyle name="Normal 5 5" xfId="177" xr:uid="{00000000-0005-0000-0000-0000B2000000}"/>
    <cellStyle name="Normal 5 6" xfId="178" xr:uid="{00000000-0005-0000-0000-0000B3000000}"/>
    <cellStyle name="Normal 5 7" xfId="179" xr:uid="{00000000-0005-0000-0000-0000B4000000}"/>
    <cellStyle name="Normal 5 8" xfId="180" xr:uid="{00000000-0005-0000-0000-0000B5000000}"/>
    <cellStyle name="Normal 6" xfId="10" xr:uid="{00000000-0005-0000-0000-0000B6000000}"/>
    <cellStyle name="Normal 6 2" xfId="181" xr:uid="{00000000-0005-0000-0000-0000B7000000}"/>
    <cellStyle name="Normal 6 3" xfId="182" xr:uid="{00000000-0005-0000-0000-0000B8000000}"/>
    <cellStyle name="Normal 6 3 2" xfId="183" xr:uid="{00000000-0005-0000-0000-0000B9000000}"/>
    <cellStyle name="Normal 6 3 3" xfId="184" xr:uid="{00000000-0005-0000-0000-0000BA000000}"/>
    <cellStyle name="Normal 6 3 4" xfId="185" xr:uid="{00000000-0005-0000-0000-0000BB000000}"/>
    <cellStyle name="Normal 6 3 5" xfId="186" xr:uid="{00000000-0005-0000-0000-0000BC000000}"/>
    <cellStyle name="Normal 6 4" xfId="187" xr:uid="{00000000-0005-0000-0000-0000BD000000}"/>
    <cellStyle name="Normal 6 5" xfId="188" xr:uid="{00000000-0005-0000-0000-0000BE000000}"/>
    <cellStyle name="Normal 6 6" xfId="189" xr:uid="{00000000-0005-0000-0000-0000BF000000}"/>
    <cellStyle name="Normal 7" xfId="190" xr:uid="{00000000-0005-0000-0000-0000C0000000}"/>
    <cellStyle name="Normal 7 2" xfId="191" xr:uid="{00000000-0005-0000-0000-0000C1000000}"/>
    <cellStyle name="Normal 7 3" xfId="192" xr:uid="{00000000-0005-0000-0000-0000C2000000}"/>
    <cellStyle name="Normal 7 4" xfId="193" xr:uid="{00000000-0005-0000-0000-0000C3000000}"/>
    <cellStyle name="Normal 7 5" xfId="194" xr:uid="{00000000-0005-0000-0000-0000C4000000}"/>
    <cellStyle name="Normal 8" xfId="195" xr:uid="{00000000-0005-0000-0000-0000C5000000}"/>
    <cellStyle name="Normal 8 2" xfId="196" xr:uid="{00000000-0005-0000-0000-0000C6000000}"/>
    <cellStyle name="Normal 8 3" xfId="197" xr:uid="{00000000-0005-0000-0000-0000C7000000}"/>
    <cellStyle name="Normal 8 4" xfId="198" xr:uid="{00000000-0005-0000-0000-0000C8000000}"/>
    <cellStyle name="Normal 8 5" xfId="199" xr:uid="{00000000-0005-0000-0000-0000C9000000}"/>
    <cellStyle name="Normal 9" xfId="200" xr:uid="{00000000-0005-0000-0000-0000CA000000}"/>
    <cellStyle name="Normal 9 2" xfId="201" xr:uid="{00000000-0005-0000-0000-0000CB000000}"/>
    <cellStyle name="Normal_Sheet1" xfId="253" xr:uid="{ADA8853B-A08B-43C9-95BA-C7AB5E65B598}"/>
    <cellStyle name="Note 2" xfId="202" xr:uid="{00000000-0005-0000-0000-0000CC000000}"/>
    <cellStyle name="Note 2 2" xfId="203" xr:uid="{00000000-0005-0000-0000-0000CD000000}"/>
    <cellStyle name="Note 2 2 2" xfId="204" xr:uid="{00000000-0005-0000-0000-0000CE000000}"/>
    <cellStyle name="Note 2 3" xfId="205" xr:uid="{00000000-0005-0000-0000-0000CF000000}"/>
    <cellStyle name="Note 2 3 2" xfId="206" xr:uid="{00000000-0005-0000-0000-0000D0000000}"/>
    <cellStyle name="Note 2 4" xfId="207" xr:uid="{00000000-0005-0000-0000-0000D1000000}"/>
    <cellStyle name="Note 2 4 2" xfId="208" xr:uid="{00000000-0005-0000-0000-0000D2000000}"/>
    <cellStyle name="Note 2 5" xfId="209" xr:uid="{00000000-0005-0000-0000-0000D3000000}"/>
    <cellStyle name="Note 2 5 2" xfId="210" xr:uid="{00000000-0005-0000-0000-0000D4000000}"/>
    <cellStyle name="Note 2 6" xfId="211" xr:uid="{00000000-0005-0000-0000-0000D5000000}"/>
    <cellStyle name="Note 2 6 2" xfId="212" xr:uid="{00000000-0005-0000-0000-0000D6000000}"/>
    <cellStyle name="Note 3" xfId="213" xr:uid="{00000000-0005-0000-0000-0000D7000000}"/>
    <cellStyle name="Note 3 2" xfId="214" xr:uid="{00000000-0005-0000-0000-0000D8000000}"/>
    <cellStyle name="Note 3 2 2" xfId="215" xr:uid="{00000000-0005-0000-0000-0000D9000000}"/>
    <cellStyle name="Note 3 3" xfId="216" xr:uid="{00000000-0005-0000-0000-0000DA000000}"/>
    <cellStyle name="Note 3 3 2" xfId="217" xr:uid="{00000000-0005-0000-0000-0000DB000000}"/>
    <cellStyle name="Note 3 4" xfId="218" xr:uid="{00000000-0005-0000-0000-0000DC000000}"/>
    <cellStyle name="Note 4" xfId="219" xr:uid="{00000000-0005-0000-0000-0000DD000000}"/>
    <cellStyle name="Note 4 2" xfId="220" xr:uid="{00000000-0005-0000-0000-0000DE000000}"/>
    <cellStyle name="Note 5" xfId="221" xr:uid="{00000000-0005-0000-0000-0000DF000000}"/>
    <cellStyle name="Note 5 2" xfId="222" xr:uid="{00000000-0005-0000-0000-0000E0000000}"/>
    <cellStyle name="Note 6" xfId="223" xr:uid="{00000000-0005-0000-0000-0000E1000000}"/>
    <cellStyle name="Note 6 2" xfId="224" xr:uid="{00000000-0005-0000-0000-0000E2000000}"/>
    <cellStyle name="Note 7" xfId="225" xr:uid="{00000000-0005-0000-0000-0000E3000000}"/>
    <cellStyle name="Note 7 2" xfId="226" xr:uid="{00000000-0005-0000-0000-0000E4000000}"/>
    <cellStyle name="Note 8" xfId="227" xr:uid="{00000000-0005-0000-0000-0000E5000000}"/>
    <cellStyle name="Note 8 2" xfId="228" xr:uid="{00000000-0005-0000-0000-0000E6000000}"/>
    <cellStyle name="Number" xfId="229" xr:uid="{00000000-0005-0000-0000-0000E7000000}"/>
    <cellStyle name="Output 2" xfId="230" xr:uid="{00000000-0005-0000-0000-0000E8000000}"/>
    <cellStyle name="Percent" xfId="252" builtinId="5"/>
    <cellStyle name="Percent 2" xfId="231" xr:uid="{00000000-0005-0000-0000-0000E9000000}"/>
    <cellStyle name="Percent 2 2" xfId="232" xr:uid="{00000000-0005-0000-0000-0000EA000000}"/>
    <cellStyle name="Percent 3" xfId="233" xr:uid="{00000000-0005-0000-0000-0000EB000000}"/>
    <cellStyle name="Percent 3 2" xfId="234" xr:uid="{00000000-0005-0000-0000-0000EC000000}"/>
    <cellStyle name="Percent 4" xfId="235" xr:uid="{00000000-0005-0000-0000-0000ED000000}"/>
    <cellStyle name="provisional PN158/97" xfId="236" xr:uid="{00000000-0005-0000-0000-0000EE000000}"/>
    <cellStyle name="Style 1" xfId="237" xr:uid="{00000000-0005-0000-0000-0000EF000000}"/>
    <cellStyle name="style1456487729786" xfId="238" xr:uid="{00000000-0005-0000-0000-0000F0000000}"/>
    <cellStyle name="style1456487878690" xfId="239" xr:uid="{00000000-0005-0000-0000-0000F1000000}"/>
    <cellStyle name="sub" xfId="240" xr:uid="{00000000-0005-0000-0000-0000F2000000}"/>
    <cellStyle name="sub 2" xfId="241" xr:uid="{00000000-0005-0000-0000-0000F3000000}"/>
    <cellStyle name="table imported" xfId="242" xr:uid="{00000000-0005-0000-0000-0000F4000000}"/>
    <cellStyle name="table sum" xfId="243" xr:uid="{00000000-0005-0000-0000-0000F5000000}"/>
    <cellStyle name="table values" xfId="244" xr:uid="{00000000-0005-0000-0000-0000F6000000}"/>
    <cellStyle name="Title 2" xfId="245" xr:uid="{00000000-0005-0000-0000-0000F7000000}"/>
    <cellStyle name="TitleStyle" xfId="5" xr:uid="{00000000-0005-0000-0000-0000F8000000}"/>
    <cellStyle name="TitleStyle 2" xfId="246" xr:uid="{00000000-0005-0000-0000-0000F9000000}"/>
    <cellStyle name="TitleStyle 3" xfId="247" xr:uid="{00000000-0005-0000-0000-0000FA000000}"/>
    <cellStyle name="Total 2" xfId="248" xr:uid="{00000000-0005-0000-0000-0000FB000000}"/>
    <cellStyle name="u5shares" xfId="249" xr:uid="{00000000-0005-0000-0000-0000FC000000}"/>
    <cellStyle name="Variable assumptions" xfId="250" xr:uid="{00000000-0005-0000-0000-0000FD000000}"/>
    <cellStyle name="Warning Text 2" xfId="251" xr:uid="{00000000-0005-0000-0000-0000FE000000}"/>
  </cellStyles>
  <dxfs count="22">
    <dxf>
      <font>
        <color theme="0"/>
      </font>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ndense val="0"/>
        <extend val="0"/>
        <color rgb="FF9C0006"/>
      </font>
      <fill>
        <patternFill>
          <bgColor rgb="FFFFC7CE"/>
        </patternFill>
      </fill>
    </dxf>
    <dxf>
      <font>
        <color rgb="FFFF0000"/>
      </font>
    </dxf>
    <dxf>
      <font>
        <color rgb="FF00B050"/>
      </font>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numFmt numFmtId="173" formatCode="&quot;£&quot;#,##0.00"/>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solid">
          <fgColor indexed="64"/>
          <bgColor rgb="FFFFFFCC"/>
        </patternFill>
      </fill>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solid">
          <fgColor indexed="64"/>
          <bgColor rgb="FFFFFFCC"/>
        </patternFill>
      </fill>
    </dxf>
    <dxf>
      <border outline="0">
        <bottom style="thin">
          <color indexed="64"/>
        </bottom>
      </border>
    </dxf>
    <dxf>
      <font>
        <b/>
        <i val="0"/>
        <strike val="0"/>
        <condense val="0"/>
        <extend val="0"/>
        <outline val="0"/>
        <shadow val="0"/>
        <u val="none"/>
        <vertAlign val="baseline"/>
        <sz val="11"/>
        <color rgb="FF000000"/>
        <name val="Calibri"/>
        <family val="2"/>
        <scheme val="none"/>
      </font>
      <numFmt numFmtId="30" formatCode="@"/>
      <fill>
        <patternFill patternType="solid">
          <fgColor rgb="FF000000"/>
          <bgColor rgb="FFD9D9D9"/>
        </patternFill>
      </fill>
      <alignment horizontal="center" vertical="center" textRotation="0" wrapText="1"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D00070"/>
      <color rgb="FFFFFFCC"/>
      <color rgb="FF99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2</xdr:row>
      <xdr:rowOff>0</xdr:rowOff>
    </xdr:from>
    <xdr:to>
      <xdr:col>5</xdr:col>
      <xdr:colOff>512478</xdr:colOff>
      <xdr:row>7</xdr:row>
      <xdr:rowOff>138779</xdr:rowOff>
    </xdr:to>
    <xdr:pic>
      <xdr:nvPicPr>
        <xdr:cNvPr id="2" name="Picture 2" descr="BCC Logo">
          <a:extLst>
            <a:ext uri="{FF2B5EF4-FFF2-40B4-BE49-F238E27FC236}">
              <a16:creationId xmlns:a16="http://schemas.microsoft.com/office/drawing/2014/main" id="{730A6559-26DA-D2D9-10FC-A3F2BBCB911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542925" y="381000"/>
          <a:ext cx="4779678" cy="10912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201084</xdr:colOff>
      <xdr:row>1</xdr:row>
      <xdr:rowOff>184247</xdr:rowOff>
    </xdr:from>
    <xdr:to>
      <xdr:col>5</xdr:col>
      <xdr:colOff>512237</xdr:colOff>
      <xdr:row>7</xdr:row>
      <xdr:rowOff>127001</xdr:rowOff>
    </xdr:to>
    <xdr:pic>
      <xdr:nvPicPr>
        <xdr:cNvPr id="7" name="Picture 6" descr="BCC Logo">
          <a:extLst>
            <a:ext uri="{FF2B5EF4-FFF2-40B4-BE49-F238E27FC236}">
              <a16:creationId xmlns:a16="http://schemas.microsoft.com/office/drawing/2014/main" id="{6AB9D6E6-93F0-C215-5BC0-46D8D2D1E27B}"/>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550334" y="374747"/>
          <a:ext cx="4777320" cy="10857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3738113</xdr:colOff>
      <xdr:row>0</xdr:row>
      <xdr:rowOff>35944</xdr:rowOff>
    </xdr:from>
    <xdr:to>
      <xdr:col>6</xdr:col>
      <xdr:colOff>767822</xdr:colOff>
      <xdr:row>3</xdr:row>
      <xdr:rowOff>109971</xdr:rowOff>
    </xdr:to>
    <xdr:pic>
      <xdr:nvPicPr>
        <xdr:cNvPr id="2" name="Picture 1" descr="BCC Logo">
          <a:extLst>
            <a:ext uri="{FF2B5EF4-FFF2-40B4-BE49-F238E27FC236}">
              <a16:creationId xmlns:a16="http://schemas.microsoft.com/office/drawing/2014/main" id="{A3E8E9BA-7414-185D-BDA8-1C1ABDA7B40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4969174" y="35944"/>
          <a:ext cx="2816596" cy="640135"/>
        </a:xfrm>
        <a:prstGeom prst="rect">
          <a:avLst/>
        </a:prstGeom>
      </xdr:spPr>
    </xdr:pic>
    <xdr:clientData/>
  </xdr:twoCellAnchor>
  <xdr:twoCellAnchor editAs="oneCell">
    <xdr:from>
      <xdr:col>2</xdr:col>
      <xdr:colOff>3695147</xdr:colOff>
      <xdr:row>4</xdr:row>
      <xdr:rowOff>107831</xdr:rowOff>
    </xdr:from>
    <xdr:to>
      <xdr:col>6</xdr:col>
      <xdr:colOff>812645</xdr:colOff>
      <xdr:row>7</xdr:row>
      <xdr:rowOff>8987</xdr:rowOff>
    </xdr:to>
    <xdr:pic>
      <xdr:nvPicPr>
        <xdr:cNvPr id="3" name="Picture 2" descr="BCC Logo">
          <a:extLst>
            <a:ext uri="{FF2B5EF4-FFF2-40B4-BE49-F238E27FC236}">
              <a16:creationId xmlns:a16="http://schemas.microsoft.com/office/drawing/2014/main" id="{D297C082-4331-7821-07D1-1371B965850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tretch>
          <a:fillRect/>
        </a:stretch>
      </xdr:blipFill>
      <xdr:spPr>
        <a:xfrm>
          <a:off x="4926208" y="862642"/>
          <a:ext cx="2904385" cy="37740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254BF6-CE04-4D37-A634-1555192C6812}" name="table_factor_value_limits" displayName="table_factor_value_limits" ref="A1:G35" totalsRowShown="0" headerRowDxfId="21" dataDxfId="19" headerRowBorderDxfId="20" tableBorderDxfId="18" totalsRowBorderDxfId="17">
  <autoFilter ref="A1:G35" xr:uid="{4DDE2216-9344-4373-9B10-A380AD941D6D}"/>
  <tableColumns count="7">
    <tableColumn id="2" xr3:uid="{BDA911E4-A02A-4F9B-9679-420F206C7181}" name="Factor" dataDxfId="16"/>
    <tableColumn id="3" xr3:uid="{0ABC7F0F-456B-447D-B251-3ACD61E5AE41}" name="24-25 NFF including ACA" dataDxfId="15"/>
    <tableColumn id="4" xr3:uid="{7F80433D-F9E8-4B68-AF81-88FD21A57578}" name="24-25 APT " dataDxfId="14"/>
    <tableColumn id="5" xr3:uid="{3C05A81B-3CA4-4F0D-AA09-FD27DEB32939}" name="Difference between 24-25 APT and 24-25 NFF" dataDxfId="13"/>
    <tableColumn id="6" xr3:uid="{6929AFD3-8ADD-4706-9DF8-2501FD048B40}" name="25-26 NFF including ACA" dataDxfId="12"/>
    <tableColumn id="7" xr3:uid="{7633E468-C930-4A76-B5FE-9E07FD5E2388}" name="25-26 APT minimum" dataDxfId="11"/>
    <tableColumn id="8" xr3:uid="{A5FEAB75-E6FC-460F-8452-73AF16984550}" name="25-26 APT maximum" dataDxfId="1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4C7DB-193B-4CBC-8322-FC0B23FE25FC}">
  <sheetPr codeName="Sheet1"/>
  <dimension ref="A1:EY661"/>
  <sheetViews>
    <sheetView topLeftCell="BG1" workbookViewId="0">
      <selection activeCell="BK14" sqref="BK14"/>
    </sheetView>
  </sheetViews>
  <sheetFormatPr defaultColWidth="9.140625" defaultRowHeight="15"/>
  <cols>
    <col min="1" max="1" width="5.5703125" style="435" hidden="1" customWidth="1"/>
    <col min="2" max="3" width="14.28515625" style="477" customWidth="1"/>
    <col min="4" max="4" width="45.85546875" style="436" customWidth="1"/>
    <col min="5" max="15" width="14.28515625" style="478" customWidth="1"/>
    <col min="16" max="35" width="14.28515625" style="479" customWidth="1"/>
    <col min="36" max="38" width="14.28515625" style="480" customWidth="1"/>
    <col min="39" max="41" width="20.7109375" style="480" customWidth="1"/>
    <col min="42" max="45" width="14.28515625" style="480" customWidth="1"/>
    <col min="46" max="49" width="14.28515625" style="479" customWidth="1"/>
    <col min="50" max="50" width="24.28515625" style="481" customWidth="1"/>
    <col min="51" max="53" width="14.28515625" style="443" customWidth="1"/>
    <col min="54" max="55" width="15.28515625" style="443" customWidth="1"/>
    <col min="56" max="59" width="14.28515625" style="443" customWidth="1"/>
    <col min="60" max="60" width="15" style="443" customWidth="1"/>
    <col min="61" max="63" width="14.28515625" style="443" customWidth="1"/>
    <col min="64" max="65" width="14.28515625" style="445" customWidth="1"/>
    <col min="66" max="68" width="14.28515625" style="443" customWidth="1"/>
    <col min="69" max="69" width="18.140625" style="443" customWidth="1"/>
    <col min="70" max="70" width="14.28515625" style="443" customWidth="1"/>
    <col min="71" max="71" width="14.28515625" style="445" customWidth="1"/>
    <col min="72" max="72" width="14.28515625" style="443" customWidth="1"/>
    <col min="73" max="76" width="14.42578125" style="443" customWidth="1"/>
    <col min="77" max="77" width="16.140625" style="443" customWidth="1"/>
    <col min="78" max="78" width="10.28515625" style="435" hidden="1" customWidth="1"/>
    <col min="79" max="81" width="24.28515625" style="435" hidden="1" customWidth="1"/>
    <col min="82" max="82" width="37.28515625" style="435" hidden="1" customWidth="1"/>
    <col min="83" max="83" width="44.28515625" style="435" hidden="1" customWidth="1"/>
    <col min="84" max="84" width="46.42578125" style="435" hidden="1" customWidth="1"/>
    <col min="85" max="85" width="27.28515625" style="435" hidden="1" customWidth="1"/>
    <col min="86" max="87" width="24.28515625" style="435" hidden="1" customWidth="1"/>
    <col min="88" max="88" width="27.85546875" style="435" hidden="1" customWidth="1"/>
    <col min="89" max="89" width="30.140625" style="435" hidden="1" customWidth="1"/>
    <col min="90" max="90" width="33.5703125" style="435" hidden="1" customWidth="1"/>
    <col min="91" max="91" width="35.85546875" style="435" hidden="1" customWidth="1"/>
    <col min="92" max="105" width="24.28515625" style="435" hidden="1" customWidth="1"/>
    <col min="106" max="106" width="25" style="435" hidden="1" customWidth="1"/>
    <col min="107" max="107" width="24.85546875" style="435" hidden="1" customWidth="1"/>
    <col min="108" max="115" width="24.28515625" style="435" hidden="1" customWidth="1"/>
    <col min="116" max="117" width="73.42578125" style="435" hidden="1" customWidth="1"/>
    <col min="118" max="122" width="40" style="435" hidden="1" customWidth="1"/>
    <col min="123" max="127" width="24.28515625" style="435" hidden="1" customWidth="1"/>
    <col min="128" max="128" width="73.42578125" style="435" hidden="1" customWidth="1"/>
    <col min="129" max="129" width="49.42578125" style="435" hidden="1" customWidth="1"/>
    <col min="130" max="130" width="49.140625" style="435" hidden="1" customWidth="1"/>
    <col min="131" max="132" width="73.42578125" style="435" hidden="1" customWidth="1"/>
    <col min="133" max="133" width="57" style="435" hidden="1" customWidth="1"/>
    <col min="134" max="135" width="24.28515625" style="435" hidden="1" customWidth="1"/>
    <col min="136" max="136" width="43.85546875" style="435" hidden="1" customWidth="1"/>
    <col min="137" max="137" width="39.7109375" style="435" hidden="1" customWidth="1"/>
    <col min="138" max="144" width="24.28515625" style="435" hidden="1" customWidth="1"/>
    <col min="145" max="145" width="65.42578125" style="435" hidden="1" customWidth="1"/>
    <col min="146" max="146" width="73.42578125" style="435" hidden="1" customWidth="1"/>
    <col min="147" max="147" width="30.28515625" style="435" hidden="1" customWidth="1"/>
    <col min="148" max="149" width="24.28515625" style="435" hidden="1" customWidth="1"/>
    <col min="150" max="150" width="26.85546875" style="435" hidden="1" customWidth="1"/>
    <col min="151" max="153" width="41.140625" style="435" hidden="1" customWidth="1"/>
    <col min="154" max="154" width="48.42578125" style="435" hidden="1" customWidth="1"/>
    <col min="155" max="155" width="24.28515625" style="435" hidden="1" customWidth="1"/>
    <col min="156" max="158" width="24.28515625" style="435" customWidth="1"/>
    <col min="159" max="16384" width="9.140625" style="435"/>
  </cols>
  <sheetData>
    <row r="1" spans="1:155" ht="6" customHeight="1">
      <c r="B1" s="436"/>
      <c r="C1" s="436"/>
      <c r="E1" s="437"/>
      <c r="F1" s="437"/>
      <c r="G1" s="437"/>
      <c r="H1" s="437"/>
      <c r="I1" s="437"/>
      <c r="J1" s="437"/>
      <c r="K1" s="437"/>
      <c r="L1" s="437"/>
      <c r="M1" s="437"/>
      <c r="N1" s="437"/>
      <c r="O1" s="437"/>
      <c r="P1" s="438"/>
      <c r="Q1" s="438"/>
      <c r="R1" s="438"/>
      <c r="S1" s="438"/>
      <c r="T1" s="438"/>
      <c r="U1" s="438"/>
      <c r="V1" s="438"/>
      <c r="W1" s="438"/>
      <c r="X1" s="438"/>
      <c r="Y1" s="438"/>
      <c r="Z1" s="438"/>
      <c r="AA1" s="438"/>
      <c r="AB1" s="438"/>
      <c r="AC1" s="438"/>
      <c r="AD1" s="438"/>
      <c r="AE1" s="438"/>
      <c r="AF1" s="438"/>
      <c r="AG1" s="438"/>
      <c r="AH1" s="438"/>
      <c r="AI1" s="439"/>
      <c r="AJ1" s="438"/>
      <c r="AK1" s="440"/>
      <c r="AL1" s="440"/>
      <c r="AM1" s="440"/>
      <c r="AN1" s="440"/>
      <c r="AO1" s="440"/>
      <c r="AP1" s="440"/>
      <c r="AQ1" s="440"/>
      <c r="AR1" s="440"/>
      <c r="AS1" s="440"/>
      <c r="AT1" s="438"/>
      <c r="AU1" s="438"/>
      <c r="AV1" s="438"/>
      <c r="AW1" s="438"/>
      <c r="AX1" s="441"/>
      <c r="AY1" s="442"/>
      <c r="AZ1" s="442"/>
      <c r="BA1" s="442"/>
      <c r="BB1" s="442"/>
      <c r="BC1" s="442"/>
      <c r="BD1" s="442"/>
      <c r="BG1" s="444"/>
      <c r="BH1" s="444"/>
      <c r="BI1" s="444"/>
      <c r="BJ1" s="442"/>
      <c r="BK1" s="442"/>
      <c r="BN1" s="442"/>
      <c r="BO1" s="442"/>
      <c r="BP1" s="442"/>
      <c r="BQ1" s="442"/>
      <c r="BR1" s="442"/>
      <c r="BT1" s="442"/>
      <c r="BU1" s="442"/>
      <c r="BV1" s="442"/>
      <c r="BW1" s="442"/>
      <c r="BX1" s="442"/>
      <c r="BY1" s="442"/>
    </row>
    <row r="2" spans="1:155" ht="6" customHeight="1">
      <c r="B2" s="436"/>
      <c r="C2" s="436"/>
      <c r="E2" s="437"/>
      <c r="F2" s="437"/>
      <c r="G2" s="437"/>
      <c r="H2" s="437"/>
      <c r="I2" s="437"/>
      <c r="J2" s="437"/>
      <c r="K2" s="437"/>
      <c r="L2" s="437"/>
      <c r="M2" s="437"/>
      <c r="N2" s="437"/>
      <c r="O2" s="437"/>
      <c r="P2" s="438"/>
      <c r="Q2" s="438"/>
      <c r="R2" s="438"/>
      <c r="S2" s="438"/>
      <c r="T2" s="446"/>
      <c r="U2" s="438"/>
      <c r="V2" s="438"/>
      <c r="W2" s="438"/>
      <c r="X2" s="438"/>
      <c r="Y2" s="438"/>
      <c r="Z2" s="438"/>
      <c r="AA2" s="438"/>
      <c r="AB2" s="438"/>
      <c r="AC2" s="438"/>
      <c r="AD2" s="438"/>
      <c r="AE2" s="438"/>
      <c r="AF2" s="438"/>
      <c r="AG2" s="438"/>
      <c r="AH2" s="438"/>
      <c r="AI2" s="438"/>
      <c r="AJ2" s="447"/>
      <c r="AK2" s="440"/>
      <c r="AL2" s="440"/>
      <c r="AM2" s="440"/>
      <c r="AN2" s="440"/>
      <c r="AO2" s="440"/>
      <c r="AP2" s="440"/>
      <c r="AQ2" s="440"/>
      <c r="AR2" s="440"/>
      <c r="AS2" s="440"/>
      <c r="AT2" s="438"/>
      <c r="AU2" s="438"/>
      <c r="AV2" s="438"/>
      <c r="AW2" s="438"/>
      <c r="AX2" s="448"/>
      <c r="AY2" s="442"/>
      <c r="AZ2" s="442"/>
      <c r="BA2" s="442"/>
      <c r="BB2" s="442"/>
      <c r="BC2" s="442"/>
      <c r="BD2" s="442"/>
      <c r="BG2" s="444"/>
      <c r="BH2" s="444"/>
      <c r="BI2" s="444"/>
      <c r="BJ2" s="442"/>
      <c r="BK2" s="442"/>
      <c r="BN2" s="442"/>
      <c r="BO2" s="442"/>
      <c r="BP2" s="442"/>
      <c r="BQ2" s="442"/>
      <c r="BR2" s="442"/>
      <c r="BU2" s="442"/>
      <c r="BV2" s="442"/>
      <c r="BW2" s="442"/>
      <c r="BX2" s="442"/>
      <c r="BY2" s="442"/>
    </row>
    <row r="3" spans="1:155" ht="6" customHeight="1">
      <c r="B3" s="436"/>
      <c r="C3" s="436"/>
      <c r="E3" s="437"/>
      <c r="F3" s="437"/>
      <c r="G3" s="437"/>
      <c r="H3" s="437"/>
      <c r="I3" s="437"/>
      <c r="J3" s="437"/>
      <c r="K3" s="437"/>
      <c r="L3" s="437"/>
      <c r="M3" s="437"/>
      <c r="N3" s="437"/>
      <c r="O3" s="437"/>
      <c r="P3" s="438"/>
      <c r="Q3" s="438"/>
      <c r="R3" s="438"/>
      <c r="S3" s="438"/>
      <c r="T3" s="438"/>
      <c r="U3" s="438"/>
      <c r="V3" s="438"/>
      <c r="W3" s="438"/>
      <c r="X3" s="438"/>
      <c r="Y3" s="438"/>
      <c r="Z3" s="438"/>
      <c r="AA3" s="438"/>
      <c r="AB3" s="438"/>
      <c r="AC3" s="438"/>
      <c r="AD3" s="438"/>
      <c r="AE3" s="438"/>
      <c r="AF3" s="438"/>
      <c r="AG3" s="438"/>
      <c r="AH3" s="438"/>
      <c r="AI3" s="438"/>
      <c r="AJ3" s="440"/>
      <c r="AK3" s="440"/>
      <c r="AL3" s="440"/>
      <c r="AM3" s="440"/>
      <c r="AN3" s="440"/>
      <c r="AO3" s="440"/>
      <c r="AP3" s="440"/>
      <c r="AQ3" s="440"/>
      <c r="AR3" s="440"/>
      <c r="AS3" s="440"/>
      <c r="AT3" s="438"/>
      <c r="AU3" s="438"/>
      <c r="AV3" s="438"/>
      <c r="AW3" s="438"/>
      <c r="AX3" s="448"/>
      <c r="AY3" s="449"/>
      <c r="AZ3" s="449"/>
      <c r="BA3" s="450"/>
      <c r="BB3" s="450"/>
      <c r="BC3" s="450"/>
      <c r="BD3" s="450"/>
      <c r="BG3" s="451"/>
      <c r="BH3" s="452"/>
      <c r="BI3" s="442"/>
      <c r="BJ3" s="442"/>
      <c r="BK3" s="442"/>
      <c r="BM3" s="453"/>
      <c r="BN3" s="442"/>
      <c r="BO3" s="442"/>
      <c r="BP3" s="454"/>
      <c r="BQ3" s="442"/>
      <c r="BR3" s="442"/>
      <c r="BT3" s="442"/>
      <c r="BU3" s="455"/>
      <c r="BV3" s="442"/>
      <c r="BW3" s="442"/>
      <c r="BX3" s="442"/>
      <c r="BY3" s="442"/>
    </row>
    <row r="4" spans="1:155" s="456" customFormat="1" ht="121.5" customHeight="1">
      <c r="A4" s="456" t="s">
        <v>86</v>
      </c>
      <c r="B4" s="457" t="s">
        <v>87</v>
      </c>
      <c r="C4" s="457" t="s">
        <v>88</v>
      </c>
      <c r="D4" s="457" t="s">
        <v>89</v>
      </c>
      <c r="E4" s="458" t="s">
        <v>90</v>
      </c>
      <c r="F4" s="458" t="s">
        <v>91</v>
      </c>
      <c r="G4" s="458" t="s">
        <v>92</v>
      </c>
      <c r="H4" s="459" t="s">
        <v>93</v>
      </c>
      <c r="I4" s="459" t="s">
        <v>94</v>
      </c>
      <c r="J4" s="459" t="s">
        <v>95</v>
      </c>
      <c r="K4" s="459" t="s">
        <v>96</v>
      </c>
      <c r="L4" s="459" t="s">
        <v>97</v>
      </c>
      <c r="M4" s="459" t="s">
        <v>98</v>
      </c>
      <c r="N4" s="459" t="s">
        <v>99</v>
      </c>
      <c r="O4" s="459" t="s">
        <v>100</v>
      </c>
      <c r="P4" s="459" t="s">
        <v>101</v>
      </c>
      <c r="Q4" s="459" t="s">
        <v>102</v>
      </c>
      <c r="R4" s="459" t="s">
        <v>103</v>
      </c>
      <c r="S4" s="459" t="s">
        <v>104</v>
      </c>
      <c r="T4" s="459" t="s">
        <v>105</v>
      </c>
      <c r="U4" s="459" t="s">
        <v>106</v>
      </c>
      <c r="V4" s="459" t="s">
        <v>107</v>
      </c>
      <c r="W4" s="459" t="s">
        <v>108</v>
      </c>
      <c r="X4" s="459" t="s">
        <v>109</v>
      </c>
      <c r="Y4" s="459" t="s">
        <v>110</v>
      </c>
      <c r="Z4" s="459" t="s">
        <v>111</v>
      </c>
      <c r="AA4" s="459" t="s">
        <v>112</v>
      </c>
      <c r="AB4" s="459" t="s">
        <v>113</v>
      </c>
      <c r="AC4" s="459" t="s">
        <v>114</v>
      </c>
      <c r="AD4" s="459" t="s">
        <v>115</v>
      </c>
      <c r="AE4" s="459" t="s">
        <v>116</v>
      </c>
      <c r="AF4" s="459" t="s">
        <v>117</v>
      </c>
      <c r="AG4" s="459" t="s">
        <v>74</v>
      </c>
      <c r="AH4" s="459" t="s">
        <v>118</v>
      </c>
      <c r="AI4" s="459" t="s">
        <v>119</v>
      </c>
      <c r="AJ4" s="459" t="s">
        <v>120</v>
      </c>
      <c r="AK4" s="459" t="s">
        <v>121</v>
      </c>
      <c r="AL4" s="459" t="s">
        <v>122</v>
      </c>
      <c r="AM4" s="459" t="s">
        <v>123</v>
      </c>
      <c r="AN4" s="459" t="s">
        <v>124</v>
      </c>
      <c r="AO4" s="459" t="s">
        <v>125</v>
      </c>
      <c r="AP4" s="459" t="s">
        <v>126</v>
      </c>
      <c r="AQ4" s="459" t="s">
        <v>127</v>
      </c>
      <c r="AR4" s="459" t="s">
        <v>128</v>
      </c>
      <c r="AS4" s="459" t="s">
        <v>129</v>
      </c>
      <c r="AT4" s="459" t="s">
        <v>130</v>
      </c>
      <c r="AU4" s="459" t="s">
        <v>131</v>
      </c>
      <c r="AV4" s="460" t="s">
        <v>132</v>
      </c>
      <c r="AW4" s="459" t="s">
        <v>133</v>
      </c>
      <c r="AX4" s="459" t="s">
        <v>134</v>
      </c>
      <c r="AY4" s="461" t="s">
        <v>135</v>
      </c>
      <c r="AZ4" s="461" t="s">
        <v>136</v>
      </c>
      <c r="BA4" s="461" t="s">
        <v>137</v>
      </c>
      <c r="BB4" s="461" t="s">
        <v>138</v>
      </c>
      <c r="BC4" s="461" t="s">
        <v>139</v>
      </c>
      <c r="BD4" s="461" t="s">
        <v>140</v>
      </c>
      <c r="BE4" s="462" t="s">
        <v>141</v>
      </c>
      <c r="BF4" s="462" t="s">
        <v>142</v>
      </c>
      <c r="BG4" s="461" t="s">
        <v>143</v>
      </c>
      <c r="BH4" s="461" t="s">
        <v>144</v>
      </c>
      <c r="BI4" s="461" t="s">
        <v>145</v>
      </c>
      <c r="BJ4" s="461" t="s">
        <v>146</v>
      </c>
      <c r="BK4" s="461" t="s">
        <v>147</v>
      </c>
      <c r="BL4" s="463" t="s">
        <v>148</v>
      </c>
      <c r="BM4" s="463" t="s">
        <v>149</v>
      </c>
      <c r="BN4" s="461" t="s">
        <v>150</v>
      </c>
      <c r="BO4" s="461" t="s">
        <v>151</v>
      </c>
      <c r="BP4" s="461" t="s">
        <v>152</v>
      </c>
      <c r="BQ4" s="461" t="s">
        <v>153</v>
      </c>
      <c r="BR4" s="462" t="s">
        <v>154</v>
      </c>
      <c r="BS4" s="464" t="s">
        <v>155</v>
      </c>
      <c r="BT4" s="462" t="s">
        <v>156</v>
      </c>
      <c r="BU4" s="462" t="s">
        <v>157</v>
      </c>
      <c r="BV4" s="462" t="s">
        <v>81</v>
      </c>
      <c r="BW4" s="462" t="s">
        <v>158</v>
      </c>
      <c r="BX4" s="462" t="s">
        <v>159</v>
      </c>
      <c r="BY4" s="462" t="s">
        <v>160</v>
      </c>
      <c r="BZ4" s="465"/>
      <c r="CA4" s="465"/>
      <c r="CB4" s="465"/>
      <c r="CC4" s="466"/>
      <c r="CD4" s="465"/>
      <c r="CE4" s="465"/>
      <c r="CF4" s="465"/>
    </row>
    <row r="5" spans="1:155" ht="12.75" customHeight="1">
      <c r="B5" s="595" t="s">
        <v>52</v>
      </c>
      <c r="C5" s="596"/>
      <c r="D5" s="597"/>
      <c r="E5" s="467">
        <f>SUM(E6:E387)</f>
        <v>182203.75</v>
      </c>
      <c r="F5" s="467">
        <f t="shared" ref="F5:BP5" si="0">SUM(F6:F387)</f>
        <v>106681</v>
      </c>
      <c r="G5" s="467">
        <f t="shared" si="0"/>
        <v>75522.75</v>
      </c>
      <c r="H5" s="467">
        <f t="shared" si="0"/>
        <v>409286073.09340042</v>
      </c>
      <c r="I5" s="467">
        <f t="shared" si="0"/>
        <v>247104413.33504999</v>
      </c>
      <c r="J5" s="467">
        <f t="shared" si="0"/>
        <v>182747255.84459999</v>
      </c>
      <c r="K5" s="467">
        <f t="shared" si="0"/>
        <v>22669081.919999983</v>
      </c>
      <c r="L5" s="467">
        <f t="shared" si="0"/>
        <v>15898043.167038551</v>
      </c>
      <c r="M5" s="467">
        <f t="shared" si="0"/>
        <v>49580477.699999981</v>
      </c>
      <c r="N5" s="467">
        <f t="shared" si="0"/>
        <v>55393303.395788968</v>
      </c>
      <c r="O5" s="467">
        <f t="shared" si="0"/>
        <v>2058275.9306471944</v>
      </c>
      <c r="P5" s="467">
        <f t="shared" si="0"/>
        <v>3725642.6480821189</v>
      </c>
      <c r="Q5" s="467">
        <f t="shared" si="0"/>
        <v>5378026.5559135424</v>
      </c>
      <c r="R5" s="467">
        <f t="shared" si="0"/>
        <v>8422278.0070841685</v>
      </c>
      <c r="S5" s="467">
        <f t="shared" si="0"/>
        <v>11285890.730891632</v>
      </c>
      <c r="T5" s="467">
        <f t="shared" si="0"/>
        <v>6348255.061845867</v>
      </c>
      <c r="U5" s="467">
        <f t="shared" si="0"/>
        <v>2056525.2224094013</v>
      </c>
      <c r="V5" s="467">
        <f t="shared" si="0"/>
        <v>4225530.7102313787</v>
      </c>
      <c r="W5" s="467">
        <f t="shared" si="0"/>
        <v>5334583.7358430969</v>
      </c>
      <c r="X5" s="467">
        <f t="shared" si="0"/>
        <v>8734927.6902426705</v>
      </c>
      <c r="Y5" s="467">
        <f t="shared" si="0"/>
        <v>11339772.248955445</v>
      </c>
      <c r="Z5" s="467">
        <f t="shared" si="0"/>
        <v>5690595.0150389774</v>
      </c>
      <c r="AA5" s="467">
        <f t="shared" si="0"/>
        <v>15232235.283558641</v>
      </c>
      <c r="AB5" s="467">
        <f t="shared" si="0"/>
        <v>6425938.3493280774</v>
      </c>
      <c r="AC5" s="467">
        <f t="shared" si="0"/>
        <v>41578216.540308915</v>
      </c>
      <c r="AD5" s="467">
        <f t="shared" si="0"/>
        <v>28983211.974045016</v>
      </c>
      <c r="AE5" s="467">
        <f t="shared" si="0"/>
        <v>2028819.0505199549</v>
      </c>
      <c r="AF5" s="467">
        <f t="shared" si="0"/>
        <v>841296.32638268382</v>
      </c>
      <c r="AG5" s="467">
        <f t="shared" si="0"/>
        <v>54232723.359999612</v>
      </c>
      <c r="AH5" s="467">
        <f t="shared" si="0"/>
        <v>0</v>
      </c>
      <c r="AI5" s="467">
        <f t="shared" si="0"/>
        <v>0</v>
      </c>
      <c r="AJ5" s="467">
        <f t="shared" si="0"/>
        <v>732776.74899215577</v>
      </c>
      <c r="AK5" s="467">
        <f t="shared" si="0"/>
        <v>7960746.9700000146</v>
      </c>
      <c r="AL5" s="467">
        <f t="shared" si="0"/>
        <v>5656634.1836399995</v>
      </c>
      <c r="AM5" s="467">
        <f t="shared" si="0"/>
        <v>0</v>
      </c>
      <c r="AN5" s="467">
        <f t="shared" si="0"/>
        <v>0</v>
      </c>
      <c r="AO5" s="467">
        <f t="shared" si="0"/>
        <v>0</v>
      </c>
      <c r="AP5" s="467">
        <f t="shared" si="0"/>
        <v>0</v>
      </c>
      <c r="AQ5" s="467">
        <f t="shared" si="0"/>
        <v>0</v>
      </c>
      <c r="AR5" s="467">
        <f t="shared" si="0"/>
        <v>0</v>
      </c>
      <c r="AS5" s="467">
        <f t="shared" si="0"/>
        <v>0</v>
      </c>
      <c r="AT5" s="467">
        <f t="shared" si="0"/>
        <v>839137742.27305055</v>
      </c>
      <c r="AU5" s="467">
        <f t="shared" si="0"/>
        <v>313230927.26415616</v>
      </c>
      <c r="AV5" s="467">
        <f t="shared" si="0"/>
        <v>68582881.262632146</v>
      </c>
      <c r="AW5" s="467">
        <f t="shared" si="0"/>
        <v>191049151.1344111</v>
      </c>
      <c r="AX5" s="467">
        <f t="shared" si="0"/>
        <v>1220951550.7998385</v>
      </c>
      <c r="AY5" s="467">
        <f t="shared" si="0"/>
        <v>1206601392.8972061</v>
      </c>
      <c r="AZ5" s="467">
        <f t="shared" si="0"/>
        <v>2021837.333333334</v>
      </c>
      <c r="BA5" s="467">
        <f t="shared" si="0"/>
        <v>1014058771.5416669</v>
      </c>
      <c r="BB5" s="467">
        <f t="shared" si="0"/>
        <v>2013401.5602553261</v>
      </c>
      <c r="BC5" s="467">
        <f t="shared" si="0"/>
        <v>428494.76405255962</v>
      </c>
      <c r="BD5" s="467">
        <f t="shared" si="0"/>
        <v>1223393447.1241465</v>
      </c>
      <c r="BE5" s="467">
        <f t="shared" si="0"/>
        <v>628850202.54815245</v>
      </c>
      <c r="BF5" s="467">
        <f t="shared" si="0"/>
        <v>594543244.57599401</v>
      </c>
      <c r="BG5" s="467">
        <f t="shared" si="0"/>
        <v>1028408929.4443005</v>
      </c>
      <c r="BH5" s="467">
        <f t="shared" si="0"/>
        <v>959826048.18166304</v>
      </c>
      <c r="BI5" s="467">
        <f t="shared" si="0"/>
        <v>1154810565.8615143</v>
      </c>
      <c r="BJ5" s="467">
        <f t="shared" si="0"/>
        <v>2270541.932589652</v>
      </c>
      <c r="BK5" s="467">
        <f t="shared" si="0"/>
        <v>2281540.9922238868</v>
      </c>
      <c r="BL5" s="467"/>
      <c r="BM5" s="467"/>
      <c r="BN5" s="467">
        <f t="shared" si="0"/>
        <v>8159714.9715811536</v>
      </c>
      <c r="BO5" s="467">
        <f t="shared" si="0"/>
        <v>1231553162.0957274</v>
      </c>
      <c r="BP5" s="467">
        <f t="shared" si="0"/>
        <v>2449640.7370469016</v>
      </c>
      <c r="BQ5" s="467"/>
      <c r="BR5" s="467">
        <f t="shared" ref="BR5:EC5" si="1">SUM(BR6:BR387)</f>
        <v>2477147.9549291385</v>
      </c>
      <c r="BS5" s="467"/>
      <c r="BT5" s="467">
        <f t="shared" si="1"/>
        <v>-1548319.04</v>
      </c>
      <c r="BU5" s="467">
        <f t="shared" si="1"/>
        <v>1230004843.0557275</v>
      </c>
      <c r="BV5" s="467">
        <f t="shared" si="1"/>
        <v>0</v>
      </c>
      <c r="BW5" s="467">
        <f t="shared" si="1"/>
        <v>1230004843.0557275</v>
      </c>
      <c r="BX5" s="467">
        <f t="shared" si="1"/>
        <v>7960746.9700000146</v>
      </c>
      <c r="BY5" s="467">
        <f t="shared" si="1"/>
        <v>1222044096.0857272</v>
      </c>
      <c r="BZ5" s="467">
        <f t="shared" si="1"/>
        <v>0</v>
      </c>
      <c r="CA5" s="467">
        <f t="shared" si="1"/>
        <v>48871293</v>
      </c>
      <c r="CB5" s="467">
        <f t="shared" si="1"/>
        <v>1261748917</v>
      </c>
      <c r="CC5" s="467">
        <f t="shared" si="1"/>
        <v>0</v>
      </c>
      <c r="CD5" s="467">
        <f t="shared" si="1"/>
        <v>182203.75</v>
      </c>
      <c r="CE5" s="467">
        <f t="shared" si="1"/>
        <v>106681</v>
      </c>
      <c r="CF5" s="467">
        <f t="shared" si="1"/>
        <v>75522.75</v>
      </c>
      <c r="CG5" s="467">
        <f t="shared" si="1"/>
        <v>409286073.09340042</v>
      </c>
      <c r="CH5" s="467">
        <f t="shared" si="1"/>
        <v>247104413.33504999</v>
      </c>
      <c r="CI5" s="467">
        <f t="shared" si="1"/>
        <v>182747255.84459999</v>
      </c>
      <c r="CJ5" s="467">
        <f t="shared" si="1"/>
        <v>22669081.919999983</v>
      </c>
      <c r="CK5" s="467">
        <f t="shared" si="1"/>
        <v>15898043.167038551</v>
      </c>
      <c r="CL5" s="467">
        <f t="shared" si="1"/>
        <v>49580477.699999981</v>
      </c>
      <c r="CM5" s="467">
        <f t="shared" si="1"/>
        <v>55393303.395788968</v>
      </c>
      <c r="CN5" s="467">
        <f t="shared" si="1"/>
        <v>2058275.9306471944</v>
      </c>
      <c r="CO5" s="467">
        <f t="shared" si="1"/>
        <v>3725642.6480821189</v>
      </c>
      <c r="CP5" s="467">
        <f t="shared" si="1"/>
        <v>5378026.5559135424</v>
      </c>
      <c r="CQ5" s="467">
        <f t="shared" si="1"/>
        <v>8422278.0070841685</v>
      </c>
      <c r="CR5" s="467">
        <f t="shared" si="1"/>
        <v>11285890.730891632</v>
      </c>
      <c r="CS5" s="467">
        <f t="shared" si="1"/>
        <v>6348255.061845867</v>
      </c>
      <c r="CT5" s="467">
        <f t="shared" si="1"/>
        <v>2056525.2224094013</v>
      </c>
      <c r="CU5" s="467">
        <f t="shared" si="1"/>
        <v>4225530.7102313787</v>
      </c>
      <c r="CV5" s="467">
        <f t="shared" si="1"/>
        <v>5334583.7358430969</v>
      </c>
      <c r="CW5" s="467">
        <f t="shared" si="1"/>
        <v>8734927.6902426705</v>
      </c>
      <c r="CX5" s="467">
        <f t="shared" si="1"/>
        <v>11339772.248955445</v>
      </c>
      <c r="CY5" s="467">
        <f t="shared" si="1"/>
        <v>5690595.0150389774</v>
      </c>
      <c r="CZ5" s="467">
        <f t="shared" si="1"/>
        <v>15232235.283558641</v>
      </c>
      <c r="DA5" s="467">
        <f t="shared" si="1"/>
        <v>6425938.3493280774</v>
      </c>
      <c r="DB5" s="467">
        <f t="shared" si="1"/>
        <v>41578216.540308915</v>
      </c>
      <c r="DC5" s="467">
        <f t="shared" si="1"/>
        <v>28983211.974045016</v>
      </c>
      <c r="DD5" s="467">
        <f t="shared" si="1"/>
        <v>2028819.0505199549</v>
      </c>
      <c r="DE5" s="467">
        <f t="shared" si="1"/>
        <v>841296.32638268382</v>
      </c>
      <c r="DF5" s="467">
        <f t="shared" si="1"/>
        <v>54232723.359999612</v>
      </c>
      <c r="DG5" s="467">
        <f t="shared" si="1"/>
        <v>0</v>
      </c>
      <c r="DH5" s="467">
        <f t="shared" si="1"/>
        <v>0</v>
      </c>
      <c r="DI5" s="467">
        <f t="shared" si="1"/>
        <v>732776.74899215577</v>
      </c>
      <c r="DJ5" s="467">
        <f t="shared" si="1"/>
        <v>7960746.9700000146</v>
      </c>
      <c r="DK5" s="467">
        <f t="shared" si="1"/>
        <v>5656634.1836399995</v>
      </c>
      <c r="DL5" s="467">
        <f t="shared" si="1"/>
        <v>0</v>
      </c>
      <c r="DM5" s="467">
        <f t="shared" si="1"/>
        <v>0</v>
      </c>
      <c r="DN5" s="467">
        <f t="shared" si="1"/>
        <v>0</v>
      </c>
      <c r="DO5" s="467">
        <f t="shared" si="1"/>
        <v>0</v>
      </c>
      <c r="DP5" s="467">
        <f t="shared" si="1"/>
        <v>0</v>
      </c>
      <c r="DQ5" s="467">
        <f t="shared" si="1"/>
        <v>0</v>
      </c>
      <c r="DR5" s="467">
        <f t="shared" si="1"/>
        <v>0</v>
      </c>
      <c r="DS5" s="467">
        <f t="shared" si="1"/>
        <v>839137742.27305055</v>
      </c>
      <c r="DT5" s="467">
        <f t="shared" si="1"/>
        <v>313230927.26415616</v>
      </c>
      <c r="DU5" s="467">
        <f t="shared" si="1"/>
        <v>68582881.262632146</v>
      </c>
      <c r="DV5" s="467">
        <f t="shared" si="1"/>
        <v>191049151.1344111</v>
      </c>
      <c r="DW5" s="467">
        <f t="shared" si="1"/>
        <v>1220951550.7998385</v>
      </c>
      <c r="DX5" s="467">
        <f t="shared" si="1"/>
        <v>1206601392.8972061</v>
      </c>
      <c r="DY5" s="467">
        <f t="shared" si="1"/>
        <v>2021837.333333334</v>
      </c>
      <c r="DZ5" s="467">
        <f t="shared" si="1"/>
        <v>1014058771.5416669</v>
      </c>
      <c r="EA5" s="467">
        <f t="shared" si="1"/>
        <v>2013401.5602553261</v>
      </c>
      <c r="EB5" s="467">
        <f t="shared" si="1"/>
        <v>428494.76405255962</v>
      </c>
      <c r="EC5" s="467">
        <f t="shared" si="1"/>
        <v>1223393447.1241465</v>
      </c>
      <c r="ED5" s="467">
        <f t="shared" ref="ED5:EV5" si="2">SUM(ED6:ED387)</f>
        <v>628850202.54815245</v>
      </c>
      <c r="EE5" s="467">
        <f t="shared" si="2"/>
        <v>594543244.57599401</v>
      </c>
      <c r="EF5" s="467">
        <f t="shared" si="2"/>
        <v>1028408929.4443005</v>
      </c>
      <c r="EG5" s="467">
        <f t="shared" si="2"/>
        <v>959826048.18166304</v>
      </c>
      <c r="EH5" s="467">
        <f t="shared" si="2"/>
        <v>1154810565.8615143</v>
      </c>
      <c r="EI5" s="467">
        <f t="shared" si="2"/>
        <v>2270541.932589652</v>
      </c>
      <c r="EJ5" s="467">
        <f t="shared" si="2"/>
        <v>2281540.9922238868</v>
      </c>
      <c r="EK5" s="467">
        <f t="shared" si="2"/>
        <v>-1.725821502715263</v>
      </c>
      <c r="EL5" s="467">
        <f t="shared" si="2"/>
        <v>3.8273173410039139</v>
      </c>
      <c r="EM5" s="467">
        <f t="shared" si="2"/>
        <v>8159714.9715811536</v>
      </c>
      <c r="EN5" s="467">
        <f t="shared" si="2"/>
        <v>1231553162.0957274</v>
      </c>
      <c r="EO5" s="467">
        <f t="shared" si="2"/>
        <v>2449640.7370469016</v>
      </c>
      <c r="EP5" s="467">
        <f t="shared" si="2"/>
        <v>0</v>
      </c>
      <c r="EQ5" s="467">
        <f t="shared" si="2"/>
        <v>2477147.9549291385</v>
      </c>
      <c r="ER5" s="467">
        <f t="shared" si="2"/>
        <v>2.444865068645409</v>
      </c>
      <c r="ES5" s="467">
        <f t="shared" si="2"/>
        <v>-1548319.04</v>
      </c>
      <c r="ET5" s="467">
        <f t="shared" si="2"/>
        <v>1230004843.0557275</v>
      </c>
      <c r="EU5" s="467">
        <f t="shared" si="2"/>
        <v>0</v>
      </c>
      <c r="EV5" s="467">
        <f t="shared" si="2"/>
        <v>1230004843.0557275</v>
      </c>
      <c r="EW5" s="468" t="s">
        <v>161</v>
      </c>
      <c r="EX5" s="468" t="s">
        <v>162</v>
      </c>
    </row>
    <row r="6" spans="1:155" ht="15" customHeight="1">
      <c r="A6" s="435">
        <v>6</v>
      </c>
      <c r="B6" s="469">
        <v>134094</v>
      </c>
      <c r="C6" s="469">
        <v>3302004</v>
      </c>
      <c r="D6" s="470" t="s">
        <v>163</v>
      </c>
      <c r="E6" s="471">
        <v>299</v>
      </c>
      <c r="F6" s="471">
        <v>299</v>
      </c>
      <c r="G6" s="471">
        <v>0</v>
      </c>
      <c r="H6" s="472">
        <v>1147125.8785999999</v>
      </c>
      <c r="I6" s="472">
        <v>0</v>
      </c>
      <c r="J6" s="472">
        <v>0</v>
      </c>
      <c r="K6" s="472">
        <v>60539.999999999949</v>
      </c>
      <c r="L6" s="472">
        <v>0</v>
      </c>
      <c r="M6" s="472">
        <v>129642.49999999991</v>
      </c>
      <c r="N6" s="472">
        <v>0</v>
      </c>
      <c r="O6" s="472">
        <v>943.30880000000127</v>
      </c>
      <c r="P6" s="472">
        <v>1716.0191999999979</v>
      </c>
      <c r="Q6" s="472">
        <v>446.56639999999993</v>
      </c>
      <c r="R6" s="472">
        <v>59990.425600000031</v>
      </c>
      <c r="S6" s="472">
        <v>12523.929600000001</v>
      </c>
      <c r="T6" s="472">
        <v>16497.8688</v>
      </c>
      <c r="U6" s="472">
        <v>0</v>
      </c>
      <c r="V6" s="472">
        <v>0</v>
      </c>
      <c r="W6" s="472">
        <v>0</v>
      </c>
      <c r="X6" s="472">
        <v>0</v>
      </c>
      <c r="Y6" s="472">
        <v>0</v>
      </c>
      <c r="Z6" s="472">
        <v>0</v>
      </c>
      <c r="AA6" s="472">
        <v>19718.734648437498</v>
      </c>
      <c r="AB6" s="472">
        <v>0</v>
      </c>
      <c r="AC6" s="472">
        <v>102851.07602630119</v>
      </c>
      <c r="AD6" s="472">
        <v>0</v>
      </c>
      <c r="AE6" s="472">
        <v>0</v>
      </c>
      <c r="AF6" s="472">
        <v>0</v>
      </c>
      <c r="AG6" s="472">
        <v>141970.48000000001</v>
      </c>
      <c r="AH6" s="472">
        <v>0</v>
      </c>
      <c r="AI6" s="472">
        <v>0</v>
      </c>
      <c r="AJ6" s="472">
        <v>0</v>
      </c>
      <c r="AK6" s="472">
        <v>23631.7</v>
      </c>
      <c r="AL6" s="472">
        <v>0</v>
      </c>
      <c r="AM6" s="472">
        <v>0</v>
      </c>
      <c r="AN6" s="472">
        <v>0</v>
      </c>
      <c r="AO6" s="472">
        <v>0</v>
      </c>
      <c r="AP6" s="472">
        <v>0</v>
      </c>
      <c r="AQ6" s="472">
        <v>0</v>
      </c>
      <c r="AR6" s="472">
        <v>0</v>
      </c>
      <c r="AS6" s="472">
        <v>0</v>
      </c>
      <c r="AT6" s="472">
        <v>1147125.8785999999</v>
      </c>
      <c r="AU6" s="472">
        <v>404870.42907473852</v>
      </c>
      <c r="AV6" s="472">
        <v>165602.18000000002</v>
      </c>
      <c r="AW6" s="472">
        <v>261835.59258030113</v>
      </c>
      <c r="AX6" s="473">
        <v>1717598.4876747385</v>
      </c>
      <c r="AY6" s="473">
        <v>1693966.7876747386</v>
      </c>
      <c r="AZ6" s="473">
        <v>4955</v>
      </c>
      <c r="BA6" s="473">
        <v>1481545</v>
      </c>
      <c r="BB6" s="473">
        <v>0</v>
      </c>
      <c r="BC6" s="473">
        <v>0</v>
      </c>
      <c r="BD6" s="473">
        <v>1717598.4876747385</v>
      </c>
      <c r="BE6" s="472">
        <v>1717598.4876747383</v>
      </c>
      <c r="BF6" s="472">
        <v>0</v>
      </c>
      <c r="BG6" s="473">
        <v>1505176.7</v>
      </c>
      <c r="BH6" s="473">
        <v>1339574.52</v>
      </c>
      <c r="BI6" s="472">
        <v>1551996.3076747386</v>
      </c>
      <c r="BJ6" s="472">
        <v>5190.6231025910993</v>
      </c>
      <c r="BK6" s="472">
        <v>5283.1780272435899</v>
      </c>
      <c r="BL6" s="474">
        <v>-1.7518797241966047E-2</v>
      </c>
      <c r="BM6" s="474">
        <v>1.7518797241966047E-2</v>
      </c>
      <c r="BN6" s="472">
        <v>27673.922471094698</v>
      </c>
      <c r="BO6" s="473">
        <v>1745272.4101458332</v>
      </c>
      <c r="BP6" s="473">
        <v>5757.9956861064657</v>
      </c>
      <c r="BQ6" s="473" t="s">
        <v>164</v>
      </c>
      <c r="BR6" s="473">
        <v>5837.0314720596425</v>
      </c>
      <c r="BS6" s="474">
        <v>3.9692825044879143E-3</v>
      </c>
      <c r="BT6" s="472">
        <v>-7797.9199999999992</v>
      </c>
      <c r="BU6" s="472">
        <v>1737474.4901458332</v>
      </c>
      <c r="BV6" s="472">
        <v>0</v>
      </c>
      <c r="BW6" s="472">
        <v>1737474.4901458332</v>
      </c>
      <c r="BX6" s="472">
        <v>23631.7</v>
      </c>
      <c r="BY6" s="472">
        <v>1713842.7901458333</v>
      </c>
      <c r="BZ6" s="475"/>
      <c r="CA6">
        <v>134094</v>
      </c>
      <c r="CB6">
        <v>3302004</v>
      </c>
      <c r="CC6" t="s">
        <v>163</v>
      </c>
      <c r="CD6">
        <v>299</v>
      </c>
      <c r="CE6">
        <v>299</v>
      </c>
      <c r="CF6">
        <v>0</v>
      </c>
      <c r="CG6">
        <v>1147125.8785999999</v>
      </c>
      <c r="CH6">
        <v>0</v>
      </c>
      <c r="CI6">
        <v>0</v>
      </c>
      <c r="CJ6">
        <v>60539.999999999949</v>
      </c>
      <c r="CK6">
        <v>0</v>
      </c>
      <c r="CL6">
        <v>129642.49999999991</v>
      </c>
      <c r="CM6">
        <v>0</v>
      </c>
      <c r="CN6">
        <v>943.30880000000127</v>
      </c>
      <c r="CO6">
        <v>1716.0191999999979</v>
      </c>
      <c r="CP6">
        <v>446.56639999999993</v>
      </c>
      <c r="CQ6">
        <v>59990.425600000031</v>
      </c>
      <c r="CR6">
        <v>12523.929600000001</v>
      </c>
      <c r="CS6">
        <v>16497.8688</v>
      </c>
      <c r="CT6">
        <v>0</v>
      </c>
      <c r="CU6">
        <v>0</v>
      </c>
      <c r="CV6">
        <v>0</v>
      </c>
      <c r="CW6">
        <v>0</v>
      </c>
      <c r="CX6">
        <v>0</v>
      </c>
      <c r="CY6">
        <v>0</v>
      </c>
      <c r="CZ6">
        <v>19718.734648437498</v>
      </c>
      <c r="DA6">
        <v>0</v>
      </c>
      <c r="DB6">
        <v>102851.07602630119</v>
      </c>
      <c r="DC6">
        <v>0</v>
      </c>
      <c r="DD6">
        <v>0</v>
      </c>
      <c r="DE6">
        <v>0</v>
      </c>
      <c r="DF6">
        <v>141970.48000000001</v>
      </c>
      <c r="DG6">
        <v>0</v>
      </c>
      <c r="DH6">
        <v>0</v>
      </c>
      <c r="DI6">
        <v>0</v>
      </c>
      <c r="DJ6">
        <v>23631.7</v>
      </c>
      <c r="DK6">
        <v>0</v>
      </c>
      <c r="DL6">
        <v>0</v>
      </c>
      <c r="DM6">
        <v>0</v>
      </c>
      <c r="DN6">
        <v>0</v>
      </c>
      <c r="DO6">
        <v>0</v>
      </c>
      <c r="DP6">
        <v>0</v>
      </c>
      <c r="DQ6">
        <v>0</v>
      </c>
      <c r="DR6">
        <v>0</v>
      </c>
      <c r="DS6">
        <v>1147125.8785999999</v>
      </c>
      <c r="DT6">
        <v>404870.42907473852</v>
      </c>
      <c r="DU6">
        <v>165602.18000000002</v>
      </c>
      <c r="DV6">
        <v>261835.59258030113</v>
      </c>
      <c r="DW6">
        <v>1717598.4876747385</v>
      </c>
      <c r="DX6">
        <v>1693966.7876747386</v>
      </c>
      <c r="DY6">
        <v>4955</v>
      </c>
      <c r="DZ6">
        <v>1481545</v>
      </c>
      <c r="EA6">
        <v>0</v>
      </c>
      <c r="EB6">
        <v>0</v>
      </c>
      <c r="EC6">
        <v>1717598.4876747385</v>
      </c>
      <c r="ED6">
        <v>1717598.4876747383</v>
      </c>
      <c r="EE6">
        <v>0</v>
      </c>
      <c r="EF6">
        <v>1505176.7</v>
      </c>
      <c r="EG6">
        <v>1339574.52</v>
      </c>
      <c r="EH6">
        <v>1551996.3076747386</v>
      </c>
      <c r="EI6">
        <v>5190.6231025910993</v>
      </c>
      <c r="EJ6">
        <v>5283.1780272435899</v>
      </c>
      <c r="EK6">
        <v>-1.7518797241966047E-2</v>
      </c>
      <c r="EL6">
        <v>1.7518797241966047E-2</v>
      </c>
      <c r="EM6">
        <v>27673.922471094698</v>
      </c>
      <c r="EN6">
        <v>1745272.4101458332</v>
      </c>
      <c r="EO6">
        <v>5757.9956861064657</v>
      </c>
      <c r="EP6" t="s">
        <v>164</v>
      </c>
      <c r="EQ6">
        <v>5837.0314720596425</v>
      </c>
      <c r="ER6">
        <v>3.9692825044879143E-3</v>
      </c>
      <c r="ES6">
        <v>-7797.9199999999992</v>
      </c>
      <c r="ET6">
        <v>1737474.4901458332</v>
      </c>
      <c r="EU6">
        <v>0</v>
      </c>
      <c r="EV6">
        <v>1737474.4901458332</v>
      </c>
      <c r="EW6">
        <v>23631.7</v>
      </c>
      <c r="EX6">
        <v>1713842.7901458333</v>
      </c>
      <c r="EY6" s="450"/>
    </row>
    <row r="7" spans="1:155" ht="15" customHeight="1">
      <c r="A7" s="435">
        <v>7</v>
      </c>
      <c r="B7" s="469">
        <v>134098</v>
      </c>
      <c r="C7" s="469">
        <v>3302005</v>
      </c>
      <c r="D7" s="470" t="s">
        <v>165</v>
      </c>
      <c r="E7" s="471">
        <v>626</v>
      </c>
      <c r="F7" s="471">
        <v>626</v>
      </c>
      <c r="G7" s="471">
        <v>0</v>
      </c>
      <c r="H7" s="472">
        <v>2401674.9164</v>
      </c>
      <c r="I7" s="472">
        <v>0</v>
      </c>
      <c r="J7" s="472">
        <v>0</v>
      </c>
      <c r="K7" s="472">
        <v>65383.199999999903</v>
      </c>
      <c r="L7" s="472">
        <v>0</v>
      </c>
      <c r="M7" s="472">
        <v>142088.18</v>
      </c>
      <c r="N7" s="472">
        <v>0</v>
      </c>
      <c r="O7" s="472">
        <v>4480.7167999999983</v>
      </c>
      <c r="P7" s="472">
        <v>10868.121599999995</v>
      </c>
      <c r="Q7" s="472">
        <v>4912.2304000000113</v>
      </c>
      <c r="R7" s="472">
        <v>11801.395200000014</v>
      </c>
      <c r="S7" s="472">
        <v>9392.947199999986</v>
      </c>
      <c r="T7" s="472">
        <v>10998.579199999998</v>
      </c>
      <c r="U7" s="472">
        <v>0</v>
      </c>
      <c r="V7" s="472">
        <v>0</v>
      </c>
      <c r="W7" s="472">
        <v>0</v>
      </c>
      <c r="X7" s="472">
        <v>0</v>
      </c>
      <c r="Y7" s="472">
        <v>0</v>
      </c>
      <c r="Z7" s="472">
        <v>0</v>
      </c>
      <c r="AA7" s="472">
        <v>53315.991074073965</v>
      </c>
      <c r="AB7" s="472">
        <v>0</v>
      </c>
      <c r="AC7" s="472">
        <v>193763.62046844413</v>
      </c>
      <c r="AD7" s="472">
        <v>0</v>
      </c>
      <c r="AE7" s="472">
        <v>1359.6336000000081</v>
      </c>
      <c r="AF7" s="472">
        <v>0</v>
      </c>
      <c r="AG7" s="472">
        <v>141970.48000000001</v>
      </c>
      <c r="AH7" s="472">
        <v>0</v>
      </c>
      <c r="AI7" s="472">
        <v>0</v>
      </c>
      <c r="AJ7" s="472">
        <v>0</v>
      </c>
      <c r="AK7" s="472">
        <v>59344.800000000003</v>
      </c>
      <c r="AL7" s="472">
        <v>0</v>
      </c>
      <c r="AM7" s="472">
        <v>0</v>
      </c>
      <c r="AN7" s="472">
        <v>0</v>
      </c>
      <c r="AO7" s="472">
        <v>0</v>
      </c>
      <c r="AP7" s="472">
        <v>0</v>
      </c>
      <c r="AQ7" s="472">
        <v>0</v>
      </c>
      <c r="AR7" s="472">
        <v>0</v>
      </c>
      <c r="AS7" s="472">
        <v>0</v>
      </c>
      <c r="AT7" s="472">
        <v>2401674.9164</v>
      </c>
      <c r="AU7" s="472">
        <v>508364.61554251797</v>
      </c>
      <c r="AV7" s="472">
        <v>201315.28000000003</v>
      </c>
      <c r="AW7" s="472">
        <v>407420.49963244412</v>
      </c>
      <c r="AX7" s="473">
        <v>3111354.8119425178</v>
      </c>
      <c r="AY7" s="473">
        <v>3052010.0119425179</v>
      </c>
      <c r="AZ7" s="473">
        <v>4955</v>
      </c>
      <c r="BA7" s="473">
        <v>3101830</v>
      </c>
      <c r="BB7" s="473">
        <v>49819.988057482056</v>
      </c>
      <c r="BC7" s="473">
        <v>0</v>
      </c>
      <c r="BD7" s="473">
        <v>3161174.8</v>
      </c>
      <c r="BE7" s="472">
        <v>3161174.8000000007</v>
      </c>
      <c r="BF7" s="472">
        <v>0</v>
      </c>
      <c r="BG7" s="473">
        <v>3161174.8</v>
      </c>
      <c r="BH7" s="473">
        <v>2959859.52</v>
      </c>
      <c r="BI7" s="472">
        <v>2959859.52</v>
      </c>
      <c r="BJ7" s="472">
        <v>4728.2100958466453</v>
      </c>
      <c r="BK7" s="472">
        <v>4710.5067753184712</v>
      </c>
      <c r="BL7" s="474">
        <v>3.7582624062730955E-3</v>
      </c>
      <c r="BM7" s="474">
        <v>0</v>
      </c>
      <c r="BN7" s="472">
        <v>0</v>
      </c>
      <c r="BO7" s="473">
        <v>3161174.8</v>
      </c>
      <c r="BP7" s="473">
        <v>4955</v>
      </c>
      <c r="BQ7" s="473" t="s">
        <v>164</v>
      </c>
      <c r="BR7" s="473">
        <v>5049.7999999999993</v>
      </c>
      <c r="BS7" s="474">
        <v>4.8976218419214401E-3</v>
      </c>
      <c r="BT7" s="472">
        <v>-16326.079999999998</v>
      </c>
      <c r="BU7" s="472">
        <v>3144848.7199999997</v>
      </c>
      <c r="BV7" s="472">
        <v>0</v>
      </c>
      <c r="BW7" s="472">
        <v>3144848.7199999997</v>
      </c>
      <c r="BX7" s="472">
        <v>59344.800000000003</v>
      </c>
      <c r="BY7" s="472">
        <v>3085503.92</v>
      </c>
      <c r="CA7">
        <v>134098</v>
      </c>
      <c r="CB7">
        <v>3302005</v>
      </c>
      <c r="CC7" t="s">
        <v>165</v>
      </c>
      <c r="CD7">
        <v>626</v>
      </c>
      <c r="CE7">
        <v>626</v>
      </c>
      <c r="CF7">
        <v>0</v>
      </c>
      <c r="CG7">
        <v>2401674.9164</v>
      </c>
      <c r="CH7">
        <v>0</v>
      </c>
      <c r="CI7">
        <v>0</v>
      </c>
      <c r="CJ7">
        <v>65383.199999999903</v>
      </c>
      <c r="CK7">
        <v>0</v>
      </c>
      <c r="CL7">
        <v>142088.18</v>
      </c>
      <c r="CM7">
        <v>0</v>
      </c>
      <c r="CN7">
        <v>4480.7167999999983</v>
      </c>
      <c r="CO7">
        <v>10868.121599999995</v>
      </c>
      <c r="CP7">
        <v>4912.2304000000113</v>
      </c>
      <c r="CQ7">
        <v>11801.395200000014</v>
      </c>
      <c r="CR7">
        <v>9392.947199999986</v>
      </c>
      <c r="CS7">
        <v>10998.579199999998</v>
      </c>
      <c r="CT7">
        <v>0</v>
      </c>
      <c r="CU7">
        <v>0</v>
      </c>
      <c r="CV7">
        <v>0</v>
      </c>
      <c r="CW7">
        <v>0</v>
      </c>
      <c r="CX7">
        <v>0</v>
      </c>
      <c r="CY7">
        <v>0</v>
      </c>
      <c r="CZ7">
        <v>53315.991074073965</v>
      </c>
      <c r="DA7">
        <v>0</v>
      </c>
      <c r="DB7">
        <v>193763.62046844413</v>
      </c>
      <c r="DC7">
        <v>0</v>
      </c>
      <c r="DD7">
        <v>1359.6336000000081</v>
      </c>
      <c r="DE7">
        <v>0</v>
      </c>
      <c r="DF7">
        <v>141970.48000000001</v>
      </c>
      <c r="DG7">
        <v>0</v>
      </c>
      <c r="DH7">
        <v>0</v>
      </c>
      <c r="DI7">
        <v>0</v>
      </c>
      <c r="DJ7">
        <v>59344.800000000003</v>
      </c>
      <c r="DK7">
        <v>0</v>
      </c>
      <c r="DL7">
        <v>0</v>
      </c>
      <c r="DM7">
        <v>0</v>
      </c>
      <c r="DN7">
        <v>0</v>
      </c>
      <c r="DO7">
        <v>0</v>
      </c>
      <c r="DP7">
        <v>0</v>
      </c>
      <c r="DQ7">
        <v>0</v>
      </c>
      <c r="DR7">
        <v>0</v>
      </c>
      <c r="DS7">
        <v>2401674.9164</v>
      </c>
      <c r="DT7">
        <v>508364.61554251797</v>
      </c>
      <c r="DU7">
        <v>201315.28000000003</v>
      </c>
      <c r="DV7">
        <v>407420.49963244412</v>
      </c>
      <c r="DW7">
        <v>3111354.8119425178</v>
      </c>
      <c r="DX7">
        <v>3052010.0119425179</v>
      </c>
      <c r="DY7">
        <v>4955</v>
      </c>
      <c r="DZ7">
        <v>3101830</v>
      </c>
      <c r="EA7">
        <v>49819.988057482056</v>
      </c>
      <c r="EB7">
        <v>0</v>
      </c>
      <c r="EC7">
        <v>3161174.8</v>
      </c>
      <c r="ED7">
        <v>3161174.8000000007</v>
      </c>
      <c r="EE7">
        <v>0</v>
      </c>
      <c r="EF7">
        <v>3161174.8</v>
      </c>
      <c r="EG7">
        <v>2959859.52</v>
      </c>
      <c r="EH7">
        <v>2959859.52</v>
      </c>
      <c r="EI7">
        <v>4728.2100958466453</v>
      </c>
      <c r="EJ7">
        <v>4710.5067753184712</v>
      </c>
      <c r="EK7">
        <v>3.7582624062730955E-3</v>
      </c>
      <c r="EL7">
        <v>0</v>
      </c>
      <c r="EM7">
        <v>0</v>
      </c>
      <c r="EN7">
        <v>3161174.8</v>
      </c>
      <c r="EO7">
        <v>4955</v>
      </c>
      <c r="EP7" t="s">
        <v>164</v>
      </c>
      <c r="EQ7">
        <v>5049.7999999999993</v>
      </c>
      <c r="ER7">
        <v>4.8976218419214401E-3</v>
      </c>
      <c r="ES7">
        <v>-16326.079999999998</v>
      </c>
      <c r="ET7">
        <v>3144848.7199999997</v>
      </c>
      <c r="EU7">
        <v>0</v>
      </c>
      <c r="EV7">
        <v>3144848.7199999997</v>
      </c>
      <c r="EW7">
        <v>59344.800000000003</v>
      </c>
      <c r="EX7">
        <v>3085503.92</v>
      </c>
    </row>
    <row r="8" spans="1:155" ht="15" customHeight="1">
      <c r="A8" s="435">
        <v>8</v>
      </c>
      <c r="B8" s="469">
        <v>103157</v>
      </c>
      <c r="C8" s="469">
        <v>3302008</v>
      </c>
      <c r="D8" s="470" t="s">
        <v>166</v>
      </c>
      <c r="E8" s="471">
        <v>426</v>
      </c>
      <c r="F8" s="471">
        <v>426</v>
      </c>
      <c r="G8" s="471">
        <v>0</v>
      </c>
      <c r="H8" s="472">
        <v>1634366.6364</v>
      </c>
      <c r="I8" s="472">
        <v>0</v>
      </c>
      <c r="J8" s="472">
        <v>0</v>
      </c>
      <c r="K8" s="472">
        <v>105581.76000000001</v>
      </c>
      <c r="L8" s="472">
        <v>0</v>
      </c>
      <c r="M8" s="472">
        <v>226096.52000000005</v>
      </c>
      <c r="N8" s="472">
        <v>0</v>
      </c>
      <c r="O8" s="472">
        <v>1414.9631999999979</v>
      </c>
      <c r="P8" s="472">
        <v>63492.710399999967</v>
      </c>
      <c r="Q8" s="472">
        <v>14736.691200000007</v>
      </c>
      <c r="R8" s="472">
        <v>19177.267200000006</v>
      </c>
      <c r="S8" s="472">
        <v>59488.665600000029</v>
      </c>
      <c r="T8" s="472">
        <v>3437.0559999999905</v>
      </c>
      <c r="U8" s="472">
        <v>0</v>
      </c>
      <c r="V8" s="472">
        <v>0</v>
      </c>
      <c r="W8" s="472">
        <v>0</v>
      </c>
      <c r="X8" s="472">
        <v>0</v>
      </c>
      <c r="Y8" s="472">
        <v>0</v>
      </c>
      <c r="Z8" s="472">
        <v>0</v>
      </c>
      <c r="AA8" s="472">
        <v>91298.330439560406</v>
      </c>
      <c r="AB8" s="472">
        <v>0</v>
      </c>
      <c r="AC8" s="472">
        <v>112901.45267368417</v>
      </c>
      <c r="AD8" s="472">
        <v>0</v>
      </c>
      <c r="AE8" s="472">
        <v>0</v>
      </c>
      <c r="AF8" s="472">
        <v>0</v>
      </c>
      <c r="AG8" s="472">
        <v>141970.48000000001</v>
      </c>
      <c r="AH8" s="472">
        <v>0</v>
      </c>
      <c r="AI8" s="472">
        <v>0</v>
      </c>
      <c r="AJ8" s="472">
        <v>0</v>
      </c>
      <c r="AK8" s="472">
        <v>28884.83</v>
      </c>
      <c r="AL8" s="472">
        <v>0</v>
      </c>
      <c r="AM8" s="472">
        <v>0</v>
      </c>
      <c r="AN8" s="472">
        <v>0</v>
      </c>
      <c r="AO8" s="472">
        <v>0</v>
      </c>
      <c r="AP8" s="472">
        <v>0</v>
      </c>
      <c r="AQ8" s="472">
        <v>0</v>
      </c>
      <c r="AR8" s="472">
        <v>0</v>
      </c>
      <c r="AS8" s="472">
        <v>0</v>
      </c>
      <c r="AT8" s="472">
        <v>1634366.6364</v>
      </c>
      <c r="AU8" s="472">
        <v>697625.41671324451</v>
      </c>
      <c r="AV8" s="472">
        <v>170855.31</v>
      </c>
      <c r="AW8" s="472">
        <v>372253.01258968416</v>
      </c>
      <c r="AX8" s="473">
        <v>2502847.3631132445</v>
      </c>
      <c r="AY8" s="473">
        <v>2473962.5331132445</v>
      </c>
      <c r="AZ8" s="473">
        <v>4955</v>
      </c>
      <c r="BA8" s="473">
        <v>2110830</v>
      </c>
      <c r="BB8" s="473">
        <v>0</v>
      </c>
      <c r="BC8" s="473">
        <v>0</v>
      </c>
      <c r="BD8" s="473">
        <v>2502847.3631132445</v>
      </c>
      <c r="BE8" s="472">
        <v>2502847.363113245</v>
      </c>
      <c r="BF8" s="472">
        <v>0</v>
      </c>
      <c r="BG8" s="473">
        <v>2139714.83</v>
      </c>
      <c r="BH8" s="473">
        <v>1968859.52</v>
      </c>
      <c r="BI8" s="472">
        <v>2331992.0531132445</v>
      </c>
      <c r="BJ8" s="472">
        <v>5474.1597490921231</v>
      </c>
      <c r="BK8" s="472">
        <v>5549.7752542452827</v>
      </c>
      <c r="BL8" s="474">
        <v>-1.362496708228279E-2</v>
      </c>
      <c r="BM8" s="474">
        <v>1.362496708228279E-2</v>
      </c>
      <c r="BN8" s="472">
        <v>32212.205195245981</v>
      </c>
      <c r="BO8" s="473">
        <v>2535059.5683084903</v>
      </c>
      <c r="BP8" s="473">
        <v>5883.0392918039679</v>
      </c>
      <c r="BQ8" s="473" t="s">
        <v>164</v>
      </c>
      <c r="BR8" s="473">
        <v>5950.8440570621842</v>
      </c>
      <c r="BS8" s="474">
        <v>-3.1780915702983581E-4</v>
      </c>
      <c r="BT8" s="472">
        <v>-11110.08</v>
      </c>
      <c r="BU8" s="472">
        <v>2523949.4883084903</v>
      </c>
      <c r="BV8" s="472">
        <v>0</v>
      </c>
      <c r="BW8" s="472">
        <v>2523949.4883084903</v>
      </c>
      <c r="BX8" s="472">
        <v>28884.83</v>
      </c>
      <c r="BY8" s="472">
        <v>2495064.6583084902</v>
      </c>
      <c r="BZ8" s="450"/>
      <c r="CA8">
        <v>103157</v>
      </c>
      <c r="CB8">
        <v>3302008</v>
      </c>
      <c r="CC8" t="s">
        <v>166</v>
      </c>
      <c r="CD8">
        <v>426</v>
      </c>
      <c r="CE8">
        <v>426</v>
      </c>
      <c r="CF8">
        <v>0</v>
      </c>
      <c r="CG8">
        <v>1634366.6364</v>
      </c>
      <c r="CH8">
        <v>0</v>
      </c>
      <c r="CI8">
        <v>0</v>
      </c>
      <c r="CJ8">
        <v>105581.76000000001</v>
      </c>
      <c r="CK8">
        <v>0</v>
      </c>
      <c r="CL8">
        <v>226096.52000000005</v>
      </c>
      <c r="CM8">
        <v>0</v>
      </c>
      <c r="CN8">
        <v>1414.9631999999979</v>
      </c>
      <c r="CO8">
        <v>63492.710399999967</v>
      </c>
      <c r="CP8">
        <v>14736.691200000007</v>
      </c>
      <c r="CQ8">
        <v>19177.267200000006</v>
      </c>
      <c r="CR8">
        <v>59488.665600000029</v>
      </c>
      <c r="CS8">
        <v>3437.0559999999905</v>
      </c>
      <c r="CT8">
        <v>0</v>
      </c>
      <c r="CU8">
        <v>0</v>
      </c>
      <c r="CV8">
        <v>0</v>
      </c>
      <c r="CW8">
        <v>0</v>
      </c>
      <c r="CX8">
        <v>0</v>
      </c>
      <c r="CY8">
        <v>0</v>
      </c>
      <c r="CZ8">
        <v>91298.330439560406</v>
      </c>
      <c r="DA8">
        <v>0</v>
      </c>
      <c r="DB8">
        <v>112901.45267368417</v>
      </c>
      <c r="DC8">
        <v>0</v>
      </c>
      <c r="DD8">
        <v>0</v>
      </c>
      <c r="DE8">
        <v>0</v>
      </c>
      <c r="DF8">
        <v>141970.48000000001</v>
      </c>
      <c r="DG8">
        <v>0</v>
      </c>
      <c r="DH8">
        <v>0</v>
      </c>
      <c r="DI8">
        <v>0</v>
      </c>
      <c r="DJ8">
        <v>28884.83</v>
      </c>
      <c r="DK8">
        <v>0</v>
      </c>
      <c r="DL8">
        <v>0</v>
      </c>
      <c r="DM8">
        <v>0</v>
      </c>
      <c r="DN8">
        <v>0</v>
      </c>
      <c r="DO8">
        <v>0</v>
      </c>
      <c r="DP8">
        <v>0</v>
      </c>
      <c r="DQ8">
        <v>0</v>
      </c>
      <c r="DR8">
        <v>0</v>
      </c>
      <c r="DS8">
        <v>1634366.6364</v>
      </c>
      <c r="DT8">
        <v>697625.41671324451</v>
      </c>
      <c r="DU8">
        <v>170855.31</v>
      </c>
      <c r="DV8">
        <v>372253.01258968416</v>
      </c>
      <c r="DW8">
        <v>2502847.3631132445</v>
      </c>
      <c r="DX8">
        <v>2473962.5331132445</v>
      </c>
      <c r="DY8">
        <v>4955</v>
      </c>
      <c r="DZ8">
        <v>2110830</v>
      </c>
      <c r="EA8">
        <v>0</v>
      </c>
      <c r="EB8">
        <v>0</v>
      </c>
      <c r="EC8">
        <v>2502847.3631132445</v>
      </c>
      <c r="ED8">
        <v>2502847.363113245</v>
      </c>
      <c r="EE8">
        <v>0</v>
      </c>
      <c r="EF8">
        <v>2139714.83</v>
      </c>
      <c r="EG8">
        <v>1968859.52</v>
      </c>
      <c r="EH8">
        <v>2331992.0531132445</v>
      </c>
      <c r="EI8">
        <v>5474.1597490921231</v>
      </c>
      <c r="EJ8">
        <v>5549.7752542452827</v>
      </c>
      <c r="EK8">
        <v>-1.362496708228279E-2</v>
      </c>
      <c r="EL8">
        <v>1.362496708228279E-2</v>
      </c>
      <c r="EM8">
        <v>32212.205195245981</v>
      </c>
      <c r="EN8">
        <v>2535059.5683084903</v>
      </c>
      <c r="EO8">
        <v>5883.0392918039679</v>
      </c>
      <c r="EP8" t="s">
        <v>164</v>
      </c>
      <c r="EQ8">
        <v>5950.8440570621842</v>
      </c>
      <c r="ER8">
        <v>-3.1780915702983581E-4</v>
      </c>
      <c r="ES8">
        <v>-11110.08</v>
      </c>
      <c r="ET8">
        <v>2523949.4883084903</v>
      </c>
      <c r="EU8">
        <v>0</v>
      </c>
      <c r="EV8">
        <v>2523949.4883084903</v>
      </c>
      <c r="EW8">
        <v>28884.83</v>
      </c>
      <c r="EX8">
        <v>2495064.6583084902</v>
      </c>
    </row>
    <row r="9" spans="1:155" ht="15" customHeight="1">
      <c r="A9" s="435">
        <v>9</v>
      </c>
      <c r="B9" s="469">
        <v>103159</v>
      </c>
      <c r="C9" s="469">
        <v>3302010</v>
      </c>
      <c r="D9" s="470" t="s">
        <v>167</v>
      </c>
      <c r="E9" s="471">
        <v>419</v>
      </c>
      <c r="F9" s="471">
        <v>419</v>
      </c>
      <c r="G9" s="471">
        <v>0</v>
      </c>
      <c r="H9" s="472">
        <v>1607510.8466</v>
      </c>
      <c r="I9" s="472">
        <v>0</v>
      </c>
      <c r="J9" s="472">
        <v>0</v>
      </c>
      <c r="K9" s="472">
        <v>115752.48000000005</v>
      </c>
      <c r="L9" s="472">
        <v>0</v>
      </c>
      <c r="M9" s="472">
        <v>254099.3</v>
      </c>
      <c r="N9" s="472">
        <v>0</v>
      </c>
      <c r="O9" s="472">
        <v>2594.0992000000015</v>
      </c>
      <c r="P9" s="472">
        <v>6006.0671999999959</v>
      </c>
      <c r="Q9" s="472">
        <v>26793.983999999979</v>
      </c>
      <c r="R9" s="472">
        <v>49172.479999999894</v>
      </c>
      <c r="S9" s="472">
        <v>114802.68800000007</v>
      </c>
      <c r="T9" s="472">
        <v>2062.2336000000014</v>
      </c>
      <c r="U9" s="472">
        <v>0</v>
      </c>
      <c r="V9" s="472">
        <v>0</v>
      </c>
      <c r="W9" s="472">
        <v>0</v>
      </c>
      <c r="X9" s="472">
        <v>0</v>
      </c>
      <c r="Y9" s="472">
        <v>0</v>
      </c>
      <c r="Z9" s="472">
        <v>0</v>
      </c>
      <c r="AA9" s="472">
        <v>92280.105529100445</v>
      </c>
      <c r="AB9" s="472">
        <v>0</v>
      </c>
      <c r="AC9" s="472">
        <v>142791.51527849404</v>
      </c>
      <c r="AD9" s="472">
        <v>0</v>
      </c>
      <c r="AE9" s="472">
        <v>31970.273399999853</v>
      </c>
      <c r="AF9" s="472">
        <v>0</v>
      </c>
      <c r="AG9" s="472">
        <v>141970.48000000001</v>
      </c>
      <c r="AH9" s="472">
        <v>0</v>
      </c>
      <c r="AI9" s="472">
        <v>0</v>
      </c>
      <c r="AJ9" s="472">
        <v>0</v>
      </c>
      <c r="AK9" s="472">
        <v>47169.72</v>
      </c>
      <c r="AL9" s="472">
        <v>0</v>
      </c>
      <c r="AM9" s="472">
        <v>0</v>
      </c>
      <c r="AN9" s="472">
        <v>0</v>
      </c>
      <c r="AO9" s="472">
        <v>0</v>
      </c>
      <c r="AP9" s="472">
        <v>0</v>
      </c>
      <c r="AQ9" s="472">
        <v>0</v>
      </c>
      <c r="AR9" s="472">
        <v>0</v>
      </c>
      <c r="AS9" s="472">
        <v>0</v>
      </c>
      <c r="AT9" s="472">
        <v>1607510.8466</v>
      </c>
      <c r="AU9" s="472">
        <v>838325.22620759439</v>
      </c>
      <c r="AV9" s="472">
        <v>189140.2</v>
      </c>
      <c r="AW9" s="472">
        <v>428829.05712849402</v>
      </c>
      <c r="AX9" s="473">
        <v>2634976.2728075944</v>
      </c>
      <c r="AY9" s="473">
        <v>2587806.5528075942</v>
      </c>
      <c r="AZ9" s="473">
        <v>4955</v>
      </c>
      <c r="BA9" s="473">
        <v>2076145</v>
      </c>
      <c r="BB9" s="473">
        <v>0</v>
      </c>
      <c r="BC9" s="473">
        <v>0</v>
      </c>
      <c r="BD9" s="473">
        <v>2634976.2728075944</v>
      </c>
      <c r="BE9" s="472">
        <v>2634976.2728075944</v>
      </c>
      <c r="BF9" s="472">
        <v>0</v>
      </c>
      <c r="BG9" s="473">
        <v>2123314.7200000002</v>
      </c>
      <c r="BH9" s="473">
        <v>1934174.5200000003</v>
      </c>
      <c r="BI9" s="472">
        <v>2445836.0728075942</v>
      </c>
      <c r="BJ9" s="472">
        <v>5837.3175961995084</v>
      </c>
      <c r="BK9" s="472">
        <v>5836.7852266509426</v>
      </c>
      <c r="BL9" s="474">
        <v>9.1209377747021285E-5</v>
      </c>
      <c r="BM9" s="474">
        <v>0</v>
      </c>
      <c r="BN9" s="472">
        <v>0</v>
      </c>
      <c r="BO9" s="473">
        <v>2634976.2728075944</v>
      </c>
      <c r="BP9" s="473">
        <v>6176.1492907102484</v>
      </c>
      <c r="BQ9" s="473" t="s">
        <v>164</v>
      </c>
      <c r="BR9" s="473">
        <v>6288.726188084951</v>
      </c>
      <c r="BS9" s="474">
        <v>9.3199183057834922E-4</v>
      </c>
      <c r="BT9" s="472">
        <v>-10927.519999999999</v>
      </c>
      <c r="BU9" s="472">
        <v>2624048.7528075944</v>
      </c>
      <c r="BV9" s="472">
        <v>0</v>
      </c>
      <c r="BW9" s="472">
        <v>2624048.7528075944</v>
      </c>
      <c r="BX9" s="472">
        <v>47169.72</v>
      </c>
      <c r="BY9" s="472">
        <v>2576879.0328075942</v>
      </c>
      <c r="BZ9" s="475"/>
      <c r="CA9">
        <v>103159</v>
      </c>
      <c r="CB9">
        <v>3302010</v>
      </c>
      <c r="CC9" t="s">
        <v>167</v>
      </c>
      <c r="CD9">
        <v>419</v>
      </c>
      <c r="CE9">
        <v>419</v>
      </c>
      <c r="CF9">
        <v>0</v>
      </c>
      <c r="CG9">
        <v>1607510.8466</v>
      </c>
      <c r="CH9">
        <v>0</v>
      </c>
      <c r="CI9">
        <v>0</v>
      </c>
      <c r="CJ9">
        <v>115752.48000000005</v>
      </c>
      <c r="CK9">
        <v>0</v>
      </c>
      <c r="CL9">
        <v>254099.3</v>
      </c>
      <c r="CM9">
        <v>0</v>
      </c>
      <c r="CN9">
        <v>2594.0992000000015</v>
      </c>
      <c r="CO9">
        <v>6006.0671999999959</v>
      </c>
      <c r="CP9">
        <v>26793.983999999979</v>
      </c>
      <c r="CQ9">
        <v>49172.479999999894</v>
      </c>
      <c r="CR9">
        <v>114802.68800000007</v>
      </c>
      <c r="CS9">
        <v>2062.2336000000014</v>
      </c>
      <c r="CT9">
        <v>0</v>
      </c>
      <c r="CU9">
        <v>0</v>
      </c>
      <c r="CV9">
        <v>0</v>
      </c>
      <c r="CW9">
        <v>0</v>
      </c>
      <c r="CX9">
        <v>0</v>
      </c>
      <c r="CY9">
        <v>0</v>
      </c>
      <c r="CZ9">
        <v>92280.105529100445</v>
      </c>
      <c r="DA9">
        <v>0</v>
      </c>
      <c r="DB9">
        <v>142791.51527849404</v>
      </c>
      <c r="DC9">
        <v>0</v>
      </c>
      <c r="DD9">
        <v>31970.273399999853</v>
      </c>
      <c r="DE9">
        <v>0</v>
      </c>
      <c r="DF9">
        <v>141970.48000000001</v>
      </c>
      <c r="DG9">
        <v>0</v>
      </c>
      <c r="DH9">
        <v>0</v>
      </c>
      <c r="DI9">
        <v>0</v>
      </c>
      <c r="DJ9">
        <v>47169.72</v>
      </c>
      <c r="DK9">
        <v>0</v>
      </c>
      <c r="DL9">
        <v>0</v>
      </c>
      <c r="DM9">
        <v>0</v>
      </c>
      <c r="DN9">
        <v>0</v>
      </c>
      <c r="DO9">
        <v>0</v>
      </c>
      <c r="DP9">
        <v>0</v>
      </c>
      <c r="DQ9">
        <v>0</v>
      </c>
      <c r="DR9">
        <v>0</v>
      </c>
      <c r="DS9">
        <v>1607510.8466</v>
      </c>
      <c r="DT9">
        <v>838325.22620759439</v>
      </c>
      <c r="DU9">
        <v>189140.2</v>
      </c>
      <c r="DV9">
        <v>428829.05712849402</v>
      </c>
      <c r="DW9">
        <v>2634976.2728075944</v>
      </c>
      <c r="DX9">
        <v>2587806.5528075942</v>
      </c>
      <c r="DY9">
        <v>4955</v>
      </c>
      <c r="DZ9">
        <v>2076145</v>
      </c>
      <c r="EA9">
        <v>0</v>
      </c>
      <c r="EB9">
        <v>0</v>
      </c>
      <c r="EC9">
        <v>2634976.2728075944</v>
      </c>
      <c r="ED9">
        <v>2634976.2728075944</v>
      </c>
      <c r="EE9">
        <v>0</v>
      </c>
      <c r="EF9">
        <v>2123314.7200000002</v>
      </c>
      <c r="EG9">
        <v>1934174.5200000003</v>
      </c>
      <c r="EH9">
        <v>2445836.0728075942</v>
      </c>
      <c r="EI9">
        <v>5837.3175961995084</v>
      </c>
      <c r="EJ9">
        <v>5836.7852266509426</v>
      </c>
      <c r="EK9">
        <v>9.1209377747021285E-5</v>
      </c>
      <c r="EL9">
        <v>0</v>
      </c>
      <c r="EM9">
        <v>0</v>
      </c>
      <c r="EN9">
        <v>2634976.2728075944</v>
      </c>
      <c r="EO9">
        <v>6176.1492907102484</v>
      </c>
      <c r="EP9" t="s">
        <v>164</v>
      </c>
      <c r="EQ9">
        <v>6288.726188084951</v>
      </c>
      <c r="ER9">
        <v>9.3199183057834922E-4</v>
      </c>
      <c r="ES9">
        <v>-10927.519999999999</v>
      </c>
      <c r="ET9">
        <v>2624048.7528075944</v>
      </c>
      <c r="EU9">
        <v>0</v>
      </c>
      <c r="EV9">
        <v>2624048.7528075944</v>
      </c>
      <c r="EW9">
        <v>47169.72</v>
      </c>
      <c r="EX9">
        <v>2576879.0328075942</v>
      </c>
    </row>
    <row r="10" spans="1:155" ht="15" customHeight="1">
      <c r="A10" s="435">
        <v>10</v>
      </c>
      <c r="B10" s="469">
        <v>134099</v>
      </c>
      <c r="C10" s="469">
        <v>3302011</v>
      </c>
      <c r="D10" s="470" t="s">
        <v>168</v>
      </c>
      <c r="E10" s="471">
        <v>610</v>
      </c>
      <c r="F10" s="471">
        <v>610</v>
      </c>
      <c r="G10" s="471">
        <v>0</v>
      </c>
      <c r="H10" s="472">
        <v>2340290.2540000002</v>
      </c>
      <c r="I10" s="472">
        <v>0</v>
      </c>
      <c r="J10" s="472">
        <v>0</v>
      </c>
      <c r="K10" s="472">
        <v>108003.35999999991</v>
      </c>
      <c r="L10" s="472">
        <v>0</v>
      </c>
      <c r="M10" s="472">
        <v>232319.35999999981</v>
      </c>
      <c r="N10" s="472">
        <v>0</v>
      </c>
      <c r="O10" s="472">
        <v>1886.6176000000064</v>
      </c>
      <c r="P10" s="472">
        <v>52910.591999999975</v>
      </c>
      <c r="Q10" s="472">
        <v>6251.9295999999867</v>
      </c>
      <c r="R10" s="472">
        <v>6884.1471999999867</v>
      </c>
      <c r="S10" s="472">
        <v>33397.145599999923</v>
      </c>
      <c r="T10" s="472">
        <v>32308.32640000002</v>
      </c>
      <c r="U10" s="472">
        <v>0</v>
      </c>
      <c r="V10" s="472">
        <v>0</v>
      </c>
      <c r="W10" s="472">
        <v>0</v>
      </c>
      <c r="X10" s="472">
        <v>0</v>
      </c>
      <c r="Y10" s="472">
        <v>0</v>
      </c>
      <c r="Z10" s="472">
        <v>0</v>
      </c>
      <c r="AA10" s="472">
        <v>66334.426981132186</v>
      </c>
      <c r="AB10" s="472">
        <v>0</v>
      </c>
      <c r="AC10" s="472">
        <v>283907.17214099847</v>
      </c>
      <c r="AD10" s="472">
        <v>0</v>
      </c>
      <c r="AE10" s="472">
        <v>0</v>
      </c>
      <c r="AF10" s="472">
        <v>0</v>
      </c>
      <c r="AG10" s="472">
        <v>141970.48000000001</v>
      </c>
      <c r="AH10" s="472">
        <v>0</v>
      </c>
      <c r="AI10" s="472">
        <v>0</v>
      </c>
      <c r="AJ10" s="472">
        <v>0</v>
      </c>
      <c r="AK10" s="472">
        <v>93050.07</v>
      </c>
      <c r="AL10" s="472">
        <v>0</v>
      </c>
      <c r="AM10" s="472">
        <v>0</v>
      </c>
      <c r="AN10" s="472">
        <v>0</v>
      </c>
      <c r="AO10" s="472">
        <v>0</v>
      </c>
      <c r="AP10" s="472">
        <v>0</v>
      </c>
      <c r="AQ10" s="472">
        <v>0</v>
      </c>
      <c r="AR10" s="472">
        <v>0</v>
      </c>
      <c r="AS10" s="472">
        <v>0</v>
      </c>
      <c r="AT10" s="472">
        <v>2340290.2540000002</v>
      </c>
      <c r="AU10" s="472">
        <v>824203.07752213022</v>
      </c>
      <c r="AV10" s="472">
        <v>235020.55000000002</v>
      </c>
      <c r="AW10" s="472">
        <v>571547.81706499844</v>
      </c>
      <c r="AX10" s="473">
        <v>3399513.8815221302</v>
      </c>
      <c r="AY10" s="473">
        <v>3306463.8115221304</v>
      </c>
      <c r="AZ10" s="473">
        <v>4955</v>
      </c>
      <c r="BA10" s="473">
        <v>3022550</v>
      </c>
      <c r="BB10" s="473">
        <v>0</v>
      </c>
      <c r="BC10" s="473">
        <v>0</v>
      </c>
      <c r="BD10" s="473">
        <v>3399513.8815221302</v>
      </c>
      <c r="BE10" s="472">
        <v>3399513.8815221302</v>
      </c>
      <c r="BF10" s="472">
        <v>0</v>
      </c>
      <c r="BG10" s="473">
        <v>3115600.07</v>
      </c>
      <c r="BH10" s="473">
        <v>2880579.52</v>
      </c>
      <c r="BI10" s="472">
        <v>3164493.3315221304</v>
      </c>
      <c r="BJ10" s="472">
        <v>5187.6939861018527</v>
      </c>
      <c r="BK10" s="472">
        <v>5106.7303404220784</v>
      </c>
      <c r="BL10" s="474">
        <v>1.5854302123397921E-2</v>
      </c>
      <c r="BM10" s="474">
        <v>0</v>
      </c>
      <c r="BN10" s="472">
        <v>0</v>
      </c>
      <c r="BO10" s="473">
        <v>3399513.8815221302</v>
      </c>
      <c r="BP10" s="473">
        <v>5420.4324779051321</v>
      </c>
      <c r="BQ10" s="473" t="s">
        <v>164</v>
      </c>
      <c r="BR10" s="473">
        <v>5572.9735762657874</v>
      </c>
      <c r="BS10" s="474">
        <v>1.7179132933196506E-2</v>
      </c>
      <c r="BT10" s="472">
        <v>-15908.8</v>
      </c>
      <c r="BU10" s="472">
        <v>3383605.0815221304</v>
      </c>
      <c r="BV10" s="472">
        <v>0</v>
      </c>
      <c r="BW10" s="472">
        <v>3383605.0815221304</v>
      </c>
      <c r="BX10" s="472">
        <v>93050.07</v>
      </c>
      <c r="BY10" s="472">
        <v>3290555.0115221306</v>
      </c>
      <c r="BZ10" s="450"/>
      <c r="CA10">
        <v>134099</v>
      </c>
      <c r="CB10">
        <v>3302011</v>
      </c>
      <c r="CC10" t="s">
        <v>168</v>
      </c>
      <c r="CD10">
        <v>610</v>
      </c>
      <c r="CE10">
        <v>610</v>
      </c>
      <c r="CF10">
        <v>0</v>
      </c>
      <c r="CG10">
        <v>2340290.2540000002</v>
      </c>
      <c r="CH10">
        <v>0</v>
      </c>
      <c r="CI10">
        <v>0</v>
      </c>
      <c r="CJ10">
        <v>108003.35999999991</v>
      </c>
      <c r="CK10">
        <v>0</v>
      </c>
      <c r="CL10">
        <v>232319.35999999981</v>
      </c>
      <c r="CM10">
        <v>0</v>
      </c>
      <c r="CN10">
        <v>1886.6176000000064</v>
      </c>
      <c r="CO10">
        <v>52910.591999999975</v>
      </c>
      <c r="CP10">
        <v>6251.9295999999867</v>
      </c>
      <c r="CQ10">
        <v>6884.1471999999867</v>
      </c>
      <c r="CR10">
        <v>33397.145599999923</v>
      </c>
      <c r="CS10">
        <v>32308.32640000002</v>
      </c>
      <c r="CT10">
        <v>0</v>
      </c>
      <c r="CU10">
        <v>0</v>
      </c>
      <c r="CV10">
        <v>0</v>
      </c>
      <c r="CW10">
        <v>0</v>
      </c>
      <c r="CX10">
        <v>0</v>
      </c>
      <c r="CY10">
        <v>0</v>
      </c>
      <c r="CZ10">
        <v>66334.426981132186</v>
      </c>
      <c r="DA10">
        <v>0</v>
      </c>
      <c r="DB10">
        <v>283907.17214099847</v>
      </c>
      <c r="DC10">
        <v>0</v>
      </c>
      <c r="DD10">
        <v>0</v>
      </c>
      <c r="DE10">
        <v>0</v>
      </c>
      <c r="DF10">
        <v>141970.48000000001</v>
      </c>
      <c r="DG10">
        <v>0</v>
      </c>
      <c r="DH10">
        <v>0</v>
      </c>
      <c r="DI10">
        <v>0</v>
      </c>
      <c r="DJ10">
        <v>93050.07</v>
      </c>
      <c r="DK10">
        <v>0</v>
      </c>
      <c r="DL10">
        <v>0</v>
      </c>
      <c r="DM10">
        <v>0</v>
      </c>
      <c r="DN10">
        <v>0</v>
      </c>
      <c r="DO10">
        <v>0</v>
      </c>
      <c r="DP10">
        <v>0</v>
      </c>
      <c r="DQ10">
        <v>0</v>
      </c>
      <c r="DR10">
        <v>0</v>
      </c>
      <c r="DS10">
        <v>2340290.2540000002</v>
      </c>
      <c r="DT10">
        <v>824203.07752213022</v>
      </c>
      <c r="DU10">
        <v>235020.55000000002</v>
      </c>
      <c r="DV10">
        <v>571547.81706499844</v>
      </c>
      <c r="DW10">
        <v>3399513.8815221302</v>
      </c>
      <c r="DX10">
        <v>3306463.8115221304</v>
      </c>
      <c r="DY10">
        <v>4955</v>
      </c>
      <c r="DZ10">
        <v>3022550</v>
      </c>
      <c r="EA10">
        <v>0</v>
      </c>
      <c r="EB10">
        <v>0</v>
      </c>
      <c r="EC10">
        <v>3399513.8815221302</v>
      </c>
      <c r="ED10">
        <v>3399513.8815221302</v>
      </c>
      <c r="EE10">
        <v>0</v>
      </c>
      <c r="EF10">
        <v>3115600.07</v>
      </c>
      <c r="EG10">
        <v>2880579.52</v>
      </c>
      <c r="EH10">
        <v>3164493.3315221304</v>
      </c>
      <c r="EI10">
        <v>5187.6939861018527</v>
      </c>
      <c r="EJ10">
        <v>5106.7303404220784</v>
      </c>
      <c r="EK10">
        <v>1.5854302123397921E-2</v>
      </c>
      <c r="EL10">
        <v>0</v>
      </c>
      <c r="EM10">
        <v>0</v>
      </c>
      <c r="EN10">
        <v>3399513.8815221302</v>
      </c>
      <c r="EO10">
        <v>5420.4324779051321</v>
      </c>
      <c r="EP10" t="s">
        <v>164</v>
      </c>
      <c r="EQ10">
        <v>5572.9735762657874</v>
      </c>
      <c r="ER10">
        <v>1.7179132933196506E-2</v>
      </c>
      <c r="ES10">
        <v>-15908.8</v>
      </c>
      <c r="ET10">
        <v>3383605.0815221304</v>
      </c>
      <c r="EU10">
        <v>0</v>
      </c>
      <c r="EV10">
        <v>3383605.0815221304</v>
      </c>
      <c r="EW10">
        <v>93050.07</v>
      </c>
      <c r="EX10">
        <v>3290555.0115221306</v>
      </c>
    </row>
    <row r="11" spans="1:155" ht="15" customHeight="1">
      <c r="A11" s="435">
        <v>11</v>
      </c>
      <c r="B11" s="469">
        <v>103162</v>
      </c>
      <c r="C11" s="469">
        <v>3302014</v>
      </c>
      <c r="D11" s="470" t="s">
        <v>169</v>
      </c>
      <c r="E11" s="471">
        <v>392</v>
      </c>
      <c r="F11" s="471">
        <v>392</v>
      </c>
      <c r="G11" s="471">
        <v>0</v>
      </c>
      <c r="H11" s="472">
        <v>1503924.2287999999</v>
      </c>
      <c r="I11" s="472">
        <v>0</v>
      </c>
      <c r="J11" s="472">
        <v>0</v>
      </c>
      <c r="K11" s="472">
        <v>79428.480000000083</v>
      </c>
      <c r="L11" s="472">
        <v>0</v>
      </c>
      <c r="M11" s="472">
        <v>176313.79999999996</v>
      </c>
      <c r="N11" s="472">
        <v>0</v>
      </c>
      <c r="O11" s="472">
        <v>2358.272000000004</v>
      </c>
      <c r="P11" s="472">
        <v>17732.198399999947</v>
      </c>
      <c r="Q11" s="472">
        <v>11610.7264</v>
      </c>
      <c r="R11" s="472">
        <v>2950.348800000002</v>
      </c>
      <c r="S11" s="472">
        <v>100713.26719999997</v>
      </c>
      <c r="T11" s="472">
        <v>19934.924800000004</v>
      </c>
      <c r="U11" s="472">
        <v>0</v>
      </c>
      <c r="V11" s="472">
        <v>0</v>
      </c>
      <c r="W11" s="472">
        <v>0</v>
      </c>
      <c r="X11" s="472">
        <v>0</v>
      </c>
      <c r="Y11" s="472">
        <v>0</v>
      </c>
      <c r="Z11" s="472">
        <v>0</v>
      </c>
      <c r="AA11" s="472">
        <v>66620.497391304263</v>
      </c>
      <c r="AB11" s="472">
        <v>0</v>
      </c>
      <c r="AC11" s="472">
        <v>160009.76992686751</v>
      </c>
      <c r="AD11" s="472">
        <v>0</v>
      </c>
      <c r="AE11" s="472">
        <v>16603.448335549812</v>
      </c>
      <c r="AF11" s="472">
        <v>0</v>
      </c>
      <c r="AG11" s="472">
        <v>141970.48000000001</v>
      </c>
      <c r="AH11" s="472">
        <v>0</v>
      </c>
      <c r="AI11" s="472">
        <v>0</v>
      </c>
      <c r="AJ11" s="472">
        <v>0</v>
      </c>
      <c r="AK11" s="472">
        <v>34184.79</v>
      </c>
      <c r="AL11" s="472">
        <v>0</v>
      </c>
      <c r="AM11" s="472">
        <v>0</v>
      </c>
      <c r="AN11" s="472">
        <v>0</v>
      </c>
      <c r="AO11" s="472">
        <v>0</v>
      </c>
      <c r="AP11" s="472">
        <v>0</v>
      </c>
      <c r="AQ11" s="472">
        <v>0</v>
      </c>
      <c r="AR11" s="472">
        <v>0</v>
      </c>
      <c r="AS11" s="472">
        <v>0</v>
      </c>
      <c r="AT11" s="472">
        <v>1503924.2287999999</v>
      </c>
      <c r="AU11" s="472">
        <v>654275.73325372138</v>
      </c>
      <c r="AV11" s="472">
        <v>176155.27000000002</v>
      </c>
      <c r="AW11" s="472">
        <v>383181.10770286748</v>
      </c>
      <c r="AX11" s="473">
        <v>2334355.2320537213</v>
      </c>
      <c r="AY11" s="473">
        <v>2300170.4420537213</v>
      </c>
      <c r="AZ11" s="473">
        <v>4955</v>
      </c>
      <c r="BA11" s="473">
        <v>1942360</v>
      </c>
      <c r="BB11" s="473">
        <v>0</v>
      </c>
      <c r="BC11" s="473">
        <v>0</v>
      </c>
      <c r="BD11" s="473">
        <v>2334355.2320537213</v>
      </c>
      <c r="BE11" s="472">
        <v>2334355.2320537213</v>
      </c>
      <c r="BF11" s="472">
        <v>0</v>
      </c>
      <c r="BG11" s="473">
        <v>1976544.79</v>
      </c>
      <c r="BH11" s="473">
        <v>1800389.52</v>
      </c>
      <c r="BI11" s="472">
        <v>2158199.9620537213</v>
      </c>
      <c r="BJ11" s="472">
        <v>5505.6121480962274</v>
      </c>
      <c r="BK11" s="472">
        <v>5533.625818575063</v>
      </c>
      <c r="BL11" s="474">
        <v>-5.062443937716276E-3</v>
      </c>
      <c r="BM11" s="474">
        <v>5.062443937716276E-3</v>
      </c>
      <c r="BN11" s="472">
        <v>10981.358827703552</v>
      </c>
      <c r="BO11" s="473">
        <v>2345336.590881425</v>
      </c>
      <c r="BP11" s="473">
        <v>5895.795410411798</v>
      </c>
      <c r="BQ11" s="473" t="s">
        <v>164</v>
      </c>
      <c r="BR11" s="473">
        <v>5983.0015073505738</v>
      </c>
      <c r="BS11" s="474">
        <v>1.9115291247628896E-4</v>
      </c>
      <c r="BT11" s="472">
        <v>-10223.359999999999</v>
      </c>
      <c r="BU11" s="472">
        <v>2335113.2308814251</v>
      </c>
      <c r="BV11" s="472">
        <v>0</v>
      </c>
      <c r="BW11" s="472">
        <v>2335113.2308814251</v>
      </c>
      <c r="BX11" s="472">
        <v>34184.79</v>
      </c>
      <c r="BY11" s="472">
        <v>2300928.440881425</v>
      </c>
      <c r="BZ11" s="450"/>
      <c r="CA11">
        <v>103162</v>
      </c>
      <c r="CB11">
        <v>3302014</v>
      </c>
      <c r="CC11" t="s">
        <v>169</v>
      </c>
      <c r="CD11">
        <v>392</v>
      </c>
      <c r="CE11">
        <v>392</v>
      </c>
      <c r="CF11">
        <v>0</v>
      </c>
      <c r="CG11">
        <v>1503924.2287999999</v>
      </c>
      <c r="CH11">
        <v>0</v>
      </c>
      <c r="CI11">
        <v>0</v>
      </c>
      <c r="CJ11">
        <v>79428.480000000083</v>
      </c>
      <c r="CK11">
        <v>0</v>
      </c>
      <c r="CL11">
        <v>176313.79999999996</v>
      </c>
      <c r="CM11">
        <v>0</v>
      </c>
      <c r="CN11">
        <v>2358.272000000004</v>
      </c>
      <c r="CO11">
        <v>17732.198399999947</v>
      </c>
      <c r="CP11">
        <v>11610.7264</v>
      </c>
      <c r="CQ11">
        <v>2950.348800000002</v>
      </c>
      <c r="CR11">
        <v>100713.26719999997</v>
      </c>
      <c r="CS11">
        <v>19934.924800000004</v>
      </c>
      <c r="CT11">
        <v>0</v>
      </c>
      <c r="CU11">
        <v>0</v>
      </c>
      <c r="CV11">
        <v>0</v>
      </c>
      <c r="CW11">
        <v>0</v>
      </c>
      <c r="CX11">
        <v>0</v>
      </c>
      <c r="CY11">
        <v>0</v>
      </c>
      <c r="CZ11">
        <v>66620.497391304263</v>
      </c>
      <c r="DA11">
        <v>0</v>
      </c>
      <c r="DB11">
        <v>160009.76992686751</v>
      </c>
      <c r="DC11">
        <v>0</v>
      </c>
      <c r="DD11">
        <v>16603.448335549812</v>
      </c>
      <c r="DE11">
        <v>0</v>
      </c>
      <c r="DF11">
        <v>141970.48000000001</v>
      </c>
      <c r="DG11">
        <v>0</v>
      </c>
      <c r="DH11">
        <v>0</v>
      </c>
      <c r="DI11">
        <v>0</v>
      </c>
      <c r="DJ11">
        <v>34184.79</v>
      </c>
      <c r="DK11">
        <v>0</v>
      </c>
      <c r="DL11">
        <v>0</v>
      </c>
      <c r="DM11">
        <v>0</v>
      </c>
      <c r="DN11">
        <v>0</v>
      </c>
      <c r="DO11">
        <v>0</v>
      </c>
      <c r="DP11">
        <v>0</v>
      </c>
      <c r="DQ11">
        <v>0</v>
      </c>
      <c r="DR11">
        <v>0</v>
      </c>
      <c r="DS11">
        <v>1503924.2287999999</v>
      </c>
      <c r="DT11">
        <v>654275.73325372138</v>
      </c>
      <c r="DU11">
        <v>176155.27000000002</v>
      </c>
      <c r="DV11">
        <v>383181.10770286748</v>
      </c>
      <c r="DW11">
        <v>2334355.2320537213</v>
      </c>
      <c r="DX11">
        <v>2300170.4420537213</v>
      </c>
      <c r="DY11">
        <v>4955</v>
      </c>
      <c r="DZ11">
        <v>1942360</v>
      </c>
      <c r="EA11">
        <v>0</v>
      </c>
      <c r="EB11">
        <v>0</v>
      </c>
      <c r="EC11">
        <v>2334355.2320537213</v>
      </c>
      <c r="ED11">
        <v>2334355.2320537213</v>
      </c>
      <c r="EE11">
        <v>0</v>
      </c>
      <c r="EF11">
        <v>1976544.79</v>
      </c>
      <c r="EG11">
        <v>1800389.52</v>
      </c>
      <c r="EH11">
        <v>2158199.9620537213</v>
      </c>
      <c r="EI11">
        <v>5505.6121480962274</v>
      </c>
      <c r="EJ11">
        <v>5533.625818575063</v>
      </c>
      <c r="EK11">
        <v>-5.062443937716276E-3</v>
      </c>
      <c r="EL11">
        <v>5.062443937716276E-3</v>
      </c>
      <c r="EM11">
        <v>10981.358827703552</v>
      </c>
      <c r="EN11">
        <v>2345336.590881425</v>
      </c>
      <c r="EO11">
        <v>5895.795410411798</v>
      </c>
      <c r="EP11" t="s">
        <v>164</v>
      </c>
      <c r="EQ11">
        <v>5983.0015073505738</v>
      </c>
      <c r="ER11">
        <v>1.9115291247628896E-4</v>
      </c>
      <c r="ES11">
        <v>-10223.359999999999</v>
      </c>
      <c r="ET11">
        <v>2335113.2308814251</v>
      </c>
      <c r="EU11">
        <v>0</v>
      </c>
      <c r="EV11">
        <v>2335113.2308814251</v>
      </c>
      <c r="EW11">
        <v>34184.79</v>
      </c>
      <c r="EX11">
        <v>2300928.440881425</v>
      </c>
    </row>
    <row r="12" spans="1:155" ht="15" customHeight="1">
      <c r="A12" s="435">
        <v>12</v>
      </c>
      <c r="B12" s="469">
        <v>134102</v>
      </c>
      <c r="C12" s="469">
        <v>3302015</v>
      </c>
      <c r="D12" s="470" t="s">
        <v>170</v>
      </c>
      <c r="E12" s="471">
        <v>392</v>
      </c>
      <c r="F12" s="471">
        <v>392</v>
      </c>
      <c r="G12" s="471">
        <v>0</v>
      </c>
      <c r="H12" s="472">
        <v>1503924.2287999999</v>
      </c>
      <c r="I12" s="472">
        <v>0</v>
      </c>
      <c r="J12" s="472">
        <v>0</v>
      </c>
      <c r="K12" s="472">
        <v>96379.680000000051</v>
      </c>
      <c r="L12" s="472">
        <v>0</v>
      </c>
      <c r="M12" s="472">
        <v>206390.86000000013</v>
      </c>
      <c r="N12" s="472">
        <v>0</v>
      </c>
      <c r="O12" s="472">
        <v>1182.1516930946254</v>
      </c>
      <c r="P12" s="472">
        <v>4587.7546557544792</v>
      </c>
      <c r="Q12" s="472">
        <v>65365.442979028085</v>
      </c>
      <c r="R12" s="472">
        <v>12817.542612787734</v>
      </c>
      <c r="S12" s="472">
        <v>46561.685409718659</v>
      </c>
      <c r="T12" s="472">
        <v>71673.605630690596</v>
      </c>
      <c r="U12" s="472">
        <v>0</v>
      </c>
      <c r="V12" s="472">
        <v>0</v>
      </c>
      <c r="W12" s="472">
        <v>0</v>
      </c>
      <c r="X12" s="472">
        <v>0</v>
      </c>
      <c r="Y12" s="472">
        <v>0</v>
      </c>
      <c r="Z12" s="472">
        <v>0</v>
      </c>
      <c r="AA12" s="472">
        <v>79873.723999999987</v>
      </c>
      <c r="AB12" s="472">
        <v>0</v>
      </c>
      <c r="AC12" s="472">
        <v>196809.56633802236</v>
      </c>
      <c r="AD12" s="472">
        <v>0</v>
      </c>
      <c r="AE12" s="472">
        <v>0</v>
      </c>
      <c r="AF12" s="472">
        <v>0</v>
      </c>
      <c r="AG12" s="472">
        <v>141970.48000000001</v>
      </c>
      <c r="AH12" s="472">
        <v>0</v>
      </c>
      <c r="AI12" s="472">
        <v>0</v>
      </c>
      <c r="AJ12" s="472">
        <v>0</v>
      </c>
      <c r="AK12" s="472">
        <v>41332.1</v>
      </c>
      <c r="AL12" s="472">
        <v>0</v>
      </c>
      <c r="AM12" s="472">
        <v>0</v>
      </c>
      <c r="AN12" s="472">
        <v>0</v>
      </c>
      <c r="AO12" s="472">
        <v>0</v>
      </c>
      <c r="AP12" s="472">
        <v>0</v>
      </c>
      <c r="AQ12" s="472">
        <v>0</v>
      </c>
      <c r="AR12" s="472">
        <v>0</v>
      </c>
      <c r="AS12" s="472">
        <v>0</v>
      </c>
      <c r="AT12" s="472">
        <v>1503924.2287999999</v>
      </c>
      <c r="AU12" s="472">
        <v>781642.01331909664</v>
      </c>
      <c r="AV12" s="472">
        <v>183302.58000000002</v>
      </c>
      <c r="AW12" s="472">
        <v>453790.91805120913</v>
      </c>
      <c r="AX12" s="473">
        <v>2468868.8221190968</v>
      </c>
      <c r="AY12" s="473">
        <v>2427536.7221190967</v>
      </c>
      <c r="AZ12" s="473">
        <v>4955</v>
      </c>
      <c r="BA12" s="473">
        <v>1942360</v>
      </c>
      <c r="BB12" s="473">
        <v>0</v>
      </c>
      <c r="BC12" s="473">
        <v>0</v>
      </c>
      <c r="BD12" s="473">
        <v>2468868.8221190968</v>
      </c>
      <c r="BE12" s="472">
        <v>2468868.8221190963</v>
      </c>
      <c r="BF12" s="472">
        <v>0</v>
      </c>
      <c r="BG12" s="473">
        <v>1983692.1</v>
      </c>
      <c r="BH12" s="473">
        <v>1800389.52</v>
      </c>
      <c r="BI12" s="472">
        <v>2285566.2421190967</v>
      </c>
      <c r="BJ12" s="472">
        <v>5830.5261278548387</v>
      </c>
      <c r="BK12" s="472">
        <v>5872.2653663414631</v>
      </c>
      <c r="BL12" s="474">
        <v>-7.107859724096343E-3</v>
      </c>
      <c r="BM12" s="474">
        <v>7.107859724096343E-3</v>
      </c>
      <c r="BN12" s="472">
        <v>16361.781486756743</v>
      </c>
      <c r="BO12" s="473">
        <v>2485230.6036058534</v>
      </c>
      <c r="BP12" s="473">
        <v>6234.4349581781971</v>
      </c>
      <c r="BQ12" s="473" t="s">
        <v>164</v>
      </c>
      <c r="BR12" s="473">
        <v>6339.8739887904421</v>
      </c>
      <c r="BS12" s="474">
        <v>3.2486214294997762E-3</v>
      </c>
      <c r="BT12" s="472">
        <v>-10223.359999999999</v>
      </c>
      <c r="BU12" s="472">
        <v>2475007.2436058535</v>
      </c>
      <c r="BV12" s="472">
        <v>0</v>
      </c>
      <c r="BW12" s="472">
        <v>2475007.2436058535</v>
      </c>
      <c r="BX12" s="472">
        <v>41332.1</v>
      </c>
      <c r="BY12" s="472">
        <v>2433675.1436058534</v>
      </c>
      <c r="BZ12" s="450"/>
      <c r="CA12">
        <v>134102</v>
      </c>
      <c r="CB12">
        <v>3302015</v>
      </c>
      <c r="CC12" t="s">
        <v>170</v>
      </c>
      <c r="CD12">
        <v>392</v>
      </c>
      <c r="CE12">
        <v>392</v>
      </c>
      <c r="CF12">
        <v>0</v>
      </c>
      <c r="CG12">
        <v>1503924.2287999999</v>
      </c>
      <c r="CH12">
        <v>0</v>
      </c>
      <c r="CI12">
        <v>0</v>
      </c>
      <c r="CJ12">
        <v>96379.680000000051</v>
      </c>
      <c r="CK12">
        <v>0</v>
      </c>
      <c r="CL12">
        <v>206390.86000000013</v>
      </c>
      <c r="CM12">
        <v>0</v>
      </c>
      <c r="CN12">
        <v>1182.1516930946254</v>
      </c>
      <c r="CO12">
        <v>4587.7546557544792</v>
      </c>
      <c r="CP12">
        <v>65365.442979028085</v>
      </c>
      <c r="CQ12">
        <v>12817.542612787734</v>
      </c>
      <c r="CR12">
        <v>46561.685409718659</v>
      </c>
      <c r="CS12">
        <v>71673.605630690596</v>
      </c>
      <c r="CT12">
        <v>0</v>
      </c>
      <c r="CU12">
        <v>0</v>
      </c>
      <c r="CV12">
        <v>0</v>
      </c>
      <c r="CW12">
        <v>0</v>
      </c>
      <c r="CX12">
        <v>0</v>
      </c>
      <c r="CY12">
        <v>0</v>
      </c>
      <c r="CZ12">
        <v>79873.723999999987</v>
      </c>
      <c r="DA12">
        <v>0</v>
      </c>
      <c r="DB12">
        <v>196809.56633802236</v>
      </c>
      <c r="DC12">
        <v>0</v>
      </c>
      <c r="DD12">
        <v>0</v>
      </c>
      <c r="DE12">
        <v>0</v>
      </c>
      <c r="DF12">
        <v>141970.48000000001</v>
      </c>
      <c r="DG12">
        <v>0</v>
      </c>
      <c r="DH12">
        <v>0</v>
      </c>
      <c r="DI12">
        <v>0</v>
      </c>
      <c r="DJ12">
        <v>41332.1</v>
      </c>
      <c r="DK12">
        <v>0</v>
      </c>
      <c r="DL12">
        <v>0</v>
      </c>
      <c r="DM12">
        <v>0</v>
      </c>
      <c r="DN12">
        <v>0</v>
      </c>
      <c r="DO12">
        <v>0</v>
      </c>
      <c r="DP12">
        <v>0</v>
      </c>
      <c r="DQ12">
        <v>0</v>
      </c>
      <c r="DR12">
        <v>0</v>
      </c>
      <c r="DS12">
        <v>1503924.2287999999</v>
      </c>
      <c r="DT12">
        <v>781642.01331909664</v>
      </c>
      <c r="DU12">
        <v>183302.58000000002</v>
      </c>
      <c r="DV12">
        <v>453790.91805120913</v>
      </c>
      <c r="DW12">
        <v>2468868.8221190968</v>
      </c>
      <c r="DX12">
        <v>2427536.7221190967</v>
      </c>
      <c r="DY12">
        <v>4955</v>
      </c>
      <c r="DZ12">
        <v>1942360</v>
      </c>
      <c r="EA12">
        <v>0</v>
      </c>
      <c r="EB12">
        <v>0</v>
      </c>
      <c r="EC12">
        <v>2468868.8221190968</v>
      </c>
      <c r="ED12">
        <v>2468868.8221190963</v>
      </c>
      <c r="EE12">
        <v>0</v>
      </c>
      <c r="EF12">
        <v>1983692.1</v>
      </c>
      <c r="EG12">
        <v>1800389.52</v>
      </c>
      <c r="EH12">
        <v>2285566.2421190967</v>
      </c>
      <c r="EI12">
        <v>5830.5261278548387</v>
      </c>
      <c r="EJ12">
        <v>5872.2653663414631</v>
      </c>
      <c r="EK12">
        <v>-7.107859724096343E-3</v>
      </c>
      <c r="EL12">
        <v>7.107859724096343E-3</v>
      </c>
      <c r="EM12">
        <v>16361.781486756743</v>
      </c>
      <c r="EN12">
        <v>2485230.6036058534</v>
      </c>
      <c r="EO12">
        <v>6234.4349581781971</v>
      </c>
      <c r="EP12" t="s">
        <v>164</v>
      </c>
      <c r="EQ12">
        <v>6339.8739887904421</v>
      </c>
      <c r="ER12">
        <v>3.2486214294997762E-3</v>
      </c>
      <c r="ES12">
        <v>-10223.359999999999</v>
      </c>
      <c r="ET12">
        <v>2475007.2436058535</v>
      </c>
      <c r="EU12">
        <v>0</v>
      </c>
      <c r="EV12">
        <v>2475007.2436058535</v>
      </c>
      <c r="EW12">
        <v>41332.1</v>
      </c>
      <c r="EX12">
        <v>2433675.1436058534</v>
      </c>
    </row>
    <row r="13" spans="1:155" ht="15" customHeight="1">
      <c r="A13" s="435">
        <v>13</v>
      </c>
      <c r="B13" s="469">
        <v>103163</v>
      </c>
      <c r="C13" s="469">
        <v>3302016</v>
      </c>
      <c r="D13" s="470" t="s">
        <v>171</v>
      </c>
      <c r="E13" s="471">
        <v>359</v>
      </c>
      <c r="F13" s="471">
        <v>359</v>
      </c>
      <c r="G13" s="471">
        <v>0</v>
      </c>
      <c r="H13" s="472">
        <v>1377318.3626000001</v>
      </c>
      <c r="I13" s="472">
        <v>0</v>
      </c>
      <c r="J13" s="472">
        <v>0</v>
      </c>
      <c r="K13" s="472">
        <v>79428.48000000001</v>
      </c>
      <c r="L13" s="472">
        <v>0</v>
      </c>
      <c r="M13" s="472">
        <v>172165.23999999985</v>
      </c>
      <c r="N13" s="472">
        <v>0</v>
      </c>
      <c r="O13" s="472">
        <v>21931.92959999997</v>
      </c>
      <c r="P13" s="472">
        <v>9438.1055999999953</v>
      </c>
      <c r="Q13" s="472">
        <v>2232.8319999999985</v>
      </c>
      <c r="R13" s="472">
        <v>3442.0735999999938</v>
      </c>
      <c r="S13" s="472">
        <v>9392.9471999999987</v>
      </c>
      <c r="T13" s="472">
        <v>687.41119999999955</v>
      </c>
      <c r="U13" s="472">
        <v>0</v>
      </c>
      <c r="V13" s="472">
        <v>0</v>
      </c>
      <c r="W13" s="472">
        <v>0</v>
      </c>
      <c r="X13" s="472">
        <v>0</v>
      </c>
      <c r="Y13" s="472">
        <v>0</v>
      </c>
      <c r="Z13" s="472">
        <v>0</v>
      </c>
      <c r="AA13" s="472">
        <v>14011.10815642458</v>
      </c>
      <c r="AB13" s="472">
        <v>0</v>
      </c>
      <c r="AC13" s="472">
        <v>149492.37991153411</v>
      </c>
      <c r="AD13" s="472">
        <v>0</v>
      </c>
      <c r="AE13" s="472">
        <v>0</v>
      </c>
      <c r="AF13" s="472">
        <v>0</v>
      </c>
      <c r="AG13" s="472">
        <v>141970.48000000001</v>
      </c>
      <c r="AH13" s="472">
        <v>0</v>
      </c>
      <c r="AI13" s="472">
        <v>0</v>
      </c>
      <c r="AJ13" s="472">
        <v>0</v>
      </c>
      <c r="AK13" s="472">
        <v>42611.74</v>
      </c>
      <c r="AL13" s="472">
        <v>261953.57430000001</v>
      </c>
      <c r="AM13" s="472">
        <v>0</v>
      </c>
      <c r="AN13" s="472">
        <v>0</v>
      </c>
      <c r="AO13" s="472">
        <v>0</v>
      </c>
      <c r="AP13" s="472">
        <v>0</v>
      </c>
      <c r="AQ13" s="472">
        <v>0</v>
      </c>
      <c r="AR13" s="472">
        <v>0</v>
      </c>
      <c r="AS13" s="472">
        <v>0</v>
      </c>
      <c r="AT13" s="472">
        <v>1377318.3626000001</v>
      </c>
      <c r="AU13" s="472">
        <v>462222.50726795848</v>
      </c>
      <c r="AV13" s="472">
        <v>446535.79430000001</v>
      </c>
      <c r="AW13" s="472">
        <v>325897.14495353407</v>
      </c>
      <c r="AX13" s="473">
        <v>2286076.6641679588</v>
      </c>
      <c r="AY13" s="473">
        <v>1981511.3498679586</v>
      </c>
      <c r="AZ13" s="473">
        <v>4955</v>
      </c>
      <c r="BA13" s="473">
        <v>1778845</v>
      </c>
      <c r="BB13" s="473">
        <v>0</v>
      </c>
      <c r="BC13" s="473">
        <v>0</v>
      </c>
      <c r="BD13" s="473">
        <v>2286076.6641679588</v>
      </c>
      <c r="BE13" s="472">
        <v>2286076.6641679583</v>
      </c>
      <c r="BF13" s="472">
        <v>0</v>
      </c>
      <c r="BG13" s="473">
        <v>2083410.3143</v>
      </c>
      <c r="BH13" s="473">
        <v>1636874.52</v>
      </c>
      <c r="BI13" s="472">
        <v>1839540.8698679586</v>
      </c>
      <c r="BJ13" s="472">
        <v>5124.069275398213</v>
      </c>
      <c r="BK13" s="472">
        <v>5057.5919775623261</v>
      </c>
      <c r="BL13" s="474">
        <v>1.3144061073097452E-2</v>
      </c>
      <c r="BM13" s="474">
        <v>0</v>
      </c>
      <c r="BN13" s="472">
        <v>0</v>
      </c>
      <c r="BO13" s="473">
        <v>2286076.6641679588</v>
      </c>
      <c r="BP13" s="473">
        <v>5519.5302224734223</v>
      </c>
      <c r="BQ13" s="473" t="s">
        <v>164</v>
      </c>
      <c r="BR13" s="473">
        <v>6367.9015714984926</v>
      </c>
      <c r="BS13" s="474">
        <v>1.4284731086525282E-2</v>
      </c>
      <c r="BT13" s="472">
        <v>-9362.7199999999993</v>
      </c>
      <c r="BU13" s="472">
        <v>2276713.9441679586</v>
      </c>
      <c r="BV13" s="472">
        <v>0</v>
      </c>
      <c r="BW13" s="472">
        <v>2276713.9441679586</v>
      </c>
      <c r="BX13" s="472">
        <v>42611.74</v>
      </c>
      <c r="BY13" s="472">
        <v>2234102.2041679583</v>
      </c>
      <c r="BZ13" s="450"/>
      <c r="CA13">
        <v>103163</v>
      </c>
      <c r="CB13">
        <v>3302016</v>
      </c>
      <c r="CC13" t="s">
        <v>171</v>
      </c>
      <c r="CD13">
        <v>359</v>
      </c>
      <c r="CE13">
        <v>359</v>
      </c>
      <c r="CF13">
        <v>0</v>
      </c>
      <c r="CG13">
        <v>1377318.3626000001</v>
      </c>
      <c r="CH13">
        <v>0</v>
      </c>
      <c r="CI13">
        <v>0</v>
      </c>
      <c r="CJ13">
        <v>79428.48000000001</v>
      </c>
      <c r="CK13">
        <v>0</v>
      </c>
      <c r="CL13">
        <v>172165.23999999985</v>
      </c>
      <c r="CM13">
        <v>0</v>
      </c>
      <c r="CN13">
        <v>21931.92959999997</v>
      </c>
      <c r="CO13">
        <v>9438.1055999999953</v>
      </c>
      <c r="CP13">
        <v>2232.8319999999985</v>
      </c>
      <c r="CQ13">
        <v>3442.0735999999938</v>
      </c>
      <c r="CR13">
        <v>9392.9471999999987</v>
      </c>
      <c r="CS13">
        <v>687.41119999999955</v>
      </c>
      <c r="CT13">
        <v>0</v>
      </c>
      <c r="CU13">
        <v>0</v>
      </c>
      <c r="CV13">
        <v>0</v>
      </c>
      <c r="CW13">
        <v>0</v>
      </c>
      <c r="CX13">
        <v>0</v>
      </c>
      <c r="CY13">
        <v>0</v>
      </c>
      <c r="CZ13">
        <v>14011.10815642458</v>
      </c>
      <c r="DA13">
        <v>0</v>
      </c>
      <c r="DB13">
        <v>149492.37991153411</v>
      </c>
      <c r="DC13">
        <v>0</v>
      </c>
      <c r="DD13">
        <v>0</v>
      </c>
      <c r="DE13">
        <v>0</v>
      </c>
      <c r="DF13">
        <v>141970.48000000001</v>
      </c>
      <c r="DG13">
        <v>0</v>
      </c>
      <c r="DH13">
        <v>0</v>
      </c>
      <c r="DI13">
        <v>0</v>
      </c>
      <c r="DJ13">
        <v>42611.74</v>
      </c>
      <c r="DK13">
        <v>261953.57430000001</v>
      </c>
      <c r="DL13">
        <v>0</v>
      </c>
      <c r="DM13">
        <v>0</v>
      </c>
      <c r="DN13">
        <v>0</v>
      </c>
      <c r="DO13">
        <v>0</v>
      </c>
      <c r="DP13">
        <v>0</v>
      </c>
      <c r="DQ13">
        <v>0</v>
      </c>
      <c r="DR13">
        <v>0</v>
      </c>
      <c r="DS13">
        <v>1377318.3626000001</v>
      </c>
      <c r="DT13">
        <v>462222.50726795848</v>
      </c>
      <c r="DU13">
        <v>446535.79430000001</v>
      </c>
      <c r="DV13">
        <v>325897.14495353407</v>
      </c>
      <c r="DW13">
        <v>2286076.6641679588</v>
      </c>
      <c r="DX13">
        <v>1981511.3498679586</v>
      </c>
      <c r="DY13">
        <v>4955</v>
      </c>
      <c r="DZ13">
        <v>1778845</v>
      </c>
      <c r="EA13">
        <v>0</v>
      </c>
      <c r="EB13">
        <v>0</v>
      </c>
      <c r="EC13">
        <v>2286076.6641679588</v>
      </c>
      <c r="ED13">
        <v>2286076.6641679583</v>
      </c>
      <c r="EE13">
        <v>0</v>
      </c>
      <c r="EF13">
        <v>2083410.3143</v>
      </c>
      <c r="EG13">
        <v>1636874.52</v>
      </c>
      <c r="EH13">
        <v>1839540.8698679586</v>
      </c>
      <c r="EI13">
        <v>5124.069275398213</v>
      </c>
      <c r="EJ13">
        <v>5057.5919775623261</v>
      </c>
      <c r="EK13">
        <v>1.3144061073097452E-2</v>
      </c>
      <c r="EL13">
        <v>0</v>
      </c>
      <c r="EM13">
        <v>0</v>
      </c>
      <c r="EN13">
        <v>2286076.6641679588</v>
      </c>
      <c r="EO13">
        <v>5519.5302224734223</v>
      </c>
      <c r="EP13" t="s">
        <v>164</v>
      </c>
      <c r="EQ13">
        <v>6367.9015714984926</v>
      </c>
      <c r="ER13">
        <v>1.4284731086525282E-2</v>
      </c>
      <c r="ES13">
        <v>-9362.7199999999993</v>
      </c>
      <c r="ET13">
        <v>2276713.9441679586</v>
      </c>
      <c r="EU13">
        <v>0</v>
      </c>
      <c r="EV13">
        <v>2276713.9441679586</v>
      </c>
      <c r="EW13">
        <v>42611.74</v>
      </c>
      <c r="EX13">
        <v>2234102.2041679583</v>
      </c>
    </row>
    <row r="14" spans="1:155" ht="15" customHeight="1">
      <c r="A14" s="435">
        <v>14</v>
      </c>
      <c r="B14" s="469">
        <v>103164</v>
      </c>
      <c r="C14" s="469">
        <v>3302017</v>
      </c>
      <c r="D14" s="470" t="s">
        <v>172</v>
      </c>
      <c r="E14" s="471">
        <v>265</v>
      </c>
      <c r="F14" s="471">
        <v>265</v>
      </c>
      <c r="G14" s="471">
        <v>0</v>
      </c>
      <c r="H14" s="472">
        <v>1016683.471</v>
      </c>
      <c r="I14" s="472">
        <v>0</v>
      </c>
      <c r="J14" s="472">
        <v>0</v>
      </c>
      <c r="K14" s="472">
        <v>47947.679999999949</v>
      </c>
      <c r="L14" s="472">
        <v>0</v>
      </c>
      <c r="M14" s="472">
        <v>103714.00000000009</v>
      </c>
      <c r="N14" s="472">
        <v>0</v>
      </c>
      <c r="O14" s="472">
        <v>16507.903999999977</v>
      </c>
      <c r="P14" s="472">
        <v>9438.1055999999644</v>
      </c>
      <c r="Q14" s="472">
        <v>4912.2303999999931</v>
      </c>
      <c r="R14" s="472">
        <v>983.44959999999935</v>
      </c>
      <c r="S14" s="472">
        <v>4174.6431999999977</v>
      </c>
      <c r="T14" s="472">
        <v>1374.8223999999991</v>
      </c>
      <c r="U14" s="472">
        <v>0</v>
      </c>
      <c r="V14" s="472">
        <v>0</v>
      </c>
      <c r="W14" s="472">
        <v>0</v>
      </c>
      <c r="X14" s="472">
        <v>0</v>
      </c>
      <c r="Y14" s="472">
        <v>0</v>
      </c>
      <c r="Z14" s="472">
        <v>0</v>
      </c>
      <c r="AA14" s="472">
        <v>32478.95789473689</v>
      </c>
      <c r="AB14" s="472">
        <v>0</v>
      </c>
      <c r="AC14" s="472">
        <v>94549.624137930936</v>
      </c>
      <c r="AD14" s="472">
        <v>0</v>
      </c>
      <c r="AE14" s="472">
        <v>0</v>
      </c>
      <c r="AF14" s="472">
        <v>0</v>
      </c>
      <c r="AG14" s="472">
        <v>141970.48000000001</v>
      </c>
      <c r="AH14" s="472">
        <v>0</v>
      </c>
      <c r="AI14" s="472">
        <v>0</v>
      </c>
      <c r="AJ14" s="472">
        <v>0</v>
      </c>
      <c r="AK14" s="472">
        <v>28407.83</v>
      </c>
      <c r="AL14" s="472">
        <v>262281.98798999999</v>
      </c>
      <c r="AM14" s="472">
        <v>0</v>
      </c>
      <c r="AN14" s="472">
        <v>0</v>
      </c>
      <c r="AO14" s="472">
        <v>0</v>
      </c>
      <c r="AP14" s="472">
        <v>0</v>
      </c>
      <c r="AQ14" s="472">
        <v>0</v>
      </c>
      <c r="AR14" s="472">
        <v>0</v>
      </c>
      <c r="AS14" s="472">
        <v>0</v>
      </c>
      <c r="AT14" s="472">
        <v>1016683.471</v>
      </c>
      <c r="AU14" s="472">
        <v>316081.41723266779</v>
      </c>
      <c r="AV14" s="472">
        <v>432660.29798999999</v>
      </c>
      <c r="AW14" s="472">
        <v>213442.81835993091</v>
      </c>
      <c r="AX14" s="473">
        <v>1765425.1862226678</v>
      </c>
      <c r="AY14" s="473">
        <v>1474735.3682326677</v>
      </c>
      <c r="AZ14" s="473">
        <v>4955</v>
      </c>
      <c r="BA14" s="473">
        <v>1313075</v>
      </c>
      <c r="BB14" s="473">
        <v>0</v>
      </c>
      <c r="BC14" s="473">
        <v>0</v>
      </c>
      <c r="BD14" s="473">
        <v>1765425.1862226678</v>
      </c>
      <c r="BE14" s="472">
        <v>1765425.1862226678</v>
      </c>
      <c r="BF14" s="472">
        <v>0</v>
      </c>
      <c r="BG14" s="473">
        <v>1603764.8179900001</v>
      </c>
      <c r="BH14" s="473">
        <v>1171104.52</v>
      </c>
      <c r="BI14" s="472">
        <v>1332764.8882326677</v>
      </c>
      <c r="BJ14" s="472">
        <v>5029.3014650289351</v>
      </c>
      <c r="BK14" s="472">
        <v>5098.7625151515149</v>
      </c>
      <c r="BL14" s="474">
        <v>-1.3623119318887449E-2</v>
      </c>
      <c r="BM14" s="474">
        <v>1.3623119318887449E-2</v>
      </c>
      <c r="BN14" s="472">
        <v>18407.178282483637</v>
      </c>
      <c r="BO14" s="473">
        <v>1783832.3645051515</v>
      </c>
      <c r="BP14" s="473">
        <v>5634.5001755288731</v>
      </c>
      <c r="BQ14" s="473" t="s">
        <v>164</v>
      </c>
      <c r="BR14" s="473">
        <v>6731.4428849250999</v>
      </c>
      <c r="BS14" s="474">
        <v>2.4052849957323374E-3</v>
      </c>
      <c r="BT14" s="472">
        <v>-6911.2</v>
      </c>
      <c r="BU14" s="472">
        <v>1776921.1645051516</v>
      </c>
      <c r="BV14" s="472">
        <v>0</v>
      </c>
      <c r="BW14" s="472">
        <v>1776921.1645051516</v>
      </c>
      <c r="BX14" s="472">
        <v>28407.83</v>
      </c>
      <c r="BY14" s="472">
        <v>1748513.3345051515</v>
      </c>
      <c r="BZ14" s="450"/>
      <c r="CA14">
        <v>103164</v>
      </c>
      <c r="CB14">
        <v>3302017</v>
      </c>
      <c r="CC14" t="s">
        <v>172</v>
      </c>
      <c r="CD14">
        <v>265</v>
      </c>
      <c r="CE14">
        <v>265</v>
      </c>
      <c r="CF14">
        <v>0</v>
      </c>
      <c r="CG14">
        <v>1016683.471</v>
      </c>
      <c r="CH14">
        <v>0</v>
      </c>
      <c r="CI14">
        <v>0</v>
      </c>
      <c r="CJ14">
        <v>47947.679999999949</v>
      </c>
      <c r="CK14">
        <v>0</v>
      </c>
      <c r="CL14">
        <v>103714.00000000009</v>
      </c>
      <c r="CM14">
        <v>0</v>
      </c>
      <c r="CN14">
        <v>16507.903999999977</v>
      </c>
      <c r="CO14">
        <v>9438.1055999999644</v>
      </c>
      <c r="CP14">
        <v>4912.2303999999931</v>
      </c>
      <c r="CQ14">
        <v>983.44959999999935</v>
      </c>
      <c r="CR14">
        <v>4174.6431999999977</v>
      </c>
      <c r="CS14">
        <v>1374.8223999999991</v>
      </c>
      <c r="CT14">
        <v>0</v>
      </c>
      <c r="CU14">
        <v>0</v>
      </c>
      <c r="CV14">
        <v>0</v>
      </c>
      <c r="CW14">
        <v>0</v>
      </c>
      <c r="CX14">
        <v>0</v>
      </c>
      <c r="CY14">
        <v>0</v>
      </c>
      <c r="CZ14">
        <v>32478.95789473689</v>
      </c>
      <c r="DA14">
        <v>0</v>
      </c>
      <c r="DB14">
        <v>94549.624137930936</v>
      </c>
      <c r="DC14">
        <v>0</v>
      </c>
      <c r="DD14">
        <v>0</v>
      </c>
      <c r="DE14">
        <v>0</v>
      </c>
      <c r="DF14">
        <v>141970.48000000001</v>
      </c>
      <c r="DG14">
        <v>0</v>
      </c>
      <c r="DH14">
        <v>0</v>
      </c>
      <c r="DI14">
        <v>0</v>
      </c>
      <c r="DJ14">
        <v>28407.83</v>
      </c>
      <c r="DK14">
        <v>262281.98798999999</v>
      </c>
      <c r="DL14">
        <v>0</v>
      </c>
      <c r="DM14">
        <v>0</v>
      </c>
      <c r="DN14">
        <v>0</v>
      </c>
      <c r="DO14">
        <v>0</v>
      </c>
      <c r="DP14">
        <v>0</v>
      </c>
      <c r="DQ14">
        <v>0</v>
      </c>
      <c r="DR14">
        <v>0</v>
      </c>
      <c r="DS14">
        <v>1016683.471</v>
      </c>
      <c r="DT14">
        <v>316081.41723266779</v>
      </c>
      <c r="DU14">
        <v>432660.29798999999</v>
      </c>
      <c r="DV14">
        <v>213442.81835993091</v>
      </c>
      <c r="DW14">
        <v>1765425.1862226678</v>
      </c>
      <c r="DX14">
        <v>1474735.3682326677</v>
      </c>
      <c r="DY14">
        <v>4955</v>
      </c>
      <c r="DZ14">
        <v>1313075</v>
      </c>
      <c r="EA14">
        <v>0</v>
      </c>
      <c r="EB14">
        <v>0</v>
      </c>
      <c r="EC14">
        <v>1765425.1862226678</v>
      </c>
      <c r="ED14">
        <v>1765425.1862226678</v>
      </c>
      <c r="EE14">
        <v>0</v>
      </c>
      <c r="EF14">
        <v>1603764.8179900001</v>
      </c>
      <c r="EG14">
        <v>1171104.52</v>
      </c>
      <c r="EH14">
        <v>1332764.8882326677</v>
      </c>
      <c r="EI14">
        <v>5029.3014650289351</v>
      </c>
      <c r="EJ14">
        <v>5098.7625151515149</v>
      </c>
      <c r="EK14">
        <v>-1.3623119318887449E-2</v>
      </c>
      <c r="EL14">
        <v>1.3623119318887449E-2</v>
      </c>
      <c r="EM14">
        <v>18407.178282483637</v>
      </c>
      <c r="EN14">
        <v>1783832.3645051515</v>
      </c>
      <c r="EO14">
        <v>5634.5001755288731</v>
      </c>
      <c r="EP14" t="s">
        <v>164</v>
      </c>
      <c r="EQ14">
        <v>6731.4428849250999</v>
      </c>
      <c r="ER14">
        <v>2.4052849957323374E-3</v>
      </c>
      <c r="ES14">
        <v>-6911.2</v>
      </c>
      <c r="ET14">
        <v>1776921.1645051516</v>
      </c>
      <c r="EU14">
        <v>0</v>
      </c>
      <c r="EV14">
        <v>1776921.1645051516</v>
      </c>
      <c r="EW14">
        <v>28407.83</v>
      </c>
      <c r="EX14">
        <v>1748513.3345051515</v>
      </c>
    </row>
    <row r="15" spans="1:155" ht="15" customHeight="1">
      <c r="A15" s="435">
        <v>15</v>
      </c>
      <c r="B15" s="469">
        <v>134279</v>
      </c>
      <c r="C15" s="469">
        <v>3302019</v>
      </c>
      <c r="D15" s="470" t="s">
        <v>173</v>
      </c>
      <c r="E15" s="471">
        <v>405</v>
      </c>
      <c r="F15" s="471">
        <v>405</v>
      </c>
      <c r="G15" s="471">
        <v>0</v>
      </c>
      <c r="H15" s="472">
        <v>1553799.267</v>
      </c>
      <c r="I15" s="472">
        <v>0</v>
      </c>
      <c r="J15" s="472">
        <v>0</v>
      </c>
      <c r="K15" s="472">
        <v>94926.720000000074</v>
      </c>
      <c r="L15" s="472">
        <v>0</v>
      </c>
      <c r="M15" s="472">
        <v>206390.86</v>
      </c>
      <c r="N15" s="472">
        <v>0</v>
      </c>
      <c r="O15" s="472">
        <v>2358.272000000004</v>
      </c>
      <c r="P15" s="472">
        <v>8008.0895999999984</v>
      </c>
      <c r="Q15" s="472">
        <v>20095.487999999976</v>
      </c>
      <c r="R15" s="472">
        <v>34912.460800000074</v>
      </c>
      <c r="S15" s="472">
        <v>66794.29119999992</v>
      </c>
      <c r="T15" s="472">
        <v>9623.7567999999992</v>
      </c>
      <c r="U15" s="472">
        <v>0</v>
      </c>
      <c r="V15" s="472">
        <v>0</v>
      </c>
      <c r="W15" s="472">
        <v>0</v>
      </c>
      <c r="X15" s="472">
        <v>0</v>
      </c>
      <c r="Y15" s="472">
        <v>0</v>
      </c>
      <c r="Z15" s="472">
        <v>0</v>
      </c>
      <c r="AA15" s="472">
        <v>13511.681948424079</v>
      </c>
      <c r="AB15" s="472">
        <v>0</v>
      </c>
      <c r="AC15" s="472">
        <v>145267.98033240993</v>
      </c>
      <c r="AD15" s="472">
        <v>0</v>
      </c>
      <c r="AE15" s="472">
        <v>0</v>
      </c>
      <c r="AF15" s="472">
        <v>0</v>
      </c>
      <c r="AG15" s="472">
        <v>141970.48000000001</v>
      </c>
      <c r="AH15" s="472">
        <v>0</v>
      </c>
      <c r="AI15" s="472">
        <v>0</v>
      </c>
      <c r="AJ15" s="472">
        <v>0</v>
      </c>
      <c r="AK15" s="472">
        <v>61406.26</v>
      </c>
      <c r="AL15" s="472">
        <v>0</v>
      </c>
      <c r="AM15" s="472">
        <v>0</v>
      </c>
      <c r="AN15" s="472">
        <v>0</v>
      </c>
      <c r="AO15" s="472">
        <v>0</v>
      </c>
      <c r="AP15" s="472">
        <v>0</v>
      </c>
      <c r="AQ15" s="472">
        <v>0</v>
      </c>
      <c r="AR15" s="472">
        <v>0</v>
      </c>
      <c r="AS15" s="472">
        <v>0</v>
      </c>
      <c r="AT15" s="472">
        <v>1553799.267</v>
      </c>
      <c r="AU15" s="472">
        <v>601889.60068083403</v>
      </c>
      <c r="AV15" s="472">
        <v>203376.74000000002</v>
      </c>
      <c r="AW15" s="472">
        <v>382477.52150640998</v>
      </c>
      <c r="AX15" s="473">
        <v>2359065.6076808344</v>
      </c>
      <c r="AY15" s="473">
        <v>2297659.3476808346</v>
      </c>
      <c r="AZ15" s="473">
        <v>4955</v>
      </c>
      <c r="BA15" s="473">
        <v>2006775</v>
      </c>
      <c r="BB15" s="473">
        <v>0</v>
      </c>
      <c r="BC15" s="473">
        <v>0</v>
      </c>
      <c r="BD15" s="473">
        <v>2359065.6076808344</v>
      </c>
      <c r="BE15" s="472">
        <v>2359065.6076808344</v>
      </c>
      <c r="BF15" s="472">
        <v>0</v>
      </c>
      <c r="BG15" s="473">
        <v>2068181.26</v>
      </c>
      <c r="BH15" s="473">
        <v>1864804.52</v>
      </c>
      <c r="BI15" s="472">
        <v>2155688.8676808346</v>
      </c>
      <c r="BJ15" s="472">
        <v>5322.6885621749007</v>
      </c>
      <c r="BK15" s="472">
        <v>5375.1334130864198</v>
      </c>
      <c r="BL15" s="474">
        <v>-9.756939387557468E-3</v>
      </c>
      <c r="BM15" s="474">
        <v>9.756939387557468E-3</v>
      </c>
      <c r="BN15" s="472">
        <v>21240.164619165233</v>
      </c>
      <c r="BO15" s="473">
        <v>2380305.7722999994</v>
      </c>
      <c r="BP15" s="473">
        <v>5725.6778081481471</v>
      </c>
      <c r="BQ15" s="473" t="s">
        <v>164</v>
      </c>
      <c r="BR15" s="473">
        <v>5877.2982032098753</v>
      </c>
      <c r="BS15" s="474">
        <v>1.6088863899708095E-3</v>
      </c>
      <c r="BT15" s="472">
        <v>-10562.4</v>
      </c>
      <c r="BU15" s="472">
        <v>2369743.3722999995</v>
      </c>
      <c r="BV15" s="472">
        <v>0</v>
      </c>
      <c r="BW15" s="472">
        <v>2369743.3722999995</v>
      </c>
      <c r="BX15" s="472">
        <v>61406.26</v>
      </c>
      <c r="BY15" s="472">
        <v>2308337.1122999997</v>
      </c>
      <c r="BZ15" s="450"/>
      <c r="CA15">
        <v>134279</v>
      </c>
      <c r="CB15">
        <v>3302019</v>
      </c>
      <c r="CC15" t="s">
        <v>173</v>
      </c>
      <c r="CD15">
        <v>405</v>
      </c>
      <c r="CE15">
        <v>405</v>
      </c>
      <c r="CF15">
        <v>0</v>
      </c>
      <c r="CG15">
        <v>1553799.267</v>
      </c>
      <c r="CH15">
        <v>0</v>
      </c>
      <c r="CI15">
        <v>0</v>
      </c>
      <c r="CJ15">
        <v>94926.720000000074</v>
      </c>
      <c r="CK15">
        <v>0</v>
      </c>
      <c r="CL15">
        <v>206390.86</v>
      </c>
      <c r="CM15">
        <v>0</v>
      </c>
      <c r="CN15">
        <v>2358.272000000004</v>
      </c>
      <c r="CO15">
        <v>8008.0895999999984</v>
      </c>
      <c r="CP15">
        <v>20095.487999999976</v>
      </c>
      <c r="CQ15">
        <v>34912.460800000074</v>
      </c>
      <c r="CR15">
        <v>66794.29119999992</v>
      </c>
      <c r="CS15">
        <v>9623.7567999999992</v>
      </c>
      <c r="CT15">
        <v>0</v>
      </c>
      <c r="CU15">
        <v>0</v>
      </c>
      <c r="CV15">
        <v>0</v>
      </c>
      <c r="CW15">
        <v>0</v>
      </c>
      <c r="CX15">
        <v>0</v>
      </c>
      <c r="CY15">
        <v>0</v>
      </c>
      <c r="CZ15">
        <v>13511.681948424079</v>
      </c>
      <c r="DA15">
        <v>0</v>
      </c>
      <c r="DB15">
        <v>145267.98033240993</v>
      </c>
      <c r="DC15">
        <v>0</v>
      </c>
      <c r="DD15">
        <v>0</v>
      </c>
      <c r="DE15">
        <v>0</v>
      </c>
      <c r="DF15">
        <v>141970.48000000001</v>
      </c>
      <c r="DG15">
        <v>0</v>
      </c>
      <c r="DH15">
        <v>0</v>
      </c>
      <c r="DI15">
        <v>0</v>
      </c>
      <c r="DJ15">
        <v>61406.26</v>
      </c>
      <c r="DK15">
        <v>0</v>
      </c>
      <c r="DL15">
        <v>0</v>
      </c>
      <c r="DM15">
        <v>0</v>
      </c>
      <c r="DN15">
        <v>0</v>
      </c>
      <c r="DO15">
        <v>0</v>
      </c>
      <c r="DP15">
        <v>0</v>
      </c>
      <c r="DQ15">
        <v>0</v>
      </c>
      <c r="DR15">
        <v>0</v>
      </c>
      <c r="DS15">
        <v>1553799.267</v>
      </c>
      <c r="DT15">
        <v>601889.60068083403</v>
      </c>
      <c r="DU15">
        <v>203376.74000000002</v>
      </c>
      <c r="DV15">
        <v>382477.52150640998</v>
      </c>
      <c r="DW15">
        <v>2359065.6076808344</v>
      </c>
      <c r="DX15">
        <v>2297659.3476808346</v>
      </c>
      <c r="DY15">
        <v>4955</v>
      </c>
      <c r="DZ15">
        <v>2006775</v>
      </c>
      <c r="EA15">
        <v>0</v>
      </c>
      <c r="EB15">
        <v>0</v>
      </c>
      <c r="EC15">
        <v>2359065.6076808344</v>
      </c>
      <c r="ED15">
        <v>2359065.6076808344</v>
      </c>
      <c r="EE15">
        <v>0</v>
      </c>
      <c r="EF15">
        <v>2068181.26</v>
      </c>
      <c r="EG15">
        <v>1864804.52</v>
      </c>
      <c r="EH15">
        <v>2155688.8676808346</v>
      </c>
      <c r="EI15">
        <v>5322.6885621749007</v>
      </c>
      <c r="EJ15">
        <v>5375.1334130864198</v>
      </c>
      <c r="EK15">
        <v>-9.756939387557468E-3</v>
      </c>
      <c r="EL15">
        <v>9.756939387557468E-3</v>
      </c>
      <c r="EM15">
        <v>21240.164619165233</v>
      </c>
      <c r="EN15">
        <v>2380305.7722999994</v>
      </c>
      <c r="EO15">
        <v>5725.6778081481471</v>
      </c>
      <c r="EP15" t="s">
        <v>164</v>
      </c>
      <c r="EQ15">
        <v>5877.2982032098753</v>
      </c>
      <c r="ER15">
        <v>1.6088863899708095E-3</v>
      </c>
      <c r="ES15">
        <v>-10562.4</v>
      </c>
      <c r="ET15">
        <v>2369743.3722999995</v>
      </c>
      <c r="EU15">
        <v>0</v>
      </c>
      <c r="EV15">
        <v>2369743.3722999995</v>
      </c>
      <c r="EW15">
        <v>61406.26</v>
      </c>
      <c r="EX15">
        <v>2308337.1122999997</v>
      </c>
    </row>
    <row r="16" spans="1:155" ht="15" customHeight="1">
      <c r="A16" s="435">
        <v>16</v>
      </c>
      <c r="B16" s="469">
        <v>103172</v>
      </c>
      <c r="C16" s="469">
        <v>3302030</v>
      </c>
      <c r="D16" s="470" t="s">
        <v>174</v>
      </c>
      <c r="E16" s="471">
        <v>619</v>
      </c>
      <c r="F16" s="471">
        <v>619</v>
      </c>
      <c r="G16" s="471">
        <v>0</v>
      </c>
      <c r="H16" s="472">
        <v>2374819.1266000001</v>
      </c>
      <c r="I16" s="472">
        <v>0</v>
      </c>
      <c r="J16" s="472">
        <v>0</v>
      </c>
      <c r="K16" s="472">
        <v>143843.03999999998</v>
      </c>
      <c r="L16" s="472">
        <v>0</v>
      </c>
      <c r="M16" s="472">
        <v>310104.8600000001</v>
      </c>
      <c r="N16" s="472">
        <v>0</v>
      </c>
      <c r="O16" s="472">
        <v>20045.312000000016</v>
      </c>
      <c r="P16" s="472">
        <v>4004.044800000006</v>
      </c>
      <c r="Q16" s="472">
        <v>132183.65439999991</v>
      </c>
      <c r="R16" s="472">
        <v>86051.839999999982</v>
      </c>
      <c r="S16" s="472">
        <v>17220.403200000008</v>
      </c>
      <c r="T16" s="472">
        <v>2749.6448000000014</v>
      </c>
      <c r="U16" s="472">
        <v>0</v>
      </c>
      <c r="V16" s="472">
        <v>0</v>
      </c>
      <c r="W16" s="472">
        <v>0</v>
      </c>
      <c r="X16" s="472">
        <v>0</v>
      </c>
      <c r="Y16" s="472">
        <v>0</v>
      </c>
      <c r="Z16" s="472">
        <v>0</v>
      </c>
      <c r="AA16" s="472">
        <v>170698.3721052632</v>
      </c>
      <c r="AB16" s="472">
        <v>0</v>
      </c>
      <c r="AC16" s="472">
        <v>245244.27483250186</v>
      </c>
      <c r="AD16" s="472">
        <v>0</v>
      </c>
      <c r="AE16" s="472">
        <v>14030.663400000003</v>
      </c>
      <c r="AF16" s="472">
        <v>0</v>
      </c>
      <c r="AG16" s="472">
        <v>141970.48000000001</v>
      </c>
      <c r="AH16" s="472">
        <v>0</v>
      </c>
      <c r="AI16" s="472">
        <v>0</v>
      </c>
      <c r="AJ16" s="472">
        <v>0</v>
      </c>
      <c r="AK16" s="472">
        <v>33389.800000000003</v>
      </c>
      <c r="AL16" s="472">
        <v>0</v>
      </c>
      <c r="AM16" s="472">
        <v>0</v>
      </c>
      <c r="AN16" s="472">
        <v>0</v>
      </c>
      <c r="AO16" s="472">
        <v>0</v>
      </c>
      <c r="AP16" s="472">
        <v>0</v>
      </c>
      <c r="AQ16" s="472">
        <v>0</v>
      </c>
      <c r="AR16" s="472">
        <v>0</v>
      </c>
      <c r="AS16" s="472">
        <v>0</v>
      </c>
      <c r="AT16" s="472">
        <v>2374819.1266000001</v>
      </c>
      <c r="AU16" s="472">
        <v>1146176.1095377652</v>
      </c>
      <c r="AV16" s="472">
        <v>175360.28000000003</v>
      </c>
      <c r="AW16" s="472">
        <v>621818.2388745019</v>
      </c>
      <c r="AX16" s="473">
        <v>3696355.5161377657</v>
      </c>
      <c r="AY16" s="473">
        <v>3662965.7161377659</v>
      </c>
      <c r="AZ16" s="473">
        <v>4955</v>
      </c>
      <c r="BA16" s="473">
        <v>3067145</v>
      </c>
      <c r="BB16" s="473">
        <v>0</v>
      </c>
      <c r="BC16" s="473">
        <v>0</v>
      </c>
      <c r="BD16" s="473">
        <v>3696355.5161377657</v>
      </c>
      <c r="BE16" s="472">
        <v>3696355.5161377648</v>
      </c>
      <c r="BF16" s="472">
        <v>0</v>
      </c>
      <c r="BG16" s="473">
        <v>3100534.8</v>
      </c>
      <c r="BH16" s="473">
        <v>2925174.52</v>
      </c>
      <c r="BI16" s="472">
        <v>3520995.2361377659</v>
      </c>
      <c r="BJ16" s="472">
        <v>5688.1990890755505</v>
      </c>
      <c r="BK16" s="472">
        <v>5685.1764148325356</v>
      </c>
      <c r="BL16" s="474">
        <v>5.3167641994870734E-4</v>
      </c>
      <c r="BM16" s="474">
        <v>0</v>
      </c>
      <c r="BN16" s="472">
        <v>0</v>
      </c>
      <c r="BO16" s="473">
        <v>3696355.5161377657</v>
      </c>
      <c r="BP16" s="473">
        <v>5917.5536609656965</v>
      </c>
      <c r="BQ16" s="473" t="s">
        <v>164</v>
      </c>
      <c r="BR16" s="473">
        <v>5971.4951795440484</v>
      </c>
      <c r="BS16" s="474">
        <v>1.1127335366638569E-3</v>
      </c>
      <c r="BT16" s="472">
        <v>-16143.519999999999</v>
      </c>
      <c r="BU16" s="472">
        <v>3680211.9961377657</v>
      </c>
      <c r="BV16" s="472">
        <v>0</v>
      </c>
      <c r="BW16" s="472">
        <v>3680211.9961377657</v>
      </c>
      <c r="BX16" s="472">
        <v>33389.800000000003</v>
      </c>
      <c r="BY16" s="472">
        <v>3646822.1961377659</v>
      </c>
      <c r="BZ16" s="450"/>
      <c r="CA16">
        <v>103172</v>
      </c>
      <c r="CB16">
        <v>3302030</v>
      </c>
      <c r="CC16" t="s">
        <v>174</v>
      </c>
      <c r="CD16">
        <v>619</v>
      </c>
      <c r="CE16">
        <v>619</v>
      </c>
      <c r="CF16">
        <v>0</v>
      </c>
      <c r="CG16">
        <v>2374819.1266000001</v>
      </c>
      <c r="CH16">
        <v>0</v>
      </c>
      <c r="CI16">
        <v>0</v>
      </c>
      <c r="CJ16">
        <v>143843.03999999998</v>
      </c>
      <c r="CK16">
        <v>0</v>
      </c>
      <c r="CL16">
        <v>310104.8600000001</v>
      </c>
      <c r="CM16">
        <v>0</v>
      </c>
      <c r="CN16">
        <v>20045.312000000016</v>
      </c>
      <c r="CO16">
        <v>4004.044800000006</v>
      </c>
      <c r="CP16">
        <v>132183.65439999991</v>
      </c>
      <c r="CQ16">
        <v>86051.839999999982</v>
      </c>
      <c r="CR16">
        <v>17220.403200000008</v>
      </c>
      <c r="CS16">
        <v>2749.6448000000014</v>
      </c>
      <c r="CT16">
        <v>0</v>
      </c>
      <c r="CU16">
        <v>0</v>
      </c>
      <c r="CV16">
        <v>0</v>
      </c>
      <c r="CW16">
        <v>0</v>
      </c>
      <c r="CX16">
        <v>0</v>
      </c>
      <c r="CY16">
        <v>0</v>
      </c>
      <c r="CZ16">
        <v>170698.3721052632</v>
      </c>
      <c r="DA16">
        <v>0</v>
      </c>
      <c r="DB16">
        <v>245244.27483250186</v>
      </c>
      <c r="DC16">
        <v>0</v>
      </c>
      <c r="DD16">
        <v>14030.663400000003</v>
      </c>
      <c r="DE16">
        <v>0</v>
      </c>
      <c r="DF16">
        <v>141970.48000000001</v>
      </c>
      <c r="DG16">
        <v>0</v>
      </c>
      <c r="DH16">
        <v>0</v>
      </c>
      <c r="DI16">
        <v>0</v>
      </c>
      <c r="DJ16">
        <v>33389.800000000003</v>
      </c>
      <c r="DK16">
        <v>0</v>
      </c>
      <c r="DL16">
        <v>0</v>
      </c>
      <c r="DM16">
        <v>0</v>
      </c>
      <c r="DN16">
        <v>0</v>
      </c>
      <c r="DO16">
        <v>0</v>
      </c>
      <c r="DP16">
        <v>0</v>
      </c>
      <c r="DQ16">
        <v>0</v>
      </c>
      <c r="DR16">
        <v>0</v>
      </c>
      <c r="DS16">
        <v>2374819.1266000001</v>
      </c>
      <c r="DT16">
        <v>1146176.1095377652</v>
      </c>
      <c r="DU16">
        <v>175360.28000000003</v>
      </c>
      <c r="DV16">
        <v>621818.2388745019</v>
      </c>
      <c r="DW16">
        <v>3696355.5161377657</v>
      </c>
      <c r="DX16">
        <v>3662965.7161377659</v>
      </c>
      <c r="DY16">
        <v>4955</v>
      </c>
      <c r="DZ16">
        <v>3067145</v>
      </c>
      <c r="EA16">
        <v>0</v>
      </c>
      <c r="EB16">
        <v>0</v>
      </c>
      <c r="EC16">
        <v>3696355.5161377657</v>
      </c>
      <c r="ED16">
        <v>3696355.5161377648</v>
      </c>
      <c r="EE16">
        <v>0</v>
      </c>
      <c r="EF16">
        <v>3100534.8</v>
      </c>
      <c r="EG16">
        <v>2925174.52</v>
      </c>
      <c r="EH16">
        <v>3520995.2361377659</v>
      </c>
      <c r="EI16">
        <v>5688.1990890755505</v>
      </c>
      <c r="EJ16">
        <v>5685.1764148325356</v>
      </c>
      <c r="EK16">
        <v>5.3167641994870734E-4</v>
      </c>
      <c r="EL16">
        <v>0</v>
      </c>
      <c r="EM16">
        <v>0</v>
      </c>
      <c r="EN16">
        <v>3696355.5161377657</v>
      </c>
      <c r="EO16">
        <v>5917.5536609656965</v>
      </c>
      <c r="EP16" t="s">
        <v>164</v>
      </c>
      <c r="EQ16">
        <v>5971.4951795440484</v>
      </c>
      <c r="ER16">
        <v>1.1127335366638569E-3</v>
      </c>
      <c r="ES16">
        <v>-16143.519999999999</v>
      </c>
      <c r="ET16">
        <v>3680211.9961377657</v>
      </c>
      <c r="EU16">
        <v>0</v>
      </c>
      <c r="EV16">
        <v>3680211.9961377657</v>
      </c>
      <c r="EW16">
        <v>33389.800000000003</v>
      </c>
      <c r="EX16">
        <v>3646822.1961377659</v>
      </c>
    </row>
    <row r="17" spans="1:154" ht="15" customHeight="1">
      <c r="A17" s="435">
        <v>17</v>
      </c>
      <c r="B17" s="469">
        <v>103178</v>
      </c>
      <c r="C17" s="469">
        <v>3302040</v>
      </c>
      <c r="D17" s="470" t="s">
        <v>175</v>
      </c>
      <c r="E17" s="471">
        <v>425</v>
      </c>
      <c r="F17" s="471">
        <v>425</v>
      </c>
      <c r="G17" s="471">
        <v>0</v>
      </c>
      <c r="H17" s="472">
        <v>1630530.095</v>
      </c>
      <c r="I17" s="472">
        <v>0</v>
      </c>
      <c r="J17" s="472">
        <v>0</v>
      </c>
      <c r="K17" s="472">
        <v>56665.440000000039</v>
      </c>
      <c r="L17" s="472">
        <v>0</v>
      </c>
      <c r="M17" s="472">
        <v>122382.51999999983</v>
      </c>
      <c r="N17" s="472">
        <v>0</v>
      </c>
      <c r="O17" s="472">
        <v>13913.804800000031</v>
      </c>
      <c r="P17" s="472">
        <v>8866.0991999999951</v>
      </c>
      <c r="Q17" s="472">
        <v>4019.0976000000005</v>
      </c>
      <c r="R17" s="472">
        <v>6884.1471999999931</v>
      </c>
      <c r="S17" s="472">
        <v>19829.555200000013</v>
      </c>
      <c r="T17" s="472">
        <v>1374.8224000000012</v>
      </c>
      <c r="U17" s="472">
        <v>0</v>
      </c>
      <c r="V17" s="472">
        <v>0</v>
      </c>
      <c r="W17" s="472">
        <v>0</v>
      </c>
      <c r="X17" s="472">
        <v>0</v>
      </c>
      <c r="Y17" s="472">
        <v>0</v>
      </c>
      <c r="Z17" s="472">
        <v>0</v>
      </c>
      <c r="AA17" s="472">
        <v>36224.804558011165</v>
      </c>
      <c r="AB17" s="472">
        <v>0</v>
      </c>
      <c r="AC17" s="472">
        <v>225832.60885978446</v>
      </c>
      <c r="AD17" s="472">
        <v>0</v>
      </c>
      <c r="AE17" s="472">
        <v>0</v>
      </c>
      <c r="AF17" s="472">
        <v>0</v>
      </c>
      <c r="AG17" s="472">
        <v>141970.48000000001</v>
      </c>
      <c r="AH17" s="472">
        <v>0</v>
      </c>
      <c r="AI17" s="472">
        <v>0</v>
      </c>
      <c r="AJ17" s="472">
        <v>52835.33</v>
      </c>
      <c r="AK17" s="472">
        <v>30474.82</v>
      </c>
      <c r="AL17" s="472">
        <v>0</v>
      </c>
      <c r="AM17" s="472">
        <v>0</v>
      </c>
      <c r="AN17" s="472">
        <v>0</v>
      </c>
      <c r="AO17" s="472">
        <v>0</v>
      </c>
      <c r="AP17" s="472">
        <v>0</v>
      </c>
      <c r="AQ17" s="472">
        <v>0</v>
      </c>
      <c r="AR17" s="472">
        <v>0</v>
      </c>
      <c r="AS17" s="472">
        <v>0</v>
      </c>
      <c r="AT17" s="472">
        <v>1630530.095</v>
      </c>
      <c r="AU17" s="472">
        <v>495992.89981779561</v>
      </c>
      <c r="AV17" s="472">
        <v>225280.63</v>
      </c>
      <c r="AW17" s="472">
        <v>391575.8887137844</v>
      </c>
      <c r="AX17" s="473">
        <v>2351803.6248177956</v>
      </c>
      <c r="AY17" s="473">
        <v>2268493.4748177957</v>
      </c>
      <c r="AZ17" s="473">
        <v>4955</v>
      </c>
      <c r="BA17" s="473">
        <v>2105875</v>
      </c>
      <c r="BB17" s="473">
        <v>0</v>
      </c>
      <c r="BC17" s="473">
        <v>0</v>
      </c>
      <c r="BD17" s="473">
        <v>2351803.6248177956</v>
      </c>
      <c r="BE17" s="472">
        <v>2351803.6248177956</v>
      </c>
      <c r="BF17" s="472">
        <v>0</v>
      </c>
      <c r="BG17" s="473">
        <v>2189185.15</v>
      </c>
      <c r="BH17" s="473">
        <v>1963904.5199999998</v>
      </c>
      <c r="BI17" s="472">
        <v>2126522.9948177957</v>
      </c>
      <c r="BJ17" s="472">
        <v>5003.5835172183424</v>
      </c>
      <c r="BK17" s="472">
        <v>4944.4801283062652</v>
      </c>
      <c r="BL17" s="474">
        <v>1.1953408119434208E-2</v>
      </c>
      <c r="BM17" s="474">
        <v>0</v>
      </c>
      <c r="BN17" s="472">
        <v>0</v>
      </c>
      <c r="BO17" s="473">
        <v>2351803.6248177956</v>
      </c>
      <c r="BP17" s="473">
        <v>5337.6317054536366</v>
      </c>
      <c r="BQ17" s="473" t="s">
        <v>164</v>
      </c>
      <c r="BR17" s="473">
        <v>5533.6555878065783</v>
      </c>
      <c r="BS17" s="474">
        <v>3.5376057609605827E-2</v>
      </c>
      <c r="BT17" s="472">
        <v>-11084</v>
      </c>
      <c r="BU17" s="472">
        <v>2340719.6248177956</v>
      </c>
      <c r="BV17" s="472">
        <v>0</v>
      </c>
      <c r="BW17" s="472">
        <v>2340719.6248177956</v>
      </c>
      <c r="BX17" s="472">
        <v>30474.82</v>
      </c>
      <c r="BY17" s="472">
        <v>2310244.8048177958</v>
      </c>
      <c r="BZ17" s="450"/>
      <c r="CA17">
        <v>103178</v>
      </c>
      <c r="CB17">
        <v>3302040</v>
      </c>
      <c r="CC17" t="s">
        <v>175</v>
      </c>
      <c r="CD17">
        <v>425</v>
      </c>
      <c r="CE17">
        <v>425</v>
      </c>
      <c r="CF17">
        <v>0</v>
      </c>
      <c r="CG17">
        <v>1630530.095</v>
      </c>
      <c r="CH17">
        <v>0</v>
      </c>
      <c r="CI17">
        <v>0</v>
      </c>
      <c r="CJ17">
        <v>56665.440000000039</v>
      </c>
      <c r="CK17">
        <v>0</v>
      </c>
      <c r="CL17">
        <v>122382.51999999983</v>
      </c>
      <c r="CM17">
        <v>0</v>
      </c>
      <c r="CN17">
        <v>13913.804800000031</v>
      </c>
      <c r="CO17">
        <v>8866.0991999999951</v>
      </c>
      <c r="CP17">
        <v>4019.0976000000005</v>
      </c>
      <c r="CQ17">
        <v>6884.1471999999931</v>
      </c>
      <c r="CR17">
        <v>19829.555200000013</v>
      </c>
      <c r="CS17">
        <v>1374.8224000000012</v>
      </c>
      <c r="CT17">
        <v>0</v>
      </c>
      <c r="CU17">
        <v>0</v>
      </c>
      <c r="CV17">
        <v>0</v>
      </c>
      <c r="CW17">
        <v>0</v>
      </c>
      <c r="CX17">
        <v>0</v>
      </c>
      <c r="CY17">
        <v>0</v>
      </c>
      <c r="CZ17">
        <v>36224.804558011165</v>
      </c>
      <c r="DA17">
        <v>0</v>
      </c>
      <c r="DB17">
        <v>225832.60885978446</v>
      </c>
      <c r="DC17">
        <v>0</v>
      </c>
      <c r="DD17">
        <v>0</v>
      </c>
      <c r="DE17">
        <v>0</v>
      </c>
      <c r="DF17">
        <v>141970.48000000001</v>
      </c>
      <c r="DG17">
        <v>0</v>
      </c>
      <c r="DH17">
        <v>0</v>
      </c>
      <c r="DI17">
        <v>52835.33</v>
      </c>
      <c r="DJ17">
        <v>30474.82</v>
      </c>
      <c r="DK17">
        <v>0</v>
      </c>
      <c r="DL17">
        <v>0</v>
      </c>
      <c r="DM17">
        <v>0</v>
      </c>
      <c r="DN17">
        <v>0</v>
      </c>
      <c r="DO17">
        <v>0</v>
      </c>
      <c r="DP17">
        <v>0</v>
      </c>
      <c r="DQ17">
        <v>0</v>
      </c>
      <c r="DR17">
        <v>0</v>
      </c>
      <c r="DS17">
        <v>1630530.095</v>
      </c>
      <c r="DT17">
        <v>495992.89981779561</v>
      </c>
      <c r="DU17">
        <v>225280.63</v>
      </c>
      <c r="DV17">
        <v>391575.8887137844</v>
      </c>
      <c r="DW17">
        <v>2351803.6248177956</v>
      </c>
      <c r="DX17">
        <v>2268493.4748177957</v>
      </c>
      <c r="DY17">
        <v>4955</v>
      </c>
      <c r="DZ17">
        <v>2105875</v>
      </c>
      <c r="EA17">
        <v>0</v>
      </c>
      <c r="EB17">
        <v>0</v>
      </c>
      <c r="EC17">
        <v>2351803.6248177956</v>
      </c>
      <c r="ED17">
        <v>2351803.6248177956</v>
      </c>
      <c r="EE17">
        <v>0</v>
      </c>
      <c r="EF17">
        <v>2189185.15</v>
      </c>
      <c r="EG17">
        <v>1963904.5199999998</v>
      </c>
      <c r="EH17">
        <v>2126522.9948177957</v>
      </c>
      <c r="EI17">
        <v>5003.5835172183424</v>
      </c>
      <c r="EJ17">
        <v>4944.4801283062652</v>
      </c>
      <c r="EK17">
        <v>1.1953408119434208E-2</v>
      </c>
      <c r="EL17">
        <v>0</v>
      </c>
      <c r="EM17">
        <v>0</v>
      </c>
      <c r="EN17">
        <v>2351803.6248177956</v>
      </c>
      <c r="EO17">
        <v>5337.6317054536366</v>
      </c>
      <c r="EP17" t="s">
        <v>164</v>
      </c>
      <c r="EQ17">
        <v>5533.6555878065783</v>
      </c>
      <c r="ER17">
        <v>3.5376057609605827E-2</v>
      </c>
      <c r="ES17">
        <v>-11084</v>
      </c>
      <c r="ET17">
        <v>2340719.6248177956</v>
      </c>
      <c r="EU17">
        <v>0</v>
      </c>
      <c r="EV17">
        <v>2340719.6248177956</v>
      </c>
      <c r="EW17">
        <v>30474.82</v>
      </c>
      <c r="EX17">
        <v>2310244.8048177958</v>
      </c>
    </row>
    <row r="18" spans="1:154" ht="15" customHeight="1">
      <c r="A18" s="435">
        <v>18</v>
      </c>
      <c r="B18" s="469">
        <v>103188</v>
      </c>
      <c r="C18" s="469">
        <v>3302053</v>
      </c>
      <c r="D18" s="470" t="s">
        <v>176</v>
      </c>
      <c r="E18" s="471">
        <v>480</v>
      </c>
      <c r="F18" s="471">
        <v>480</v>
      </c>
      <c r="G18" s="471">
        <v>0</v>
      </c>
      <c r="H18" s="472">
        <v>1841539.872</v>
      </c>
      <c r="I18" s="472">
        <v>0</v>
      </c>
      <c r="J18" s="472">
        <v>0</v>
      </c>
      <c r="K18" s="472">
        <v>62477.279999999999</v>
      </c>
      <c r="L18" s="472">
        <v>0</v>
      </c>
      <c r="M18" s="472">
        <v>133791.06000000003</v>
      </c>
      <c r="N18" s="472">
        <v>0</v>
      </c>
      <c r="O18" s="472">
        <v>1650.7903999999962</v>
      </c>
      <c r="P18" s="472">
        <v>25454.284800000049</v>
      </c>
      <c r="Q18" s="472">
        <v>4019.0976000000001</v>
      </c>
      <c r="R18" s="472">
        <v>11309.670400000008</v>
      </c>
      <c r="S18" s="472">
        <v>40180.940800000091</v>
      </c>
      <c r="T18" s="472">
        <v>1374.8224000000012</v>
      </c>
      <c r="U18" s="472">
        <v>0</v>
      </c>
      <c r="V18" s="472">
        <v>0</v>
      </c>
      <c r="W18" s="472">
        <v>0</v>
      </c>
      <c r="X18" s="472">
        <v>0</v>
      </c>
      <c r="Y18" s="472">
        <v>0</v>
      </c>
      <c r="Z18" s="472">
        <v>0</v>
      </c>
      <c r="AA18" s="472">
        <v>16300.759999999989</v>
      </c>
      <c r="AB18" s="472">
        <v>0</v>
      </c>
      <c r="AC18" s="472">
        <v>159495.05267996213</v>
      </c>
      <c r="AD18" s="472">
        <v>0</v>
      </c>
      <c r="AE18" s="472">
        <v>0</v>
      </c>
      <c r="AF18" s="472">
        <v>0</v>
      </c>
      <c r="AG18" s="472">
        <v>141970.48000000001</v>
      </c>
      <c r="AH18" s="472">
        <v>0</v>
      </c>
      <c r="AI18" s="472">
        <v>0</v>
      </c>
      <c r="AJ18" s="472">
        <v>0</v>
      </c>
      <c r="AK18" s="472">
        <v>20481.73</v>
      </c>
      <c r="AL18" s="472">
        <v>0</v>
      </c>
      <c r="AM18" s="472">
        <v>0</v>
      </c>
      <c r="AN18" s="472">
        <v>0</v>
      </c>
      <c r="AO18" s="472">
        <v>0</v>
      </c>
      <c r="AP18" s="472">
        <v>0</v>
      </c>
      <c r="AQ18" s="472">
        <v>0</v>
      </c>
      <c r="AR18" s="472">
        <v>0</v>
      </c>
      <c r="AS18" s="472">
        <v>0</v>
      </c>
      <c r="AT18" s="472">
        <v>1841539.872</v>
      </c>
      <c r="AU18" s="472">
        <v>456053.75907996233</v>
      </c>
      <c r="AV18" s="472">
        <v>162452.21000000002</v>
      </c>
      <c r="AW18" s="472">
        <v>352464.90698396217</v>
      </c>
      <c r="AX18" s="473">
        <v>2460045.8410799624</v>
      </c>
      <c r="AY18" s="473">
        <v>2439564.1110799625</v>
      </c>
      <c r="AZ18" s="473">
        <v>4955</v>
      </c>
      <c r="BA18" s="473">
        <v>2378400</v>
      </c>
      <c r="BB18" s="473">
        <v>0</v>
      </c>
      <c r="BC18" s="473">
        <v>0</v>
      </c>
      <c r="BD18" s="473">
        <v>2460045.8410799624</v>
      </c>
      <c r="BE18" s="472">
        <v>2460045.841079962</v>
      </c>
      <c r="BF18" s="472">
        <v>0</v>
      </c>
      <c r="BG18" s="473">
        <v>2398881.73</v>
      </c>
      <c r="BH18" s="473">
        <v>2236429.52</v>
      </c>
      <c r="BI18" s="472">
        <v>2297593.6310799625</v>
      </c>
      <c r="BJ18" s="472">
        <v>4786.6533980832555</v>
      </c>
      <c r="BK18" s="472">
        <v>4747.7937912317329</v>
      </c>
      <c r="BL18" s="474">
        <v>8.1847714033597765E-3</v>
      </c>
      <c r="BM18" s="474">
        <v>0</v>
      </c>
      <c r="BN18" s="472">
        <v>0</v>
      </c>
      <c r="BO18" s="473">
        <v>2460045.8410799624</v>
      </c>
      <c r="BP18" s="473">
        <v>5082.4252314165888</v>
      </c>
      <c r="BQ18" s="473" t="s">
        <v>164</v>
      </c>
      <c r="BR18" s="473">
        <v>5125.095502249922</v>
      </c>
      <c r="BS18" s="474">
        <v>7.5001923988222696E-3</v>
      </c>
      <c r="BT18" s="472">
        <v>-12518.4</v>
      </c>
      <c r="BU18" s="472">
        <v>2447527.4410799625</v>
      </c>
      <c r="BV18" s="472">
        <v>0</v>
      </c>
      <c r="BW18" s="472">
        <v>2447527.4410799625</v>
      </c>
      <c r="BX18" s="472">
        <v>20481.73</v>
      </c>
      <c r="BY18" s="472">
        <v>2427045.7110799626</v>
      </c>
      <c r="BZ18" s="476"/>
      <c r="CA18">
        <v>103188</v>
      </c>
      <c r="CB18">
        <v>3302053</v>
      </c>
      <c r="CC18" t="s">
        <v>176</v>
      </c>
      <c r="CD18">
        <v>480</v>
      </c>
      <c r="CE18">
        <v>480</v>
      </c>
      <c r="CF18">
        <v>0</v>
      </c>
      <c r="CG18">
        <v>1841539.872</v>
      </c>
      <c r="CH18">
        <v>0</v>
      </c>
      <c r="CI18">
        <v>0</v>
      </c>
      <c r="CJ18">
        <v>62477.279999999999</v>
      </c>
      <c r="CK18">
        <v>0</v>
      </c>
      <c r="CL18">
        <v>133791.06000000003</v>
      </c>
      <c r="CM18">
        <v>0</v>
      </c>
      <c r="CN18">
        <v>1650.7903999999962</v>
      </c>
      <c r="CO18">
        <v>25454.284800000049</v>
      </c>
      <c r="CP18">
        <v>4019.0976000000001</v>
      </c>
      <c r="CQ18">
        <v>11309.670400000008</v>
      </c>
      <c r="CR18">
        <v>40180.940800000091</v>
      </c>
      <c r="CS18">
        <v>1374.8224000000012</v>
      </c>
      <c r="CT18">
        <v>0</v>
      </c>
      <c r="CU18">
        <v>0</v>
      </c>
      <c r="CV18">
        <v>0</v>
      </c>
      <c r="CW18">
        <v>0</v>
      </c>
      <c r="CX18">
        <v>0</v>
      </c>
      <c r="CY18">
        <v>0</v>
      </c>
      <c r="CZ18">
        <v>16300.759999999989</v>
      </c>
      <c r="DA18">
        <v>0</v>
      </c>
      <c r="DB18">
        <v>159495.05267996213</v>
      </c>
      <c r="DC18">
        <v>0</v>
      </c>
      <c r="DD18">
        <v>0</v>
      </c>
      <c r="DE18">
        <v>0</v>
      </c>
      <c r="DF18">
        <v>141970.48000000001</v>
      </c>
      <c r="DG18">
        <v>0</v>
      </c>
      <c r="DH18">
        <v>0</v>
      </c>
      <c r="DI18">
        <v>0</v>
      </c>
      <c r="DJ18">
        <v>20481.73</v>
      </c>
      <c r="DK18">
        <v>0</v>
      </c>
      <c r="DL18">
        <v>0</v>
      </c>
      <c r="DM18">
        <v>0</v>
      </c>
      <c r="DN18">
        <v>0</v>
      </c>
      <c r="DO18">
        <v>0</v>
      </c>
      <c r="DP18">
        <v>0</v>
      </c>
      <c r="DQ18">
        <v>0</v>
      </c>
      <c r="DR18">
        <v>0</v>
      </c>
      <c r="DS18">
        <v>1841539.872</v>
      </c>
      <c r="DT18">
        <v>456053.75907996233</v>
      </c>
      <c r="DU18">
        <v>162452.21000000002</v>
      </c>
      <c r="DV18">
        <v>352464.90698396217</v>
      </c>
      <c r="DW18">
        <v>2460045.8410799624</v>
      </c>
      <c r="DX18">
        <v>2439564.1110799625</v>
      </c>
      <c r="DY18">
        <v>4955</v>
      </c>
      <c r="DZ18">
        <v>2378400</v>
      </c>
      <c r="EA18">
        <v>0</v>
      </c>
      <c r="EB18">
        <v>0</v>
      </c>
      <c r="EC18">
        <v>2460045.8410799624</v>
      </c>
      <c r="ED18">
        <v>2460045.841079962</v>
      </c>
      <c r="EE18">
        <v>0</v>
      </c>
      <c r="EF18">
        <v>2398881.73</v>
      </c>
      <c r="EG18">
        <v>2236429.52</v>
      </c>
      <c r="EH18">
        <v>2297593.6310799625</v>
      </c>
      <c r="EI18">
        <v>4786.6533980832555</v>
      </c>
      <c r="EJ18">
        <v>4747.7937912317329</v>
      </c>
      <c r="EK18">
        <v>8.1847714033597765E-3</v>
      </c>
      <c r="EL18">
        <v>0</v>
      </c>
      <c r="EM18">
        <v>0</v>
      </c>
      <c r="EN18">
        <v>2460045.8410799624</v>
      </c>
      <c r="EO18">
        <v>5082.4252314165888</v>
      </c>
      <c r="EP18" t="s">
        <v>164</v>
      </c>
      <c r="EQ18">
        <v>5125.095502249922</v>
      </c>
      <c r="ER18">
        <v>7.5001923988222696E-3</v>
      </c>
      <c r="ES18">
        <v>-12518.4</v>
      </c>
      <c r="ET18">
        <v>2447527.4410799625</v>
      </c>
      <c r="EU18">
        <v>0</v>
      </c>
      <c r="EV18">
        <v>2447527.4410799625</v>
      </c>
      <c r="EW18">
        <v>20481.73</v>
      </c>
      <c r="EX18">
        <v>2427045.7110799626</v>
      </c>
    </row>
    <row r="19" spans="1:154" ht="15" customHeight="1">
      <c r="A19" s="435">
        <v>19</v>
      </c>
      <c r="B19" s="469">
        <v>103189</v>
      </c>
      <c r="C19" s="469">
        <v>3302054</v>
      </c>
      <c r="D19" s="470" t="s">
        <v>177</v>
      </c>
      <c r="E19" s="471">
        <v>360</v>
      </c>
      <c r="F19" s="471">
        <v>360</v>
      </c>
      <c r="G19" s="471">
        <v>0</v>
      </c>
      <c r="H19" s="472">
        <v>1381154.9040000001</v>
      </c>
      <c r="I19" s="472">
        <v>0</v>
      </c>
      <c r="J19" s="472">
        <v>0</v>
      </c>
      <c r="K19" s="472">
        <v>32449.439999999981</v>
      </c>
      <c r="L19" s="472">
        <v>0</v>
      </c>
      <c r="M19" s="472">
        <v>69488.379999999961</v>
      </c>
      <c r="N19" s="472">
        <v>0</v>
      </c>
      <c r="O19" s="472">
        <v>235.8272000000002</v>
      </c>
      <c r="P19" s="472">
        <v>17446.195199999955</v>
      </c>
      <c r="Q19" s="472">
        <v>6251.9296000000022</v>
      </c>
      <c r="R19" s="472">
        <v>11309.670400000003</v>
      </c>
      <c r="S19" s="472">
        <v>20351.38559999994</v>
      </c>
      <c r="T19" s="472">
        <v>3437.0560000000032</v>
      </c>
      <c r="U19" s="472">
        <v>0</v>
      </c>
      <c r="V19" s="472">
        <v>0</v>
      </c>
      <c r="W19" s="472">
        <v>0</v>
      </c>
      <c r="X19" s="472">
        <v>0</v>
      </c>
      <c r="Y19" s="472">
        <v>0</v>
      </c>
      <c r="Z19" s="472">
        <v>0</v>
      </c>
      <c r="AA19" s="472">
        <v>53268.555000000066</v>
      </c>
      <c r="AB19" s="472">
        <v>0</v>
      </c>
      <c r="AC19" s="472">
        <v>116511.76134453785</v>
      </c>
      <c r="AD19" s="472">
        <v>0</v>
      </c>
      <c r="AE19" s="472">
        <v>0</v>
      </c>
      <c r="AF19" s="472">
        <v>0</v>
      </c>
      <c r="AG19" s="472">
        <v>141970.48000000001</v>
      </c>
      <c r="AH19" s="472">
        <v>0</v>
      </c>
      <c r="AI19" s="472">
        <v>0</v>
      </c>
      <c r="AJ19" s="472">
        <v>0</v>
      </c>
      <c r="AK19" s="472">
        <v>14233.07</v>
      </c>
      <c r="AL19" s="472">
        <v>0</v>
      </c>
      <c r="AM19" s="472">
        <v>0</v>
      </c>
      <c r="AN19" s="472">
        <v>0</v>
      </c>
      <c r="AO19" s="472">
        <v>0</v>
      </c>
      <c r="AP19" s="472">
        <v>0</v>
      </c>
      <c r="AQ19" s="472">
        <v>0</v>
      </c>
      <c r="AR19" s="472">
        <v>0</v>
      </c>
      <c r="AS19" s="472">
        <v>0</v>
      </c>
      <c r="AT19" s="472">
        <v>1381154.9040000001</v>
      </c>
      <c r="AU19" s="472">
        <v>330750.20034453779</v>
      </c>
      <c r="AV19" s="472">
        <v>156203.55000000002</v>
      </c>
      <c r="AW19" s="472">
        <v>243518.6647845378</v>
      </c>
      <c r="AX19" s="473">
        <v>1868108.654344538</v>
      </c>
      <c r="AY19" s="473">
        <v>1853875.5843445379</v>
      </c>
      <c r="AZ19" s="473">
        <v>4955</v>
      </c>
      <c r="BA19" s="473">
        <v>1783800</v>
      </c>
      <c r="BB19" s="473">
        <v>0</v>
      </c>
      <c r="BC19" s="473">
        <v>0</v>
      </c>
      <c r="BD19" s="473">
        <v>1868108.654344538</v>
      </c>
      <c r="BE19" s="472">
        <v>1868108.6543445378</v>
      </c>
      <c r="BF19" s="472">
        <v>0</v>
      </c>
      <c r="BG19" s="473">
        <v>1798033.07</v>
      </c>
      <c r="BH19" s="473">
        <v>1641829.52</v>
      </c>
      <c r="BI19" s="472">
        <v>1711905.1043445379</v>
      </c>
      <c r="BJ19" s="472">
        <v>4755.2919565126058</v>
      </c>
      <c r="BK19" s="472">
        <v>4827.4035777158779</v>
      </c>
      <c r="BL19" s="474">
        <v>-1.4937972357677257E-2</v>
      </c>
      <c r="BM19" s="474">
        <v>1.4937972357677257E-2</v>
      </c>
      <c r="BN19" s="472">
        <v>25960.183633177949</v>
      </c>
      <c r="BO19" s="473">
        <v>1894068.837977716</v>
      </c>
      <c r="BP19" s="473">
        <v>5221.7660221603219</v>
      </c>
      <c r="BQ19" s="473" t="s">
        <v>164</v>
      </c>
      <c r="BR19" s="473">
        <v>5261.3023277158782</v>
      </c>
      <c r="BS19" s="474">
        <v>-2.2966823726133789E-4</v>
      </c>
      <c r="BT19" s="472">
        <v>-9388.7999999999993</v>
      </c>
      <c r="BU19" s="472">
        <v>1884680.037977716</v>
      </c>
      <c r="BV19" s="472">
        <v>0</v>
      </c>
      <c r="BW19" s="472">
        <v>1884680.037977716</v>
      </c>
      <c r="BX19" s="472">
        <v>14233.07</v>
      </c>
      <c r="BY19" s="472">
        <v>1870446.9679777159</v>
      </c>
      <c r="BZ19" s="450"/>
      <c r="CA19">
        <v>103189</v>
      </c>
      <c r="CB19">
        <v>3302054</v>
      </c>
      <c r="CC19" t="s">
        <v>177</v>
      </c>
      <c r="CD19">
        <v>360</v>
      </c>
      <c r="CE19">
        <v>360</v>
      </c>
      <c r="CF19">
        <v>0</v>
      </c>
      <c r="CG19">
        <v>1381154.9040000001</v>
      </c>
      <c r="CH19">
        <v>0</v>
      </c>
      <c r="CI19">
        <v>0</v>
      </c>
      <c r="CJ19">
        <v>32449.439999999981</v>
      </c>
      <c r="CK19">
        <v>0</v>
      </c>
      <c r="CL19">
        <v>69488.379999999961</v>
      </c>
      <c r="CM19">
        <v>0</v>
      </c>
      <c r="CN19">
        <v>235.8272000000002</v>
      </c>
      <c r="CO19">
        <v>17446.195199999955</v>
      </c>
      <c r="CP19">
        <v>6251.9296000000022</v>
      </c>
      <c r="CQ19">
        <v>11309.670400000003</v>
      </c>
      <c r="CR19">
        <v>20351.38559999994</v>
      </c>
      <c r="CS19">
        <v>3437.0560000000032</v>
      </c>
      <c r="CT19">
        <v>0</v>
      </c>
      <c r="CU19">
        <v>0</v>
      </c>
      <c r="CV19">
        <v>0</v>
      </c>
      <c r="CW19">
        <v>0</v>
      </c>
      <c r="CX19">
        <v>0</v>
      </c>
      <c r="CY19">
        <v>0</v>
      </c>
      <c r="CZ19">
        <v>53268.555000000066</v>
      </c>
      <c r="DA19">
        <v>0</v>
      </c>
      <c r="DB19">
        <v>116511.76134453785</v>
      </c>
      <c r="DC19">
        <v>0</v>
      </c>
      <c r="DD19">
        <v>0</v>
      </c>
      <c r="DE19">
        <v>0</v>
      </c>
      <c r="DF19">
        <v>141970.48000000001</v>
      </c>
      <c r="DG19">
        <v>0</v>
      </c>
      <c r="DH19">
        <v>0</v>
      </c>
      <c r="DI19">
        <v>0</v>
      </c>
      <c r="DJ19">
        <v>14233.07</v>
      </c>
      <c r="DK19">
        <v>0</v>
      </c>
      <c r="DL19">
        <v>0</v>
      </c>
      <c r="DM19">
        <v>0</v>
      </c>
      <c r="DN19">
        <v>0</v>
      </c>
      <c r="DO19">
        <v>0</v>
      </c>
      <c r="DP19">
        <v>0</v>
      </c>
      <c r="DQ19">
        <v>0</v>
      </c>
      <c r="DR19">
        <v>0</v>
      </c>
      <c r="DS19">
        <v>1381154.9040000001</v>
      </c>
      <c r="DT19">
        <v>330750.20034453779</v>
      </c>
      <c r="DU19">
        <v>156203.55000000002</v>
      </c>
      <c r="DV19">
        <v>243518.6647845378</v>
      </c>
      <c r="DW19">
        <v>1868108.654344538</v>
      </c>
      <c r="DX19">
        <v>1853875.5843445379</v>
      </c>
      <c r="DY19">
        <v>4955</v>
      </c>
      <c r="DZ19">
        <v>1783800</v>
      </c>
      <c r="EA19">
        <v>0</v>
      </c>
      <c r="EB19">
        <v>0</v>
      </c>
      <c r="EC19">
        <v>1868108.654344538</v>
      </c>
      <c r="ED19">
        <v>1868108.6543445378</v>
      </c>
      <c r="EE19">
        <v>0</v>
      </c>
      <c r="EF19">
        <v>1798033.07</v>
      </c>
      <c r="EG19">
        <v>1641829.52</v>
      </c>
      <c r="EH19">
        <v>1711905.1043445379</v>
      </c>
      <c r="EI19">
        <v>4755.2919565126058</v>
      </c>
      <c r="EJ19">
        <v>4827.4035777158779</v>
      </c>
      <c r="EK19">
        <v>-1.4937972357677257E-2</v>
      </c>
      <c r="EL19">
        <v>1.4937972357677257E-2</v>
      </c>
      <c r="EM19">
        <v>25960.183633177949</v>
      </c>
      <c r="EN19">
        <v>1894068.837977716</v>
      </c>
      <c r="EO19">
        <v>5221.7660221603219</v>
      </c>
      <c r="EP19" t="s">
        <v>164</v>
      </c>
      <c r="EQ19">
        <v>5261.3023277158782</v>
      </c>
      <c r="ER19">
        <v>-2.2966823726133789E-4</v>
      </c>
      <c r="ES19">
        <v>-9388.7999999999993</v>
      </c>
      <c r="ET19">
        <v>1884680.037977716</v>
      </c>
      <c r="EU19">
        <v>0</v>
      </c>
      <c r="EV19">
        <v>1884680.037977716</v>
      </c>
      <c r="EW19">
        <v>14233.07</v>
      </c>
      <c r="EX19">
        <v>1870446.9679777159</v>
      </c>
    </row>
    <row r="20" spans="1:154" ht="15" customHeight="1">
      <c r="A20" s="435">
        <v>20</v>
      </c>
      <c r="B20" s="469">
        <v>103190</v>
      </c>
      <c r="C20" s="469">
        <v>3302055</v>
      </c>
      <c r="D20" s="470" t="s">
        <v>178</v>
      </c>
      <c r="E20" s="471">
        <v>414</v>
      </c>
      <c r="F20" s="471">
        <v>414</v>
      </c>
      <c r="G20" s="471">
        <v>0</v>
      </c>
      <c r="H20" s="472">
        <v>1588328.1396000001</v>
      </c>
      <c r="I20" s="472">
        <v>0</v>
      </c>
      <c r="J20" s="472">
        <v>0</v>
      </c>
      <c r="K20" s="472">
        <v>51822.239999999954</v>
      </c>
      <c r="L20" s="472">
        <v>0</v>
      </c>
      <c r="M20" s="472">
        <v>113048.25999999985</v>
      </c>
      <c r="N20" s="472">
        <v>0</v>
      </c>
      <c r="O20" s="472">
        <v>3065.7536000000023</v>
      </c>
      <c r="P20" s="472">
        <v>28600.320000000029</v>
      </c>
      <c r="Q20" s="472">
        <v>9824.4608000000026</v>
      </c>
      <c r="R20" s="472">
        <v>7867.5968000000039</v>
      </c>
      <c r="S20" s="472">
        <v>18264.064000000009</v>
      </c>
      <c r="T20" s="472">
        <v>15810.457600000012</v>
      </c>
      <c r="U20" s="472">
        <v>0</v>
      </c>
      <c r="V20" s="472">
        <v>0</v>
      </c>
      <c r="W20" s="472">
        <v>0</v>
      </c>
      <c r="X20" s="472">
        <v>0</v>
      </c>
      <c r="Y20" s="472">
        <v>0</v>
      </c>
      <c r="Z20" s="472">
        <v>0</v>
      </c>
      <c r="AA20" s="472">
        <v>17853.213333333337</v>
      </c>
      <c r="AB20" s="472">
        <v>0</v>
      </c>
      <c r="AC20" s="472">
        <v>120671.60892742057</v>
      </c>
      <c r="AD20" s="472">
        <v>0</v>
      </c>
      <c r="AE20" s="472">
        <v>0</v>
      </c>
      <c r="AF20" s="472">
        <v>0</v>
      </c>
      <c r="AG20" s="472">
        <v>141970.48000000001</v>
      </c>
      <c r="AH20" s="472">
        <v>0</v>
      </c>
      <c r="AI20" s="472">
        <v>0</v>
      </c>
      <c r="AJ20" s="472">
        <v>0</v>
      </c>
      <c r="AK20" s="472">
        <v>27824.83</v>
      </c>
      <c r="AL20" s="472">
        <v>0</v>
      </c>
      <c r="AM20" s="472">
        <v>0</v>
      </c>
      <c r="AN20" s="472">
        <v>0</v>
      </c>
      <c r="AO20" s="472">
        <v>0</v>
      </c>
      <c r="AP20" s="472">
        <v>0</v>
      </c>
      <c r="AQ20" s="472">
        <v>0</v>
      </c>
      <c r="AR20" s="472">
        <v>0</v>
      </c>
      <c r="AS20" s="472">
        <v>0</v>
      </c>
      <c r="AT20" s="472">
        <v>1588328.1396000001</v>
      </c>
      <c r="AU20" s="472">
        <v>386827.97506075376</v>
      </c>
      <c r="AV20" s="472">
        <v>169795.31</v>
      </c>
      <c r="AW20" s="472">
        <v>289477.15091542056</v>
      </c>
      <c r="AX20" s="473">
        <v>2144951.4246607539</v>
      </c>
      <c r="AY20" s="473">
        <v>2117126.5946607538</v>
      </c>
      <c r="AZ20" s="473">
        <v>4955</v>
      </c>
      <c r="BA20" s="473">
        <v>2051370</v>
      </c>
      <c r="BB20" s="473">
        <v>0</v>
      </c>
      <c r="BC20" s="473">
        <v>0</v>
      </c>
      <c r="BD20" s="473">
        <v>2144951.4246607539</v>
      </c>
      <c r="BE20" s="472">
        <v>2144951.4246607539</v>
      </c>
      <c r="BF20" s="472">
        <v>0</v>
      </c>
      <c r="BG20" s="473">
        <v>2079194.83</v>
      </c>
      <c r="BH20" s="473">
        <v>1909399.52</v>
      </c>
      <c r="BI20" s="472">
        <v>1975156.1146607539</v>
      </c>
      <c r="BJ20" s="472">
        <v>4770.9084895187289</v>
      </c>
      <c r="BK20" s="472">
        <v>4941.3747749403337</v>
      </c>
      <c r="BL20" s="474">
        <v>-3.4497744693664373E-2</v>
      </c>
      <c r="BM20" s="474">
        <v>3.4497744693664373E-2</v>
      </c>
      <c r="BN20" s="472">
        <v>70573.042164544415</v>
      </c>
      <c r="BO20" s="473">
        <v>2215524.4668252985</v>
      </c>
      <c r="BP20" s="473">
        <v>5284.2986396746337</v>
      </c>
      <c r="BQ20" s="473" t="s">
        <v>164</v>
      </c>
      <c r="BR20" s="473">
        <v>5351.5083739741513</v>
      </c>
      <c r="BS20" s="474">
        <v>9.1538224553566749E-4</v>
      </c>
      <c r="BT20" s="472">
        <v>-10797.119999999999</v>
      </c>
      <c r="BU20" s="472">
        <v>2204727.3468252984</v>
      </c>
      <c r="BV20" s="472">
        <v>0</v>
      </c>
      <c r="BW20" s="472">
        <v>2204727.3468252984</v>
      </c>
      <c r="BX20" s="472">
        <v>27824.83</v>
      </c>
      <c r="BY20" s="472">
        <v>2176902.5168252983</v>
      </c>
      <c r="BZ20" s="450"/>
      <c r="CA20">
        <v>103190</v>
      </c>
      <c r="CB20">
        <v>3302055</v>
      </c>
      <c r="CC20" t="s">
        <v>178</v>
      </c>
      <c r="CD20">
        <v>414</v>
      </c>
      <c r="CE20">
        <v>414</v>
      </c>
      <c r="CF20">
        <v>0</v>
      </c>
      <c r="CG20">
        <v>1588328.1396000001</v>
      </c>
      <c r="CH20">
        <v>0</v>
      </c>
      <c r="CI20">
        <v>0</v>
      </c>
      <c r="CJ20">
        <v>51822.239999999954</v>
      </c>
      <c r="CK20">
        <v>0</v>
      </c>
      <c r="CL20">
        <v>113048.25999999985</v>
      </c>
      <c r="CM20">
        <v>0</v>
      </c>
      <c r="CN20">
        <v>3065.7536000000023</v>
      </c>
      <c r="CO20">
        <v>28600.320000000029</v>
      </c>
      <c r="CP20">
        <v>9824.4608000000026</v>
      </c>
      <c r="CQ20">
        <v>7867.5968000000039</v>
      </c>
      <c r="CR20">
        <v>18264.064000000009</v>
      </c>
      <c r="CS20">
        <v>15810.457600000012</v>
      </c>
      <c r="CT20">
        <v>0</v>
      </c>
      <c r="CU20">
        <v>0</v>
      </c>
      <c r="CV20">
        <v>0</v>
      </c>
      <c r="CW20">
        <v>0</v>
      </c>
      <c r="CX20">
        <v>0</v>
      </c>
      <c r="CY20">
        <v>0</v>
      </c>
      <c r="CZ20">
        <v>17853.213333333337</v>
      </c>
      <c r="DA20">
        <v>0</v>
      </c>
      <c r="DB20">
        <v>120671.60892742057</v>
      </c>
      <c r="DC20">
        <v>0</v>
      </c>
      <c r="DD20">
        <v>0</v>
      </c>
      <c r="DE20">
        <v>0</v>
      </c>
      <c r="DF20">
        <v>141970.48000000001</v>
      </c>
      <c r="DG20">
        <v>0</v>
      </c>
      <c r="DH20">
        <v>0</v>
      </c>
      <c r="DI20">
        <v>0</v>
      </c>
      <c r="DJ20">
        <v>27824.83</v>
      </c>
      <c r="DK20">
        <v>0</v>
      </c>
      <c r="DL20">
        <v>0</v>
      </c>
      <c r="DM20">
        <v>0</v>
      </c>
      <c r="DN20">
        <v>0</v>
      </c>
      <c r="DO20">
        <v>0</v>
      </c>
      <c r="DP20">
        <v>0</v>
      </c>
      <c r="DQ20">
        <v>0</v>
      </c>
      <c r="DR20">
        <v>0</v>
      </c>
      <c r="DS20">
        <v>1588328.1396000001</v>
      </c>
      <c r="DT20">
        <v>386827.97506075376</v>
      </c>
      <c r="DU20">
        <v>169795.31</v>
      </c>
      <c r="DV20">
        <v>289477.15091542056</v>
      </c>
      <c r="DW20">
        <v>2144951.4246607539</v>
      </c>
      <c r="DX20">
        <v>2117126.5946607538</v>
      </c>
      <c r="DY20">
        <v>4955</v>
      </c>
      <c r="DZ20">
        <v>2051370</v>
      </c>
      <c r="EA20">
        <v>0</v>
      </c>
      <c r="EB20">
        <v>0</v>
      </c>
      <c r="EC20">
        <v>2144951.4246607539</v>
      </c>
      <c r="ED20">
        <v>2144951.4246607539</v>
      </c>
      <c r="EE20">
        <v>0</v>
      </c>
      <c r="EF20">
        <v>2079194.83</v>
      </c>
      <c r="EG20">
        <v>1909399.52</v>
      </c>
      <c r="EH20">
        <v>1975156.1146607539</v>
      </c>
      <c r="EI20">
        <v>4770.9084895187289</v>
      </c>
      <c r="EJ20">
        <v>4941.3747749403337</v>
      </c>
      <c r="EK20">
        <v>-3.4497744693664373E-2</v>
      </c>
      <c r="EL20">
        <v>3.4497744693664373E-2</v>
      </c>
      <c r="EM20">
        <v>70573.042164544415</v>
      </c>
      <c r="EN20">
        <v>2215524.4668252985</v>
      </c>
      <c r="EO20">
        <v>5284.2986396746337</v>
      </c>
      <c r="EP20" t="s">
        <v>164</v>
      </c>
      <c r="EQ20">
        <v>5351.5083739741513</v>
      </c>
      <c r="ER20">
        <v>9.1538224553566749E-4</v>
      </c>
      <c r="ES20">
        <v>-10797.119999999999</v>
      </c>
      <c r="ET20">
        <v>2204727.3468252984</v>
      </c>
      <c r="EU20">
        <v>0</v>
      </c>
      <c r="EV20">
        <v>2204727.3468252984</v>
      </c>
      <c r="EW20">
        <v>27824.83</v>
      </c>
      <c r="EX20">
        <v>2176902.5168252983</v>
      </c>
    </row>
    <row r="21" spans="1:154" ht="15" customHeight="1">
      <c r="A21" s="435">
        <v>21</v>
      </c>
      <c r="B21" s="469">
        <v>103192</v>
      </c>
      <c r="C21" s="469">
        <v>3302062</v>
      </c>
      <c r="D21" s="470" t="s">
        <v>179</v>
      </c>
      <c r="E21" s="471">
        <v>393</v>
      </c>
      <c r="F21" s="471">
        <v>393</v>
      </c>
      <c r="G21" s="471">
        <v>0</v>
      </c>
      <c r="H21" s="472">
        <v>1507760.7701999999</v>
      </c>
      <c r="I21" s="472">
        <v>0</v>
      </c>
      <c r="J21" s="472">
        <v>0</v>
      </c>
      <c r="K21" s="472">
        <v>100738.56000000001</v>
      </c>
      <c r="L21" s="472">
        <v>0</v>
      </c>
      <c r="M21" s="472">
        <v>216762.25999999983</v>
      </c>
      <c r="N21" s="472">
        <v>0</v>
      </c>
      <c r="O21" s="472">
        <v>16979.558400000002</v>
      </c>
      <c r="P21" s="472">
        <v>13442.150399999984</v>
      </c>
      <c r="Q21" s="472">
        <v>16076.3904</v>
      </c>
      <c r="R21" s="472">
        <v>63432.499199999947</v>
      </c>
      <c r="S21" s="472">
        <v>32353.484800000031</v>
      </c>
      <c r="T21" s="472">
        <v>13748.224000000006</v>
      </c>
      <c r="U21" s="472">
        <v>0</v>
      </c>
      <c r="V21" s="472">
        <v>0</v>
      </c>
      <c r="W21" s="472">
        <v>0</v>
      </c>
      <c r="X21" s="472">
        <v>0</v>
      </c>
      <c r="Y21" s="472">
        <v>0</v>
      </c>
      <c r="Z21" s="472">
        <v>0</v>
      </c>
      <c r="AA21" s="472">
        <v>111751.40141618508</v>
      </c>
      <c r="AB21" s="472">
        <v>0</v>
      </c>
      <c r="AC21" s="472">
        <v>218433.57050431479</v>
      </c>
      <c r="AD21" s="472">
        <v>0</v>
      </c>
      <c r="AE21" s="472">
        <v>21168.739800000134</v>
      </c>
      <c r="AF21" s="472">
        <v>0</v>
      </c>
      <c r="AG21" s="472">
        <v>141970.48000000001</v>
      </c>
      <c r="AH21" s="472">
        <v>0</v>
      </c>
      <c r="AI21" s="472">
        <v>0</v>
      </c>
      <c r="AJ21" s="472">
        <v>0</v>
      </c>
      <c r="AK21" s="472">
        <v>48655.93</v>
      </c>
      <c r="AL21" s="472">
        <v>0</v>
      </c>
      <c r="AM21" s="472">
        <v>0</v>
      </c>
      <c r="AN21" s="472">
        <v>0</v>
      </c>
      <c r="AO21" s="472">
        <v>0</v>
      </c>
      <c r="AP21" s="472">
        <v>0</v>
      </c>
      <c r="AQ21" s="472">
        <v>0</v>
      </c>
      <c r="AR21" s="472">
        <v>0</v>
      </c>
      <c r="AS21" s="472">
        <v>0</v>
      </c>
      <c r="AT21" s="472">
        <v>1507760.7701999999</v>
      </c>
      <c r="AU21" s="472">
        <v>824886.83892049966</v>
      </c>
      <c r="AV21" s="472">
        <v>190626.41</v>
      </c>
      <c r="AW21" s="472">
        <v>464293.53480631474</v>
      </c>
      <c r="AX21" s="473">
        <v>2523274.0191204995</v>
      </c>
      <c r="AY21" s="473">
        <v>2474618.0891204993</v>
      </c>
      <c r="AZ21" s="473">
        <v>4955</v>
      </c>
      <c r="BA21" s="473">
        <v>1947315</v>
      </c>
      <c r="BB21" s="473">
        <v>0</v>
      </c>
      <c r="BC21" s="473">
        <v>0</v>
      </c>
      <c r="BD21" s="473">
        <v>2523274.0191204995</v>
      </c>
      <c r="BE21" s="472">
        <v>2523274.0191204995</v>
      </c>
      <c r="BF21" s="472">
        <v>0</v>
      </c>
      <c r="BG21" s="473">
        <v>1995970.93</v>
      </c>
      <c r="BH21" s="473">
        <v>1805344.52</v>
      </c>
      <c r="BI21" s="472">
        <v>2332647.6091204993</v>
      </c>
      <c r="BJ21" s="472">
        <v>5935.4900995432554</v>
      </c>
      <c r="BK21" s="472">
        <v>5905.21351862745</v>
      </c>
      <c r="BL21" s="474">
        <v>5.1270933422306831E-3</v>
      </c>
      <c r="BM21" s="474">
        <v>0</v>
      </c>
      <c r="BN21" s="472">
        <v>0</v>
      </c>
      <c r="BO21" s="473">
        <v>2523274.0191204995</v>
      </c>
      <c r="BP21" s="473">
        <v>6296.7381402557239</v>
      </c>
      <c r="BQ21" s="473" t="s">
        <v>164</v>
      </c>
      <c r="BR21" s="473">
        <v>6420.5445779147567</v>
      </c>
      <c r="BS21" s="474">
        <v>7.5496204051150873E-3</v>
      </c>
      <c r="BT21" s="472">
        <v>-10249.439999999999</v>
      </c>
      <c r="BU21" s="472">
        <v>2513024.5791204995</v>
      </c>
      <c r="BV21" s="472">
        <v>0</v>
      </c>
      <c r="BW21" s="472">
        <v>2513024.5791204995</v>
      </c>
      <c r="BX21" s="472">
        <v>48655.93</v>
      </c>
      <c r="BY21" s="472">
        <v>2464368.6491204994</v>
      </c>
      <c r="BZ21" s="450"/>
      <c r="CA21">
        <v>103192</v>
      </c>
      <c r="CB21">
        <v>3302062</v>
      </c>
      <c r="CC21" t="s">
        <v>179</v>
      </c>
      <c r="CD21">
        <v>393</v>
      </c>
      <c r="CE21">
        <v>393</v>
      </c>
      <c r="CF21">
        <v>0</v>
      </c>
      <c r="CG21">
        <v>1507760.7701999999</v>
      </c>
      <c r="CH21">
        <v>0</v>
      </c>
      <c r="CI21">
        <v>0</v>
      </c>
      <c r="CJ21">
        <v>100738.56000000001</v>
      </c>
      <c r="CK21">
        <v>0</v>
      </c>
      <c r="CL21">
        <v>216762.25999999983</v>
      </c>
      <c r="CM21">
        <v>0</v>
      </c>
      <c r="CN21">
        <v>16979.558400000002</v>
      </c>
      <c r="CO21">
        <v>13442.150399999984</v>
      </c>
      <c r="CP21">
        <v>16076.3904</v>
      </c>
      <c r="CQ21">
        <v>63432.499199999947</v>
      </c>
      <c r="CR21">
        <v>32353.484800000031</v>
      </c>
      <c r="CS21">
        <v>13748.224000000006</v>
      </c>
      <c r="CT21">
        <v>0</v>
      </c>
      <c r="CU21">
        <v>0</v>
      </c>
      <c r="CV21">
        <v>0</v>
      </c>
      <c r="CW21">
        <v>0</v>
      </c>
      <c r="CX21">
        <v>0</v>
      </c>
      <c r="CY21">
        <v>0</v>
      </c>
      <c r="CZ21">
        <v>111751.40141618508</v>
      </c>
      <c r="DA21">
        <v>0</v>
      </c>
      <c r="DB21">
        <v>218433.57050431479</v>
      </c>
      <c r="DC21">
        <v>0</v>
      </c>
      <c r="DD21">
        <v>21168.739800000134</v>
      </c>
      <c r="DE21">
        <v>0</v>
      </c>
      <c r="DF21">
        <v>141970.48000000001</v>
      </c>
      <c r="DG21">
        <v>0</v>
      </c>
      <c r="DH21">
        <v>0</v>
      </c>
      <c r="DI21">
        <v>0</v>
      </c>
      <c r="DJ21">
        <v>48655.93</v>
      </c>
      <c r="DK21">
        <v>0</v>
      </c>
      <c r="DL21">
        <v>0</v>
      </c>
      <c r="DM21">
        <v>0</v>
      </c>
      <c r="DN21">
        <v>0</v>
      </c>
      <c r="DO21">
        <v>0</v>
      </c>
      <c r="DP21">
        <v>0</v>
      </c>
      <c r="DQ21">
        <v>0</v>
      </c>
      <c r="DR21">
        <v>0</v>
      </c>
      <c r="DS21">
        <v>1507760.7701999999</v>
      </c>
      <c r="DT21">
        <v>824886.83892049966</v>
      </c>
      <c r="DU21">
        <v>190626.41</v>
      </c>
      <c r="DV21">
        <v>464293.53480631474</v>
      </c>
      <c r="DW21">
        <v>2523274.0191204995</v>
      </c>
      <c r="DX21">
        <v>2474618.0891204993</v>
      </c>
      <c r="DY21">
        <v>4955</v>
      </c>
      <c r="DZ21">
        <v>1947315</v>
      </c>
      <c r="EA21">
        <v>0</v>
      </c>
      <c r="EB21">
        <v>0</v>
      </c>
      <c r="EC21">
        <v>2523274.0191204995</v>
      </c>
      <c r="ED21">
        <v>2523274.0191204995</v>
      </c>
      <c r="EE21">
        <v>0</v>
      </c>
      <c r="EF21">
        <v>1995970.93</v>
      </c>
      <c r="EG21">
        <v>1805344.52</v>
      </c>
      <c r="EH21">
        <v>2332647.6091204993</v>
      </c>
      <c r="EI21">
        <v>5935.4900995432554</v>
      </c>
      <c r="EJ21">
        <v>5905.21351862745</v>
      </c>
      <c r="EK21">
        <v>5.1270933422306831E-3</v>
      </c>
      <c r="EL21">
        <v>0</v>
      </c>
      <c r="EM21">
        <v>0</v>
      </c>
      <c r="EN21">
        <v>2523274.0191204995</v>
      </c>
      <c r="EO21">
        <v>6296.7381402557239</v>
      </c>
      <c r="EP21" t="s">
        <v>164</v>
      </c>
      <c r="EQ21">
        <v>6420.5445779147567</v>
      </c>
      <c r="ER21">
        <v>7.5496204051150873E-3</v>
      </c>
      <c r="ES21">
        <v>-10249.439999999999</v>
      </c>
      <c r="ET21">
        <v>2513024.5791204995</v>
      </c>
      <c r="EU21">
        <v>0</v>
      </c>
      <c r="EV21">
        <v>2513024.5791204995</v>
      </c>
      <c r="EW21">
        <v>48655.93</v>
      </c>
      <c r="EX21">
        <v>2464368.6491204994</v>
      </c>
    </row>
    <row r="22" spans="1:154" ht="15" customHeight="1">
      <c r="A22" s="435">
        <v>22</v>
      </c>
      <c r="B22" s="469">
        <v>103193</v>
      </c>
      <c r="C22" s="469">
        <v>3302063</v>
      </c>
      <c r="D22" s="470" t="s">
        <v>180</v>
      </c>
      <c r="E22" s="471">
        <v>379</v>
      </c>
      <c r="F22" s="471">
        <v>379</v>
      </c>
      <c r="G22" s="471">
        <v>0</v>
      </c>
      <c r="H22" s="472">
        <v>1454049.1906000001</v>
      </c>
      <c r="I22" s="472">
        <v>0</v>
      </c>
      <c r="J22" s="472">
        <v>0</v>
      </c>
      <c r="K22" s="472">
        <v>120595.68000000005</v>
      </c>
      <c r="L22" s="472">
        <v>0</v>
      </c>
      <c r="M22" s="472">
        <v>258247.86000000013</v>
      </c>
      <c r="N22" s="472">
        <v>0</v>
      </c>
      <c r="O22" s="472">
        <v>2594.0992000000028</v>
      </c>
      <c r="P22" s="472">
        <v>5720.0640000000039</v>
      </c>
      <c r="Q22" s="472">
        <v>48675.7376</v>
      </c>
      <c r="R22" s="472">
        <v>15243.468799999995</v>
      </c>
      <c r="S22" s="472">
        <v>97582.284799999921</v>
      </c>
      <c r="T22" s="472">
        <v>8936.3455999999933</v>
      </c>
      <c r="U22" s="472">
        <v>0</v>
      </c>
      <c r="V22" s="472">
        <v>0</v>
      </c>
      <c r="W22" s="472">
        <v>0</v>
      </c>
      <c r="X22" s="472">
        <v>0</v>
      </c>
      <c r="Y22" s="472">
        <v>0</v>
      </c>
      <c r="Z22" s="472">
        <v>0</v>
      </c>
      <c r="AA22" s="472">
        <v>94656.269063444051</v>
      </c>
      <c r="AB22" s="472">
        <v>0</v>
      </c>
      <c r="AC22" s="472">
        <v>168236.80220749034</v>
      </c>
      <c r="AD22" s="472">
        <v>0</v>
      </c>
      <c r="AE22" s="472">
        <v>0</v>
      </c>
      <c r="AF22" s="472">
        <v>0</v>
      </c>
      <c r="AG22" s="472">
        <v>141970.48000000001</v>
      </c>
      <c r="AH22" s="472">
        <v>0</v>
      </c>
      <c r="AI22" s="472">
        <v>0</v>
      </c>
      <c r="AJ22" s="472">
        <v>0</v>
      </c>
      <c r="AK22" s="472">
        <v>60475.18</v>
      </c>
      <c r="AL22" s="472">
        <v>0</v>
      </c>
      <c r="AM22" s="472">
        <v>0</v>
      </c>
      <c r="AN22" s="472">
        <v>0</v>
      </c>
      <c r="AO22" s="472">
        <v>0</v>
      </c>
      <c r="AP22" s="472">
        <v>0</v>
      </c>
      <c r="AQ22" s="472">
        <v>0</v>
      </c>
      <c r="AR22" s="472">
        <v>0</v>
      </c>
      <c r="AS22" s="472">
        <v>0</v>
      </c>
      <c r="AT22" s="472">
        <v>1454049.1906000001</v>
      </c>
      <c r="AU22" s="472">
        <v>820488.61127093446</v>
      </c>
      <c r="AV22" s="472">
        <v>202445.66</v>
      </c>
      <c r="AW22" s="472">
        <v>441673.65613749041</v>
      </c>
      <c r="AX22" s="473">
        <v>2476983.4618709348</v>
      </c>
      <c r="AY22" s="473">
        <v>2416508.2818709346</v>
      </c>
      <c r="AZ22" s="473">
        <v>4955</v>
      </c>
      <c r="BA22" s="473">
        <v>1877945</v>
      </c>
      <c r="BB22" s="473">
        <v>0</v>
      </c>
      <c r="BC22" s="473">
        <v>0</v>
      </c>
      <c r="BD22" s="473">
        <v>2476983.4618709348</v>
      </c>
      <c r="BE22" s="472">
        <v>2476983.4618709348</v>
      </c>
      <c r="BF22" s="472">
        <v>0</v>
      </c>
      <c r="BG22" s="473">
        <v>1938420.18</v>
      </c>
      <c r="BH22" s="473">
        <v>1735974.52</v>
      </c>
      <c r="BI22" s="472">
        <v>2274537.8018709347</v>
      </c>
      <c r="BJ22" s="472">
        <v>6001.419002297981</v>
      </c>
      <c r="BK22" s="472">
        <v>5935.915305651105</v>
      </c>
      <c r="BL22" s="474">
        <v>1.1035146775850269E-2</v>
      </c>
      <c r="BM22" s="474">
        <v>0</v>
      </c>
      <c r="BN22" s="472">
        <v>0</v>
      </c>
      <c r="BO22" s="473">
        <v>2476983.4618709348</v>
      </c>
      <c r="BP22" s="473">
        <v>6376.0112978124926</v>
      </c>
      <c r="BQ22" s="473" t="s">
        <v>164</v>
      </c>
      <c r="BR22" s="473">
        <v>6535.5764165460023</v>
      </c>
      <c r="BS22" s="474">
        <v>1.7357137836291781E-2</v>
      </c>
      <c r="BT22" s="472">
        <v>-9884.32</v>
      </c>
      <c r="BU22" s="472">
        <v>2467099.141870935</v>
      </c>
      <c r="BV22" s="472">
        <v>0</v>
      </c>
      <c r="BW22" s="472">
        <v>2467099.141870935</v>
      </c>
      <c r="BX22" s="472">
        <v>60475.18</v>
      </c>
      <c r="BY22" s="472">
        <v>2406623.9618709348</v>
      </c>
      <c r="BZ22" s="450"/>
      <c r="CA22">
        <v>103193</v>
      </c>
      <c r="CB22">
        <v>3302063</v>
      </c>
      <c r="CC22" t="s">
        <v>180</v>
      </c>
      <c r="CD22">
        <v>379</v>
      </c>
      <c r="CE22">
        <v>379</v>
      </c>
      <c r="CF22">
        <v>0</v>
      </c>
      <c r="CG22">
        <v>1454049.1906000001</v>
      </c>
      <c r="CH22">
        <v>0</v>
      </c>
      <c r="CI22">
        <v>0</v>
      </c>
      <c r="CJ22">
        <v>120595.68000000005</v>
      </c>
      <c r="CK22">
        <v>0</v>
      </c>
      <c r="CL22">
        <v>258247.86000000013</v>
      </c>
      <c r="CM22">
        <v>0</v>
      </c>
      <c r="CN22">
        <v>2594.0992000000028</v>
      </c>
      <c r="CO22">
        <v>5720.0640000000039</v>
      </c>
      <c r="CP22">
        <v>48675.7376</v>
      </c>
      <c r="CQ22">
        <v>15243.468799999995</v>
      </c>
      <c r="CR22">
        <v>97582.284799999921</v>
      </c>
      <c r="CS22">
        <v>8936.3455999999933</v>
      </c>
      <c r="CT22">
        <v>0</v>
      </c>
      <c r="CU22">
        <v>0</v>
      </c>
      <c r="CV22">
        <v>0</v>
      </c>
      <c r="CW22">
        <v>0</v>
      </c>
      <c r="CX22">
        <v>0</v>
      </c>
      <c r="CY22">
        <v>0</v>
      </c>
      <c r="CZ22">
        <v>94656.269063444051</v>
      </c>
      <c r="DA22">
        <v>0</v>
      </c>
      <c r="DB22">
        <v>168236.80220749034</v>
      </c>
      <c r="DC22">
        <v>0</v>
      </c>
      <c r="DD22">
        <v>0</v>
      </c>
      <c r="DE22">
        <v>0</v>
      </c>
      <c r="DF22">
        <v>141970.48000000001</v>
      </c>
      <c r="DG22">
        <v>0</v>
      </c>
      <c r="DH22">
        <v>0</v>
      </c>
      <c r="DI22">
        <v>0</v>
      </c>
      <c r="DJ22">
        <v>60475.18</v>
      </c>
      <c r="DK22">
        <v>0</v>
      </c>
      <c r="DL22">
        <v>0</v>
      </c>
      <c r="DM22">
        <v>0</v>
      </c>
      <c r="DN22">
        <v>0</v>
      </c>
      <c r="DO22">
        <v>0</v>
      </c>
      <c r="DP22">
        <v>0</v>
      </c>
      <c r="DQ22">
        <v>0</v>
      </c>
      <c r="DR22">
        <v>0</v>
      </c>
      <c r="DS22">
        <v>1454049.1906000001</v>
      </c>
      <c r="DT22">
        <v>820488.61127093446</v>
      </c>
      <c r="DU22">
        <v>202445.66</v>
      </c>
      <c r="DV22">
        <v>441673.65613749041</v>
      </c>
      <c r="DW22">
        <v>2476983.4618709348</v>
      </c>
      <c r="DX22">
        <v>2416508.2818709346</v>
      </c>
      <c r="DY22">
        <v>4955</v>
      </c>
      <c r="DZ22">
        <v>1877945</v>
      </c>
      <c r="EA22">
        <v>0</v>
      </c>
      <c r="EB22">
        <v>0</v>
      </c>
      <c r="EC22">
        <v>2476983.4618709348</v>
      </c>
      <c r="ED22">
        <v>2476983.4618709348</v>
      </c>
      <c r="EE22">
        <v>0</v>
      </c>
      <c r="EF22">
        <v>1938420.18</v>
      </c>
      <c r="EG22">
        <v>1735974.52</v>
      </c>
      <c r="EH22">
        <v>2274537.8018709347</v>
      </c>
      <c r="EI22">
        <v>6001.419002297981</v>
      </c>
      <c r="EJ22">
        <v>5935.915305651105</v>
      </c>
      <c r="EK22">
        <v>1.1035146775850269E-2</v>
      </c>
      <c r="EL22">
        <v>0</v>
      </c>
      <c r="EM22">
        <v>0</v>
      </c>
      <c r="EN22">
        <v>2476983.4618709348</v>
      </c>
      <c r="EO22">
        <v>6376.0112978124926</v>
      </c>
      <c r="EP22" t="s">
        <v>164</v>
      </c>
      <c r="EQ22">
        <v>6535.5764165460023</v>
      </c>
      <c r="ER22">
        <v>1.7357137836291781E-2</v>
      </c>
      <c r="ES22">
        <v>-9884.32</v>
      </c>
      <c r="ET22">
        <v>2467099.141870935</v>
      </c>
      <c r="EU22">
        <v>0</v>
      </c>
      <c r="EV22">
        <v>2467099.141870935</v>
      </c>
      <c r="EW22">
        <v>60475.18</v>
      </c>
      <c r="EX22">
        <v>2406623.9618709348</v>
      </c>
    </row>
    <row r="23" spans="1:154" ht="15" customHeight="1">
      <c r="A23" s="435">
        <v>23</v>
      </c>
      <c r="B23" s="469">
        <v>103201</v>
      </c>
      <c r="C23" s="469">
        <v>3302081</v>
      </c>
      <c r="D23" s="470" t="s">
        <v>181</v>
      </c>
      <c r="E23" s="471">
        <v>417</v>
      </c>
      <c r="F23" s="471">
        <v>417</v>
      </c>
      <c r="G23" s="471">
        <v>0</v>
      </c>
      <c r="H23" s="472">
        <v>1599837.7638000001</v>
      </c>
      <c r="I23" s="472">
        <v>0</v>
      </c>
      <c r="J23" s="472">
        <v>0</v>
      </c>
      <c r="K23" s="472">
        <v>75069.599999999948</v>
      </c>
      <c r="L23" s="472">
        <v>0</v>
      </c>
      <c r="M23" s="472">
        <v>160756.6999999999</v>
      </c>
      <c r="N23" s="472">
        <v>0</v>
      </c>
      <c r="O23" s="472">
        <v>10401.340061538483</v>
      </c>
      <c r="P23" s="472">
        <v>10034.174769230771</v>
      </c>
      <c r="Q23" s="472">
        <v>1790.5595076923082</v>
      </c>
      <c r="R23" s="472">
        <v>6900.6956307692408</v>
      </c>
      <c r="S23" s="472">
        <v>4707.763200000004</v>
      </c>
      <c r="T23" s="472">
        <v>1378.1272615384621</v>
      </c>
      <c r="U23" s="472">
        <v>0</v>
      </c>
      <c r="V23" s="472">
        <v>0</v>
      </c>
      <c r="W23" s="472">
        <v>0</v>
      </c>
      <c r="X23" s="472">
        <v>0</v>
      </c>
      <c r="Y23" s="472">
        <v>0</v>
      </c>
      <c r="Z23" s="472">
        <v>0</v>
      </c>
      <c r="AA23" s="472">
        <v>25768.340279329594</v>
      </c>
      <c r="AB23" s="472">
        <v>0</v>
      </c>
      <c r="AC23" s="472">
        <v>117807.29982437562</v>
      </c>
      <c r="AD23" s="472">
        <v>0</v>
      </c>
      <c r="AE23" s="472">
        <v>0</v>
      </c>
      <c r="AF23" s="472">
        <v>0</v>
      </c>
      <c r="AG23" s="472">
        <v>141970.48000000001</v>
      </c>
      <c r="AH23" s="472">
        <v>0</v>
      </c>
      <c r="AI23" s="472">
        <v>0</v>
      </c>
      <c r="AJ23" s="472">
        <v>0</v>
      </c>
      <c r="AK23" s="472">
        <v>41339.75</v>
      </c>
      <c r="AL23" s="472">
        <v>0</v>
      </c>
      <c r="AM23" s="472">
        <v>0</v>
      </c>
      <c r="AN23" s="472">
        <v>0</v>
      </c>
      <c r="AO23" s="472">
        <v>0</v>
      </c>
      <c r="AP23" s="472">
        <v>0</v>
      </c>
      <c r="AQ23" s="472">
        <v>0</v>
      </c>
      <c r="AR23" s="472">
        <v>0</v>
      </c>
      <c r="AS23" s="472">
        <v>0</v>
      </c>
      <c r="AT23" s="472">
        <v>1599837.7638000001</v>
      </c>
      <c r="AU23" s="472">
        <v>414614.60053447424</v>
      </c>
      <c r="AV23" s="472">
        <v>183310.23</v>
      </c>
      <c r="AW23" s="472">
        <v>295373.21376945247</v>
      </c>
      <c r="AX23" s="473">
        <v>2197762.5943344743</v>
      </c>
      <c r="AY23" s="473">
        <v>2156422.8443344743</v>
      </c>
      <c r="AZ23" s="473">
        <v>4955</v>
      </c>
      <c r="BA23" s="473">
        <v>2066235</v>
      </c>
      <c r="BB23" s="473">
        <v>0</v>
      </c>
      <c r="BC23" s="473">
        <v>0</v>
      </c>
      <c r="BD23" s="473">
        <v>2197762.5943344743</v>
      </c>
      <c r="BE23" s="472">
        <v>2197762.5943344743</v>
      </c>
      <c r="BF23" s="472">
        <v>0</v>
      </c>
      <c r="BG23" s="473">
        <v>2107574.75</v>
      </c>
      <c r="BH23" s="473">
        <v>1924264.52</v>
      </c>
      <c r="BI23" s="472">
        <v>2014452.3643344743</v>
      </c>
      <c r="BJ23" s="472">
        <v>4830.821017588667</v>
      </c>
      <c r="BK23" s="472">
        <v>4810.8647375598084</v>
      </c>
      <c r="BL23" s="474">
        <v>4.148169012746122E-3</v>
      </c>
      <c r="BM23" s="474">
        <v>0</v>
      </c>
      <c r="BN23" s="472">
        <v>0</v>
      </c>
      <c r="BO23" s="473">
        <v>2197762.5943344743</v>
      </c>
      <c r="BP23" s="473">
        <v>5171.2778041594111</v>
      </c>
      <c r="BQ23" s="473" t="s">
        <v>164</v>
      </c>
      <c r="BR23" s="473">
        <v>5270.4138952865087</v>
      </c>
      <c r="BS23" s="474">
        <v>4.0019647557205662E-3</v>
      </c>
      <c r="BT23" s="472">
        <v>-10875.359999999999</v>
      </c>
      <c r="BU23" s="472">
        <v>2186887.2343344744</v>
      </c>
      <c r="BV23" s="472">
        <v>0</v>
      </c>
      <c r="BW23" s="472">
        <v>2186887.2343344744</v>
      </c>
      <c r="BX23" s="472">
        <v>41339.75</v>
      </c>
      <c r="BY23" s="472">
        <v>2145547.4843344744</v>
      </c>
      <c r="BZ23" s="450"/>
      <c r="CA23">
        <v>103201</v>
      </c>
      <c r="CB23">
        <v>3302081</v>
      </c>
      <c r="CC23" t="s">
        <v>181</v>
      </c>
      <c r="CD23">
        <v>417</v>
      </c>
      <c r="CE23">
        <v>417</v>
      </c>
      <c r="CF23">
        <v>0</v>
      </c>
      <c r="CG23">
        <v>1599837.7638000001</v>
      </c>
      <c r="CH23">
        <v>0</v>
      </c>
      <c r="CI23">
        <v>0</v>
      </c>
      <c r="CJ23">
        <v>75069.599999999948</v>
      </c>
      <c r="CK23">
        <v>0</v>
      </c>
      <c r="CL23">
        <v>160756.6999999999</v>
      </c>
      <c r="CM23">
        <v>0</v>
      </c>
      <c r="CN23">
        <v>10401.340061538483</v>
      </c>
      <c r="CO23">
        <v>10034.174769230771</v>
      </c>
      <c r="CP23">
        <v>1790.5595076923082</v>
      </c>
      <c r="CQ23">
        <v>6900.6956307692408</v>
      </c>
      <c r="CR23">
        <v>4707.763200000004</v>
      </c>
      <c r="CS23">
        <v>1378.1272615384621</v>
      </c>
      <c r="CT23">
        <v>0</v>
      </c>
      <c r="CU23">
        <v>0</v>
      </c>
      <c r="CV23">
        <v>0</v>
      </c>
      <c r="CW23">
        <v>0</v>
      </c>
      <c r="CX23">
        <v>0</v>
      </c>
      <c r="CY23">
        <v>0</v>
      </c>
      <c r="CZ23">
        <v>25768.340279329594</v>
      </c>
      <c r="DA23">
        <v>0</v>
      </c>
      <c r="DB23">
        <v>117807.29982437562</v>
      </c>
      <c r="DC23">
        <v>0</v>
      </c>
      <c r="DD23">
        <v>0</v>
      </c>
      <c r="DE23">
        <v>0</v>
      </c>
      <c r="DF23">
        <v>141970.48000000001</v>
      </c>
      <c r="DG23">
        <v>0</v>
      </c>
      <c r="DH23">
        <v>0</v>
      </c>
      <c r="DI23">
        <v>0</v>
      </c>
      <c r="DJ23">
        <v>41339.75</v>
      </c>
      <c r="DK23">
        <v>0</v>
      </c>
      <c r="DL23">
        <v>0</v>
      </c>
      <c r="DM23">
        <v>0</v>
      </c>
      <c r="DN23">
        <v>0</v>
      </c>
      <c r="DO23">
        <v>0</v>
      </c>
      <c r="DP23">
        <v>0</v>
      </c>
      <c r="DQ23">
        <v>0</v>
      </c>
      <c r="DR23">
        <v>0</v>
      </c>
      <c r="DS23">
        <v>1599837.7638000001</v>
      </c>
      <c r="DT23">
        <v>414614.60053447424</v>
      </c>
      <c r="DU23">
        <v>183310.23</v>
      </c>
      <c r="DV23">
        <v>295373.21376945247</v>
      </c>
      <c r="DW23">
        <v>2197762.5943344743</v>
      </c>
      <c r="DX23">
        <v>2156422.8443344743</v>
      </c>
      <c r="DY23">
        <v>4955</v>
      </c>
      <c r="DZ23">
        <v>2066235</v>
      </c>
      <c r="EA23">
        <v>0</v>
      </c>
      <c r="EB23">
        <v>0</v>
      </c>
      <c r="EC23">
        <v>2197762.5943344743</v>
      </c>
      <c r="ED23">
        <v>2197762.5943344743</v>
      </c>
      <c r="EE23">
        <v>0</v>
      </c>
      <c r="EF23">
        <v>2107574.75</v>
      </c>
      <c r="EG23">
        <v>1924264.52</v>
      </c>
      <c r="EH23">
        <v>2014452.3643344743</v>
      </c>
      <c r="EI23">
        <v>4830.821017588667</v>
      </c>
      <c r="EJ23">
        <v>4810.8647375598084</v>
      </c>
      <c r="EK23">
        <v>4.148169012746122E-3</v>
      </c>
      <c r="EL23">
        <v>0</v>
      </c>
      <c r="EM23">
        <v>0</v>
      </c>
      <c r="EN23">
        <v>2197762.5943344743</v>
      </c>
      <c r="EO23">
        <v>5171.2778041594111</v>
      </c>
      <c r="EP23" t="s">
        <v>164</v>
      </c>
      <c r="EQ23">
        <v>5270.4138952865087</v>
      </c>
      <c r="ER23">
        <v>4.0019647557205662E-3</v>
      </c>
      <c r="ES23">
        <v>-10875.359999999999</v>
      </c>
      <c r="ET23">
        <v>2186887.2343344744</v>
      </c>
      <c r="EU23">
        <v>0</v>
      </c>
      <c r="EV23">
        <v>2186887.2343344744</v>
      </c>
      <c r="EW23">
        <v>41339.75</v>
      </c>
      <c r="EX23">
        <v>2145547.4843344744</v>
      </c>
    </row>
    <row r="24" spans="1:154" ht="15" customHeight="1">
      <c r="A24" s="435">
        <v>24</v>
      </c>
      <c r="B24" s="469">
        <v>103205</v>
      </c>
      <c r="C24" s="469">
        <v>3302087</v>
      </c>
      <c r="D24" s="470" t="s">
        <v>182</v>
      </c>
      <c r="E24" s="471">
        <v>339</v>
      </c>
      <c r="F24" s="471">
        <v>339</v>
      </c>
      <c r="G24" s="471">
        <v>0</v>
      </c>
      <c r="H24" s="472">
        <v>1300587.5346000001</v>
      </c>
      <c r="I24" s="472">
        <v>0</v>
      </c>
      <c r="J24" s="472">
        <v>0</v>
      </c>
      <c r="K24" s="472">
        <v>87661.919999999955</v>
      </c>
      <c r="L24" s="472">
        <v>0</v>
      </c>
      <c r="M24" s="472">
        <v>193945.18000000002</v>
      </c>
      <c r="N24" s="472">
        <v>0</v>
      </c>
      <c r="O24" s="472">
        <v>9904.7424000000392</v>
      </c>
      <c r="P24" s="472">
        <v>11440.127999999975</v>
      </c>
      <c r="Q24" s="472">
        <v>32599.347199999986</v>
      </c>
      <c r="R24" s="472">
        <v>45238.681599999996</v>
      </c>
      <c r="S24" s="472">
        <v>17220.403199999997</v>
      </c>
      <c r="T24" s="472">
        <v>17185.280000000002</v>
      </c>
      <c r="U24" s="472">
        <v>0</v>
      </c>
      <c r="V24" s="472">
        <v>0</v>
      </c>
      <c r="W24" s="472">
        <v>0</v>
      </c>
      <c r="X24" s="472">
        <v>0</v>
      </c>
      <c r="Y24" s="472">
        <v>0</v>
      </c>
      <c r="Z24" s="472">
        <v>0</v>
      </c>
      <c r="AA24" s="472">
        <v>28102.419805825142</v>
      </c>
      <c r="AB24" s="472">
        <v>0</v>
      </c>
      <c r="AC24" s="472">
        <v>185696.2464367286</v>
      </c>
      <c r="AD24" s="472">
        <v>0</v>
      </c>
      <c r="AE24" s="472">
        <v>19506.965400000041</v>
      </c>
      <c r="AF24" s="472">
        <v>0</v>
      </c>
      <c r="AG24" s="472">
        <v>141970.48000000001</v>
      </c>
      <c r="AH24" s="472">
        <v>0</v>
      </c>
      <c r="AI24" s="472">
        <v>0</v>
      </c>
      <c r="AJ24" s="472">
        <v>0</v>
      </c>
      <c r="AK24" s="472">
        <v>25826.99</v>
      </c>
      <c r="AL24" s="472">
        <v>0</v>
      </c>
      <c r="AM24" s="472">
        <v>0</v>
      </c>
      <c r="AN24" s="472">
        <v>0</v>
      </c>
      <c r="AO24" s="472">
        <v>0</v>
      </c>
      <c r="AP24" s="472">
        <v>0</v>
      </c>
      <c r="AQ24" s="472">
        <v>0</v>
      </c>
      <c r="AR24" s="472">
        <v>0</v>
      </c>
      <c r="AS24" s="472">
        <v>0</v>
      </c>
      <c r="AT24" s="472">
        <v>1300587.5346000001</v>
      </c>
      <c r="AU24" s="472">
        <v>648501.31404255377</v>
      </c>
      <c r="AV24" s="472">
        <v>167797.47</v>
      </c>
      <c r="AW24" s="472">
        <v>400196.06883072859</v>
      </c>
      <c r="AX24" s="473">
        <v>2116886.3186425539</v>
      </c>
      <c r="AY24" s="473">
        <v>2091059.3286425539</v>
      </c>
      <c r="AZ24" s="473">
        <v>4955</v>
      </c>
      <c r="BA24" s="473">
        <v>1679745</v>
      </c>
      <c r="BB24" s="473">
        <v>0</v>
      </c>
      <c r="BC24" s="473">
        <v>0</v>
      </c>
      <c r="BD24" s="473">
        <v>2116886.3186425539</v>
      </c>
      <c r="BE24" s="472">
        <v>2116886.3186425543</v>
      </c>
      <c r="BF24" s="472">
        <v>0</v>
      </c>
      <c r="BG24" s="473">
        <v>1705571.99</v>
      </c>
      <c r="BH24" s="473">
        <v>1537774.52</v>
      </c>
      <c r="BI24" s="472">
        <v>1949088.8486425539</v>
      </c>
      <c r="BJ24" s="472">
        <v>5749.5246272641707</v>
      </c>
      <c r="BK24" s="472">
        <v>5763.3002313019388</v>
      </c>
      <c r="BL24" s="474">
        <v>-2.390228425538076E-3</v>
      </c>
      <c r="BM24" s="474">
        <v>2.390228425538076E-3</v>
      </c>
      <c r="BN24" s="472">
        <v>4669.929768803373</v>
      </c>
      <c r="BO24" s="473">
        <v>2121556.2484113574</v>
      </c>
      <c r="BP24" s="473">
        <v>6182.0922077031191</v>
      </c>
      <c r="BQ24" s="473" t="s">
        <v>164</v>
      </c>
      <c r="BR24" s="473">
        <v>6258.2780189125588</v>
      </c>
      <c r="BS24" s="474">
        <v>4.8433370606530968E-3</v>
      </c>
      <c r="BT24" s="472">
        <v>-8841.119999999999</v>
      </c>
      <c r="BU24" s="472">
        <v>2112715.1284113573</v>
      </c>
      <c r="BV24" s="472">
        <v>0</v>
      </c>
      <c r="BW24" s="472">
        <v>2112715.1284113573</v>
      </c>
      <c r="BX24" s="472">
        <v>25826.99</v>
      </c>
      <c r="BY24" s="472">
        <v>2086888.1384113573</v>
      </c>
      <c r="BZ24" s="450"/>
      <c r="CA24">
        <v>103205</v>
      </c>
      <c r="CB24">
        <v>3302087</v>
      </c>
      <c r="CC24" t="s">
        <v>182</v>
      </c>
      <c r="CD24">
        <v>339</v>
      </c>
      <c r="CE24">
        <v>339</v>
      </c>
      <c r="CF24">
        <v>0</v>
      </c>
      <c r="CG24">
        <v>1300587.5346000001</v>
      </c>
      <c r="CH24">
        <v>0</v>
      </c>
      <c r="CI24">
        <v>0</v>
      </c>
      <c r="CJ24">
        <v>87661.919999999955</v>
      </c>
      <c r="CK24">
        <v>0</v>
      </c>
      <c r="CL24">
        <v>193945.18000000002</v>
      </c>
      <c r="CM24">
        <v>0</v>
      </c>
      <c r="CN24">
        <v>9904.7424000000392</v>
      </c>
      <c r="CO24">
        <v>11440.127999999975</v>
      </c>
      <c r="CP24">
        <v>32599.347199999986</v>
      </c>
      <c r="CQ24">
        <v>45238.681599999996</v>
      </c>
      <c r="CR24">
        <v>17220.403199999997</v>
      </c>
      <c r="CS24">
        <v>17185.280000000002</v>
      </c>
      <c r="CT24">
        <v>0</v>
      </c>
      <c r="CU24">
        <v>0</v>
      </c>
      <c r="CV24">
        <v>0</v>
      </c>
      <c r="CW24">
        <v>0</v>
      </c>
      <c r="CX24">
        <v>0</v>
      </c>
      <c r="CY24">
        <v>0</v>
      </c>
      <c r="CZ24">
        <v>28102.419805825142</v>
      </c>
      <c r="DA24">
        <v>0</v>
      </c>
      <c r="DB24">
        <v>185696.2464367286</v>
      </c>
      <c r="DC24">
        <v>0</v>
      </c>
      <c r="DD24">
        <v>19506.965400000041</v>
      </c>
      <c r="DE24">
        <v>0</v>
      </c>
      <c r="DF24">
        <v>141970.48000000001</v>
      </c>
      <c r="DG24">
        <v>0</v>
      </c>
      <c r="DH24">
        <v>0</v>
      </c>
      <c r="DI24">
        <v>0</v>
      </c>
      <c r="DJ24">
        <v>25826.99</v>
      </c>
      <c r="DK24">
        <v>0</v>
      </c>
      <c r="DL24">
        <v>0</v>
      </c>
      <c r="DM24">
        <v>0</v>
      </c>
      <c r="DN24">
        <v>0</v>
      </c>
      <c r="DO24">
        <v>0</v>
      </c>
      <c r="DP24">
        <v>0</v>
      </c>
      <c r="DQ24">
        <v>0</v>
      </c>
      <c r="DR24">
        <v>0</v>
      </c>
      <c r="DS24">
        <v>1300587.5346000001</v>
      </c>
      <c r="DT24">
        <v>648501.31404255377</v>
      </c>
      <c r="DU24">
        <v>167797.47</v>
      </c>
      <c r="DV24">
        <v>400196.06883072859</v>
      </c>
      <c r="DW24">
        <v>2116886.3186425539</v>
      </c>
      <c r="DX24">
        <v>2091059.3286425539</v>
      </c>
      <c r="DY24">
        <v>4955</v>
      </c>
      <c r="DZ24">
        <v>1679745</v>
      </c>
      <c r="EA24">
        <v>0</v>
      </c>
      <c r="EB24">
        <v>0</v>
      </c>
      <c r="EC24">
        <v>2116886.3186425539</v>
      </c>
      <c r="ED24">
        <v>2116886.3186425543</v>
      </c>
      <c r="EE24">
        <v>0</v>
      </c>
      <c r="EF24">
        <v>1705571.99</v>
      </c>
      <c r="EG24">
        <v>1537774.52</v>
      </c>
      <c r="EH24">
        <v>1949088.8486425539</v>
      </c>
      <c r="EI24">
        <v>5749.5246272641707</v>
      </c>
      <c r="EJ24">
        <v>5763.3002313019388</v>
      </c>
      <c r="EK24">
        <v>-2.390228425538076E-3</v>
      </c>
      <c r="EL24">
        <v>2.390228425538076E-3</v>
      </c>
      <c r="EM24">
        <v>4669.929768803373</v>
      </c>
      <c r="EN24">
        <v>2121556.2484113574</v>
      </c>
      <c r="EO24">
        <v>6182.0922077031191</v>
      </c>
      <c r="EP24" t="s">
        <v>164</v>
      </c>
      <c r="EQ24">
        <v>6258.2780189125588</v>
      </c>
      <c r="ER24">
        <v>4.8433370606530968E-3</v>
      </c>
      <c r="ES24">
        <v>-8841.119999999999</v>
      </c>
      <c r="ET24">
        <v>2112715.1284113573</v>
      </c>
      <c r="EU24">
        <v>0</v>
      </c>
      <c r="EV24">
        <v>2112715.1284113573</v>
      </c>
      <c r="EW24">
        <v>25826.99</v>
      </c>
      <c r="EX24">
        <v>2086888.1384113573</v>
      </c>
    </row>
    <row r="25" spans="1:154" ht="15" customHeight="1">
      <c r="A25" s="435">
        <v>25</v>
      </c>
      <c r="B25" s="469">
        <v>103208</v>
      </c>
      <c r="C25" s="469">
        <v>3302091</v>
      </c>
      <c r="D25" s="470" t="s">
        <v>183</v>
      </c>
      <c r="E25" s="471">
        <v>186</v>
      </c>
      <c r="F25" s="471">
        <v>186</v>
      </c>
      <c r="G25" s="471">
        <v>0</v>
      </c>
      <c r="H25" s="472">
        <v>713596.70039999997</v>
      </c>
      <c r="I25" s="472">
        <v>0</v>
      </c>
      <c r="J25" s="472">
        <v>0</v>
      </c>
      <c r="K25" s="472">
        <v>44557.440000000046</v>
      </c>
      <c r="L25" s="472">
        <v>0</v>
      </c>
      <c r="M25" s="472">
        <v>97491.160000000091</v>
      </c>
      <c r="N25" s="472">
        <v>0</v>
      </c>
      <c r="O25" s="472">
        <v>17922.867199999982</v>
      </c>
      <c r="P25" s="472">
        <v>1144.0127999999988</v>
      </c>
      <c r="Q25" s="472">
        <v>893.13279999999907</v>
      </c>
      <c r="R25" s="472">
        <v>29503.487999999968</v>
      </c>
      <c r="S25" s="472">
        <v>8871.1168000000016</v>
      </c>
      <c r="T25" s="472">
        <v>6874.1120000000064</v>
      </c>
      <c r="U25" s="472">
        <v>0</v>
      </c>
      <c r="V25" s="472">
        <v>0</v>
      </c>
      <c r="W25" s="472">
        <v>0</v>
      </c>
      <c r="X25" s="472">
        <v>0</v>
      </c>
      <c r="Y25" s="472">
        <v>0</v>
      </c>
      <c r="Z25" s="472">
        <v>0</v>
      </c>
      <c r="AA25" s="472">
        <v>18917.01795180724</v>
      </c>
      <c r="AB25" s="472">
        <v>0</v>
      </c>
      <c r="AC25" s="472">
        <v>91470.118325449352</v>
      </c>
      <c r="AD25" s="472">
        <v>0</v>
      </c>
      <c r="AE25" s="472">
        <v>8551.8982956521668</v>
      </c>
      <c r="AF25" s="472">
        <v>0</v>
      </c>
      <c r="AG25" s="472">
        <v>141970.48000000001</v>
      </c>
      <c r="AH25" s="472">
        <v>0</v>
      </c>
      <c r="AI25" s="472">
        <v>0</v>
      </c>
      <c r="AJ25" s="472">
        <v>0</v>
      </c>
      <c r="AK25" s="472">
        <v>16916.68</v>
      </c>
      <c r="AL25" s="472">
        <v>0</v>
      </c>
      <c r="AM25" s="472">
        <v>0</v>
      </c>
      <c r="AN25" s="472">
        <v>0</v>
      </c>
      <c r="AO25" s="472">
        <v>0</v>
      </c>
      <c r="AP25" s="472">
        <v>0</v>
      </c>
      <c r="AQ25" s="472">
        <v>0</v>
      </c>
      <c r="AR25" s="472">
        <v>0</v>
      </c>
      <c r="AS25" s="472">
        <v>0</v>
      </c>
      <c r="AT25" s="472">
        <v>713596.70039999997</v>
      </c>
      <c r="AU25" s="472">
        <v>326196.36417290883</v>
      </c>
      <c r="AV25" s="472">
        <v>158887.16</v>
      </c>
      <c r="AW25" s="472">
        <v>201762.59200144937</v>
      </c>
      <c r="AX25" s="473">
        <v>1198680.2245729088</v>
      </c>
      <c r="AY25" s="473">
        <v>1181763.5445729089</v>
      </c>
      <c r="AZ25" s="473">
        <v>4955</v>
      </c>
      <c r="BA25" s="473">
        <v>921630</v>
      </c>
      <c r="BB25" s="473">
        <v>0</v>
      </c>
      <c r="BC25" s="473">
        <v>0</v>
      </c>
      <c r="BD25" s="473">
        <v>1198680.2245729088</v>
      </c>
      <c r="BE25" s="472">
        <v>1198680.2245729086</v>
      </c>
      <c r="BF25" s="472">
        <v>0</v>
      </c>
      <c r="BG25" s="473">
        <v>938546.68</v>
      </c>
      <c r="BH25" s="473">
        <v>779659.52</v>
      </c>
      <c r="BI25" s="472">
        <v>1039793.0645729088</v>
      </c>
      <c r="BJ25" s="472">
        <v>5590.2852934027351</v>
      </c>
      <c r="BK25" s="472">
        <v>5530.5149247191021</v>
      </c>
      <c r="BL25" s="474">
        <v>1.0807378607095757E-2</v>
      </c>
      <c r="BM25" s="474">
        <v>0</v>
      </c>
      <c r="BN25" s="472">
        <v>0</v>
      </c>
      <c r="BO25" s="473">
        <v>1198680.2245729088</v>
      </c>
      <c r="BP25" s="473">
        <v>6353.5674439403701</v>
      </c>
      <c r="BQ25" s="473" t="s">
        <v>164</v>
      </c>
      <c r="BR25" s="473">
        <v>6444.517336413488</v>
      </c>
      <c r="BS25" s="474">
        <v>3.3282661199585117E-3</v>
      </c>
      <c r="BT25" s="472">
        <v>-4850.88</v>
      </c>
      <c r="BU25" s="472">
        <v>1193829.3445729089</v>
      </c>
      <c r="BV25" s="472">
        <v>0</v>
      </c>
      <c r="BW25" s="472">
        <v>1193829.3445729089</v>
      </c>
      <c r="BX25" s="472">
        <v>16916.68</v>
      </c>
      <c r="BY25" s="472">
        <v>1176912.664572909</v>
      </c>
      <c r="BZ25" s="450"/>
      <c r="CA25">
        <v>103208</v>
      </c>
      <c r="CB25">
        <v>3302091</v>
      </c>
      <c r="CC25" t="s">
        <v>183</v>
      </c>
      <c r="CD25">
        <v>186</v>
      </c>
      <c r="CE25">
        <v>186</v>
      </c>
      <c r="CF25">
        <v>0</v>
      </c>
      <c r="CG25">
        <v>713596.70039999997</v>
      </c>
      <c r="CH25">
        <v>0</v>
      </c>
      <c r="CI25">
        <v>0</v>
      </c>
      <c r="CJ25">
        <v>44557.440000000046</v>
      </c>
      <c r="CK25">
        <v>0</v>
      </c>
      <c r="CL25">
        <v>97491.160000000091</v>
      </c>
      <c r="CM25">
        <v>0</v>
      </c>
      <c r="CN25">
        <v>17922.867199999982</v>
      </c>
      <c r="CO25">
        <v>1144.0127999999988</v>
      </c>
      <c r="CP25">
        <v>893.13279999999907</v>
      </c>
      <c r="CQ25">
        <v>29503.487999999968</v>
      </c>
      <c r="CR25">
        <v>8871.1168000000016</v>
      </c>
      <c r="CS25">
        <v>6874.1120000000064</v>
      </c>
      <c r="CT25">
        <v>0</v>
      </c>
      <c r="CU25">
        <v>0</v>
      </c>
      <c r="CV25">
        <v>0</v>
      </c>
      <c r="CW25">
        <v>0</v>
      </c>
      <c r="CX25">
        <v>0</v>
      </c>
      <c r="CY25">
        <v>0</v>
      </c>
      <c r="CZ25">
        <v>18917.01795180724</v>
      </c>
      <c r="DA25">
        <v>0</v>
      </c>
      <c r="DB25">
        <v>91470.118325449352</v>
      </c>
      <c r="DC25">
        <v>0</v>
      </c>
      <c r="DD25">
        <v>8551.8982956521668</v>
      </c>
      <c r="DE25">
        <v>0</v>
      </c>
      <c r="DF25">
        <v>141970.48000000001</v>
      </c>
      <c r="DG25">
        <v>0</v>
      </c>
      <c r="DH25">
        <v>0</v>
      </c>
      <c r="DI25">
        <v>0</v>
      </c>
      <c r="DJ25">
        <v>16916.68</v>
      </c>
      <c r="DK25">
        <v>0</v>
      </c>
      <c r="DL25">
        <v>0</v>
      </c>
      <c r="DM25">
        <v>0</v>
      </c>
      <c r="DN25">
        <v>0</v>
      </c>
      <c r="DO25">
        <v>0</v>
      </c>
      <c r="DP25">
        <v>0</v>
      </c>
      <c r="DQ25">
        <v>0</v>
      </c>
      <c r="DR25">
        <v>0</v>
      </c>
      <c r="DS25">
        <v>713596.70039999997</v>
      </c>
      <c r="DT25">
        <v>326196.36417290883</v>
      </c>
      <c r="DU25">
        <v>158887.16</v>
      </c>
      <c r="DV25">
        <v>201762.59200144937</v>
      </c>
      <c r="DW25">
        <v>1198680.2245729088</v>
      </c>
      <c r="DX25">
        <v>1181763.5445729089</v>
      </c>
      <c r="DY25">
        <v>4955</v>
      </c>
      <c r="DZ25">
        <v>921630</v>
      </c>
      <c r="EA25">
        <v>0</v>
      </c>
      <c r="EB25">
        <v>0</v>
      </c>
      <c r="EC25">
        <v>1198680.2245729088</v>
      </c>
      <c r="ED25">
        <v>1198680.2245729086</v>
      </c>
      <c r="EE25">
        <v>0</v>
      </c>
      <c r="EF25">
        <v>938546.68</v>
      </c>
      <c r="EG25">
        <v>779659.52</v>
      </c>
      <c r="EH25">
        <v>1039793.0645729088</v>
      </c>
      <c r="EI25">
        <v>5590.2852934027351</v>
      </c>
      <c r="EJ25">
        <v>5530.5149247191021</v>
      </c>
      <c r="EK25">
        <v>1.0807378607095757E-2</v>
      </c>
      <c r="EL25">
        <v>0</v>
      </c>
      <c r="EM25">
        <v>0</v>
      </c>
      <c r="EN25">
        <v>1198680.2245729088</v>
      </c>
      <c r="EO25">
        <v>6353.5674439403701</v>
      </c>
      <c r="EP25" t="s">
        <v>164</v>
      </c>
      <c r="EQ25">
        <v>6444.517336413488</v>
      </c>
      <c r="ER25">
        <v>3.3282661199585117E-3</v>
      </c>
      <c r="ES25">
        <v>-4850.88</v>
      </c>
      <c r="ET25">
        <v>1193829.3445729089</v>
      </c>
      <c r="EU25">
        <v>0</v>
      </c>
      <c r="EV25">
        <v>1193829.3445729089</v>
      </c>
      <c r="EW25">
        <v>16916.68</v>
      </c>
      <c r="EX25">
        <v>1176912.664572909</v>
      </c>
    </row>
    <row r="26" spans="1:154" ht="15" customHeight="1">
      <c r="A26" s="435">
        <v>26</v>
      </c>
      <c r="B26" s="469">
        <v>103209</v>
      </c>
      <c r="C26" s="469">
        <v>3302092</v>
      </c>
      <c r="D26" s="470" t="s">
        <v>184</v>
      </c>
      <c r="E26" s="471">
        <v>484</v>
      </c>
      <c r="F26" s="471">
        <v>484</v>
      </c>
      <c r="G26" s="471">
        <v>0</v>
      </c>
      <c r="H26" s="472">
        <v>1856886.0375999999</v>
      </c>
      <c r="I26" s="472">
        <v>0</v>
      </c>
      <c r="J26" s="472">
        <v>0</v>
      </c>
      <c r="K26" s="472">
        <v>81365.760000000009</v>
      </c>
      <c r="L26" s="472">
        <v>0</v>
      </c>
      <c r="M26" s="472">
        <v>176313.80000000022</v>
      </c>
      <c r="N26" s="472">
        <v>0</v>
      </c>
      <c r="O26" s="472">
        <v>11579.457298550744</v>
      </c>
      <c r="P26" s="472">
        <v>18342.101704347846</v>
      </c>
      <c r="Q26" s="472">
        <v>4474.9096811594191</v>
      </c>
      <c r="R26" s="472">
        <v>5420.1715014492738</v>
      </c>
      <c r="S26" s="472">
        <v>7320.7511188405779</v>
      </c>
      <c r="T26" s="472">
        <v>1377.6688231884052</v>
      </c>
      <c r="U26" s="472">
        <v>0</v>
      </c>
      <c r="V26" s="472">
        <v>0</v>
      </c>
      <c r="W26" s="472">
        <v>0</v>
      </c>
      <c r="X26" s="472">
        <v>0</v>
      </c>
      <c r="Y26" s="472">
        <v>0</v>
      </c>
      <c r="Z26" s="472">
        <v>0</v>
      </c>
      <c r="AA26" s="472">
        <v>12225.569999999994</v>
      </c>
      <c r="AB26" s="472">
        <v>0</v>
      </c>
      <c r="AC26" s="472">
        <v>133535.06220662413</v>
      </c>
      <c r="AD26" s="472">
        <v>0</v>
      </c>
      <c r="AE26" s="472">
        <v>0</v>
      </c>
      <c r="AF26" s="472">
        <v>0</v>
      </c>
      <c r="AG26" s="472">
        <v>141970.48000000001</v>
      </c>
      <c r="AH26" s="472">
        <v>0</v>
      </c>
      <c r="AI26" s="472">
        <v>0</v>
      </c>
      <c r="AJ26" s="472">
        <v>0</v>
      </c>
      <c r="AK26" s="472">
        <v>27754.63</v>
      </c>
      <c r="AL26" s="472">
        <v>0</v>
      </c>
      <c r="AM26" s="472">
        <v>0</v>
      </c>
      <c r="AN26" s="472">
        <v>0</v>
      </c>
      <c r="AO26" s="472">
        <v>0</v>
      </c>
      <c r="AP26" s="472">
        <v>0</v>
      </c>
      <c r="AQ26" s="472">
        <v>0</v>
      </c>
      <c r="AR26" s="472">
        <v>0</v>
      </c>
      <c r="AS26" s="472">
        <v>0</v>
      </c>
      <c r="AT26" s="472">
        <v>1856886.0375999999</v>
      </c>
      <c r="AU26" s="472">
        <v>451955.25233416061</v>
      </c>
      <c r="AV26" s="472">
        <v>169725.11000000002</v>
      </c>
      <c r="AW26" s="472">
        <v>336609.42733253725</v>
      </c>
      <c r="AX26" s="473">
        <v>2478566.3999341605</v>
      </c>
      <c r="AY26" s="473">
        <v>2450811.7699341606</v>
      </c>
      <c r="AZ26" s="473">
        <v>4955</v>
      </c>
      <c r="BA26" s="473">
        <v>2398220</v>
      </c>
      <c r="BB26" s="473">
        <v>0</v>
      </c>
      <c r="BC26" s="473">
        <v>0</v>
      </c>
      <c r="BD26" s="473">
        <v>2478566.3999341605</v>
      </c>
      <c r="BE26" s="472">
        <v>2478566.3999341605</v>
      </c>
      <c r="BF26" s="472">
        <v>0</v>
      </c>
      <c r="BG26" s="473">
        <v>2425974.63</v>
      </c>
      <c r="BH26" s="473">
        <v>2256249.52</v>
      </c>
      <c r="BI26" s="472">
        <v>2308841.2899341607</v>
      </c>
      <c r="BJ26" s="472">
        <v>4770.333243665621</v>
      </c>
      <c r="BK26" s="472">
        <v>4765.7198303719015</v>
      </c>
      <c r="BL26" s="474">
        <v>9.6804123152986852E-4</v>
      </c>
      <c r="BM26" s="474">
        <v>0</v>
      </c>
      <c r="BN26" s="472">
        <v>0</v>
      </c>
      <c r="BO26" s="473">
        <v>2478566.3999341605</v>
      </c>
      <c r="BP26" s="473">
        <v>5063.6606816821504</v>
      </c>
      <c r="BQ26" s="473" t="s">
        <v>164</v>
      </c>
      <c r="BR26" s="473">
        <v>5121.0049585416537</v>
      </c>
      <c r="BS26" s="474">
        <v>9.016927756446691E-4</v>
      </c>
      <c r="BT26" s="472">
        <v>-12622.72</v>
      </c>
      <c r="BU26" s="472">
        <v>2465943.6799341603</v>
      </c>
      <c r="BV26" s="472">
        <v>0</v>
      </c>
      <c r="BW26" s="472">
        <v>2465943.6799341603</v>
      </c>
      <c r="BX26" s="472">
        <v>27754.63</v>
      </c>
      <c r="BY26" s="472">
        <v>2438189.0499341604</v>
      </c>
      <c r="BZ26" s="450"/>
      <c r="CA26">
        <v>103209</v>
      </c>
      <c r="CB26">
        <v>3302092</v>
      </c>
      <c r="CC26" t="s">
        <v>184</v>
      </c>
      <c r="CD26">
        <v>484</v>
      </c>
      <c r="CE26">
        <v>484</v>
      </c>
      <c r="CF26">
        <v>0</v>
      </c>
      <c r="CG26">
        <v>1856886.0375999999</v>
      </c>
      <c r="CH26">
        <v>0</v>
      </c>
      <c r="CI26">
        <v>0</v>
      </c>
      <c r="CJ26">
        <v>81365.760000000009</v>
      </c>
      <c r="CK26">
        <v>0</v>
      </c>
      <c r="CL26">
        <v>176313.80000000022</v>
      </c>
      <c r="CM26">
        <v>0</v>
      </c>
      <c r="CN26">
        <v>11579.457298550744</v>
      </c>
      <c r="CO26">
        <v>18342.101704347846</v>
      </c>
      <c r="CP26">
        <v>4474.9096811594191</v>
      </c>
      <c r="CQ26">
        <v>5420.1715014492738</v>
      </c>
      <c r="CR26">
        <v>7320.7511188405779</v>
      </c>
      <c r="CS26">
        <v>1377.6688231884052</v>
      </c>
      <c r="CT26">
        <v>0</v>
      </c>
      <c r="CU26">
        <v>0</v>
      </c>
      <c r="CV26">
        <v>0</v>
      </c>
      <c r="CW26">
        <v>0</v>
      </c>
      <c r="CX26">
        <v>0</v>
      </c>
      <c r="CY26">
        <v>0</v>
      </c>
      <c r="CZ26">
        <v>12225.569999999994</v>
      </c>
      <c r="DA26">
        <v>0</v>
      </c>
      <c r="DB26">
        <v>133535.06220662413</v>
      </c>
      <c r="DC26">
        <v>0</v>
      </c>
      <c r="DD26">
        <v>0</v>
      </c>
      <c r="DE26">
        <v>0</v>
      </c>
      <c r="DF26">
        <v>141970.48000000001</v>
      </c>
      <c r="DG26">
        <v>0</v>
      </c>
      <c r="DH26">
        <v>0</v>
      </c>
      <c r="DI26">
        <v>0</v>
      </c>
      <c r="DJ26">
        <v>27754.63</v>
      </c>
      <c r="DK26">
        <v>0</v>
      </c>
      <c r="DL26">
        <v>0</v>
      </c>
      <c r="DM26">
        <v>0</v>
      </c>
      <c r="DN26">
        <v>0</v>
      </c>
      <c r="DO26">
        <v>0</v>
      </c>
      <c r="DP26">
        <v>0</v>
      </c>
      <c r="DQ26">
        <v>0</v>
      </c>
      <c r="DR26">
        <v>0</v>
      </c>
      <c r="DS26">
        <v>1856886.0375999999</v>
      </c>
      <c r="DT26">
        <v>451955.25233416061</v>
      </c>
      <c r="DU26">
        <v>169725.11000000002</v>
      </c>
      <c r="DV26">
        <v>336609.42733253725</v>
      </c>
      <c r="DW26">
        <v>2478566.3999341605</v>
      </c>
      <c r="DX26">
        <v>2450811.7699341606</v>
      </c>
      <c r="DY26">
        <v>4955</v>
      </c>
      <c r="DZ26">
        <v>2398220</v>
      </c>
      <c r="EA26">
        <v>0</v>
      </c>
      <c r="EB26">
        <v>0</v>
      </c>
      <c r="EC26">
        <v>2478566.3999341605</v>
      </c>
      <c r="ED26">
        <v>2478566.3999341605</v>
      </c>
      <c r="EE26">
        <v>0</v>
      </c>
      <c r="EF26">
        <v>2425974.63</v>
      </c>
      <c r="EG26">
        <v>2256249.52</v>
      </c>
      <c r="EH26">
        <v>2308841.2899341607</v>
      </c>
      <c r="EI26">
        <v>4770.333243665621</v>
      </c>
      <c r="EJ26">
        <v>4765.7198303719015</v>
      </c>
      <c r="EK26">
        <v>9.6804123152986852E-4</v>
      </c>
      <c r="EL26">
        <v>0</v>
      </c>
      <c r="EM26">
        <v>0</v>
      </c>
      <c r="EN26">
        <v>2478566.3999341605</v>
      </c>
      <c r="EO26">
        <v>5063.6606816821504</v>
      </c>
      <c r="EP26" t="s">
        <v>164</v>
      </c>
      <c r="EQ26">
        <v>5121.0049585416537</v>
      </c>
      <c r="ER26">
        <v>9.016927756446691E-4</v>
      </c>
      <c r="ES26">
        <v>-12622.72</v>
      </c>
      <c r="ET26">
        <v>2465943.6799341603</v>
      </c>
      <c r="EU26">
        <v>0</v>
      </c>
      <c r="EV26">
        <v>2465943.6799341603</v>
      </c>
      <c r="EW26">
        <v>27754.63</v>
      </c>
      <c r="EX26">
        <v>2438189.0499341604</v>
      </c>
    </row>
    <row r="27" spans="1:154" ht="15" customHeight="1">
      <c r="A27" s="435">
        <v>27</v>
      </c>
      <c r="B27" s="469">
        <v>103210</v>
      </c>
      <c r="C27" s="469">
        <v>3302093</v>
      </c>
      <c r="D27" s="470" t="s">
        <v>185</v>
      </c>
      <c r="E27" s="471">
        <v>360</v>
      </c>
      <c r="F27" s="471">
        <v>360</v>
      </c>
      <c r="G27" s="471">
        <v>0</v>
      </c>
      <c r="H27" s="472">
        <v>1381154.9040000001</v>
      </c>
      <c r="I27" s="472">
        <v>0</v>
      </c>
      <c r="J27" s="472">
        <v>0</v>
      </c>
      <c r="K27" s="472">
        <v>35355.360000000044</v>
      </c>
      <c r="L27" s="472">
        <v>0</v>
      </c>
      <c r="M27" s="472">
        <v>76748.360000000175</v>
      </c>
      <c r="N27" s="472">
        <v>0</v>
      </c>
      <c r="O27" s="472">
        <v>9197.2607999999709</v>
      </c>
      <c r="P27" s="472">
        <v>11726.131200000013</v>
      </c>
      <c r="Q27" s="472">
        <v>3572.5311999999958</v>
      </c>
      <c r="R27" s="472">
        <v>2950.3488000000061</v>
      </c>
      <c r="S27" s="472">
        <v>5218.3040000000055</v>
      </c>
      <c r="T27" s="472">
        <v>687.41120000000058</v>
      </c>
      <c r="U27" s="472">
        <v>0</v>
      </c>
      <c r="V27" s="472">
        <v>0</v>
      </c>
      <c r="W27" s="472">
        <v>0</v>
      </c>
      <c r="X27" s="472">
        <v>0</v>
      </c>
      <c r="Y27" s="472">
        <v>0</v>
      </c>
      <c r="Z27" s="472">
        <v>0</v>
      </c>
      <c r="AA27" s="472">
        <v>130114.99499999992</v>
      </c>
      <c r="AB27" s="472">
        <v>0</v>
      </c>
      <c r="AC27" s="472">
        <v>92765.668965517165</v>
      </c>
      <c r="AD27" s="472">
        <v>0</v>
      </c>
      <c r="AE27" s="472">
        <v>0</v>
      </c>
      <c r="AF27" s="472">
        <v>0</v>
      </c>
      <c r="AG27" s="472">
        <v>141970.48000000001</v>
      </c>
      <c r="AH27" s="472">
        <v>0</v>
      </c>
      <c r="AI27" s="472">
        <v>0</v>
      </c>
      <c r="AJ27" s="472">
        <v>0</v>
      </c>
      <c r="AK27" s="472">
        <v>19886.79</v>
      </c>
      <c r="AL27" s="472">
        <v>0</v>
      </c>
      <c r="AM27" s="472">
        <v>0</v>
      </c>
      <c r="AN27" s="472">
        <v>0</v>
      </c>
      <c r="AO27" s="472">
        <v>0</v>
      </c>
      <c r="AP27" s="472">
        <v>0</v>
      </c>
      <c r="AQ27" s="472">
        <v>0</v>
      </c>
      <c r="AR27" s="472">
        <v>0</v>
      </c>
      <c r="AS27" s="472">
        <v>0</v>
      </c>
      <c r="AT27" s="472">
        <v>1381154.9040000001</v>
      </c>
      <c r="AU27" s="472">
        <v>368336.37116551725</v>
      </c>
      <c r="AV27" s="472">
        <v>161857.27000000002</v>
      </c>
      <c r="AW27" s="472">
        <v>214187.46875751723</v>
      </c>
      <c r="AX27" s="473">
        <v>1911348.5451655174</v>
      </c>
      <c r="AY27" s="473">
        <v>1891461.7551655173</v>
      </c>
      <c r="AZ27" s="473">
        <v>4955</v>
      </c>
      <c r="BA27" s="473">
        <v>1783800</v>
      </c>
      <c r="BB27" s="473">
        <v>0</v>
      </c>
      <c r="BC27" s="473">
        <v>0</v>
      </c>
      <c r="BD27" s="473">
        <v>1911348.5451655174</v>
      </c>
      <c r="BE27" s="472">
        <v>1911348.5451655174</v>
      </c>
      <c r="BF27" s="472">
        <v>0</v>
      </c>
      <c r="BG27" s="473">
        <v>1803686.79</v>
      </c>
      <c r="BH27" s="473">
        <v>1641829.52</v>
      </c>
      <c r="BI27" s="472">
        <v>1749491.2751655173</v>
      </c>
      <c r="BJ27" s="472">
        <v>4859.6979865708818</v>
      </c>
      <c r="BK27" s="472">
        <v>4924.1852561604592</v>
      </c>
      <c r="BL27" s="474">
        <v>-1.309602832446238E-2</v>
      </c>
      <c r="BM27" s="474">
        <v>1.309602832446238E-2</v>
      </c>
      <c r="BN27" s="472">
        <v>23215.417052247867</v>
      </c>
      <c r="BO27" s="473">
        <v>1934563.9622177652</v>
      </c>
      <c r="BP27" s="473">
        <v>5318.5477006049032</v>
      </c>
      <c r="BQ27" s="473" t="s">
        <v>164</v>
      </c>
      <c r="BR27" s="473">
        <v>5373.7887839382365</v>
      </c>
      <c r="BS27" s="474">
        <v>-2.6301022466473922E-3</v>
      </c>
      <c r="BT27" s="472">
        <v>-9388.7999999999993</v>
      </c>
      <c r="BU27" s="472">
        <v>1925175.1622177651</v>
      </c>
      <c r="BV27" s="472">
        <v>0</v>
      </c>
      <c r="BW27" s="472">
        <v>1925175.1622177651</v>
      </c>
      <c r="BX27" s="472">
        <v>19886.79</v>
      </c>
      <c r="BY27" s="472">
        <v>1905288.3722177651</v>
      </c>
      <c r="BZ27" s="450"/>
      <c r="CA27">
        <v>103210</v>
      </c>
      <c r="CB27">
        <v>3302093</v>
      </c>
      <c r="CC27" t="s">
        <v>185</v>
      </c>
      <c r="CD27">
        <v>360</v>
      </c>
      <c r="CE27">
        <v>360</v>
      </c>
      <c r="CF27">
        <v>0</v>
      </c>
      <c r="CG27">
        <v>1381154.9040000001</v>
      </c>
      <c r="CH27">
        <v>0</v>
      </c>
      <c r="CI27">
        <v>0</v>
      </c>
      <c r="CJ27">
        <v>35355.360000000044</v>
      </c>
      <c r="CK27">
        <v>0</v>
      </c>
      <c r="CL27">
        <v>76748.360000000175</v>
      </c>
      <c r="CM27">
        <v>0</v>
      </c>
      <c r="CN27">
        <v>9197.2607999999709</v>
      </c>
      <c r="CO27">
        <v>11726.131200000013</v>
      </c>
      <c r="CP27">
        <v>3572.5311999999958</v>
      </c>
      <c r="CQ27">
        <v>2950.3488000000061</v>
      </c>
      <c r="CR27">
        <v>5218.3040000000055</v>
      </c>
      <c r="CS27">
        <v>687.41120000000058</v>
      </c>
      <c r="CT27">
        <v>0</v>
      </c>
      <c r="CU27">
        <v>0</v>
      </c>
      <c r="CV27">
        <v>0</v>
      </c>
      <c r="CW27">
        <v>0</v>
      </c>
      <c r="CX27">
        <v>0</v>
      </c>
      <c r="CY27">
        <v>0</v>
      </c>
      <c r="CZ27">
        <v>130114.99499999992</v>
      </c>
      <c r="DA27">
        <v>0</v>
      </c>
      <c r="DB27">
        <v>92765.668965517165</v>
      </c>
      <c r="DC27">
        <v>0</v>
      </c>
      <c r="DD27">
        <v>0</v>
      </c>
      <c r="DE27">
        <v>0</v>
      </c>
      <c r="DF27">
        <v>141970.48000000001</v>
      </c>
      <c r="DG27">
        <v>0</v>
      </c>
      <c r="DH27">
        <v>0</v>
      </c>
      <c r="DI27">
        <v>0</v>
      </c>
      <c r="DJ27">
        <v>19886.79</v>
      </c>
      <c r="DK27">
        <v>0</v>
      </c>
      <c r="DL27">
        <v>0</v>
      </c>
      <c r="DM27">
        <v>0</v>
      </c>
      <c r="DN27">
        <v>0</v>
      </c>
      <c r="DO27">
        <v>0</v>
      </c>
      <c r="DP27">
        <v>0</v>
      </c>
      <c r="DQ27">
        <v>0</v>
      </c>
      <c r="DR27">
        <v>0</v>
      </c>
      <c r="DS27">
        <v>1381154.9040000001</v>
      </c>
      <c r="DT27">
        <v>368336.37116551725</v>
      </c>
      <c r="DU27">
        <v>161857.27000000002</v>
      </c>
      <c r="DV27">
        <v>214187.46875751723</v>
      </c>
      <c r="DW27">
        <v>1911348.5451655174</v>
      </c>
      <c r="DX27">
        <v>1891461.7551655173</v>
      </c>
      <c r="DY27">
        <v>4955</v>
      </c>
      <c r="DZ27">
        <v>1783800</v>
      </c>
      <c r="EA27">
        <v>0</v>
      </c>
      <c r="EB27">
        <v>0</v>
      </c>
      <c r="EC27">
        <v>1911348.5451655174</v>
      </c>
      <c r="ED27">
        <v>1911348.5451655174</v>
      </c>
      <c r="EE27">
        <v>0</v>
      </c>
      <c r="EF27">
        <v>1803686.79</v>
      </c>
      <c r="EG27">
        <v>1641829.52</v>
      </c>
      <c r="EH27">
        <v>1749491.2751655173</v>
      </c>
      <c r="EI27">
        <v>4859.6979865708818</v>
      </c>
      <c r="EJ27">
        <v>4924.1852561604592</v>
      </c>
      <c r="EK27">
        <v>-1.309602832446238E-2</v>
      </c>
      <c r="EL27">
        <v>1.309602832446238E-2</v>
      </c>
      <c r="EM27">
        <v>23215.417052247867</v>
      </c>
      <c r="EN27">
        <v>1934563.9622177652</v>
      </c>
      <c r="EO27">
        <v>5318.5477006049032</v>
      </c>
      <c r="EP27" t="s">
        <v>164</v>
      </c>
      <c r="EQ27">
        <v>5373.7887839382365</v>
      </c>
      <c r="ER27">
        <v>-2.6301022466473922E-3</v>
      </c>
      <c r="ES27">
        <v>-9388.7999999999993</v>
      </c>
      <c r="ET27">
        <v>1925175.1622177651</v>
      </c>
      <c r="EU27">
        <v>0</v>
      </c>
      <c r="EV27">
        <v>1925175.1622177651</v>
      </c>
      <c r="EW27">
        <v>19886.79</v>
      </c>
      <c r="EX27">
        <v>1905288.3722177651</v>
      </c>
    </row>
    <row r="28" spans="1:154" ht="15" customHeight="1">
      <c r="A28" s="435">
        <v>28</v>
      </c>
      <c r="B28" s="469">
        <v>103214</v>
      </c>
      <c r="C28" s="469">
        <v>3302099</v>
      </c>
      <c r="D28" s="470" t="s">
        <v>186</v>
      </c>
      <c r="E28" s="471">
        <v>209</v>
      </c>
      <c r="F28" s="471">
        <v>209</v>
      </c>
      <c r="G28" s="471">
        <v>0</v>
      </c>
      <c r="H28" s="472">
        <v>801837.15260000003</v>
      </c>
      <c r="I28" s="472">
        <v>0</v>
      </c>
      <c r="J28" s="472">
        <v>0</v>
      </c>
      <c r="K28" s="472">
        <v>61024.319999999978</v>
      </c>
      <c r="L28" s="472">
        <v>0</v>
      </c>
      <c r="M28" s="472">
        <v>133791.06</v>
      </c>
      <c r="N28" s="472">
        <v>0</v>
      </c>
      <c r="O28" s="472">
        <v>2122.4448000000002</v>
      </c>
      <c r="P28" s="472">
        <v>2860.0319999999992</v>
      </c>
      <c r="Q28" s="472">
        <v>4019.0976000000001</v>
      </c>
      <c r="R28" s="472">
        <v>23602.790400000009</v>
      </c>
      <c r="S28" s="472">
        <v>24004.198399999968</v>
      </c>
      <c r="T28" s="472">
        <v>41932.083200000008</v>
      </c>
      <c r="U28" s="472">
        <v>0</v>
      </c>
      <c r="V28" s="472">
        <v>0</v>
      </c>
      <c r="W28" s="472">
        <v>0</v>
      </c>
      <c r="X28" s="472">
        <v>0</v>
      </c>
      <c r="Y28" s="472">
        <v>0</v>
      </c>
      <c r="Z28" s="472">
        <v>0</v>
      </c>
      <c r="AA28" s="472">
        <v>21751.692513966431</v>
      </c>
      <c r="AB28" s="472">
        <v>0</v>
      </c>
      <c r="AC28" s="472">
        <v>68623.275359026316</v>
      </c>
      <c r="AD28" s="472">
        <v>0</v>
      </c>
      <c r="AE28" s="472">
        <v>0</v>
      </c>
      <c r="AF28" s="472">
        <v>0</v>
      </c>
      <c r="AG28" s="472">
        <v>141970.48000000001</v>
      </c>
      <c r="AH28" s="472">
        <v>0</v>
      </c>
      <c r="AI28" s="472">
        <v>0</v>
      </c>
      <c r="AJ28" s="472">
        <v>0</v>
      </c>
      <c r="AK28" s="472">
        <v>15883.6</v>
      </c>
      <c r="AL28" s="472">
        <v>0</v>
      </c>
      <c r="AM28" s="472">
        <v>0</v>
      </c>
      <c r="AN28" s="472">
        <v>0</v>
      </c>
      <c r="AO28" s="472">
        <v>0</v>
      </c>
      <c r="AP28" s="472">
        <v>0</v>
      </c>
      <c r="AQ28" s="472">
        <v>0</v>
      </c>
      <c r="AR28" s="472">
        <v>0</v>
      </c>
      <c r="AS28" s="472">
        <v>0</v>
      </c>
      <c r="AT28" s="472">
        <v>801837.15260000003</v>
      </c>
      <c r="AU28" s="472">
        <v>383730.99427299271</v>
      </c>
      <c r="AV28" s="472">
        <v>157854.08000000002</v>
      </c>
      <c r="AW28" s="472">
        <v>214323.30249302631</v>
      </c>
      <c r="AX28" s="473">
        <v>1343422.2268729927</v>
      </c>
      <c r="AY28" s="473">
        <v>1327538.6268729926</v>
      </c>
      <c r="AZ28" s="473">
        <v>4955</v>
      </c>
      <c r="BA28" s="473">
        <v>1035595</v>
      </c>
      <c r="BB28" s="473">
        <v>0</v>
      </c>
      <c r="BC28" s="473">
        <v>0</v>
      </c>
      <c r="BD28" s="473">
        <v>1343422.2268729927</v>
      </c>
      <c r="BE28" s="472">
        <v>1343422.2268729929</v>
      </c>
      <c r="BF28" s="472">
        <v>0</v>
      </c>
      <c r="BG28" s="473">
        <v>1051478.6000000001</v>
      </c>
      <c r="BH28" s="473">
        <v>893624.52000000014</v>
      </c>
      <c r="BI28" s="472">
        <v>1185568.1468729926</v>
      </c>
      <c r="BJ28" s="472">
        <v>5672.5748654210174</v>
      </c>
      <c r="BK28" s="472">
        <v>6044.348885784314</v>
      </c>
      <c r="BL28" s="474">
        <v>-6.1507703706129666E-2</v>
      </c>
      <c r="BM28" s="474">
        <v>6.1507703706129666E-2</v>
      </c>
      <c r="BN28" s="472">
        <v>77700.77025592899</v>
      </c>
      <c r="BO28" s="473">
        <v>1421122.9971289218</v>
      </c>
      <c r="BP28" s="473">
        <v>6723.63347908575</v>
      </c>
      <c r="BQ28" s="473" t="s">
        <v>164</v>
      </c>
      <c r="BR28" s="473">
        <v>6799.6315652101521</v>
      </c>
      <c r="BS28" s="474">
        <v>-2.7150837558009844E-3</v>
      </c>
      <c r="BT28" s="472">
        <v>-5450.7199999999993</v>
      </c>
      <c r="BU28" s="472">
        <v>1415672.2771289218</v>
      </c>
      <c r="BV28" s="472">
        <v>0</v>
      </c>
      <c r="BW28" s="472">
        <v>1415672.2771289218</v>
      </c>
      <c r="BX28" s="472">
        <v>15883.6</v>
      </c>
      <c r="BY28" s="472">
        <v>1399788.6771289217</v>
      </c>
      <c r="BZ28" s="450"/>
      <c r="CA28">
        <v>103214</v>
      </c>
      <c r="CB28">
        <v>3302099</v>
      </c>
      <c r="CC28" t="s">
        <v>186</v>
      </c>
      <c r="CD28">
        <v>209</v>
      </c>
      <c r="CE28">
        <v>209</v>
      </c>
      <c r="CF28">
        <v>0</v>
      </c>
      <c r="CG28">
        <v>801837.15260000003</v>
      </c>
      <c r="CH28">
        <v>0</v>
      </c>
      <c r="CI28">
        <v>0</v>
      </c>
      <c r="CJ28">
        <v>61024.319999999978</v>
      </c>
      <c r="CK28">
        <v>0</v>
      </c>
      <c r="CL28">
        <v>133791.06</v>
      </c>
      <c r="CM28">
        <v>0</v>
      </c>
      <c r="CN28">
        <v>2122.4448000000002</v>
      </c>
      <c r="CO28">
        <v>2860.0319999999992</v>
      </c>
      <c r="CP28">
        <v>4019.0976000000001</v>
      </c>
      <c r="CQ28">
        <v>23602.790400000009</v>
      </c>
      <c r="CR28">
        <v>24004.198399999968</v>
      </c>
      <c r="CS28">
        <v>41932.083200000008</v>
      </c>
      <c r="CT28">
        <v>0</v>
      </c>
      <c r="CU28">
        <v>0</v>
      </c>
      <c r="CV28">
        <v>0</v>
      </c>
      <c r="CW28">
        <v>0</v>
      </c>
      <c r="CX28">
        <v>0</v>
      </c>
      <c r="CY28">
        <v>0</v>
      </c>
      <c r="CZ28">
        <v>21751.692513966431</v>
      </c>
      <c r="DA28">
        <v>0</v>
      </c>
      <c r="DB28">
        <v>68623.275359026316</v>
      </c>
      <c r="DC28">
        <v>0</v>
      </c>
      <c r="DD28">
        <v>0</v>
      </c>
      <c r="DE28">
        <v>0</v>
      </c>
      <c r="DF28">
        <v>141970.48000000001</v>
      </c>
      <c r="DG28">
        <v>0</v>
      </c>
      <c r="DH28">
        <v>0</v>
      </c>
      <c r="DI28">
        <v>0</v>
      </c>
      <c r="DJ28">
        <v>15883.6</v>
      </c>
      <c r="DK28">
        <v>0</v>
      </c>
      <c r="DL28">
        <v>0</v>
      </c>
      <c r="DM28">
        <v>0</v>
      </c>
      <c r="DN28">
        <v>0</v>
      </c>
      <c r="DO28">
        <v>0</v>
      </c>
      <c r="DP28">
        <v>0</v>
      </c>
      <c r="DQ28">
        <v>0</v>
      </c>
      <c r="DR28">
        <v>0</v>
      </c>
      <c r="DS28">
        <v>801837.15260000003</v>
      </c>
      <c r="DT28">
        <v>383730.99427299271</v>
      </c>
      <c r="DU28">
        <v>157854.08000000002</v>
      </c>
      <c r="DV28">
        <v>214323.30249302631</v>
      </c>
      <c r="DW28">
        <v>1343422.2268729927</v>
      </c>
      <c r="DX28">
        <v>1327538.6268729926</v>
      </c>
      <c r="DY28">
        <v>4955</v>
      </c>
      <c r="DZ28">
        <v>1035595</v>
      </c>
      <c r="EA28">
        <v>0</v>
      </c>
      <c r="EB28">
        <v>0</v>
      </c>
      <c r="EC28">
        <v>1343422.2268729927</v>
      </c>
      <c r="ED28">
        <v>1343422.2268729929</v>
      </c>
      <c r="EE28">
        <v>0</v>
      </c>
      <c r="EF28">
        <v>1051478.6000000001</v>
      </c>
      <c r="EG28">
        <v>893624.52000000014</v>
      </c>
      <c r="EH28">
        <v>1185568.1468729926</v>
      </c>
      <c r="EI28">
        <v>5672.5748654210174</v>
      </c>
      <c r="EJ28">
        <v>6044.348885784314</v>
      </c>
      <c r="EK28">
        <v>-6.1507703706129666E-2</v>
      </c>
      <c r="EL28">
        <v>6.1507703706129666E-2</v>
      </c>
      <c r="EM28">
        <v>77700.77025592899</v>
      </c>
      <c r="EN28">
        <v>1421122.9971289218</v>
      </c>
      <c r="EO28">
        <v>6723.63347908575</v>
      </c>
      <c r="EP28" t="s">
        <v>164</v>
      </c>
      <c r="EQ28">
        <v>6799.6315652101521</v>
      </c>
      <c r="ER28">
        <v>-2.7150837558009844E-3</v>
      </c>
      <c r="ES28">
        <v>-5450.7199999999993</v>
      </c>
      <c r="ET28">
        <v>1415672.2771289218</v>
      </c>
      <c r="EU28">
        <v>0</v>
      </c>
      <c r="EV28">
        <v>1415672.2771289218</v>
      </c>
      <c r="EW28">
        <v>15883.6</v>
      </c>
      <c r="EX28">
        <v>1399788.6771289217</v>
      </c>
    </row>
    <row r="29" spans="1:154" ht="15" customHeight="1">
      <c r="A29" s="435">
        <v>29</v>
      </c>
      <c r="B29" s="469">
        <v>103217</v>
      </c>
      <c r="C29" s="469">
        <v>3302108</v>
      </c>
      <c r="D29" s="470" t="s">
        <v>187</v>
      </c>
      <c r="E29" s="471">
        <v>836</v>
      </c>
      <c r="F29" s="471">
        <v>836</v>
      </c>
      <c r="G29" s="471">
        <v>0</v>
      </c>
      <c r="H29" s="472">
        <v>3207348.6104000001</v>
      </c>
      <c r="I29" s="472">
        <v>0</v>
      </c>
      <c r="J29" s="472">
        <v>0</v>
      </c>
      <c r="K29" s="472">
        <v>172902.23999999979</v>
      </c>
      <c r="L29" s="472">
        <v>0</v>
      </c>
      <c r="M29" s="472">
        <v>373370.4</v>
      </c>
      <c r="N29" s="472">
        <v>0</v>
      </c>
      <c r="O29" s="472">
        <v>4952.3712000000032</v>
      </c>
      <c r="P29" s="472">
        <v>33176.371199999994</v>
      </c>
      <c r="Q29" s="472">
        <v>43316.940799999888</v>
      </c>
      <c r="R29" s="472">
        <v>38354.534400000019</v>
      </c>
      <c r="S29" s="472">
        <v>219690.59839999981</v>
      </c>
      <c r="T29" s="472">
        <v>6186.7008000000296</v>
      </c>
      <c r="U29" s="472">
        <v>0</v>
      </c>
      <c r="V29" s="472">
        <v>0</v>
      </c>
      <c r="W29" s="472">
        <v>0</v>
      </c>
      <c r="X29" s="472">
        <v>0</v>
      </c>
      <c r="Y29" s="472">
        <v>0</v>
      </c>
      <c r="Z29" s="472">
        <v>0</v>
      </c>
      <c r="AA29" s="472">
        <v>93225.91594366201</v>
      </c>
      <c r="AB29" s="472">
        <v>0</v>
      </c>
      <c r="AC29" s="472">
        <v>400374.31074498547</v>
      </c>
      <c r="AD29" s="472">
        <v>0</v>
      </c>
      <c r="AE29" s="472">
        <v>0</v>
      </c>
      <c r="AF29" s="472">
        <v>0</v>
      </c>
      <c r="AG29" s="472">
        <v>141970.48000000001</v>
      </c>
      <c r="AH29" s="472">
        <v>0</v>
      </c>
      <c r="AI29" s="472">
        <v>0</v>
      </c>
      <c r="AJ29" s="472">
        <v>0</v>
      </c>
      <c r="AK29" s="472">
        <v>75170.080000000002</v>
      </c>
      <c r="AL29" s="472">
        <v>0</v>
      </c>
      <c r="AM29" s="472">
        <v>0</v>
      </c>
      <c r="AN29" s="472">
        <v>0</v>
      </c>
      <c r="AO29" s="472">
        <v>0</v>
      </c>
      <c r="AP29" s="472">
        <v>0</v>
      </c>
      <c r="AQ29" s="472">
        <v>0</v>
      </c>
      <c r="AR29" s="472">
        <v>0</v>
      </c>
      <c r="AS29" s="472">
        <v>0</v>
      </c>
      <c r="AT29" s="472">
        <v>3207348.6104000001</v>
      </c>
      <c r="AU29" s="472">
        <v>1385550.3834886469</v>
      </c>
      <c r="AV29" s="472">
        <v>217140.56</v>
      </c>
      <c r="AW29" s="472">
        <v>881843.79771298531</v>
      </c>
      <c r="AX29" s="473">
        <v>4810039.5538886469</v>
      </c>
      <c r="AY29" s="473">
        <v>4734869.4738886468</v>
      </c>
      <c r="AZ29" s="473">
        <v>4955</v>
      </c>
      <c r="BA29" s="473">
        <v>4142380</v>
      </c>
      <c r="BB29" s="473">
        <v>0</v>
      </c>
      <c r="BC29" s="473">
        <v>0</v>
      </c>
      <c r="BD29" s="473">
        <v>4810039.5538886469</v>
      </c>
      <c r="BE29" s="472">
        <v>4810039.5538886478</v>
      </c>
      <c r="BF29" s="472">
        <v>0</v>
      </c>
      <c r="BG29" s="473">
        <v>4217550.08</v>
      </c>
      <c r="BH29" s="473">
        <v>4000409.52</v>
      </c>
      <c r="BI29" s="472">
        <v>4592898.9938886464</v>
      </c>
      <c r="BJ29" s="472">
        <v>5493.8983180486202</v>
      </c>
      <c r="BK29" s="472">
        <v>5522.3465330969248</v>
      </c>
      <c r="BL29" s="474">
        <v>-5.1514722732096995E-3</v>
      </c>
      <c r="BM29" s="474">
        <v>5.1514722732096995E-3</v>
      </c>
      <c r="BN29" s="472">
        <v>23782.707780382578</v>
      </c>
      <c r="BO29" s="473">
        <v>4833822.2616690295</v>
      </c>
      <c r="BP29" s="473">
        <v>5692.1676814222837</v>
      </c>
      <c r="BQ29" s="473" t="s">
        <v>164</v>
      </c>
      <c r="BR29" s="473">
        <v>5782.0840450586475</v>
      </c>
      <c r="BS29" s="474">
        <v>1.4900370460191326E-3</v>
      </c>
      <c r="BT29" s="472">
        <v>-21802.879999999997</v>
      </c>
      <c r="BU29" s="472">
        <v>4812019.3816690296</v>
      </c>
      <c r="BV29" s="472">
        <v>0</v>
      </c>
      <c r="BW29" s="472">
        <v>4812019.3816690296</v>
      </c>
      <c r="BX29" s="472">
        <v>75170.080000000002</v>
      </c>
      <c r="BY29" s="472">
        <v>4736849.3016690295</v>
      </c>
      <c r="BZ29" s="450"/>
      <c r="CA29">
        <v>103217</v>
      </c>
      <c r="CB29">
        <v>3302108</v>
      </c>
      <c r="CC29" t="s">
        <v>187</v>
      </c>
      <c r="CD29">
        <v>836</v>
      </c>
      <c r="CE29">
        <v>836</v>
      </c>
      <c r="CF29">
        <v>0</v>
      </c>
      <c r="CG29">
        <v>3207348.6104000001</v>
      </c>
      <c r="CH29">
        <v>0</v>
      </c>
      <c r="CI29">
        <v>0</v>
      </c>
      <c r="CJ29">
        <v>172902.23999999979</v>
      </c>
      <c r="CK29">
        <v>0</v>
      </c>
      <c r="CL29">
        <v>373370.4</v>
      </c>
      <c r="CM29">
        <v>0</v>
      </c>
      <c r="CN29">
        <v>4952.3712000000032</v>
      </c>
      <c r="CO29">
        <v>33176.371199999994</v>
      </c>
      <c r="CP29">
        <v>43316.940799999888</v>
      </c>
      <c r="CQ29">
        <v>38354.534400000019</v>
      </c>
      <c r="CR29">
        <v>219690.59839999981</v>
      </c>
      <c r="CS29">
        <v>6186.7008000000296</v>
      </c>
      <c r="CT29">
        <v>0</v>
      </c>
      <c r="CU29">
        <v>0</v>
      </c>
      <c r="CV29">
        <v>0</v>
      </c>
      <c r="CW29">
        <v>0</v>
      </c>
      <c r="CX29">
        <v>0</v>
      </c>
      <c r="CY29">
        <v>0</v>
      </c>
      <c r="CZ29">
        <v>93225.91594366201</v>
      </c>
      <c r="DA29">
        <v>0</v>
      </c>
      <c r="DB29">
        <v>400374.31074498547</v>
      </c>
      <c r="DC29">
        <v>0</v>
      </c>
      <c r="DD29">
        <v>0</v>
      </c>
      <c r="DE29">
        <v>0</v>
      </c>
      <c r="DF29">
        <v>141970.48000000001</v>
      </c>
      <c r="DG29">
        <v>0</v>
      </c>
      <c r="DH29">
        <v>0</v>
      </c>
      <c r="DI29">
        <v>0</v>
      </c>
      <c r="DJ29">
        <v>75170.080000000002</v>
      </c>
      <c r="DK29">
        <v>0</v>
      </c>
      <c r="DL29">
        <v>0</v>
      </c>
      <c r="DM29">
        <v>0</v>
      </c>
      <c r="DN29">
        <v>0</v>
      </c>
      <c r="DO29">
        <v>0</v>
      </c>
      <c r="DP29">
        <v>0</v>
      </c>
      <c r="DQ29">
        <v>0</v>
      </c>
      <c r="DR29">
        <v>0</v>
      </c>
      <c r="DS29">
        <v>3207348.6104000001</v>
      </c>
      <c r="DT29">
        <v>1385550.3834886469</v>
      </c>
      <c r="DU29">
        <v>217140.56</v>
      </c>
      <c r="DV29">
        <v>881843.79771298531</v>
      </c>
      <c r="DW29">
        <v>4810039.5538886469</v>
      </c>
      <c r="DX29">
        <v>4734869.4738886468</v>
      </c>
      <c r="DY29">
        <v>4955</v>
      </c>
      <c r="DZ29">
        <v>4142380</v>
      </c>
      <c r="EA29">
        <v>0</v>
      </c>
      <c r="EB29">
        <v>0</v>
      </c>
      <c r="EC29">
        <v>4810039.5538886469</v>
      </c>
      <c r="ED29">
        <v>4810039.5538886478</v>
      </c>
      <c r="EE29">
        <v>0</v>
      </c>
      <c r="EF29">
        <v>4217550.08</v>
      </c>
      <c r="EG29">
        <v>4000409.52</v>
      </c>
      <c r="EH29">
        <v>4592898.9938886464</v>
      </c>
      <c r="EI29">
        <v>5493.8983180486202</v>
      </c>
      <c r="EJ29">
        <v>5522.3465330969248</v>
      </c>
      <c r="EK29">
        <v>-5.1514722732096995E-3</v>
      </c>
      <c r="EL29">
        <v>5.1514722732096995E-3</v>
      </c>
      <c r="EM29">
        <v>23782.707780382578</v>
      </c>
      <c r="EN29">
        <v>4833822.2616690295</v>
      </c>
      <c r="EO29">
        <v>5692.1676814222837</v>
      </c>
      <c r="EP29" t="s">
        <v>164</v>
      </c>
      <c r="EQ29">
        <v>5782.0840450586475</v>
      </c>
      <c r="ER29">
        <v>1.4900370460191326E-3</v>
      </c>
      <c r="ES29">
        <v>-21802.879999999997</v>
      </c>
      <c r="ET29">
        <v>4812019.3816690296</v>
      </c>
      <c r="EU29">
        <v>0</v>
      </c>
      <c r="EV29">
        <v>4812019.3816690296</v>
      </c>
      <c r="EW29">
        <v>75170.080000000002</v>
      </c>
      <c r="EX29">
        <v>4736849.3016690295</v>
      </c>
    </row>
    <row r="30" spans="1:154" ht="15" customHeight="1">
      <c r="A30" s="435">
        <v>30</v>
      </c>
      <c r="B30" s="469">
        <v>103221</v>
      </c>
      <c r="C30" s="469">
        <v>3302115</v>
      </c>
      <c r="D30" s="470" t="s">
        <v>188</v>
      </c>
      <c r="E30" s="471">
        <v>279</v>
      </c>
      <c r="F30" s="471">
        <v>279</v>
      </c>
      <c r="G30" s="471">
        <v>0</v>
      </c>
      <c r="H30" s="472">
        <v>1070395.0506</v>
      </c>
      <c r="I30" s="472">
        <v>0</v>
      </c>
      <c r="J30" s="472">
        <v>0</v>
      </c>
      <c r="K30" s="472">
        <v>73616.640000000072</v>
      </c>
      <c r="L30" s="472">
        <v>0</v>
      </c>
      <c r="M30" s="472">
        <v>157645.28000000017</v>
      </c>
      <c r="N30" s="472">
        <v>0</v>
      </c>
      <c r="O30" s="472">
        <v>11555.532799999988</v>
      </c>
      <c r="P30" s="472">
        <v>2574.0287999999969</v>
      </c>
      <c r="Q30" s="472">
        <v>446.56639999999953</v>
      </c>
      <c r="R30" s="472">
        <v>1475.1743999999985</v>
      </c>
      <c r="S30" s="472">
        <v>76187.238400000089</v>
      </c>
      <c r="T30" s="472">
        <v>19247.513599999984</v>
      </c>
      <c r="U30" s="472">
        <v>0</v>
      </c>
      <c r="V30" s="472">
        <v>0</v>
      </c>
      <c r="W30" s="472">
        <v>0</v>
      </c>
      <c r="X30" s="472">
        <v>0</v>
      </c>
      <c r="Y30" s="472">
        <v>0</v>
      </c>
      <c r="Z30" s="472">
        <v>0</v>
      </c>
      <c r="AA30" s="472">
        <v>18617.934664031658</v>
      </c>
      <c r="AB30" s="472">
        <v>0</v>
      </c>
      <c r="AC30" s="472">
        <v>77451.50940133039</v>
      </c>
      <c r="AD30" s="472">
        <v>0</v>
      </c>
      <c r="AE30" s="472">
        <v>4966.4394000000066</v>
      </c>
      <c r="AF30" s="472">
        <v>0</v>
      </c>
      <c r="AG30" s="472">
        <v>141970.48000000001</v>
      </c>
      <c r="AH30" s="472">
        <v>0</v>
      </c>
      <c r="AI30" s="472">
        <v>0</v>
      </c>
      <c r="AJ30" s="472">
        <v>0</v>
      </c>
      <c r="AK30" s="472">
        <v>41869.75</v>
      </c>
      <c r="AL30" s="472">
        <v>0</v>
      </c>
      <c r="AM30" s="472">
        <v>0</v>
      </c>
      <c r="AN30" s="472">
        <v>0</v>
      </c>
      <c r="AO30" s="472">
        <v>0</v>
      </c>
      <c r="AP30" s="472">
        <v>0</v>
      </c>
      <c r="AQ30" s="472">
        <v>0</v>
      </c>
      <c r="AR30" s="472">
        <v>0</v>
      </c>
      <c r="AS30" s="472">
        <v>0</v>
      </c>
      <c r="AT30" s="472">
        <v>1070395.0506</v>
      </c>
      <c r="AU30" s="472">
        <v>443783.85786536243</v>
      </c>
      <c r="AV30" s="472">
        <v>183840.23</v>
      </c>
      <c r="AW30" s="472">
        <v>254360.53271533048</v>
      </c>
      <c r="AX30" s="473">
        <v>1698019.1384653624</v>
      </c>
      <c r="AY30" s="473">
        <v>1656149.3884653624</v>
      </c>
      <c r="AZ30" s="473">
        <v>4955</v>
      </c>
      <c r="BA30" s="473">
        <v>1382445</v>
      </c>
      <c r="BB30" s="473">
        <v>0</v>
      </c>
      <c r="BC30" s="473">
        <v>0</v>
      </c>
      <c r="BD30" s="473">
        <v>1698019.1384653624</v>
      </c>
      <c r="BE30" s="472">
        <v>1698019.1384653624</v>
      </c>
      <c r="BF30" s="472">
        <v>0</v>
      </c>
      <c r="BG30" s="473">
        <v>1424314.75</v>
      </c>
      <c r="BH30" s="473">
        <v>1240474.52</v>
      </c>
      <c r="BI30" s="472">
        <v>1514178.9084653624</v>
      </c>
      <c r="BJ30" s="472">
        <v>5427.1645464708326</v>
      </c>
      <c r="BK30" s="472">
        <v>5381.5762722408026</v>
      </c>
      <c r="BL30" s="474">
        <v>8.4711749725044413E-3</v>
      </c>
      <c r="BM30" s="474">
        <v>0</v>
      </c>
      <c r="BN30" s="472">
        <v>0</v>
      </c>
      <c r="BO30" s="473">
        <v>1698019.1384653624</v>
      </c>
      <c r="BP30" s="473">
        <v>5936.0193134959227</v>
      </c>
      <c r="BQ30" s="473" t="s">
        <v>164</v>
      </c>
      <c r="BR30" s="473">
        <v>6086.0901020263882</v>
      </c>
      <c r="BS30" s="474">
        <v>1.4952832596538013E-2</v>
      </c>
      <c r="BT30" s="472">
        <v>-7276.32</v>
      </c>
      <c r="BU30" s="472">
        <v>1690742.8184653623</v>
      </c>
      <c r="BV30" s="472">
        <v>0</v>
      </c>
      <c r="BW30" s="472">
        <v>1690742.8184653623</v>
      </c>
      <c r="BX30" s="472">
        <v>41869.75</v>
      </c>
      <c r="BY30" s="472">
        <v>1648873.0684653623</v>
      </c>
      <c r="BZ30" s="450"/>
      <c r="CA30">
        <v>103221</v>
      </c>
      <c r="CB30">
        <v>3302115</v>
      </c>
      <c r="CC30" t="s">
        <v>188</v>
      </c>
      <c r="CD30">
        <v>279</v>
      </c>
      <c r="CE30">
        <v>279</v>
      </c>
      <c r="CF30">
        <v>0</v>
      </c>
      <c r="CG30">
        <v>1070395.0506</v>
      </c>
      <c r="CH30">
        <v>0</v>
      </c>
      <c r="CI30">
        <v>0</v>
      </c>
      <c r="CJ30">
        <v>73616.640000000072</v>
      </c>
      <c r="CK30">
        <v>0</v>
      </c>
      <c r="CL30">
        <v>157645.28000000017</v>
      </c>
      <c r="CM30">
        <v>0</v>
      </c>
      <c r="CN30">
        <v>11555.532799999988</v>
      </c>
      <c r="CO30">
        <v>2574.0287999999969</v>
      </c>
      <c r="CP30">
        <v>446.56639999999953</v>
      </c>
      <c r="CQ30">
        <v>1475.1743999999985</v>
      </c>
      <c r="CR30">
        <v>76187.238400000089</v>
      </c>
      <c r="CS30">
        <v>19247.513599999984</v>
      </c>
      <c r="CT30">
        <v>0</v>
      </c>
      <c r="CU30">
        <v>0</v>
      </c>
      <c r="CV30">
        <v>0</v>
      </c>
      <c r="CW30">
        <v>0</v>
      </c>
      <c r="CX30">
        <v>0</v>
      </c>
      <c r="CY30">
        <v>0</v>
      </c>
      <c r="CZ30">
        <v>18617.934664031658</v>
      </c>
      <c r="DA30">
        <v>0</v>
      </c>
      <c r="DB30">
        <v>77451.50940133039</v>
      </c>
      <c r="DC30">
        <v>0</v>
      </c>
      <c r="DD30">
        <v>4966.4394000000066</v>
      </c>
      <c r="DE30">
        <v>0</v>
      </c>
      <c r="DF30">
        <v>141970.48000000001</v>
      </c>
      <c r="DG30">
        <v>0</v>
      </c>
      <c r="DH30">
        <v>0</v>
      </c>
      <c r="DI30">
        <v>0</v>
      </c>
      <c r="DJ30">
        <v>41869.75</v>
      </c>
      <c r="DK30">
        <v>0</v>
      </c>
      <c r="DL30">
        <v>0</v>
      </c>
      <c r="DM30">
        <v>0</v>
      </c>
      <c r="DN30">
        <v>0</v>
      </c>
      <c r="DO30">
        <v>0</v>
      </c>
      <c r="DP30">
        <v>0</v>
      </c>
      <c r="DQ30">
        <v>0</v>
      </c>
      <c r="DR30">
        <v>0</v>
      </c>
      <c r="DS30">
        <v>1070395.0506</v>
      </c>
      <c r="DT30">
        <v>443783.85786536243</v>
      </c>
      <c r="DU30">
        <v>183840.23</v>
      </c>
      <c r="DV30">
        <v>254360.53271533048</v>
      </c>
      <c r="DW30">
        <v>1698019.1384653624</v>
      </c>
      <c r="DX30">
        <v>1656149.3884653624</v>
      </c>
      <c r="DY30">
        <v>4955</v>
      </c>
      <c r="DZ30">
        <v>1382445</v>
      </c>
      <c r="EA30">
        <v>0</v>
      </c>
      <c r="EB30">
        <v>0</v>
      </c>
      <c r="EC30">
        <v>1698019.1384653624</v>
      </c>
      <c r="ED30">
        <v>1698019.1384653624</v>
      </c>
      <c r="EE30">
        <v>0</v>
      </c>
      <c r="EF30">
        <v>1424314.75</v>
      </c>
      <c r="EG30">
        <v>1240474.52</v>
      </c>
      <c r="EH30">
        <v>1514178.9084653624</v>
      </c>
      <c r="EI30">
        <v>5427.1645464708326</v>
      </c>
      <c r="EJ30">
        <v>5381.5762722408026</v>
      </c>
      <c r="EK30">
        <v>8.4711749725044413E-3</v>
      </c>
      <c r="EL30">
        <v>0</v>
      </c>
      <c r="EM30">
        <v>0</v>
      </c>
      <c r="EN30">
        <v>1698019.1384653624</v>
      </c>
      <c r="EO30">
        <v>5936.0193134959227</v>
      </c>
      <c r="EP30" t="s">
        <v>164</v>
      </c>
      <c r="EQ30">
        <v>6086.0901020263882</v>
      </c>
      <c r="ER30">
        <v>1.4952832596538013E-2</v>
      </c>
      <c r="ES30">
        <v>-7276.32</v>
      </c>
      <c r="ET30">
        <v>1690742.8184653623</v>
      </c>
      <c r="EU30">
        <v>0</v>
      </c>
      <c r="EV30">
        <v>1690742.8184653623</v>
      </c>
      <c r="EW30">
        <v>41869.75</v>
      </c>
      <c r="EX30">
        <v>1648873.0684653623</v>
      </c>
    </row>
    <row r="31" spans="1:154" ht="15" customHeight="1">
      <c r="A31" s="435">
        <v>31</v>
      </c>
      <c r="B31" s="469">
        <v>103227</v>
      </c>
      <c r="C31" s="469">
        <v>3302127</v>
      </c>
      <c r="D31" s="470" t="s">
        <v>189</v>
      </c>
      <c r="E31" s="471">
        <v>420</v>
      </c>
      <c r="F31" s="471">
        <v>420</v>
      </c>
      <c r="G31" s="471">
        <v>0</v>
      </c>
      <c r="H31" s="472">
        <v>1611347.388</v>
      </c>
      <c r="I31" s="472">
        <v>0</v>
      </c>
      <c r="J31" s="472">
        <v>0</v>
      </c>
      <c r="K31" s="472">
        <v>124470.24</v>
      </c>
      <c r="L31" s="472">
        <v>0</v>
      </c>
      <c r="M31" s="472">
        <v>275879.23999999987</v>
      </c>
      <c r="N31" s="472">
        <v>0</v>
      </c>
      <c r="O31" s="472">
        <v>2122.444799999997</v>
      </c>
      <c r="P31" s="472">
        <v>2860.0319999999988</v>
      </c>
      <c r="Q31" s="472">
        <v>3125.9648000000061</v>
      </c>
      <c r="R31" s="472">
        <v>71791.820800000089</v>
      </c>
      <c r="S31" s="472">
        <v>109062.5536000001</v>
      </c>
      <c r="T31" s="472">
        <v>26809.036800000016</v>
      </c>
      <c r="U31" s="472">
        <v>0</v>
      </c>
      <c r="V31" s="472">
        <v>0</v>
      </c>
      <c r="W31" s="472">
        <v>0</v>
      </c>
      <c r="X31" s="472">
        <v>0</v>
      </c>
      <c r="Y31" s="472">
        <v>0</v>
      </c>
      <c r="Z31" s="472">
        <v>0</v>
      </c>
      <c r="AA31" s="472">
        <v>83093.010584958232</v>
      </c>
      <c r="AB31" s="472">
        <v>0</v>
      </c>
      <c r="AC31" s="472">
        <v>138190.84255614228</v>
      </c>
      <c r="AD31" s="472">
        <v>0</v>
      </c>
      <c r="AE31" s="472">
        <v>0</v>
      </c>
      <c r="AF31" s="472">
        <v>0</v>
      </c>
      <c r="AG31" s="472">
        <v>141970.48000000001</v>
      </c>
      <c r="AH31" s="472">
        <v>0</v>
      </c>
      <c r="AI31" s="472">
        <v>0</v>
      </c>
      <c r="AJ31" s="472">
        <v>0</v>
      </c>
      <c r="AK31" s="472">
        <v>62170.74</v>
      </c>
      <c r="AL31" s="472">
        <v>0</v>
      </c>
      <c r="AM31" s="472">
        <v>0</v>
      </c>
      <c r="AN31" s="472">
        <v>0</v>
      </c>
      <c r="AO31" s="472">
        <v>0</v>
      </c>
      <c r="AP31" s="472">
        <v>0</v>
      </c>
      <c r="AQ31" s="472">
        <v>0</v>
      </c>
      <c r="AR31" s="472">
        <v>0</v>
      </c>
      <c r="AS31" s="472">
        <v>0</v>
      </c>
      <c r="AT31" s="472">
        <v>1611347.388</v>
      </c>
      <c r="AU31" s="472">
        <v>837405.18594110059</v>
      </c>
      <c r="AV31" s="472">
        <v>204141.22</v>
      </c>
      <c r="AW31" s="472">
        <v>440561.89176414232</v>
      </c>
      <c r="AX31" s="473">
        <v>2652893.7939411006</v>
      </c>
      <c r="AY31" s="473">
        <v>2590723.0539411004</v>
      </c>
      <c r="AZ31" s="473">
        <v>4955</v>
      </c>
      <c r="BA31" s="473">
        <v>2081100</v>
      </c>
      <c r="BB31" s="473">
        <v>0</v>
      </c>
      <c r="BC31" s="473">
        <v>0</v>
      </c>
      <c r="BD31" s="473">
        <v>2652893.7939411006</v>
      </c>
      <c r="BE31" s="472">
        <v>2652893.7939411006</v>
      </c>
      <c r="BF31" s="472">
        <v>0</v>
      </c>
      <c r="BG31" s="473">
        <v>2143270.7400000002</v>
      </c>
      <c r="BH31" s="473">
        <v>1939129.5200000003</v>
      </c>
      <c r="BI31" s="472">
        <v>2448752.5739411004</v>
      </c>
      <c r="BJ31" s="472">
        <v>5830.3632712883345</v>
      </c>
      <c r="BK31" s="472">
        <v>5785.5844413875602</v>
      </c>
      <c r="BL31" s="474">
        <v>7.7397245437204254E-3</v>
      </c>
      <c r="BM31" s="474">
        <v>0</v>
      </c>
      <c r="BN31" s="472">
        <v>0</v>
      </c>
      <c r="BO31" s="473">
        <v>2652893.7939411006</v>
      </c>
      <c r="BP31" s="473">
        <v>6168.3882236692862</v>
      </c>
      <c r="BQ31" s="473" t="s">
        <v>164</v>
      </c>
      <c r="BR31" s="473">
        <v>6316.4137950978584</v>
      </c>
      <c r="BS31" s="474">
        <v>8.2548587475836932E-3</v>
      </c>
      <c r="BT31" s="472">
        <v>-10953.599999999999</v>
      </c>
      <c r="BU31" s="472">
        <v>2641940.1939411005</v>
      </c>
      <c r="BV31" s="472">
        <v>0</v>
      </c>
      <c r="BW31" s="472">
        <v>2641940.1939411005</v>
      </c>
      <c r="BX31" s="472">
        <v>62170.74</v>
      </c>
      <c r="BY31" s="472">
        <v>2579769.4539411003</v>
      </c>
      <c r="BZ31" s="450"/>
      <c r="CA31">
        <v>103227</v>
      </c>
      <c r="CB31">
        <v>3302127</v>
      </c>
      <c r="CC31" t="s">
        <v>189</v>
      </c>
      <c r="CD31">
        <v>420</v>
      </c>
      <c r="CE31">
        <v>420</v>
      </c>
      <c r="CF31">
        <v>0</v>
      </c>
      <c r="CG31">
        <v>1611347.388</v>
      </c>
      <c r="CH31">
        <v>0</v>
      </c>
      <c r="CI31">
        <v>0</v>
      </c>
      <c r="CJ31">
        <v>124470.24</v>
      </c>
      <c r="CK31">
        <v>0</v>
      </c>
      <c r="CL31">
        <v>275879.23999999987</v>
      </c>
      <c r="CM31">
        <v>0</v>
      </c>
      <c r="CN31">
        <v>2122.444799999997</v>
      </c>
      <c r="CO31">
        <v>2860.0319999999988</v>
      </c>
      <c r="CP31">
        <v>3125.9648000000061</v>
      </c>
      <c r="CQ31">
        <v>71791.820800000089</v>
      </c>
      <c r="CR31">
        <v>109062.5536000001</v>
      </c>
      <c r="CS31">
        <v>26809.036800000016</v>
      </c>
      <c r="CT31">
        <v>0</v>
      </c>
      <c r="CU31">
        <v>0</v>
      </c>
      <c r="CV31">
        <v>0</v>
      </c>
      <c r="CW31">
        <v>0</v>
      </c>
      <c r="CX31">
        <v>0</v>
      </c>
      <c r="CY31">
        <v>0</v>
      </c>
      <c r="CZ31">
        <v>83093.010584958232</v>
      </c>
      <c r="DA31">
        <v>0</v>
      </c>
      <c r="DB31">
        <v>138190.84255614228</v>
      </c>
      <c r="DC31">
        <v>0</v>
      </c>
      <c r="DD31">
        <v>0</v>
      </c>
      <c r="DE31">
        <v>0</v>
      </c>
      <c r="DF31">
        <v>141970.48000000001</v>
      </c>
      <c r="DG31">
        <v>0</v>
      </c>
      <c r="DH31">
        <v>0</v>
      </c>
      <c r="DI31">
        <v>0</v>
      </c>
      <c r="DJ31">
        <v>62170.74</v>
      </c>
      <c r="DK31">
        <v>0</v>
      </c>
      <c r="DL31">
        <v>0</v>
      </c>
      <c r="DM31">
        <v>0</v>
      </c>
      <c r="DN31">
        <v>0</v>
      </c>
      <c r="DO31">
        <v>0</v>
      </c>
      <c r="DP31">
        <v>0</v>
      </c>
      <c r="DQ31">
        <v>0</v>
      </c>
      <c r="DR31">
        <v>0</v>
      </c>
      <c r="DS31">
        <v>1611347.388</v>
      </c>
      <c r="DT31">
        <v>837405.18594110059</v>
      </c>
      <c r="DU31">
        <v>204141.22</v>
      </c>
      <c r="DV31">
        <v>440561.89176414232</v>
      </c>
      <c r="DW31">
        <v>2652893.7939411006</v>
      </c>
      <c r="DX31">
        <v>2590723.0539411004</v>
      </c>
      <c r="DY31">
        <v>4955</v>
      </c>
      <c r="DZ31">
        <v>2081100</v>
      </c>
      <c r="EA31">
        <v>0</v>
      </c>
      <c r="EB31">
        <v>0</v>
      </c>
      <c r="EC31">
        <v>2652893.7939411006</v>
      </c>
      <c r="ED31">
        <v>2652893.7939411006</v>
      </c>
      <c r="EE31">
        <v>0</v>
      </c>
      <c r="EF31">
        <v>2143270.7400000002</v>
      </c>
      <c r="EG31">
        <v>1939129.5200000003</v>
      </c>
      <c r="EH31">
        <v>2448752.5739411004</v>
      </c>
      <c r="EI31">
        <v>5830.3632712883345</v>
      </c>
      <c r="EJ31">
        <v>5785.5844413875602</v>
      </c>
      <c r="EK31">
        <v>7.7397245437204254E-3</v>
      </c>
      <c r="EL31">
        <v>0</v>
      </c>
      <c r="EM31">
        <v>0</v>
      </c>
      <c r="EN31">
        <v>2652893.7939411006</v>
      </c>
      <c r="EO31">
        <v>6168.3882236692862</v>
      </c>
      <c r="EP31" t="s">
        <v>164</v>
      </c>
      <c r="EQ31">
        <v>6316.4137950978584</v>
      </c>
      <c r="ER31">
        <v>8.2548587475836932E-3</v>
      </c>
      <c r="ES31">
        <v>-10953.599999999999</v>
      </c>
      <c r="ET31">
        <v>2641940.1939411005</v>
      </c>
      <c r="EU31">
        <v>0</v>
      </c>
      <c r="EV31">
        <v>2641940.1939411005</v>
      </c>
      <c r="EW31">
        <v>62170.74</v>
      </c>
      <c r="EX31">
        <v>2579769.4539411003</v>
      </c>
    </row>
    <row r="32" spans="1:154" ht="15" customHeight="1">
      <c r="A32" s="435">
        <v>32</v>
      </c>
      <c r="B32" s="469">
        <v>103228</v>
      </c>
      <c r="C32" s="469">
        <v>3302128</v>
      </c>
      <c r="D32" s="470" t="s">
        <v>190</v>
      </c>
      <c r="E32" s="471">
        <v>369</v>
      </c>
      <c r="F32" s="471">
        <v>369</v>
      </c>
      <c r="G32" s="471">
        <v>0</v>
      </c>
      <c r="H32" s="472">
        <v>1415683.7766</v>
      </c>
      <c r="I32" s="472">
        <v>0</v>
      </c>
      <c r="J32" s="472">
        <v>0</v>
      </c>
      <c r="K32" s="472">
        <v>67804.79999999993</v>
      </c>
      <c r="L32" s="472">
        <v>0</v>
      </c>
      <c r="M32" s="472">
        <v>146236.73999999987</v>
      </c>
      <c r="N32" s="472">
        <v>0</v>
      </c>
      <c r="O32" s="472">
        <v>19102.003199999981</v>
      </c>
      <c r="P32" s="472">
        <v>10582.118399999987</v>
      </c>
      <c r="Q32" s="472">
        <v>2232.8319999999981</v>
      </c>
      <c r="R32" s="472">
        <v>12293.120000000008</v>
      </c>
      <c r="S32" s="472">
        <v>19829.555199999981</v>
      </c>
      <c r="T32" s="472">
        <v>1374.8224000000012</v>
      </c>
      <c r="U32" s="472">
        <v>0</v>
      </c>
      <c r="V32" s="472">
        <v>0</v>
      </c>
      <c r="W32" s="472">
        <v>0</v>
      </c>
      <c r="X32" s="472">
        <v>0</v>
      </c>
      <c r="Y32" s="472">
        <v>0</v>
      </c>
      <c r="Z32" s="472">
        <v>0</v>
      </c>
      <c r="AA32" s="472">
        <v>11061.230000000009</v>
      </c>
      <c r="AB32" s="472">
        <v>0</v>
      </c>
      <c r="AC32" s="472">
        <v>133718.43476190494</v>
      </c>
      <c r="AD32" s="472">
        <v>0</v>
      </c>
      <c r="AE32" s="472">
        <v>0</v>
      </c>
      <c r="AF32" s="472">
        <v>0</v>
      </c>
      <c r="AG32" s="472">
        <v>141970.48000000001</v>
      </c>
      <c r="AH32" s="472">
        <v>0</v>
      </c>
      <c r="AI32" s="472">
        <v>0</v>
      </c>
      <c r="AJ32" s="472">
        <v>0</v>
      </c>
      <c r="AK32" s="472">
        <v>19016.28</v>
      </c>
      <c r="AL32" s="472">
        <v>0</v>
      </c>
      <c r="AM32" s="472">
        <v>0</v>
      </c>
      <c r="AN32" s="472">
        <v>0</v>
      </c>
      <c r="AO32" s="472">
        <v>0</v>
      </c>
      <c r="AP32" s="472">
        <v>0</v>
      </c>
      <c r="AQ32" s="472">
        <v>0</v>
      </c>
      <c r="AR32" s="472">
        <v>0</v>
      </c>
      <c r="AS32" s="472">
        <v>0</v>
      </c>
      <c r="AT32" s="472">
        <v>1415683.7766</v>
      </c>
      <c r="AU32" s="472">
        <v>424235.65596190467</v>
      </c>
      <c r="AV32" s="472">
        <v>160986.76</v>
      </c>
      <c r="AW32" s="472">
        <v>305106.78042390483</v>
      </c>
      <c r="AX32" s="473">
        <v>2000906.1925619047</v>
      </c>
      <c r="AY32" s="473">
        <v>1981889.9125619046</v>
      </c>
      <c r="AZ32" s="473">
        <v>4955</v>
      </c>
      <c r="BA32" s="473">
        <v>1828395</v>
      </c>
      <c r="BB32" s="473">
        <v>0</v>
      </c>
      <c r="BC32" s="473">
        <v>0</v>
      </c>
      <c r="BD32" s="473">
        <v>2000906.1925619047</v>
      </c>
      <c r="BE32" s="472">
        <v>2000906.1925619044</v>
      </c>
      <c r="BF32" s="472">
        <v>0</v>
      </c>
      <c r="BG32" s="473">
        <v>1847411.28</v>
      </c>
      <c r="BH32" s="473">
        <v>1686424.52</v>
      </c>
      <c r="BI32" s="472">
        <v>1839919.4325619047</v>
      </c>
      <c r="BJ32" s="472">
        <v>4986.2315245580075</v>
      </c>
      <c r="BK32" s="472">
        <v>4914.7131110810806</v>
      </c>
      <c r="BL32" s="474">
        <v>1.4551899950309654E-2</v>
      </c>
      <c r="BM32" s="474">
        <v>0</v>
      </c>
      <c r="BN32" s="472">
        <v>0</v>
      </c>
      <c r="BO32" s="473">
        <v>2000906.1925619047</v>
      </c>
      <c r="BP32" s="473">
        <v>5370.9753727964899</v>
      </c>
      <c r="BQ32" s="473" t="s">
        <v>164</v>
      </c>
      <c r="BR32" s="473">
        <v>5422.5100069428308</v>
      </c>
      <c r="BS32" s="474">
        <v>1.3588802415205548E-2</v>
      </c>
      <c r="BT32" s="472">
        <v>-9623.5199999999986</v>
      </c>
      <c r="BU32" s="472">
        <v>1991282.6725619046</v>
      </c>
      <c r="BV32" s="472">
        <v>0</v>
      </c>
      <c r="BW32" s="472">
        <v>1991282.6725619046</v>
      </c>
      <c r="BX32" s="472">
        <v>19016.28</v>
      </c>
      <c r="BY32" s="472">
        <v>1972266.3925619046</v>
      </c>
      <c r="BZ32" s="450"/>
      <c r="CA32">
        <v>103228</v>
      </c>
      <c r="CB32">
        <v>3302128</v>
      </c>
      <c r="CC32" t="s">
        <v>190</v>
      </c>
      <c r="CD32">
        <v>369</v>
      </c>
      <c r="CE32">
        <v>369</v>
      </c>
      <c r="CF32">
        <v>0</v>
      </c>
      <c r="CG32">
        <v>1415683.7766</v>
      </c>
      <c r="CH32">
        <v>0</v>
      </c>
      <c r="CI32">
        <v>0</v>
      </c>
      <c r="CJ32">
        <v>67804.79999999993</v>
      </c>
      <c r="CK32">
        <v>0</v>
      </c>
      <c r="CL32">
        <v>146236.73999999987</v>
      </c>
      <c r="CM32">
        <v>0</v>
      </c>
      <c r="CN32">
        <v>19102.003199999981</v>
      </c>
      <c r="CO32">
        <v>10582.118399999987</v>
      </c>
      <c r="CP32">
        <v>2232.8319999999981</v>
      </c>
      <c r="CQ32">
        <v>12293.120000000008</v>
      </c>
      <c r="CR32">
        <v>19829.555199999981</v>
      </c>
      <c r="CS32">
        <v>1374.8224000000012</v>
      </c>
      <c r="CT32">
        <v>0</v>
      </c>
      <c r="CU32">
        <v>0</v>
      </c>
      <c r="CV32">
        <v>0</v>
      </c>
      <c r="CW32">
        <v>0</v>
      </c>
      <c r="CX32">
        <v>0</v>
      </c>
      <c r="CY32">
        <v>0</v>
      </c>
      <c r="CZ32">
        <v>11061.230000000009</v>
      </c>
      <c r="DA32">
        <v>0</v>
      </c>
      <c r="DB32">
        <v>133718.43476190494</v>
      </c>
      <c r="DC32">
        <v>0</v>
      </c>
      <c r="DD32">
        <v>0</v>
      </c>
      <c r="DE32">
        <v>0</v>
      </c>
      <c r="DF32">
        <v>141970.48000000001</v>
      </c>
      <c r="DG32">
        <v>0</v>
      </c>
      <c r="DH32">
        <v>0</v>
      </c>
      <c r="DI32">
        <v>0</v>
      </c>
      <c r="DJ32">
        <v>19016.28</v>
      </c>
      <c r="DK32">
        <v>0</v>
      </c>
      <c r="DL32">
        <v>0</v>
      </c>
      <c r="DM32">
        <v>0</v>
      </c>
      <c r="DN32">
        <v>0</v>
      </c>
      <c r="DO32">
        <v>0</v>
      </c>
      <c r="DP32">
        <v>0</v>
      </c>
      <c r="DQ32">
        <v>0</v>
      </c>
      <c r="DR32">
        <v>0</v>
      </c>
      <c r="DS32">
        <v>1415683.7766</v>
      </c>
      <c r="DT32">
        <v>424235.65596190467</v>
      </c>
      <c r="DU32">
        <v>160986.76</v>
      </c>
      <c r="DV32">
        <v>305106.78042390483</v>
      </c>
      <c r="DW32">
        <v>2000906.1925619047</v>
      </c>
      <c r="DX32">
        <v>1981889.9125619046</v>
      </c>
      <c r="DY32">
        <v>4955</v>
      </c>
      <c r="DZ32">
        <v>1828395</v>
      </c>
      <c r="EA32">
        <v>0</v>
      </c>
      <c r="EB32">
        <v>0</v>
      </c>
      <c r="EC32">
        <v>2000906.1925619047</v>
      </c>
      <c r="ED32">
        <v>2000906.1925619044</v>
      </c>
      <c r="EE32">
        <v>0</v>
      </c>
      <c r="EF32">
        <v>1847411.28</v>
      </c>
      <c r="EG32">
        <v>1686424.52</v>
      </c>
      <c r="EH32">
        <v>1839919.4325619047</v>
      </c>
      <c r="EI32">
        <v>4986.2315245580075</v>
      </c>
      <c r="EJ32">
        <v>4914.7131110810806</v>
      </c>
      <c r="EK32">
        <v>1.4551899950309654E-2</v>
      </c>
      <c r="EL32">
        <v>0</v>
      </c>
      <c r="EM32">
        <v>0</v>
      </c>
      <c r="EN32">
        <v>2000906.1925619047</v>
      </c>
      <c r="EO32">
        <v>5370.9753727964899</v>
      </c>
      <c r="EP32" t="s">
        <v>164</v>
      </c>
      <c r="EQ32">
        <v>5422.5100069428308</v>
      </c>
      <c r="ER32">
        <v>1.3588802415205548E-2</v>
      </c>
      <c r="ES32">
        <v>-9623.5199999999986</v>
      </c>
      <c r="ET32">
        <v>1991282.6725619046</v>
      </c>
      <c r="EU32">
        <v>0</v>
      </c>
      <c r="EV32">
        <v>1991282.6725619046</v>
      </c>
      <c r="EW32">
        <v>19016.28</v>
      </c>
      <c r="EX32">
        <v>1972266.3925619046</v>
      </c>
    </row>
    <row r="33" spans="1:154" ht="15" customHeight="1">
      <c r="A33" s="435">
        <v>33</v>
      </c>
      <c r="B33" s="469">
        <v>103229</v>
      </c>
      <c r="C33" s="469">
        <v>3302129</v>
      </c>
      <c r="D33" s="470" t="s">
        <v>191</v>
      </c>
      <c r="E33" s="471">
        <v>264</v>
      </c>
      <c r="F33" s="471">
        <v>264</v>
      </c>
      <c r="G33" s="471">
        <v>0</v>
      </c>
      <c r="H33" s="472">
        <v>1012846.9296</v>
      </c>
      <c r="I33" s="472">
        <v>0</v>
      </c>
      <c r="J33" s="472">
        <v>0</v>
      </c>
      <c r="K33" s="472">
        <v>33902.399999999987</v>
      </c>
      <c r="L33" s="472">
        <v>0</v>
      </c>
      <c r="M33" s="472">
        <v>75711.219999999856</v>
      </c>
      <c r="N33" s="472">
        <v>0</v>
      </c>
      <c r="O33" s="472">
        <v>13677.977600000018</v>
      </c>
      <c r="P33" s="472">
        <v>9724.1088000000163</v>
      </c>
      <c r="Q33" s="472">
        <v>893.13280000000054</v>
      </c>
      <c r="R33" s="472">
        <v>4917.2480000000032</v>
      </c>
      <c r="S33" s="472">
        <v>17742.233600000032</v>
      </c>
      <c r="T33" s="472">
        <v>687.41120000000046</v>
      </c>
      <c r="U33" s="472">
        <v>0</v>
      </c>
      <c r="V33" s="472">
        <v>0</v>
      </c>
      <c r="W33" s="472">
        <v>0</v>
      </c>
      <c r="X33" s="472">
        <v>0</v>
      </c>
      <c r="Y33" s="472">
        <v>0</v>
      </c>
      <c r="Z33" s="472">
        <v>0</v>
      </c>
      <c r="AA33" s="472">
        <v>28428.74080924856</v>
      </c>
      <c r="AB33" s="472">
        <v>0</v>
      </c>
      <c r="AC33" s="472">
        <v>87236.476167664659</v>
      </c>
      <c r="AD33" s="472">
        <v>0</v>
      </c>
      <c r="AE33" s="472">
        <v>0</v>
      </c>
      <c r="AF33" s="472">
        <v>0</v>
      </c>
      <c r="AG33" s="472">
        <v>141970.48000000001</v>
      </c>
      <c r="AH33" s="472">
        <v>0</v>
      </c>
      <c r="AI33" s="472">
        <v>0</v>
      </c>
      <c r="AJ33" s="472">
        <v>0</v>
      </c>
      <c r="AK33" s="472">
        <v>17553.5</v>
      </c>
      <c r="AL33" s="472">
        <v>0</v>
      </c>
      <c r="AM33" s="472">
        <v>0</v>
      </c>
      <c r="AN33" s="472">
        <v>0</v>
      </c>
      <c r="AO33" s="472">
        <v>0</v>
      </c>
      <c r="AP33" s="472">
        <v>0</v>
      </c>
      <c r="AQ33" s="472">
        <v>0</v>
      </c>
      <c r="AR33" s="472">
        <v>0</v>
      </c>
      <c r="AS33" s="472">
        <v>0</v>
      </c>
      <c r="AT33" s="472">
        <v>1012846.9296</v>
      </c>
      <c r="AU33" s="472">
        <v>272920.94897691312</v>
      </c>
      <c r="AV33" s="472">
        <v>159523.98000000001</v>
      </c>
      <c r="AW33" s="472">
        <v>194490.88616766463</v>
      </c>
      <c r="AX33" s="473">
        <v>1445291.8585769131</v>
      </c>
      <c r="AY33" s="473">
        <v>1427738.3585769131</v>
      </c>
      <c r="AZ33" s="473">
        <v>4955</v>
      </c>
      <c r="BA33" s="473">
        <v>1308120</v>
      </c>
      <c r="BB33" s="473">
        <v>0</v>
      </c>
      <c r="BC33" s="473">
        <v>0</v>
      </c>
      <c r="BD33" s="473">
        <v>1445291.8585769131</v>
      </c>
      <c r="BE33" s="472">
        <v>1445291.8585769131</v>
      </c>
      <c r="BF33" s="472">
        <v>0</v>
      </c>
      <c r="BG33" s="473">
        <v>1325673.5</v>
      </c>
      <c r="BH33" s="473">
        <v>1166149.52</v>
      </c>
      <c r="BI33" s="472">
        <v>1285767.8785769132</v>
      </c>
      <c r="BJ33" s="472">
        <v>4870.3328733973985</v>
      </c>
      <c r="BK33" s="472">
        <v>4867.1360961685823</v>
      </c>
      <c r="BL33" s="474">
        <v>6.5680867879013157E-4</v>
      </c>
      <c r="BM33" s="474">
        <v>0</v>
      </c>
      <c r="BN33" s="472">
        <v>0</v>
      </c>
      <c r="BO33" s="473">
        <v>1445291.8585769131</v>
      </c>
      <c r="BP33" s="473">
        <v>5408.0998430943682</v>
      </c>
      <c r="BQ33" s="473" t="s">
        <v>164</v>
      </c>
      <c r="BR33" s="473">
        <v>5474.5903733973983</v>
      </c>
      <c r="BS33" s="474">
        <v>-6.8427879672838809E-4</v>
      </c>
      <c r="BT33" s="472">
        <v>-6885.12</v>
      </c>
      <c r="BU33" s="472">
        <v>1438406.738576913</v>
      </c>
      <c r="BV33" s="472">
        <v>0</v>
      </c>
      <c r="BW33" s="472">
        <v>1438406.738576913</v>
      </c>
      <c r="BX33" s="472">
        <v>17553.5</v>
      </c>
      <c r="BY33" s="472">
        <v>1420853.238576913</v>
      </c>
      <c r="BZ33" s="450"/>
      <c r="CA33">
        <v>103229</v>
      </c>
      <c r="CB33">
        <v>3302129</v>
      </c>
      <c r="CC33" t="s">
        <v>191</v>
      </c>
      <c r="CD33">
        <v>264</v>
      </c>
      <c r="CE33">
        <v>264</v>
      </c>
      <c r="CF33">
        <v>0</v>
      </c>
      <c r="CG33">
        <v>1012846.9296</v>
      </c>
      <c r="CH33">
        <v>0</v>
      </c>
      <c r="CI33">
        <v>0</v>
      </c>
      <c r="CJ33">
        <v>33902.399999999987</v>
      </c>
      <c r="CK33">
        <v>0</v>
      </c>
      <c r="CL33">
        <v>75711.219999999856</v>
      </c>
      <c r="CM33">
        <v>0</v>
      </c>
      <c r="CN33">
        <v>13677.977600000018</v>
      </c>
      <c r="CO33">
        <v>9724.1088000000163</v>
      </c>
      <c r="CP33">
        <v>893.13280000000054</v>
      </c>
      <c r="CQ33">
        <v>4917.2480000000032</v>
      </c>
      <c r="CR33">
        <v>17742.233600000032</v>
      </c>
      <c r="CS33">
        <v>687.41120000000046</v>
      </c>
      <c r="CT33">
        <v>0</v>
      </c>
      <c r="CU33">
        <v>0</v>
      </c>
      <c r="CV33">
        <v>0</v>
      </c>
      <c r="CW33">
        <v>0</v>
      </c>
      <c r="CX33">
        <v>0</v>
      </c>
      <c r="CY33">
        <v>0</v>
      </c>
      <c r="CZ33">
        <v>28428.74080924856</v>
      </c>
      <c r="DA33">
        <v>0</v>
      </c>
      <c r="DB33">
        <v>87236.476167664659</v>
      </c>
      <c r="DC33">
        <v>0</v>
      </c>
      <c r="DD33">
        <v>0</v>
      </c>
      <c r="DE33">
        <v>0</v>
      </c>
      <c r="DF33">
        <v>141970.48000000001</v>
      </c>
      <c r="DG33">
        <v>0</v>
      </c>
      <c r="DH33">
        <v>0</v>
      </c>
      <c r="DI33">
        <v>0</v>
      </c>
      <c r="DJ33">
        <v>17553.5</v>
      </c>
      <c r="DK33">
        <v>0</v>
      </c>
      <c r="DL33">
        <v>0</v>
      </c>
      <c r="DM33">
        <v>0</v>
      </c>
      <c r="DN33">
        <v>0</v>
      </c>
      <c r="DO33">
        <v>0</v>
      </c>
      <c r="DP33">
        <v>0</v>
      </c>
      <c r="DQ33">
        <v>0</v>
      </c>
      <c r="DR33">
        <v>0</v>
      </c>
      <c r="DS33">
        <v>1012846.9296</v>
      </c>
      <c r="DT33">
        <v>272920.94897691312</v>
      </c>
      <c r="DU33">
        <v>159523.98000000001</v>
      </c>
      <c r="DV33">
        <v>194490.88616766463</v>
      </c>
      <c r="DW33">
        <v>1445291.8585769131</v>
      </c>
      <c r="DX33">
        <v>1427738.3585769131</v>
      </c>
      <c r="DY33">
        <v>4955</v>
      </c>
      <c r="DZ33">
        <v>1308120</v>
      </c>
      <c r="EA33">
        <v>0</v>
      </c>
      <c r="EB33">
        <v>0</v>
      </c>
      <c r="EC33">
        <v>1445291.8585769131</v>
      </c>
      <c r="ED33">
        <v>1445291.8585769131</v>
      </c>
      <c r="EE33">
        <v>0</v>
      </c>
      <c r="EF33">
        <v>1325673.5</v>
      </c>
      <c r="EG33">
        <v>1166149.52</v>
      </c>
      <c r="EH33">
        <v>1285767.8785769132</v>
      </c>
      <c r="EI33">
        <v>4870.3328733973985</v>
      </c>
      <c r="EJ33">
        <v>4867.1360961685823</v>
      </c>
      <c r="EK33">
        <v>6.5680867879013157E-4</v>
      </c>
      <c r="EL33">
        <v>0</v>
      </c>
      <c r="EM33">
        <v>0</v>
      </c>
      <c r="EN33">
        <v>1445291.8585769131</v>
      </c>
      <c r="EO33">
        <v>5408.0998430943682</v>
      </c>
      <c r="EP33" t="s">
        <v>164</v>
      </c>
      <c r="EQ33">
        <v>5474.5903733973983</v>
      </c>
      <c r="ER33">
        <v>-6.8427879672838809E-4</v>
      </c>
      <c r="ES33">
        <v>-6885.12</v>
      </c>
      <c r="ET33">
        <v>1438406.738576913</v>
      </c>
      <c r="EU33">
        <v>0</v>
      </c>
      <c r="EV33">
        <v>1438406.738576913</v>
      </c>
      <c r="EW33">
        <v>17553.5</v>
      </c>
      <c r="EX33">
        <v>1420853.238576913</v>
      </c>
    </row>
    <row r="34" spans="1:154" ht="15" customHeight="1">
      <c r="A34" s="435">
        <v>34</v>
      </c>
      <c r="B34" s="469">
        <v>103233</v>
      </c>
      <c r="C34" s="469">
        <v>3302133</v>
      </c>
      <c r="D34" s="470" t="s">
        <v>192</v>
      </c>
      <c r="E34" s="471">
        <v>419</v>
      </c>
      <c r="F34" s="471">
        <v>419</v>
      </c>
      <c r="G34" s="471">
        <v>0</v>
      </c>
      <c r="H34" s="472">
        <v>1607510.8466</v>
      </c>
      <c r="I34" s="472">
        <v>0</v>
      </c>
      <c r="J34" s="472">
        <v>0</v>
      </c>
      <c r="K34" s="472">
        <v>98801.280000000013</v>
      </c>
      <c r="L34" s="472">
        <v>0</v>
      </c>
      <c r="M34" s="472">
        <v>214687.97999999992</v>
      </c>
      <c r="N34" s="472">
        <v>0</v>
      </c>
      <c r="O34" s="472">
        <v>21696.102400000036</v>
      </c>
      <c r="P34" s="472">
        <v>8294.0927999999985</v>
      </c>
      <c r="Q34" s="472">
        <v>2232.8320000000044</v>
      </c>
      <c r="R34" s="472">
        <v>38354.534399999931</v>
      </c>
      <c r="S34" s="472">
        <v>37571.788800000017</v>
      </c>
      <c r="T34" s="472">
        <v>38495.027199999953</v>
      </c>
      <c r="U34" s="472">
        <v>0</v>
      </c>
      <c r="V34" s="472">
        <v>0</v>
      </c>
      <c r="W34" s="472">
        <v>0</v>
      </c>
      <c r="X34" s="472">
        <v>0</v>
      </c>
      <c r="Y34" s="472">
        <v>0</v>
      </c>
      <c r="Z34" s="472">
        <v>0</v>
      </c>
      <c r="AA34" s="472">
        <v>28537.681504178272</v>
      </c>
      <c r="AB34" s="472">
        <v>0</v>
      </c>
      <c r="AC34" s="472">
        <v>151187.80530554662</v>
      </c>
      <c r="AD34" s="472">
        <v>0</v>
      </c>
      <c r="AE34" s="472">
        <v>0</v>
      </c>
      <c r="AF34" s="472">
        <v>0</v>
      </c>
      <c r="AG34" s="472">
        <v>141970.48000000001</v>
      </c>
      <c r="AH34" s="472">
        <v>0</v>
      </c>
      <c r="AI34" s="472">
        <v>0</v>
      </c>
      <c r="AJ34" s="472">
        <v>0</v>
      </c>
      <c r="AK34" s="472">
        <v>46374.720000000001</v>
      </c>
      <c r="AL34" s="472">
        <v>288352.43712000002</v>
      </c>
      <c r="AM34" s="472">
        <v>0</v>
      </c>
      <c r="AN34" s="472">
        <v>0</v>
      </c>
      <c r="AO34" s="472">
        <v>0</v>
      </c>
      <c r="AP34" s="472">
        <v>0</v>
      </c>
      <c r="AQ34" s="472">
        <v>0</v>
      </c>
      <c r="AR34" s="472">
        <v>0</v>
      </c>
      <c r="AS34" s="472">
        <v>0</v>
      </c>
      <c r="AT34" s="472">
        <v>1607510.8466</v>
      </c>
      <c r="AU34" s="472">
        <v>639859.12440972473</v>
      </c>
      <c r="AV34" s="472">
        <v>476697.63712000003</v>
      </c>
      <c r="AW34" s="472">
        <v>397211.45717154653</v>
      </c>
      <c r="AX34" s="473">
        <v>2724067.6081297249</v>
      </c>
      <c r="AY34" s="473">
        <v>2389340.4510097248</v>
      </c>
      <c r="AZ34" s="473">
        <v>4955</v>
      </c>
      <c r="BA34" s="473">
        <v>2076145</v>
      </c>
      <c r="BB34" s="473">
        <v>0</v>
      </c>
      <c r="BC34" s="473">
        <v>0</v>
      </c>
      <c r="BD34" s="473">
        <v>2724067.6081297249</v>
      </c>
      <c r="BE34" s="472">
        <v>2724067.6081297249</v>
      </c>
      <c r="BF34" s="472">
        <v>0</v>
      </c>
      <c r="BG34" s="473">
        <v>2410872.1571200001</v>
      </c>
      <c r="BH34" s="473">
        <v>1934174.52</v>
      </c>
      <c r="BI34" s="472">
        <v>2247369.9710097248</v>
      </c>
      <c r="BJ34" s="472">
        <v>5363.6514821234477</v>
      </c>
      <c r="BK34" s="472">
        <v>5287.5902358851672</v>
      </c>
      <c r="BL34" s="474">
        <v>1.4384860181123234E-2</v>
      </c>
      <c r="BM34" s="474">
        <v>0</v>
      </c>
      <c r="BN34" s="472">
        <v>0</v>
      </c>
      <c r="BO34" s="473">
        <v>2724067.6081297249</v>
      </c>
      <c r="BP34" s="473">
        <v>5702.4831766341877</v>
      </c>
      <c r="BQ34" s="473" t="s">
        <v>164</v>
      </c>
      <c r="BR34" s="473">
        <v>6501.354673340632</v>
      </c>
      <c r="BS34" s="474">
        <v>1.3855587146290649E-2</v>
      </c>
      <c r="BT34" s="472">
        <v>-10927.519999999999</v>
      </c>
      <c r="BU34" s="472">
        <v>2713140.0881297248</v>
      </c>
      <c r="BV34" s="472">
        <v>0</v>
      </c>
      <c r="BW34" s="472">
        <v>2713140.0881297248</v>
      </c>
      <c r="BX34" s="472">
        <v>46374.720000000001</v>
      </c>
      <c r="BY34" s="472">
        <v>2666765.3681297246</v>
      </c>
      <c r="BZ34" s="450"/>
      <c r="CA34">
        <v>103233</v>
      </c>
      <c r="CB34">
        <v>3302133</v>
      </c>
      <c r="CC34" t="s">
        <v>192</v>
      </c>
      <c r="CD34">
        <v>419</v>
      </c>
      <c r="CE34">
        <v>419</v>
      </c>
      <c r="CF34">
        <v>0</v>
      </c>
      <c r="CG34">
        <v>1607510.8466</v>
      </c>
      <c r="CH34">
        <v>0</v>
      </c>
      <c r="CI34">
        <v>0</v>
      </c>
      <c r="CJ34">
        <v>98801.280000000013</v>
      </c>
      <c r="CK34">
        <v>0</v>
      </c>
      <c r="CL34">
        <v>214687.97999999992</v>
      </c>
      <c r="CM34">
        <v>0</v>
      </c>
      <c r="CN34">
        <v>21696.102400000036</v>
      </c>
      <c r="CO34">
        <v>8294.0927999999985</v>
      </c>
      <c r="CP34">
        <v>2232.8320000000044</v>
      </c>
      <c r="CQ34">
        <v>38354.534399999931</v>
      </c>
      <c r="CR34">
        <v>37571.788800000017</v>
      </c>
      <c r="CS34">
        <v>38495.027199999953</v>
      </c>
      <c r="CT34">
        <v>0</v>
      </c>
      <c r="CU34">
        <v>0</v>
      </c>
      <c r="CV34">
        <v>0</v>
      </c>
      <c r="CW34">
        <v>0</v>
      </c>
      <c r="CX34">
        <v>0</v>
      </c>
      <c r="CY34">
        <v>0</v>
      </c>
      <c r="CZ34">
        <v>28537.681504178272</v>
      </c>
      <c r="DA34">
        <v>0</v>
      </c>
      <c r="DB34">
        <v>151187.80530554662</v>
      </c>
      <c r="DC34">
        <v>0</v>
      </c>
      <c r="DD34">
        <v>0</v>
      </c>
      <c r="DE34">
        <v>0</v>
      </c>
      <c r="DF34">
        <v>141970.48000000001</v>
      </c>
      <c r="DG34">
        <v>0</v>
      </c>
      <c r="DH34">
        <v>0</v>
      </c>
      <c r="DI34">
        <v>0</v>
      </c>
      <c r="DJ34">
        <v>46374.720000000001</v>
      </c>
      <c r="DK34">
        <v>288352.43712000002</v>
      </c>
      <c r="DL34">
        <v>0</v>
      </c>
      <c r="DM34">
        <v>0</v>
      </c>
      <c r="DN34">
        <v>0</v>
      </c>
      <c r="DO34">
        <v>0</v>
      </c>
      <c r="DP34">
        <v>0</v>
      </c>
      <c r="DQ34">
        <v>0</v>
      </c>
      <c r="DR34">
        <v>0</v>
      </c>
      <c r="DS34">
        <v>1607510.8466</v>
      </c>
      <c r="DT34">
        <v>639859.12440972473</v>
      </c>
      <c r="DU34">
        <v>476697.63712000003</v>
      </c>
      <c r="DV34">
        <v>397211.45717154653</v>
      </c>
      <c r="DW34">
        <v>2724067.6081297249</v>
      </c>
      <c r="DX34">
        <v>2389340.4510097248</v>
      </c>
      <c r="DY34">
        <v>4955</v>
      </c>
      <c r="DZ34">
        <v>2076145</v>
      </c>
      <c r="EA34">
        <v>0</v>
      </c>
      <c r="EB34">
        <v>0</v>
      </c>
      <c r="EC34">
        <v>2724067.6081297249</v>
      </c>
      <c r="ED34">
        <v>2724067.6081297249</v>
      </c>
      <c r="EE34">
        <v>0</v>
      </c>
      <c r="EF34">
        <v>2410872.1571200001</v>
      </c>
      <c r="EG34">
        <v>1934174.52</v>
      </c>
      <c r="EH34">
        <v>2247369.9710097248</v>
      </c>
      <c r="EI34">
        <v>5363.6514821234477</v>
      </c>
      <c r="EJ34">
        <v>5287.5902358851672</v>
      </c>
      <c r="EK34">
        <v>1.4384860181123234E-2</v>
      </c>
      <c r="EL34">
        <v>0</v>
      </c>
      <c r="EM34">
        <v>0</v>
      </c>
      <c r="EN34">
        <v>2724067.6081297249</v>
      </c>
      <c r="EO34">
        <v>5702.4831766341877</v>
      </c>
      <c r="EP34" t="s">
        <v>164</v>
      </c>
      <c r="EQ34">
        <v>6501.354673340632</v>
      </c>
      <c r="ER34">
        <v>1.3855587146290649E-2</v>
      </c>
      <c r="ES34">
        <v>-10927.519999999999</v>
      </c>
      <c r="ET34">
        <v>2713140.0881297248</v>
      </c>
      <c r="EU34">
        <v>0</v>
      </c>
      <c r="EV34">
        <v>2713140.0881297248</v>
      </c>
      <c r="EW34">
        <v>46374.720000000001</v>
      </c>
      <c r="EX34">
        <v>2666765.3681297246</v>
      </c>
    </row>
    <row r="35" spans="1:154" ht="15" customHeight="1">
      <c r="A35" s="435">
        <v>35</v>
      </c>
      <c r="B35" s="469">
        <v>103237</v>
      </c>
      <c r="C35" s="469">
        <v>3302142</v>
      </c>
      <c r="D35" s="470" t="s">
        <v>193</v>
      </c>
      <c r="E35" s="471">
        <v>414</v>
      </c>
      <c r="F35" s="471">
        <v>414</v>
      </c>
      <c r="G35" s="471">
        <v>0</v>
      </c>
      <c r="H35" s="472">
        <v>1588328.1396000001</v>
      </c>
      <c r="I35" s="472">
        <v>0</v>
      </c>
      <c r="J35" s="472">
        <v>0</v>
      </c>
      <c r="K35" s="472">
        <v>85724.64</v>
      </c>
      <c r="L35" s="472">
        <v>0</v>
      </c>
      <c r="M35" s="472">
        <v>197056.60000000006</v>
      </c>
      <c r="N35" s="472">
        <v>0</v>
      </c>
      <c r="O35" s="472">
        <v>1650.7904000000026</v>
      </c>
      <c r="P35" s="472">
        <v>2002.022400000003</v>
      </c>
      <c r="Q35" s="472">
        <v>24561.152000000053</v>
      </c>
      <c r="R35" s="472">
        <v>8851.0463999999974</v>
      </c>
      <c r="S35" s="472">
        <v>21395.046400000007</v>
      </c>
      <c r="T35" s="472">
        <v>136107.4175999999</v>
      </c>
      <c r="U35" s="472">
        <v>0</v>
      </c>
      <c r="V35" s="472">
        <v>0</v>
      </c>
      <c r="W35" s="472">
        <v>0</v>
      </c>
      <c r="X35" s="472">
        <v>0</v>
      </c>
      <c r="Y35" s="472">
        <v>0</v>
      </c>
      <c r="Z35" s="472">
        <v>0</v>
      </c>
      <c r="AA35" s="472">
        <v>110664.77729577469</v>
      </c>
      <c r="AB35" s="472">
        <v>0</v>
      </c>
      <c r="AC35" s="472">
        <v>198383.47895944343</v>
      </c>
      <c r="AD35" s="472">
        <v>0</v>
      </c>
      <c r="AE35" s="472">
        <v>0</v>
      </c>
      <c r="AF35" s="472">
        <v>0</v>
      </c>
      <c r="AG35" s="472">
        <v>141970.48000000001</v>
      </c>
      <c r="AH35" s="472">
        <v>0</v>
      </c>
      <c r="AI35" s="472">
        <v>0</v>
      </c>
      <c r="AJ35" s="472">
        <v>0</v>
      </c>
      <c r="AK35" s="472">
        <v>23115.16</v>
      </c>
      <c r="AL35" s="472">
        <v>0</v>
      </c>
      <c r="AM35" s="472">
        <v>0</v>
      </c>
      <c r="AN35" s="472">
        <v>0</v>
      </c>
      <c r="AO35" s="472">
        <v>0</v>
      </c>
      <c r="AP35" s="472">
        <v>0</v>
      </c>
      <c r="AQ35" s="472">
        <v>0</v>
      </c>
      <c r="AR35" s="472">
        <v>0</v>
      </c>
      <c r="AS35" s="472">
        <v>0</v>
      </c>
      <c r="AT35" s="472">
        <v>1588328.1396000001</v>
      </c>
      <c r="AU35" s="472">
        <v>786396.97145521804</v>
      </c>
      <c r="AV35" s="472">
        <v>165085.64000000001</v>
      </c>
      <c r="AW35" s="472">
        <v>449645.42341144336</v>
      </c>
      <c r="AX35" s="473">
        <v>2539810.7510552183</v>
      </c>
      <c r="AY35" s="473">
        <v>2516695.5910552181</v>
      </c>
      <c r="AZ35" s="473">
        <v>4955</v>
      </c>
      <c r="BA35" s="473">
        <v>2051370</v>
      </c>
      <c r="BB35" s="473">
        <v>0</v>
      </c>
      <c r="BC35" s="473">
        <v>0</v>
      </c>
      <c r="BD35" s="473">
        <v>2539810.7510552183</v>
      </c>
      <c r="BE35" s="472">
        <v>2539810.7510552183</v>
      </c>
      <c r="BF35" s="472">
        <v>0</v>
      </c>
      <c r="BG35" s="473">
        <v>2074485.16</v>
      </c>
      <c r="BH35" s="473">
        <v>1909399.52</v>
      </c>
      <c r="BI35" s="472">
        <v>2374725.1110552181</v>
      </c>
      <c r="BJ35" s="472">
        <v>5736.0509928870006</v>
      </c>
      <c r="BK35" s="472">
        <v>6010.8262103117504</v>
      </c>
      <c r="BL35" s="474">
        <v>-4.5713385782700691E-2</v>
      </c>
      <c r="BM35" s="474">
        <v>4.5713385782700691E-2</v>
      </c>
      <c r="BN35" s="472">
        <v>113756.94001384643</v>
      </c>
      <c r="BO35" s="473">
        <v>2653567.6910690647</v>
      </c>
      <c r="BP35" s="473">
        <v>6353.7500750460495</v>
      </c>
      <c r="BQ35" s="473" t="s">
        <v>164</v>
      </c>
      <c r="BR35" s="473">
        <v>6409.5837948528133</v>
      </c>
      <c r="BS35" s="474">
        <v>4.477738724495417E-4</v>
      </c>
      <c r="BT35" s="472">
        <v>-10797.119999999999</v>
      </c>
      <c r="BU35" s="472">
        <v>2642770.5710690646</v>
      </c>
      <c r="BV35" s="472">
        <v>0</v>
      </c>
      <c r="BW35" s="472">
        <v>2642770.5710690646</v>
      </c>
      <c r="BX35" s="472">
        <v>23115.16</v>
      </c>
      <c r="BY35" s="472">
        <v>2619655.4110690644</v>
      </c>
      <c r="BZ35" s="450"/>
      <c r="CA35">
        <v>103237</v>
      </c>
      <c r="CB35">
        <v>3302142</v>
      </c>
      <c r="CC35" t="s">
        <v>193</v>
      </c>
      <c r="CD35">
        <v>414</v>
      </c>
      <c r="CE35">
        <v>414</v>
      </c>
      <c r="CF35">
        <v>0</v>
      </c>
      <c r="CG35">
        <v>1588328.1396000001</v>
      </c>
      <c r="CH35">
        <v>0</v>
      </c>
      <c r="CI35">
        <v>0</v>
      </c>
      <c r="CJ35">
        <v>85724.64</v>
      </c>
      <c r="CK35">
        <v>0</v>
      </c>
      <c r="CL35">
        <v>197056.60000000006</v>
      </c>
      <c r="CM35">
        <v>0</v>
      </c>
      <c r="CN35">
        <v>1650.7904000000026</v>
      </c>
      <c r="CO35">
        <v>2002.022400000003</v>
      </c>
      <c r="CP35">
        <v>24561.152000000053</v>
      </c>
      <c r="CQ35">
        <v>8851.0463999999974</v>
      </c>
      <c r="CR35">
        <v>21395.046400000007</v>
      </c>
      <c r="CS35">
        <v>136107.4175999999</v>
      </c>
      <c r="CT35">
        <v>0</v>
      </c>
      <c r="CU35">
        <v>0</v>
      </c>
      <c r="CV35">
        <v>0</v>
      </c>
      <c r="CW35">
        <v>0</v>
      </c>
      <c r="CX35">
        <v>0</v>
      </c>
      <c r="CY35">
        <v>0</v>
      </c>
      <c r="CZ35">
        <v>110664.77729577469</v>
      </c>
      <c r="DA35">
        <v>0</v>
      </c>
      <c r="DB35">
        <v>198383.47895944343</v>
      </c>
      <c r="DC35">
        <v>0</v>
      </c>
      <c r="DD35">
        <v>0</v>
      </c>
      <c r="DE35">
        <v>0</v>
      </c>
      <c r="DF35">
        <v>141970.48000000001</v>
      </c>
      <c r="DG35">
        <v>0</v>
      </c>
      <c r="DH35">
        <v>0</v>
      </c>
      <c r="DI35">
        <v>0</v>
      </c>
      <c r="DJ35">
        <v>23115.16</v>
      </c>
      <c r="DK35">
        <v>0</v>
      </c>
      <c r="DL35">
        <v>0</v>
      </c>
      <c r="DM35">
        <v>0</v>
      </c>
      <c r="DN35">
        <v>0</v>
      </c>
      <c r="DO35">
        <v>0</v>
      </c>
      <c r="DP35">
        <v>0</v>
      </c>
      <c r="DQ35">
        <v>0</v>
      </c>
      <c r="DR35">
        <v>0</v>
      </c>
      <c r="DS35">
        <v>1588328.1396000001</v>
      </c>
      <c r="DT35">
        <v>786396.97145521804</v>
      </c>
      <c r="DU35">
        <v>165085.64000000001</v>
      </c>
      <c r="DV35">
        <v>449645.42341144336</v>
      </c>
      <c r="DW35">
        <v>2539810.7510552183</v>
      </c>
      <c r="DX35">
        <v>2516695.5910552181</v>
      </c>
      <c r="DY35">
        <v>4955</v>
      </c>
      <c r="DZ35">
        <v>2051370</v>
      </c>
      <c r="EA35">
        <v>0</v>
      </c>
      <c r="EB35">
        <v>0</v>
      </c>
      <c r="EC35">
        <v>2539810.7510552183</v>
      </c>
      <c r="ED35">
        <v>2539810.7510552183</v>
      </c>
      <c r="EE35">
        <v>0</v>
      </c>
      <c r="EF35">
        <v>2074485.16</v>
      </c>
      <c r="EG35">
        <v>1909399.52</v>
      </c>
      <c r="EH35">
        <v>2374725.1110552181</v>
      </c>
      <c r="EI35">
        <v>5736.0509928870006</v>
      </c>
      <c r="EJ35">
        <v>6010.8262103117504</v>
      </c>
      <c r="EK35">
        <v>-4.5713385782700691E-2</v>
      </c>
      <c r="EL35">
        <v>4.5713385782700691E-2</v>
      </c>
      <c r="EM35">
        <v>113756.94001384643</v>
      </c>
      <c r="EN35">
        <v>2653567.6910690647</v>
      </c>
      <c r="EO35">
        <v>6353.7500750460495</v>
      </c>
      <c r="EP35" t="s">
        <v>164</v>
      </c>
      <c r="EQ35">
        <v>6409.5837948528133</v>
      </c>
      <c r="ER35">
        <v>4.477738724495417E-4</v>
      </c>
      <c r="ES35">
        <v>-10797.119999999999</v>
      </c>
      <c r="ET35">
        <v>2642770.5710690646</v>
      </c>
      <c r="EU35">
        <v>0</v>
      </c>
      <c r="EV35">
        <v>2642770.5710690646</v>
      </c>
      <c r="EW35">
        <v>23115.16</v>
      </c>
      <c r="EX35">
        <v>2619655.4110690644</v>
      </c>
    </row>
    <row r="36" spans="1:154" ht="15" customHeight="1">
      <c r="A36" s="435">
        <v>36</v>
      </c>
      <c r="B36" s="469">
        <v>103241</v>
      </c>
      <c r="C36" s="469">
        <v>3302150</v>
      </c>
      <c r="D36" s="470" t="s">
        <v>194</v>
      </c>
      <c r="E36" s="471">
        <v>258</v>
      </c>
      <c r="F36" s="471">
        <v>258</v>
      </c>
      <c r="G36" s="471">
        <v>0</v>
      </c>
      <c r="H36" s="472">
        <v>989827.68119999999</v>
      </c>
      <c r="I36" s="472">
        <v>0</v>
      </c>
      <c r="J36" s="472">
        <v>0</v>
      </c>
      <c r="K36" s="472">
        <v>51337.920000000056</v>
      </c>
      <c r="L36" s="472">
        <v>0</v>
      </c>
      <c r="M36" s="472">
        <v>120308.23999999995</v>
      </c>
      <c r="N36" s="472">
        <v>0</v>
      </c>
      <c r="O36" s="472">
        <v>5659.8528000000006</v>
      </c>
      <c r="P36" s="472">
        <v>12584.140800000019</v>
      </c>
      <c r="Q36" s="472">
        <v>4019.0976000000046</v>
      </c>
      <c r="R36" s="472">
        <v>41796.607999999971</v>
      </c>
      <c r="S36" s="472">
        <v>25569.689599999994</v>
      </c>
      <c r="T36" s="472">
        <v>7561.5232000000042</v>
      </c>
      <c r="U36" s="472">
        <v>0</v>
      </c>
      <c r="V36" s="472">
        <v>0</v>
      </c>
      <c r="W36" s="472">
        <v>0</v>
      </c>
      <c r="X36" s="472">
        <v>0</v>
      </c>
      <c r="Y36" s="472">
        <v>0</v>
      </c>
      <c r="Z36" s="472">
        <v>0</v>
      </c>
      <c r="AA36" s="472">
        <v>14492.968947368414</v>
      </c>
      <c r="AB36" s="472">
        <v>0</v>
      </c>
      <c r="AC36" s="472">
        <v>91984.218344963418</v>
      </c>
      <c r="AD36" s="472">
        <v>0</v>
      </c>
      <c r="AE36" s="472">
        <v>2379.3587999999972</v>
      </c>
      <c r="AF36" s="472">
        <v>0</v>
      </c>
      <c r="AG36" s="472">
        <v>141970.48000000001</v>
      </c>
      <c r="AH36" s="472">
        <v>0</v>
      </c>
      <c r="AI36" s="472">
        <v>0</v>
      </c>
      <c r="AJ36" s="472">
        <v>0</v>
      </c>
      <c r="AK36" s="472">
        <v>35244.79</v>
      </c>
      <c r="AL36" s="472">
        <v>0</v>
      </c>
      <c r="AM36" s="472">
        <v>0</v>
      </c>
      <c r="AN36" s="472">
        <v>0</v>
      </c>
      <c r="AO36" s="472">
        <v>0</v>
      </c>
      <c r="AP36" s="472">
        <v>0</v>
      </c>
      <c r="AQ36" s="472">
        <v>0</v>
      </c>
      <c r="AR36" s="472">
        <v>0</v>
      </c>
      <c r="AS36" s="472">
        <v>0</v>
      </c>
      <c r="AT36" s="472">
        <v>989827.68119999999</v>
      </c>
      <c r="AU36" s="472">
        <v>377693.61809233186</v>
      </c>
      <c r="AV36" s="472">
        <v>177215.27000000002</v>
      </c>
      <c r="AW36" s="472">
        <v>238256.94832496339</v>
      </c>
      <c r="AX36" s="473">
        <v>1544736.5692923318</v>
      </c>
      <c r="AY36" s="473">
        <v>1509491.7792923318</v>
      </c>
      <c r="AZ36" s="473">
        <v>4955</v>
      </c>
      <c r="BA36" s="473">
        <v>1278390</v>
      </c>
      <c r="BB36" s="473">
        <v>0</v>
      </c>
      <c r="BC36" s="473">
        <v>0</v>
      </c>
      <c r="BD36" s="473">
        <v>1544736.5692923318</v>
      </c>
      <c r="BE36" s="472">
        <v>1544736.5692923316</v>
      </c>
      <c r="BF36" s="472">
        <v>0</v>
      </c>
      <c r="BG36" s="473">
        <v>1313634.79</v>
      </c>
      <c r="BH36" s="473">
        <v>1136419.52</v>
      </c>
      <c r="BI36" s="472">
        <v>1367521.2992923318</v>
      </c>
      <c r="BJ36" s="472">
        <v>5300.4701522958594</v>
      </c>
      <c r="BK36" s="472">
        <v>5433.7716088235293</v>
      </c>
      <c r="BL36" s="474">
        <v>-2.453203154715056E-2</v>
      </c>
      <c r="BM36" s="474">
        <v>2.453203154715056E-2</v>
      </c>
      <c r="BN36" s="472">
        <v>34391.775784138823</v>
      </c>
      <c r="BO36" s="473">
        <v>1579128.3450764706</v>
      </c>
      <c r="BP36" s="473">
        <v>5984.0447871181032</v>
      </c>
      <c r="BQ36" s="473" t="s">
        <v>164</v>
      </c>
      <c r="BR36" s="473">
        <v>6120.6525002963981</v>
      </c>
      <c r="BS36" s="474">
        <v>5.8097666827767735E-3</v>
      </c>
      <c r="BT36" s="472">
        <v>-6728.6399999999994</v>
      </c>
      <c r="BU36" s="472">
        <v>1572399.7050764707</v>
      </c>
      <c r="BV36" s="472">
        <v>0</v>
      </c>
      <c r="BW36" s="472">
        <v>1572399.7050764707</v>
      </c>
      <c r="BX36" s="472">
        <v>35244.79</v>
      </c>
      <c r="BY36" s="472">
        <v>1537154.9150764707</v>
      </c>
      <c r="BZ36" s="450"/>
      <c r="CA36">
        <v>103241</v>
      </c>
      <c r="CB36">
        <v>3302150</v>
      </c>
      <c r="CC36" t="s">
        <v>194</v>
      </c>
      <c r="CD36">
        <v>258</v>
      </c>
      <c r="CE36">
        <v>258</v>
      </c>
      <c r="CF36">
        <v>0</v>
      </c>
      <c r="CG36">
        <v>989827.68119999999</v>
      </c>
      <c r="CH36">
        <v>0</v>
      </c>
      <c r="CI36">
        <v>0</v>
      </c>
      <c r="CJ36">
        <v>51337.920000000056</v>
      </c>
      <c r="CK36">
        <v>0</v>
      </c>
      <c r="CL36">
        <v>120308.23999999995</v>
      </c>
      <c r="CM36">
        <v>0</v>
      </c>
      <c r="CN36">
        <v>5659.8528000000006</v>
      </c>
      <c r="CO36">
        <v>12584.140800000019</v>
      </c>
      <c r="CP36">
        <v>4019.0976000000046</v>
      </c>
      <c r="CQ36">
        <v>41796.607999999971</v>
      </c>
      <c r="CR36">
        <v>25569.689599999994</v>
      </c>
      <c r="CS36">
        <v>7561.5232000000042</v>
      </c>
      <c r="CT36">
        <v>0</v>
      </c>
      <c r="CU36">
        <v>0</v>
      </c>
      <c r="CV36">
        <v>0</v>
      </c>
      <c r="CW36">
        <v>0</v>
      </c>
      <c r="CX36">
        <v>0</v>
      </c>
      <c r="CY36">
        <v>0</v>
      </c>
      <c r="CZ36">
        <v>14492.968947368414</v>
      </c>
      <c r="DA36">
        <v>0</v>
      </c>
      <c r="DB36">
        <v>91984.218344963418</v>
      </c>
      <c r="DC36">
        <v>0</v>
      </c>
      <c r="DD36">
        <v>2379.3587999999972</v>
      </c>
      <c r="DE36">
        <v>0</v>
      </c>
      <c r="DF36">
        <v>141970.48000000001</v>
      </c>
      <c r="DG36">
        <v>0</v>
      </c>
      <c r="DH36">
        <v>0</v>
      </c>
      <c r="DI36">
        <v>0</v>
      </c>
      <c r="DJ36">
        <v>35244.79</v>
      </c>
      <c r="DK36">
        <v>0</v>
      </c>
      <c r="DL36">
        <v>0</v>
      </c>
      <c r="DM36">
        <v>0</v>
      </c>
      <c r="DN36">
        <v>0</v>
      </c>
      <c r="DO36">
        <v>0</v>
      </c>
      <c r="DP36">
        <v>0</v>
      </c>
      <c r="DQ36">
        <v>0</v>
      </c>
      <c r="DR36">
        <v>0</v>
      </c>
      <c r="DS36">
        <v>989827.68119999999</v>
      </c>
      <c r="DT36">
        <v>377693.61809233186</v>
      </c>
      <c r="DU36">
        <v>177215.27000000002</v>
      </c>
      <c r="DV36">
        <v>238256.94832496339</v>
      </c>
      <c r="DW36">
        <v>1544736.5692923318</v>
      </c>
      <c r="DX36">
        <v>1509491.7792923318</v>
      </c>
      <c r="DY36">
        <v>4955</v>
      </c>
      <c r="DZ36">
        <v>1278390</v>
      </c>
      <c r="EA36">
        <v>0</v>
      </c>
      <c r="EB36">
        <v>0</v>
      </c>
      <c r="EC36">
        <v>1544736.5692923318</v>
      </c>
      <c r="ED36">
        <v>1544736.5692923316</v>
      </c>
      <c r="EE36">
        <v>0</v>
      </c>
      <c r="EF36">
        <v>1313634.79</v>
      </c>
      <c r="EG36">
        <v>1136419.52</v>
      </c>
      <c r="EH36">
        <v>1367521.2992923318</v>
      </c>
      <c r="EI36">
        <v>5300.4701522958594</v>
      </c>
      <c r="EJ36">
        <v>5433.7716088235293</v>
      </c>
      <c r="EK36">
        <v>-2.453203154715056E-2</v>
      </c>
      <c r="EL36">
        <v>2.453203154715056E-2</v>
      </c>
      <c r="EM36">
        <v>34391.775784138823</v>
      </c>
      <c r="EN36">
        <v>1579128.3450764706</v>
      </c>
      <c r="EO36">
        <v>5984.0447871181032</v>
      </c>
      <c r="EP36" t="s">
        <v>164</v>
      </c>
      <c r="EQ36">
        <v>6120.6525002963981</v>
      </c>
      <c r="ER36">
        <v>5.8097666827767735E-3</v>
      </c>
      <c r="ES36">
        <v>-6728.6399999999994</v>
      </c>
      <c r="ET36">
        <v>1572399.7050764707</v>
      </c>
      <c r="EU36">
        <v>0</v>
      </c>
      <c r="EV36">
        <v>1572399.7050764707</v>
      </c>
      <c r="EW36">
        <v>35244.79</v>
      </c>
      <c r="EX36">
        <v>1537154.9150764707</v>
      </c>
    </row>
    <row r="37" spans="1:154" ht="15" customHeight="1">
      <c r="A37" s="435">
        <v>37</v>
      </c>
      <c r="B37" s="469">
        <v>103243</v>
      </c>
      <c r="C37" s="469">
        <v>3302153</v>
      </c>
      <c r="D37" s="470" t="s">
        <v>195</v>
      </c>
      <c r="E37" s="471">
        <v>399</v>
      </c>
      <c r="F37" s="471">
        <v>399</v>
      </c>
      <c r="G37" s="471">
        <v>0</v>
      </c>
      <c r="H37" s="472">
        <v>1530780.0186000001</v>
      </c>
      <c r="I37" s="472">
        <v>0</v>
      </c>
      <c r="J37" s="472">
        <v>0</v>
      </c>
      <c r="K37" s="472">
        <v>116236.79999999994</v>
      </c>
      <c r="L37" s="472">
        <v>0</v>
      </c>
      <c r="M37" s="472">
        <v>248913.59999999992</v>
      </c>
      <c r="N37" s="472">
        <v>0</v>
      </c>
      <c r="O37" s="472">
        <v>2122.4447999999993</v>
      </c>
      <c r="P37" s="472">
        <v>27170.303999999986</v>
      </c>
      <c r="Q37" s="472">
        <v>13843.558399999993</v>
      </c>
      <c r="R37" s="472">
        <v>5900.6975999999977</v>
      </c>
      <c r="S37" s="472">
        <v>90276.659199999936</v>
      </c>
      <c r="T37" s="472">
        <v>12373.401599999996</v>
      </c>
      <c r="U37" s="472">
        <v>0</v>
      </c>
      <c r="V37" s="472">
        <v>0</v>
      </c>
      <c r="W37" s="472">
        <v>0</v>
      </c>
      <c r="X37" s="472">
        <v>0</v>
      </c>
      <c r="Y37" s="472">
        <v>0</v>
      </c>
      <c r="Z37" s="472">
        <v>0</v>
      </c>
      <c r="AA37" s="472">
        <v>37507.910226628912</v>
      </c>
      <c r="AB37" s="472">
        <v>0</v>
      </c>
      <c r="AC37" s="472">
        <v>226069.18654585746</v>
      </c>
      <c r="AD37" s="472">
        <v>0</v>
      </c>
      <c r="AE37" s="472">
        <v>5721.7913999999892</v>
      </c>
      <c r="AF37" s="472">
        <v>0</v>
      </c>
      <c r="AG37" s="472">
        <v>141970.48000000001</v>
      </c>
      <c r="AH37" s="472">
        <v>0</v>
      </c>
      <c r="AI37" s="472">
        <v>0</v>
      </c>
      <c r="AJ37" s="472">
        <v>0</v>
      </c>
      <c r="AK37" s="472">
        <v>24708.45</v>
      </c>
      <c r="AL37" s="472">
        <v>0</v>
      </c>
      <c r="AM37" s="472">
        <v>0</v>
      </c>
      <c r="AN37" s="472">
        <v>0</v>
      </c>
      <c r="AO37" s="472">
        <v>0</v>
      </c>
      <c r="AP37" s="472">
        <v>0</v>
      </c>
      <c r="AQ37" s="472">
        <v>0</v>
      </c>
      <c r="AR37" s="472">
        <v>0</v>
      </c>
      <c r="AS37" s="472">
        <v>0</v>
      </c>
      <c r="AT37" s="472">
        <v>1530780.0186000001</v>
      </c>
      <c r="AU37" s="472">
        <v>786136.35377248609</v>
      </c>
      <c r="AV37" s="472">
        <v>166678.93000000002</v>
      </c>
      <c r="AW37" s="472">
        <v>488669.67509185738</v>
      </c>
      <c r="AX37" s="473">
        <v>2483595.3023724863</v>
      </c>
      <c r="AY37" s="473">
        <v>2458886.8523724861</v>
      </c>
      <c r="AZ37" s="473">
        <v>4955</v>
      </c>
      <c r="BA37" s="473">
        <v>1977045</v>
      </c>
      <c r="BB37" s="473">
        <v>0</v>
      </c>
      <c r="BC37" s="473">
        <v>0</v>
      </c>
      <c r="BD37" s="473">
        <v>2483595.3023724863</v>
      </c>
      <c r="BE37" s="472">
        <v>2483595.3023724863</v>
      </c>
      <c r="BF37" s="472">
        <v>0</v>
      </c>
      <c r="BG37" s="473">
        <v>2001753.45</v>
      </c>
      <c r="BH37" s="473">
        <v>1835074.52</v>
      </c>
      <c r="BI37" s="472">
        <v>2316916.3723724862</v>
      </c>
      <c r="BJ37" s="472">
        <v>5806.8079508082355</v>
      </c>
      <c r="BK37" s="472">
        <v>5765.2185137681154</v>
      </c>
      <c r="BL37" s="474">
        <v>7.2138526823916594E-3</v>
      </c>
      <c r="BM37" s="474">
        <v>0</v>
      </c>
      <c r="BN37" s="472">
        <v>0</v>
      </c>
      <c r="BO37" s="473">
        <v>2483595.3023724863</v>
      </c>
      <c r="BP37" s="473">
        <v>6162.6236901566072</v>
      </c>
      <c r="BQ37" s="473" t="s">
        <v>164</v>
      </c>
      <c r="BR37" s="473">
        <v>6224.5496300062314</v>
      </c>
      <c r="BS37" s="474">
        <v>9.1969225094681306E-3</v>
      </c>
      <c r="BT37" s="472">
        <v>-10405.92</v>
      </c>
      <c r="BU37" s="472">
        <v>2473189.3823724864</v>
      </c>
      <c r="BV37" s="472">
        <v>0</v>
      </c>
      <c r="BW37" s="472">
        <v>2473189.3823724864</v>
      </c>
      <c r="BX37" s="472">
        <v>24708.45</v>
      </c>
      <c r="BY37" s="472">
        <v>2448480.9323724862</v>
      </c>
      <c r="BZ37" s="450"/>
      <c r="CA37">
        <v>103243</v>
      </c>
      <c r="CB37">
        <v>3302153</v>
      </c>
      <c r="CC37" t="s">
        <v>195</v>
      </c>
      <c r="CD37">
        <v>399</v>
      </c>
      <c r="CE37">
        <v>399</v>
      </c>
      <c r="CF37">
        <v>0</v>
      </c>
      <c r="CG37">
        <v>1530780.0186000001</v>
      </c>
      <c r="CH37">
        <v>0</v>
      </c>
      <c r="CI37">
        <v>0</v>
      </c>
      <c r="CJ37">
        <v>116236.79999999994</v>
      </c>
      <c r="CK37">
        <v>0</v>
      </c>
      <c r="CL37">
        <v>248913.59999999992</v>
      </c>
      <c r="CM37">
        <v>0</v>
      </c>
      <c r="CN37">
        <v>2122.4447999999993</v>
      </c>
      <c r="CO37">
        <v>27170.303999999986</v>
      </c>
      <c r="CP37">
        <v>13843.558399999993</v>
      </c>
      <c r="CQ37">
        <v>5900.6975999999977</v>
      </c>
      <c r="CR37">
        <v>90276.659199999936</v>
      </c>
      <c r="CS37">
        <v>12373.401599999996</v>
      </c>
      <c r="CT37">
        <v>0</v>
      </c>
      <c r="CU37">
        <v>0</v>
      </c>
      <c r="CV37">
        <v>0</v>
      </c>
      <c r="CW37">
        <v>0</v>
      </c>
      <c r="CX37">
        <v>0</v>
      </c>
      <c r="CY37">
        <v>0</v>
      </c>
      <c r="CZ37">
        <v>37507.910226628912</v>
      </c>
      <c r="DA37">
        <v>0</v>
      </c>
      <c r="DB37">
        <v>226069.18654585746</v>
      </c>
      <c r="DC37">
        <v>0</v>
      </c>
      <c r="DD37">
        <v>5721.7913999999892</v>
      </c>
      <c r="DE37">
        <v>0</v>
      </c>
      <c r="DF37">
        <v>141970.48000000001</v>
      </c>
      <c r="DG37">
        <v>0</v>
      </c>
      <c r="DH37">
        <v>0</v>
      </c>
      <c r="DI37">
        <v>0</v>
      </c>
      <c r="DJ37">
        <v>24708.45</v>
      </c>
      <c r="DK37">
        <v>0</v>
      </c>
      <c r="DL37">
        <v>0</v>
      </c>
      <c r="DM37">
        <v>0</v>
      </c>
      <c r="DN37">
        <v>0</v>
      </c>
      <c r="DO37">
        <v>0</v>
      </c>
      <c r="DP37">
        <v>0</v>
      </c>
      <c r="DQ37">
        <v>0</v>
      </c>
      <c r="DR37">
        <v>0</v>
      </c>
      <c r="DS37">
        <v>1530780.0186000001</v>
      </c>
      <c r="DT37">
        <v>786136.35377248609</v>
      </c>
      <c r="DU37">
        <v>166678.93000000002</v>
      </c>
      <c r="DV37">
        <v>488669.67509185738</v>
      </c>
      <c r="DW37">
        <v>2483595.3023724863</v>
      </c>
      <c r="DX37">
        <v>2458886.8523724861</v>
      </c>
      <c r="DY37">
        <v>4955</v>
      </c>
      <c r="DZ37">
        <v>1977045</v>
      </c>
      <c r="EA37">
        <v>0</v>
      </c>
      <c r="EB37">
        <v>0</v>
      </c>
      <c r="EC37">
        <v>2483595.3023724863</v>
      </c>
      <c r="ED37">
        <v>2483595.3023724863</v>
      </c>
      <c r="EE37">
        <v>0</v>
      </c>
      <c r="EF37">
        <v>2001753.45</v>
      </c>
      <c r="EG37">
        <v>1835074.52</v>
      </c>
      <c r="EH37">
        <v>2316916.3723724862</v>
      </c>
      <c r="EI37">
        <v>5806.8079508082355</v>
      </c>
      <c r="EJ37">
        <v>5765.2185137681154</v>
      </c>
      <c r="EK37">
        <v>7.2138526823916594E-3</v>
      </c>
      <c r="EL37">
        <v>0</v>
      </c>
      <c r="EM37">
        <v>0</v>
      </c>
      <c r="EN37">
        <v>2483595.3023724863</v>
      </c>
      <c r="EO37">
        <v>6162.6236901566072</v>
      </c>
      <c r="EP37" t="s">
        <v>164</v>
      </c>
      <c r="EQ37">
        <v>6224.5496300062314</v>
      </c>
      <c r="ER37">
        <v>9.1969225094681306E-3</v>
      </c>
      <c r="ES37">
        <v>-10405.92</v>
      </c>
      <c r="ET37">
        <v>2473189.3823724864</v>
      </c>
      <c r="EU37">
        <v>0</v>
      </c>
      <c r="EV37">
        <v>2473189.3823724864</v>
      </c>
      <c r="EW37">
        <v>24708.45</v>
      </c>
      <c r="EX37">
        <v>2448480.9323724862</v>
      </c>
    </row>
    <row r="38" spans="1:154" ht="15" customHeight="1">
      <c r="A38" s="435">
        <v>38</v>
      </c>
      <c r="B38" s="469">
        <v>103246</v>
      </c>
      <c r="C38" s="469">
        <v>3302157</v>
      </c>
      <c r="D38" s="470" t="s">
        <v>196</v>
      </c>
      <c r="E38" s="471">
        <v>385</v>
      </c>
      <c r="F38" s="471">
        <v>385</v>
      </c>
      <c r="G38" s="471">
        <v>0</v>
      </c>
      <c r="H38" s="472">
        <v>1477068.439</v>
      </c>
      <c r="I38" s="472">
        <v>0</v>
      </c>
      <c r="J38" s="472">
        <v>0</v>
      </c>
      <c r="K38" s="472">
        <v>43588.800000000047</v>
      </c>
      <c r="L38" s="472">
        <v>0</v>
      </c>
      <c r="M38" s="472">
        <v>101639.7200000002</v>
      </c>
      <c r="N38" s="472">
        <v>0</v>
      </c>
      <c r="O38" s="472">
        <v>2594.0992000000024</v>
      </c>
      <c r="P38" s="472">
        <v>21736.243199999954</v>
      </c>
      <c r="Q38" s="472">
        <v>4465.6640000000043</v>
      </c>
      <c r="R38" s="472">
        <v>10326.220799999992</v>
      </c>
      <c r="S38" s="472">
        <v>22438.707200000066</v>
      </c>
      <c r="T38" s="472">
        <v>2749.6448000000032</v>
      </c>
      <c r="U38" s="472">
        <v>0</v>
      </c>
      <c r="V38" s="472">
        <v>0</v>
      </c>
      <c r="W38" s="472">
        <v>0</v>
      </c>
      <c r="X38" s="472">
        <v>0</v>
      </c>
      <c r="Y38" s="472">
        <v>0</v>
      </c>
      <c r="Z38" s="472">
        <v>0</v>
      </c>
      <c r="AA38" s="472">
        <v>29929.066023738946</v>
      </c>
      <c r="AB38" s="472">
        <v>0</v>
      </c>
      <c r="AC38" s="472">
        <v>114556.43145567513</v>
      </c>
      <c r="AD38" s="472">
        <v>0</v>
      </c>
      <c r="AE38" s="472">
        <v>21621.95099999983</v>
      </c>
      <c r="AF38" s="472">
        <v>0</v>
      </c>
      <c r="AG38" s="472">
        <v>141970.48000000001</v>
      </c>
      <c r="AH38" s="472">
        <v>0</v>
      </c>
      <c r="AI38" s="472">
        <v>0</v>
      </c>
      <c r="AJ38" s="472">
        <v>0</v>
      </c>
      <c r="AK38" s="472">
        <v>27559.83</v>
      </c>
      <c r="AL38" s="472">
        <v>0</v>
      </c>
      <c r="AM38" s="472">
        <v>0</v>
      </c>
      <c r="AN38" s="472">
        <v>0</v>
      </c>
      <c r="AO38" s="472">
        <v>0</v>
      </c>
      <c r="AP38" s="472">
        <v>0</v>
      </c>
      <c r="AQ38" s="472">
        <v>0</v>
      </c>
      <c r="AR38" s="472">
        <v>0</v>
      </c>
      <c r="AS38" s="472">
        <v>0</v>
      </c>
      <c r="AT38" s="472">
        <v>1477068.439</v>
      </c>
      <c r="AU38" s="472">
        <v>375646.54767941416</v>
      </c>
      <c r="AV38" s="472">
        <v>169530.31</v>
      </c>
      <c r="AW38" s="472">
        <v>263843.92911767523</v>
      </c>
      <c r="AX38" s="473">
        <v>2022245.2966794143</v>
      </c>
      <c r="AY38" s="473">
        <v>1994685.4666794143</v>
      </c>
      <c r="AZ38" s="473">
        <v>4955</v>
      </c>
      <c r="BA38" s="473">
        <v>1907675</v>
      </c>
      <c r="BB38" s="473">
        <v>0</v>
      </c>
      <c r="BC38" s="473">
        <v>0</v>
      </c>
      <c r="BD38" s="473">
        <v>2022245.2966794143</v>
      </c>
      <c r="BE38" s="472">
        <v>2022245.2966794143</v>
      </c>
      <c r="BF38" s="472">
        <v>0</v>
      </c>
      <c r="BG38" s="473">
        <v>1935234.83</v>
      </c>
      <c r="BH38" s="473">
        <v>1765704.52</v>
      </c>
      <c r="BI38" s="472">
        <v>1852714.9866794143</v>
      </c>
      <c r="BJ38" s="472">
        <v>4812.2467186478298</v>
      </c>
      <c r="BK38" s="472">
        <v>4799.3707656914894</v>
      </c>
      <c r="BL38" s="474">
        <v>2.6828418942717825E-3</v>
      </c>
      <c r="BM38" s="474">
        <v>0</v>
      </c>
      <c r="BN38" s="472">
        <v>0</v>
      </c>
      <c r="BO38" s="473">
        <v>2022245.2966794143</v>
      </c>
      <c r="BP38" s="473">
        <v>5181.0012121543232</v>
      </c>
      <c r="BQ38" s="473" t="s">
        <v>164</v>
      </c>
      <c r="BR38" s="473">
        <v>5252.5851861802967</v>
      </c>
      <c r="BS38" s="474">
        <v>4.4491915243316527E-4</v>
      </c>
      <c r="BT38" s="472">
        <v>-10040.799999999999</v>
      </c>
      <c r="BU38" s="472">
        <v>2012204.4966794143</v>
      </c>
      <c r="BV38" s="472">
        <v>0</v>
      </c>
      <c r="BW38" s="472">
        <v>2012204.4966794143</v>
      </c>
      <c r="BX38" s="472">
        <v>27559.83</v>
      </c>
      <c r="BY38" s="472">
        <v>1984644.6666794142</v>
      </c>
      <c r="BZ38" s="450"/>
      <c r="CA38">
        <v>103246</v>
      </c>
      <c r="CB38">
        <v>3302157</v>
      </c>
      <c r="CC38" t="s">
        <v>196</v>
      </c>
      <c r="CD38">
        <v>385</v>
      </c>
      <c r="CE38">
        <v>385</v>
      </c>
      <c r="CF38">
        <v>0</v>
      </c>
      <c r="CG38">
        <v>1477068.439</v>
      </c>
      <c r="CH38">
        <v>0</v>
      </c>
      <c r="CI38">
        <v>0</v>
      </c>
      <c r="CJ38">
        <v>43588.800000000047</v>
      </c>
      <c r="CK38">
        <v>0</v>
      </c>
      <c r="CL38">
        <v>101639.7200000002</v>
      </c>
      <c r="CM38">
        <v>0</v>
      </c>
      <c r="CN38">
        <v>2594.0992000000024</v>
      </c>
      <c r="CO38">
        <v>21736.243199999954</v>
      </c>
      <c r="CP38">
        <v>4465.6640000000043</v>
      </c>
      <c r="CQ38">
        <v>10326.220799999992</v>
      </c>
      <c r="CR38">
        <v>22438.707200000066</v>
      </c>
      <c r="CS38">
        <v>2749.6448000000032</v>
      </c>
      <c r="CT38">
        <v>0</v>
      </c>
      <c r="CU38">
        <v>0</v>
      </c>
      <c r="CV38">
        <v>0</v>
      </c>
      <c r="CW38">
        <v>0</v>
      </c>
      <c r="CX38">
        <v>0</v>
      </c>
      <c r="CY38">
        <v>0</v>
      </c>
      <c r="CZ38">
        <v>29929.066023738946</v>
      </c>
      <c r="DA38">
        <v>0</v>
      </c>
      <c r="DB38">
        <v>114556.43145567513</v>
      </c>
      <c r="DC38">
        <v>0</v>
      </c>
      <c r="DD38">
        <v>21621.95099999983</v>
      </c>
      <c r="DE38">
        <v>0</v>
      </c>
      <c r="DF38">
        <v>141970.48000000001</v>
      </c>
      <c r="DG38">
        <v>0</v>
      </c>
      <c r="DH38">
        <v>0</v>
      </c>
      <c r="DI38">
        <v>0</v>
      </c>
      <c r="DJ38">
        <v>27559.83</v>
      </c>
      <c r="DK38">
        <v>0</v>
      </c>
      <c r="DL38">
        <v>0</v>
      </c>
      <c r="DM38">
        <v>0</v>
      </c>
      <c r="DN38">
        <v>0</v>
      </c>
      <c r="DO38">
        <v>0</v>
      </c>
      <c r="DP38">
        <v>0</v>
      </c>
      <c r="DQ38">
        <v>0</v>
      </c>
      <c r="DR38">
        <v>0</v>
      </c>
      <c r="DS38">
        <v>1477068.439</v>
      </c>
      <c r="DT38">
        <v>375646.54767941416</v>
      </c>
      <c r="DU38">
        <v>169530.31</v>
      </c>
      <c r="DV38">
        <v>263843.92911767523</v>
      </c>
      <c r="DW38">
        <v>2022245.2966794143</v>
      </c>
      <c r="DX38">
        <v>1994685.4666794143</v>
      </c>
      <c r="DY38">
        <v>4955</v>
      </c>
      <c r="DZ38">
        <v>1907675</v>
      </c>
      <c r="EA38">
        <v>0</v>
      </c>
      <c r="EB38">
        <v>0</v>
      </c>
      <c r="EC38">
        <v>2022245.2966794143</v>
      </c>
      <c r="ED38">
        <v>2022245.2966794143</v>
      </c>
      <c r="EE38">
        <v>0</v>
      </c>
      <c r="EF38">
        <v>1935234.83</v>
      </c>
      <c r="EG38">
        <v>1765704.52</v>
      </c>
      <c r="EH38">
        <v>1852714.9866794143</v>
      </c>
      <c r="EI38">
        <v>4812.2467186478298</v>
      </c>
      <c r="EJ38">
        <v>4799.3707656914894</v>
      </c>
      <c r="EK38">
        <v>2.6828418942717825E-3</v>
      </c>
      <c r="EL38">
        <v>0</v>
      </c>
      <c r="EM38">
        <v>0</v>
      </c>
      <c r="EN38">
        <v>2022245.2966794143</v>
      </c>
      <c r="EO38">
        <v>5181.0012121543232</v>
      </c>
      <c r="EP38" t="s">
        <v>164</v>
      </c>
      <c r="EQ38">
        <v>5252.5851861802967</v>
      </c>
      <c r="ER38">
        <v>4.4491915243316527E-4</v>
      </c>
      <c r="ES38">
        <v>-10040.799999999999</v>
      </c>
      <c r="ET38">
        <v>2012204.4966794143</v>
      </c>
      <c r="EU38">
        <v>0</v>
      </c>
      <c r="EV38">
        <v>2012204.4966794143</v>
      </c>
      <c r="EW38">
        <v>27559.83</v>
      </c>
      <c r="EX38">
        <v>1984644.6666794142</v>
      </c>
    </row>
    <row r="39" spans="1:154">
      <c r="A39" s="435">
        <v>39</v>
      </c>
      <c r="B39" s="469">
        <v>103247</v>
      </c>
      <c r="C39" s="469">
        <v>3302159</v>
      </c>
      <c r="D39" s="470" t="s">
        <v>197</v>
      </c>
      <c r="E39" s="471">
        <v>208</v>
      </c>
      <c r="F39" s="471">
        <v>208</v>
      </c>
      <c r="G39" s="471">
        <v>0</v>
      </c>
      <c r="H39" s="472">
        <v>798000.61120000004</v>
      </c>
      <c r="I39" s="472">
        <v>0</v>
      </c>
      <c r="J39" s="472">
        <v>0</v>
      </c>
      <c r="K39" s="472">
        <v>45526.080000000009</v>
      </c>
      <c r="L39" s="472">
        <v>0</v>
      </c>
      <c r="M39" s="472">
        <v>101639.71999999997</v>
      </c>
      <c r="N39" s="472">
        <v>0</v>
      </c>
      <c r="O39" s="472">
        <v>2358.2720000000013</v>
      </c>
      <c r="P39" s="472">
        <v>12584.140800000028</v>
      </c>
      <c r="Q39" s="472">
        <v>12950.425600000008</v>
      </c>
      <c r="R39" s="472">
        <v>58023.526399999966</v>
      </c>
      <c r="S39" s="472">
        <v>1043.6608000000006</v>
      </c>
      <c r="T39" s="472">
        <v>687.41120000000035</v>
      </c>
      <c r="U39" s="472">
        <v>0</v>
      </c>
      <c r="V39" s="472">
        <v>0</v>
      </c>
      <c r="W39" s="472">
        <v>0</v>
      </c>
      <c r="X39" s="472">
        <v>0</v>
      </c>
      <c r="Y39" s="472">
        <v>0</v>
      </c>
      <c r="Z39" s="472">
        <v>0</v>
      </c>
      <c r="AA39" s="472">
        <v>52382.217528089845</v>
      </c>
      <c r="AB39" s="472">
        <v>0</v>
      </c>
      <c r="AC39" s="472">
        <v>93217.411838658969</v>
      </c>
      <c r="AD39" s="472">
        <v>0</v>
      </c>
      <c r="AE39" s="472">
        <v>6156.118799999992</v>
      </c>
      <c r="AF39" s="472">
        <v>0</v>
      </c>
      <c r="AG39" s="472">
        <v>141970.48000000001</v>
      </c>
      <c r="AH39" s="472">
        <v>0</v>
      </c>
      <c r="AI39" s="472">
        <v>0</v>
      </c>
      <c r="AJ39" s="472">
        <v>0</v>
      </c>
      <c r="AK39" s="472">
        <v>16658.41</v>
      </c>
      <c r="AL39" s="472">
        <v>0</v>
      </c>
      <c r="AM39" s="472">
        <v>0</v>
      </c>
      <c r="AN39" s="472">
        <v>0</v>
      </c>
      <c r="AO39" s="472">
        <v>0</v>
      </c>
      <c r="AP39" s="472">
        <v>0</v>
      </c>
      <c r="AQ39" s="472">
        <v>0</v>
      </c>
      <c r="AR39" s="472">
        <v>0</v>
      </c>
      <c r="AS39" s="472">
        <v>0</v>
      </c>
      <c r="AT39" s="472">
        <v>798000.61120000004</v>
      </c>
      <c r="AU39" s="472">
        <v>386568.9849667488</v>
      </c>
      <c r="AV39" s="472">
        <v>158628.89000000001</v>
      </c>
      <c r="AW39" s="472">
        <v>217650.20764665899</v>
      </c>
      <c r="AX39" s="473">
        <v>1343198.4861667487</v>
      </c>
      <c r="AY39" s="473">
        <v>1326540.0761667488</v>
      </c>
      <c r="AZ39" s="473">
        <v>4955</v>
      </c>
      <c r="BA39" s="473">
        <v>1030640</v>
      </c>
      <c r="BB39" s="473">
        <v>0</v>
      </c>
      <c r="BC39" s="473">
        <v>0</v>
      </c>
      <c r="BD39" s="473">
        <v>1343198.4861667487</v>
      </c>
      <c r="BE39" s="472">
        <v>1343198.4861667487</v>
      </c>
      <c r="BF39" s="472">
        <v>0</v>
      </c>
      <c r="BG39" s="473">
        <v>1047298.41</v>
      </c>
      <c r="BH39" s="473">
        <v>888669.52</v>
      </c>
      <c r="BI39" s="472">
        <v>1184569.5961667488</v>
      </c>
      <c r="BJ39" s="472">
        <v>5695.0461354170611</v>
      </c>
      <c r="BK39" s="472">
        <v>5686.2419227722776</v>
      </c>
      <c r="BL39" s="474">
        <v>1.5483359245628315E-3</v>
      </c>
      <c r="BM39" s="474">
        <v>0</v>
      </c>
      <c r="BN39" s="472">
        <v>0</v>
      </c>
      <c r="BO39" s="473">
        <v>1343198.4861667487</v>
      </c>
      <c r="BP39" s="473">
        <v>6377.5965200324463</v>
      </c>
      <c r="BQ39" s="473" t="s">
        <v>164</v>
      </c>
      <c r="BR39" s="473">
        <v>6457.6850296478306</v>
      </c>
      <c r="BS39" s="474">
        <v>-2.1398989696980175E-3</v>
      </c>
      <c r="BT39" s="472">
        <v>-5424.6399999999994</v>
      </c>
      <c r="BU39" s="472">
        <v>1337773.8461667488</v>
      </c>
      <c r="BV39" s="472">
        <v>0</v>
      </c>
      <c r="BW39" s="472">
        <v>1337773.8461667488</v>
      </c>
      <c r="BX39" s="472">
        <v>16658.41</v>
      </c>
      <c r="BY39" s="472">
        <v>1321115.4361667489</v>
      </c>
      <c r="BZ39" s="450"/>
      <c r="CA39">
        <v>103247</v>
      </c>
      <c r="CB39">
        <v>3302159</v>
      </c>
      <c r="CC39" t="s">
        <v>197</v>
      </c>
      <c r="CD39">
        <v>208</v>
      </c>
      <c r="CE39">
        <v>208</v>
      </c>
      <c r="CF39">
        <v>0</v>
      </c>
      <c r="CG39">
        <v>798000.61120000004</v>
      </c>
      <c r="CH39">
        <v>0</v>
      </c>
      <c r="CI39">
        <v>0</v>
      </c>
      <c r="CJ39">
        <v>45526.080000000009</v>
      </c>
      <c r="CK39">
        <v>0</v>
      </c>
      <c r="CL39">
        <v>101639.71999999997</v>
      </c>
      <c r="CM39">
        <v>0</v>
      </c>
      <c r="CN39">
        <v>2358.2720000000013</v>
      </c>
      <c r="CO39">
        <v>12584.140800000028</v>
      </c>
      <c r="CP39">
        <v>12950.425600000008</v>
      </c>
      <c r="CQ39">
        <v>58023.526399999966</v>
      </c>
      <c r="CR39">
        <v>1043.6608000000006</v>
      </c>
      <c r="CS39">
        <v>687.41120000000035</v>
      </c>
      <c r="CT39">
        <v>0</v>
      </c>
      <c r="CU39">
        <v>0</v>
      </c>
      <c r="CV39">
        <v>0</v>
      </c>
      <c r="CW39">
        <v>0</v>
      </c>
      <c r="CX39">
        <v>0</v>
      </c>
      <c r="CY39">
        <v>0</v>
      </c>
      <c r="CZ39">
        <v>52382.217528089845</v>
      </c>
      <c r="DA39">
        <v>0</v>
      </c>
      <c r="DB39">
        <v>93217.411838658969</v>
      </c>
      <c r="DC39">
        <v>0</v>
      </c>
      <c r="DD39">
        <v>6156.118799999992</v>
      </c>
      <c r="DE39">
        <v>0</v>
      </c>
      <c r="DF39">
        <v>141970.48000000001</v>
      </c>
      <c r="DG39">
        <v>0</v>
      </c>
      <c r="DH39">
        <v>0</v>
      </c>
      <c r="DI39">
        <v>0</v>
      </c>
      <c r="DJ39">
        <v>16658.41</v>
      </c>
      <c r="DK39">
        <v>0</v>
      </c>
      <c r="DL39">
        <v>0</v>
      </c>
      <c r="DM39">
        <v>0</v>
      </c>
      <c r="DN39">
        <v>0</v>
      </c>
      <c r="DO39">
        <v>0</v>
      </c>
      <c r="DP39">
        <v>0</v>
      </c>
      <c r="DQ39">
        <v>0</v>
      </c>
      <c r="DR39">
        <v>0</v>
      </c>
      <c r="DS39">
        <v>798000.61120000004</v>
      </c>
      <c r="DT39">
        <v>386568.9849667488</v>
      </c>
      <c r="DU39">
        <v>158628.89000000001</v>
      </c>
      <c r="DV39">
        <v>217650.20764665899</v>
      </c>
      <c r="DW39">
        <v>1343198.4861667487</v>
      </c>
      <c r="DX39">
        <v>1326540.0761667488</v>
      </c>
      <c r="DY39">
        <v>4955</v>
      </c>
      <c r="DZ39">
        <v>1030640</v>
      </c>
      <c r="EA39">
        <v>0</v>
      </c>
      <c r="EB39">
        <v>0</v>
      </c>
      <c r="EC39">
        <v>1343198.4861667487</v>
      </c>
      <c r="ED39">
        <v>1343198.4861667487</v>
      </c>
      <c r="EE39">
        <v>0</v>
      </c>
      <c r="EF39">
        <v>1047298.41</v>
      </c>
      <c r="EG39">
        <v>888669.52</v>
      </c>
      <c r="EH39">
        <v>1184569.5961667488</v>
      </c>
      <c r="EI39">
        <v>5695.0461354170611</v>
      </c>
      <c r="EJ39">
        <v>5686.2419227722776</v>
      </c>
      <c r="EK39">
        <v>1.5483359245628315E-3</v>
      </c>
      <c r="EL39">
        <v>0</v>
      </c>
      <c r="EM39">
        <v>0</v>
      </c>
      <c r="EN39">
        <v>1343198.4861667487</v>
      </c>
      <c r="EO39">
        <v>6377.5965200324463</v>
      </c>
      <c r="EP39" t="s">
        <v>164</v>
      </c>
      <c r="EQ39">
        <v>6457.6850296478306</v>
      </c>
      <c r="ER39">
        <v>-2.1398989696980175E-3</v>
      </c>
      <c r="ES39">
        <v>-5424.6399999999994</v>
      </c>
      <c r="ET39">
        <v>1337773.8461667488</v>
      </c>
      <c r="EU39">
        <v>0</v>
      </c>
      <c r="EV39">
        <v>1337773.8461667488</v>
      </c>
      <c r="EW39">
        <v>16658.41</v>
      </c>
      <c r="EX39">
        <v>1321115.4361667489</v>
      </c>
    </row>
    <row r="40" spans="1:154" ht="15" customHeight="1">
      <c r="A40" s="435">
        <v>40</v>
      </c>
      <c r="B40" s="469">
        <v>103248</v>
      </c>
      <c r="C40" s="469">
        <v>3302160</v>
      </c>
      <c r="D40" s="470" t="s">
        <v>198</v>
      </c>
      <c r="E40" s="471">
        <v>343</v>
      </c>
      <c r="F40" s="471">
        <v>343</v>
      </c>
      <c r="G40" s="471">
        <v>0</v>
      </c>
      <c r="H40" s="472">
        <v>1315933.7002000001</v>
      </c>
      <c r="I40" s="472">
        <v>0</v>
      </c>
      <c r="J40" s="472">
        <v>0</v>
      </c>
      <c r="K40" s="472">
        <v>69257.760000000053</v>
      </c>
      <c r="L40" s="472">
        <v>0</v>
      </c>
      <c r="M40" s="472">
        <v>206390.86000000016</v>
      </c>
      <c r="N40" s="472">
        <v>0</v>
      </c>
      <c r="O40" s="472">
        <v>6367.3344000000043</v>
      </c>
      <c r="P40" s="472">
        <v>8580.0959999999941</v>
      </c>
      <c r="Q40" s="472">
        <v>3572.5312000000072</v>
      </c>
      <c r="R40" s="472">
        <v>56056.627199999923</v>
      </c>
      <c r="S40" s="472">
        <v>34962.636799999993</v>
      </c>
      <c r="T40" s="472">
        <v>12373.401600000008</v>
      </c>
      <c r="U40" s="472">
        <v>0</v>
      </c>
      <c r="V40" s="472">
        <v>0</v>
      </c>
      <c r="W40" s="472">
        <v>0</v>
      </c>
      <c r="X40" s="472">
        <v>0</v>
      </c>
      <c r="Y40" s="472">
        <v>0</v>
      </c>
      <c r="Z40" s="472">
        <v>0</v>
      </c>
      <c r="AA40" s="472">
        <v>7568.2099999999973</v>
      </c>
      <c r="AB40" s="472">
        <v>0</v>
      </c>
      <c r="AC40" s="472">
        <v>139911.32909390202</v>
      </c>
      <c r="AD40" s="472">
        <v>0</v>
      </c>
      <c r="AE40" s="472">
        <v>0</v>
      </c>
      <c r="AF40" s="472">
        <v>0</v>
      </c>
      <c r="AG40" s="472">
        <v>141970.48000000001</v>
      </c>
      <c r="AH40" s="472">
        <v>0</v>
      </c>
      <c r="AI40" s="472">
        <v>0</v>
      </c>
      <c r="AJ40" s="472">
        <v>0</v>
      </c>
      <c r="AK40" s="472">
        <v>26354.1</v>
      </c>
      <c r="AL40" s="472">
        <v>0</v>
      </c>
      <c r="AM40" s="472">
        <v>0</v>
      </c>
      <c r="AN40" s="472">
        <v>0</v>
      </c>
      <c r="AO40" s="472">
        <v>0</v>
      </c>
      <c r="AP40" s="472">
        <v>0</v>
      </c>
      <c r="AQ40" s="472">
        <v>0</v>
      </c>
      <c r="AR40" s="472">
        <v>0</v>
      </c>
      <c r="AS40" s="472">
        <v>0</v>
      </c>
      <c r="AT40" s="472">
        <v>1315933.7002000001</v>
      </c>
      <c r="AU40" s="472">
        <v>545040.7862939022</v>
      </c>
      <c r="AV40" s="472">
        <v>168324.58000000002</v>
      </c>
      <c r="AW40" s="472">
        <v>348830.06309590203</v>
      </c>
      <c r="AX40" s="473">
        <v>2029299.0664939024</v>
      </c>
      <c r="AY40" s="473">
        <v>2002944.9664939023</v>
      </c>
      <c r="AZ40" s="473">
        <v>4955</v>
      </c>
      <c r="BA40" s="473">
        <v>1699565</v>
      </c>
      <c r="BB40" s="473">
        <v>0</v>
      </c>
      <c r="BC40" s="473">
        <v>0</v>
      </c>
      <c r="BD40" s="473">
        <v>2029299.0664939024</v>
      </c>
      <c r="BE40" s="472">
        <v>2029299.0664939024</v>
      </c>
      <c r="BF40" s="472">
        <v>0</v>
      </c>
      <c r="BG40" s="473">
        <v>1725919.1</v>
      </c>
      <c r="BH40" s="473">
        <v>1557594.52</v>
      </c>
      <c r="BI40" s="472">
        <v>1860974.4864939023</v>
      </c>
      <c r="BJ40" s="472">
        <v>5425.5815932766827</v>
      </c>
      <c r="BK40" s="472">
        <v>5453.9141791788852</v>
      </c>
      <c r="BL40" s="474">
        <v>-5.1949086420109564E-3</v>
      </c>
      <c r="BM40" s="474">
        <v>5.1949086420109564E-3</v>
      </c>
      <c r="BN40" s="472">
        <v>9718.0769644554512</v>
      </c>
      <c r="BO40" s="473">
        <v>2039017.1434583578</v>
      </c>
      <c r="BP40" s="473">
        <v>5867.8222841351535</v>
      </c>
      <c r="BQ40" s="473" t="s">
        <v>164</v>
      </c>
      <c r="BR40" s="473">
        <v>5944.6563949223255</v>
      </c>
      <c r="BS40" s="474">
        <v>-4.8394059638678932E-4</v>
      </c>
      <c r="BT40" s="472">
        <v>-8945.4399999999987</v>
      </c>
      <c r="BU40" s="472">
        <v>2030071.7034583578</v>
      </c>
      <c r="BV40" s="472">
        <v>0</v>
      </c>
      <c r="BW40" s="472">
        <v>2030071.7034583578</v>
      </c>
      <c r="BX40" s="472">
        <v>26354.1</v>
      </c>
      <c r="BY40" s="472">
        <v>2003717.6034583577</v>
      </c>
      <c r="BZ40" s="450"/>
      <c r="CA40">
        <v>103248</v>
      </c>
      <c r="CB40">
        <v>3302160</v>
      </c>
      <c r="CC40" t="s">
        <v>198</v>
      </c>
      <c r="CD40">
        <v>343</v>
      </c>
      <c r="CE40">
        <v>343</v>
      </c>
      <c r="CF40">
        <v>0</v>
      </c>
      <c r="CG40">
        <v>1315933.7002000001</v>
      </c>
      <c r="CH40">
        <v>0</v>
      </c>
      <c r="CI40">
        <v>0</v>
      </c>
      <c r="CJ40">
        <v>69257.760000000053</v>
      </c>
      <c r="CK40">
        <v>0</v>
      </c>
      <c r="CL40">
        <v>206390.86000000016</v>
      </c>
      <c r="CM40">
        <v>0</v>
      </c>
      <c r="CN40">
        <v>6367.3344000000043</v>
      </c>
      <c r="CO40">
        <v>8580.0959999999941</v>
      </c>
      <c r="CP40">
        <v>3572.5312000000072</v>
      </c>
      <c r="CQ40">
        <v>56056.627199999923</v>
      </c>
      <c r="CR40">
        <v>34962.636799999993</v>
      </c>
      <c r="CS40">
        <v>12373.401600000008</v>
      </c>
      <c r="CT40">
        <v>0</v>
      </c>
      <c r="CU40">
        <v>0</v>
      </c>
      <c r="CV40">
        <v>0</v>
      </c>
      <c r="CW40">
        <v>0</v>
      </c>
      <c r="CX40">
        <v>0</v>
      </c>
      <c r="CY40">
        <v>0</v>
      </c>
      <c r="CZ40">
        <v>7568.2099999999973</v>
      </c>
      <c r="DA40">
        <v>0</v>
      </c>
      <c r="DB40">
        <v>139911.32909390202</v>
      </c>
      <c r="DC40">
        <v>0</v>
      </c>
      <c r="DD40">
        <v>0</v>
      </c>
      <c r="DE40">
        <v>0</v>
      </c>
      <c r="DF40">
        <v>141970.48000000001</v>
      </c>
      <c r="DG40">
        <v>0</v>
      </c>
      <c r="DH40">
        <v>0</v>
      </c>
      <c r="DI40">
        <v>0</v>
      </c>
      <c r="DJ40">
        <v>26354.1</v>
      </c>
      <c r="DK40">
        <v>0</v>
      </c>
      <c r="DL40">
        <v>0</v>
      </c>
      <c r="DM40">
        <v>0</v>
      </c>
      <c r="DN40">
        <v>0</v>
      </c>
      <c r="DO40">
        <v>0</v>
      </c>
      <c r="DP40">
        <v>0</v>
      </c>
      <c r="DQ40">
        <v>0</v>
      </c>
      <c r="DR40">
        <v>0</v>
      </c>
      <c r="DS40">
        <v>1315933.7002000001</v>
      </c>
      <c r="DT40">
        <v>545040.7862939022</v>
      </c>
      <c r="DU40">
        <v>168324.58000000002</v>
      </c>
      <c r="DV40">
        <v>348830.06309590203</v>
      </c>
      <c r="DW40">
        <v>2029299.0664939024</v>
      </c>
      <c r="DX40">
        <v>2002944.9664939023</v>
      </c>
      <c r="DY40">
        <v>4955</v>
      </c>
      <c r="DZ40">
        <v>1699565</v>
      </c>
      <c r="EA40">
        <v>0</v>
      </c>
      <c r="EB40">
        <v>0</v>
      </c>
      <c r="EC40">
        <v>2029299.0664939024</v>
      </c>
      <c r="ED40">
        <v>2029299.0664939024</v>
      </c>
      <c r="EE40">
        <v>0</v>
      </c>
      <c r="EF40">
        <v>1725919.1</v>
      </c>
      <c r="EG40">
        <v>1557594.52</v>
      </c>
      <c r="EH40">
        <v>1860974.4864939023</v>
      </c>
      <c r="EI40">
        <v>5425.5815932766827</v>
      </c>
      <c r="EJ40">
        <v>5453.9141791788852</v>
      </c>
      <c r="EK40">
        <v>-5.1949086420109564E-3</v>
      </c>
      <c r="EL40">
        <v>5.1949086420109564E-3</v>
      </c>
      <c r="EM40">
        <v>9718.0769644554512</v>
      </c>
      <c r="EN40">
        <v>2039017.1434583578</v>
      </c>
      <c r="EO40">
        <v>5867.8222841351535</v>
      </c>
      <c r="EP40" t="s">
        <v>164</v>
      </c>
      <c r="EQ40">
        <v>5944.6563949223255</v>
      </c>
      <c r="ER40">
        <v>-4.8394059638678932E-4</v>
      </c>
      <c r="ES40">
        <v>-8945.4399999999987</v>
      </c>
      <c r="ET40">
        <v>2030071.7034583578</v>
      </c>
      <c r="EU40">
        <v>0</v>
      </c>
      <c r="EV40">
        <v>2030071.7034583578</v>
      </c>
      <c r="EW40">
        <v>26354.1</v>
      </c>
      <c r="EX40">
        <v>2003717.6034583577</v>
      </c>
    </row>
    <row r="41" spans="1:154" ht="15" customHeight="1">
      <c r="A41" s="435">
        <v>41</v>
      </c>
      <c r="B41" s="469">
        <v>103249</v>
      </c>
      <c r="C41" s="469">
        <v>3302161</v>
      </c>
      <c r="D41" s="470" t="s">
        <v>199</v>
      </c>
      <c r="E41" s="471">
        <v>240</v>
      </c>
      <c r="F41" s="471">
        <v>240</v>
      </c>
      <c r="G41" s="471">
        <v>0</v>
      </c>
      <c r="H41" s="472">
        <v>920769.93599999999</v>
      </c>
      <c r="I41" s="472">
        <v>0</v>
      </c>
      <c r="J41" s="472">
        <v>0</v>
      </c>
      <c r="K41" s="472">
        <v>48916.319999999956</v>
      </c>
      <c r="L41" s="472">
        <v>0</v>
      </c>
      <c r="M41" s="472">
        <v>105788.28000000001</v>
      </c>
      <c r="N41" s="472">
        <v>0</v>
      </c>
      <c r="O41" s="472">
        <v>3301.5807999999979</v>
      </c>
      <c r="P41" s="472">
        <v>7436.0831999999773</v>
      </c>
      <c r="Q41" s="472">
        <v>2232.8319999999962</v>
      </c>
      <c r="R41" s="472">
        <v>39829.7088</v>
      </c>
      <c r="S41" s="472">
        <v>25047.859200000003</v>
      </c>
      <c r="T41" s="472">
        <v>7561.5231999999951</v>
      </c>
      <c r="U41" s="472">
        <v>0</v>
      </c>
      <c r="V41" s="472">
        <v>0</v>
      </c>
      <c r="W41" s="472">
        <v>0</v>
      </c>
      <c r="X41" s="472">
        <v>0</v>
      </c>
      <c r="Y41" s="472">
        <v>0</v>
      </c>
      <c r="Z41" s="472">
        <v>0</v>
      </c>
      <c r="AA41" s="472">
        <v>10499.250867052016</v>
      </c>
      <c r="AB41" s="472">
        <v>0</v>
      </c>
      <c r="AC41" s="472">
        <v>106494.8210526317</v>
      </c>
      <c r="AD41" s="472">
        <v>0</v>
      </c>
      <c r="AE41" s="472">
        <v>0</v>
      </c>
      <c r="AF41" s="472">
        <v>0</v>
      </c>
      <c r="AG41" s="472">
        <v>141970.48000000001</v>
      </c>
      <c r="AH41" s="472">
        <v>0</v>
      </c>
      <c r="AI41" s="472">
        <v>0</v>
      </c>
      <c r="AJ41" s="472">
        <v>0</v>
      </c>
      <c r="AK41" s="472">
        <v>14190.66</v>
      </c>
      <c r="AL41" s="472">
        <v>0</v>
      </c>
      <c r="AM41" s="472">
        <v>0</v>
      </c>
      <c r="AN41" s="472">
        <v>0</v>
      </c>
      <c r="AO41" s="472">
        <v>0</v>
      </c>
      <c r="AP41" s="472">
        <v>0</v>
      </c>
      <c r="AQ41" s="472">
        <v>0</v>
      </c>
      <c r="AR41" s="472">
        <v>0</v>
      </c>
      <c r="AS41" s="472">
        <v>0</v>
      </c>
      <c r="AT41" s="472">
        <v>920769.93599999999</v>
      </c>
      <c r="AU41" s="472">
        <v>357108.25911968364</v>
      </c>
      <c r="AV41" s="472">
        <v>156161.14000000001</v>
      </c>
      <c r="AW41" s="472">
        <v>238974.42524463165</v>
      </c>
      <c r="AX41" s="473">
        <v>1434039.3351196838</v>
      </c>
      <c r="AY41" s="473">
        <v>1419848.6751196838</v>
      </c>
      <c r="AZ41" s="473">
        <v>4955</v>
      </c>
      <c r="BA41" s="473">
        <v>1189200</v>
      </c>
      <c r="BB41" s="473">
        <v>0</v>
      </c>
      <c r="BC41" s="473">
        <v>0</v>
      </c>
      <c r="BD41" s="473">
        <v>1434039.3351196838</v>
      </c>
      <c r="BE41" s="472">
        <v>1434039.3351196833</v>
      </c>
      <c r="BF41" s="472">
        <v>0</v>
      </c>
      <c r="BG41" s="473">
        <v>1203390.6599999999</v>
      </c>
      <c r="BH41" s="473">
        <v>1047229.5199999999</v>
      </c>
      <c r="BI41" s="472">
        <v>1277878.1951196839</v>
      </c>
      <c r="BJ41" s="472">
        <v>5324.4924796653495</v>
      </c>
      <c r="BK41" s="472">
        <v>5381.4896403921566</v>
      </c>
      <c r="BL41" s="474">
        <v>-1.0591335213023594E-2</v>
      </c>
      <c r="BM41" s="474">
        <v>1.0591335213023594E-2</v>
      </c>
      <c r="BN41" s="472">
        <v>13679.31857443371</v>
      </c>
      <c r="BO41" s="473">
        <v>1447718.6536941174</v>
      </c>
      <c r="BP41" s="473">
        <v>5973.0333070588231</v>
      </c>
      <c r="BQ41" s="473" t="s">
        <v>164</v>
      </c>
      <c r="BR41" s="473">
        <v>6032.1610570588227</v>
      </c>
      <c r="BS41" s="474">
        <v>6.385638216231726E-3</v>
      </c>
      <c r="BT41" s="472">
        <v>-6259.2</v>
      </c>
      <c r="BU41" s="472">
        <v>1441459.4536941175</v>
      </c>
      <c r="BV41" s="472">
        <v>0</v>
      </c>
      <c r="BW41" s="472">
        <v>1441459.4536941175</v>
      </c>
      <c r="BX41" s="472">
        <v>14190.66</v>
      </c>
      <c r="BY41" s="472">
        <v>1427268.7936941176</v>
      </c>
      <c r="BZ41" s="450"/>
      <c r="CA41">
        <v>103249</v>
      </c>
      <c r="CB41">
        <v>3302161</v>
      </c>
      <c r="CC41" t="s">
        <v>199</v>
      </c>
      <c r="CD41">
        <v>240</v>
      </c>
      <c r="CE41">
        <v>240</v>
      </c>
      <c r="CF41">
        <v>0</v>
      </c>
      <c r="CG41">
        <v>920769.93599999999</v>
      </c>
      <c r="CH41">
        <v>0</v>
      </c>
      <c r="CI41">
        <v>0</v>
      </c>
      <c r="CJ41">
        <v>48916.319999999956</v>
      </c>
      <c r="CK41">
        <v>0</v>
      </c>
      <c r="CL41">
        <v>105788.28000000001</v>
      </c>
      <c r="CM41">
        <v>0</v>
      </c>
      <c r="CN41">
        <v>3301.5807999999979</v>
      </c>
      <c r="CO41">
        <v>7436.0831999999773</v>
      </c>
      <c r="CP41">
        <v>2232.8319999999962</v>
      </c>
      <c r="CQ41">
        <v>39829.7088</v>
      </c>
      <c r="CR41">
        <v>25047.859200000003</v>
      </c>
      <c r="CS41">
        <v>7561.5231999999951</v>
      </c>
      <c r="CT41">
        <v>0</v>
      </c>
      <c r="CU41">
        <v>0</v>
      </c>
      <c r="CV41">
        <v>0</v>
      </c>
      <c r="CW41">
        <v>0</v>
      </c>
      <c r="CX41">
        <v>0</v>
      </c>
      <c r="CY41">
        <v>0</v>
      </c>
      <c r="CZ41">
        <v>10499.250867052016</v>
      </c>
      <c r="DA41">
        <v>0</v>
      </c>
      <c r="DB41">
        <v>106494.8210526317</v>
      </c>
      <c r="DC41">
        <v>0</v>
      </c>
      <c r="DD41">
        <v>0</v>
      </c>
      <c r="DE41">
        <v>0</v>
      </c>
      <c r="DF41">
        <v>141970.48000000001</v>
      </c>
      <c r="DG41">
        <v>0</v>
      </c>
      <c r="DH41">
        <v>0</v>
      </c>
      <c r="DI41">
        <v>0</v>
      </c>
      <c r="DJ41">
        <v>14190.66</v>
      </c>
      <c r="DK41">
        <v>0</v>
      </c>
      <c r="DL41">
        <v>0</v>
      </c>
      <c r="DM41">
        <v>0</v>
      </c>
      <c r="DN41">
        <v>0</v>
      </c>
      <c r="DO41">
        <v>0</v>
      </c>
      <c r="DP41">
        <v>0</v>
      </c>
      <c r="DQ41">
        <v>0</v>
      </c>
      <c r="DR41">
        <v>0</v>
      </c>
      <c r="DS41">
        <v>920769.93599999999</v>
      </c>
      <c r="DT41">
        <v>357108.25911968364</v>
      </c>
      <c r="DU41">
        <v>156161.14000000001</v>
      </c>
      <c r="DV41">
        <v>238974.42524463165</v>
      </c>
      <c r="DW41">
        <v>1434039.3351196838</v>
      </c>
      <c r="DX41">
        <v>1419848.6751196838</v>
      </c>
      <c r="DY41">
        <v>4955</v>
      </c>
      <c r="DZ41">
        <v>1189200</v>
      </c>
      <c r="EA41">
        <v>0</v>
      </c>
      <c r="EB41">
        <v>0</v>
      </c>
      <c r="EC41">
        <v>1434039.3351196838</v>
      </c>
      <c r="ED41">
        <v>1434039.3351196833</v>
      </c>
      <c r="EE41">
        <v>0</v>
      </c>
      <c r="EF41">
        <v>1203390.6599999999</v>
      </c>
      <c r="EG41">
        <v>1047229.5199999999</v>
      </c>
      <c r="EH41">
        <v>1277878.1951196839</v>
      </c>
      <c r="EI41">
        <v>5324.4924796653495</v>
      </c>
      <c r="EJ41">
        <v>5381.4896403921566</v>
      </c>
      <c r="EK41">
        <v>-1.0591335213023594E-2</v>
      </c>
      <c r="EL41">
        <v>1.0591335213023594E-2</v>
      </c>
      <c r="EM41">
        <v>13679.31857443371</v>
      </c>
      <c r="EN41">
        <v>1447718.6536941174</v>
      </c>
      <c r="EO41">
        <v>5973.0333070588231</v>
      </c>
      <c r="EP41" t="s">
        <v>164</v>
      </c>
      <c r="EQ41">
        <v>6032.1610570588227</v>
      </c>
      <c r="ER41">
        <v>6.385638216231726E-3</v>
      </c>
      <c r="ES41">
        <v>-6259.2</v>
      </c>
      <c r="ET41">
        <v>1441459.4536941175</v>
      </c>
      <c r="EU41">
        <v>0</v>
      </c>
      <c r="EV41">
        <v>1441459.4536941175</v>
      </c>
      <c r="EW41">
        <v>14190.66</v>
      </c>
      <c r="EX41">
        <v>1427268.7936941176</v>
      </c>
    </row>
    <row r="42" spans="1:154" ht="15" customHeight="1">
      <c r="A42" s="435">
        <v>42</v>
      </c>
      <c r="B42" s="469">
        <v>103252</v>
      </c>
      <c r="C42" s="469">
        <v>3302169</v>
      </c>
      <c r="D42" s="470" t="s">
        <v>200</v>
      </c>
      <c r="E42" s="471">
        <v>364</v>
      </c>
      <c r="F42" s="471">
        <v>364</v>
      </c>
      <c r="G42" s="471">
        <v>0</v>
      </c>
      <c r="H42" s="472">
        <v>1396501.0696</v>
      </c>
      <c r="I42" s="472">
        <v>0</v>
      </c>
      <c r="J42" s="472">
        <v>0</v>
      </c>
      <c r="K42" s="472">
        <v>119627.04000000008</v>
      </c>
      <c r="L42" s="472">
        <v>0</v>
      </c>
      <c r="M42" s="472">
        <v>256173.58000000019</v>
      </c>
      <c r="N42" s="472">
        <v>0</v>
      </c>
      <c r="O42" s="472">
        <v>4952.3712000000005</v>
      </c>
      <c r="P42" s="472">
        <v>6578.0736000000006</v>
      </c>
      <c r="Q42" s="472">
        <v>2679.3984000000028</v>
      </c>
      <c r="R42" s="472">
        <v>46222.13119999996</v>
      </c>
      <c r="S42" s="472">
        <v>90276.659199999951</v>
      </c>
      <c r="T42" s="472">
        <v>3437.0559999999909</v>
      </c>
      <c r="U42" s="472">
        <v>0</v>
      </c>
      <c r="V42" s="472">
        <v>0</v>
      </c>
      <c r="W42" s="472">
        <v>0</v>
      </c>
      <c r="X42" s="472">
        <v>0</v>
      </c>
      <c r="Y42" s="472">
        <v>0</v>
      </c>
      <c r="Z42" s="472">
        <v>0</v>
      </c>
      <c r="AA42" s="472">
        <v>76053.545889570465</v>
      </c>
      <c r="AB42" s="472">
        <v>0</v>
      </c>
      <c r="AC42" s="472">
        <v>137452.03759290333</v>
      </c>
      <c r="AD42" s="472">
        <v>0</v>
      </c>
      <c r="AE42" s="472">
        <v>34141.910399999884</v>
      </c>
      <c r="AF42" s="472">
        <v>0</v>
      </c>
      <c r="AG42" s="472">
        <v>141970.48000000001</v>
      </c>
      <c r="AH42" s="472">
        <v>0</v>
      </c>
      <c r="AI42" s="472">
        <v>0</v>
      </c>
      <c r="AJ42" s="472">
        <v>0</v>
      </c>
      <c r="AK42" s="472">
        <v>29679.82</v>
      </c>
      <c r="AL42" s="472">
        <v>0</v>
      </c>
      <c r="AM42" s="472">
        <v>0</v>
      </c>
      <c r="AN42" s="472">
        <v>0</v>
      </c>
      <c r="AO42" s="472">
        <v>0</v>
      </c>
      <c r="AP42" s="472">
        <v>0</v>
      </c>
      <c r="AQ42" s="472">
        <v>0</v>
      </c>
      <c r="AR42" s="472">
        <v>0</v>
      </c>
      <c r="AS42" s="472">
        <v>0</v>
      </c>
      <c r="AT42" s="472">
        <v>1396501.0696</v>
      </c>
      <c r="AU42" s="472">
        <v>777593.80348247394</v>
      </c>
      <c r="AV42" s="472">
        <v>171650.30000000002</v>
      </c>
      <c r="AW42" s="472">
        <v>398057.76252890343</v>
      </c>
      <c r="AX42" s="473">
        <v>2345745.1730824737</v>
      </c>
      <c r="AY42" s="473">
        <v>2316065.3530824739</v>
      </c>
      <c r="AZ42" s="473">
        <v>4955</v>
      </c>
      <c r="BA42" s="473">
        <v>1803620</v>
      </c>
      <c r="BB42" s="473">
        <v>0</v>
      </c>
      <c r="BC42" s="473">
        <v>0</v>
      </c>
      <c r="BD42" s="473">
        <v>2345745.1730824737</v>
      </c>
      <c r="BE42" s="472">
        <v>2345745.1730824737</v>
      </c>
      <c r="BF42" s="472">
        <v>0</v>
      </c>
      <c r="BG42" s="473">
        <v>1833299.82</v>
      </c>
      <c r="BH42" s="473">
        <v>1661649.52</v>
      </c>
      <c r="BI42" s="472">
        <v>2174094.8730824739</v>
      </c>
      <c r="BJ42" s="472">
        <v>5972.7881128639392</v>
      </c>
      <c r="BK42" s="472">
        <v>5886.078139947781</v>
      </c>
      <c r="BL42" s="474">
        <v>1.4731366260273174E-2</v>
      </c>
      <c r="BM42" s="474">
        <v>0</v>
      </c>
      <c r="BN42" s="472">
        <v>0</v>
      </c>
      <c r="BO42" s="473">
        <v>2345745.1730824737</v>
      </c>
      <c r="BP42" s="473">
        <v>6362.8169040727307</v>
      </c>
      <c r="BQ42" s="473" t="s">
        <v>164</v>
      </c>
      <c r="BR42" s="473">
        <v>6444.3548711056974</v>
      </c>
      <c r="BS42" s="474">
        <v>1.7382263477550008E-2</v>
      </c>
      <c r="BT42" s="472">
        <v>-9493.119999999999</v>
      </c>
      <c r="BU42" s="472">
        <v>2336252.0530824736</v>
      </c>
      <c r="BV42" s="472">
        <v>0</v>
      </c>
      <c r="BW42" s="472">
        <v>2336252.0530824736</v>
      </c>
      <c r="BX42" s="472">
        <v>29679.82</v>
      </c>
      <c r="BY42" s="472">
        <v>2306572.2330824737</v>
      </c>
      <c r="BZ42" s="450"/>
      <c r="CA42">
        <v>103252</v>
      </c>
      <c r="CB42">
        <v>3302169</v>
      </c>
      <c r="CC42" t="s">
        <v>200</v>
      </c>
      <c r="CD42">
        <v>364</v>
      </c>
      <c r="CE42">
        <v>364</v>
      </c>
      <c r="CF42">
        <v>0</v>
      </c>
      <c r="CG42">
        <v>1396501.0696</v>
      </c>
      <c r="CH42">
        <v>0</v>
      </c>
      <c r="CI42">
        <v>0</v>
      </c>
      <c r="CJ42">
        <v>119627.04000000008</v>
      </c>
      <c r="CK42">
        <v>0</v>
      </c>
      <c r="CL42">
        <v>256173.58000000019</v>
      </c>
      <c r="CM42">
        <v>0</v>
      </c>
      <c r="CN42">
        <v>4952.3712000000005</v>
      </c>
      <c r="CO42">
        <v>6578.0736000000006</v>
      </c>
      <c r="CP42">
        <v>2679.3984000000028</v>
      </c>
      <c r="CQ42">
        <v>46222.13119999996</v>
      </c>
      <c r="CR42">
        <v>90276.659199999951</v>
      </c>
      <c r="CS42">
        <v>3437.0559999999909</v>
      </c>
      <c r="CT42">
        <v>0</v>
      </c>
      <c r="CU42">
        <v>0</v>
      </c>
      <c r="CV42">
        <v>0</v>
      </c>
      <c r="CW42">
        <v>0</v>
      </c>
      <c r="CX42">
        <v>0</v>
      </c>
      <c r="CY42">
        <v>0</v>
      </c>
      <c r="CZ42">
        <v>76053.545889570465</v>
      </c>
      <c r="DA42">
        <v>0</v>
      </c>
      <c r="DB42">
        <v>137452.03759290333</v>
      </c>
      <c r="DC42">
        <v>0</v>
      </c>
      <c r="DD42">
        <v>34141.910399999884</v>
      </c>
      <c r="DE42">
        <v>0</v>
      </c>
      <c r="DF42">
        <v>141970.48000000001</v>
      </c>
      <c r="DG42">
        <v>0</v>
      </c>
      <c r="DH42">
        <v>0</v>
      </c>
      <c r="DI42">
        <v>0</v>
      </c>
      <c r="DJ42">
        <v>29679.82</v>
      </c>
      <c r="DK42">
        <v>0</v>
      </c>
      <c r="DL42">
        <v>0</v>
      </c>
      <c r="DM42">
        <v>0</v>
      </c>
      <c r="DN42">
        <v>0</v>
      </c>
      <c r="DO42">
        <v>0</v>
      </c>
      <c r="DP42">
        <v>0</v>
      </c>
      <c r="DQ42">
        <v>0</v>
      </c>
      <c r="DR42">
        <v>0</v>
      </c>
      <c r="DS42">
        <v>1396501.0696</v>
      </c>
      <c r="DT42">
        <v>777593.80348247394</v>
      </c>
      <c r="DU42">
        <v>171650.30000000002</v>
      </c>
      <c r="DV42">
        <v>398057.76252890343</v>
      </c>
      <c r="DW42">
        <v>2345745.1730824737</v>
      </c>
      <c r="DX42">
        <v>2316065.3530824739</v>
      </c>
      <c r="DY42">
        <v>4955</v>
      </c>
      <c r="DZ42">
        <v>1803620</v>
      </c>
      <c r="EA42">
        <v>0</v>
      </c>
      <c r="EB42">
        <v>0</v>
      </c>
      <c r="EC42">
        <v>2345745.1730824737</v>
      </c>
      <c r="ED42">
        <v>2345745.1730824737</v>
      </c>
      <c r="EE42">
        <v>0</v>
      </c>
      <c r="EF42">
        <v>1833299.82</v>
      </c>
      <c r="EG42">
        <v>1661649.52</v>
      </c>
      <c r="EH42">
        <v>2174094.8730824739</v>
      </c>
      <c r="EI42">
        <v>5972.7881128639392</v>
      </c>
      <c r="EJ42">
        <v>5886.078139947781</v>
      </c>
      <c r="EK42">
        <v>1.4731366260273174E-2</v>
      </c>
      <c r="EL42">
        <v>0</v>
      </c>
      <c r="EM42">
        <v>0</v>
      </c>
      <c r="EN42">
        <v>2345745.1730824737</v>
      </c>
      <c r="EO42">
        <v>6362.8169040727307</v>
      </c>
      <c r="EP42" t="s">
        <v>164</v>
      </c>
      <c r="EQ42">
        <v>6444.3548711056974</v>
      </c>
      <c r="ER42">
        <v>1.7382263477550008E-2</v>
      </c>
      <c r="ES42">
        <v>-9493.119999999999</v>
      </c>
      <c r="ET42">
        <v>2336252.0530824736</v>
      </c>
      <c r="EU42">
        <v>0</v>
      </c>
      <c r="EV42">
        <v>2336252.0530824736</v>
      </c>
      <c r="EW42">
        <v>29679.82</v>
      </c>
      <c r="EX42">
        <v>2306572.2330824737</v>
      </c>
    </row>
    <row r="43" spans="1:154" ht="15" customHeight="1">
      <c r="A43" s="435">
        <v>43</v>
      </c>
      <c r="B43" s="469">
        <v>103255</v>
      </c>
      <c r="C43" s="469">
        <v>3302174</v>
      </c>
      <c r="D43" s="470" t="s">
        <v>201</v>
      </c>
      <c r="E43" s="471">
        <v>300</v>
      </c>
      <c r="F43" s="471">
        <v>300</v>
      </c>
      <c r="G43" s="471">
        <v>0</v>
      </c>
      <c r="H43" s="472">
        <v>1150962.42</v>
      </c>
      <c r="I43" s="472">
        <v>0</v>
      </c>
      <c r="J43" s="472">
        <v>0</v>
      </c>
      <c r="K43" s="472">
        <v>61508.639999999948</v>
      </c>
      <c r="L43" s="472">
        <v>0</v>
      </c>
      <c r="M43" s="472">
        <v>132753.92000000013</v>
      </c>
      <c r="N43" s="472">
        <v>0</v>
      </c>
      <c r="O43" s="472">
        <v>1886.6176000000025</v>
      </c>
      <c r="P43" s="472">
        <v>26312.294400000028</v>
      </c>
      <c r="Q43" s="472">
        <v>31259.647999999954</v>
      </c>
      <c r="R43" s="472">
        <v>29503.488000000001</v>
      </c>
      <c r="S43" s="472">
        <v>27135.180799999951</v>
      </c>
      <c r="T43" s="472">
        <v>2062.2336</v>
      </c>
      <c r="U43" s="472">
        <v>0</v>
      </c>
      <c r="V43" s="472">
        <v>0</v>
      </c>
      <c r="W43" s="472">
        <v>0</v>
      </c>
      <c r="X43" s="472">
        <v>0</v>
      </c>
      <c r="Y43" s="472">
        <v>0</v>
      </c>
      <c r="Z43" s="472">
        <v>0</v>
      </c>
      <c r="AA43" s="472">
        <v>71523.742857142934</v>
      </c>
      <c r="AB43" s="472">
        <v>0</v>
      </c>
      <c r="AC43" s="472">
        <v>75126.297029702924</v>
      </c>
      <c r="AD43" s="472">
        <v>0</v>
      </c>
      <c r="AE43" s="472">
        <v>0</v>
      </c>
      <c r="AF43" s="472">
        <v>0</v>
      </c>
      <c r="AG43" s="472">
        <v>141970.48000000001</v>
      </c>
      <c r="AH43" s="472">
        <v>0</v>
      </c>
      <c r="AI43" s="472">
        <v>0</v>
      </c>
      <c r="AJ43" s="472">
        <v>0</v>
      </c>
      <c r="AK43" s="472">
        <v>20532.46</v>
      </c>
      <c r="AL43" s="472">
        <v>0</v>
      </c>
      <c r="AM43" s="472">
        <v>0</v>
      </c>
      <c r="AN43" s="472">
        <v>0</v>
      </c>
      <c r="AO43" s="472">
        <v>0</v>
      </c>
      <c r="AP43" s="472">
        <v>0</v>
      </c>
      <c r="AQ43" s="472">
        <v>0</v>
      </c>
      <c r="AR43" s="472">
        <v>0</v>
      </c>
      <c r="AS43" s="472">
        <v>0</v>
      </c>
      <c r="AT43" s="472">
        <v>1150962.42</v>
      </c>
      <c r="AU43" s="472">
        <v>459072.06228684587</v>
      </c>
      <c r="AV43" s="472">
        <v>162502.94</v>
      </c>
      <c r="AW43" s="472">
        <v>245146.34609370292</v>
      </c>
      <c r="AX43" s="473">
        <v>1772537.4222868457</v>
      </c>
      <c r="AY43" s="473">
        <v>1752004.9622868458</v>
      </c>
      <c r="AZ43" s="473">
        <v>4955</v>
      </c>
      <c r="BA43" s="473">
        <v>1486500</v>
      </c>
      <c r="BB43" s="473">
        <v>0</v>
      </c>
      <c r="BC43" s="473">
        <v>0</v>
      </c>
      <c r="BD43" s="473">
        <v>1772537.4222868457</v>
      </c>
      <c r="BE43" s="472">
        <v>1772537.4222868457</v>
      </c>
      <c r="BF43" s="472">
        <v>0</v>
      </c>
      <c r="BG43" s="473">
        <v>1507032.46</v>
      </c>
      <c r="BH43" s="473">
        <v>1344529.52</v>
      </c>
      <c r="BI43" s="472">
        <v>1610034.4822868458</v>
      </c>
      <c r="BJ43" s="472">
        <v>5366.7816076228191</v>
      </c>
      <c r="BK43" s="472">
        <v>5414.6212436746991</v>
      </c>
      <c r="BL43" s="474">
        <v>-8.8352691534547764E-3</v>
      </c>
      <c r="BM43" s="474">
        <v>8.8352691534547764E-3</v>
      </c>
      <c r="BN43" s="472">
        <v>14351.890815564002</v>
      </c>
      <c r="BO43" s="473">
        <v>1786889.3131024097</v>
      </c>
      <c r="BP43" s="473">
        <v>5887.8561770080323</v>
      </c>
      <c r="BQ43" s="473" t="s">
        <v>164</v>
      </c>
      <c r="BR43" s="473">
        <v>5956.2977103413659</v>
      </c>
      <c r="BS43" s="474">
        <v>8.8429882032516893E-3</v>
      </c>
      <c r="BT43" s="472">
        <v>-7823.9999999999991</v>
      </c>
      <c r="BU43" s="472">
        <v>1779065.3131024097</v>
      </c>
      <c r="BV43" s="472">
        <v>0</v>
      </c>
      <c r="BW43" s="472">
        <v>1779065.3131024097</v>
      </c>
      <c r="BX43" s="472">
        <v>20532.46</v>
      </c>
      <c r="BY43" s="472">
        <v>1758532.8531024097</v>
      </c>
      <c r="BZ43" s="450"/>
      <c r="CA43">
        <v>103255</v>
      </c>
      <c r="CB43">
        <v>3302174</v>
      </c>
      <c r="CC43" t="s">
        <v>201</v>
      </c>
      <c r="CD43">
        <v>300</v>
      </c>
      <c r="CE43">
        <v>300</v>
      </c>
      <c r="CF43">
        <v>0</v>
      </c>
      <c r="CG43">
        <v>1150962.42</v>
      </c>
      <c r="CH43">
        <v>0</v>
      </c>
      <c r="CI43">
        <v>0</v>
      </c>
      <c r="CJ43">
        <v>61508.639999999948</v>
      </c>
      <c r="CK43">
        <v>0</v>
      </c>
      <c r="CL43">
        <v>132753.92000000013</v>
      </c>
      <c r="CM43">
        <v>0</v>
      </c>
      <c r="CN43">
        <v>1886.6176000000025</v>
      </c>
      <c r="CO43">
        <v>26312.294400000028</v>
      </c>
      <c r="CP43">
        <v>31259.647999999954</v>
      </c>
      <c r="CQ43">
        <v>29503.488000000001</v>
      </c>
      <c r="CR43">
        <v>27135.180799999951</v>
      </c>
      <c r="CS43">
        <v>2062.2336</v>
      </c>
      <c r="CT43">
        <v>0</v>
      </c>
      <c r="CU43">
        <v>0</v>
      </c>
      <c r="CV43">
        <v>0</v>
      </c>
      <c r="CW43">
        <v>0</v>
      </c>
      <c r="CX43">
        <v>0</v>
      </c>
      <c r="CY43">
        <v>0</v>
      </c>
      <c r="CZ43">
        <v>71523.742857142934</v>
      </c>
      <c r="DA43">
        <v>0</v>
      </c>
      <c r="DB43">
        <v>75126.297029702924</v>
      </c>
      <c r="DC43">
        <v>0</v>
      </c>
      <c r="DD43">
        <v>0</v>
      </c>
      <c r="DE43">
        <v>0</v>
      </c>
      <c r="DF43">
        <v>141970.48000000001</v>
      </c>
      <c r="DG43">
        <v>0</v>
      </c>
      <c r="DH43">
        <v>0</v>
      </c>
      <c r="DI43">
        <v>0</v>
      </c>
      <c r="DJ43">
        <v>20532.46</v>
      </c>
      <c r="DK43">
        <v>0</v>
      </c>
      <c r="DL43">
        <v>0</v>
      </c>
      <c r="DM43">
        <v>0</v>
      </c>
      <c r="DN43">
        <v>0</v>
      </c>
      <c r="DO43">
        <v>0</v>
      </c>
      <c r="DP43">
        <v>0</v>
      </c>
      <c r="DQ43">
        <v>0</v>
      </c>
      <c r="DR43">
        <v>0</v>
      </c>
      <c r="DS43">
        <v>1150962.42</v>
      </c>
      <c r="DT43">
        <v>459072.06228684587</v>
      </c>
      <c r="DU43">
        <v>162502.94</v>
      </c>
      <c r="DV43">
        <v>245146.34609370292</v>
      </c>
      <c r="DW43">
        <v>1772537.4222868457</v>
      </c>
      <c r="DX43">
        <v>1752004.9622868458</v>
      </c>
      <c r="DY43">
        <v>4955</v>
      </c>
      <c r="DZ43">
        <v>1486500</v>
      </c>
      <c r="EA43">
        <v>0</v>
      </c>
      <c r="EB43">
        <v>0</v>
      </c>
      <c r="EC43">
        <v>1772537.4222868457</v>
      </c>
      <c r="ED43">
        <v>1772537.4222868457</v>
      </c>
      <c r="EE43">
        <v>0</v>
      </c>
      <c r="EF43">
        <v>1507032.46</v>
      </c>
      <c r="EG43">
        <v>1344529.52</v>
      </c>
      <c r="EH43">
        <v>1610034.4822868458</v>
      </c>
      <c r="EI43">
        <v>5366.7816076228191</v>
      </c>
      <c r="EJ43">
        <v>5414.6212436746991</v>
      </c>
      <c r="EK43">
        <v>-8.8352691534547764E-3</v>
      </c>
      <c r="EL43">
        <v>8.8352691534547764E-3</v>
      </c>
      <c r="EM43">
        <v>14351.890815564002</v>
      </c>
      <c r="EN43">
        <v>1786889.3131024097</v>
      </c>
      <c r="EO43">
        <v>5887.8561770080323</v>
      </c>
      <c r="EP43" t="s">
        <v>164</v>
      </c>
      <c r="EQ43">
        <v>5956.2977103413659</v>
      </c>
      <c r="ER43">
        <v>8.8429882032516893E-3</v>
      </c>
      <c r="ES43">
        <v>-7823.9999999999991</v>
      </c>
      <c r="ET43">
        <v>1779065.3131024097</v>
      </c>
      <c r="EU43">
        <v>0</v>
      </c>
      <c r="EV43">
        <v>1779065.3131024097</v>
      </c>
      <c r="EW43">
        <v>20532.46</v>
      </c>
      <c r="EX43">
        <v>1758532.8531024097</v>
      </c>
    </row>
    <row r="44" spans="1:154" ht="15" customHeight="1">
      <c r="A44" s="435">
        <v>44</v>
      </c>
      <c r="B44" s="469">
        <v>103256</v>
      </c>
      <c r="C44" s="469">
        <v>3302176</v>
      </c>
      <c r="D44" s="470" t="s">
        <v>202</v>
      </c>
      <c r="E44" s="471">
        <v>650</v>
      </c>
      <c r="F44" s="471">
        <v>650</v>
      </c>
      <c r="G44" s="471">
        <v>0</v>
      </c>
      <c r="H44" s="472">
        <v>2493751.91</v>
      </c>
      <c r="I44" s="472">
        <v>0</v>
      </c>
      <c r="J44" s="472">
        <v>0</v>
      </c>
      <c r="K44" s="472">
        <v>171449.28000000012</v>
      </c>
      <c r="L44" s="472">
        <v>0</v>
      </c>
      <c r="M44" s="472">
        <v>367147.56000000029</v>
      </c>
      <c r="N44" s="472">
        <v>0</v>
      </c>
      <c r="O44" s="472">
        <v>1179.1359999999995</v>
      </c>
      <c r="P44" s="472">
        <v>85800.960000000079</v>
      </c>
      <c r="Q44" s="472">
        <v>79042.2527999999</v>
      </c>
      <c r="R44" s="472">
        <v>48680.755199999905</v>
      </c>
      <c r="S44" s="472">
        <v>29744.332800000004</v>
      </c>
      <c r="T44" s="472">
        <v>2062.2336000000023</v>
      </c>
      <c r="U44" s="472">
        <v>0</v>
      </c>
      <c r="V44" s="472">
        <v>0</v>
      </c>
      <c r="W44" s="472">
        <v>0</v>
      </c>
      <c r="X44" s="472">
        <v>0</v>
      </c>
      <c r="Y44" s="472">
        <v>0</v>
      </c>
      <c r="Z44" s="472">
        <v>0</v>
      </c>
      <c r="AA44" s="472">
        <v>196638.31339285709</v>
      </c>
      <c r="AB44" s="472">
        <v>0</v>
      </c>
      <c r="AC44" s="472">
        <v>284816.78793542914</v>
      </c>
      <c r="AD44" s="472">
        <v>0</v>
      </c>
      <c r="AE44" s="472">
        <v>0</v>
      </c>
      <c r="AF44" s="472">
        <v>0</v>
      </c>
      <c r="AG44" s="472">
        <v>141970.48000000001</v>
      </c>
      <c r="AH44" s="472">
        <v>0</v>
      </c>
      <c r="AI44" s="472">
        <v>0</v>
      </c>
      <c r="AJ44" s="472">
        <v>0</v>
      </c>
      <c r="AK44" s="472">
        <v>66127.06</v>
      </c>
      <c r="AL44" s="472">
        <v>0</v>
      </c>
      <c r="AM44" s="472">
        <v>0</v>
      </c>
      <c r="AN44" s="472">
        <v>0</v>
      </c>
      <c r="AO44" s="472">
        <v>0</v>
      </c>
      <c r="AP44" s="472">
        <v>0</v>
      </c>
      <c r="AQ44" s="472">
        <v>0</v>
      </c>
      <c r="AR44" s="472">
        <v>0</v>
      </c>
      <c r="AS44" s="472">
        <v>0</v>
      </c>
      <c r="AT44" s="472">
        <v>2493751.91</v>
      </c>
      <c r="AU44" s="472">
        <v>1266561.6117282866</v>
      </c>
      <c r="AV44" s="472">
        <v>208097.54</v>
      </c>
      <c r="AW44" s="472">
        <v>692142.72717942926</v>
      </c>
      <c r="AX44" s="473">
        <v>3968411.0617282866</v>
      </c>
      <c r="AY44" s="473">
        <v>3902284.0017282865</v>
      </c>
      <c r="AZ44" s="473">
        <v>4955</v>
      </c>
      <c r="BA44" s="473">
        <v>3220750</v>
      </c>
      <c r="BB44" s="473">
        <v>0</v>
      </c>
      <c r="BC44" s="473">
        <v>0</v>
      </c>
      <c r="BD44" s="473">
        <v>3968411.0617282866</v>
      </c>
      <c r="BE44" s="472">
        <v>3968411.061728287</v>
      </c>
      <c r="BF44" s="472">
        <v>0</v>
      </c>
      <c r="BG44" s="473">
        <v>3286877.06</v>
      </c>
      <c r="BH44" s="473">
        <v>3078779.52</v>
      </c>
      <c r="BI44" s="472">
        <v>3760313.5217282865</v>
      </c>
      <c r="BJ44" s="472">
        <v>5785.0977257358254</v>
      </c>
      <c r="BK44" s="472">
        <v>5651.8264700154568</v>
      </c>
      <c r="BL44" s="474">
        <v>2.358021011922613E-2</v>
      </c>
      <c r="BM44" s="474">
        <v>0</v>
      </c>
      <c r="BN44" s="472">
        <v>0</v>
      </c>
      <c r="BO44" s="473">
        <v>3968411.0617282866</v>
      </c>
      <c r="BP44" s="473">
        <v>6003.5138488127486</v>
      </c>
      <c r="BQ44" s="473" t="s">
        <v>164</v>
      </c>
      <c r="BR44" s="473">
        <v>6105.2477872742866</v>
      </c>
      <c r="BS44" s="474">
        <v>2.3152073001324158E-2</v>
      </c>
      <c r="BT44" s="472">
        <v>-16952</v>
      </c>
      <c r="BU44" s="472">
        <v>3951459.0617282866</v>
      </c>
      <c r="BV44" s="472">
        <v>0</v>
      </c>
      <c r="BW44" s="472">
        <v>3951459.0617282866</v>
      </c>
      <c r="BX44" s="472">
        <v>66127.06</v>
      </c>
      <c r="BY44" s="472">
        <v>3885332.0017282865</v>
      </c>
      <c r="BZ44" s="450"/>
      <c r="CA44">
        <v>103256</v>
      </c>
      <c r="CB44">
        <v>3302176</v>
      </c>
      <c r="CC44" t="s">
        <v>202</v>
      </c>
      <c r="CD44">
        <v>650</v>
      </c>
      <c r="CE44">
        <v>650</v>
      </c>
      <c r="CF44">
        <v>0</v>
      </c>
      <c r="CG44">
        <v>2493751.91</v>
      </c>
      <c r="CH44">
        <v>0</v>
      </c>
      <c r="CI44">
        <v>0</v>
      </c>
      <c r="CJ44">
        <v>171449.28000000012</v>
      </c>
      <c r="CK44">
        <v>0</v>
      </c>
      <c r="CL44">
        <v>367147.56000000029</v>
      </c>
      <c r="CM44">
        <v>0</v>
      </c>
      <c r="CN44">
        <v>1179.1359999999995</v>
      </c>
      <c r="CO44">
        <v>85800.960000000079</v>
      </c>
      <c r="CP44">
        <v>79042.2527999999</v>
      </c>
      <c r="CQ44">
        <v>48680.755199999905</v>
      </c>
      <c r="CR44">
        <v>29744.332800000004</v>
      </c>
      <c r="CS44">
        <v>2062.2336000000023</v>
      </c>
      <c r="CT44">
        <v>0</v>
      </c>
      <c r="CU44">
        <v>0</v>
      </c>
      <c r="CV44">
        <v>0</v>
      </c>
      <c r="CW44">
        <v>0</v>
      </c>
      <c r="CX44">
        <v>0</v>
      </c>
      <c r="CY44">
        <v>0</v>
      </c>
      <c r="CZ44">
        <v>196638.31339285709</v>
      </c>
      <c r="DA44">
        <v>0</v>
      </c>
      <c r="DB44">
        <v>284816.78793542914</v>
      </c>
      <c r="DC44">
        <v>0</v>
      </c>
      <c r="DD44">
        <v>0</v>
      </c>
      <c r="DE44">
        <v>0</v>
      </c>
      <c r="DF44">
        <v>141970.48000000001</v>
      </c>
      <c r="DG44">
        <v>0</v>
      </c>
      <c r="DH44">
        <v>0</v>
      </c>
      <c r="DI44">
        <v>0</v>
      </c>
      <c r="DJ44">
        <v>66127.06</v>
      </c>
      <c r="DK44">
        <v>0</v>
      </c>
      <c r="DL44">
        <v>0</v>
      </c>
      <c r="DM44">
        <v>0</v>
      </c>
      <c r="DN44">
        <v>0</v>
      </c>
      <c r="DO44">
        <v>0</v>
      </c>
      <c r="DP44">
        <v>0</v>
      </c>
      <c r="DQ44">
        <v>0</v>
      </c>
      <c r="DR44">
        <v>0</v>
      </c>
      <c r="DS44">
        <v>2493751.91</v>
      </c>
      <c r="DT44">
        <v>1266561.6117282866</v>
      </c>
      <c r="DU44">
        <v>208097.54</v>
      </c>
      <c r="DV44">
        <v>692142.72717942926</v>
      </c>
      <c r="DW44">
        <v>3968411.0617282866</v>
      </c>
      <c r="DX44">
        <v>3902284.0017282865</v>
      </c>
      <c r="DY44">
        <v>4955</v>
      </c>
      <c r="DZ44">
        <v>3220750</v>
      </c>
      <c r="EA44">
        <v>0</v>
      </c>
      <c r="EB44">
        <v>0</v>
      </c>
      <c r="EC44">
        <v>3968411.0617282866</v>
      </c>
      <c r="ED44">
        <v>3968411.061728287</v>
      </c>
      <c r="EE44">
        <v>0</v>
      </c>
      <c r="EF44">
        <v>3286877.06</v>
      </c>
      <c r="EG44">
        <v>3078779.52</v>
      </c>
      <c r="EH44">
        <v>3760313.5217282865</v>
      </c>
      <c r="EI44">
        <v>5785.0977257358254</v>
      </c>
      <c r="EJ44">
        <v>5651.8264700154568</v>
      </c>
      <c r="EK44">
        <v>2.358021011922613E-2</v>
      </c>
      <c r="EL44">
        <v>0</v>
      </c>
      <c r="EM44">
        <v>0</v>
      </c>
      <c r="EN44">
        <v>3968411.0617282866</v>
      </c>
      <c r="EO44">
        <v>6003.5138488127486</v>
      </c>
      <c r="EP44" t="s">
        <v>164</v>
      </c>
      <c r="EQ44">
        <v>6105.2477872742866</v>
      </c>
      <c r="ER44">
        <v>2.3152073001324158E-2</v>
      </c>
      <c r="ES44">
        <v>-16952</v>
      </c>
      <c r="ET44">
        <v>3951459.0617282866</v>
      </c>
      <c r="EU44">
        <v>0</v>
      </c>
      <c r="EV44">
        <v>3951459.0617282866</v>
      </c>
      <c r="EW44">
        <v>66127.06</v>
      </c>
      <c r="EX44">
        <v>3885332.0017282865</v>
      </c>
    </row>
    <row r="45" spans="1:154" ht="15" customHeight="1">
      <c r="A45" s="435">
        <v>45</v>
      </c>
      <c r="B45" s="469">
        <v>103257</v>
      </c>
      <c r="C45" s="469">
        <v>3302178</v>
      </c>
      <c r="D45" s="470" t="s">
        <v>203</v>
      </c>
      <c r="E45" s="471">
        <v>206</v>
      </c>
      <c r="F45" s="471">
        <v>206</v>
      </c>
      <c r="G45" s="471">
        <v>0</v>
      </c>
      <c r="H45" s="472">
        <v>790327.52840000007</v>
      </c>
      <c r="I45" s="472">
        <v>0</v>
      </c>
      <c r="J45" s="472">
        <v>0</v>
      </c>
      <c r="K45" s="472">
        <v>47947.680000000037</v>
      </c>
      <c r="L45" s="472">
        <v>0</v>
      </c>
      <c r="M45" s="472">
        <v>106825.42000000001</v>
      </c>
      <c r="N45" s="472">
        <v>0</v>
      </c>
      <c r="O45" s="472">
        <v>3773.2352000000019</v>
      </c>
      <c r="P45" s="472">
        <v>2002.0223999999973</v>
      </c>
      <c r="Q45" s="472">
        <v>893.13279999999997</v>
      </c>
      <c r="R45" s="472">
        <v>39829.708800000044</v>
      </c>
      <c r="S45" s="472">
        <v>25047.859199999995</v>
      </c>
      <c r="T45" s="472">
        <v>9623.756800000001</v>
      </c>
      <c r="U45" s="472">
        <v>0</v>
      </c>
      <c r="V45" s="472">
        <v>0</v>
      </c>
      <c r="W45" s="472">
        <v>0</v>
      </c>
      <c r="X45" s="472">
        <v>0</v>
      </c>
      <c r="Y45" s="472">
        <v>0</v>
      </c>
      <c r="Z45" s="472">
        <v>0</v>
      </c>
      <c r="AA45" s="472">
        <v>13020.647885714337</v>
      </c>
      <c r="AB45" s="472">
        <v>0</v>
      </c>
      <c r="AC45" s="472">
        <v>77034.800175824217</v>
      </c>
      <c r="AD45" s="472">
        <v>0</v>
      </c>
      <c r="AE45" s="472">
        <v>0</v>
      </c>
      <c r="AF45" s="472">
        <v>0</v>
      </c>
      <c r="AG45" s="472">
        <v>141970.48000000001</v>
      </c>
      <c r="AH45" s="472">
        <v>0</v>
      </c>
      <c r="AI45" s="472">
        <v>0</v>
      </c>
      <c r="AJ45" s="472">
        <v>0</v>
      </c>
      <c r="AK45" s="472">
        <v>16400.14</v>
      </c>
      <c r="AL45" s="472">
        <v>0</v>
      </c>
      <c r="AM45" s="472">
        <v>0</v>
      </c>
      <c r="AN45" s="472">
        <v>0</v>
      </c>
      <c r="AO45" s="472">
        <v>0</v>
      </c>
      <c r="AP45" s="472">
        <v>0</v>
      </c>
      <c r="AQ45" s="472">
        <v>0</v>
      </c>
      <c r="AR45" s="472">
        <v>0</v>
      </c>
      <c r="AS45" s="472">
        <v>0</v>
      </c>
      <c r="AT45" s="472">
        <v>790327.52840000007</v>
      </c>
      <c r="AU45" s="472">
        <v>325998.26326153864</v>
      </c>
      <c r="AV45" s="472">
        <v>158370.62</v>
      </c>
      <c r="AW45" s="472">
        <v>201490.59006782423</v>
      </c>
      <c r="AX45" s="473">
        <v>1274696.4116615388</v>
      </c>
      <c r="AY45" s="473">
        <v>1258296.2716615389</v>
      </c>
      <c r="AZ45" s="473">
        <v>4955</v>
      </c>
      <c r="BA45" s="473">
        <v>1020730</v>
      </c>
      <c r="BB45" s="473">
        <v>0</v>
      </c>
      <c r="BC45" s="473">
        <v>0</v>
      </c>
      <c r="BD45" s="473">
        <v>1274696.4116615388</v>
      </c>
      <c r="BE45" s="472">
        <v>1274696.4116615388</v>
      </c>
      <c r="BF45" s="472">
        <v>0</v>
      </c>
      <c r="BG45" s="473">
        <v>1037130.14</v>
      </c>
      <c r="BH45" s="473">
        <v>878759.52</v>
      </c>
      <c r="BI45" s="472">
        <v>1116325.7916615389</v>
      </c>
      <c r="BJ45" s="472">
        <v>5419.0572410754312</v>
      </c>
      <c r="BK45" s="472">
        <v>5709.2480009569381</v>
      </c>
      <c r="BL45" s="474">
        <v>-5.0828193105793874E-2</v>
      </c>
      <c r="BM45" s="474">
        <v>5.0828193105793874E-2</v>
      </c>
      <c r="BN45" s="472">
        <v>59779.296535590416</v>
      </c>
      <c r="BO45" s="473">
        <v>1334475.7081971292</v>
      </c>
      <c r="BP45" s="473">
        <v>6398.4250883355789</v>
      </c>
      <c r="BQ45" s="473" t="s">
        <v>164</v>
      </c>
      <c r="BR45" s="473">
        <v>6478.0374184326656</v>
      </c>
      <c r="BS45" s="474">
        <v>1.7063941710662167E-3</v>
      </c>
      <c r="BT45" s="472">
        <v>-5372.48</v>
      </c>
      <c r="BU45" s="472">
        <v>1329103.2281971292</v>
      </c>
      <c r="BV45" s="472">
        <v>0</v>
      </c>
      <c r="BW45" s="472">
        <v>1329103.2281971292</v>
      </c>
      <c r="BX45" s="472">
        <v>16400.14</v>
      </c>
      <c r="BY45" s="472">
        <v>1312703.0881971293</v>
      </c>
      <c r="BZ45" s="450"/>
      <c r="CA45">
        <v>103257</v>
      </c>
      <c r="CB45">
        <v>3302178</v>
      </c>
      <c r="CC45" t="s">
        <v>203</v>
      </c>
      <c r="CD45">
        <v>206</v>
      </c>
      <c r="CE45">
        <v>206</v>
      </c>
      <c r="CF45">
        <v>0</v>
      </c>
      <c r="CG45">
        <v>790327.52840000007</v>
      </c>
      <c r="CH45">
        <v>0</v>
      </c>
      <c r="CI45">
        <v>0</v>
      </c>
      <c r="CJ45">
        <v>47947.680000000037</v>
      </c>
      <c r="CK45">
        <v>0</v>
      </c>
      <c r="CL45">
        <v>106825.42000000001</v>
      </c>
      <c r="CM45">
        <v>0</v>
      </c>
      <c r="CN45">
        <v>3773.2352000000019</v>
      </c>
      <c r="CO45">
        <v>2002.0223999999973</v>
      </c>
      <c r="CP45">
        <v>893.13279999999997</v>
      </c>
      <c r="CQ45">
        <v>39829.708800000044</v>
      </c>
      <c r="CR45">
        <v>25047.859199999995</v>
      </c>
      <c r="CS45">
        <v>9623.756800000001</v>
      </c>
      <c r="CT45">
        <v>0</v>
      </c>
      <c r="CU45">
        <v>0</v>
      </c>
      <c r="CV45">
        <v>0</v>
      </c>
      <c r="CW45">
        <v>0</v>
      </c>
      <c r="CX45">
        <v>0</v>
      </c>
      <c r="CY45">
        <v>0</v>
      </c>
      <c r="CZ45">
        <v>13020.647885714337</v>
      </c>
      <c r="DA45">
        <v>0</v>
      </c>
      <c r="DB45">
        <v>77034.800175824217</v>
      </c>
      <c r="DC45">
        <v>0</v>
      </c>
      <c r="DD45">
        <v>0</v>
      </c>
      <c r="DE45">
        <v>0</v>
      </c>
      <c r="DF45">
        <v>141970.48000000001</v>
      </c>
      <c r="DG45">
        <v>0</v>
      </c>
      <c r="DH45">
        <v>0</v>
      </c>
      <c r="DI45">
        <v>0</v>
      </c>
      <c r="DJ45">
        <v>16400.14</v>
      </c>
      <c r="DK45">
        <v>0</v>
      </c>
      <c r="DL45">
        <v>0</v>
      </c>
      <c r="DM45">
        <v>0</v>
      </c>
      <c r="DN45">
        <v>0</v>
      </c>
      <c r="DO45">
        <v>0</v>
      </c>
      <c r="DP45">
        <v>0</v>
      </c>
      <c r="DQ45">
        <v>0</v>
      </c>
      <c r="DR45">
        <v>0</v>
      </c>
      <c r="DS45">
        <v>790327.52840000007</v>
      </c>
      <c r="DT45">
        <v>325998.26326153864</v>
      </c>
      <c r="DU45">
        <v>158370.62</v>
      </c>
      <c r="DV45">
        <v>201490.59006782423</v>
      </c>
      <c r="DW45">
        <v>1274696.4116615388</v>
      </c>
      <c r="DX45">
        <v>1258296.2716615389</v>
      </c>
      <c r="DY45">
        <v>4955</v>
      </c>
      <c r="DZ45">
        <v>1020730</v>
      </c>
      <c r="EA45">
        <v>0</v>
      </c>
      <c r="EB45">
        <v>0</v>
      </c>
      <c r="EC45">
        <v>1274696.4116615388</v>
      </c>
      <c r="ED45">
        <v>1274696.4116615388</v>
      </c>
      <c r="EE45">
        <v>0</v>
      </c>
      <c r="EF45">
        <v>1037130.14</v>
      </c>
      <c r="EG45">
        <v>878759.52</v>
      </c>
      <c r="EH45">
        <v>1116325.7916615389</v>
      </c>
      <c r="EI45">
        <v>5419.0572410754312</v>
      </c>
      <c r="EJ45">
        <v>5709.2480009569381</v>
      </c>
      <c r="EK45">
        <v>-5.0828193105793874E-2</v>
      </c>
      <c r="EL45">
        <v>5.0828193105793874E-2</v>
      </c>
      <c r="EM45">
        <v>59779.296535590416</v>
      </c>
      <c r="EN45">
        <v>1334475.7081971292</v>
      </c>
      <c r="EO45">
        <v>6398.4250883355789</v>
      </c>
      <c r="EP45" t="s">
        <v>164</v>
      </c>
      <c r="EQ45">
        <v>6478.0374184326656</v>
      </c>
      <c r="ER45">
        <v>1.7063941710662167E-3</v>
      </c>
      <c r="ES45">
        <v>-5372.48</v>
      </c>
      <c r="ET45">
        <v>1329103.2281971292</v>
      </c>
      <c r="EU45">
        <v>0</v>
      </c>
      <c r="EV45">
        <v>1329103.2281971292</v>
      </c>
      <c r="EW45">
        <v>16400.14</v>
      </c>
      <c r="EX45">
        <v>1312703.0881971293</v>
      </c>
    </row>
    <row r="46" spans="1:154" ht="15" customHeight="1">
      <c r="A46" s="435">
        <v>46</v>
      </c>
      <c r="B46" s="469">
        <v>103261</v>
      </c>
      <c r="C46" s="469">
        <v>3302183</v>
      </c>
      <c r="D46" s="470" t="s">
        <v>204</v>
      </c>
      <c r="E46" s="471">
        <v>342</v>
      </c>
      <c r="F46" s="471">
        <v>342</v>
      </c>
      <c r="G46" s="471">
        <v>0</v>
      </c>
      <c r="H46" s="472">
        <v>1312097.1588000001</v>
      </c>
      <c r="I46" s="472">
        <v>0</v>
      </c>
      <c r="J46" s="472">
        <v>0</v>
      </c>
      <c r="K46" s="472">
        <v>88630.560000000056</v>
      </c>
      <c r="L46" s="472">
        <v>0</v>
      </c>
      <c r="M46" s="472">
        <v>196019.45999999988</v>
      </c>
      <c r="N46" s="472">
        <v>0</v>
      </c>
      <c r="O46" s="472">
        <v>1414.9631999999995</v>
      </c>
      <c r="P46" s="472">
        <v>36036.403200000001</v>
      </c>
      <c r="Q46" s="472">
        <v>49122.304000000033</v>
      </c>
      <c r="R46" s="472">
        <v>42780.057600000051</v>
      </c>
      <c r="S46" s="472">
        <v>3130.982399999999</v>
      </c>
      <c r="T46" s="472">
        <v>687.41119999999898</v>
      </c>
      <c r="U46" s="472">
        <v>0</v>
      </c>
      <c r="V46" s="472">
        <v>0</v>
      </c>
      <c r="W46" s="472">
        <v>0</v>
      </c>
      <c r="X46" s="472">
        <v>0</v>
      </c>
      <c r="Y46" s="472">
        <v>0</v>
      </c>
      <c r="Z46" s="472">
        <v>0</v>
      </c>
      <c r="AA46" s="472">
        <v>111037.73192307698</v>
      </c>
      <c r="AB46" s="472">
        <v>0</v>
      </c>
      <c r="AC46" s="472">
        <v>171432.39385797956</v>
      </c>
      <c r="AD46" s="472">
        <v>0</v>
      </c>
      <c r="AE46" s="472">
        <v>31911.400376470683</v>
      </c>
      <c r="AF46" s="472">
        <v>0</v>
      </c>
      <c r="AG46" s="472">
        <v>141970.48000000001</v>
      </c>
      <c r="AH46" s="472">
        <v>0</v>
      </c>
      <c r="AI46" s="472">
        <v>0</v>
      </c>
      <c r="AJ46" s="472">
        <v>0</v>
      </c>
      <c r="AK46" s="472">
        <v>37394.07</v>
      </c>
      <c r="AL46" s="472">
        <v>0</v>
      </c>
      <c r="AM46" s="472">
        <v>0</v>
      </c>
      <c r="AN46" s="472">
        <v>0</v>
      </c>
      <c r="AO46" s="472">
        <v>0</v>
      </c>
      <c r="AP46" s="472">
        <v>0</v>
      </c>
      <c r="AQ46" s="472">
        <v>0</v>
      </c>
      <c r="AR46" s="472">
        <v>0</v>
      </c>
      <c r="AS46" s="472">
        <v>0</v>
      </c>
      <c r="AT46" s="472">
        <v>1312097.1588000001</v>
      </c>
      <c r="AU46" s="472">
        <v>732203.6677575272</v>
      </c>
      <c r="AV46" s="472">
        <v>179364.55000000002</v>
      </c>
      <c r="AW46" s="472">
        <v>387453.22277397953</v>
      </c>
      <c r="AX46" s="473">
        <v>2223665.3765575271</v>
      </c>
      <c r="AY46" s="473">
        <v>2186271.3065575273</v>
      </c>
      <c r="AZ46" s="473">
        <v>4955</v>
      </c>
      <c r="BA46" s="473">
        <v>1694610</v>
      </c>
      <c r="BB46" s="473">
        <v>0</v>
      </c>
      <c r="BC46" s="473">
        <v>0</v>
      </c>
      <c r="BD46" s="473">
        <v>2223665.3765575271</v>
      </c>
      <c r="BE46" s="472">
        <v>2223665.3765575276</v>
      </c>
      <c r="BF46" s="472">
        <v>0</v>
      </c>
      <c r="BG46" s="473">
        <v>1732004.07</v>
      </c>
      <c r="BH46" s="473">
        <v>1552639.52</v>
      </c>
      <c r="BI46" s="472">
        <v>2044300.8265575271</v>
      </c>
      <c r="BJ46" s="472">
        <v>5977.4877969518338</v>
      </c>
      <c r="BK46" s="472">
        <v>5889.6440177650438</v>
      </c>
      <c r="BL46" s="474">
        <v>1.4914955627509096E-2</v>
      </c>
      <c r="BM46" s="474">
        <v>0</v>
      </c>
      <c r="BN46" s="472">
        <v>0</v>
      </c>
      <c r="BO46" s="473">
        <v>2223665.3765575271</v>
      </c>
      <c r="BP46" s="473">
        <v>6392.6061595249339</v>
      </c>
      <c r="BQ46" s="473" t="s">
        <v>164</v>
      </c>
      <c r="BR46" s="473">
        <v>6501.9455454898452</v>
      </c>
      <c r="BS46" s="474">
        <v>1.5360618556221173E-2</v>
      </c>
      <c r="BT46" s="472">
        <v>-8919.3599999999988</v>
      </c>
      <c r="BU46" s="472">
        <v>2214746.0165575272</v>
      </c>
      <c r="BV46" s="472">
        <v>0</v>
      </c>
      <c r="BW46" s="472">
        <v>2214746.0165575272</v>
      </c>
      <c r="BX46" s="472">
        <v>37394.07</v>
      </c>
      <c r="BY46" s="472">
        <v>2177351.9465575274</v>
      </c>
      <c r="BZ46" s="450"/>
      <c r="CA46">
        <v>103261</v>
      </c>
      <c r="CB46">
        <v>3302183</v>
      </c>
      <c r="CC46" t="s">
        <v>204</v>
      </c>
      <c r="CD46">
        <v>342</v>
      </c>
      <c r="CE46">
        <v>342</v>
      </c>
      <c r="CF46">
        <v>0</v>
      </c>
      <c r="CG46">
        <v>1312097.1588000001</v>
      </c>
      <c r="CH46">
        <v>0</v>
      </c>
      <c r="CI46">
        <v>0</v>
      </c>
      <c r="CJ46">
        <v>88630.560000000056</v>
      </c>
      <c r="CK46">
        <v>0</v>
      </c>
      <c r="CL46">
        <v>196019.45999999988</v>
      </c>
      <c r="CM46">
        <v>0</v>
      </c>
      <c r="CN46">
        <v>1414.9631999999995</v>
      </c>
      <c r="CO46">
        <v>36036.403200000001</v>
      </c>
      <c r="CP46">
        <v>49122.304000000033</v>
      </c>
      <c r="CQ46">
        <v>42780.057600000051</v>
      </c>
      <c r="CR46">
        <v>3130.982399999999</v>
      </c>
      <c r="CS46">
        <v>687.41119999999898</v>
      </c>
      <c r="CT46">
        <v>0</v>
      </c>
      <c r="CU46">
        <v>0</v>
      </c>
      <c r="CV46">
        <v>0</v>
      </c>
      <c r="CW46">
        <v>0</v>
      </c>
      <c r="CX46">
        <v>0</v>
      </c>
      <c r="CY46">
        <v>0</v>
      </c>
      <c r="CZ46">
        <v>111037.73192307698</v>
      </c>
      <c r="DA46">
        <v>0</v>
      </c>
      <c r="DB46">
        <v>171432.39385797956</v>
      </c>
      <c r="DC46">
        <v>0</v>
      </c>
      <c r="DD46">
        <v>31911.400376470683</v>
      </c>
      <c r="DE46">
        <v>0</v>
      </c>
      <c r="DF46">
        <v>141970.48000000001</v>
      </c>
      <c r="DG46">
        <v>0</v>
      </c>
      <c r="DH46">
        <v>0</v>
      </c>
      <c r="DI46">
        <v>0</v>
      </c>
      <c r="DJ46">
        <v>37394.07</v>
      </c>
      <c r="DK46">
        <v>0</v>
      </c>
      <c r="DL46">
        <v>0</v>
      </c>
      <c r="DM46">
        <v>0</v>
      </c>
      <c r="DN46">
        <v>0</v>
      </c>
      <c r="DO46">
        <v>0</v>
      </c>
      <c r="DP46">
        <v>0</v>
      </c>
      <c r="DQ46">
        <v>0</v>
      </c>
      <c r="DR46">
        <v>0</v>
      </c>
      <c r="DS46">
        <v>1312097.1588000001</v>
      </c>
      <c r="DT46">
        <v>732203.6677575272</v>
      </c>
      <c r="DU46">
        <v>179364.55000000002</v>
      </c>
      <c r="DV46">
        <v>387453.22277397953</v>
      </c>
      <c r="DW46">
        <v>2223665.3765575271</v>
      </c>
      <c r="DX46">
        <v>2186271.3065575273</v>
      </c>
      <c r="DY46">
        <v>4955</v>
      </c>
      <c r="DZ46">
        <v>1694610</v>
      </c>
      <c r="EA46">
        <v>0</v>
      </c>
      <c r="EB46">
        <v>0</v>
      </c>
      <c r="EC46">
        <v>2223665.3765575271</v>
      </c>
      <c r="ED46">
        <v>2223665.3765575276</v>
      </c>
      <c r="EE46">
        <v>0</v>
      </c>
      <c r="EF46">
        <v>1732004.07</v>
      </c>
      <c r="EG46">
        <v>1552639.52</v>
      </c>
      <c r="EH46">
        <v>2044300.8265575271</v>
      </c>
      <c r="EI46">
        <v>5977.4877969518338</v>
      </c>
      <c r="EJ46">
        <v>5889.6440177650438</v>
      </c>
      <c r="EK46">
        <v>1.4914955627509096E-2</v>
      </c>
      <c r="EL46">
        <v>0</v>
      </c>
      <c r="EM46">
        <v>0</v>
      </c>
      <c r="EN46">
        <v>2223665.3765575271</v>
      </c>
      <c r="EO46">
        <v>6392.6061595249339</v>
      </c>
      <c r="EP46" t="s">
        <v>164</v>
      </c>
      <c r="EQ46">
        <v>6501.9455454898452</v>
      </c>
      <c r="ER46">
        <v>1.5360618556221173E-2</v>
      </c>
      <c r="ES46">
        <v>-8919.3599999999988</v>
      </c>
      <c r="ET46">
        <v>2214746.0165575272</v>
      </c>
      <c r="EU46">
        <v>0</v>
      </c>
      <c r="EV46">
        <v>2214746.0165575272</v>
      </c>
      <c r="EW46">
        <v>37394.07</v>
      </c>
      <c r="EX46">
        <v>2177351.9465575274</v>
      </c>
    </row>
    <row r="47" spans="1:154" ht="15" customHeight="1">
      <c r="A47" s="435">
        <v>47</v>
      </c>
      <c r="B47" s="469">
        <v>103262</v>
      </c>
      <c r="C47" s="469">
        <v>3302184</v>
      </c>
      <c r="D47" s="470" t="s">
        <v>205</v>
      </c>
      <c r="E47" s="471">
        <v>414</v>
      </c>
      <c r="F47" s="471">
        <v>414</v>
      </c>
      <c r="G47" s="471">
        <v>0</v>
      </c>
      <c r="H47" s="472">
        <v>1588328.1396000001</v>
      </c>
      <c r="I47" s="472">
        <v>0</v>
      </c>
      <c r="J47" s="472">
        <v>0</v>
      </c>
      <c r="K47" s="472">
        <v>85724.64</v>
      </c>
      <c r="L47" s="472">
        <v>0</v>
      </c>
      <c r="M47" s="472">
        <v>186685.19999999992</v>
      </c>
      <c r="N47" s="472">
        <v>0</v>
      </c>
      <c r="O47" s="472">
        <v>15800.422400000047</v>
      </c>
      <c r="P47" s="472">
        <v>50622.566399999996</v>
      </c>
      <c r="Q47" s="472">
        <v>5358.7967999999983</v>
      </c>
      <c r="R47" s="472">
        <v>44746.956799999964</v>
      </c>
      <c r="S47" s="472">
        <v>11480.268800000005</v>
      </c>
      <c r="T47" s="472">
        <v>24746.803199999991</v>
      </c>
      <c r="U47" s="472">
        <v>0</v>
      </c>
      <c r="V47" s="472">
        <v>0</v>
      </c>
      <c r="W47" s="472">
        <v>0</v>
      </c>
      <c r="X47" s="472">
        <v>0</v>
      </c>
      <c r="Y47" s="472">
        <v>0</v>
      </c>
      <c r="Z47" s="472">
        <v>0</v>
      </c>
      <c r="AA47" s="472">
        <v>68765.131016949177</v>
      </c>
      <c r="AB47" s="472">
        <v>0</v>
      </c>
      <c r="AC47" s="472">
        <v>143046.46854851645</v>
      </c>
      <c r="AD47" s="472">
        <v>0</v>
      </c>
      <c r="AE47" s="472">
        <v>0</v>
      </c>
      <c r="AF47" s="472">
        <v>0</v>
      </c>
      <c r="AG47" s="472">
        <v>141970.48000000001</v>
      </c>
      <c r="AH47" s="472">
        <v>0</v>
      </c>
      <c r="AI47" s="472">
        <v>0</v>
      </c>
      <c r="AJ47" s="472">
        <v>0</v>
      </c>
      <c r="AK47" s="472">
        <v>30739.81</v>
      </c>
      <c r="AL47" s="472">
        <v>0</v>
      </c>
      <c r="AM47" s="472">
        <v>0</v>
      </c>
      <c r="AN47" s="472">
        <v>0</v>
      </c>
      <c r="AO47" s="472">
        <v>0</v>
      </c>
      <c r="AP47" s="472">
        <v>0</v>
      </c>
      <c r="AQ47" s="472">
        <v>0</v>
      </c>
      <c r="AR47" s="472">
        <v>0</v>
      </c>
      <c r="AS47" s="472">
        <v>0</v>
      </c>
      <c r="AT47" s="472">
        <v>1588328.1396000001</v>
      </c>
      <c r="AU47" s="472">
        <v>636977.25396546558</v>
      </c>
      <c r="AV47" s="472">
        <v>172710.29</v>
      </c>
      <c r="AW47" s="472">
        <v>375522.51111251651</v>
      </c>
      <c r="AX47" s="473">
        <v>2398015.6835654657</v>
      </c>
      <c r="AY47" s="473">
        <v>2367275.8735654657</v>
      </c>
      <c r="AZ47" s="473">
        <v>4955</v>
      </c>
      <c r="BA47" s="473">
        <v>2051370</v>
      </c>
      <c r="BB47" s="473">
        <v>0</v>
      </c>
      <c r="BC47" s="473">
        <v>0</v>
      </c>
      <c r="BD47" s="473">
        <v>2398015.6835654657</v>
      </c>
      <c r="BE47" s="472">
        <v>2398015.6835654653</v>
      </c>
      <c r="BF47" s="472">
        <v>0</v>
      </c>
      <c r="BG47" s="473">
        <v>2082109.81</v>
      </c>
      <c r="BH47" s="473">
        <v>1909399.52</v>
      </c>
      <c r="BI47" s="472">
        <v>2225305.3935654657</v>
      </c>
      <c r="BJ47" s="472">
        <v>5375.133800882767</v>
      </c>
      <c r="BK47" s="472">
        <v>5261.4764043795612</v>
      </c>
      <c r="BL47" s="474">
        <v>2.1601806749261349E-2</v>
      </c>
      <c r="BM47" s="474">
        <v>0</v>
      </c>
      <c r="BN47" s="472">
        <v>0</v>
      </c>
      <c r="BO47" s="473">
        <v>2398015.6835654657</v>
      </c>
      <c r="BP47" s="473">
        <v>5718.057665617067</v>
      </c>
      <c r="BQ47" s="473" t="s">
        <v>164</v>
      </c>
      <c r="BR47" s="473">
        <v>5792.3084144093373</v>
      </c>
      <c r="BS47" s="474">
        <v>1.9468187776459978E-2</v>
      </c>
      <c r="BT47" s="472">
        <v>-10797.119999999999</v>
      </c>
      <c r="BU47" s="472">
        <v>2387218.5635654656</v>
      </c>
      <c r="BV47" s="472">
        <v>0</v>
      </c>
      <c r="BW47" s="472">
        <v>2387218.5635654656</v>
      </c>
      <c r="BX47" s="472">
        <v>30739.81</v>
      </c>
      <c r="BY47" s="472">
        <v>2356478.7535654656</v>
      </c>
      <c r="BZ47" s="450"/>
      <c r="CA47">
        <v>103262</v>
      </c>
      <c r="CB47">
        <v>3302184</v>
      </c>
      <c r="CC47" t="s">
        <v>205</v>
      </c>
      <c r="CD47">
        <v>414</v>
      </c>
      <c r="CE47">
        <v>414</v>
      </c>
      <c r="CF47">
        <v>0</v>
      </c>
      <c r="CG47">
        <v>1588328.1396000001</v>
      </c>
      <c r="CH47">
        <v>0</v>
      </c>
      <c r="CI47">
        <v>0</v>
      </c>
      <c r="CJ47">
        <v>85724.64</v>
      </c>
      <c r="CK47">
        <v>0</v>
      </c>
      <c r="CL47">
        <v>186685.19999999992</v>
      </c>
      <c r="CM47">
        <v>0</v>
      </c>
      <c r="CN47">
        <v>15800.422400000047</v>
      </c>
      <c r="CO47">
        <v>50622.566399999996</v>
      </c>
      <c r="CP47">
        <v>5358.7967999999983</v>
      </c>
      <c r="CQ47">
        <v>44746.956799999964</v>
      </c>
      <c r="CR47">
        <v>11480.268800000005</v>
      </c>
      <c r="CS47">
        <v>24746.803199999991</v>
      </c>
      <c r="CT47">
        <v>0</v>
      </c>
      <c r="CU47">
        <v>0</v>
      </c>
      <c r="CV47">
        <v>0</v>
      </c>
      <c r="CW47">
        <v>0</v>
      </c>
      <c r="CX47">
        <v>0</v>
      </c>
      <c r="CY47">
        <v>0</v>
      </c>
      <c r="CZ47">
        <v>68765.131016949177</v>
      </c>
      <c r="DA47">
        <v>0</v>
      </c>
      <c r="DB47">
        <v>143046.46854851645</v>
      </c>
      <c r="DC47">
        <v>0</v>
      </c>
      <c r="DD47">
        <v>0</v>
      </c>
      <c r="DE47">
        <v>0</v>
      </c>
      <c r="DF47">
        <v>141970.48000000001</v>
      </c>
      <c r="DG47">
        <v>0</v>
      </c>
      <c r="DH47">
        <v>0</v>
      </c>
      <c r="DI47">
        <v>0</v>
      </c>
      <c r="DJ47">
        <v>30739.81</v>
      </c>
      <c r="DK47">
        <v>0</v>
      </c>
      <c r="DL47">
        <v>0</v>
      </c>
      <c r="DM47">
        <v>0</v>
      </c>
      <c r="DN47">
        <v>0</v>
      </c>
      <c r="DO47">
        <v>0</v>
      </c>
      <c r="DP47">
        <v>0</v>
      </c>
      <c r="DQ47">
        <v>0</v>
      </c>
      <c r="DR47">
        <v>0</v>
      </c>
      <c r="DS47">
        <v>1588328.1396000001</v>
      </c>
      <c r="DT47">
        <v>636977.25396546558</v>
      </c>
      <c r="DU47">
        <v>172710.29</v>
      </c>
      <c r="DV47">
        <v>375522.51111251651</v>
      </c>
      <c r="DW47">
        <v>2398015.6835654657</v>
      </c>
      <c r="DX47">
        <v>2367275.8735654657</v>
      </c>
      <c r="DY47">
        <v>4955</v>
      </c>
      <c r="DZ47">
        <v>2051370</v>
      </c>
      <c r="EA47">
        <v>0</v>
      </c>
      <c r="EB47">
        <v>0</v>
      </c>
      <c r="EC47">
        <v>2398015.6835654657</v>
      </c>
      <c r="ED47">
        <v>2398015.6835654653</v>
      </c>
      <c r="EE47">
        <v>0</v>
      </c>
      <c r="EF47">
        <v>2082109.81</v>
      </c>
      <c r="EG47">
        <v>1909399.52</v>
      </c>
      <c r="EH47">
        <v>2225305.3935654657</v>
      </c>
      <c r="EI47">
        <v>5375.133800882767</v>
      </c>
      <c r="EJ47">
        <v>5261.4764043795612</v>
      </c>
      <c r="EK47">
        <v>2.1601806749261349E-2</v>
      </c>
      <c r="EL47">
        <v>0</v>
      </c>
      <c r="EM47">
        <v>0</v>
      </c>
      <c r="EN47">
        <v>2398015.6835654657</v>
      </c>
      <c r="EO47">
        <v>5718.057665617067</v>
      </c>
      <c r="EP47" t="s">
        <v>164</v>
      </c>
      <c r="EQ47">
        <v>5792.3084144093373</v>
      </c>
      <c r="ER47">
        <v>1.9468187776459978E-2</v>
      </c>
      <c r="ES47">
        <v>-10797.119999999999</v>
      </c>
      <c r="ET47">
        <v>2387218.5635654656</v>
      </c>
      <c r="EU47">
        <v>0</v>
      </c>
      <c r="EV47">
        <v>2387218.5635654656</v>
      </c>
      <c r="EW47">
        <v>30739.81</v>
      </c>
      <c r="EX47">
        <v>2356478.7535654656</v>
      </c>
    </row>
    <row r="48" spans="1:154" ht="15" customHeight="1">
      <c r="A48" s="435">
        <v>48</v>
      </c>
      <c r="B48" s="469">
        <v>103263</v>
      </c>
      <c r="C48" s="469">
        <v>3302185</v>
      </c>
      <c r="D48" s="470" t="s">
        <v>206</v>
      </c>
      <c r="E48" s="471">
        <v>422</v>
      </c>
      <c r="F48" s="471">
        <v>422</v>
      </c>
      <c r="G48" s="471">
        <v>0</v>
      </c>
      <c r="H48" s="472">
        <v>1619020.4708</v>
      </c>
      <c r="I48" s="472">
        <v>0</v>
      </c>
      <c r="J48" s="472">
        <v>0</v>
      </c>
      <c r="K48" s="472">
        <v>69742.080000000075</v>
      </c>
      <c r="L48" s="472">
        <v>0</v>
      </c>
      <c r="M48" s="472">
        <v>152459.57999999993</v>
      </c>
      <c r="N48" s="472">
        <v>0</v>
      </c>
      <c r="O48" s="472">
        <v>5424.0255999999954</v>
      </c>
      <c r="P48" s="472">
        <v>45760.512000000039</v>
      </c>
      <c r="Q48" s="472">
        <v>0</v>
      </c>
      <c r="R48" s="472">
        <v>6392.4224000000067</v>
      </c>
      <c r="S48" s="472">
        <v>9914.7776000000104</v>
      </c>
      <c r="T48" s="472">
        <v>3437.0560000000032</v>
      </c>
      <c r="U48" s="472">
        <v>0</v>
      </c>
      <c r="V48" s="472">
        <v>0</v>
      </c>
      <c r="W48" s="472">
        <v>0</v>
      </c>
      <c r="X48" s="472">
        <v>0</v>
      </c>
      <c r="Y48" s="472">
        <v>0</v>
      </c>
      <c r="Z48" s="472">
        <v>0</v>
      </c>
      <c r="AA48" s="472">
        <v>57007.630276243181</v>
      </c>
      <c r="AB48" s="472">
        <v>0</v>
      </c>
      <c r="AC48" s="472">
        <v>210041.32422454079</v>
      </c>
      <c r="AD48" s="472">
        <v>0</v>
      </c>
      <c r="AE48" s="472">
        <v>0</v>
      </c>
      <c r="AF48" s="472">
        <v>0</v>
      </c>
      <c r="AG48" s="472">
        <v>141970.48000000001</v>
      </c>
      <c r="AH48" s="472">
        <v>0</v>
      </c>
      <c r="AI48" s="472">
        <v>0</v>
      </c>
      <c r="AJ48" s="472">
        <v>0</v>
      </c>
      <c r="AK48" s="472">
        <v>23760.83</v>
      </c>
      <c r="AL48" s="472">
        <v>0</v>
      </c>
      <c r="AM48" s="472">
        <v>0</v>
      </c>
      <c r="AN48" s="472">
        <v>0</v>
      </c>
      <c r="AO48" s="472">
        <v>0</v>
      </c>
      <c r="AP48" s="472">
        <v>0</v>
      </c>
      <c r="AQ48" s="472">
        <v>0</v>
      </c>
      <c r="AR48" s="472">
        <v>0</v>
      </c>
      <c r="AS48" s="472">
        <v>0</v>
      </c>
      <c r="AT48" s="472">
        <v>1619020.4708</v>
      </c>
      <c r="AU48" s="472">
        <v>560179.40810078406</v>
      </c>
      <c r="AV48" s="472">
        <v>165731.31</v>
      </c>
      <c r="AW48" s="472">
        <v>396519.31106054079</v>
      </c>
      <c r="AX48" s="473">
        <v>2344931.1889007841</v>
      </c>
      <c r="AY48" s="473">
        <v>2321170.358900784</v>
      </c>
      <c r="AZ48" s="473">
        <v>4955</v>
      </c>
      <c r="BA48" s="473">
        <v>2091010</v>
      </c>
      <c r="BB48" s="473">
        <v>0</v>
      </c>
      <c r="BC48" s="473">
        <v>0</v>
      </c>
      <c r="BD48" s="473">
        <v>2344931.1889007841</v>
      </c>
      <c r="BE48" s="472">
        <v>2344931.1889007841</v>
      </c>
      <c r="BF48" s="472">
        <v>0</v>
      </c>
      <c r="BG48" s="473">
        <v>2114770.83</v>
      </c>
      <c r="BH48" s="473">
        <v>1949039.52</v>
      </c>
      <c r="BI48" s="472">
        <v>2179199.8789007841</v>
      </c>
      <c r="BJ48" s="472">
        <v>5163.9807556890619</v>
      </c>
      <c r="BK48" s="472">
        <v>5173.179678333333</v>
      </c>
      <c r="BL48" s="474">
        <v>-1.7781950785120879E-3</v>
      </c>
      <c r="BM48" s="474">
        <v>1.7781950785120879E-3</v>
      </c>
      <c r="BN48" s="472">
        <v>3881.9453558823952</v>
      </c>
      <c r="BO48" s="473">
        <v>2348813.1342566665</v>
      </c>
      <c r="BP48" s="473">
        <v>5509.6026167219588</v>
      </c>
      <c r="BQ48" s="473" t="s">
        <v>164</v>
      </c>
      <c r="BR48" s="473">
        <v>5565.9079010821479</v>
      </c>
      <c r="BS48" s="474">
        <v>-3.358852278462221E-4</v>
      </c>
      <c r="BT48" s="472">
        <v>-11005.759999999998</v>
      </c>
      <c r="BU48" s="472">
        <v>2337807.3742566667</v>
      </c>
      <c r="BV48" s="472">
        <v>0</v>
      </c>
      <c r="BW48" s="472">
        <v>2337807.3742566667</v>
      </c>
      <c r="BX48" s="472">
        <v>23760.83</v>
      </c>
      <c r="BY48" s="472">
        <v>2314046.5442566667</v>
      </c>
      <c r="BZ48" s="450"/>
      <c r="CA48">
        <v>103263</v>
      </c>
      <c r="CB48">
        <v>3302185</v>
      </c>
      <c r="CC48" t="s">
        <v>206</v>
      </c>
      <c r="CD48">
        <v>422</v>
      </c>
      <c r="CE48">
        <v>422</v>
      </c>
      <c r="CF48">
        <v>0</v>
      </c>
      <c r="CG48">
        <v>1619020.4708</v>
      </c>
      <c r="CH48">
        <v>0</v>
      </c>
      <c r="CI48">
        <v>0</v>
      </c>
      <c r="CJ48">
        <v>69742.080000000075</v>
      </c>
      <c r="CK48">
        <v>0</v>
      </c>
      <c r="CL48">
        <v>152459.57999999993</v>
      </c>
      <c r="CM48">
        <v>0</v>
      </c>
      <c r="CN48">
        <v>5424.0255999999954</v>
      </c>
      <c r="CO48">
        <v>45760.512000000039</v>
      </c>
      <c r="CP48">
        <v>0</v>
      </c>
      <c r="CQ48">
        <v>6392.4224000000067</v>
      </c>
      <c r="CR48">
        <v>9914.7776000000104</v>
      </c>
      <c r="CS48">
        <v>3437.0560000000032</v>
      </c>
      <c r="CT48">
        <v>0</v>
      </c>
      <c r="CU48">
        <v>0</v>
      </c>
      <c r="CV48">
        <v>0</v>
      </c>
      <c r="CW48">
        <v>0</v>
      </c>
      <c r="CX48">
        <v>0</v>
      </c>
      <c r="CY48">
        <v>0</v>
      </c>
      <c r="CZ48">
        <v>57007.630276243181</v>
      </c>
      <c r="DA48">
        <v>0</v>
      </c>
      <c r="DB48">
        <v>210041.32422454079</v>
      </c>
      <c r="DC48">
        <v>0</v>
      </c>
      <c r="DD48">
        <v>0</v>
      </c>
      <c r="DE48">
        <v>0</v>
      </c>
      <c r="DF48">
        <v>141970.48000000001</v>
      </c>
      <c r="DG48">
        <v>0</v>
      </c>
      <c r="DH48">
        <v>0</v>
      </c>
      <c r="DI48">
        <v>0</v>
      </c>
      <c r="DJ48">
        <v>23760.83</v>
      </c>
      <c r="DK48">
        <v>0</v>
      </c>
      <c r="DL48">
        <v>0</v>
      </c>
      <c r="DM48">
        <v>0</v>
      </c>
      <c r="DN48">
        <v>0</v>
      </c>
      <c r="DO48">
        <v>0</v>
      </c>
      <c r="DP48">
        <v>0</v>
      </c>
      <c r="DQ48">
        <v>0</v>
      </c>
      <c r="DR48">
        <v>0</v>
      </c>
      <c r="DS48">
        <v>1619020.4708</v>
      </c>
      <c r="DT48">
        <v>560179.40810078406</v>
      </c>
      <c r="DU48">
        <v>165731.31</v>
      </c>
      <c r="DV48">
        <v>396519.31106054079</v>
      </c>
      <c r="DW48">
        <v>2344931.1889007841</v>
      </c>
      <c r="DX48">
        <v>2321170.358900784</v>
      </c>
      <c r="DY48">
        <v>4955</v>
      </c>
      <c r="DZ48">
        <v>2091010</v>
      </c>
      <c r="EA48">
        <v>0</v>
      </c>
      <c r="EB48">
        <v>0</v>
      </c>
      <c r="EC48">
        <v>2344931.1889007841</v>
      </c>
      <c r="ED48">
        <v>2344931.1889007841</v>
      </c>
      <c r="EE48">
        <v>0</v>
      </c>
      <c r="EF48">
        <v>2114770.83</v>
      </c>
      <c r="EG48">
        <v>1949039.52</v>
      </c>
      <c r="EH48">
        <v>2179199.8789007841</v>
      </c>
      <c r="EI48">
        <v>5163.9807556890619</v>
      </c>
      <c r="EJ48">
        <v>5173.179678333333</v>
      </c>
      <c r="EK48">
        <v>-1.7781950785120879E-3</v>
      </c>
      <c r="EL48">
        <v>1.7781950785120879E-3</v>
      </c>
      <c r="EM48">
        <v>3881.9453558823952</v>
      </c>
      <c r="EN48">
        <v>2348813.1342566665</v>
      </c>
      <c r="EO48">
        <v>5509.6026167219588</v>
      </c>
      <c r="EP48" t="s">
        <v>164</v>
      </c>
      <c r="EQ48">
        <v>5565.9079010821479</v>
      </c>
      <c r="ER48">
        <v>-3.358852278462221E-4</v>
      </c>
      <c r="ES48">
        <v>-11005.759999999998</v>
      </c>
      <c r="ET48">
        <v>2337807.3742566667</v>
      </c>
      <c r="EU48">
        <v>0</v>
      </c>
      <c r="EV48">
        <v>2337807.3742566667</v>
      </c>
      <c r="EW48">
        <v>23760.83</v>
      </c>
      <c r="EX48">
        <v>2314046.5442566667</v>
      </c>
    </row>
    <row r="49" spans="1:154" ht="15" customHeight="1">
      <c r="A49" s="435">
        <v>49</v>
      </c>
      <c r="B49" s="469">
        <v>103265</v>
      </c>
      <c r="C49" s="469">
        <v>3302189</v>
      </c>
      <c r="D49" s="470" t="s">
        <v>207</v>
      </c>
      <c r="E49" s="471">
        <v>220</v>
      </c>
      <c r="F49" s="471">
        <v>220</v>
      </c>
      <c r="G49" s="471">
        <v>0</v>
      </c>
      <c r="H49" s="472">
        <v>844039.10800000001</v>
      </c>
      <c r="I49" s="472">
        <v>0</v>
      </c>
      <c r="J49" s="472">
        <v>0</v>
      </c>
      <c r="K49" s="472">
        <v>55212.479999999981</v>
      </c>
      <c r="L49" s="472">
        <v>0</v>
      </c>
      <c r="M49" s="472">
        <v>124456.7999999999</v>
      </c>
      <c r="N49" s="472">
        <v>0</v>
      </c>
      <c r="O49" s="472">
        <v>1414.9632000000015</v>
      </c>
      <c r="P49" s="472">
        <v>2002.0223999999989</v>
      </c>
      <c r="Q49" s="472">
        <v>6698.4960000000019</v>
      </c>
      <c r="R49" s="472">
        <v>16226.9184</v>
      </c>
      <c r="S49" s="472">
        <v>37049.958400000032</v>
      </c>
      <c r="T49" s="472">
        <v>53618.073600000069</v>
      </c>
      <c r="U49" s="472">
        <v>0</v>
      </c>
      <c r="V49" s="472">
        <v>0</v>
      </c>
      <c r="W49" s="472">
        <v>0</v>
      </c>
      <c r="X49" s="472">
        <v>0</v>
      </c>
      <c r="Y49" s="472">
        <v>0</v>
      </c>
      <c r="Z49" s="472">
        <v>0</v>
      </c>
      <c r="AA49" s="472">
        <v>55949.601052631588</v>
      </c>
      <c r="AB49" s="472">
        <v>0</v>
      </c>
      <c r="AC49" s="472">
        <v>84779.339701117162</v>
      </c>
      <c r="AD49" s="472">
        <v>0</v>
      </c>
      <c r="AE49" s="472">
        <v>5476.3020000000097</v>
      </c>
      <c r="AF49" s="472">
        <v>0</v>
      </c>
      <c r="AG49" s="472">
        <v>141970.48000000001</v>
      </c>
      <c r="AH49" s="472">
        <v>0</v>
      </c>
      <c r="AI49" s="472">
        <v>0</v>
      </c>
      <c r="AJ49" s="472">
        <v>0</v>
      </c>
      <c r="AK49" s="472">
        <v>31534.81</v>
      </c>
      <c r="AL49" s="472">
        <v>0</v>
      </c>
      <c r="AM49" s="472">
        <v>0</v>
      </c>
      <c r="AN49" s="472">
        <v>0</v>
      </c>
      <c r="AO49" s="472">
        <v>0</v>
      </c>
      <c r="AP49" s="472">
        <v>0</v>
      </c>
      <c r="AQ49" s="472">
        <v>0</v>
      </c>
      <c r="AR49" s="472">
        <v>0</v>
      </c>
      <c r="AS49" s="472">
        <v>0</v>
      </c>
      <c r="AT49" s="472">
        <v>844039.10800000001</v>
      </c>
      <c r="AU49" s="472">
        <v>442884.95475374872</v>
      </c>
      <c r="AV49" s="472">
        <v>173505.29</v>
      </c>
      <c r="AW49" s="472">
        <v>233785.99142111716</v>
      </c>
      <c r="AX49" s="473">
        <v>1460429.3527537487</v>
      </c>
      <c r="AY49" s="473">
        <v>1428894.5427537486</v>
      </c>
      <c r="AZ49" s="473">
        <v>4955</v>
      </c>
      <c r="BA49" s="473">
        <v>1090100</v>
      </c>
      <c r="BB49" s="473">
        <v>0</v>
      </c>
      <c r="BC49" s="473">
        <v>0</v>
      </c>
      <c r="BD49" s="473">
        <v>1460429.3527537487</v>
      </c>
      <c r="BE49" s="472">
        <v>1460429.3527537489</v>
      </c>
      <c r="BF49" s="472">
        <v>0</v>
      </c>
      <c r="BG49" s="473">
        <v>1121634.81</v>
      </c>
      <c r="BH49" s="473">
        <v>948129.52</v>
      </c>
      <c r="BI49" s="472">
        <v>1286924.0627537486</v>
      </c>
      <c r="BJ49" s="472">
        <v>5849.654830698857</v>
      </c>
      <c r="BK49" s="472">
        <v>5864.7644862068973</v>
      </c>
      <c r="BL49" s="474">
        <v>-2.5763448035425966E-3</v>
      </c>
      <c r="BM49" s="474">
        <v>2.5763448035425966E-3</v>
      </c>
      <c r="BN49" s="472">
        <v>3324.1242117688676</v>
      </c>
      <c r="BO49" s="473">
        <v>1463753.4769655175</v>
      </c>
      <c r="BP49" s="473">
        <v>6510.0848498432615</v>
      </c>
      <c r="BQ49" s="473" t="s">
        <v>164</v>
      </c>
      <c r="BR49" s="473">
        <v>6653.4248952978069</v>
      </c>
      <c r="BS49" s="474">
        <v>6.1689171676193588E-3</v>
      </c>
      <c r="BT49" s="472">
        <v>-5737.5999999999995</v>
      </c>
      <c r="BU49" s="472">
        <v>1458015.8769655174</v>
      </c>
      <c r="BV49" s="472">
        <v>0</v>
      </c>
      <c r="BW49" s="472">
        <v>1458015.8769655174</v>
      </c>
      <c r="BX49" s="472">
        <v>31534.81</v>
      </c>
      <c r="BY49" s="472">
        <v>1426481.0669655174</v>
      </c>
      <c r="BZ49" s="450"/>
      <c r="CA49">
        <v>103265</v>
      </c>
      <c r="CB49">
        <v>3302189</v>
      </c>
      <c r="CC49" t="s">
        <v>207</v>
      </c>
      <c r="CD49">
        <v>220</v>
      </c>
      <c r="CE49">
        <v>220</v>
      </c>
      <c r="CF49">
        <v>0</v>
      </c>
      <c r="CG49">
        <v>844039.10800000001</v>
      </c>
      <c r="CH49">
        <v>0</v>
      </c>
      <c r="CI49">
        <v>0</v>
      </c>
      <c r="CJ49">
        <v>55212.479999999981</v>
      </c>
      <c r="CK49">
        <v>0</v>
      </c>
      <c r="CL49">
        <v>124456.7999999999</v>
      </c>
      <c r="CM49">
        <v>0</v>
      </c>
      <c r="CN49">
        <v>1414.9632000000015</v>
      </c>
      <c r="CO49">
        <v>2002.0223999999989</v>
      </c>
      <c r="CP49">
        <v>6698.4960000000019</v>
      </c>
      <c r="CQ49">
        <v>16226.9184</v>
      </c>
      <c r="CR49">
        <v>37049.958400000032</v>
      </c>
      <c r="CS49">
        <v>53618.073600000069</v>
      </c>
      <c r="CT49">
        <v>0</v>
      </c>
      <c r="CU49">
        <v>0</v>
      </c>
      <c r="CV49">
        <v>0</v>
      </c>
      <c r="CW49">
        <v>0</v>
      </c>
      <c r="CX49">
        <v>0</v>
      </c>
      <c r="CY49">
        <v>0</v>
      </c>
      <c r="CZ49">
        <v>55949.601052631588</v>
      </c>
      <c r="DA49">
        <v>0</v>
      </c>
      <c r="DB49">
        <v>84779.339701117162</v>
      </c>
      <c r="DC49">
        <v>0</v>
      </c>
      <c r="DD49">
        <v>5476.3020000000097</v>
      </c>
      <c r="DE49">
        <v>0</v>
      </c>
      <c r="DF49">
        <v>141970.48000000001</v>
      </c>
      <c r="DG49">
        <v>0</v>
      </c>
      <c r="DH49">
        <v>0</v>
      </c>
      <c r="DI49">
        <v>0</v>
      </c>
      <c r="DJ49">
        <v>31534.81</v>
      </c>
      <c r="DK49">
        <v>0</v>
      </c>
      <c r="DL49">
        <v>0</v>
      </c>
      <c r="DM49">
        <v>0</v>
      </c>
      <c r="DN49">
        <v>0</v>
      </c>
      <c r="DO49">
        <v>0</v>
      </c>
      <c r="DP49">
        <v>0</v>
      </c>
      <c r="DQ49">
        <v>0</v>
      </c>
      <c r="DR49">
        <v>0</v>
      </c>
      <c r="DS49">
        <v>844039.10800000001</v>
      </c>
      <c r="DT49">
        <v>442884.95475374872</v>
      </c>
      <c r="DU49">
        <v>173505.29</v>
      </c>
      <c r="DV49">
        <v>233785.99142111716</v>
      </c>
      <c r="DW49">
        <v>1460429.3527537487</v>
      </c>
      <c r="DX49">
        <v>1428894.5427537486</v>
      </c>
      <c r="DY49">
        <v>4955</v>
      </c>
      <c r="DZ49">
        <v>1090100</v>
      </c>
      <c r="EA49">
        <v>0</v>
      </c>
      <c r="EB49">
        <v>0</v>
      </c>
      <c r="EC49">
        <v>1460429.3527537487</v>
      </c>
      <c r="ED49">
        <v>1460429.3527537489</v>
      </c>
      <c r="EE49">
        <v>0</v>
      </c>
      <c r="EF49">
        <v>1121634.81</v>
      </c>
      <c r="EG49">
        <v>948129.52</v>
      </c>
      <c r="EH49">
        <v>1286924.0627537486</v>
      </c>
      <c r="EI49">
        <v>5849.654830698857</v>
      </c>
      <c r="EJ49">
        <v>5864.7644862068973</v>
      </c>
      <c r="EK49">
        <v>-2.5763448035425966E-3</v>
      </c>
      <c r="EL49">
        <v>2.5763448035425966E-3</v>
      </c>
      <c r="EM49">
        <v>3324.1242117688676</v>
      </c>
      <c r="EN49">
        <v>1463753.4769655175</v>
      </c>
      <c r="EO49">
        <v>6510.0848498432615</v>
      </c>
      <c r="EP49" t="s">
        <v>164</v>
      </c>
      <c r="EQ49">
        <v>6653.4248952978069</v>
      </c>
      <c r="ER49">
        <v>6.1689171676193588E-3</v>
      </c>
      <c r="ES49">
        <v>-5737.5999999999995</v>
      </c>
      <c r="ET49">
        <v>1458015.8769655174</v>
      </c>
      <c r="EU49">
        <v>0</v>
      </c>
      <c r="EV49">
        <v>1458015.8769655174</v>
      </c>
      <c r="EW49">
        <v>31534.81</v>
      </c>
      <c r="EX49">
        <v>1426481.0669655174</v>
      </c>
    </row>
    <row r="50" spans="1:154" ht="15" customHeight="1">
      <c r="A50" s="435">
        <v>50</v>
      </c>
      <c r="B50" s="469">
        <v>103266</v>
      </c>
      <c r="C50" s="469">
        <v>3302190</v>
      </c>
      <c r="D50" s="470" t="s">
        <v>208</v>
      </c>
      <c r="E50" s="471">
        <v>156</v>
      </c>
      <c r="F50" s="471">
        <v>156</v>
      </c>
      <c r="G50" s="471">
        <v>0</v>
      </c>
      <c r="H50" s="472">
        <v>598500.4584</v>
      </c>
      <c r="I50" s="472">
        <v>0</v>
      </c>
      <c r="J50" s="472">
        <v>0</v>
      </c>
      <c r="K50" s="472">
        <v>46979.040000000023</v>
      </c>
      <c r="L50" s="472">
        <v>0</v>
      </c>
      <c r="M50" s="472">
        <v>101639.71999999997</v>
      </c>
      <c r="N50" s="472">
        <v>0</v>
      </c>
      <c r="O50" s="472">
        <v>10848.051200000005</v>
      </c>
      <c r="P50" s="472">
        <v>1430.0159999999976</v>
      </c>
      <c r="Q50" s="472">
        <v>1339.6991999999977</v>
      </c>
      <c r="R50" s="472">
        <v>0</v>
      </c>
      <c r="S50" s="472">
        <v>29744.332799999971</v>
      </c>
      <c r="T50" s="472">
        <v>2062.2335999999968</v>
      </c>
      <c r="U50" s="472">
        <v>0</v>
      </c>
      <c r="V50" s="472">
        <v>0</v>
      </c>
      <c r="W50" s="472">
        <v>0</v>
      </c>
      <c r="X50" s="472">
        <v>0</v>
      </c>
      <c r="Y50" s="472">
        <v>0</v>
      </c>
      <c r="Z50" s="472">
        <v>0</v>
      </c>
      <c r="AA50" s="472">
        <v>17028.4725</v>
      </c>
      <c r="AB50" s="472">
        <v>0</v>
      </c>
      <c r="AC50" s="472">
        <v>54835.151494736841</v>
      </c>
      <c r="AD50" s="472">
        <v>0</v>
      </c>
      <c r="AE50" s="472">
        <v>6269.4216000000652</v>
      </c>
      <c r="AF50" s="472">
        <v>0</v>
      </c>
      <c r="AG50" s="472">
        <v>141970.48000000001</v>
      </c>
      <c r="AH50" s="472">
        <v>0</v>
      </c>
      <c r="AI50" s="472">
        <v>0</v>
      </c>
      <c r="AJ50" s="472">
        <v>0</v>
      </c>
      <c r="AK50" s="472">
        <v>21694.67</v>
      </c>
      <c r="AL50" s="472">
        <v>0</v>
      </c>
      <c r="AM50" s="472">
        <v>0</v>
      </c>
      <c r="AN50" s="472">
        <v>0</v>
      </c>
      <c r="AO50" s="472">
        <v>0</v>
      </c>
      <c r="AP50" s="472">
        <v>0</v>
      </c>
      <c r="AQ50" s="472">
        <v>0</v>
      </c>
      <c r="AR50" s="472">
        <v>0</v>
      </c>
      <c r="AS50" s="472">
        <v>0</v>
      </c>
      <c r="AT50" s="472">
        <v>598500.4584</v>
      </c>
      <c r="AU50" s="472">
        <v>272176.13839473692</v>
      </c>
      <c r="AV50" s="472">
        <v>163665.15000000002</v>
      </c>
      <c r="AW50" s="472">
        <v>154615.6878227368</v>
      </c>
      <c r="AX50" s="473">
        <v>1034341.7467947369</v>
      </c>
      <c r="AY50" s="473">
        <v>1012647.0767947369</v>
      </c>
      <c r="AZ50" s="473">
        <v>4955</v>
      </c>
      <c r="BA50" s="473">
        <v>772980</v>
      </c>
      <c r="BB50" s="473">
        <v>0</v>
      </c>
      <c r="BC50" s="473">
        <v>0</v>
      </c>
      <c r="BD50" s="473">
        <v>1034341.7467947369</v>
      </c>
      <c r="BE50" s="472">
        <v>1034341.7467947369</v>
      </c>
      <c r="BF50" s="472">
        <v>0</v>
      </c>
      <c r="BG50" s="473">
        <v>794674.67</v>
      </c>
      <c r="BH50" s="473">
        <v>631009.52</v>
      </c>
      <c r="BI50" s="472">
        <v>870676.59679473692</v>
      </c>
      <c r="BJ50" s="472">
        <v>5581.2602358636987</v>
      </c>
      <c r="BK50" s="472">
        <v>5567.9957231213875</v>
      </c>
      <c r="BL50" s="474">
        <v>2.3822778252557842E-3</v>
      </c>
      <c r="BM50" s="474">
        <v>0</v>
      </c>
      <c r="BN50" s="472">
        <v>0</v>
      </c>
      <c r="BO50" s="473">
        <v>1034341.7467947369</v>
      </c>
      <c r="BP50" s="473">
        <v>6491.3274153508773</v>
      </c>
      <c r="BQ50" s="473" t="s">
        <v>164</v>
      </c>
      <c r="BR50" s="473">
        <v>6630.3958127867754</v>
      </c>
      <c r="BS50" s="474">
        <v>1.7862772232644319E-2</v>
      </c>
      <c r="BT50" s="472">
        <v>-4068.4799999999996</v>
      </c>
      <c r="BU50" s="472">
        <v>1030273.266794737</v>
      </c>
      <c r="BV50" s="472">
        <v>0</v>
      </c>
      <c r="BW50" s="472">
        <v>1030273.266794737</v>
      </c>
      <c r="BX50" s="472">
        <v>21694.67</v>
      </c>
      <c r="BY50" s="472">
        <v>1008578.5967947369</v>
      </c>
      <c r="BZ50" s="450"/>
      <c r="CA50">
        <v>103266</v>
      </c>
      <c r="CB50">
        <v>3302190</v>
      </c>
      <c r="CC50" t="s">
        <v>208</v>
      </c>
      <c r="CD50">
        <v>156</v>
      </c>
      <c r="CE50">
        <v>156</v>
      </c>
      <c r="CF50">
        <v>0</v>
      </c>
      <c r="CG50">
        <v>598500.4584</v>
      </c>
      <c r="CH50">
        <v>0</v>
      </c>
      <c r="CI50">
        <v>0</v>
      </c>
      <c r="CJ50">
        <v>46979.040000000023</v>
      </c>
      <c r="CK50">
        <v>0</v>
      </c>
      <c r="CL50">
        <v>101639.71999999997</v>
      </c>
      <c r="CM50">
        <v>0</v>
      </c>
      <c r="CN50">
        <v>10848.051200000005</v>
      </c>
      <c r="CO50">
        <v>1430.0159999999976</v>
      </c>
      <c r="CP50">
        <v>1339.6991999999977</v>
      </c>
      <c r="CQ50">
        <v>0</v>
      </c>
      <c r="CR50">
        <v>29744.332799999971</v>
      </c>
      <c r="CS50">
        <v>2062.2335999999968</v>
      </c>
      <c r="CT50">
        <v>0</v>
      </c>
      <c r="CU50">
        <v>0</v>
      </c>
      <c r="CV50">
        <v>0</v>
      </c>
      <c r="CW50">
        <v>0</v>
      </c>
      <c r="CX50">
        <v>0</v>
      </c>
      <c r="CY50">
        <v>0</v>
      </c>
      <c r="CZ50">
        <v>17028.4725</v>
      </c>
      <c r="DA50">
        <v>0</v>
      </c>
      <c r="DB50">
        <v>54835.151494736841</v>
      </c>
      <c r="DC50">
        <v>0</v>
      </c>
      <c r="DD50">
        <v>6269.4216000000652</v>
      </c>
      <c r="DE50">
        <v>0</v>
      </c>
      <c r="DF50">
        <v>141970.48000000001</v>
      </c>
      <c r="DG50">
        <v>0</v>
      </c>
      <c r="DH50">
        <v>0</v>
      </c>
      <c r="DI50">
        <v>0</v>
      </c>
      <c r="DJ50">
        <v>21694.67</v>
      </c>
      <c r="DK50">
        <v>0</v>
      </c>
      <c r="DL50">
        <v>0</v>
      </c>
      <c r="DM50">
        <v>0</v>
      </c>
      <c r="DN50">
        <v>0</v>
      </c>
      <c r="DO50">
        <v>0</v>
      </c>
      <c r="DP50">
        <v>0</v>
      </c>
      <c r="DQ50">
        <v>0</v>
      </c>
      <c r="DR50">
        <v>0</v>
      </c>
      <c r="DS50">
        <v>598500.4584</v>
      </c>
      <c r="DT50">
        <v>272176.13839473692</v>
      </c>
      <c r="DU50">
        <v>163665.15000000002</v>
      </c>
      <c r="DV50">
        <v>154615.6878227368</v>
      </c>
      <c r="DW50">
        <v>1034341.7467947369</v>
      </c>
      <c r="DX50">
        <v>1012647.0767947369</v>
      </c>
      <c r="DY50">
        <v>4955</v>
      </c>
      <c r="DZ50">
        <v>772980</v>
      </c>
      <c r="EA50">
        <v>0</v>
      </c>
      <c r="EB50">
        <v>0</v>
      </c>
      <c r="EC50">
        <v>1034341.7467947369</v>
      </c>
      <c r="ED50">
        <v>1034341.7467947369</v>
      </c>
      <c r="EE50">
        <v>0</v>
      </c>
      <c r="EF50">
        <v>794674.67</v>
      </c>
      <c r="EG50">
        <v>631009.52</v>
      </c>
      <c r="EH50">
        <v>870676.59679473692</v>
      </c>
      <c r="EI50">
        <v>5581.2602358636987</v>
      </c>
      <c r="EJ50">
        <v>5567.9957231213875</v>
      </c>
      <c r="EK50">
        <v>2.3822778252557842E-3</v>
      </c>
      <c r="EL50">
        <v>0</v>
      </c>
      <c r="EM50">
        <v>0</v>
      </c>
      <c r="EN50">
        <v>1034341.7467947369</v>
      </c>
      <c r="EO50">
        <v>6491.3274153508773</v>
      </c>
      <c r="EP50" t="s">
        <v>164</v>
      </c>
      <c r="EQ50">
        <v>6630.3958127867754</v>
      </c>
      <c r="ER50">
        <v>1.7862772232644319E-2</v>
      </c>
      <c r="ES50">
        <v>-4068.4799999999996</v>
      </c>
      <c r="ET50">
        <v>1030273.266794737</v>
      </c>
      <c r="EU50">
        <v>0</v>
      </c>
      <c r="EV50">
        <v>1030273.266794737</v>
      </c>
      <c r="EW50">
        <v>21694.67</v>
      </c>
      <c r="EX50">
        <v>1008578.5967947369</v>
      </c>
    </row>
    <row r="51" spans="1:154" ht="15" customHeight="1">
      <c r="A51" s="435">
        <v>51</v>
      </c>
      <c r="B51" s="469">
        <v>103268</v>
      </c>
      <c r="C51" s="469">
        <v>3302192</v>
      </c>
      <c r="D51" s="470" t="s">
        <v>209</v>
      </c>
      <c r="E51" s="471">
        <v>480</v>
      </c>
      <c r="F51" s="471">
        <v>480</v>
      </c>
      <c r="G51" s="471">
        <v>0</v>
      </c>
      <c r="H51" s="472">
        <v>1841539.872</v>
      </c>
      <c r="I51" s="472">
        <v>0</v>
      </c>
      <c r="J51" s="472">
        <v>0</v>
      </c>
      <c r="K51" s="472">
        <v>115752.48000000008</v>
      </c>
      <c r="L51" s="472">
        <v>0</v>
      </c>
      <c r="M51" s="472">
        <v>265507.83999999985</v>
      </c>
      <c r="N51" s="472">
        <v>0</v>
      </c>
      <c r="O51" s="472">
        <v>2594.0992000000037</v>
      </c>
      <c r="P51" s="472">
        <v>47762.53440000004</v>
      </c>
      <c r="Q51" s="472">
        <v>35725.312000000071</v>
      </c>
      <c r="R51" s="472">
        <v>44746.95679999992</v>
      </c>
      <c r="S51" s="472">
        <v>51139.37920000009</v>
      </c>
      <c r="T51" s="472">
        <v>3437.056000000011</v>
      </c>
      <c r="U51" s="472">
        <v>0</v>
      </c>
      <c r="V51" s="472">
        <v>0</v>
      </c>
      <c r="W51" s="472">
        <v>0</v>
      </c>
      <c r="X51" s="472">
        <v>0</v>
      </c>
      <c r="Y51" s="472">
        <v>0</v>
      </c>
      <c r="Z51" s="472">
        <v>0</v>
      </c>
      <c r="AA51" s="472">
        <v>71606.909999999989</v>
      </c>
      <c r="AB51" s="472">
        <v>0</v>
      </c>
      <c r="AC51" s="472">
        <v>154522.1496380856</v>
      </c>
      <c r="AD51" s="472">
        <v>0</v>
      </c>
      <c r="AE51" s="472">
        <v>0</v>
      </c>
      <c r="AF51" s="472">
        <v>0</v>
      </c>
      <c r="AG51" s="472">
        <v>141970.48000000001</v>
      </c>
      <c r="AH51" s="472">
        <v>0</v>
      </c>
      <c r="AI51" s="472">
        <v>0</v>
      </c>
      <c r="AJ51" s="472">
        <v>0</v>
      </c>
      <c r="AK51" s="472">
        <v>33654.800000000003</v>
      </c>
      <c r="AL51" s="472">
        <v>0</v>
      </c>
      <c r="AM51" s="472">
        <v>0</v>
      </c>
      <c r="AN51" s="472">
        <v>0</v>
      </c>
      <c r="AO51" s="472">
        <v>0</v>
      </c>
      <c r="AP51" s="472">
        <v>0</v>
      </c>
      <c r="AQ51" s="472">
        <v>0</v>
      </c>
      <c r="AR51" s="472">
        <v>0</v>
      </c>
      <c r="AS51" s="472">
        <v>0</v>
      </c>
      <c r="AT51" s="472">
        <v>1841539.872</v>
      </c>
      <c r="AU51" s="472">
        <v>792794.71723808581</v>
      </c>
      <c r="AV51" s="472">
        <v>175625.28000000003</v>
      </c>
      <c r="AW51" s="472">
        <v>450598.77997408563</v>
      </c>
      <c r="AX51" s="473">
        <v>2809959.869238086</v>
      </c>
      <c r="AY51" s="473">
        <v>2776305.0692380862</v>
      </c>
      <c r="AZ51" s="473">
        <v>4955</v>
      </c>
      <c r="BA51" s="473">
        <v>2378400</v>
      </c>
      <c r="BB51" s="473">
        <v>0</v>
      </c>
      <c r="BC51" s="473">
        <v>0</v>
      </c>
      <c r="BD51" s="473">
        <v>2809959.869238086</v>
      </c>
      <c r="BE51" s="472">
        <v>2809959.869238086</v>
      </c>
      <c r="BF51" s="472">
        <v>0</v>
      </c>
      <c r="BG51" s="473">
        <v>2412054.7999999998</v>
      </c>
      <c r="BH51" s="473">
        <v>2236429.52</v>
      </c>
      <c r="BI51" s="472">
        <v>2634334.5892380862</v>
      </c>
      <c r="BJ51" s="472">
        <v>5488.1970609126793</v>
      </c>
      <c r="BK51" s="472">
        <v>5365.8123517745307</v>
      </c>
      <c r="BL51" s="474">
        <v>2.28082350098722E-2</v>
      </c>
      <c r="BM51" s="474">
        <v>0</v>
      </c>
      <c r="BN51" s="472">
        <v>0</v>
      </c>
      <c r="BO51" s="473">
        <v>2809959.869238086</v>
      </c>
      <c r="BP51" s="473">
        <v>5783.9688942460134</v>
      </c>
      <c r="BQ51" s="473" t="s">
        <v>164</v>
      </c>
      <c r="BR51" s="473">
        <v>5854.0830609126797</v>
      </c>
      <c r="BS51" s="474">
        <v>2.121616347620181E-2</v>
      </c>
      <c r="BT51" s="472">
        <v>-12518.4</v>
      </c>
      <c r="BU51" s="472">
        <v>2797441.4692380861</v>
      </c>
      <c r="BV51" s="472">
        <v>0</v>
      </c>
      <c r="BW51" s="472">
        <v>2797441.4692380861</v>
      </c>
      <c r="BX51" s="472">
        <v>33654.800000000003</v>
      </c>
      <c r="BY51" s="472">
        <v>2763786.6692380863</v>
      </c>
      <c r="BZ51" s="450"/>
      <c r="CA51">
        <v>103268</v>
      </c>
      <c r="CB51">
        <v>3302192</v>
      </c>
      <c r="CC51" t="s">
        <v>209</v>
      </c>
      <c r="CD51">
        <v>480</v>
      </c>
      <c r="CE51">
        <v>480</v>
      </c>
      <c r="CF51">
        <v>0</v>
      </c>
      <c r="CG51">
        <v>1841539.872</v>
      </c>
      <c r="CH51">
        <v>0</v>
      </c>
      <c r="CI51">
        <v>0</v>
      </c>
      <c r="CJ51">
        <v>115752.48000000008</v>
      </c>
      <c r="CK51">
        <v>0</v>
      </c>
      <c r="CL51">
        <v>265507.83999999985</v>
      </c>
      <c r="CM51">
        <v>0</v>
      </c>
      <c r="CN51">
        <v>2594.0992000000037</v>
      </c>
      <c r="CO51">
        <v>47762.53440000004</v>
      </c>
      <c r="CP51">
        <v>35725.312000000071</v>
      </c>
      <c r="CQ51">
        <v>44746.95679999992</v>
      </c>
      <c r="CR51">
        <v>51139.37920000009</v>
      </c>
      <c r="CS51">
        <v>3437.056000000011</v>
      </c>
      <c r="CT51">
        <v>0</v>
      </c>
      <c r="CU51">
        <v>0</v>
      </c>
      <c r="CV51">
        <v>0</v>
      </c>
      <c r="CW51">
        <v>0</v>
      </c>
      <c r="CX51">
        <v>0</v>
      </c>
      <c r="CY51">
        <v>0</v>
      </c>
      <c r="CZ51">
        <v>71606.909999999989</v>
      </c>
      <c r="DA51">
        <v>0</v>
      </c>
      <c r="DB51">
        <v>154522.1496380856</v>
      </c>
      <c r="DC51">
        <v>0</v>
      </c>
      <c r="DD51">
        <v>0</v>
      </c>
      <c r="DE51">
        <v>0</v>
      </c>
      <c r="DF51">
        <v>141970.48000000001</v>
      </c>
      <c r="DG51">
        <v>0</v>
      </c>
      <c r="DH51">
        <v>0</v>
      </c>
      <c r="DI51">
        <v>0</v>
      </c>
      <c r="DJ51">
        <v>33654.800000000003</v>
      </c>
      <c r="DK51">
        <v>0</v>
      </c>
      <c r="DL51">
        <v>0</v>
      </c>
      <c r="DM51">
        <v>0</v>
      </c>
      <c r="DN51">
        <v>0</v>
      </c>
      <c r="DO51">
        <v>0</v>
      </c>
      <c r="DP51">
        <v>0</v>
      </c>
      <c r="DQ51">
        <v>0</v>
      </c>
      <c r="DR51">
        <v>0</v>
      </c>
      <c r="DS51">
        <v>1841539.872</v>
      </c>
      <c r="DT51">
        <v>792794.71723808581</v>
      </c>
      <c r="DU51">
        <v>175625.28000000003</v>
      </c>
      <c r="DV51">
        <v>450598.77997408563</v>
      </c>
      <c r="DW51">
        <v>2809959.869238086</v>
      </c>
      <c r="DX51">
        <v>2776305.0692380862</v>
      </c>
      <c r="DY51">
        <v>4955</v>
      </c>
      <c r="DZ51">
        <v>2378400</v>
      </c>
      <c r="EA51">
        <v>0</v>
      </c>
      <c r="EB51">
        <v>0</v>
      </c>
      <c r="EC51">
        <v>2809959.869238086</v>
      </c>
      <c r="ED51">
        <v>2809959.869238086</v>
      </c>
      <c r="EE51">
        <v>0</v>
      </c>
      <c r="EF51">
        <v>2412054.7999999998</v>
      </c>
      <c r="EG51">
        <v>2236429.52</v>
      </c>
      <c r="EH51">
        <v>2634334.5892380862</v>
      </c>
      <c r="EI51">
        <v>5488.1970609126793</v>
      </c>
      <c r="EJ51">
        <v>5365.8123517745307</v>
      </c>
      <c r="EK51">
        <v>2.28082350098722E-2</v>
      </c>
      <c r="EL51">
        <v>0</v>
      </c>
      <c r="EM51">
        <v>0</v>
      </c>
      <c r="EN51">
        <v>2809959.869238086</v>
      </c>
      <c r="EO51">
        <v>5783.9688942460134</v>
      </c>
      <c r="EP51" t="s">
        <v>164</v>
      </c>
      <c r="EQ51">
        <v>5854.0830609126797</v>
      </c>
      <c r="ER51">
        <v>2.121616347620181E-2</v>
      </c>
      <c r="ES51">
        <v>-12518.4</v>
      </c>
      <c r="ET51">
        <v>2797441.4692380861</v>
      </c>
      <c r="EU51">
        <v>0</v>
      </c>
      <c r="EV51">
        <v>2797441.4692380861</v>
      </c>
      <c r="EW51">
        <v>33654.800000000003</v>
      </c>
      <c r="EX51">
        <v>2763786.6692380863</v>
      </c>
    </row>
    <row r="52" spans="1:154" ht="15" customHeight="1">
      <c r="A52" s="435">
        <v>52</v>
      </c>
      <c r="B52" s="469">
        <v>103279</v>
      </c>
      <c r="C52" s="469">
        <v>3302225</v>
      </c>
      <c r="D52" s="470" t="s">
        <v>210</v>
      </c>
      <c r="E52" s="471">
        <v>361</v>
      </c>
      <c r="F52" s="471">
        <v>361</v>
      </c>
      <c r="G52" s="471">
        <v>0</v>
      </c>
      <c r="H52" s="472">
        <v>1384991.4454000001</v>
      </c>
      <c r="I52" s="472">
        <v>0</v>
      </c>
      <c r="J52" s="472">
        <v>0</v>
      </c>
      <c r="K52" s="472">
        <v>90083.520000000019</v>
      </c>
      <c r="L52" s="472">
        <v>0</v>
      </c>
      <c r="M52" s="472">
        <v>197056.59999999992</v>
      </c>
      <c r="N52" s="472">
        <v>0</v>
      </c>
      <c r="O52" s="472">
        <v>1414.9632000000047</v>
      </c>
      <c r="P52" s="472">
        <v>286.00319999999954</v>
      </c>
      <c r="Q52" s="472">
        <v>51355.136000000064</v>
      </c>
      <c r="R52" s="472">
        <v>21635.891199999947</v>
      </c>
      <c r="S52" s="472">
        <v>28178.841599999996</v>
      </c>
      <c r="T52" s="472">
        <v>48806.195199999922</v>
      </c>
      <c r="U52" s="472">
        <v>0</v>
      </c>
      <c r="V52" s="472">
        <v>0</v>
      </c>
      <c r="W52" s="472">
        <v>0</v>
      </c>
      <c r="X52" s="472">
        <v>0</v>
      </c>
      <c r="Y52" s="472">
        <v>0</v>
      </c>
      <c r="Z52" s="472">
        <v>0</v>
      </c>
      <c r="AA52" s="472">
        <v>32931.582193732254</v>
      </c>
      <c r="AB52" s="472">
        <v>0</v>
      </c>
      <c r="AC52" s="472">
        <v>153154.20478909221</v>
      </c>
      <c r="AD52" s="472">
        <v>0</v>
      </c>
      <c r="AE52" s="472">
        <v>0</v>
      </c>
      <c r="AF52" s="472">
        <v>0</v>
      </c>
      <c r="AG52" s="472">
        <v>141970.48000000001</v>
      </c>
      <c r="AH52" s="472">
        <v>0</v>
      </c>
      <c r="AI52" s="472">
        <v>0</v>
      </c>
      <c r="AJ52" s="472">
        <v>0</v>
      </c>
      <c r="AK52" s="472">
        <v>20391.63</v>
      </c>
      <c r="AL52" s="472">
        <v>0</v>
      </c>
      <c r="AM52" s="472">
        <v>0</v>
      </c>
      <c r="AN52" s="472">
        <v>0</v>
      </c>
      <c r="AO52" s="472">
        <v>0</v>
      </c>
      <c r="AP52" s="472">
        <v>0</v>
      </c>
      <c r="AQ52" s="472">
        <v>0</v>
      </c>
      <c r="AR52" s="472">
        <v>0</v>
      </c>
      <c r="AS52" s="472">
        <v>0</v>
      </c>
      <c r="AT52" s="472">
        <v>1384991.4454000001</v>
      </c>
      <c r="AU52" s="472">
        <v>624902.93738282425</v>
      </c>
      <c r="AV52" s="472">
        <v>162362.11000000002</v>
      </c>
      <c r="AW52" s="472">
        <v>380377.95120309212</v>
      </c>
      <c r="AX52" s="473">
        <v>2172256.4927828242</v>
      </c>
      <c r="AY52" s="473">
        <v>2151864.8627828243</v>
      </c>
      <c r="AZ52" s="473">
        <v>4955</v>
      </c>
      <c r="BA52" s="473">
        <v>1788755</v>
      </c>
      <c r="BB52" s="473">
        <v>0</v>
      </c>
      <c r="BC52" s="473">
        <v>0</v>
      </c>
      <c r="BD52" s="473">
        <v>2172256.4927828242</v>
      </c>
      <c r="BE52" s="472">
        <v>2172256.4927828247</v>
      </c>
      <c r="BF52" s="472">
        <v>0</v>
      </c>
      <c r="BG52" s="473">
        <v>1809146.63</v>
      </c>
      <c r="BH52" s="473">
        <v>1646784.52</v>
      </c>
      <c r="BI52" s="472">
        <v>2009894.3827828243</v>
      </c>
      <c r="BJ52" s="472">
        <v>5567.5744675424494</v>
      </c>
      <c r="BK52" s="472">
        <v>5381.8809629729731</v>
      </c>
      <c r="BL52" s="474">
        <v>3.4503458149118642E-2</v>
      </c>
      <c r="BM52" s="474">
        <v>0</v>
      </c>
      <c r="BN52" s="472">
        <v>0</v>
      </c>
      <c r="BO52" s="473">
        <v>2172256.4927828242</v>
      </c>
      <c r="BP52" s="473">
        <v>5960.844495243281</v>
      </c>
      <c r="BQ52" s="473" t="s">
        <v>164</v>
      </c>
      <c r="BR52" s="473">
        <v>6017.3310049385709</v>
      </c>
      <c r="BS52" s="474">
        <v>3.3781781177670389E-2</v>
      </c>
      <c r="BT52" s="472">
        <v>-9414.8799999999992</v>
      </c>
      <c r="BU52" s="472">
        <v>2162841.6127828243</v>
      </c>
      <c r="BV52" s="472">
        <v>0</v>
      </c>
      <c r="BW52" s="472">
        <v>2162841.6127828243</v>
      </c>
      <c r="BX52" s="472">
        <v>20391.63</v>
      </c>
      <c r="BY52" s="472">
        <v>2142449.9827828244</v>
      </c>
      <c r="BZ52" s="450"/>
      <c r="CA52">
        <v>103279</v>
      </c>
      <c r="CB52">
        <v>3302225</v>
      </c>
      <c r="CC52" t="s">
        <v>210</v>
      </c>
      <c r="CD52">
        <v>361</v>
      </c>
      <c r="CE52">
        <v>361</v>
      </c>
      <c r="CF52">
        <v>0</v>
      </c>
      <c r="CG52">
        <v>1384991.4454000001</v>
      </c>
      <c r="CH52">
        <v>0</v>
      </c>
      <c r="CI52">
        <v>0</v>
      </c>
      <c r="CJ52">
        <v>90083.520000000019</v>
      </c>
      <c r="CK52">
        <v>0</v>
      </c>
      <c r="CL52">
        <v>197056.59999999992</v>
      </c>
      <c r="CM52">
        <v>0</v>
      </c>
      <c r="CN52">
        <v>1414.9632000000047</v>
      </c>
      <c r="CO52">
        <v>286.00319999999954</v>
      </c>
      <c r="CP52">
        <v>51355.136000000064</v>
      </c>
      <c r="CQ52">
        <v>21635.891199999947</v>
      </c>
      <c r="CR52">
        <v>28178.841599999996</v>
      </c>
      <c r="CS52">
        <v>48806.195199999922</v>
      </c>
      <c r="CT52">
        <v>0</v>
      </c>
      <c r="CU52">
        <v>0</v>
      </c>
      <c r="CV52">
        <v>0</v>
      </c>
      <c r="CW52">
        <v>0</v>
      </c>
      <c r="CX52">
        <v>0</v>
      </c>
      <c r="CY52">
        <v>0</v>
      </c>
      <c r="CZ52">
        <v>32931.582193732254</v>
      </c>
      <c r="DA52">
        <v>0</v>
      </c>
      <c r="DB52">
        <v>153154.20478909221</v>
      </c>
      <c r="DC52">
        <v>0</v>
      </c>
      <c r="DD52">
        <v>0</v>
      </c>
      <c r="DE52">
        <v>0</v>
      </c>
      <c r="DF52">
        <v>141970.48000000001</v>
      </c>
      <c r="DG52">
        <v>0</v>
      </c>
      <c r="DH52">
        <v>0</v>
      </c>
      <c r="DI52">
        <v>0</v>
      </c>
      <c r="DJ52">
        <v>20391.63</v>
      </c>
      <c r="DK52">
        <v>0</v>
      </c>
      <c r="DL52">
        <v>0</v>
      </c>
      <c r="DM52">
        <v>0</v>
      </c>
      <c r="DN52">
        <v>0</v>
      </c>
      <c r="DO52">
        <v>0</v>
      </c>
      <c r="DP52">
        <v>0</v>
      </c>
      <c r="DQ52">
        <v>0</v>
      </c>
      <c r="DR52">
        <v>0</v>
      </c>
      <c r="DS52">
        <v>1384991.4454000001</v>
      </c>
      <c r="DT52">
        <v>624902.93738282425</v>
      </c>
      <c r="DU52">
        <v>162362.11000000002</v>
      </c>
      <c r="DV52">
        <v>380377.95120309212</v>
      </c>
      <c r="DW52">
        <v>2172256.4927828242</v>
      </c>
      <c r="DX52">
        <v>2151864.8627828243</v>
      </c>
      <c r="DY52">
        <v>4955</v>
      </c>
      <c r="DZ52">
        <v>1788755</v>
      </c>
      <c r="EA52">
        <v>0</v>
      </c>
      <c r="EB52">
        <v>0</v>
      </c>
      <c r="EC52">
        <v>2172256.4927828242</v>
      </c>
      <c r="ED52">
        <v>2172256.4927828247</v>
      </c>
      <c r="EE52">
        <v>0</v>
      </c>
      <c r="EF52">
        <v>1809146.63</v>
      </c>
      <c r="EG52">
        <v>1646784.52</v>
      </c>
      <c r="EH52">
        <v>2009894.3827828243</v>
      </c>
      <c r="EI52">
        <v>5567.5744675424494</v>
      </c>
      <c r="EJ52">
        <v>5381.8809629729731</v>
      </c>
      <c r="EK52">
        <v>3.4503458149118642E-2</v>
      </c>
      <c r="EL52">
        <v>0</v>
      </c>
      <c r="EM52">
        <v>0</v>
      </c>
      <c r="EN52">
        <v>2172256.4927828242</v>
      </c>
      <c r="EO52">
        <v>5960.844495243281</v>
      </c>
      <c r="EP52" t="s">
        <v>164</v>
      </c>
      <c r="EQ52">
        <v>6017.3310049385709</v>
      </c>
      <c r="ER52">
        <v>3.3781781177670389E-2</v>
      </c>
      <c r="ES52">
        <v>-9414.8799999999992</v>
      </c>
      <c r="ET52">
        <v>2162841.6127828243</v>
      </c>
      <c r="EU52">
        <v>0</v>
      </c>
      <c r="EV52">
        <v>2162841.6127828243</v>
      </c>
      <c r="EW52">
        <v>20391.63</v>
      </c>
      <c r="EX52">
        <v>2142449.9827828244</v>
      </c>
    </row>
    <row r="53" spans="1:154" ht="15" customHeight="1">
      <c r="A53" s="435">
        <v>53</v>
      </c>
      <c r="B53" s="469">
        <v>103281</v>
      </c>
      <c r="C53" s="469">
        <v>3302227</v>
      </c>
      <c r="D53" s="470" t="s">
        <v>211</v>
      </c>
      <c r="E53" s="471">
        <v>406</v>
      </c>
      <c r="F53" s="471">
        <v>406</v>
      </c>
      <c r="G53" s="471">
        <v>0</v>
      </c>
      <c r="H53" s="472">
        <v>1557635.8084</v>
      </c>
      <c r="I53" s="472">
        <v>0</v>
      </c>
      <c r="J53" s="472">
        <v>0</v>
      </c>
      <c r="K53" s="472">
        <v>112362.2399999999</v>
      </c>
      <c r="L53" s="472">
        <v>0</v>
      </c>
      <c r="M53" s="472">
        <v>241653.62000000023</v>
      </c>
      <c r="N53" s="472">
        <v>0</v>
      </c>
      <c r="O53" s="472">
        <v>943.30879999999968</v>
      </c>
      <c r="P53" s="472">
        <v>11726.131200000018</v>
      </c>
      <c r="Q53" s="472">
        <v>13396.992000000009</v>
      </c>
      <c r="R53" s="472">
        <v>8851.0463999999956</v>
      </c>
      <c r="S53" s="472">
        <v>125761.12639999992</v>
      </c>
      <c r="T53" s="472">
        <v>9623.7568000000138</v>
      </c>
      <c r="U53" s="472">
        <v>0</v>
      </c>
      <c r="V53" s="472">
        <v>0</v>
      </c>
      <c r="W53" s="472">
        <v>0</v>
      </c>
      <c r="X53" s="472">
        <v>0</v>
      </c>
      <c r="Y53" s="472">
        <v>0</v>
      </c>
      <c r="Z53" s="472">
        <v>0</v>
      </c>
      <c r="AA53" s="472">
        <v>68012.715156695209</v>
      </c>
      <c r="AB53" s="472">
        <v>0</v>
      </c>
      <c r="AC53" s="472">
        <v>260748.75664784756</v>
      </c>
      <c r="AD53" s="472">
        <v>0</v>
      </c>
      <c r="AE53" s="472">
        <v>15711.321600000061</v>
      </c>
      <c r="AF53" s="472">
        <v>0</v>
      </c>
      <c r="AG53" s="472">
        <v>141970.48000000001</v>
      </c>
      <c r="AH53" s="472">
        <v>0</v>
      </c>
      <c r="AI53" s="472">
        <v>0</v>
      </c>
      <c r="AJ53" s="472">
        <v>0</v>
      </c>
      <c r="AK53" s="472">
        <v>20919.87</v>
      </c>
      <c r="AL53" s="472">
        <v>0</v>
      </c>
      <c r="AM53" s="472">
        <v>0</v>
      </c>
      <c r="AN53" s="472">
        <v>0</v>
      </c>
      <c r="AO53" s="472">
        <v>0</v>
      </c>
      <c r="AP53" s="472">
        <v>0</v>
      </c>
      <c r="AQ53" s="472">
        <v>0</v>
      </c>
      <c r="AR53" s="472">
        <v>0</v>
      </c>
      <c r="AS53" s="472">
        <v>0</v>
      </c>
      <c r="AT53" s="472">
        <v>1557635.8084</v>
      </c>
      <c r="AU53" s="472">
        <v>868791.01500454289</v>
      </c>
      <c r="AV53" s="472">
        <v>162890.35</v>
      </c>
      <c r="AW53" s="472">
        <v>527385.10684384755</v>
      </c>
      <c r="AX53" s="473">
        <v>2589317.1734045432</v>
      </c>
      <c r="AY53" s="473">
        <v>2568397.3034045431</v>
      </c>
      <c r="AZ53" s="473">
        <v>4955</v>
      </c>
      <c r="BA53" s="473">
        <v>2011730</v>
      </c>
      <c r="BB53" s="473">
        <v>0</v>
      </c>
      <c r="BC53" s="473">
        <v>0</v>
      </c>
      <c r="BD53" s="473">
        <v>2589317.1734045432</v>
      </c>
      <c r="BE53" s="472">
        <v>2589317.1734045432</v>
      </c>
      <c r="BF53" s="472">
        <v>0</v>
      </c>
      <c r="BG53" s="473">
        <v>2032649.87</v>
      </c>
      <c r="BH53" s="473">
        <v>1869759.52</v>
      </c>
      <c r="BI53" s="472">
        <v>2426426.8234045431</v>
      </c>
      <c r="BJ53" s="472">
        <v>5976.4207473018305</v>
      </c>
      <c r="BK53" s="472">
        <v>5997.241868085106</v>
      </c>
      <c r="BL53" s="474">
        <v>-3.4717827363403707E-3</v>
      </c>
      <c r="BM53" s="474">
        <v>3.4717827363403707E-3</v>
      </c>
      <c r="BN53" s="472">
        <v>8453.3750380098718</v>
      </c>
      <c r="BO53" s="473">
        <v>2597770.5484425533</v>
      </c>
      <c r="BP53" s="473">
        <v>6346.9228533067808</v>
      </c>
      <c r="BQ53" s="473" t="s">
        <v>164</v>
      </c>
      <c r="BR53" s="473">
        <v>6398.4496267057966</v>
      </c>
      <c r="BS53" s="474">
        <v>2.5263814949294527E-3</v>
      </c>
      <c r="BT53" s="472">
        <v>-10588.48</v>
      </c>
      <c r="BU53" s="472">
        <v>2587182.0684425533</v>
      </c>
      <c r="BV53" s="472">
        <v>0</v>
      </c>
      <c r="BW53" s="472">
        <v>2587182.0684425533</v>
      </c>
      <c r="BX53" s="472">
        <v>20919.87</v>
      </c>
      <c r="BY53" s="472">
        <v>2566262.1984425532</v>
      </c>
      <c r="BZ53" s="450"/>
      <c r="CA53">
        <v>103281</v>
      </c>
      <c r="CB53">
        <v>3302227</v>
      </c>
      <c r="CC53" t="s">
        <v>211</v>
      </c>
      <c r="CD53">
        <v>406</v>
      </c>
      <c r="CE53">
        <v>406</v>
      </c>
      <c r="CF53">
        <v>0</v>
      </c>
      <c r="CG53">
        <v>1557635.8084</v>
      </c>
      <c r="CH53">
        <v>0</v>
      </c>
      <c r="CI53">
        <v>0</v>
      </c>
      <c r="CJ53">
        <v>112362.2399999999</v>
      </c>
      <c r="CK53">
        <v>0</v>
      </c>
      <c r="CL53">
        <v>241653.62000000023</v>
      </c>
      <c r="CM53">
        <v>0</v>
      </c>
      <c r="CN53">
        <v>943.30879999999968</v>
      </c>
      <c r="CO53">
        <v>11726.131200000018</v>
      </c>
      <c r="CP53">
        <v>13396.992000000009</v>
      </c>
      <c r="CQ53">
        <v>8851.0463999999956</v>
      </c>
      <c r="CR53">
        <v>125761.12639999992</v>
      </c>
      <c r="CS53">
        <v>9623.7568000000138</v>
      </c>
      <c r="CT53">
        <v>0</v>
      </c>
      <c r="CU53">
        <v>0</v>
      </c>
      <c r="CV53">
        <v>0</v>
      </c>
      <c r="CW53">
        <v>0</v>
      </c>
      <c r="CX53">
        <v>0</v>
      </c>
      <c r="CY53">
        <v>0</v>
      </c>
      <c r="CZ53">
        <v>68012.715156695209</v>
      </c>
      <c r="DA53">
        <v>0</v>
      </c>
      <c r="DB53">
        <v>260748.75664784756</v>
      </c>
      <c r="DC53">
        <v>0</v>
      </c>
      <c r="DD53">
        <v>15711.321600000061</v>
      </c>
      <c r="DE53">
        <v>0</v>
      </c>
      <c r="DF53">
        <v>141970.48000000001</v>
      </c>
      <c r="DG53">
        <v>0</v>
      </c>
      <c r="DH53">
        <v>0</v>
      </c>
      <c r="DI53">
        <v>0</v>
      </c>
      <c r="DJ53">
        <v>20919.87</v>
      </c>
      <c r="DK53">
        <v>0</v>
      </c>
      <c r="DL53">
        <v>0</v>
      </c>
      <c r="DM53">
        <v>0</v>
      </c>
      <c r="DN53">
        <v>0</v>
      </c>
      <c r="DO53">
        <v>0</v>
      </c>
      <c r="DP53">
        <v>0</v>
      </c>
      <c r="DQ53">
        <v>0</v>
      </c>
      <c r="DR53">
        <v>0</v>
      </c>
      <c r="DS53">
        <v>1557635.8084</v>
      </c>
      <c r="DT53">
        <v>868791.01500454289</v>
      </c>
      <c r="DU53">
        <v>162890.35</v>
      </c>
      <c r="DV53">
        <v>527385.10684384755</v>
      </c>
      <c r="DW53">
        <v>2589317.1734045432</v>
      </c>
      <c r="DX53">
        <v>2568397.3034045431</v>
      </c>
      <c r="DY53">
        <v>4955</v>
      </c>
      <c r="DZ53">
        <v>2011730</v>
      </c>
      <c r="EA53">
        <v>0</v>
      </c>
      <c r="EB53">
        <v>0</v>
      </c>
      <c r="EC53">
        <v>2589317.1734045432</v>
      </c>
      <c r="ED53">
        <v>2589317.1734045432</v>
      </c>
      <c r="EE53">
        <v>0</v>
      </c>
      <c r="EF53">
        <v>2032649.87</v>
      </c>
      <c r="EG53">
        <v>1869759.52</v>
      </c>
      <c r="EH53">
        <v>2426426.8234045431</v>
      </c>
      <c r="EI53">
        <v>5976.4207473018305</v>
      </c>
      <c r="EJ53">
        <v>5997.241868085106</v>
      </c>
      <c r="EK53">
        <v>-3.4717827363403707E-3</v>
      </c>
      <c r="EL53">
        <v>3.4717827363403707E-3</v>
      </c>
      <c r="EM53">
        <v>8453.3750380098718</v>
      </c>
      <c r="EN53">
        <v>2597770.5484425533</v>
      </c>
      <c r="EO53">
        <v>6346.9228533067808</v>
      </c>
      <c r="EP53" t="s">
        <v>164</v>
      </c>
      <c r="EQ53">
        <v>6398.4496267057966</v>
      </c>
      <c r="ER53">
        <v>2.5263814949294527E-3</v>
      </c>
      <c r="ES53">
        <v>-10588.48</v>
      </c>
      <c r="ET53">
        <v>2587182.0684425533</v>
      </c>
      <c r="EU53">
        <v>0</v>
      </c>
      <c r="EV53">
        <v>2587182.0684425533</v>
      </c>
      <c r="EW53">
        <v>20919.87</v>
      </c>
      <c r="EX53">
        <v>2566262.1984425532</v>
      </c>
    </row>
    <row r="54" spans="1:154" ht="15" customHeight="1">
      <c r="A54" s="435">
        <v>54</v>
      </c>
      <c r="B54" s="469">
        <v>103284</v>
      </c>
      <c r="C54" s="469">
        <v>3302231</v>
      </c>
      <c r="D54" s="470" t="s">
        <v>212</v>
      </c>
      <c r="E54" s="471">
        <v>429</v>
      </c>
      <c r="F54" s="471">
        <v>429</v>
      </c>
      <c r="G54" s="471">
        <v>0</v>
      </c>
      <c r="H54" s="472">
        <v>1645876.2605999999</v>
      </c>
      <c r="I54" s="472">
        <v>0</v>
      </c>
      <c r="J54" s="472">
        <v>0</v>
      </c>
      <c r="K54" s="472">
        <v>99285.60000000002</v>
      </c>
      <c r="L54" s="472">
        <v>0</v>
      </c>
      <c r="M54" s="472">
        <v>217799.40000000023</v>
      </c>
      <c r="N54" s="472">
        <v>0</v>
      </c>
      <c r="O54" s="472">
        <v>8489.779199999999</v>
      </c>
      <c r="P54" s="472">
        <v>74360.83199999998</v>
      </c>
      <c r="Q54" s="472">
        <v>21881.753599999956</v>
      </c>
      <c r="R54" s="472">
        <v>10326.22080000001</v>
      </c>
      <c r="S54" s="472">
        <v>8349.2864000000027</v>
      </c>
      <c r="T54" s="472">
        <v>0</v>
      </c>
      <c r="U54" s="472">
        <v>0</v>
      </c>
      <c r="V54" s="472">
        <v>0</v>
      </c>
      <c r="W54" s="472">
        <v>0</v>
      </c>
      <c r="X54" s="472">
        <v>0</v>
      </c>
      <c r="Y54" s="472">
        <v>0</v>
      </c>
      <c r="Z54" s="472">
        <v>0</v>
      </c>
      <c r="AA54" s="472">
        <v>71744.16959349587</v>
      </c>
      <c r="AB54" s="472">
        <v>0</v>
      </c>
      <c r="AC54" s="472">
        <v>142807.13916545841</v>
      </c>
      <c r="AD54" s="472">
        <v>0</v>
      </c>
      <c r="AE54" s="472">
        <v>4022.2493999999865</v>
      </c>
      <c r="AF54" s="472">
        <v>0</v>
      </c>
      <c r="AG54" s="472">
        <v>141970.48000000001</v>
      </c>
      <c r="AH54" s="472">
        <v>0</v>
      </c>
      <c r="AI54" s="472">
        <v>0</v>
      </c>
      <c r="AJ54" s="472">
        <v>0</v>
      </c>
      <c r="AK54" s="472">
        <v>25697.86</v>
      </c>
      <c r="AL54" s="472">
        <v>0</v>
      </c>
      <c r="AM54" s="472">
        <v>0</v>
      </c>
      <c r="AN54" s="472">
        <v>0</v>
      </c>
      <c r="AO54" s="472">
        <v>0</v>
      </c>
      <c r="AP54" s="472">
        <v>0</v>
      </c>
      <c r="AQ54" s="472">
        <v>0</v>
      </c>
      <c r="AR54" s="472">
        <v>0</v>
      </c>
      <c r="AS54" s="472">
        <v>0</v>
      </c>
      <c r="AT54" s="472">
        <v>1645876.2605999999</v>
      </c>
      <c r="AU54" s="472">
        <v>659066.43015895435</v>
      </c>
      <c r="AV54" s="472">
        <v>167668.34000000003</v>
      </c>
      <c r="AW54" s="472">
        <v>383678.3861154585</v>
      </c>
      <c r="AX54" s="473">
        <v>2472611.0307589541</v>
      </c>
      <c r="AY54" s="473">
        <v>2446913.1707589542</v>
      </c>
      <c r="AZ54" s="473">
        <v>4955</v>
      </c>
      <c r="BA54" s="473">
        <v>2125695</v>
      </c>
      <c r="BB54" s="473">
        <v>0</v>
      </c>
      <c r="BC54" s="473">
        <v>0</v>
      </c>
      <c r="BD54" s="473">
        <v>2472611.0307589541</v>
      </c>
      <c r="BE54" s="472">
        <v>2472611.0307589541</v>
      </c>
      <c r="BF54" s="472">
        <v>0</v>
      </c>
      <c r="BG54" s="473">
        <v>2151392.86</v>
      </c>
      <c r="BH54" s="473">
        <v>1983724.5199999998</v>
      </c>
      <c r="BI54" s="472">
        <v>2304942.6907589543</v>
      </c>
      <c r="BJ54" s="472">
        <v>5372.8267849859076</v>
      </c>
      <c r="BK54" s="472">
        <v>5241.9127221176468</v>
      </c>
      <c r="BL54" s="474">
        <v>2.4974483515508367E-2</v>
      </c>
      <c r="BM54" s="474">
        <v>0</v>
      </c>
      <c r="BN54" s="472">
        <v>0</v>
      </c>
      <c r="BO54" s="473">
        <v>2472611.0307589541</v>
      </c>
      <c r="BP54" s="473">
        <v>5703.7603047994271</v>
      </c>
      <c r="BQ54" s="473" t="s">
        <v>164</v>
      </c>
      <c r="BR54" s="473">
        <v>5763.6620763611982</v>
      </c>
      <c r="BS54" s="474">
        <v>2.2573808759090985E-2</v>
      </c>
      <c r="BT54" s="472">
        <v>-11188.32</v>
      </c>
      <c r="BU54" s="472">
        <v>2461422.7107589543</v>
      </c>
      <c r="BV54" s="472">
        <v>0</v>
      </c>
      <c r="BW54" s="472">
        <v>2461422.7107589543</v>
      </c>
      <c r="BX54" s="472">
        <v>25697.86</v>
      </c>
      <c r="BY54" s="472">
        <v>2435724.8507589544</v>
      </c>
      <c r="BZ54" s="450"/>
      <c r="CA54">
        <v>103284</v>
      </c>
      <c r="CB54">
        <v>3302231</v>
      </c>
      <c r="CC54" t="s">
        <v>212</v>
      </c>
      <c r="CD54">
        <v>429</v>
      </c>
      <c r="CE54">
        <v>429</v>
      </c>
      <c r="CF54">
        <v>0</v>
      </c>
      <c r="CG54">
        <v>1645876.2605999999</v>
      </c>
      <c r="CH54">
        <v>0</v>
      </c>
      <c r="CI54">
        <v>0</v>
      </c>
      <c r="CJ54">
        <v>99285.60000000002</v>
      </c>
      <c r="CK54">
        <v>0</v>
      </c>
      <c r="CL54">
        <v>217799.40000000023</v>
      </c>
      <c r="CM54">
        <v>0</v>
      </c>
      <c r="CN54">
        <v>8489.779199999999</v>
      </c>
      <c r="CO54">
        <v>74360.83199999998</v>
      </c>
      <c r="CP54">
        <v>21881.753599999956</v>
      </c>
      <c r="CQ54">
        <v>10326.22080000001</v>
      </c>
      <c r="CR54">
        <v>8349.2864000000027</v>
      </c>
      <c r="CS54">
        <v>0</v>
      </c>
      <c r="CT54">
        <v>0</v>
      </c>
      <c r="CU54">
        <v>0</v>
      </c>
      <c r="CV54">
        <v>0</v>
      </c>
      <c r="CW54">
        <v>0</v>
      </c>
      <c r="CX54">
        <v>0</v>
      </c>
      <c r="CY54">
        <v>0</v>
      </c>
      <c r="CZ54">
        <v>71744.16959349587</v>
      </c>
      <c r="DA54">
        <v>0</v>
      </c>
      <c r="DB54">
        <v>142807.13916545841</v>
      </c>
      <c r="DC54">
        <v>0</v>
      </c>
      <c r="DD54">
        <v>4022.2493999999865</v>
      </c>
      <c r="DE54">
        <v>0</v>
      </c>
      <c r="DF54">
        <v>141970.48000000001</v>
      </c>
      <c r="DG54">
        <v>0</v>
      </c>
      <c r="DH54">
        <v>0</v>
      </c>
      <c r="DI54">
        <v>0</v>
      </c>
      <c r="DJ54">
        <v>25697.86</v>
      </c>
      <c r="DK54">
        <v>0</v>
      </c>
      <c r="DL54">
        <v>0</v>
      </c>
      <c r="DM54">
        <v>0</v>
      </c>
      <c r="DN54">
        <v>0</v>
      </c>
      <c r="DO54">
        <v>0</v>
      </c>
      <c r="DP54">
        <v>0</v>
      </c>
      <c r="DQ54">
        <v>0</v>
      </c>
      <c r="DR54">
        <v>0</v>
      </c>
      <c r="DS54">
        <v>1645876.2605999999</v>
      </c>
      <c r="DT54">
        <v>659066.43015895435</v>
      </c>
      <c r="DU54">
        <v>167668.34000000003</v>
      </c>
      <c r="DV54">
        <v>383678.3861154585</v>
      </c>
      <c r="DW54">
        <v>2472611.0307589541</v>
      </c>
      <c r="DX54">
        <v>2446913.1707589542</v>
      </c>
      <c r="DY54">
        <v>4955</v>
      </c>
      <c r="DZ54">
        <v>2125695</v>
      </c>
      <c r="EA54">
        <v>0</v>
      </c>
      <c r="EB54">
        <v>0</v>
      </c>
      <c r="EC54">
        <v>2472611.0307589541</v>
      </c>
      <c r="ED54">
        <v>2472611.0307589541</v>
      </c>
      <c r="EE54">
        <v>0</v>
      </c>
      <c r="EF54">
        <v>2151392.86</v>
      </c>
      <c r="EG54">
        <v>1983724.5199999998</v>
      </c>
      <c r="EH54">
        <v>2304942.6907589543</v>
      </c>
      <c r="EI54">
        <v>5372.8267849859076</v>
      </c>
      <c r="EJ54">
        <v>5241.9127221176468</v>
      </c>
      <c r="EK54">
        <v>2.4974483515508367E-2</v>
      </c>
      <c r="EL54">
        <v>0</v>
      </c>
      <c r="EM54">
        <v>0</v>
      </c>
      <c r="EN54">
        <v>2472611.0307589541</v>
      </c>
      <c r="EO54">
        <v>5703.7603047994271</v>
      </c>
      <c r="EP54" t="s">
        <v>164</v>
      </c>
      <c r="EQ54">
        <v>5763.6620763611982</v>
      </c>
      <c r="ER54">
        <v>2.2573808759090985E-2</v>
      </c>
      <c r="ES54">
        <v>-11188.32</v>
      </c>
      <c r="ET54">
        <v>2461422.7107589543</v>
      </c>
      <c r="EU54">
        <v>0</v>
      </c>
      <c r="EV54">
        <v>2461422.7107589543</v>
      </c>
      <c r="EW54">
        <v>25697.86</v>
      </c>
      <c r="EX54">
        <v>2435724.8507589544</v>
      </c>
    </row>
    <row r="55" spans="1:154" ht="15" customHeight="1">
      <c r="A55" s="435">
        <v>55</v>
      </c>
      <c r="B55" s="469">
        <v>103286</v>
      </c>
      <c r="C55" s="469">
        <v>3302236</v>
      </c>
      <c r="D55" s="470" t="s">
        <v>213</v>
      </c>
      <c r="E55" s="471">
        <v>220</v>
      </c>
      <c r="F55" s="471">
        <v>220</v>
      </c>
      <c r="G55" s="471">
        <v>0</v>
      </c>
      <c r="H55" s="472">
        <v>844039.10800000001</v>
      </c>
      <c r="I55" s="472">
        <v>0</v>
      </c>
      <c r="J55" s="472">
        <v>0</v>
      </c>
      <c r="K55" s="472">
        <v>59087.040000000045</v>
      </c>
      <c r="L55" s="472">
        <v>0</v>
      </c>
      <c r="M55" s="472">
        <v>126531.08000000012</v>
      </c>
      <c r="N55" s="472">
        <v>0</v>
      </c>
      <c r="O55" s="472">
        <v>5895.6800000000185</v>
      </c>
      <c r="P55" s="472">
        <v>12298.137599999971</v>
      </c>
      <c r="Q55" s="472">
        <v>2232.8319999999972</v>
      </c>
      <c r="R55" s="472">
        <v>1966.8992000000019</v>
      </c>
      <c r="S55" s="472">
        <v>27135.180799999962</v>
      </c>
      <c r="T55" s="472">
        <v>39182.438399999985</v>
      </c>
      <c r="U55" s="472">
        <v>0</v>
      </c>
      <c r="V55" s="472">
        <v>0</v>
      </c>
      <c r="W55" s="472">
        <v>0</v>
      </c>
      <c r="X55" s="472">
        <v>0</v>
      </c>
      <c r="Y55" s="472">
        <v>0</v>
      </c>
      <c r="Z55" s="472">
        <v>0</v>
      </c>
      <c r="AA55" s="472">
        <v>11643.399999999998</v>
      </c>
      <c r="AB55" s="472">
        <v>0</v>
      </c>
      <c r="AC55" s="472">
        <v>83444.208309143694</v>
      </c>
      <c r="AD55" s="472">
        <v>0</v>
      </c>
      <c r="AE55" s="472">
        <v>0</v>
      </c>
      <c r="AF55" s="472">
        <v>0</v>
      </c>
      <c r="AG55" s="472">
        <v>141970.48000000001</v>
      </c>
      <c r="AH55" s="472">
        <v>0</v>
      </c>
      <c r="AI55" s="472">
        <v>0</v>
      </c>
      <c r="AJ55" s="472">
        <v>0</v>
      </c>
      <c r="AK55" s="472">
        <v>16027.1</v>
      </c>
      <c r="AL55" s="472">
        <v>0</v>
      </c>
      <c r="AM55" s="472">
        <v>0</v>
      </c>
      <c r="AN55" s="472">
        <v>0</v>
      </c>
      <c r="AO55" s="472">
        <v>0</v>
      </c>
      <c r="AP55" s="472">
        <v>0</v>
      </c>
      <c r="AQ55" s="472">
        <v>0</v>
      </c>
      <c r="AR55" s="472">
        <v>0</v>
      </c>
      <c r="AS55" s="472">
        <v>0</v>
      </c>
      <c r="AT55" s="472">
        <v>844039.10800000001</v>
      </c>
      <c r="AU55" s="472">
        <v>369416.89630914386</v>
      </c>
      <c r="AV55" s="472">
        <v>157997.58000000002</v>
      </c>
      <c r="AW55" s="472">
        <v>224404.70738914373</v>
      </c>
      <c r="AX55" s="473">
        <v>1371453.5843091439</v>
      </c>
      <c r="AY55" s="473">
        <v>1355426.4843091439</v>
      </c>
      <c r="AZ55" s="473">
        <v>4955</v>
      </c>
      <c r="BA55" s="473">
        <v>1090100</v>
      </c>
      <c r="BB55" s="473">
        <v>0</v>
      </c>
      <c r="BC55" s="473">
        <v>0</v>
      </c>
      <c r="BD55" s="473">
        <v>1371453.5843091439</v>
      </c>
      <c r="BE55" s="472">
        <v>1371453.5843091439</v>
      </c>
      <c r="BF55" s="472">
        <v>0</v>
      </c>
      <c r="BG55" s="473">
        <v>1106127.1000000001</v>
      </c>
      <c r="BH55" s="473">
        <v>948129.52000000014</v>
      </c>
      <c r="BI55" s="472">
        <v>1213456.0043091439</v>
      </c>
      <c r="BJ55" s="472">
        <v>5515.7091104961082</v>
      </c>
      <c r="BK55" s="472">
        <v>5576.5713475113125</v>
      </c>
      <c r="BL55" s="474">
        <v>-1.0913917032975043E-2</v>
      </c>
      <c r="BM55" s="474">
        <v>1.0913917032975043E-2</v>
      </c>
      <c r="BN55" s="472">
        <v>13389.692143344946</v>
      </c>
      <c r="BO55" s="473">
        <v>1384843.276452489</v>
      </c>
      <c r="BP55" s="473">
        <v>6221.8917111476767</v>
      </c>
      <c r="BQ55" s="473" t="s">
        <v>164</v>
      </c>
      <c r="BR55" s="473">
        <v>6294.7421656931319</v>
      </c>
      <c r="BS55" s="474">
        <v>5.1651364105476105E-4</v>
      </c>
      <c r="BT55" s="472">
        <v>-5737.5999999999995</v>
      </c>
      <c r="BU55" s="472">
        <v>1379105.6764524889</v>
      </c>
      <c r="BV55" s="472">
        <v>0</v>
      </c>
      <c r="BW55" s="472">
        <v>1379105.6764524889</v>
      </c>
      <c r="BX55" s="472">
        <v>16027.1</v>
      </c>
      <c r="BY55" s="472">
        <v>1363078.5764524888</v>
      </c>
      <c r="BZ55" s="450"/>
      <c r="CA55">
        <v>103286</v>
      </c>
      <c r="CB55">
        <v>3302236</v>
      </c>
      <c r="CC55" t="s">
        <v>213</v>
      </c>
      <c r="CD55">
        <v>220</v>
      </c>
      <c r="CE55">
        <v>220</v>
      </c>
      <c r="CF55">
        <v>0</v>
      </c>
      <c r="CG55">
        <v>844039.10800000001</v>
      </c>
      <c r="CH55">
        <v>0</v>
      </c>
      <c r="CI55">
        <v>0</v>
      </c>
      <c r="CJ55">
        <v>59087.040000000045</v>
      </c>
      <c r="CK55">
        <v>0</v>
      </c>
      <c r="CL55">
        <v>126531.08000000012</v>
      </c>
      <c r="CM55">
        <v>0</v>
      </c>
      <c r="CN55">
        <v>5895.6800000000185</v>
      </c>
      <c r="CO55">
        <v>12298.137599999971</v>
      </c>
      <c r="CP55">
        <v>2232.8319999999972</v>
      </c>
      <c r="CQ55">
        <v>1966.8992000000019</v>
      </c>
      <c r="CR55">
        <v>27135.180799999962</v>
      </c>
      <c r="CS55">
        <v>39182.438399999985</v>
      </c>
      <c r="CT55">
        <v>0</v>
      </c>
      <c r="CU55">
        <v>0</v>
      </c>
      <c r="CV55">
        <v>0</v>
      </c>
      <c r="CW55">
        <v>0</v>
      </c>
      <c r="CX55">
        <v>0</v>
      </c>
      <c r="CY55">
        <v>0</v>
      </c>
      <c r="CZ55">
        <v>11643.399999999998</v>
      </c>
      <c r="DA55">
        <v>0</v>
      </c>
      <c r="DB55">
        <v>83444.208309143694</v>
      </c>
      <c r="DC55">
        <v>0</v>
      </c>
      <c r="DD55">
        <v>0</v>
      </c>
      <c r="DE55">
        <v>0</v>
      </c>
      <c r="DF55">
        <v>141970.48000000001</v>
      </c>
      <c r="DG55">
        <v>0</v>
      </c>
      <c r="DH55">
        <v>0</v>
      </c>
      <c r="DI55">
        <v>0</v>
      </c>
      <c r="DJ55">
        <v>16027.1</v>
      </c>
      <c r="DK55">
        <v>0</v>
      </c>
      <c r="DL55">
        <v>0</v>
      </c>
      <c r="DM55">
        <v>0</v>
      </c>
      <c r="DN55">
        <v>0</v>
      </c>
      <c r="DO55">
        <v>0</v>
      </c>
      <c r="DP55">
        <v>0</v>
      </c>
      <c r="DQ55">
        <v>0</v>
      </c>
      <c r="DR55">
        <v>0</v>
      </c>
      <c r="DS55">
        <v>844039.10800000001</v>
      </c>
      <c r="DT55">
        <v>369416.89630914386</v>
      </c>
      <c r="DU55">
        <v>157997.58000000002</v>
      </c>
      <c r="DV55">
        <v>224404.70738914373</v>
      </c>
      <c r="DW55">
        <v>1371453.5843091439</v>
      </c>
      <c r="DX55">
        <v>1355426.4843091439</v>
      </c>
      <c r="DY55">
        <v>4955</v>
      </c>
      <c r="DZ55">
        <v>1090100</v>
      </c>
      <c r="EA55">
        <v>0</v>
      </c>
      <c r="EB55">
        <v>0</v>
      </c>
      <c r="EC55">
        <v>1371453.5843091439</v>
      </c>
      <c r="ED55">
        <v>1371453.5843091439</v>
      </c>
      <c r="EE55">
        <v>0</v>
      </c>
      <c r="EF55">
        <v>1106127.1000000001</v>
      </c>
      <c r="EG55">
        <v>948129.52000000014</v>
      </c>
      <c r="EH55">
        <v>1213456.0043091439</v>
      </c>
      <c r="EI55">
        <v>5515.7091104961082</v>
      </c>
      <c r="EJ55">
        <v>5576.5713475113125</v>
      </c>
      <c r="EK55">
        <v>-1.0913917032975043E-2</v>
      </c>
      <c r="EL55">
        <v>1.0913917032975043E-2</v>
      </c>
      <c r="EM55">
        <v>13389.692143344946</v>
      </c>
      <c r="EN55">
        <v>1384843.276452489</v>
      </c>
      <c r="EO55">
        <v>6221.8917111476767</v>
      </c>
      <c r="EP55" t="s">
        <v>164</v>
      </c>
      <c r="EQ55">
        <v>6294.7421656931319</v>
      </c>
      <c r="ER55">
        <v>5.1651364105476105E-4</v>
      </c>
      <c r="ES55">
        <v>-5737.5999999999995</v>
      </c>
      <c r="ET55">
        <v>1379105.6764524889</v>
      </c>
      <c r="EU55">
        <v>0</v>
      </c>
      <c r="EV55">
        <v>1379105.6764524889</v>
      </c>
      <c r="EW55">
        <v>16027.1</v>
      </c>
      <c r="EX55">
        <v>1363078.5764524888</v>
      </c>
    </row>
    <row r="56" spans="1:154" ht="15" customHeight="1">
      <c r="A56" s="435">
        <v>56</v>
      </c>
      <c r="B56" s="469">
        <v>103288</v>
      </c>
      <c r="C56" s="469">
        <v>3302238</v>
      </c>
      <c r="D56" s="470" t="s">
        <v>214</v>
      </c>
      <c r="E56" s="471">
        <v>134</v>
      </c>
      <c r="F56" s="471">
        <v>134</v>
      </c>
      <c r="G56" s="471">
        <v>0</v>
      </c>
      <c r="H56" s="472">
        <v>514096.54759999999</v>
      </c>
      <c r="I56" s="472">
        <v>0</v>
      </c>
      <c r="J56" s="472">
        <v>0</v>
      </c>
      <c r="K56" s="472">
        <v>29059.200000000012</v>
      </c>
      <c r="L56" s="472">
        <v>0</v>
      </c>
      <c r="M56" s="472">
        <v>62228.400000000038</v>
      </c>
      <c r="N56" s="472">
        <v>0</v>
      </c>
      <c r="O56" s="472">
        <v>3537.4080000000099</v>
      </c>
      <c r="P56" s="472">
        <v>10582.118400000014</v>
      </c>
      <c r="Q56" s="472">
        <v>446.56639999999999</v>
      </c>
      <c r="R56" s="472">
        <v>4425.5231999999996</v>
      </c>
      <c r="S56" s="472">
        <v>7305.6256000000349</v>
      </c>
      <c r="T56" s="472">
        <v>28183.85919999997</v>
      </c>
      <c r="U56" s="472">
        <v>0</v>
      </c>
      <c r="V56" s="472">
        <v>0</v>
      </c>
      <c r="W56" s="472">
        <v>0</v>
      </c>
      <c r="X56" s="472">
        <v>0</v>
      </c>
      <c r="Y56" s="472">
        <v>0</v>
      </c>
      <c r="Z56" s="472">
        <v>0</v>
      </c>
      <c r="AA56" s="472">
        <v>7801.0779999999995</v>
      </c>
      <c r="AB56" s="472">
        <v>0</v>
      </c>
      <c r="AC56" s="472">
        <v>49746.746250000047</v>
      </c>
      <c r="AD56" s="472">
        <v>0</v>
      </c>
      <c r="AE56" s="472">
        <v>0</v>
      </c>
      <c r="AF56" s="472">
        <v>0</v>
      </c>
      <c r="AG56" s="472">
        <v>141970.48000000001</v>
      </c>
      <c r="AH56" s="472">
        <v>0</v>
      </c>
      <c r="AI56" s="472">
        <v>0</v>
      </c>
      <c r="AJ56" s="472">
        <v>0</v>
      </c>
      <c r="AK56" s="472">
        <v>13652.72</v>
      </c>
      <c r="AL56" s="472">
        <v>0</v>
      </c>
      <c r="AM56" s="472">
        <v>0</v>
      </c>
      <c r="AN56" s="472">
        <v>0</v>
      </c>
      <c r="AO56" s="472">
        <v>0</v>
      </c>
      <c r="AP56" s="472">
        <v>0</v>
      </c>
      <c r="AQ56" s="472">
        <v>0</v>
      </c>
      <c r="AR56" s="472">
        <v>0</v>
      </c>
      <c r="AS56" s="472">
        <v>0</v>
      </c>
      <c r="AT56" s="472">
        <v>514096.54759999999</v>
      </c>
      <c r="AU56" s="472">
        <v>203316.52505000011</v>
      </c>
      <c r="AV56" s="472">
        <v>155623.20000000001</v>
      </c>
      <c r="AW56" s="472">
        <v>127928.30591800009</v>
      </c>
      <c r="AX56" s="473">
        <v>873036.27265000017</v>
      </c>
      <c r="AY56" s="473">
        <v>859383.5526500002</v>
      </c>
      <c r="AZ56" s="473">
        <v>4955</v>
      </c>
      <c r="BA56" s="473">
        <v>663970</v>
      </c>
      <c r="BB56" s="473">
        <v>0</v>
      </c>
      <c r="BC56" s="473">
        <v>0</v>
      </c>
      <c r="BD56" s="473">
        <v>873036.27265000017</v>
      </c>
      <c r="BE56" s="472">
        <v>873036.27265000017</v>
      </c>
      <c r="BF56" s="472">
        <v>0</v>
      </c>
      <c r="BG56" s="473">
        <v>677622.72</v>
      </c>
      <c r="BH56" s="473">
        <v>521999.52</v>
      </c>
      <c r="BI56" s="472">
        <v>717413.07265000022</v>
      </c>
      <c r="BJ56" s="472">
        <v>5353.8289003731361</v>
      </c>
      <c r="BK56" s="472">
        <v>5421.4180000000006</v>
      </c>
      <c r="BL56" s="474">
        <v>-1.2467051909088079E-2</v>
      </c>
      <c r="BM56" s="474">
        <v>1.2467051909088079E-2</v>
      </c>
      <c r="BN56" s="472">
        <v>9056.9393499998405</v>
      </c>
      <c r="BO56" s="473">
        <v>882093.21200000006</v>
      </c>
      <c r="BP56" s="473">
        <v>6480.8991940298511</v>
      </c>
      <c r="BQ56" s="473" t="s">
        <v>164</v>
      </c>
      <c r="BR56" s="473">
        <v>6582.7851641791049</v>
      </c>
      <c r="BS56" s="474">
        <v>2.5515264381096525E-2</v>
      </c>
      <c r="BT56" s="472">
        <v>-3494.72</v>
      </c>
      <c r="BU56" s="472">
        <v>878598.49200000009</v>
      </c>
      <c r="BV56" s="472">
        <v>0</v>
      </c>
      <c r="BW56" s="472">
        <v>878598.49200000009</v>
      </c>
      <c r="BX56" s="472">
        <v>13652.72</v>
      </c>
      <c r="BY56" s="472">
        <v>864945.77200000011</v>
      </c>
      <c r="BZ56" s="450"/>
      <c r="CA56">
        <v>103288</v>
      </c>
      <c r="CB56">
        <v>3302238</v>
      </c>
      <c r="CC56" t="s">
        <v>214</v>
      </c>
      <c r="CD56">
        <v>134</v>
      </c>
      <c r="CE56">
        <v>134</v>
      </c>
      <c r="CF56">
        <v>0</v>
      </c>
      <c r="CG56">
        <v>514096.54759999999</v>
      </c>
      <c r="CH56">
        <v>0</v>
      </c>
      <c r="CI56">
        <v>0</v>
      </c>
      <c r="CJ56">
        <v>29059.200000000012</v>
      </c>
      <c r="CK56">
        <v>0</v>
      </c>
      <c r="CL56">
        <v>62228.400000000038</v>
      </c>
      <c r="CM56">
        <v>0</v>
      </c>
      <c r="CN56">
        <v>3537.4080000000099</v>
      </c>
      <c r="CO56">
        <v>10582.118400000014</v>
      </c>
      <c r="CP56">
        <v>446.56639999999999</v>
      </c>
      <c r="CQ56">
        <v>4425.5231999999996</v>
      </c>
      <c r="CR56">
        <v>7305.6256000000349</v>
      </c>
      <c r="CS56">
        <v>28183.85919999997</v>
      </c>
      <c r="CT56">
        <v>0</v>
      </c>
      <c r="CU56">
        <v>0</v>
      </c>
      <c r="CV56">
        <v>0</v>
      </c>
      <c r="CW56">
        <v>0</v>
      </c>
      <c r="CX56">
        <v>0</v>
      </c>
      <c r="CY56">
        <v>0</v>
      </c>
      <c r="CZ56">
        <v>7801.0779999999995</v>
      </c>
      <c r="DA56">
        <v>0</v>
      </c>
      <c r="DB56">
        <v>49746.746250000047</v>
      </c>
      <c r="DC56">
        <v>0</v>
      </c>
      <c r="DD56">
        <v>0</v>
      </c>
      <c r="DE56">
        <v>0</v>
      </c>
      <c r="DF56">
        <v>141970.48000000001</v>
      </c>
      <c r="DG56">
        <v>0</v>
      </c>
      <c r="DH56">
        <v>0</v>
      </c>
      <c r="DI56">
        <v>0</v>
      </c>
      <c r="DJ56">
        <v>13652.72</v>
      </c>
      <c r="DK56">
        <v>0</v>
      </c>
      <c r="DL56">
        <v>0</v>
      </c>
      <c r="DM56">
        <v>0</v>
      </c>
      <c r="DN56">
        <v>0</v>
      </c>
      <c r="DO56">
        <v>0</v>
      </c>
      <c r="DP56">
        <v>0</v>
      </c>
      <c r="DQ56">
        <v>0</v>
      </c>
      <c r="DR56">
        <v>0</v>
      </c>
      <c r="DS56">
        <v>514096.54759999999</v>
      </c>
      <c r="DT56">
        <v>203316.52505000011</v>
      </c>
      <c r="DU56">
        <v>155623.20000000001</v>
      </c>
      <c r="DV56">
        <v>127928.30591800009</v>
      </c>
      <c r="DW56">
        <v>873036.27265000017</v>
      </c>
      <c r="DX56">
        <v>859383.5526500002</v>
      </c>
      <c r="DY56">
        <v>4955</v>
      </c>
      <c r="DZ56">
        <v>663970</v>
      </c>
      <c r="EA56">
        <v>0</v>
      </c>
      <c r="EB56">
        <v>0</v>
      </c>
      <c r="EC56">
        <v>873036.27265000017</v>
      </c>
      <c r="ED56">
        <v>873036.27265000017</v>
      </c>
      <c r="EE56">
        <v>0</v>
      </c>
      <c r="EF56">
        <v>677622.72</v>
      </c>
      <c r="EG56">
        <v>521999.52</v>
      </c>
      <c r="EH56">
        <v>717413.07265000022</v>
      </c>
      <c r="EI56">
        <v>5353.8289003731361</v>
      </c>
      <c r="EJ56">
        <v>5421.4180000000006</v>
      </c>
      <c r="EK56">
        <v>-1.2467051909088079E-2</v>
      </c>
      <c r="EL56">
        <v>1.2467051909088079E-2</v>
      </c>
      <c r="EM56">
        <v>9056.9393499998405</v>
      </c>
      <c r="EN56">
        <v>882093.21200000006</v>
      </c>
      <c r="EO56">
        <v>6480.8991940298511</v>
      </c>
      <c r="EP56" t="s">
        <v>164</v>
      </c>
      <c r="EQ56">
        <v>6582.7851641791049</v>
      </c>
      <c r="ER56">
        <v>2.5515264381096525E-2</v>
      </c>
      <c r="ES56">
        <v>-3494.72</v>
      </c>
      <c r="ET56">
        <v>878598.49200000009</v>
      </c>
      <c r="EU56">
        <v>0</v>
      </c>
      <c r="EV56">
        <v>878598.49200000009</v>
      </c>
      <c r="EW56">
        <v>13652.72</v>
      </c>
      <c r="EX56">
        <v>864945.77200000011</v>
      </c>
    </row>
    <row r="57" spans="1:154" ht="15" customHeight="1">
      <c r="A57" s="435">
        <v>57</v>
      </c>
      <c r="B57" s="469">
        <v>103289</v>
      </c>
      <c r="C57" s="469">
        <v>3302239</v>
      </c>
      <c r="D57" s="470" t="s">
        <v>215</v>
      </c>
      <c r="E57" s="471">
        <v>147</v>
      </c>
      <c r="F57" s="471">
        <v>147</v>
      </c>
      <c r="G57" s="471">
        <v>0</v>
      </c>
      <c r="H57" s="472">
        <v>563971.5858</v>
      </c>
      <c r="I57" s="472">
        <v>0</v>
      </c>
      <c r="J57" s="472">
        <v>0</v>
      </c>
      <c r="K57" s="472">
        <v>34871.040000000001</v>
      </c>
      <c r="L57" s="472">
        <v>0</v>
      </c>
      <c r="M57" s="472">
        <v>75711.219999999958</v>
      </c>
      <c r="N57" s="472">
        <v>0</v>
      </c>
      <c r="O57" s="472">
        <v>471.65439999999836</v>
      </c>
      <c r="P57" s="472">
        <v>2288.0255999999999</v>
      </c>
      <c r="Q57" s="472">
        <v>4912.2303999999995</v>
      </c>
      <c r="R57" s="472">
        <v>2458.6240000000021</v>
      </c>
      <c r="S57" s="472">
        <v>21395.046399999977</v>
      </c>
      <c r="T57" s="472">
        <v>22684.569599999966</v>
      </c>
      <c r="U57" s="472">
        <v>0</v>
      </c>
      <c r="V57" s="472">
        <v>0</v>
      </c>
      <c r="W57" s="472">
        <v>0</v>
      </c>
      <c r="X57" s="472">
        <v>0</v>
      </c>
      <c r="Y57" s="472">
        <v>0</v>
      </c>
      <c r="Z57" s="472">
        <v>0</v>
      </c>
      <c r="AA57" s="472">
        <v>25170.291176470626</v>
      </c>
      <c r="AB57" s="472">
        <v>0</v>
      </c>
      <c r="AC57" s="472">
        <v>66206.193402061806</v>
      </c>
      <c r="AD57" s="472">
        <v>0</v>
      </c>
      <c r="AE57" s="472">
        <v>0</v>
      </c>
      <c r="AF57" s="472">
        <v>0</v>
      </c>
      <c r="AG57" s="472">
        <v>141970.48000000001</v>
      </c>
      <c r="AH57" s="472">
        <v>0</v>
      </c>
      <c r="AI57" s="472">
        <v>0</v>
      </c>
      <c r="AJ57" s="472">
        <v>0</v>
      </c>
      <c r="AK57" s="472">
        <v>11105.6</v>
      </c>
      <c r="AL57" s="472">
        <v>0</v>
      </c>
      <c r="AM57" s="472">
        <v>0</v>
      </c>
      <c r="AN57" s="472">
        <v>0</v>
      </c>
      <c r="AO57" s="472">
        <v>0</v>
      </c>
      <c r="AP57" s="472">
        <v>0</v>
      </c>
      <c r="AQ57" s="472">
        <v>0</v>
      </c>
      <c r="AR57" s="472">
        <v>0</v>
      </c>
      <c r="AS57" s="472">
        <v>0</v>
      </c>
      <c r="AT57" s="472">
        <v>563971.5858</v>
      </c>
      <c r="AU57" s="472">
        <v>256168.89497853233</v>
      </c>
      <c r="AV57" s="472">
        <v>153076.08000000002</v>
      </c>
      <c r="AW57" s="472">
        <v>153730.04043606174</v>
      </c>
      <c r="AX57" s="473">
        <v>973216.56077853241</v>
      </c>
      <c r="AY57" s="473">
        <v>962110.96077853243</v>
      </c>
      <c r="AZ57" s="473">
        <v>4955</v>
      </c>
      <c r="BA57" s="473">
        <v>728385</v>
      </c>
      <c r="BB57" s="473">
        <v>0</v>
      </c>
      <c r="BC57" s="473">
        <v>0</v>
      </c>
      <c r="BD57" s="473">
        <v>973216.56077853241</v>
      </c>
      <c r="BE57" s="472">
        <v>973216.56077853241</v>
      </c>
      <c r="BF57" s="472">
        <v>0</v>
      </c>
      <c r="BG57" s="473">
        <v>739490.6</v>
      </c>
      <c r="BH57" s="473">
        <v>586414.52</v>
      </c>
      <c r="BI57" s="472">
        <v>820140.48077853245</v>
      </c>
      <c r="BJ57" s="472">
        <v>5579.1869440716491</v>
      </c>
      <c r="BK57" s="472">
        <v>5556.7759934131736</v>
      </c>
      <c r="BL57" s="474">
        <v>4.0330851351648364E-3</v>
      </c>
      <c r="BM57" s="474">
        <v>0</v>
      </c>
      <c r="BN57" s="472">
        <v>0</v>
      </c>
      <c r="BO57" s="473">
        <v>973216.56077853241</v>
      </c>
      <c r="BP57" s="473">
        <v>6544.9725223029418</v>
      </c>
      <c r="BQ57" s="473" t="s">
        <v>164</v>
      </c>
      <c r="BR57" s="473">
        <v>6620.5208216226692</v>
      </c>
      <c r="BS57" s="474">
        <v>2.2727100479784212E-2</v>
      </c>
      <c r="BT57" s="472">
        <v>-3833.7599999999998</v>
      </c>
      <c r="BU57" s="472">
        <v>969382.8007785324</v>
      </c>
      <c r="BV57" s="472">
        <v>0</v>
      </c>
      <c r="BW57" s="472">
        <v>969382.8007785324</v>
      </c>
      <c r="BX57" s="472">
        <v>11105.6</v>
      </c>
      <c r="BY57" s="472">
        <v>958277.20077853242</v>
      </c>
      <c r="BZ57" s="450"/>
      <c r="CA57">
        <v>103289</v>
      </c>
      <c r="CB57">
        <v>3302239</v>
      </c>
      <c r="CC57" t="s">
        <v>215</v>
      </c>
      <c r="CD57">
        <v>147</v>
      </c>
      <c r="CE57">
        <v>147</v>
      </c>
      <c r="CF57">
        <v>0</v>
      </c>
      <c r="CG57">
        <v>563971.5858</v>
      </c>
      <c r="CH57">
        <v>0</v>
      </c>
      <c r="CI57">
        <v>0</v>
      </c>
      <c r="CJ57">
        <v>34871.040000000001</v>
      </c>
      <c r="CK57">
        <v>0</v>
      </c>
      <c r="CL57">
        <v>75711.219999999958</v>
      </c>
      <c r="CM57">
        <v>0</v>
      </c>
      <c r="CN57">
        <v>471.65439999999836</v>
      </c>
      <c r="CO57">
        <v>2288.0255999999999</v>
      </c>
      <c r="CP57">
        <v>4912.2303999999995</v>
      </c>
      <c r="CQ57">
        <v>2458.6240000000021</v>
      </c>
      <c r="CR57">
        <v>21395.046399999977</v>
      </c>
      <c r="CS57">
        <v>22684.569599999966</v>
      </c>
      <c r="CT57">
        <v>0</v>
      </c>
      <c r="CU57">
        <v>0</v>
      </c>
      <c r="CV57">
        <v>0</v>
      </c>
      <c r="CW57">
        <v>0</v>
      </c>
      <c r="CX57">
        <v>0</v>
      </c>
      <c r="CY57">
        <v>0</v>
      </c>
      <c r="CZ57">
        <v>25170.291176470626</v>
      </c>
      <c r="DA57">
        <v>0</v>
      </c>
      <c r="DB57">
        <v>66206.193402061806</v>
      </c>
      <c r="DC57">
        <v>0</v>
      </c>
      <c r="DD57">
        <v>0</v>
      </c>
      <c r="DE57">
        <v>0</v>
      </c>
      <c r="DF57">
        <v>141970.48000000001</v>
      </c>
      <c r="DG57">
        <v>0</v>
      </c>
      <c r="DH57">
        <v>0</v>
      </c>
      <c r="DI57">
        <v>0</v>
      </c>
      <c r="DJ57">
        <v>11105.6</v>
      </c>
      <c r="DK57">
        <v>0</v>
      </c>
      <c r="DL57">
        <v>0</v>
      </c>
      <c r="DM57">
        <v>0</v>
      </c>
      <c r="DN57">
        <v>0</v>
      </c>
      <c r="DO57">
        <v>0</v>
      </c>
      <c r="DP57">
        <v>0</v>
      </c>
      <c r="DQ57">
        <v>0</v>
      </c>
      <c r="DR57">
        <v>0</v>
      </c>
      <c r="DS57">
        <v>563971.5858</v>
      </c>
      <c r="DT57">
        <v>256168.89497853233</v>
      </c>
      <c r="DU57">
        <v>153076.08000000002</v>
      </c>
      <c r="DV57">
        <v>153730.04043606174</v>
      </c>
      <c r="DW57">
        <v>973216.56077853241</v>
      </c>
      <c r="DX57">
        <v>962110.96077853243</v>
      </c>
      <c r="DY57">
        <v>4955</v>
      </c>
      <c r="DZ57">
        <v>728385</v>
      </c>
      <c r="EA57">
        <v>0</v>
      </c>
      <c r="EB57">
        <v>0</v>
      </c>
      <c r="EC57">
        <v>973216.56077853241</v>
      </c>
      <c r="ED57">
        <v>973216.56077853241</v>
      </c>
      <c r="EE57">
        <v>0</v>
      </c>
      <c r="EF57">
        <v>739490.6</v>
      </c>
      <c r="EG57">
        <v>586414.52</v>
      </c>
      <c r="EH57">
        <v>820140.48077853245</v>
      </c>
      <c r="EI57">
        <v>5579.1869440716491</v>
      </c>
      <c r="EJ57">
        <v>5556.7759934131736</v>
      </c>
      <c r="EK57">
        <v>4.0330851351648364E-3</v>
      </c>
      <c r="EL57">
        <v>0</v>
      </c>
      <c r="EM57">
        <v>0</v>
      </c>
      <c r="EN57">
        <v>973216.56077853241</v>
      </c>
      <c r="EO57">
        <v>6544.9725223029418</v>
      </c>
      <c r="EP57" t="s">
        <v>164</v>
      </c>
      <c r="EQ57">
        <v>6620.5208216226692</v>
      </c>
      <c r="ER57">
        <v>2.2727100479784212E-2</v>
      </c>
      <c r="ES57">
        <v>-3833.7599999999998</v>
      </c>
      <c r="ET57">
        <v>969382.8007785324</v>
      </c>
      <c r="EU57">
        <v>0</v>
      </c>
      <c r="EV57">
        <v>969382.8007785324</v>
      </c>
      <c r="EW57">
        <v>11105.6</v>
      </c>
      <c r="EX57">
        <v>958277.20077853242</v>
      </c>
    </row>
    <row r="58" spans="1:154" ht="15" customHeight="1">
      <c r="A58" s="435">
        <v>58</v>
      </c>
      <c r="B58" s="469">
        <v>103291</v>
      </c>
      <c r="C58" s="469">
        <v>3302241</v>
      </c>
      <c r="D58" s="470" t="s">
        <v>216</v>
      </c>
      <c r="E58" s="471">
        <v>244</v>
      </c>
      <c r="F58" s="471">
        <v>244</v>
      </c>
      <c r="G58" s="471">
        <v>0</v>
      </c>
      <c r="H58" s="472">
        <v>936116.10160000005</v>
      </c>
      <c r="I58" s="472">
        <v>0</v>
      </c>
      <c r="J58" s="472">
        <v>0</v>
      </c>
      <c r="K58" s="472">
        <v>66836.159999999974</v>
      </c>
      <c r="L58" s="472">
        <v>0</v>
      </c>
      <c r="M58" s="472">
        <v>149348.16000000015</v>
      </c>
      <c r="N58" s="472">
        <v>0</v>
      </c>
      <c r="O58" s="472">
        <v>471.65440000000001</v>
      </c>
      <c r="P58" s="472">
        <v>3432.0384000000031</v>
      </c>
      <c r="Q58" s="472">
        <v>8484.7615999999998</v>
      </c>
      <c r="R58" s="472">
        <v>2950.3487999999966</v>
      </c>
      <c r="S58" s="472">
        <v>46442.905600000035</v>
      </c>
      <c r="T58" s="472">
        <v>48806.195199999987</v>
      </c>
      <c r="U58" s="472">
        <v>0</v>
      </c>
      <c r="V58" s="472">
        <v>0</v>
      </c>
      <c r="W58" s="472">
        <v>0</v>
      </c>
      <c r="X58" s="472">
        <v>0</v>
      </c>
      <c r="Y58" s="472">
        <v>0</v>
      </c>
      <c r="Z58" s="472">
        <v>0</v>
      </c>
      <c r="AA58" s="472">
        <v>15718.589999999995</v>
      </c>
      <c r="AB58" s="472">
        <v>0</v>
      </c>
      <c r="AC58" s="472">
        <v>104388.8722248749</v>
      </c>
      <c r="AD58" s="472">
        <v>0</v>
      </c>
      <c r="AE58" s="472">
        <v>0</v>
      </c>
      <c r="AF58" s="472">
        <v>0</v>
      </c>
      <c r="AG58" s="472">
        <v>141970.48000000001</v>
      </c>
      <c r="AH58" s="472">
        <v>0</v>
      </c>
      <c r="AI58" s="472">
        <v>0</v>
      </c>
      <c r="AJ58" s="472">
        <v>0</v>
      </c>
      <c r="AK58" s="472">
        <v>14721.39</v>
      </c>
      <c r="AL58" s="472">
        <v>0</v>
      </c>
      <c r="AM58" s="472">
        <v>0</v>
      </c>
      <c r="AN58" s="472">
        <v>0</v>
      </c>
      <c r="AO58" s="472">
        <v>0</v>
      </c>
      <c r="AP58" s="472">
        <v>0</v>
      </c>
      <c r="AQ58" s="472">
        <v>0</v>
      </c>
      <c r="AR58" s="472">
        <v>0</v>
      </c>
      <c r="AS58" s="472">
        <v>0</v>
      </c>
      <c r="AT58" s="472">
        <v>936116.10160000005</v>
      </c>
      <c r="AU58" s="472">
        <v>446879.68622487504</v>
      </c>
      <c r="AV58" s="472">
        <v>156691.87</v>
      </c>
      <c r="AW58" s="472">
        <v>268832.67794487491</v>
      </c>
      <c r="AX58" s="473">
        <v>1539687.6578248753</v>
      </c>
      <c r="AY58" s="473">
        <v>1524966.2678248754</v>
      </c>
      <c r="AZ58" s="473">
        <v>4955</v>
      </c>
      <c r="BA58" s="473">
        <v>1209020</v>
      </c>
      <c r="BB58" s="473">
        <v>0</v>
      </c>
      <c r="BC58" s="473">
        <v>0</v>
      </c>
      <c r="BD58" s="473">
        <v>1539687.6578248753</v>
      </c>
      <c r="BE58" s="472">
        <v>1539687.6578248753</v>
      </c>
      <c r="BF58" s="472">
        <v>0</v>
      </c>
      <c r="BG58" s="473">
        <v>1223741.3899999999</v>
      </c>
      <c r="BH58" s="473">
        <v>1067049.52</v>
      </c>
      <c r="BI58" s="472">
        <v>1382995.7878248754</v>
      </c>
      <c r="BJ58" s="472">
        <v>5668.0155238724401</v>
      </c>
      <c r="BK58" s="472">
        <v>5656.4626746938784</v>
      </c>
      <c r="BL58" s="474">
        <v>2.0424158777264325E-3</v>
      </c>
      <c r="BM58" s="474">
        <v>0</v>
      </c>
      <c r="BN58" s="472">
        <v>0</v>
      </c>
      <c r="BO58" s="473">
        <v>1539687.6578248753</v>
      </c>
      <c r="BP58" s="473">
        <v>6249.8617533806373</v>
      </c>
      <c r="BQ58" s="473" t="s">
        <v>164</v>
      </c>
      <c r="BR58" s="473">
        <v>6310.1953189544074</v>
      </c>
      <c r="BS58" s="474">
        <v>2.2512616240388805E-3</v>
      </c>
      <c r="BT58" s="472">
        <v>-6363.5199999999995</v>
      </c>
      <c r="BU58" s="472">
        <v>1533324.1378248753</v>
      </c>
      <c r="BV58" s="472">
        <v>0</v>
      </c>
      <c r="BW58" s="472">
        <v>1533324.1378248753</v>
      </c>
      <c r="BX58" s="472">
        <v>14721.39</v>
      </c>
      <c r="BY58" s="472">
        <v>1518602.7478248754</v>
      </c>
      <c r="BZ58" s="450"/>
      <c r="CA58">
        <v>103291</v>
      </c>
      <c r="CB58">
        <v>3302241</v>
      </c>
      <c r="CC58" t="s">
        <v>216</v>
      </c>
      <c r="CD58">
        <v>244</v>
      </c>
      <c r="CE58">
        <v>244</v>
      </c>
      <c r="CF58">
        <v>0</v>
      </c>
      <c r="CG58">
        <v>936116.10160000005</v>
      </c>
      <c r="CH58">
        <v>0</v>
      </c>
      <c r="CI58">
        <v>0</v>
      </c>
      <c r="CJ58">
        <v>66836.159999999974</v>
      </c>
      <c r="CK58">
        <v>0</v>
      </c>
      <c r="CL58">
        <v>149348.16000000015</v>
      </c>
      <c r="CM58">
        <v>0</v>
      </c>
      <c r="CN58">
        <v>471.65440000000001</v>
      </c>
      <c r="CO58">
        <v>3432.0384000000031</v>
      </c>
      <c r="CP58">
        <v>8484.7615999999998</v>
      </c>
      <c r="CQ58">
        <v>2950.3487999999966</v>
      </c>
      <c r="CR58">
        <v>46442.905600000035</v>
      </c>
      <c r="CS58">
        <v>48806.195199999987</v>
      </c>
      <c r="CT58">
        <v>0</v>
      </c>
      <c r="CU58">
        <v>0</v>
      </c>
      <c r="CV58">
        <v>0</v>
      </c>
      <c r="CW58">
        <v>0</v>
      </c>
      <c r="CX58">
        <v>0</v>
      </c>
      <c r="CY58">
        <v>0</v>
      </c>
      <c r="CZ58">
        <v>15718.589999999995</v>
      </c>
      <c r="DA58">
        <v>0</v>
      </c>
      <c r="DB58">
        <v>104388.8722248749</v>
      </c>
      <c r="DC58">
        <v>0</v>
      </c>
      <c r="DD58">
        <v>0</v>
      </c>
      <c r="DE58">
        <v>0</v>
      </c>
      <c r="DF58">
        <v>141970.48000000001</v>
      </c>
      <c r="DG58">
        <v>0</v>
      </c>
      <c r="DH58">
        <v>0</v>
      </c>
      <c r="DI58">
        <v>0</v>
      </c>
      <c r="DJ58">
        <v>14721.39</v>
      </c>
      <c r="DK58">
        <v>0</v>
      </c>
      <c r="DL58">
        <v>0</v>
      </c>
      <c r="DM58">
        <v>0</v>
      </c>
      <c r="DN58">
        <v>0</v>
      </c>
      <c r="DO58">
        <v>0</v>
      </c>
      <c r="DP58">
        <v>0</v>
      </c>
      <c r="DQ58">
        <v>0</v>
      </c>
      <c r="DR58">
        <v>0</v>
      </c>
      <c r="DS58">
        <v>936116.10160000005</v>
      </c>
      <c r="DT58">
        <v>446879.68622487504</v>
      </c>
      <c r="DU58">
        <v>156691.87</v>
      </c>
      <c r="DV58">
        <v>268832.67794487491</v>
      </c>
      <c r="DW58">
        <v>1539687.6578248753</v>
      </c>
      <c r="DX58">
        <v>1524966.2678248754</v>
      </c>
      <c r="DY58">
        <v>4955</v>
      </c>
      <c r="DZ58">
        <v>1209020</v>
      </c>
      <c r="EA58">
        <v>0</v>
      </c>
      <c r="EB58">
        <v>0</v>
      </c>
      <c r="EC58">
        <v>1539687.6578248753</v>
      </c>
      <c r="ED58">
        <v>1539687.6578248753</v>
      </c>
      <c r="EE58">
        <v>0</v>
      </c>
      <c r="EF58">
        <v>1223741.3899999999</v>
      </c>
      <c r="EG58">
        <v>1067049.52</v>
      </c>
      <c r="EH58">
        <v>1382995.7878248754</v>
      </c>
      <c r="EI58">
        <v>5668.0155238724401</v>
      </c>
      <c r="EJ58">
        <v>5656.4626746938784</v>
      </c>
      <c r="EK58">
        <v>2.0424158777264325E-3</v>
      </c>
      <c r="EL58">
        <v>0</v>
      </c>
      <c r="EM58">
        <v>0</v>
      </c>
      <c r="EN58">
        <v>1539687.6578248753</v>
      </c>
      <c r="EO58">
        <v>6249.8617533806373</v>
      </c>
      <c r="EP58" t="s">
        <v>164</v>
      </c>
      <c r="EQ58">
        <v>6310.1953189544074</v>
      </c>
      <c r="ER58">
        <v>2.2512616240388805E-3</v>
      </c>
      <c r="ES58">
        <v>-6363.5199999999995</v>
      </c>
      <c r="ET58">
        <v>1533324.1378248753</v>
      </c>
      <c r="EU58">
        <v>0</v>
      </c>
      <c r="EV58">
        <v>1533324.1378248753</v>
      </c>
      <c r="EW58">
        <v>14721.39</v>
      </c>
      <c r="EX58">
        <v>1518602.7478248754</v>
      </c>
    </row>
    <row r="59" spans="1:154" ht="15" customHeight="1">
      <c r="A59" s="435">
        <v>59</v>
      </c>
      <c r="B59" s="469">
        <v>103295</v>
      </c>
      <c r="C59" s="469">
        <v>3302245</v>
      </c>
      <c r="D59" s="470" t="s">
        <v>217</v>
      </c>
      <c r="E59" s="471">
        <v>211</v>
      </c>
      <c r="F59" s="471">
        <v>211</v>
      </c>
      <c r="G59" s="471">
        <v>0</v>
      </c>
      <c r="H59" s="472">
        <v>809510.23540000001</v>
      </c>
      <c r="I59" s="472">
        <v>0</v>
      </c>
      <c r="J59" s="472">
        <v>0</v>
      </c>
      <c r="K59" s="472">
        <v>72163.679999999978</v>
      </c>
      <c r="L59" s="472">
        <v>0</v>
      </c>
      <c r="M59" s="472">
        <v>157645.27999999997</v>
      </c>
      <c r="N59" s="472">
        <v>0</v>
      </c>
      <c r="O59" s="472">
        <v>235.8272000000002</v>
      </c>
      <c r="P59" s="472">
        <v>1144.0128000000009</v>
      </c>
      <c r="Q59" s="472">
        <v>1786.2656000000015</v>
      </c>
      <c r="R59" s="472">
        <v>2950.3488000000029</v>
      </c>
      <c r="S59" s="472">
        <v>6783.7951999999968</v>
      </c>
      <c r="T59" s="472">
        <v>120296.95999999996</v>
      </c>
      <c r="U59" s="472">
        <v>0</v>
      </c>
      <c r="V59" s="472">
        <v>0</v>
      </c>
      <c r="W59" s="472">
        <v>0</v>
      </c>
      <c r="X59" s="472">
        <v>0</v>
      </c>
      <c r="Y59" s="472">
        <v>0</v>
      </c>
      <c r="Z59" s="472">
        <v>0</v>
      </c>
      <c r="AA59" s="472">
        <v>44302.182622950808</v>
      </c>
      <c r="AB59" s="472">
        <v>0</v>
      </c>
      <c r="AC59" s="472">
        <v>88371.833646353698</v>
      </c>
      <c r="AD59" s="472">
        <v>0</v>
      </c>
      <c r="AE59" s="472">
        <v>5986.1645999999973</v>
      </c>
      <c r="AF59" s="472">
        <v>0</v>
      </c>
      <c r="AG59" s="472">
        <v>141970.48000000001</v>
      </c>
      <c r="AH59" s="472">
        <v>0</v>
      </c>
      <c r="AI59" s="472">
        <v>0</v>
      </c>
      <c r="AJ59" s="472">
        <v>0</v>
      </c>
      <c r="AK59" s="472">
        <v>18595.43</v>
      </c>
      <c r="AL59" s="472">
        <v>0</v>
      </c>
      <c r="AM59" s="472">
        <v>0</v>
      </c>
      <c r="AN59" s="472">
        <v>0</v>
      </c>
      <c r="AO59" s="472">
        <v>0</v>
      </c>
      <c r="AP59" s="472">
        <v>0</v>
      </c>
      <c r="AQ59" s="472">
        <v>0</v>
      </c>
      <c r="AR59" s="472">
        <v>0</v>
      </c>
      <c r="AS59" s="472">
        <v>0</v>
      </c>
      <c r="AT59" s="472">
        <v>809510.23540000001</v>
      </c>
      <c r="AU59" s="472">
        <v>501666.35046930442</v>
      </c>
      <c r="AV59" s="472">
        <v>160565.91</v>
      </c>
      <c r="AW59" s="472">
        <v>259529.56647235365</v>
      </c>
      <c r="AX59" s="473">
        <v>1471742.4958693043</v>
      </c>
      <c r="AY59" s="473">
        <v>1453147.0658693044</v>
      </c>
      <c r="AZ59" s="473">
        <v>4955</v>
      </c>
      <c r="BA59" s="473">
        <v>1045505</v>
      </c>
      <c r="BB59" s="473">
        <v>0</v>
      </c>
      <c r="BC59" s="473">
        <v>0</v>
      </c>
      <c r="BD59" s="473">
        <v>1471742.4958693043</v>
      </c>
      <c r="BE59" s="472">
        <v>1471742.4958693045</v>
      </c>
      <c r="BF59" s="472">
        <v>0</v>
      </c>
      <c r="BG59" s="473">
        <v>1064100.43</v>
      </c>
      <c r="BH59" s="473">
        <v>903534.5199999999</v>
      </c>
      <c r="BI59" s="472">
        <v>1311176.5858693044</v>
      </c>
      <c r="BJ59" s="472">
        <v>6214.1070420346177</v>
      </c>
      <c r="BK59" s="472">
        <v>6485.9670985781995</v>
      </c>
      <c r="BL59" s="474">
        <v>-4.1915114956900833E-2</v>
      </c>
      <c r="BM59" s="474">
        <v>4.1915114956900833E-2</v>
      </c>
      <c r="BN59" s="472">
        <v>57362.471930695756</v>
      </c>
      <c r="BO59" s="473">
        <v>1529104.9678</v>
      </c>
      <c r="BP59" s="473">
        <v>7158.8129753554504</v>
      </c>
      <c r="BQ59" s="473" t="s">
        <v>164</v>
      </c>
      <c r="BR59" s="473">
        <v>7246.9429753554505</v>
      </c>
      <c r="BS59" s="474">
        <v>0</v>
      </c>
      <c r="BT59" s="472">
        <v>-5502.8799999999992</v>
      </c>
      <c r="BU59" s="472">
        <v>1523602.0878000001</v>
      </c>
      <c r="BV59" s="472">
        <v>0</v>
      </c>
      <c r="BW59" s="472">
        <v>1523602.0878000001</v>
      </c>
      <c r="BX59" s="472">
        <v>18595.43</v>
      </c>
      <c r="BY59" s="472">
        <v>1505006.6578000002</v>
      </c>
      <c r="BZ59" s="450"/>
      <c r="CA59">
        <v>103295</v>
      </c>
      <c r="CB59">
        <v>3302245</v>
      </c>
      <c r="CC59" t="s">
        <v>217</v>
      </c>
      <c r="CD59">
        <v>211</v>
      </c>
      <c r="CE59">
        <v>211</v>
      </c>
      <c r="CF59">
        <v>0</v>
      </c>
      <c r="CG59">
        <v>809510.23540000001</v>
      </c>
      <c r="CH59">
        <v>0</v>
      </c>
      <c r="CI59">
        <v>0</v>
      </c>
      <c r="CJ59">
        <v>72163.679999999978</v>
      </c>
      <c r="CK59">
        <v>0</v>
      </c>
      <c r="CL59">
        <v>157645.27999999997</v>
      </c>
      <c r="CM59">
        <v>0</v>
      </c>
      <c r="CN59">
        <v>235.8272000000002</v>
      </c>
      <c r="CO59">
        <v>1144.0128000000009</v>
      </c>
      <c r="CP59">
        <v>1786.2656000000015</v>
      </c>
      <c r="CQ59">
        <v>2950.3488000000029</v>
      </c>
      <c r="CR59">
        <v>6783.7951999999968</v>
      </c>
      <c r="CS59">
        <v>120296.95999999996</v>
      </c>
      <c r="CT59">
        <v>0</v>
      </c>
      <c r="CU59">
        <v>0</v>
      </c>
      <c r="CV59">
        <v>0</v>
      </c>
      <c r="CW59">
        <v>0</v>
      </c>
      <c r="CX59">
        <v>0</v>
      </c>
      <c r="CY59">
        <v>0</v>
      </c>
      <c r="CZ59">
        <v>44302.182622950808</v>
      </c>
      <c r="DA59">
        <v>0</v>
      </c>
      <c r="DB59">
        <v>88371.833646353698</v>
      </c>
      <c r="DC59">
        <v>0</v>
      </c>
      <c r="DD59">
        <v>5986.1645999999973</v>
      </c>
      <c r="DE59">
        <v>0</v>
      </c>
      <c r="DF59">
        <v>141970.48000000001</v>
      </c>
      <c r="DG59">
        <v>0</v>
      </c>
      <c r="DH59">
        <v>0</v>
      </c>
      <c r="DI59">
        <v>0</v>
      </c>
      <c r="DJ59">
        <v>18595.43</v>
      </c>
      <c r="DK59">
        <v>0</v>
      </c>
      <c r="DL59">
        <v>0</v>
      </c>
      <c r="DM59">
        <v>0</v>
      </c>
      <c r="DN59">
        <v>0</v>
      </c>
      <c r="DO59">
        <v>0</v>
      </c>
      <c r="DP59">
        <v>0</v>
      </c>
      <c r="DQ59">
        <v>0</v>
      </c>
      <c r="DR59">
        <v>0</v>
      </c>
      <c r="DS59">
        <v>809510.23540000001</v>
      </c>
      <c r="DT59">
        <v>501666.35046930442</v>
      </c>
      <c r="DU59">
        <v>160565.91</v>
      </c>
      <c r="DV59">
        <v>259529.56647235365</v>
      </c>
      <c r="DW59">
        <v>1471742.4958693043</v>
      </c>
      <c r="DX59">
        <v>1453147.0658693044</v>
      </c>
      <c r="DY59">
        <v>4955</v>
      </c>
      <c r="DZ59">
        <v>1045505</v>
      </c>
      <c r="EA59">
        <v>0</v>
      </c>
      <c r="EB59">
        <v>0</v>
      </c>
      <c r="EC59">
        <v>1471742.4958693043</v>
      </c>
      <c r="ED59">
        <v>1471742.4958693045</v>
      </c>
      <c r="EE59">
        <v>0</v>
      </c>
      <c r="EF59">
        <v>1064100.43</v>
      </c>
      <c r="EG59">
        <v>903534.5199999999</v>
      </c>
      <c r="EH59">
        <v>1311176.5858693044</v>
      </c>
      <c r="EI59">
        <v>6214.1070420346177</v>
      </c>
      <c r="EJ59">
        <v>6485.9670985781995</v>
      </c>
      <c r="EK59">
        <v>-4.1915114956900833E-2</v>
      </c>
      <c r="EL59">
        <v>4.1915114956900833E-2</v>
      </c>
      <c r="EM59">
        <v>57362.471930695756</v>
      </c>
      <c r="EN59">
        <v>1529104.9678</v>
      </c>
      <c r="EO59">
        <v>7158.8129753554504</v>
      </c>
      <c r="EP59" t="s">
        <v>164</v>
      </c>
      <c r="EQ59">
        <v>7246.9429753554505</v>
      </c>
      <c r="ER59">
        <v>0</v>
      </c>
      <c r="ES59">
        <v>-5502.8799999999992</v>
      </c>
      <c r="ET59">
        <v>1523602.0878000001</v>
      </c>
      <c r="EU59">
        <v>0</v>
      </c>
      <c r="EV59">
        <v>1523602.0878000001</v>
      </c>
      <c r="EW59">
        <v>18595.43</v>
      </c>
      <c r="EX59">
        <v>1505006.6578000002</v>
      </c>
    </row>
    <row r="60" spans="1:154" ht="15" customHeight="1">
      <c r="A60" s="435">
        <v>60</v>
      </c>
      <c r="B60" s="469">
        <v>103296</v>
      </c>
      <c r="C60" s="469">
        <v>3302246</v>
      </c>
      <c r="D60" s="470" t="s">
        <v>218</v>
      </c>
      <c r="E60" s="471">
        <v>484</v>
      </c>
      <c r="F60" s="471">
        <v>484</v>
      </c>
      <c r="G60" s="471">
        <v>0</v>
      </c>
      <c r="H60" s="472">
        <v>1856886.0375999999</v>
      </c>
      <c r="I60" s="472">
        <v>0</v>
      </c>
      <c r="J60" s="472">
        <v>0</v>
      </c>
      <c r="K60" s="472">
        <v>94442.39999999998</v>
      </c>
      <c r="L60" s="472">
        <v>0</v>
      </c>
      <c r="M60" s="472">
        <v>207428.00000000015</v>
      </c>
      <c r="N60" s="472">
        <v>0</v>
      </c>
      <c r="O60" s="472">
        <v>20281.139199999983</v>
      </c>
      <c r="P60" s="472">
        <v>3146.0351999999962</v>
      </c>
      <c r="Q60" s="472">
        <v>6698.4960000000037</v>
      </c>
      <c r="R60" s="472">
        <v>32945.561600000074</v>
      </c>
      <c r="S60" s="472">
        <v>66794.291199999905</v>
      </c>
      <c r="T60" s="472">
        <v>23371.98079999999</v>
      </c>
      <c r="U60" s="472">
        <v>0</v>
      </c>
      <c r="V60" s="472">
        <v>0</v>
      </c>
      <c r="W60" s="472">
        <v>0</v>
      </c>
      <c r="X60" s="472">
        <v>0</v>
      </c>
      <c r="Y60" s="472">
        <v>0</v>
      </c>
      <c r="Z60" s="472">
        <v>0</v>
      </c>
      <c r="AA60" s="472">
        <v>5737.4038914027024</v>
      </c>
      <c r="AB60" s="472">
        <v>0</v>
      </c>
      <c r="AC60" s="472">
        <v>292872.11095941928</v>
      </c>
      <c r="AD60" s="472">
        <v>0</v>
      </c>
      <c r="AE60" s="472">
        <v>0</v>
      </c>
      <c r="AF60" s="472">
        <v>0</v>
      </c>
      <c r="AG60" s="472">
        <v>141970.48000000001</v>
      </c>
      <c r="AH60" s="472">
        <v>0</v>
      </c>
      <c r="AI60" s="472">
        <v>0</v>
      </c>
      <c r="AJ60" s="472">
        <v>0</v>
      </c>
      <c r="AK60" s="472">
        <v>27029.84</v>
      </c>
      <c r="AL60" s="472">
        <v>0</v>
      </c>
      <c r="AM60" s="472">
        <v>0</v>
      </c>
      <c r="AN60" s="472">
        <v>0</v>
      </c>
      <c r="AO60" s="472">
        <v>0</v>
      </c>
      <c r="AP60" s="472">
        <v>0</v>
      </c>
      <c r="AQ60" s="472">
        <v>0</v>
      </c>
      <c r="AR60" s="472">
        <v>0</v>
      </c>
      <c r="AS60" s="472">
        <v>0</v>
      </c>
      <c r="AT60" s="472">
        <v>1856886.0375999999</v>
      </c>
      <c r="AU60" s="472">
        <v>753717.41885082214</v>
      </c>
      <c r="AV60" s="472">
        <v>169000.32000000001</v>
      </c>
      <c r="AW60" s="472">
        <v>549555.25827941927</v>
      </c>
      <c r="AX60" s="473">
        <v>2779603.7764508217</v>
      </c>
      <c r="AY60" s="473">
        <v>2752573.9364508218</v>
      </c>
      <c r="AZ60" s="473">
        <v>4955</v>
      </c>
      <c r="BA60" s="473">
        <v>2398220</v>
      </c>
      <c r="BB60" s="473">
        <v>0</v>
      </c>
      <c r="BC60" s="473">
        <v>0</v>
      </c>
      <c r="BD60" s="473">
        <v>2779603.7764508217</v>
      </c>
      <c r="BE60" s="472">
        <v>2779603.7764508217</v>
      </c>
      <c r="BF60" s="472">
        <v>0</v>
      </c>
      <c r="BG60" s="473">
        <v>2425249.84</v>
      </c>
      <c r="BH60" s="473">
        <v>2256249.52</v>
      </c>
      <c r="BI60" s="472">
        <v>2610603.4564508218</v>
      </c>
      <c r="BJ60" s="472">
        <v>5393.8087943198798</v>
      </c>
      <c r="BK60" s="472">
        <v>5379.2031064575649</v>
      </c>
      <c r="BL60" s="474">
        <v>2.7152140518325492E-3</v>
      </c>
      <c r="BM60" s="474">
        <v>0</v>
      </c>
      <c r="BN60" s="472">
        <v>0</v>
      </c>
      <c r="BO60" s="473">
        <v>2779603.7764508217</v>
      </c>
      <c r="BP60" s="473">
        <v>5687.1362323364083</v>
      </c>
      <c r="BQ60" s="473" t="s">
        <v>164</v>
      </c>
      <c r="BR60" s="473">
        <v>5742.9830091959129</v>
      </c>
      <c r="BS60" s="474">
        <v>9.1321536382662494E-3</v>
      </c>
      <c r="BT60" s="472">
        <v>-12622.72</v>
      </c>
      <c r="BU60" s="472">
        <v>2766981.0564508215</v>
      </c>
      <c r="BV60" s="472">
        <v>0</v>
      </c>
      <c r="BW60" s="472">
        <v>2766981.0564508215</v>
      </c>
      <c r="BX60" s="472">
        <v>27029.84</v>
      </c>
      <c r="BY60" s="472">
        <v>2739951.2164508216</v>
      </c>
      <c r="BZ60" s="450"/>
      <c r="CA60">
        <v>103296</v>
      </c>
      <c r="CB60">
        <v>3302246</v>
      </c>
      <c r="CC60" t="s">
        <v>218</v>
      </c>
      <c r="CD60">
        <v>484</v>
      </c>
      <c r="CE60">
        <v>484</v>
      </c>
      <c r="CF60">
        <v>0</v>
      </c>
      <c r="CG60">
        <v>1856886.0375999999</v>
      </c>
      <c r="CH60">
        <v>0</v>
      </c>
      <c r="CI60">
        <v>0</v>
      </c>
      <c r="CJ60">
        <v>94442.39999999998</v>
      </c>
      <c r="CK60">
        <v>0</v>
      </c>
      <c r="CL60">
        <v>207428.00000000015</v>
      </c>
      <c r="CM60">
        <v>0</v>
      </c>
      <c r="CN60">
        <v>20281.139199999983</v>
      </c>
      <c r="CO60">
        <v>3146.0351999999962</v>
      </c>
      <c r="CP60">
        <v>6698.4960000000037</v>
      </c>
      <c r="CQ60">
        <v>32945.561600000074</v>
      </c>
      <c r="CR60">
        <v>66794.291199999905</v>
      </c>
      <c r="CS60">
        <v>23371.98079999999</v>
      </c>
      <c r="CT60">
        <v>0</v>
      </c>
      <c r="CU60">
        <v>0</v>
      </c>
      <c r="CV60">
        <v>0</v>
      </c>
      <c r="CW60">
        <v>0</v>
      </c>
      <c r="CX60">
        <v>0</v>
      </c>
      <c r="CY60">
        <v>0</v>
      </c>
      <c r="CZ60">
        <v>5737.4038914027024</v>
      </c>
      <c r="DA60">
        <v>0</v>
      </c>
      <c r="DB60">
        <v>292872.11095941928</v>
      </c>
      <c r="DC60">
        <v>0</v>
      </c>
      <c r="DD60">
        <v>0</v>
      </c>
      <c r="DE60">
        <v>0</v>
      </c>
      <c r="DF60">
        <v>141970.48000000001</v>
      </c>
      <c r="DG60">
        <v>0</v>
      </c>
      <c r="DH60">
        <v>0</v>
      </c>
      <c r="DI60">
        <v>0</v>
      </c>
      <c r="DJ60">
        <v>27029.84</v>
      </c>
      <c r="DK60">
        <v>0</v>
      </c>
      <c r="DL60">
        <v>0</v>
      </c>
      <c r="DM60">
        <v>0</v>
      </c>
      <c r="DN60">
        <v>0</v>
      </c>
      <c r="DO60">
        <v>0</v>
      </c>
      <c r="DP60">
        <v>0</v>
      </c>
      <c r="DQ60">
        <v>0</v>
      </c>
      <c r="DR60">
        <v>0</v>
      </c>
      <c r="DS60">
        <v>1856886.0375999999</v>
      </c>
      <c r="DT60">
        <v>753717.41885082214</v>
      </c>
      <c r="DU60">
        <v>169000.32000000001</v>
      </c>
      <c r="DV60">
        <v>549555.25827941927</v>
      </c>
      <c r="DW60">
        <v>2779603.7764508217</v>
      </c>
      <c r="DX60">
        <v>2752573.9364508218</v>
      </c>
      <c r="DY60">
        <v>4955</v>
      </c>
      <c r="DZ60">
        <v>2398220</v>
      </c>
      <c r="EA60">
        <v>0</v>
      </c>
      <c r="EB60">
        <v>0</v>
      </c>
      <c r="EC60">
        <v>2779603.7764508217</v>
      </c>
      <c r="ED60">
        <v>2779603.7764508217</v>
      </c>
      <c r="EE60">
        <v>0</v>
      </c>
      <c r="EF60">
        <v>2425249.84</v>
      </c>
      <c r="EG60">
        <v>2256249.52</v>
      </c>
      <c r="EH60">
        <v>2610603.4564508218</v>
      </c>
      <c r="EI60">
        <v>5393.8087943198798</v>
      </c>
      <c r="EJ60">
        <v>5379.2031064575649</v>
      </c>
      <c r="EK60">
        <v>2.7152140518325492E-3</v>
      </c>
      <c r="EL60">
        <v>0</v>
      </c>
      <c r="EM60">
        <v>0</v>
      </c>
      <c r="EN60">
        <v>2779603.7764508217</v>
      </c>
      <c r="EO60">
        <v>5687.1362323364083</v>
      </c>
      <c r="EP60" t="s">
        <v>164</v>
      </c>
      <c r="EQ60">
        <v>5742.9830091959129</v>
      </c>
      <c r="ER60">
        <v>9.1321536382662494E-3</v>
      </c>
      <c r="ES60">
        <v>-12622.72</v>
      </c>
      <c r="ET60">
        <v>2766981.0564508215</v>
      </c>
      <c r="EU60">
        <v>0</v>
      </c>
      <c r="EV60">
        <v>2766981.0564508215</v>
      </c>
      <c r="EW60">
        <v>27029.84</v>
      </c>
      <c r="EX60">
        <v>2739951.2164508216</v>
      </c>
    </row>
    <row r="61" spans="1:154" ht="15" customHeight="1">
      <c r="A61" s="435">
        <v>61</v>
      </c>
      <c r="B61" s="469">
        <v>103298</v>
      </c>
      <c r="C61" s="469">
        <v>3302251</v>
      </c>
      <c r="D61" s="470" t="s">
        <v>219</v>
      </c>
      <c r="E61" s="471">
        <v>419</v>
      </c>
      <c r="F61" s="471">
        <v>419</v>
      </c>
      <c r="G61" s="471">
        <v>0</v>
      </c>
      <c r="H61" s="472">
        <v>1607510.8466</v>
      </c>
      <c r="I61" s="472">
        <v>0</v>
      </c>
      <c r="J61" s="472">
        <v>0</v>
      </c>
      <c r="K61" s="472">
        <v>39229.920000000093</v>
      </c>
      <c r="L61" s="472">
        <v>0</v>
      </c>
      <c r="M61" s="472">
        <v>85045.479999999894</v>
      </c>
      <c r="N61" s="472">
        <v>0</v>
      </c>
      <c r="O61" s="472">
        <v>235.82720000000049</v>
      </c>
      <c r="P61" s="472">
        <v>858.00960000000043</v>
      </c>
      <c r="Q61" s="472">
        <v>446.5664000000009</v>
      </c>
      <c r="R61" s="472">
        <v>983.44960000000003</v>
      </c>
      <c r="S61" s="472">
        <v>1565.4912000000011</v>
      </c>
      <c r="T61" s="472">
        <v>0</v>
      </c>
      <c r="U61" s="472">
        <v>0</v>
      </c>
      <c r="V61" s="472">
        <v>0</v>
      </c>
      <c r="W61" s="472">
        <v>0</v>
      </c>
      <c r="X61" s="472">
        <v>0</v>
      </c>
      <c r="Y61" s="472">
        <v>0</v>
      </c>
      <c r="Z61" s="472">
        <v>0</v>
      </c>
      <c r="AA61" s="472">
        <v>36112.427905027893</v>
      </c>
      <c r="AB61" s="472">
        <v>0</v>
      </c>
      <c r="AC61" s="472">
        <v>137893.95931093587</v>
      </c>
      <c r="AD61" s="472">
        <v>0</v>
      </c>
      <c r="AE61" s="472">
        <v>0</v>
      </c>
      <c r="AF61" s="472">
        <v>0</v>
      </c>
      <c r="AG61" s="472">
        <v>141970.48000000001</v>
      </c>
      <c r="AH61" s="472">
        <v>0</v>
      </c>
      <c r="AI61" s="472">
        <v>0</v>
      </c>
      <c r="AJ61" s="472">
        <v>0</v>
      </c>
      <c r="AK61" s="472">
        <v>17820.63</v>
      </c>
      <c r="AL61" s="472">
        <v>0</v>
      </c>
      <c r="AM61" s="472">
        <v>0</v>
      </c>
      <c r="AN61" s="472">
        <v>0</v>
      </c>
      <c r="AO61" s="472">
        <v>0</v>
      </c>
      <c r="AP61" s="472">
        <v>0</v>
      </c>
      <c r="AQ61" s="472">
        <v>0</v>
      </c>
      <c r="AR61" s="472">
        <v>0</v>
      </c>
      <c r="AS61" s="472">
        <v>0</v>
      </c>
      <c r="AT61" s="472">
        <v>1607510.8466</v>
      </c>
      <c r="AU61" s="472">
        <v>302371.13121596375</v>
      </c>
      <c r="AV61" s="472">
        <v>159791.11000000002</v>
      </c>
      <c r="AW61" s="472">
        <v>264480.80948093586</v>
      </c>
      <c r="AX61" s="473">
        <v>2069673.0878159639</v>
      </c>
      <c r="AY61" s="473">
        <v>2051852.457815964</v>
      </c>
      <c r="AZ61" s="473">
        <v>4955</v>
      </c>
      <c r="BA61" s="473">
        <v>2076145</v>
      </c>
      <c r="BB61" s="473">
        <v>24292.542184035992</v>
      </c>
      <c r="BC61" s="473">
        <v>0</v>
      </c>
      <c r="BD61" s="473">
        <v>2093965.63</v>
      </c>
      <c r="BE61" s="472">
        <v>2093965.63</v>
      </c>
      <c r="BF61" s="472">
        <v>0</v>
      </c>
      <c r="BG61" s="473">
        <v>2093965.63</v>
      </c>
      <c r="BH61" s="473">
        <v>1934174.52</v>
      </c>
      <c r="BI61" s="472">
        <v>1934174.52</v>
      </c>
      <c r="BJ61" s="472">
        <v>4616.1683054892601</v>
      </c>
      <c r="BK61" s="472">
        <v>4601.80152</v>
      </c>
      <c r="BL61" s="474">
        <v>3.1219915563112139E-3</v>
      </c>
      <c r="BM61" s="474">
        <v>0</v>
      </c>
      <c r="BN61" s="472">
        <v>0</v>
      </c>
      <c r="BO61" s="473">
        <v>2093965.63</v>
      </c>
      <c r="BP61" s="473">
        <v>4955</v>
      </c>
      <c r="BQ61" s="473" t="s">
        <v>164</v>
      </c>
      <c r="BR61" s="473">
        <v>4997.5313365155125</v>
      </c>
      <c r="BS61" s="474">
        <v>3.0658382545492024E-3</v>
      </c>
      <c r="BT61" s="472">
        <v>-10927.519999999999</v>
      </c>
      <c r="BU61" s="472">
        <v>2083038.1099999999</v>
      </c>
      <c r="BV61" s="472">
        <v>0</v>
      </c>
      <c r="BW61" s="472">
        <v>2083038.1099999999</v>
      </c>
      <c r="BX61" s="472">
        <v>17820.63</v>
      </c>
      <c r="BY61" s="472">
        <v>2065217.48</v>
      </c>
      <c r="BZ61" s="450"/>
      <c r="CA61">
        <v>103298</v>
      </c>
      <c r="CB61">
        <v>3302251</v>
      </c>
      <c r="CC61" t="s">
        <v>219</v>
      </c>
      <c r="CD61">
        <v>419</v>
      </c>
      <c r="CE61">
        <v>419</v>
      </c>
      <c r="CF61">
        <v>0</v>
      </c>
      <c r="CG61">
        <v>1607510.8466</v>
      </c>
      <c r="CH61">
        <v>0</v>
      </c>
      <c r="CI61">
        <v>0</v>
      </c>
      <c r="CJ61">
        <v>39229.920000000093</v>
      </c>
      <c r="CK61">
        <v>0</v>
      </c>
      <c r="CL61">
        <v>85045.479999999894</v>
      </c>
      <c r="CM61">
        <v>0</v>
      </c>
      <c r="CN61">
        <v>235.82720000000049</v>
      </c>
      <c r="CO61">
        <v>858.00960000000043</v>
      </c>
      <c r="CP61">
        <v>446.5664000000009</v>
      </c>
      <c r="CQ61">
        <v>983.44960000000003</v>
      </c>
      <c r="CR61">
        <v>1565.4912000000011</v>
      </c>
      <c r="CS61">
        <v>0</v>
      </c>
      <c r="CT61">
        <v>0</v>
      </c>
      <c r="CU61">
        <v>0</v>
      </c>
      <c r="CV61">
        <v>0</v>
      </c>
      <c r="CW61">
        <v>0</v>
      </c>
      <c r="CX61">
        <v>0</v>
      </c>
      <c r="CY61">
        <v>0</v>
      </c>
      <c r="CZ61">
        <v>36112.427905027893</v>
      </c>
      <c r="DA61">
        <v>0</v>
      </c>
      <c r="DB61">
        <v>137893.95931093587</v>
      </c>
      <c r="DC61">
        <v>0</v>
      </c>
      <c r="DD61">
        <v>0</v>
      </c>
      <c r="DE61">
        <v>0</v>
      </c>
      <c r="DF61">
        <v>141970.48000000001</v>
      </c>
      <c r="DG61">
        <v>0</v>
      </c>
      <c r="DH61">
        <v>0</v>
      </c>
      <c r="DI61">
        <v>0</v>
      </c>
      <c r="DJ61">
        <v>17820.63</v>
      </c>
      <c r="DK61">
        <v>0</v>
      </c>
      <c r="DL61">
        <v>0</v>
      </c>
      <c r="DM61">
        <v>0</v>
      </c>
      <c r="DN61">
        <v>0</v>
      </c>
      <c r="DO61">
        <v>0</v>
      </c>
      <c r="DP61">
        <v>0</v>
      </c>
      <c r="DQ61">
        <v>0</v>
      </c>
      <c r="DR61">
        <v>0</v>
      </c>
      <c r="DS61">
        <v>1607510.8466</v>
      </c>
      <c r="DT61">
        <v>302371.13121596375</v>
      </c>
      <c r="DU61">
        <v>159791.11000000002</v>
      </c>
      <c r="DV61">
        <v>264480.80948093586</v>
      </c>
      <c r="DW61">
        <v>2069673.0878159639</v>
      </c>
      <c r="DX61">
        <v>2051852.457815964</v>
      </c>
      <c r="DY61">
        <v>4955</v>
      </c>
      <c r="DZ61">
        <v>2076145</v>
      </c>
      <c r="EA61">
        <v>24292.542184035992</v>
      </c>
      <c r="EB61">
        <v>0</v>
      </c>
      <c r="EC61">
        <v>2093965.63</v>
      </c>
      <c r="ED61">
        <v>2093965.63</v>
      </c>
      <c r="EE61">
        <v>0</v>
      </c>
      <c r="EF61">
        <v>2093965.63</v>
      </c>
      <c r="EG61">
        <v>1934174.52</v>
      </c>
      <c r="EH61">
        <v>1934174.52</v>
      </c>
      <c r="EI61">
        <v>4616.1683054892601</v>
      </c>
      <c r="EJ61">
        <v>4601.80152</v>
      </c>
      <c r="EK61">
        <v>3.1219915563112139E-3</v>
      </c>
      <c r="EL61">
        <v>0</v>
      </c>
      <c r="EM61">
        <v>0</v>
      </c>
      <c r="EN61">
        <v>2093965.63</v>
      </c>
      <c r="EO61">
        <v>4955</v>
      </c>
      <c r="EP61" t="s">
        <v>164</v>
      </c>
      <c r="EQ61">
        <v>4997.5313365155125</v>
      </c>
      <c r="ER61">
        <v>3.0658382545492024E-3</v>
      </c>
      <c r="ES61">
        <v>-10927.519999999999</v>
      </c>
      <c r="ET61">
        <v>2083038.1099999999</v>
      </c>
      <c r="EU61">
        <v>0</v>
      </c>
      <c r="EV61">
        <v>2083038.1099999999</v>
      </c>
      <c r="EW61">
        <v>17820.63</v>
      </c>
      <c r="EX61">
        <v>2065217.48</v>
      </c>
    </row>
    <row r="62" spans="1:154" ht="15" customHeight="1">
      <c r="A62" s="435">
        <v>62</v>
      </c>
      <c r="B62" s="469">
        <v>103300</v>
      </c>
      <c r="C62" s="469">
        <v>3302254</v>
      </c>
      <c r="D62" s="470" t="s">
        <v>220</v>
      </c>
      <c r="E62" s="471">
        <v>522</v>
      </c>
      <c r="F62" s="471">
        <v>522</v>
      </c>
      <c r="G62" s="471">
        <v>0</v>
      </c>
      <c r="H62" s="472">
        <v>2002674.6108000001</v>
      </c>
      <c r="I62" s="472">
        <v>0</v>
      </c>
      <c r="J62" s="472">
        <v>0</v>
      </c>
      <c r="K62" s="472">
        <v>120111.35999999999</v>
      </c>
      <c r="L62" s="472">
        <v>0</v>
      </c>
      <c r="M62" s="472">
        <v>264470.70000000013</v>
      </c>
      <c r="N62" s="472">
        <v>0</v>
      </c>
      <c r="O62" s="472">
        <v>28535.091200000013</v>
      </c>
      <c r="P62" s="472">
        <v>20878.233599999974</v>
      </c>
      <c r="Q62" s="472">
        <v>12503.859199999995</v>
      </c>
      <c r="R62" s="472">
        <v>98344.959999999934</v>
      </c>
      <c r="S62" s="472">
        <v>32353.484799999933</v>
      </c>
      <c r="T62" s="472">
        <v>15810.457599999985</v>
      </c>
      <c r="U62" s="472">
        <v>0</v>
      </c>
      <c r="V62" s="472">
        <v>0</v>
      </c>
      <c r="W62" s="472">
        <v>0</v>
      </c>
      <c r="X62" s="472">
        <v>0</v>
      </c>
      <c r="Y62" s="472">
        <v>0</v>
      </c>
      <c r="Z62" s="472">
        <v>0</v>
      </c>
      <c r="AA62" s="472">
        <v>112985.76230769236</v>
      </c>
      <c r="AB62" s="472">
        <v>0</v>
      </c>
      <c r="AC62" s="472">
        <v>282809.1285732931</v>
      </c>
      <c r="AD62" s="472">
        <v>0</v>
      </c>
      <c r="AE62" s="472">
        <v>33688.699200000032</v>
      </c>
      <c r="AF62" s="472">
        <v>0</v>
      </c>
      <c r="AG62" s="472">
        <v>141970.48000000001</v>
      </c>
      <c r="AH62" s="472">
        <v>0</v>
      </c>
      <c r="AI62" s="472">
        <v>0</v>
      </c>
      <c r="AJ62" s="472">
        <v>0</v>
      </c>
      <c r="AK62" s="472">
        <v>77430.84</v>
      </c>
      <c r="AL62" s="472">
        <v>0</v>
      </c>
      <c r="AM62" s="472">
        <v>0</v>
      </c>
      <c r="AN62" s="472">
        <v>0</v>
      </c>
      <c r="AO62" s="472">
        <v>0</v>
      </c>
      <c r="AP62" s="472">
        <v>0</v>
      </c>
      <c r="AQ62" s="472">
        <v>0</v>
      </c>
      <c r="AR62" s="472">
        <v>0</v>
      </c>
      <c r="AS62" s="472">
        <v>0</v>
      </c>
      <c r="AT62" s="472">
        <v>2002674.6108000001</v>
      </c>
      <c r="AU62" s="472">
        <v>1022491.7364809854</v>
      </c>
      <c r="AV62" s="472">
        <v>219401.32</v>
      </c>
      <c r="AW62" s="472">
        <v>596425.79181729304</v>
      </c>
      <c r="AX62" s="473">
        <v>3244567.6672809855</v>
      </c>
      <c r="AY62" s="473">
        <v>3167136.8272809857</v>
      </c>
      <c r="AZ62" s="473">
        <v>4955</v>
      </c>
      <c r="BA62" s="473">
        <v>2586510</v>
      </c>
      <c r="BB62" s="473">
        <v>0</v>
      </c>
      <c r="BC62" s="473">
        <v>0</v>
      </c>
      <c r="BD62" s="473">
        <v>3244567.6672809855</v>
      </c>
      <c r="BE62" s="472">
        <v>3244567.667280985</v>
      </c>
      <c r="BF62" s="472">
        <v>0</v>
      </c>
      <c r="BG62" s="473">
        <v>2663940.84</v>
      </c>
      <c r="BH62" s="473">
        <v>2444539.52</v>
      </c>
      <c r="BI62" s="472">
        <v>3025166.3472809857</v>
      </c>
      <c r="BJ62" s="472">
        <v>5795.3378300402028</v>
      </c>
      <c r="BK62" s="472">
        <v>5772.7486024344571</v>
      </c>
      <c r="BL62" s="474">
        <v>3.9130800873988288E-3</v>
      </c>
      <c r="BM62" s="474">
        <v>0</v>
      </c>
      <c r="BN62" s="472">
        <v>0</v>
      </c>
      <c r="BO62" s="473">
        <v>3244567.6672809855</v>
      </c>
      <c r="BP62" s="473">
        <v>6067.3119296570603</v>
      </c>
      <c r="BQ62" s="473" t="s">
        <v>164</v>
      </c>
      <c r="BR62" s="473">
        <v>6215.6468721857964</v>
      </c>
      <c r="BS62" s="474">
        <v>6.6503248847751273E-3</v>
      </c>
      <c r="BT62" s="472">
        <v>-13613.759999999998</v>
      </c>
      <c r="BU62" s="472">
        <v>3230953.9072809857</v>
      </c>
      <c r="BV62" s="472">
        <v>0</v>
      </c>
      <c r="BW62" s="472">
        <v>3230953.9072809857</v>
      </c>
      <c r="BX62" s="472">
        <v>77430.84</v>
      </c>
      <c r="BY62" s="472">
        <v>3153523.0672809859</v>
      </c>
      <c r="BZ62" s="450"/>
      <c r="CA62">
        <v>103300</v>
      </c>
      <c r="CB62">
        <v>3302254</v>
      </c>
      <c r="CC62" t="s">
        <v>220</v>
      </c>
      <c r="CD62">
        <v>522</v>
      </c>
      <c r="CE62">
        <v>522</v>
      </c>
      <c r="CF62">
        <v>0</v>
      </c>
      <c r="CG62">
        <v>2002674.6108000001</v>
      </c>
      <c r="CH62">
        <v>0</v>
      </c>
      <c r="CI62">
        <v>0</v>
      </c>
      <c r="CJ62">
        <v>120111.35999999999</v>
      </c>
      <c r="CK62">
        <v>0</v>
      </c>
      <c r="CL62">
        <v>264470.70000000013</v>
      </c>
      <c r="CM62">
        <v>0</v>
      </c>
      <c r="CN62">
        <v>28535.091200000013</v>
      </c>
      <c r="CO62">
        <v>20878.233599999974</v>
      </c>
      <c r="CP62">
        <v>12503.859199999995</v>
      </c>
      <c r="CQ62">
        <v>98344.959999999934</v>
      </c>
      <c r="CR62">
        <v>32353.484799999933</v>
      </c>
      <c r="CS62">
        <v>15810.457599999985</v>
      </c>
      <c r="CT62">
        <v>0</v>
      </c>
      <c r="CU62">
        <v>0</v>
      </c>
      <c r="CV62">
        <v>0</v>
      </c>
      <c r="CW62">
        <v>0</v>
      </c>
      <c r="CX62">
        <v>0</v>
      </c>
      <c r="CY62">
        <v>0</v>
      </c>
      <c r="CZ62">
        <v>112985.76230769236</v>
      </c>
      <c r="DA62">
        <v>0</v>
      </c>
      <c r="DB62">
        <v>282809.1285732931</v>
      </c>
      <c r="DC62">
        <v>0</v>
      </c>
      <c r="DD62">
        <v>33688.699200000032</v>
      </c>
      <c r="DE62">
        <v>0</v>
      </c>
      <c r="DF62">
        <v>141970.48000000001</v>
      </c>
      <c r="DG62">
        <v>0</v>
      </c>
      <c r="DH62">
        <v>0</v>
      </c>
      <c r="DI62">
        <v>0</v>
      </c>
      <c r="DJ62">
        <v>77430.84</v>
      </c>
      <c r="DK62">
        <v>0</v>
      </c>
      <c r="DL62">
        <v>0</v>
      </c>
      <c r="DM62">
        <v>0</v>
      </c>
      <c r="DN62">
        <v>0</v>
      </c>
      <c r="DO62">
        <v>0</v>
      </c>
      <c r="DP62">
        <v>0</v>
      </c>
      <c r="DQ62">
        <v>0</v>
      </c>
      <c r="DR62">
        <v>0</v>
      </c>
      <c r="DS62">
        <v>2002674.6108000001</v>
      </c>
      <c r="DT62">
        <v>1022491.7364809854</v>
      </c>
      <c r="DU62">
        <v>219401.32</v>
      </c>
      <c r="DV62">
        <v>596425.79181729304</v>
      </c>
      <c r="DW62">
        <v>3244567.6672809855</v>
      </c>
      <c r="DX62">
        <v>3167136.8272809857</v>
      </c>
      <c r="DY62">
        <v>4955</v>
      </c>
      <c r="DZ62">
        <v>2586510</v>
      </c>
      <c r="EA62">
        <v>0</v>
      </c>
      <c r="EB62">
        <v>0</v>
      </c>
      <c r="EC62">
        <v>3244567.6672809855</v>
      </c>
      <c r="ED62">
        <v>3244567.667280985</v>
      </c>
      <c r="EE62">
        <v>0</v>
      </c>
      <c r="EF62">
        <v>2663940.84</v>
      </c>
      <c r="EG62">
        <v>2444539.52</v>
      </c>
      <c r="EH62">
        <v>3025166.3472809857</v>
      </c>
      <c r="EI62">
        <v>5795.3378300402028</v>
      </c>
      <c r="EJ62">
        <v>5772.7486024344571</v>
      </c>
      <c r="EK62">
        <v>3.9130800873988288E-3</v>
      </c>
      <c r="EL62">
        <v>0</v>
      </c>
      <c r="EM62">
        <v>0</v>
      </c>
      <c r="EN62">
        <v>3244567.6672809855</v>
      </c>
      <c r="EO62">
        <v>6067.3119296570603</v>
      </c>
      <c r="EP62" t="s">
        <v>164</v>
      </c>
      <c r="EQ62">
        <v>6215.6468721857964</v>
      </c>
      <c r="ER62">
        <v>6.6503248847751273E-3</v>
      </c>
      <c r="ES62">
        <v>-13613.759999999998</v>
      </c>
      <c r="ET62">
        <v>3230953.9072809857</v>
      </c>
      <c r="EU62">
        <v>0</v>
      </c>
      <c r="EV62">
        <v>3230953.9072809857</v>
      </c>
      <c r="EW62">
        <v>77430.84</v>
      </c>
      <c r="EX62">
        <v>3153523.0672809859</v>
      </c>
    </row>
    <row r="63" spans="1:154" ht="15" customHeight="1">
      <c r="A63" s="435">
        <v>63</v>
      </c>
      <c r="B63" s="469">
        <v>103310</v>
      </c>
      <c r="C63" s="469">
        <v>3302278</v>
      </c>
      <c r="D63" s="470" t="s">
        <v>221</v>
      </c>
      <c r="E63" s="471">
        <v>401</v>
      </c>
      <c r="F63" s="471">
        <v>401</v>
      </c>
      <c r="G63" s="471">
        <v>0</v>
      </c>
      <c r="H63" s="472">
        <v>1538453.1014</v>
      </c>
      <c r="I63" s="472">
        <v>0</v>
      </c>
      <c r="J63" s="472">
        <v>0</v>
      </c>
      <c r="K63" s="472">
        <v>118174.08000000006</v>
      </c>
      <c r="L63" s="472">
        <v>0</v>
      </c>
      <c r="M63" s="472">
        <v>255136.44000000021</v>
      </c>
      <c r="N63" s="472">
        <v>0</v>
      </c>
      <c r="O63" s="472">
        <v>7092.5030399999996</v>
      </c>
      <c r="P63" s="472">
        <v>573.43641600000001</v>
      </c>
      <c r="Q63" s="472">
        <v>4029.1453439999996</v>
      </c>
      <c r="R63" s="472">
        <v>32534.971392000003</v>
      </c>
      <c r="S63" s="472">
        <v>85794.136064000006</v>
      </c>
      <c r="T63" s="472">
        <v>45482.562048000007</v>
      </c>
      <c r="U63" s="472">
        <v>0</v>
      </c>
      <c r="V63" s="472">
        <v>0</v>
      </c>
      <c r="W63" s="472">
        <v>0</v>
      </c>
      <c r="X63" s="472">
        <v>0</v>
      </c>
      <c r="Y63" s="472">
        <v>0</v>
      </c>
      <c r="Z63" s="472">
        <v>0</v>
      </c>
      <c r="AA63" s="472">
        <v>41844.841792452848</v>
      </c>
      <c r="AB63" s="472">
        <v>0</v>
      </c>
      <c r="AC63" s="472">
        <v>186765.28003194102</v>
      </c>
      <c r="AD63" s="472">
        <v>0</v>
      </c>
      <c r="AE63" s="472">
        <v>11358.6057</v>
      </c>
      <c r="AF63" s="472">
        <v>0</v>
      </c>
      <c r="AG63" s="472">
        <v>141970.48000000001</v>
      </c>
      <c r="AH63" s="472">
        <v>0</v>
      </c>
      <c r="AI63" s="472">
        <v>0</v>
      </c>
      <c r="AJ63" s="472">
        <v>0</v>
      </c>
      <c r="AK63" s="472">
        <v>24535.64</v>
      </c>
      <c r="AL63" s="472">
        <v>0</v>
      </c>
      <c r="AM63" s="472">
        <v>0</v>
      </c>
      <c r="AN63" s="472">
        <v>0</v>
      </c>
      <c r="AO63" s="472">
        <v>0</v>
      </c>
      <c r="AP63" s="472">
        <v>0</v>
      </c>
      <c r="AQ63" s="472">
        <v>0</v>
      </c>
      <c r="AR63" s="472">
        <v>0</v>
      </c>
      <c r="AS63" s="472">
        <v>0</v>
      </c>
      <c r="AT63" s="472">
        <v>1538453.1014</v>
      </c>
      <c r="AU63" s="472">
        <v>788786.00182839413</v>
      </c>
      <c r="AV63" s="472">
        <v>166506.12</v>
      </c>
      <c r="AW63" s="472">
        <v>461262.15385138115</v>
      </c>
      <c r="AX63" s="473">
        <v>2493745.2232283941</v>
      </c>
      <c r="AY63" s="473">
        <v>2469209.5832283939</v>
      </c>
      <c r="AZ63" s="473">
        <v>4955</v>
      </c>
      <c r="BA63" s="473">
        <v>1986955</v>
      </c>
      <c r="BB63" s="473">
        <v>0</v>
      </c>
      <c r="BC63" s="473">
        <v>0</v>
      </c>
      <c r="BD63" s="473">
        <v>2493745.2232283941</v>
      </c>
      <c r="BE63" s="472">
        <v>2493745.2232283945</v>
      </c>
      <c r="BF63" s="472">
        <v>0</v>
      </c>
      <c r="BG63" s="473">
        <v>2011490.64</v>
      </c>
      <c r="BH63" s="473">
        <v>1844984.52</v>
      </c>
      <c r="BI63" s="472">
        <v>2327239.1032283939</v>
      </c>
      <c r="BJ63" s="472">
        <v>5803.5887861057208</v>
      </c>
      <c r="BK63" s="472">
        <v>5759.9133566831688</v>
      </c>
      <c r="BL63" s="474">
        <v>7.5826538904228283E-3</v>
      </c>
      <c r="BM63" s="474">
        <v>0</v>
      </c>
      <c r="BN63" s="472">
        <v>0</v>
      </c>
      <c r="BO63" s="473">
        <v>2493745.2232283941</v>
      </c>
      <c r="BP63" s="473">
        <v>6157.6298833625788</v>
      </c>
      <c r="BQ63" s="473" t="s">
        <v>164</v>
      </c>
      <c r="BR63" s="473">
        <v>6218.8160180259201</v>
      </c>
      <c r="BS63" s="474">
        <v>7.5758856900616234E-3</v>
      </c>
      <c r="BT63" s="472">
        <v>-10458.08</v>
      </c>
      <c r="BU63" s="472">
        <v>2483287.143228394</v>
      </c>
      <c r="BV63" s="472">
        <v>0</v>
      </c>
      <c r="BW63" s="472">
        <v>2483287.143228394</v>
      </c>
      <c r="BX63" s="472">
        <v>24535.64</v>
      </c>
      <c r="BY63" s="472">
        <v>2458751.5032283938</v>
      </c>
      <c r="BZ63" s="450"/>
      <c r="CA63">
        <v>103310</v>
      </c>
      <c r="CB63">
        <v>3302278</v>
      </c>
      <c r="CC63" t="s">
        <v>221</v>
      </c>
      <c r="CD63">
        <v>401</v>
      </c>
      <c r="CE63">
        <v>401</v>
      </c>
      <c r="CF63">
        <v>0</v>
      </c>
      <c r="CG63">
        <v>1538453.1014</v>
      </c>
      <c r="CH63">
        <v>0</v>
      </c>
      <c r="CI63">
        <v>0</v>
      </c>
      <c r="CJ63">
        <v>118174.08000000006</v>
      </c>
      <c r="CK63">
        <v>0</v>
      </c>
      <c r="CL63">
        <v>255136.44000000021</v>
      </c>
      <c r="CM63">
        <v>0</v>
      </c>
      <c r="CN63">
        <v>7092.5030399999996</v>
      </c>
      <c r="CO63">
        <v>573.43641600000001</v>
      </c>
      <c r="CP63">
        <v>4029.1453439999996</v>
      </c>
      <c r="CQ63">
        <v>32534.971392000003</v>
      </c>
      <c r="CR63">
        <v>85794.136064000006</v>
      </c>
      <c r="CS63">
        <v>45482.562048000007</v>
      </c>
      <c r="CT63">
        <v>0</v>
      </c>
      <c r="CU63">
        <v>0</v>
      </c>
      <c r="CV63">
        <v>0</v>
      </c>
      <c r="CW63">
        <v>0</v>
      </c>
      <c r="CX63">
        <v>0</v>
      </c>
      <c r="CY63">
        <v>0</v>
      </c>
      <c r="CZ63">
        <v>41844.841792452848</v>
      </c>
      <c r="DA63">
        <v>0</v>
      </c>
      <c r="DB63">
        <v>186765.28003194102</v>
      </c>
      <c r="DC63">
        <v>0</v>
      </c>
      <c r="DD63">
        <v>11358.6057</v>
      </c>
      <c r="DE63">
        <v>0</v>
      </c>
      <c r="DF63">
        <v>141970.48000000001</v>
      </c>
      <c r="DG63">
        <v>0</v>
      </c>
      <c r="DH63">
        <v>0</v>
      </c>
      <c r="DI63">
        <v>0</v>
      </c>
      <c r="DJ63">
        <v>24535.64</v>
      </c>
      <c r="DK63">
        <v>0</v>
      </c>
      <c r="DL63">
        <v>0</v>
      </c>
      <c r="DM63">
        <v>0</v>
      </c>
      <c r="DN63">
        <v>0</v>
      </c>
      <c r="DO63">
        <v>0</v>
      </c>
      <c r="DP63">
        <v>0</v>
      </c>
      <c r="DQ63">
        <v>0</v>
      </c>
      <c r="DR63">
        <v>0</v>
      </c>
      <c r="DS63">
        <v>1538453.1014</v>
      </c>
      <c r="DT63">
        <v>788786.00182839413</v>
      </c>
      <c r="DU63">
        <v>166506.12</v>
      </c>
      <c r="DV63">
        <v>461262.15385138115</v>
      </c>
      <c r="DW63">
        <v>2493745.2232283941</v>
      </c>
      <c r="DX63">
        <v>2469209.5832283939</v>
      </c>
      <c r="DY63">
        <v>4955</v>
      </c>
      <c r="DZ63">
        <v>1986955</v>
      </c>
      <c r="EA63">
        <v>0</v>
      </c>
      <c r="EB63">
        <v>0</v>
      </c>
      <c r="EC63">
        <v>2493745.2232283941</v>
      </c>
      <c r="ED63">
        <v>2493745.2232283945</v>
      </c>
      <c r="EE63">
        <v>0</v>
      </c>
      <c r="EF63">
        <v>2011490.64</v>
      </c>
      <c r="EG63">
        <v>1844984.52</v>
      </c>
      <c r="EH63">
        <v>2327239.1032283939</v>
      </c>
      <c r="EI63">
        <v>5803.5887861057208</v>
      </c>
      <c r="EJ63">
        <v>5759.9133566831688</v>
      </c>
      <c r="EK63">
        <v>7.5826538904228283E-3</v>
      </c>
      <c r="EL63">
        <v>0</v>
      </c>
      <c r="EM63">
        <v>0</v>
      </c>
      <c r="EN63">
        <v>2493745.2232283941</v>
      </c>
      <c r="EO63">
        <v>6157.6298833625788</v>
      </c>
      <c r="EP63" t="s">
        <v>164</v>
      </c>
      <c r="EQ63">
        <v>6218.8160180259201</v>
      </c>
      <c r="ER63">
        <v>7.5758856900616234E-3</v>
      </c>
      <c r="ES63">
        <v>-10458.08</v>
      </c>
      <c r="ET63">
        <v>2483287.143228394</v>
      </c>
      <c r="EU63">
        <v>0</v>
      </c>
      <c r="EV63">
        <v>2483287.143228394</v>
      </c>
      <c r="EW63">
        <v>24535.64</v>
      </c>
      <c r="EX63">
        <v>2458751.5032283938</v>
      </c>
    </row>
    <row r="64" spans="1:154" ht="15" customHeight="1">
      <c r="A64" s="435">
        <v>64</v>
      </c>
      <c r="B64" s="469">
        <v>103315</v>
      </c>
      <c r="C64" s="469">
        <v>3302289</v>
      </c>
      <c r="D64" s="470" t="s">
        <v>222</v>
      </c>
      <c r="E64" s="471">
        <v>413</v>
      </c>
      <c r="F64" s="471">
        <v>413</v>
      </c>
      <c r="G64" s="471">
        <v>0</v>
      </c>
      <c r="H64" s="472">
        <v>1584491.5982000001</v>
      </c>
      <c r="I64" s="472">
        <v>0</v>
      </c>
      <c r="J64" s="472">
        <v>0</v>
      </c>
      <c r="K64" s="472">
        <v>59571.359999999986</v>
      </c>
      <c r="L64" s="472">
        <v>0</v>
      </c>
      <c r="M64" s="472">
        <v>134828.20000000004</v>
      </c>
      <c r="N64" s="472">
        <v>0</v>
      </c>
      <c r="O64" s="472">
        <v>2829.9263999999976</v>
      </c>
      <c r="P64" s="472">
        <v>3432.0383999999967</v>
      </c>
      <c r="Q64" s="472">
        <v>15629.823999999999</v>
      </c>
      <c r="R64" s="472">
        <v>48189.030399999931</v>
      </c>
      <c r="S64" s="472">
        <v>33918.975999999901</v>
      </c>
      <c r="T64" s="472">
        <v>5499.2896000000146</v>
      </c>
      <c r="U64" s="472">
        <v>0</v>
      </c>
      <c r="V64" s="472">
        <v>0</v>
      </c>
      <c r="W64" s="472">
        <v>0</v>
      </c>
      <c r="X64" s="472">
        <v>0</v>
      </c>
      <c r="Y64" s="472">
        <v>0</v>
      </c>
      <c r="Z64" s="472">
        <v>0</v>
      </c>
      <c r="AA64" s="472">
        <v>7492.3464872521254</v>
      </c>
      <c r="AB64" s="472">
        <v>0</v>
      </c>
      <c r="AC64" s="472">
        <v>185938.23828413786</v>
      </c>
      <c r="AD64" s="472">
        <v>0</v>
      </c>
      <c r="AE64" s="472">
        <v>0</v>
      </c>
      <c r="AF64" s="472">
        <v>0</v>
      </c>
      <c r="AG64" s="472">
        <v>141970.48000000001</v>
      </c>
      <c r="AH64" s="472">
        <v>0</v>
      </c>
      <c r="AI64" s="472">
        <v>0</v>
      </c>
      <c r="AJ64" s="472">
        <v>0</v>
      </c>
      <c r="AK64" s="472">
        <v>18982.84</v>
      </c>
      <c r="AL64" s="472">
        <v>0</v>
      </c>
      <c r="AM64" s="472">
        <v>0</v>
      </c>
      <c r="AN64" s="472">
        <v>0</v>
      </c>
      <c r="AO64" s="472">
        <v>0</v>
      </c>
      <c r="AP64" s="472">
        <v>0</v>
      </c>
      <c r="AQ64" s="472">
        <v>0</v>
      </c>
      <c r="AR64" s="472">
        <v>0</v>
      </c>
      <c r="AS64" s="472">
        <v>0</v>
      </c>
      <c r="AT64" s="472">
        <v>1584491.5982000001</v>
      </c>
      <c r="AU64" s="472">
        <v>497329.22957138985</v>
      </c>
      <c r="AV64" s="472">
        <v>160953.32</v>
      </c>
      <c r="AW64" s="472">
        <v>374566.3303221378</v>
      </c>
      <c r="AX64" s="473">
        <v>2242774.1477713897</v>
      </c>
      <c r="AY64" s="473">
        <v>2223791.3077713898</v>
      </c>
      <c r="AZ64" s="473">
        <v>4955</v>
      </c>
      <c r="BA64" s="473">
        <v>2046415</v>
      </c>
      <c r="BB64" s="473">
        <v>0</v>
      </c>
      <c r="BC64" s="473">
        <v>0</v>
      </c>
      <c r="BD64" s="473">
        <v>2242774.1477713897</v>
      </c>
      <c r="BE64" s="472">
        <v>2242774.1477713897</v>
      </c>
      <c r="BF64" s="472">
        <v>0</v>
      </c>
      <c r="BG64" s="473">
        <v>2065397.84</v>
      </c>
      <c r="BH64" s="473">
        <v>1904444.52</v>
      </c>
      <c r="BI64" s="472">
        <v>2081820.8277713896</v>
      </c>
      <c r="BJ64" s="472">
        <v>5040.7283965408951</v>
      </c>
      <c r="BK64" s="472">
        <v>5066.3223798053541</v>
      </c>
      <c r="BL64" s="474">
        <v>-5.0517873411447404E-3</v>
      </c>
      <c r="BM64" s="474">
        <v>5.0517873411447404E-3</v>
      </c>
      <c r="BN64" s="472">
        <v>10570.31508822156</v>
      </c>
      <c r="BO64" s="473">
        <v>2253344.462859611</v>
      </c>
      <c r="BP64" s="473">
        <v>5410.0765686673394</v>
      </c>
      <c r="BQ64" s="473" t="s">
        <v>164</v>
      </c>
      <c r="BR64" s="473">
        <v>5456.0398616455477</v>
      </c>
      <c r="BS64" s="474">
        <v>-3.4746382726358327E-4</v>
      </c>
      <c r="BT64" s="472">
        <v>-10771.039999999999</v>
      </c>
      <c r="BU64" s="472">
        <v>2242573.422859611</v>
      </c>
      <c r="BV64" s="472">
        <v>0</v>
      </c>
      <c r="BW64" s="472">
        <v>2242573.422859611</v>
      </c>
      <c r="BX64" s="472">
        <v>18982.84</v>
      </c>
      <c r="BY64" s="472">
        <v>2223590.5828596111</v>
      </c>
      <c r="BZ64" s="450"/>
      <c r="CA64">
        <v>103315</v>
      </c>
      <c r="CB64">
        <v>3302289</v>
      </c>
      <c r="CC64" t="s">
        <v>222</v>
      </c>
      <c r="CD64">
        <v>413</v>
      </c>
      <c r="CE64">
        <v>413</v>
      </c>
      <c r="CF64">
        <v>0</v>
      </c>
      <c r="CG64">
        <v>1584491.5982000001</v>
      </c>
      <c r="CH64">
        <v>0</v>
      </c>
      <c r="CI64">
        <v>0</v>
      </c>
      <c r="CJ64">
        <v>59571.359999999986</v>
      </c>
      <c r="CK64">
        <v>0</v>
      </c>
      <c r="CL64">
        <v>134828.20000000004</v>
      </c>
      <c r="CM64">
        <v>0</v>
      </c>
      <c r="CN64">
        <v>2829.9263999999976</v>
      </c>
      <c r="CO64">
        <v>3432.0383999999967</v>
      </c>
      <c r="CP64">
        <v>15629.823999999999</v>
      </c>
      <c r="CQ64">
        <v>48189.030399999931</v>
      </c>
      <c r="CR64">
        <v>33918.975999999901</v>
      </c>
      <c r="CS64">
        <v>5499.2896000000146</v>
      </c>
      <c r="CT64">
        <v>0</v>
      </c>
      <c r="CU64">
        <v>0</v>
      </c>
      <c r="CV64">
        <v>0</v>
      </c>
      <c r="CW64">
        <v>0</v>
      </c>
      <c r="CX64">
        <v>0</v>
      </c>
      <c r="CY64">
        <v>0</v>
      </c>
      <c r="CZ64">
        <v>7492.3464872521254</v>
      </c>
      <c r="DA64">
        <v>0</v>
      </c>
      <c r="DB64">
        <v>185938.23828413786</v>
      </c>
      <c r="DC64">
        <v>0</v>
      </c>
      <c r="DD64">
        <v>0</v>
      </c>
      <c r="DE64">
        <v>0</v>
      </c>
      <c r="DF64">
        <v>141970.48000000001</v>
      </c>
      <c r="DG64">
        <v>0</v>
      </c>
      <c r="DH64">
        <v>0</v>
      </c>
      <c r="DI64">
        <v>0</v>
      </c>
      <c r="DJ64">
        <v>18982.84</v>
      </c>
      <c r="DK64">
        <v>0</v>
      </c>
      <c r="DL64">
        <v>0</v>
      </c>
      <c r="DM64">
        <v>0</v>
      </c>
      <c r="DN64">
        <v>0</v>
      </c>
      <c r="DO64">
        <v>0</v>
      </c>
      <c r="DP64">
        <v>0</v>
      </c>
      <c r="DQ64">
        <v>0</v>
      </c>
      <c r="DR64">
        <v>0</v>
      </c>
      <c r="DS64">
        <v>1584491.5982000001</v>
      </c>
      <c r="DT64">
        <v>497329.22957138985</v>
      </c>
      <c r="DU64">
        <v>160953.32</v>
      </c>
      <c r="DV64">
        <v>374566.3303221378</v>
      </c>
      <c r="DW64">
        <v>2242774.1477713897</v>
      </c>
      <c r="DX64">
        <v>2223791.3077713898</v>
      </c>
      <c r="DY64">
        <v>4955</v>
      </c>
      <c r="DZ64">
        <v>2046415</v>
      </c>
      <c r="EA64">
        <v>0</v>
      </c>
      <c r="EB64">
        <v>0</v>
      </c>
      <c r="EC64">
        <v>2242774.1477713897</v>
      </c>
      <c r="ED64">
        <v>2242774.1477713897</v>
      </c>
      <c r="EE64">
        <v>0</v>
      </c>
      <c r="EF64">
        <v>2065397.84</v>
      </c>
      <c r="EG64">
        <v>1904444.52</v>
      </c>
      <c r="EH64">
        <v>2081820.8277713896</v>
      </c>
      <c r="EI64">
        <v>5040.7283965408951</v>
      </c>
      <c r="EJ64">
        <v>5066.3223798053541</v>
      </c>
      <c r="EK64">
        <v>-5.0517873411447404E-3</v>
      </c>
      <c r="EL64">
        <v>5.0517873411447404E-3</v>
      </c>
      <c r="EM64">
        <v>10570.31508822156</v>
      </c>
      <c r="EN64">
        <v>2253344.462859611</v>
      </c>
      <c r="EO64">
        <v>5410.0765686673394</v>
      </c>
      <c r="EP64" t="s">
        <v>164</v>
      </c>
      <c r="EQ64">
        <v>5456.0398616455477</v>
      </c>
      <c r="ER64">
        <v>-3.4746382726358327E-4</v>
      </c>
      <c r="ES64">
        <v>-10771.039999999999</v>
      </c>
      <c r="ET64">
        <v>2242573.422859611</v>
      </c>
      <c r="EU64">
        <v>0</v>
      </c>
      <c r="EV64">
        <v>2242573.422859611</v>
      </c>
      <c r="EW64">
        <v>18982.84</v>
      </c>
      <c r="EX64">
        <v>2223590.5828596111</v>
      </c>
    </row>
    <row r="65" spans="1:154" ht="15" customHeight="1">
      <c r="A65" s="435">
        <v>65</v>
      </c>
      <c r="B65" s="469">
        <v>103317</v>
      </c>
      <c r="C65" s="469">
        <v>3302293</v>
      </c>
      <c r="D65" s="470" t="s">
        <v>223</v>
      </c>
      <c r="E65" s="471">
        <v>572</v>
      </c>
      <c r="F65" s="471">
        <v>572</v>
      </c>
      <c r="G65" s="471">
        <v>0</v>
      </c>
      <c r="H65" s="472">
        <v>2194501.6808000002</v>
      </c>
      <c r="I65" s="472">
        <v>0</v>
      </c>
      <c r="J65" s="472">
        <v>0</v>
      </c>
      <c r="K65" s="472">
        <v>128829.12</v>
      </c>
      <c r="L65" s="472">
        <v>0</v>
      </c>
      <c r="M65" s="472">
        <v>277953.52000000031</v>
      </c>
      <c r="N65" s="472">
        <v>0</v>
      </c>
      <c r="O65" s="472">
        <v>6131.5072000000064</v>
      </c>
      <c r="P65" s="472">
        <v>16874.188799999974</v>
      </c>
      <c r="Q65" s="472">
        <v>108962.20160000012</v>
      </c>
      <c r="R65" s="472">
        <v>62940.77440000006</v>
      </c>
      <c r="S65" s="472">
        <v>44355.584000000126</v>
      </c>
      <c r="T65" s="472">
        <v>7561.5231999999878</v>
      </c>
      <c r="U65" s="472">
        <v>0</v>
      </c>
      <c r="V65" s="472">
        <v>0</v>
      </c>
      <c r="W65" s="472">
        <v>0</v>
      </c>
      <c r="X65" s="472">
        <v>0</v>
      </c>
      <c r="Y65" s="472">
        <v>0</v>
      </c>
      <c r="Z65" s="472">
        <v>0</v>
      </c>
      <c r="AA65" s="472">
        <v>119402.83505976101</v>
      </c>
      <c r="AB65" s="472">
        <v>0</v>
      </c>
      <c r="AC65" s="472">
        <v>198686.95050928878</v>
      </c>
      <c r="AD65" s="472">
        <v>0</v>
      </c>
      <c r="AE65" s="472">
        <v>14804.899199999993</v>
      </c>
      <c r="AF65" s="472">
        <v>0</v>
      </c>
      <c r="AG65" s="472">
        <v>141970.48000000001</v>
      </c>
      <c r="AH65" s="472">
        <v>0</v>
      </c>
      <c r="AI65" s="472">
        <v>0</v>
      </c>
      <c r="AJ65" s="472">
        <v>0</v>
      </c>
      <c r="AK65" s="472">
        <v>41074.75</v>
      </c>
      <c r="AL65" s="472">
        <v>0</v>
      </c>
      <c r="AM65" s="472">
        <v>0</v>
      </c>
      <c r="AN65" s="472">
        <v>0</v>
      </c>
      <c r="AO65" s="472">
        <v>0</v>
      </c>
      <c r="AP65" s="472">
        <v>0</v>
      </c>
      <c r="AQ65" s="472">
        <v>0</v>
      </c>
      <c r="AR65" s="472">
        <v>0</v>
      </c>
      <c r="AS65" s="472">
        <v>0</v>
      </c>
      <c r="AT65" s="472">
        <v>2194501.6808000002</v>
      </c>
      <c r="AU65" s="472">
        <v>986503.10396905045</v>
      </c>
      <c r="AV65" s="472">
        <v>183045.23</v>
      </c>
      <c r="AW65" s="472">
        <v>543711.06546128902</v>
      </c>
      <c r="AX65" s="473">
        <v>3364050.0147690508</v>
      </c>
      <c r="AY65" s="473">
        <v>3322975.2647690508</v>
      </c>
      <c r="AZ65" s="473">
        <v>4955</v>
      </c>
      <c r="BA65" s="473">
        <v>2834260</v>
      </c>
      <c r="BB65" s="473">
        <v>0</v>
      </c>
      <c r="BC65" s="473">
        <v>0</v>
      </c>
      <c r="BD65" s="473">
        <v>3364050.0147690508</v>
      </c>
      <c r="BE65" s="472">
        <v>3364050.0147690512</v>
      </c>
      <c r="BF65" s="472">
        <v>0</v>
      </c>
      <c r="BG65" s="473">
        <v>2875334.75</v>
      </c>
      <c r="BH65" s="473">
        <v>2692289.52</v>
      </c>
      <c r="BI65" s="472">
        <v>3181004.7847690508</v>
      </c>
      <c r="BJ65" s="472">
        <v>5561.1971761696695</v>
      </c>
      <c r="BK65" s="472">
        <v>5514.2374102608701</v>
      </c>
      <c r="BL65" s="474">
        <v>8.5160943236533334E-3</v>
      </c>
      <c r="BM65" s="474">
        <v>0</v>
      </c>
      <c r="BN65" s="472">
        <v>0</v>
      </c>
      <c r="BO65" s="473">
        <v>3364050.0147690508</v>
      </c>
      <c r="BP65" s="473">
        <v>5809.3973160298092</v>
      </c>
      <c r="BQ65" s="473" t="s">
        <v>164</v>
      </c>
      <c r="BR65" s="473">
        <v>5881.2063195263127</v>
      </c>
      <c r="BS65" s="474">
        <v>8.337546049561384E-3</v>
      </c>
      <c r="BT65" s="472">
        <v>-14917.759999999998</v>
      </c>
      <c r="BU65" s="472">
        <v>3349132.254769051</v>
      </c>
      <c r="BV65" s="472">
        <v>0</v>
      </c>
      <c r="BW65" s="472">
        <v>3349132.254769051</v>
      </c>
      <c r="BX65" s="472">
        <v>41074.75</v>
      </c>
      <c r="BY65" s="472">
        <v>3308057.504769051</v>
      </c>
      <c r="BZ65" s="450"/>
      <c r="CA65">
        <v>103317</v>
      </c>
      <c r="CB65">
        <v>3302293</v>
      </c>
      <c r="CC65" t="s">
        <v>223</v>
      </c>
      <c r="CD65">
        <v>572</v>
      </c>
      <c r="CE65">
        <v>572</v>
      </c>
      <c r="CF65">
        <v>0</v>
      </c>
      <c r="CG65">
        <v>2194501.6808000002</v>
      </c>
      <c r="CH65">
        <v>0</v>
      </c>
      <c r="CI65">
        <v>0</v>
      </c>
      <c r="CJ65">
        <v>128829.12</v>
      </c>
      <c r="CK65">
        <v>0</v>
      </c>
      <c r="CL65">
        <v>277953.52000000031</v>
      </c>
      <c r="CM65">
        <v>0</v>
      </c>
      <c r="CN65">
        <v>6131.5072000000064</v>
      </c>
      <c r="CO65">
        <v>16874.188799999974</v>
      </c>
      <c r="CP65">
        <v>108962.20160000012</v>
      </c>
      <c r="CQ65">
        <v>62940.77440000006</v>
      </c>
      <c r="CR65">
        <v>44355.584000000126</v>
      </c>
      <c r="CS65">
        <v>7561.5231999999878</v>
      </c>
      <c r="CT65">
        <v>0</v>
      </c>
      <c r="CU65">
        <v>0</v>
      </c>
      <c r="CV65">
        <v>0</v>
      </c>
      <c r="CW65">
        <v>0</v>
      </c>
      <c r="CX65">
        <v>0</v>
      </c>
      <c r="CY65">
        <v>0</v>
      </c>
      <c r="CZ65">
        <v>119402.83505976101</v>
      </c>
      <c r="DA65">
        <v>0</v>
      </c>
      <c r="DB65">
        <v>198686.95050928878</v>
      </c>
      <c r="DC65">
        <v>0</v>
      </c>
      <c r="DD65">
        <v>14804.899199999993</v>
      </c>
      <c r="DE65">
        <v>0</v>
      </c>
      <c r="DF65">
        <v>141970.48000000001</v>
      </c>
      <c r="DG65">
        <v>0</v>
      </c>
      <c r="DH65">
        <v>0</v>
      </c>
      <c r="DI65">
        <v>0</v>
      </c>
      <c r="DJ65">
        <v>41074.75</v>
      </c>
      <c r="DK65">
        <v>0</v>
      </c>
      <c r="DL65">
        <v>0</v>
      </c>
      <c r="DM65">
        <v>0</v>
      </c>
      <c r="DN65">
        <v>0</v>
      </c>
      <c r="DO65">
        <v>0</v>
      </c>
      <c r="DP65">
        <v>0</v>
      </c>
      <c r="DQ65">
        <v>0</v>
      </c>
      <c r="DR65">
        <v>0</v>
      </c>
      <c r="DS65">
        <v>2194501.6808000002</v>
      </c>
      <c r="DT65">
        <v>986503.10396905045</v>
      </c>
      <c r="DU65">
        <v>183045.23</v>
      </c>
      <c r="DV65">
        <v>543711.06546128902</v>
      </c>
      <c r="DW65">
        <v>3364050.0147690508</v>
      </c>
      <c r="DX65">
        <v>3322975.2647690508</v>
      </c>
      <c r="DY65">
        <v>4955</v>
      </c>
      <c r="DZ65">
        <v>2834260</v>
      </c>
      <c r="EA65">
        <v>0</v>
      </c>
      <c r="EB65">
        <v>0</v>
      </c>
      <c r="EC65">
        <v>3364050.0147690508</v>
      </c>
      <c r="ED65">
        <v>3364050.0147690512</v>
      </c>
      <c r="EE65">
        <v>0</v>
      </c>
      <c r="EF65">
        <v>2875334.75</v>
      </c>
      <c r="EG65">
        <v>2692289.52</v>
      </c>
      <c r="EH65">
        <v>3181004.7847690508</v>
      </c>
      <c r="EI65">
        <v>5561.1971761696695</v>
      </c>
      <c r="EJ65">
        <v>5514.2374102608701</v>
      </c>
      <c r="EK65">
        <v>8.5160943236533334E-3</v>
      </c>
      <c r="EL65">
        <v>0</v>
      </c>
      <c r="EM65">
        <v>0</v>
      </c>
      <c r="EN65">
        <v>3364050.0147690508</v>
      </c>
      <c r="EO65">
        <v>5809.3973160298092</v>
      </c>
      <c r="EP65" t="s">
        <v>164</v>
      </c>
      <c r="EQ65">
        <v>5881.2063195263127</v>
      </c>
      <c r="ER65">
        <v>8.337546049561384E-3</v>
      </c>
      <c r="ES65">
        <v>-14917.759999999998</v>
      </c>
      <c r="ET65">
        <v>3349132.254769051</v>
      </c>
      <c r="EU65">
        <v>0</v>
      </c>
      <c r="EV65">
        <v>3349132.254769051</v>
      </c>
      <c r="EW65">
        <v>41074.75</v>
      </c>
      <c r="EX65">
        <v>3308057.504769051</v>
      </c>
    </row>
    <row r="66" spans="1:154" ht="15" customHeight="1">
      <c r="A66" s="435">
        <v>66</v>
      </c>
      <c r="B66" s="469">
        <v>103318</v>
      </c>
      <c r="C66" s="469">
        <v>3302294</v>
      </c>
      <c r="D66" s="470" t="s">
        <v>224</v>
      </c>
      <c r="E66" s="471">
        <v>420</v>
      </c>
      <c r="F66" s="471">
        <v>420</v>
      </c>
      <c r="G66" s="471">
        <v>0</v>
      </c>
      <c r="H66" s="472">
        <v>1611347.388</v>
      </c>
      <c r="I66" s="472">
        <v>0</v>
      </c>
      <c r="J66" s="472">
        <v>0</v>
      </c>
      <c r="K66" s="472">
        <v>95411.039999999979</v>
      </c>
      <c r="L66" s="472">
        <v>0</v>
      </c>
      <c r="M66" s="472">
        <v>206390.8600000001</v>
      </c>
      <c r="N66" s="472">
        <v>0</v>
      </c>
      <c r="O66" s="472">
        <v>34194.943999999981</v>
      </c>
      <c r="P66" s="472">
        <v>23738.265600000042</v>
      </c>
      <c r="Q66" s="472">
        <v>5805.3632000000089</v>
      </c>
      <c r="R66" s="472">
        <v>54089.728000000017</v>
      </c>
      <c r="S66" s="472">
        <v>13045.759999999997</v>
      </c>
      <c r="T66" s="472">
        <v>19934.924800000012</v>
      </c>
      <c r="U66" s="472">
        <v>0</v>
      </c>
      <c r="V66" s="472">
        <v>0</v>
      </c>
      <c r="W66" s="472">
        <v>0</v>
      </c>
      <c r="X66" s="472">
        <v>0</v>
      </c>
      <c r="Y66" s="472">
        <v>0</v>
      </c>
      <c r="Z66" s="472">
        <v>0</v>
      </c>
      <c r="AA66" s="472">
        <v>67919.833333333387</v>
      </c>
      <c r="AB66" s="472">
        <v>0</v>
      </c>
      <c r="AC66" s="472">
        <v>163394.48613179545</v>
      </c>
      <c r="AD66" s="472">
        <v>0</v>
      </c>
      <c r="AE66" s="472">
        <v>1699.542000000004</v>
      </c>
      <c r="AF66" s="472">
        <v>0</v>
      </c>
      <c r="AG66" s="472">
        <v>141970.48000000001</v>
      </c>
      <c r="AH66" s="472">
        <v>0</v>
      </c>
      <c r="AI66" s="472">
        <v>0</v>
      </c>
      <c r="AJ66" s="472">
        <v>0</v>
      </c>
      <c r="AK66" s="472">
        <v>28089.83</v>
      </c>
      <c r="AL66" s="472">
        <v>0</v>
      </c>
      <c r="AM66" s="472">
        <v>0</v>
      </c>
      <c r="AN66" s="472">
        <v>0</v>
      </c>
      <c r="AO66" s="472">
        <v>0</v>
      </c>
      <c r="AP66" s="472">
        <v>0</v>
      </c>
      <c r="AQ66" s="472">
        <v>0</v>
      </c>
      <c r="AR66" s="472">
        <v>0</v>
      </c>
      <c r="AS66" s="472">
        <v>0</v>
      </c>
      <c r="AT66" s="472">
        <v>1611347.388</v>
      </c>
      <c r="AU66" s="472">
        <v>685624.74706512899</v>
      </c>
      <c r="AV66" s="472">
        <v>170060.31</v>
      </c>
      <c r="AW66" s="472">
        <v>406901.77434779552</v>
      </c>
      <c r="AX66" s="473">
        <v>2467032.4450651291</v>
      </c>
      <c r="AY66" s="473">
        <v>2438942.615065129</v>
      </c>
      <c r="AZ66" s="473">
        <v>4955</v>
      </c>
      <c r="BA66" s="473">
        <v>2081100</v>
      </c>
      <c r="BB66" s="473">
        <v>0</v>
      </c>
      <c r="BC66" s="473">
        <v>0</v>
      </c>
      <c r="BD66" s="473">
        <v>2467032.4450651291</v>
      </c>
      <c r="BE66" s="472">
        <v>2467032.4450651286</v>
      </c>
      <c r="BF66" s="472">
        <v>0</v>
      </c>
      <c r="BG66" s="473">
        <v>2109189.83</v>
      </c>
      <c r="BH66" s="473">
        <v>1939129.52</v>
      </c>
      <c r="BI66" s="472">
        <v>2296972.135065129</v>
      </c>
      <c r="BJ66" s="472">
        <v>5468.9812739645931</v>
      </c>
      <c r="BK66" s="472">
        <v>5531.8673404761912</v>
      </c>
      <c r="BL66" s="474">
        <v>-1.1367963590064102E-2</v>
      </c>
      <c r="BM66" s="474">
        <v>1.1367963590064102E-2</v>
      </c>
      <c r="BN66" s="472">
        <v>26412.147934871195</v>
      </c>
      <c r="BO66" s="473">
        <v>2493444.5930000003</v>
      </c>
      <c r="BP66" s="473">
        <v>5869.8922928571437</v>
      </c>
      <c r="BQ66" s="473" t="s">
        <v>164</v>
      </c>
      <c r="BR66" s="473">
        <v>5936.772840476191</v>
      </c>
      <c r="BS66" s="474">
        <v>0</v>
      </c>
      <c r="BT66" s="472">
        <v>-10953.599999999999</v>
      </c>
      <c r="BU66" s="472">
        <v>2482490.9930000002</v>
      </c>
      <c r="BV66" s="472">
        <v>0</v>
      </c>
      <c r="BW66" s="472">
        <v>2482490.9930000002</v>
      </c>
      <c r="BX66" s="472">
        <v>28089.83</v>
      </c>
      <c r="BY66" s="472">
        <v>2454401.1630000002</v>
      </c>
      <c r="BZ66" s="450"/>
      <c r="CA66">
        <v>103318</v>
      </c>
      <c r="CB66">
        <v>3302294</v>
      </c>
      <c r="CC66" t="s">
        <v>224</v>
      </c>
      <c r="CD66">
        <v>420</v>
      </c>
      <c r="CE66">
        <v>420</v>
      </c>
      <c r="CF66">
        <v>0</v>
      </c>
      <c r="CG66">
        <v>1611347.388</v>
      </c>
      <c r="CH66">
        <v>0</v>
      </c>
      <c r="CI66">
        <v>0</v>
      </c>
      <c r="CJ66">
        <v>95411.039999999979</v>
      </c>
      <c r="CK66">
        <v>0</v>
      </c>
      <c r="CL66">
        <v>206390.8600000001</v>
      </c>
      <c r="CM66">
        <v>0</v>
      </c>
      <c r="CN66">
        <v>34194.943999999981</v>
      </c>
      <c r="CO66">
        <v>23738.265600000042</v>
      </c>
      <c r="CP66">
        <v>5805.3632000000089</v>
      </c>
      <c r="CQ66">
        <v>54089.728000000017</v>
      </c>
      <c r="CR66">
        <v>13045.759999999997</v>
      </c>
      <c r="CS66">
        <v>19934.924800000012</v>
      </c>
      <c r="CT66">
        <v>0</v>
      </c>
      <c r="CU66">
        <v>0</v>
      </c>
      <c r="CV66">
        <v>0</v>
      </c>
      <c r="CW66">
        <v>0</v>
      </c>
      <c r="CX66">
        <v>0</v>
      </c>
      <c r="CY66">
        <v>0</v>
      </c>
      <c r="CZ66">
        <v>67919.833333333387</v>
      </c>
      <c r="DA66">
        <v>0</v>
      </c>
      <c r="DB66">
        <v>163394.48613179545</v>
      </c>
      <c r="DC66">
        <v>0</v>
      </c>
      <c r="DD66">
        <v>1699.542000000004</v>
      </c>
      <c r="DE66">
        <v>0</v>
      </c>
      <c r="DF66">
        <v>141970.48000000001</v>
      </c>
      <c r="DG66">
        <v>0</v>
      </c>
      <c r="DH66">
        <v>0</v>
      </c>
      <c r="DI66">
        <v>0</v>
      </c>
      <c r="DJ66">
        <v>28089.83</v>
      </c>
      <c r="DK66">
        <v>0</v>
      </c>
      <c r="DL66">
        <v>0</v>
      </c>
      <c r="DM66">
        <v>0</v>
      </c>
      <c r="DN66">
        <v>0</v>
      </c>
      <c r="DO66">
        <v>0</v>
      </c>
      <c r="DP66">
        <v>0</v>
      </c>
      <c r="DQ66">
        <v>0</v>
      </c>
      <c r="DR66">
        <v>0</v>
      </c>
      <c r="DS66">
        <v>1611347.388</v>
      </c>
      <c r="DT66">
        <v>685624.74706512899</v>
      </c>
      <c r="DU66">
        <v>170060.31</v>
      </c>
      <c r="DV66">
        <v>406901.77434779552</v>
      </c>
      <c r="DW66">
        <v>2467032.4450651291</v>
      </c>
      <c r="DX66">
        <v>2438942.615065129</v>
      </c>
      <c r="DY66">
        <v>4955</v>
      </c>
      <c r="DZ66">
        <v>2081100</v>
      </c>
      <c r="EA66">
        <v>0</v>
      </c>
      <c r="EB66">
        <v>0</v>
      </c>
      <c r="EC66">
        <v>2467032.4450651291</v>
      </c>
      <c r="ED66">
        <v>2467032.4450651286</v>
      </c>
      <c r="EE66">
        <v>0</v>
      </c>
      <c r="EF66">
        <v>2109189.83</v>
      </c>
      <c r="EG66">
        <v>1939129.52</v>
      </c>
      <c r="EH66">
        <v>2296972.135065129</v>
      </c>
      <c r="EI66">
        <v>5468.9812739645931</v>
      </c>
      <c r="EJ66">
        <v>5531.8673404761912</v>
      </c>
      <c r="EK66">
        <v>-1.1367963590064102E-2</v>
      </c>
      <c r="EL66">
        <v>1.1367963590064102E-2</v>
      </c>
      <c r="EM66">
        <v>26412.147934871195</v>
      </c>
      <c r="EN66">
        <v>2493444.5930000003</v>
      </c>
      <c r="EO66">
        <v>5869.8922928571437</v>
      </c>
      <c r="EP66" t="s">
        <v>164</v>
      </c>
      <c r="EQ66">
        <v>5936.772840476191</v>
      </c>
      <c r="ER66">
        <v>0</v>
      </c>
      <c r="ES66">
        <v>-10953.599999999999</v>
      </c>
      <c r="ET66">
        <v>2482490.9930000002</v>
      </c>
      <c r="EU66">
        <v>0</v>
      </c>
      <c r="EV66">
        <v>2482490.9930000002</v>
      </c>
      <c r="EW66">
        <v>28089.83</v>
      </c>
      <c r="EX66">
        <v>2454401.1630000002</v>
      </c>
    </row>
    <row r="67" spans="1:154" ht="15" customHeight="1">
      <c r="A67" s="435">
        <v>67</v>
      </c>
      <c r="B67" s="469">
        <v>103320</v>
      </c>
      <c r="C67" s="469">
        <v>3302296</v>
      </c>
      <c r="D67" s="470" t="s">
        <v>225</v>
      </c>
      <c r="E67" s="471">
        <v>259</v>
      </c>
      <c r="F67" s="471">
        <v>259</v>
      </c>
      <c r="G67" s="471">
        <v>0</v>
      </c>
      <c r="H67" s="472">
        <v>993664.22259999998</v>
      </c>
      <c r="I67" s="472">
        <v>0</v>
      </c>
      <c r="J67" s="472">
        <v>0</v>
      </c>
      <c r="K67" s="472">
        <v>46010.400000000023</v>
      </c>
      <c r="L67" s="472">
        <v>0</v>
      </c>
      <c r="M67" s="472">
        <v>101639.71999999991</v>
      </c>
      <c r="N67" s="472">
        <v>0</v>
      </c>
      <c r="O67" s="472">
        <v>11555.532799999988</v>
      </c>
      <c r="P67" s="472">
        <v>9724.10879999998</v>
      </c>
      <c r="Q67" s="472">
        <v>5358.7967999999964</v>
      </c>
      <c r="R67" s="472">
        <v>1966.8991999999944</v>
      </c>
      <c r="S67" s="472">
        <v>13045.759999999998</v>
      </c>
      <c r="T67" s="472">
        <v>2062.2336000000032</v>
      </c>
      <c r="U67" s="472">
        <v>0</v>
      </c>
      <c r="V67" s="472">
        <v>0</v>
      </c>
      <c r="W67" s="472">
        <v>0</v>
      </c>
      <c r="X67" s="472">
        <v>0</v>
      </c>
      <c r="Y67" s="472">
        <v>0</v>
      </c>
      <c r="Z67" s="472">
        <v>0</v>
      </c>
      <c r="AA67" s="472">
        <v>19094.667554585176</v>
      </c>
      <c r="AB67" s="472">
        <v>0</v>
      </c>
      <c r="AC67" s="472">
        <v>96093.87570403592</v>
      </c>
      <c r="AD67" s="472">
        <v>0</v>
      </c>
      <c r="AE67" s="472">
        <v>2322.7074000000007</v>
      </c>
      <c r="AF67" s="472">
        <v>0</v>
      </c>
      <c r="AG67" s="472">
        <v>141970.48000000001</v>
      </c>
      <c r="AH67" s="472">
        <v>0</v>
      </c>
      <c r="AI67" s="472">
        <v>0</v>
      </c>
      <c r="AJ67" s="472">
        <v>0</v>
      </c>
      <c r="AK67" s="472">
        <v>31269.81</v>
      </c>
      <c r="AL67" s="472">
        <v>0</v>
      </c>
      <c r="AM67" s="472">
        <v>0</v>
      </c>
      <c r="AN67" s="472">
        <v>0</v>
      </c>
      <c r="AO67" s="472">
        <v>0</v>
      </c>
      <c r="AP67" s="472">
        <v>0</v>
      </c>
      <c r="AQ67" s="472">
        <v>0</v>
      </c>
      <c r="AR67" s="472">
        <v>0</v>
      </c>
      <c r="AS67" s="472">
        <v>0</v>
      </c>
      <c r="AT67" s="472">
        <v>993664.22259999998</v>
      </c>
      <c r="AU67" s="472">
        <v>308874.70185862103</v>
      </c>
      <c r="AV67" s="472">
        <v>173240.29</v>
      </c>
      <c r="AW67" s="472">
        <v>214667.92926603585</v>
      </c>
      <c r="AX67" s="473">
        <v>1475779.2144586211</v>
      </c>
      <c r="AY67" s="473">
        <v>1444509.4044586211</v>
      </c>
      <c r="AZ67" s="473">
        <v>4955</v>
      </c>
      <c r="BA67" s="473">
        <v>1283345</v>
      </c>
      <c r="BB67" s="473">
        <v>0</v>
      </c>
      <c r="BC67" s="473">
        <v>0</v>
      </c>
      <c r="BD67" s="473">
        <v>1475779.2144586211</v>
      </c>
      <c r="BE67" s="472">
        <v>1475779.2144586209</v>
      </c>
      <c r="BF67" s="472">
        <v>0</v>
      </c>
      <c r="BG67" s="473">
        <v>1314614.81</v>
      </c>
      <c r="BH67" s="473">
        <v>1141374.52</v>
      </c>
      <c r="BI67" s="472">
        <v>1302538.9244586211</v>
      </c>
      <c r="BJ67" s="472">
        <v>5029.1078164425526</v>
      </c>
      <c r="BK67" s="472">
        <v>5134.3782911660774</v>
      </c>
      <c r="BL67" s="474">
        <v>-2.0503061666618382E-2</v>
      </c>
      <c r="BM67" s="474">
        <v>2.0503061666618382E-2</v>
      </c>
      <c r="BN67" s="472">
        <v>27265.052953392918</v>
      </c>
      <c r="BO67" s="473">
        <v>1503044.2674120141</v>
      </c>
      <c r="BP67" s="473">
        <v>5682.5268625946483</v>
      </c>
      <c r="BQ67" s="473" t="s">
        <v>164</v>
      </c>
      <c r="BR67" s="473">
        <v>5803.2597197375062</v>
      </c>
      <c r="BS67" s="474">
        <v>9.871153460065285E-3</v>
      </c>
      <c r="BT67" s="472">
        <v>-6754.7199999999993</v>
      </c>
      <c r="BU67" s="472">
        <v>1496289.5474120141</v>
      </c>
      <c r="BV67" s="472">
        <v>0</v>
      </c>
      <c r="BW67" s="472">
        <v>1496289.5474120141</v>
      </c>
      <c r="BX67" s="472">
        <v>31269.81</v>
      </c>
      <c r="BY67" s="472">
        <v>1465019.737412014</v>
      </c>
      <c r="BZ67" s="450"/>
      <c r="CA67">
        <v>103320</v>
      </c>
      <c r="CB67">
        <v>3302296</v>
      </c>
      <c r="CC67" t="s">
        <v>225</v>
      </c>
      <c r="CD67">
        <v>259</v>
      </c>
      <c r="CE67">
        <v>259</v>
      </c>
      <c r="CF67">
        <v>0</v>
      </c>
      <c r="CG67">
        <v>993664.22259999998</v>
      </c>
      <c r="CH67">
        <v>0</v>
      </c>
      <c r="CI67">
        <v>0</v>
      </c>
      <c r="CJ67">
        <v>46010.400000000023</v>
      </c>
      <c r="CK67">
        <v>0</v>
      </c>
      <c r="CL67">
        <v>101639.71999999991</v>
      </c>
      <c r="CM67">
        <v>0</v>
      </c>
      <c r="CN67">
        <v>11555.532799999988</v>
      </c>
      <c r="CO67">
        <v>9724.10879999998</v>
      </c>
      <c r="CP67">
        <v>5358.7967999999964</v>
      </c>
      <c r="CQ67">
        <v>1966.8991999999944</v>
      </c>
      <c r="CR67">
        <v>13045.759999999998</v>
      </c>
      <c r="CS67">
        <v>2062.2336000000032</v>
      </c>
      <c r="CT67">
        <v>0</v>
      </c>
      <c r="CU67">
        <v>0</v>
      </c>
      <c r="CV67">
        <v>0</v>
      </c>
      <c r="CW67">
        <v>0</v>
      </c>
      <c r="CX67">
        <v>0</v>
      </c>
      <c r="CY67">
        <v>0</v>
      </c>
      <c r="CZ67">
        <v>19094.667554585176</v>
      </c>
      <c r="DA67">
        <v>0</v>
      </c>
      <c r="DB67">
        <v>96093.87570403592</v>
      </c>
      <c r="DC67">
        <v>0</v>
      </c>
      <c r="DD67">
        <v>2322.7074000000007</v>
      </c>
      <c r="DE67">
        <v>0</v>
      </c>
      <c r="DF67">
        <v>141970.48000000001</v>
      </c>
      <c r="DG67">
        <v>0</v>
      </c>
      <c r="DH67">
        <v>0</v>
      </c>
      <c r="DI67">
        <v>0</v>
      </c>
      <c r="DJ67">
        <v>31269.81</v>
      </c>
      <c r="DK67">
        <v>0</v>
      </c>
      <c r="DL67">
        <v>0</v>
      </c>
      <c r="DM67">
        <v>0</v>
      </c>
      <c r="DN67">
        <v>0</v>
      </c>
      <c r="DO67">
        <v>0</v>
      </c>
      <c r="DP67">
        <v>0</v>
      </c>
      <c r="DQ67">
        <v>0</v>
      </c>
      <c r="DR67">
        <v>0</v>
      </c>
      <c r="DS67">
        <v>993664.22259999998</v>
      </c>
      <c r="DT67">
        <v>308874.70185862103</v>
      </c>
      <c r="DU67">
        <v>173240.29</v>
      </c>
      <c r="DV67">
        <v>214667.92926603585</v>
      </c>
      <c r="DW67">
        <v>1475779.2144586211</v>
      </c>
      <c r="DX67">
        <v>1444509.4044586211</v>
      </c>
      <c r="DY67">
        <v>4955</v>
      </c>
      <c r="DZ67">
        <v>1283345</v>
      </c>
      <c r="EA67">
        <v>0</v>
      </c>
      <c r="EB67">
        <v>0</v>
      </c>
      <c r="EC67">
        <v>1475779.2144586211</v>
      </c>
      <c r="ED67">
        <v>1475779.2144586209</v>
      </c>
      <c r="EE67">
        <v>0</v>
      </c>
      <c r="EF67">
        <v>1314614.81</v>
      </c>
      <c r="EG67">
        <v>1141374.52</v>
      </c>
      <c r="EH67">
        <v>1302538.9244586211</v>
      </c>
      <c r="EI67">
        <v>5029.1078164425526</v>
      </c>
      <c r="EJ67">
        <v>5134.3782911660774</v>
      </c>
      <c r="EK67">
        <v>-2.0503061666618382E-2</v>
      </c>
      <c r="EL67">
        <v>2.0503061666618382E-2</v>
      </c>
      <c r="EM67">
        <v>27265.052953392918</v>
      </c>
      <c r="EN67">
        <v>1503044.2674120141</v>
      </c>
      <c r="EO67">
        <v>5682.5268625946483</v>
      </c>
      <c r="EP67" t="s">
        <v>164</v>
      </c>
      <c r="EQ67">
        <v>5803.2597197375062</v>
      </c>
      <c r="ER67">
        <v>9.871153460065285E-3</v>
      </c>
      <c r="ES67">
        <v>-6754.7199999999993</v>
      </c>
      <c r="ET67">
        <v>1496289.5474120141</v>
      </c>
      <c r="EU67">
        <v>0</v>
      </c>
      <c r="EV67">
        <v>1496289.5474120141</v>
      </c>
      <c r="EW67">
        <v>31269.81</v>
      </c>
      <c r="EX67">
        <v>1465019.737412014</v>
      </c>
    </row>
    <row r="68" spans="1:154" ht="15" customHeight="1">
      <c r="A68" s="435">
        <v>68</v>
      </c>
      <c r="B68" s="469">
        <v>103324</v>
      </c>
      <c r="C68" s="469">
        <v>3302300</v>
      </c>
      <c r="D68" s="470" t="s">
        <v>226</v>
      </c>
      <c r="E68" s="471">
        <v>639</v>
      </c>
      <c r="F68" s="471">
        <v>639</v>
      </c>
      <c r="G68" s="471">
        <v>0</v>
      </c>
      <c r="H68" s="472">
        <v>2451549.9545999998</v>
      </c>
      <c r="I68" s="472">
        <v>0</v>
      </c>
      <c r="J68" s="472">
        <v>0</v>
      </c>
      <c r="K68" s="472">
        <v>164184.4800000001</v>
      </c>
      <c r="L68" s="472">
        <v>0</v>
      </c>
      <c r="M68" s="472">
        <v>360924.71999999991</v>
      </c>
      <c r="N68" s="472">
        <v>0</v>
      </c>
      <c r="O68" s="472">
        <v>3065.7536000000073</v>
      </c>
      <c r="P68" s="472">
        <v>14586.163200000008</v>
      </c>
      <c r="Q68" s="472">
        <v>58946.764800000099</v>
      </c>
      <c r="R68" s="472">
        <v>146042.26559999996</v>
      </c>
      <c r="S68" s="472">
        <v>55314.022399999958</v>
      </c>
      <c r="T68" s="472">
        <v>21309.747200000002</v>
      </c>
      <c r="U68" s="472">
        <v>0</v>
      </c>
      <c r="V68" s="472">
        <v>0</v>
      </c>
      <c r="W68" s="472">
        <v>0</v>
      </c>
      <c r="X68" s="472">
        <v>0</v>
      </c>
      <c r="Y68" s="472">
        <v>0</v>
      </c>
      <c r="Z68" s="472">
        <v>0</v>
      </c>
      <c r="AA68" s="472">
        <v>100963.548032787</v>
      </c>
      <c r="AB68" s="472">
        <v>0</v>
      </c>
      <c r="AC68" s="472">
        <v>209726.47815490546</v>
      </c>
      <c r="AD68" s="472">
        <v>0</v>
      </c>
      <c r="AE68" s="472">
        <v>0</v>
      </c>
      <c r="AF68" s="472">
        <v>0</v>
      </c>
      <c r="AG68" s="472">
        <v>141970.48000000001</v>
      </c>
      <c r="AH68" s="472">
        <v>0</v>
      </c>
      <c r="AI68" s="472">
        <v>0</v>
      </c>
      <c r="AJ68" s="472">
        <v>0</v>
      </c>
      <c r="AK68" s="472">
        <v>80893.09</v>
      </c>
      <c r="AL68" s="472">
        <v>0</v>
      </c>
      <c r="AM68" s="472">
        <v>0</v>
      </c>
      <c r="AN68" s="472">
        <v>0</v>
      </c>
      <c r="AO68" s="472">
        <v>0</v>
      </c>
      <c r="AP68" s="472">
        <v>0</v>
      </c>
      <c r="AQ68" s="472">
        <v>0</v>
      </c>
      <c r="AR68" s="472">
        <v>0</v>
      </c>
      <c r="AS68" s="472">
        <v>0</v>
      </c>
      <c r="AT68" s="472">
        <v>2451549.9545999998</v>
      </c>
      <c r="AU68" s="472">
        <v>1135063.9429876923</v>
      </c>
      <c r="AV68" s="472">
        <v>222863.57</v>
      </c>
      <c r="AW68" s="472">
        <v>629078.58593290555</v>
      </c>
      <c r="AX68" s="473">
        <v>3809477.4675876922</v>
      </c>
      <c r="AY68" s="473">
        <v>3728584.3775876923</v>
      </c>
      <c r="AZ68" s="473">
        <v>4955</v>
      </c>
      <c r="BA68" s="473">
        <v>3166245</v>
      </c>
      <c r="BB68" s="473">
        <v>0</v>
      </c>
      <c r="BC68" s="473">
        <v>0</v>
      </c>
      <c r="BD68" s="473">
        <v>3809477.4675876922</v>
      </c>
      <c r="BE68" s="472">
        <v>3809477.4675876922</v>
      </c>
      <c r="BF68" s="472">
        <v>0</v>
      </c>
      <c r="BG68" s="473">
        <v>3247138.09</v>
      </c>
      <c r="BH68" s="473">
        <v>3024274.52</v>
      </c>
      <c r="BI68" s="472">
        <v>3586613.8975876924</v>
      </c>
      <c r="BJ68" s="472">
        <v>5612.8542998242447</v>
      </c>
      <c r="BK68" s="472">
        <v>5536.6889111811024</v>
      </c>
      <c r="BL68" s="474">
        <v>1.3756486930181243E-2</v>
      </c>
      <c r="BM68" s="474">
        <v>0</v>
      </c>
      <c r="BN68" s="472">
        <v>0</v>
      </c>
      <c r="BO68" s="473">
        <v>3809477.4675876922</v>
      </c>
      <c r="BP68" s="473">
        <v>5835.0303248633682</v>
      </c>
      <c r="BQ68" s="473" t="s">
        <v>164</v>
      </c>
      <c r="BR68" s="473">
        <v>5961.6235799494398</v>
      </c>
      <c r="BS68" s="474">
        <v>1.3929308982214783E-2</v>
      </c>
      <c r="BT68" s="472">
        <v>-16665.12</v>
      </c>
      <c r="BU68" s="472">
        <v>3792812.3475876921</v>
      </c>
      <c r="BV68" s="472">
        <v>0</v>
      </c>
      <c r="BW68" s="472">
        <v>3792812.3475876921</v>
      </c>
      <c r="BX68" s="472">
        <v>80893.09</v>
      </c>
      <c r="BY68" s="472">
        <v>3711919.2575876922</v>
      </c>
      <c r="BZ68" s="450"/>
      <c r="CA68">
        <v>103324</v>
      </c>
      <c r="CB68">
        <v>3302300</v>
      </c>
      <c r="CC68" t="s">
        <v>226</v>
      </c>
      <c r="CD68">
        <v>639</v>
      </c>
      <c r="CE68">
        <v>639</v>
      </c>
      <c r="CF68">
        <v>0</v>
      </c>
      <c r="CG68">
        <v>2451549.9545999998</v>
      </c>
      <c r="CH68">
        <v>0</v>
      </c>
      <c r="CI68">
        <v>0</v>
      </c>
      <c r="CJ68">
        <v>164184.4800000001</v>
      </c>
      <c r="CK68">
        <v>0</v>
      </c>
      <c r="CL68">
        <v>360924.71999999991</v>
      </c>
      <c r="CM68">
        <v>0</v>
      </c>
      <c r="CN68">
        <v>3065.7536000000073</v>
      </c>
      <c r="CO68">
        <v>14586.163200000008</v>
      </c>
      <c r="CP68">
        <v>58946.764800000099</v>
      </c>
      <c r="CQ68">
        <v>146042.26559999996</v>
      </c>
      <c r="CR68">
        <v>55314.022399999958</v>
      </c>
      <c r="CS68">
        <v>21309.747200000002</v>
      </c>
      <c r="CT68">
        <v>0</v>
      </c>
      <c r="CU68">
        <v>0</v>
      </c>
      <c r="CV68">
        <v>0</v>
      </c>
      <c r="CW68">
        <v>0</v>
      </c>
      <c r="CX68">
        <v>0</v>
      </c>
      <c r="CY68">
        <v>0</v>
      </c>
      <c r="CZ68">
        <v>100963.548032787</v>
      </c>
      <c r="DA68">
        <v>0</v>
      </c>
      <c r="DB68">
        <v>209726.47815490546</v>
      </c>
      <c r="DC68">
        <v>0</v>
      </c>
      <c r="DD68">
        <v>0</v>
      </c>
      <c r="DE68">
        <v>0</v>
      </c>
      <c r="DF68">
        <v>141970.48000000001</v>
      </c>
      <c r="DG68">
        <v>0</v>
      </c>
      <c r="DH68">
        <v>0</v>
      </c>
      <c r="DI68">
        <v>0</v>
      </c>
      <c r="DJ68">
        <v>80893.09</v>
      </c>
      <c r="DK68">
        <v>0</v>
      </c>
      <c r="DL68">
        <v>0</v>
      </c>
      <c r="DM68">
        <v>0</v>
      </c>
      <c r="DN68">
        <v>0</v>
      </c>
      <c r="DO68">
        <v>0</v>
      </c>
      <c r="DP68">
        <v>0</v>
      </c>
      <c r="DQ68">
        <v>0</v>
      </c>
      <c r="DR68">
        <v>0</v>
      </c>
      <c r="DS68">
        <v>2451549.9545999998</v>
      </c>
      <c r="DT68">
        <v>1135063.9429876923</v>
      </c>
      <c r="DU68">
        <v>222863.57</v>
      </c>
      <c r="DV68">
        <v>629078.58593290555</v>
      </c>
      <c r="DW68">
        <v>3809477.4675876922</v>
      </c>
      <c r="DX68">
        <v>3728584.3775876923</v>
      </c>
      <c r="DY68">
        <v>4955</v>
      </c>
      <c r="DZ68">
        <v>3166245</v>
      </c>
      <c r="EA68">
        <v>0</v>
      </c>
      <c r="EB68">
        <v>0</v>
      </c>
      <c r="EC68">
        <v>3809477.4675876922</v>
      </c>
      <c r="ED68">
        <v>3809477.4675876922</v>
      </c>
      <c r="EE68">
        <v>0</v>
      </c>
      <c r="EF68">
        <v>3247138.09</v>
      </c>
      <c r="EG68">
        <v>3024274.52</v>
      </c>
      <c r="EH68">
        <v>3586613.8975876924</v>
      </c>
      <c r="EI68">
        <v>5612.8542998242447</v>
      </c>
      <c r="EJ68">
        <v>5536.6889111811024</v>
      </c>
      <c r="EK68">
        <v>1.3756486930181243E-2</v>
      </c>
      <c r="EL68">
        <v>0</v>
      </c>
      <c r="EM68">
        <v>0</v>
      </c>
      <c r="EN68">
        <v>3809477.4675876922</v>
      </c>
      <c r="EO68">
        <v>5835.0303248633682</v>
      </c>
      <c r="EP68" t="s">
        <v>164</v>
      </c>
      <c r="EQ68">
        <v>5961.6235799494398</v>
      </c>
      <c r="ER68">
        <v>1.3929308982214783E-2</v>
      </c>
      <c r="ES68">
        <v>-16665.12</v>
      </c>
      <c r="ET68">
        <v>3792812.3475876921</v>
      </c>
      <c r="EU68">
        <v>0</v>
      </c>
      <c r="EV68">
        <v>3792812.3475876921</v>
      </c>
      <c r="EW68">
        <v>80893.09</v>
      </c>
      <c r="EX68">
        <v>3711919.2575876922</v>
      </c>
    </row>
    <row r="69" spans="1:154" ht="15" customHeight="1">
      <c r="A69" s="435">
        <v>69</v>
      </c>
      <c r="B69" s="469">
        <v>103326</v>
      </c>
      <c r="C69" s="469">
        <v>3302306</v>
      </c>
      <c r="D69" s="470" t="s">
        <v>227</v>
      </c>
      <c r="E69" s="471">
        <v>211</v>
      </c>
      <c r="F69" s="471">
        <v>211</v>
      </c>
      <c r="G69" s="471">
        <v>0</v>
      </c>
      <c r="H69" s="472">
        <v>809510.23540000001</v>
      </c>
      <c r="I69" s="472">
        <v>0</v>
      </c>
      <c r="J69" s="472">
        <v>0</v>
      </c>
      <c r="K69" s="472">
        <v>44073.120000000046</v>
      </c>
      <c r="L69" s="472">
        <v>0</v>
      </c>
      <c r="M69" s="472">
        <v>94379.740000000107</v>
      </c>
      <c r="N69" s="472">
        <v>0</v>
      </c>
      <c r="O69" s="472">
        <v>14857.113600000015</v>
      </c>
      <c r="P69" s="472">
        <v>10868.121600000009</v>
      </c>
      <c r="Q69" s="472">
        <v>3125.9648000000025</v>
      </c>
      <c r="R69" s="472">
        <v>10326.220800000001</v>
      </c>
      <c r="S69" s="472">
        <v>15654.912000000017</v>
      </c>
      <c r="T69" s="472">
        <v>2062.2336000000023</v>
      </c>
      <c r="U69" s="472">
        <v>0</v>
      </c>
      <c r="V69" s="472">
        <v>0</v>
      </c>
      <c r="W69" s="472">
        <v>0</v>
      </c>
      <c r="X69" s="472">
        <v>0</v>
      </c>
      <c r="Y69" s="472">
        <v>0</v>
      </c>
      <c r="Z69" s="472">
        <v>0</v>
      </c>
      <c r="AA69" s="472">
        <v>48185.020828729314</v>
      </c>
      <c r="AB69" s="472">
        <v>0</v>
      </c>
      <c r="AC69" s="472">
        <v>72447.86959731541</v>
      </c>
      <c r="AD69" s="472">
        <v>0</v>
      </c>
      <c r="AE69" s="472">
        <v>20149.014600000035</v>
      </c>
      <c r="AF69" s="472">
        <v>0</v>
      </c>
      <c r="AG69" s="472">
        <v>141970.48000000001</v>
      </c>
      <c r="AH69" s="472">
        <v>0</v>
      </c>
      <c r="AI69" s="472">
        <v>0</v>
      </c>
      <c r="AJ69" s="472">
        <v>0</v>
      </c>
      <c r="AK69" s="472">
        <v>19886.79</v>
      </c>
      <c r="AL69" s="472">
        <v>0</v>
      </c>
      <c r="AM69" s="472">
        <v>0</v>
      </c>
      <c r="AN69" s="472">
        <v>0</v>
      </c>
      <c r="AO69" s="472">
        <v>0</v>
      </c>
      <c r="AP69" s="472">
        <v>0</v>
      </c>
      <c r="AQ69" s="472">
        <v>0</v>
      </c>
      <c r="AR69" s="472">
        <v>0</v>
      </c>
      <c r="AS69" s="472">
        <v>0</v>
      </c>
      <c r="AT69" s="472">
        <v>809510.23540000001</v>
      </c>
      <c r="AU69" s="472">
        <v>336129.33142604498</v>
      </c>
      <c r="AV69" s="472">
        <v>161857.27000000002</v>
      </c>
      <c r="AW69" s="472">
        <v>183248.45487131548</v>
      </c>
      <c r="AX69" s="473">
        <v>1307496.8368260451</v>
      </c>
      <c r="AY69" s="473">
        <v>1287610.046826045</v>
      </c>
      <c r="AZ69" s="473">
        <v>4955</v>
      </c>
      <c r="BA69" s="473">
        <v>1045505</v>
      </c>
      <c r="BB69" s="473">
        <v>0</v>
      </c>
      <c r="BC69" s="473">
        <v>0</v>
      </c>
      <c r="BD69" s="473">
        <v>1307496.8368260451</v>
      </c>
      <c r="BE69" s="472">
        <v>1307496.8368260448</v>
      </c>
      <c r="BF69" s="472">
        <v>0</v>
      </c>
      <c r="BG69" s="473">
        <v>1065391.79</v>
      </c>
      <c r="BH69" s="473">
        <v>903534.52</v>
      </c>
      <c r="BI69" s="472">
        <v>1145639.566826045</v>
      </c>
      <c r="BJ69" s="472">
        <v>5429.5714067585077</v>
      </c>
      <c r="BK69" s="472">
        <v>5432.6595821256033</v>
      </c>
      <c r="BL69" s="474">
        <v>-5.6844632364895606E-4</v>
      </c>
      <c r="BM69" s="474">
        <v>5.6844632364895606E-4</v>
      </c>
      <c r="BN69" s="472">
        <v>651.60500245716594</v>
      </c>
      <c r="BO69" s="473">
        <v>1308148.4418285023</v>
      </c>
      <c r="BP69" s="473">
        <v>6105.5054589028541</v>
      </c>
      <c r="BQ69" s="473" t="s">
        <v>164</v>
      </c>
      <c r="BR69" s="473">
        <v>6199.7556484763145</v>
      </c>
      <c r="BS69" s="474">
        <v>-2.3852159516561944E-3</v>
      </c>
      <c r="BT69" s="472">
        <v>-5502.8799999999992</v>
      </c>
      <c r="BU69" s="472">
        <v>1302645.5618285025</v>
      </c>
      <c r="BV69" s="472">
        <v>0</v>
      </c>
      <c r="BW69" s="472">
        <v>1302645.5618285025</v>
      </c>
      <c r="BX69" s="472">
        <v>19886.79</v>
      </c>
      <c r="BY69" s="472">
        <v>1282758.7718285024</v>
      </c>
      <c r="BZ69" s="450"/>
      <c r="CA69">
        <v>103326</v>
      </c>
      <c r="CB69">
        <v>3302306</v>
      </c>
      <c r="CC69" t="s">
        <v>227</v>
      </c>
      <c r="CD69">
        <v>211</v>
      </c>
      <c r="CE69">
        <v>211</v>
      </c>
      <c r="CF69">
        <v>0</v>
      </c>
      <c r="CG69">
        <v>809510.23540000001</v>
      </c>
      <c r="CH69">
        <v>0</v>
      </c>
      <c r="CI69">
        <v>0</v>
      </c>
      <c r="CJ69">
        <v>44073.120000000046</v>
      </c>
      <c r="CK69">
        <v>0</v>
      </c>
      <c r="CL69">
        <v>94379.740000000107</v>
      </c>
      <c r="CM69">
        <v>0</v>
      </c>
      <c r="CN69">
        <v>14857.113600000015</v>
      </c>
      <c r="CO69">
        <v>10868.121600000009</v>
      </c>
      <c r="CP69">
        <v>3125.9648000000025</v>
      </c>
      <c r="CQ69">
        <v>10326.220800000001</v>
      </c>
      <c r="CR69">
        <v>15654.912000000017</v>
      </c>
      <c r="CS69">
        <v>2062.2336000000023</v>
      </c>
      <c r="CT69">
        <v>0</v>
      </c>
      <c r="CU69">
        <v>0</v>
      </c>
      <c r="CV69">
        <v>0</v>
      </c>
      <c r="CW69">
        <v>0</v>
      </c>
      <c r="CX69">
        <v>0</v>
      </c>
      <c r="CY69">
        <v>0</v>
      </c>
      <c r="CZ69">
        <v>48185.020828729314</v>
      </c>
      <c r="DA69">
        <v>0</v>
      </c>
      <c r="DB69">
        <v>72447.86959731541</v>
      </c>
      <c r="DC69">
        <v>0</v>
      </c>
      <c r="DD69">
        <v>20149.014600000035</v>
      </c>
      <c r="DE69">
        <v>0</v>
      </c>
      <c r="DF69">
        <v>141970.48000000001</v>
      </c>
      <c r="DG69">
        <v>0</v>
      </c>
      <c r="DH69">
        <v>0</v>
      </c>
      <c r="DI69">
        <v>0</v>
      </c>
      <c r="DJ69">
        <v>19886.79</v>
      </c>
      <c r="DK69">
        <v>0</v>
      </c>
      <c r="DL69">
        <v>0</v>
      </c>
      <c r="DM69">
        <v>0</v>
      </c>
      <c r="DN69">
        <v>0</v>
      </c>
      <c r="DO69">
        <v>0</v>
      </c>
      <c r="DP69">
        <v>0</v>
      </c>
      <c r="DQ69">
        <v>0</v>
      </c>
      <c r="DR69">
        <v>0</v>
      </c>
      <c r="DS69">
        <v>809510.23540000001</v>
      </c>
      <c r="DT69">
        <v>336129.33142604498</v>
      </c>
      <c r="DU69">
        <v>161857.27000000002</v>
      </c>
      <c r="DV69">
        <v>183248.45487131548</v>
      </c>
      <c r="DW69">
        <v>1307496.8368260451</v>
      </c>
      <c r="DX69">
        <v>1287610.046826045</v>
      </c>
      <c r="DY69">
        <v>4955</v>
      </c>
      <c r="DZ69">
        <v>1045505</v>
      </c>
      <c r="EA69">
        <v>0</v>
      </c>
      <c r="EB69">
        <v>0</v>
      </c>
      <c r="EC69">
        <v>1307496.8368260451</v>
      </c>
      <c r="ED69">
        <v>1307496.8368260448</v>
      </c>
      <c r="EE69">
        <v>0</v>
      </c>
      <c r="EF69">
        <v>1065391.79</v>
      </c>
      <c r="EG69">
        <v>903534.52</v>
      </c>
      <c r="EH69">
        <v>1145639.566826045</v>
      </c>
      <c r="EI69">
        <v>5429.5714067585077</v>
      </c>
      <c r="EJ69">
        <v>5432.6595821256033</v>
      </c>
      <c r="EK69">
        <v>-5.6844632364895606E-4</v>
      </c>
      <c r="EL69">
        <v>5.6844632364895606E-4</v>
      </c>
      <c r="EM69">
        <v>651.60500245716594</v>
      </c>
      <c r="EN69">
        <v>1308148.4418285023</v>
      </c>
      <c r="EO69">
        <v>6105.5054589028541</v>
      </c>
      <c r="EP69" t="s">
        <v>164</v>
      </c>
      <c r="EQ69">
        <v>6199.7556484763145</v>
      </c>
      <c r="ER69">
        <v>-2.3852159516561944E-3</v>
      </c>
      <c r="ES69">
        <v>-5502.8799999999992</v>
      </c>
      <c r="ET69">
        <v>1302645.5618285025</v>
      </c>
      <c r="EU69">
        <v>0</v>
      </c>
      <c r="EV69">
        <v>1302645.5618285025</v>
      </c>
      <c r="EW69">
        <v>19886.79</v>
      </c>
      <c r="EX69">
        <v>1282758.7718285024</v>
      </c>
    </row>
    <row r="70" spans="1:154" ht="15" customHeight="1">
      <c r="A70" s="435">
        <v>70</v>
      </c>
      <c r="B70" s="469">
        <v>103328</v>
      </c>
      <c r="C70" s="469">
        <v>3302308</v>
      </c>
      <c r="D70" s="470" t="s">
        <v>228</v>
      </c>
      <c r="E70" s="471">
        <v>390</v>
      </c>
      <c r="F70" s="471">
        <v>390</v>
      </c>
      <c r="G70" s="471">
        <v>0</v>
      </c>
      <c r="H70" s="472">
        <v>1496251.1459999999</v>
      </c>
      <c r="I70" s="472">
        <v>0</v>
      </c>
      <c r="J70" s="472">
        <v>0</v>
      </c>
      <c r="K70" s="472">
        <v>116236.79999999992</v>
      </c>
      <c r="L70" s="472">
        <v>0</v>
      </c>
      <c r="M70" s="472">
        <v>249950.74000000002</v>
      </c>
      <c r="N70" s="472">
        <v>0</v>
      </c>
      <c r="O70" s="472">
        <v>4740.8560824742253</v>
      </c>
      <c r="P70" s="472">
        <v>3737.2067628866025</v>
      </c>
      <c r="Q70" s="472">
        <v>22892.282721649459</v>
      </c>
      <c r="R70" s="472">
        <v>85506.887257732</v>
      </c>
      <c r="S70" s="472">
        <v>55074.625979381468</v>
      </c>
      <c r="T70" s="472">
        <v>8982.4092371134138</v>
      </c>
      <c r="U70" s="472">
        <v>0</v>
      </c>
      <c r="V70" s="472">
        <v>0</v>
      </c>
      <c r="W70" s="472">
        <v>0</v>
      </c>
      <c r="X70" s="472">
        <v>0</v>
      </c>
      <c r="Y70" s="472">
        <v>0</v>
      </c>
      <c r="Z70" s="472">
        <v>0</v>
      </c>
      <c r="AA70" s="472">
        <v>97110.164457831328</v>
      </c>
      <c r="AB70" s="472">
        <v>0</v>
      </c>
      <c r="AC70" s="472">
        <v>170763.26116600784</v>
      </c>
      <c r="AD70" s="472">
        <v>0</v>
      </c>
      <c r="AE70" s="472">
        <v>0</v>
      </c>
      <c r="AF70" s="472">
        <v>0</v>
      </c>
      <c r="AG70" s="472">
        <v>141970.48000000001</v>
      </c>
      <c r="AH70" s="472">
        <v>0</v>
      </c>
      <c r="AI70" s="472">
        <v>0</v>
      </c>
      <c r="AJ70" s="472">
        <v>0</v>
      </c>
      <c r="AK70" s="472">
        <v>36039.78</v>
      </c>
      <c r="AL70" s="472">
        <v>0</v>
      </c>
      <c r="AM70" s="472">
        <v>0</v>
      </c>
      <c r="AN70" s="472">
        <v>0</v>
      </c>
      <c r="AO70" s="472">
        <v>0</v>
      </c>
      <c r="AP70" s="472">
        <v>0</v>
      </c>
      <c r="AQ70" s="472">
        <v>0</v>
      </c>
      <c r="AR70" s="472">
        <v>0</v>
      </c>
      <c r="AS70" s="472">
        <v>0</v>
      </c>
      <c r="AT70" s="472">
        <v>1496251.1459999999</v>
      </c>
      <c r="AU70" s="472">
        <v>814995.2336650762</v>
      </c>
      <c r="AV70" s="472">
        <v>178010.26</v>
      </c>
      <c r="AW70" s="472">
        <v>442539.66936085315</v>
      </c>
      <c r="AX70" s="473">
        <v>2489256.6396650765</v>
      </c>
      <c r="AY70" s="473">
        <v>2453216.8596650767</v>
      </c>
      <c r="AZ70" s="473">
        <v>4955</v>
      </c>
      <c r="BA70" s="473">
        <v>1932450</v>
      </c>
      <c r="BB70" s="473">
        <v>0</v>
      </c>
      <c r="BC70" s="473">
        <v>0</v>
      </c>
      <c r="BD70" s="473">
        <v>2489256.6396650765</v>
      </c>
      <c r="BE70" s="472">
        <v>2489256.6396650756</v>
      </c>
      <c r="BF70" s="472">
        <v>0</v>
      </c>
      <c r="BG70" s="473">
        <v>1968489.78</v>
      </c>
      <c r="BH70" s="473">
        <v>1790479.52</v>
      </c>
      <c r="BI70" s="472">
        <v>2311246.3796650767</v>
      </c>
      <c r="BJ70" s="472">
        <v>5926.2727683719913</v>
      </c>
      <c r="BK70" s="472">
        <v>5976.8366067500001</v>
      </c>
      <c r="BL70" s="474">
        <v>-8.4599666520754468E-3</v>
      </c>
      <c r="BM70" s="474">
        <v>8.4599666520754468E-3</v>
      </c>
      <c r="BN70" s="472">
        <v>19719.896967423421</v>
      </c>
      <c r="BO70" s="473">
        <v>2508976.5366325001</v>
      </c>
      <c r="BP70" s="473">
        <v>6340.863478544873</v>
      </c>
      <c r="BQ70" s="473" t="s">
        <v>164</v>
      </c>
      <c r="BR70" s="473">
        <v>6433.2731708525644</v>
      </c>
      <c r="BS70" s="474">
        <v>1.776885527336125E-3</v>
      </c>
      <c r="BT70" s="472">
        <v>-10171.199999999999</v>
      </c>
      <c r="BU70" s="472">
        <v>2498805.3366324999</v>
      </c>
      <c r="BV70" s="472">
        <v>0</v>
      </c>
      <c r="BW70" s="472">
        <v>2498805.3366324999</v>
      </c>
      <c r="BX70" s="472">
        <v>36039.78</v>
      </c>
      <c r="BY70" s="472">
        <v>2462765.5566325001</v>
      </c>
      <c r="BZ70" s="450"/>
      <c r="CA70">
        <v>103328</v>
      </c>
      <c r="CB70">
        <v>3302308</v>
      </c>
      <c r="CC70" t="s">
        <v>228</v>
      </c>
      <c r="CD70">
        <v>390</v>
      </c>
      <c r="CE70">
        <v>390</v>
      </c>
      <c r="CF70">
        <v>0</v>
      </c>
      <c r="CG70">
        <v>1496251.1459999999</v>
      </c>
      <c r="CH70">
        <v>0</v>
      </c>
      <c r="CI70">
        <v>0</v>
      </c>
      <c r="CJ70">
        <v>116236.79999999992</v>
      </c>
      <c r="CK70">
        <v>0</v>
      </c>
      <c r="CL70">
        <v>249950.74000000002</v>
      </c>
      <c r="CM70">
        <v>0</v>
      </c>
      <c r="CN70">
        <v>4740.8560824742253</v>
      </c>
      <c r="CO70">
        <v>3737.2067628866025</v>
      </c>
      <c r="CP70">
        <v>22892.282721649459</v>
      </c>
      <c r="CQ70">
        <v>85506.887257732</v>
      </c>
      <c r="CR70">
        <v>55074.625979381468</v>
      </c>
      <c r="CS70">
        <v>8982.4092371134138</v>
      </c>
      <c r="CT70">
        <v>0</v>
      </c>
      <c r="CU70">
        <v>0</v>
      </c>
      <c r="CV70">
        <v>0</v>
      </c>
      <c r="CW70">
        <v>0</v>
      </c>
      <c r="CX70">
        <v>0</v>
      </c>
      <c r="CY70">
        <v>0</v>
      </c>
      <c r="CZ70">
        <v>97110.164457831328</v>
      </c>
      <c r="DA70">
        <v>0</v>
      </c>
      <c r="DB70">
        <v>170763.26116600784</v>
      </c>
      <c r="DC70">
        <v>0</v>
      </c>
      <c r="DD70">
        <v>0</v>
      </c>
      <c r="DE70">
        <v>0</v>
      </c>
      <c r="DF70">
        <v>141970.48000000001</v>
      </c>
      <c r="DG70">
        <v>0</v>
      </c>
      <c r="DH70">
        <v>0</v>
      </c>
      <c r="DI70">
        <v>0</v>
      </c>
      <c r="DJ70">
        <v>36039.78</v>
      </c>
      <c r="DK70">
        <v>0</v>
      </c>
      <c r="DL70">
        <v>0</v>
      </c>
      <c r="DM70">
        <v>0</v>
      </c>
      <c r="DN70">
        <v>0</v>
      </c>
      <c r="DO70">
        <v>0</v>
      </c>
      <c r="DP70">
        <v>0</v>
      </c>
      <c r="DQ70">
        <v>0</v>
      </c>
      <c r="DR70">
        <v>0</v>
      </c>
      <c r="DS70">
        <v>1496251.1459999999</v>
      </c>
      <c r="DT70">
        <v>814995.2336650762</v>
      </c>
      <c r="DU70">
        <v>178010.26</v>
      </c>
      <c r="DV70">
        <v>442539.66936085315</v>
      </c>
      <c r="DW70">
        <v>2489256.6396650765</v>
      </c>
      <c r="DX70">
        <v>2453216.8596650767</v>
      </c>
      <c r="DY70">
        <v>4955</v>
      </c>
      <c r="DZ70">
        <v>1932450</v>
      </c>
      <c r="EA70">
        <v>0</v>
      </c>
      <c r="EB70">
        <v>0</v>
      </c>
      <c r="EC70">
        <v>2489256.6396650765</v>
      </c>
      <c r="ED70">
        <v>2489256.6396650756</v>
      </c>
      <c r="EE70">
        <v>0</v>
      </c>
      <c r="EF70">
        <v>1968489.78</v>
      </c>
      <c r="EG70">
        <v>1790479.52</v>
      </c>
      <c r="EH70">
        <v>2311246.3796650767</v>
      </c>
      <c r="EI70">
        <v>5926.2727683719913</v>
      </c>
      <c r="EJ70">
        <v>5976.8366067500001</v>
      </c>
      <c r="EK70">
        <v>-8.4599666520754468E-3</v>
      </c>
      <c r="EL70">
        <v>8.4599666520754468E-3</v>
      </c>
      <c r="EM70">
        <v>19719.896967423421</v>
      </c>
      <c r="EN70">
        <v>2508976.5366325001</v>
      </c>
      <c r="EO70">
        <v>6340.863478544873</v>
      </c>
      <c r="EP70" t="s">
        <v>164</v>
      </c>
      <c r="EQ70">
        <v>6433.2731708525644</v>
      </c>
      <c r="ER70">
        <v>1.776885527336125E-3</v>
      </c>
      <c r="ES70">
        <v>-10171.199999999999</v>
      </c>
      <c r="ET70">
        <v>2498805.3366324999</v>
      </c>
      <c r="EU70">
        <v>0</v>
      </c>
      <c r="EV70">
        <v>2498805.3366324999</v>
      </c>
      <c r="EW70">
        <v>36039.78</v>
      </c>
      <c r="EX70">
        <v>2462765.5566325001</v>
      </c>
    </row>
    <row r="71" spans="1:154" ht="15" customHeight="1">
      <c r="A71" s="435">
        <v>71</v>
      </c>
      <c r="B71" s="469">
        <v>103332</v>
      </c>
      <c r="C71" s="469">
        <v>3302312</v>
      </c>
      <c r="D71" s="470" t="s">
        <v>229</v>
      </c>
      <c r="E71" s="471">
        <v>421</v>
      </c>
      <c r="F71" s="471">
        <v>421</v>
      </c>
      <c r="G71" s="471">
        <v>0</v>
      </c>
      <c r="H71" s="472">
        <v>1615183.9294</v>
      </c>
      <c r="I71" s="472">
        <v>0</v>
      </c>
      <c r="J71" s="472">
        <v>0</v>
      </c>
      <c r="K71" s="472">
        <v>37776.959999999977</v>
      </c>
      <c r="L71" s="472">
        <v>0</v>
      </c>
      <c r="M71" s="472">
        <v>84008.339999999938</v>
      </c>
      <c r="N71" s="472">
        <v>0</v>
      </c>
      <c r="O71" s="472">
        <v>5659.852799999996</v>
      </c>
      <c r="P71" s="472">
        <v>4004.0447999999997</v>
      </c>
      <c r="Q71" s="472">
        <v>7145.0623999999953</v>
      </c>
      <c r="R71" s="472">
        <v>1966.8992000000005</v>
      </c>
      <c r="S71" s="472">
        <v>10958.438400000001</v>
      </c>
      <c r="T71" s="472">
        <v>4124.4672000000046</v>
      </c>
      <c r="U71" s="472">
        <v>0</v>
      </c>
      <c r="V71" s="472">
        <v>0</v>
      </c>
      <c r="W71" s="472">
        <v>0</v>
      </c>
      <c r="X71" s="472">
        <v>0</v>
      </c>
      <c r="Y71" s="472">
        <v>0</v>
      </c>
      <c r="Z71" s="472">
        <v>0</v>
      </c>
      <c r="AA71" s="472">
        <v>59580.75734806637</v>
      </c>
      <c r="AB71" s="472">
        <v>0</v>
      </c>
      <c r="AC71" s="472">
        <v>129699.28188270681</v>
      </c>
      <c r="AD71" s="472">
        <v>0</v>
      </c>
      <c r="AE71" s="472">
        <v>0</v>
      </c>
      <c r="AF71" s="472">
        <v>0</v>
      </c>
      <c r="AG71" s="472">
        <v>141970.48000000001</v>
      </c>
      <c r="AH71" s="472">
        <v>0</v>
      </c>
      <c r="AI71" s="472">
        <v>0</v>
      </c>
      <c r="AJ71" s="472">
        <v>0</v>
      </c>
      <c r="AK71" s="472">
        <v>30209.82</v>
      </c>
      <c r="AL71" s="472">
        <v>0</v>
      </c>
      <c r="AM71" s="472">
        <v>0</v>
      </c>
      <c r="AN71" s="472">
        <v>0</v>
      </c>
      <c r="AO71" s="472">
        <v>0</v>
      </c>
      <c r="AP71" s="472">
        <v>0</v>
      </c>
      <c r="AQ71" s="472">
        <v>0</v>
      </c>
      <c r="AR71" s="472">
        <v>0</v>
      </c>
      <c r="AS71" s="472">
        <v>0</v>
      </c>
      <c r="AT71" s="472">
        <v>1615183.9294</v>
      </c>
      <c r="AU71" s="472">
        <v>344924.1040307731</v>
      </c>
      <c r="AV71" s="472">
        <v>172180.30000000002</v>
      </c>
      <c r="AW71" s="472">
        <v>266490.34168070677</v>
      </c>
      <c r="AX71" s="473">
        <v>2132288.3334307731</v>
      </c>
      <c r="AY71" s="473">
        <v>2102078.5134307733</v>
      </c>
      <c r="AZ71" s="473">
        <v>4955</v>
      </c>
      <c r="BA71" s="473">
        <v>2086055</v>
      </c>
      <c r="BB71" s="473">
        <v>0</v>
      </c>
      <c r="BC71" s="473">
        <v>0</v>
      </c>
      <c r="BD71" s="473">
        <v>2132288.3334307731</v>
      </c>
      <c r="BE71" s="472">
        <v>2132288.3334307731</v>
      </c>
      <c r="BF71" s="472">
        <v>0</v>
      </c>
      <c r="BG71" s="473">
        <v>2116264.8199999998</v>
      </c>
      <c r="BH71" s="473">
        <v>1944084.5199999998</v>
      </c>
      <c r="BI71" s="472">
        <v>1960108.0334307731</v>
      </c>
      <c r="BJ71" s="472">
        <v>4655.8385592179884</v>
      </c>
      <c r="BK71" s="472">
        <v>4746.1909907363415</v>
      </c>
      <c r="BL71" s="474">
        <v>-1.9036830101170351E-2</v>
      </c>
      <c r="BM71" s="474">
        <v>1.9036830101170351E-2</v>
      </c>
      <c r="BN71" s="472">
        <v>38038.373669226661</v>
      </c>
      <c r="BO71" s="473">
        <v>2170326.7070999998</v>
      </c>
      <c r="BP71" s="473">
        <v>5083.4130334916863</v>
      </c>
      <c r="BQ71" s="473" t="s">
        <v>164</v>
      </c>
      <c r="BR71" s="473">
        <v>5155.1703256532064</v>
      </c>
      <c r="BS71" s="474">
        <v>0</v>
      </c>
      <c r="BT71" s="472">
        <v>-10979.679999999998</v>
      </c>
      <c r="BU71" s="472">
        <v>2159347.0270999996</v>
      </c>
      <c r="BV71" s="472">
        <v>0</v>
      </c>
      <c r="BW71" s="472">
        <v>2159347.0270999996</v>
      </c>
      <c r="BX71" s="472">
        <v>30209.82</v>
      </c>
      <c r="BY71" s="472">
        <v>2129137.2070999998</v>
      </c>
      <c r="BZ71" s="450"/>
      <c r="CA71">
        <v>103332</v>
      </c>
      <c r="CB71">
        <v>3302312</v>
      </c>
      <c r="CC71" t="s">
        <v>229</v>
      </c>
      <c r="CD71">
        <v>421</v>
      </c>
      <c r="CE71">
        <v>421</v>
      </c>
      <c r="CF71">
        <v>0</v>
      </c>
      <c r="CG71">
        <v>1615183.9294</v>
      </c>
      <c r="CH71">
        <v>0</v>
      </c>
      <c r="CI71">
        <v>0</v>
      </c>
      <c r="CJ71">
        <v>37776.959999999977</v>
      </c>
      <c r="CK71">
        <v>0</v>
      </c>
      <c r="CL71">
        <v>84008.339999999938</v>
      </c>
      <c r="CM71">
        <v>0</v>
      </c>
      <c r="CN71">
        <v>5659.852799999996</v>
      </c>
      <c r="CO71">
        <v>4004.0447999999997</v>
      </c>
      <c r="CP71">
        <v>7145.0623999999953</v>
      </c>
      <c r="CQ71">
        <v>1966.8992000000005</v>
      </c>
      <c r="CR71">
        <v>10958.438400000001</v>
      </c>
      <c r="CS71">
        <v>4124.4672000000046</v>
      </c>
      <c r="CT71">
        <v>0</v>
      </c>
      <c r="CU71">
        <v>0</v>
      </c>
      <c r="CV71">
        <v>0</v>
      </c>
      <c r="CW71">
        <v>0</v>
      </c>
      <c r="CX71">
        <v>0</v>
      </c>
      <c r="CY71">
        <v>0</v>
      </c>
      <c r="CZ71">
        <v>59580.75734806637</v>
      </c>
      <c r="DA71">
        <v>0</v>
      </c>
      <c r="DB71">
        <v>129699.28188270681</v>
      </c>
      <c r="DC71">
        <v>0</v>
      </c>
      <c r="DD71">
        <v>0</v>
      </c>
      <c r="DE71">
        <v>0</v>
      </c>
      <c r="DF71">
        <v>141970.48000000001</v>
      </c>
      <c r="DG71">
        <v>0</v>
      </c>
      <c r="DH71">
        <v>0</v>
      </c>
      <c r="DI71">
        <v>0</v>
      </c>
      <c r="DJ71">
        <v>30209.82</v>
      </c>
      <c r="DK71">
        <v>0</v>
      </c>
      <c r="DL71">
        <v>0</v>
      </c>
      <c r="DM71">
        <v>0</v>
      </c>
      <c r="DN71">
        <v>0</v>
      </c>
      <c r="DO71">
        <v>0</v>
      </c>
      <c r="DP71">
        <v>0</v>
      </c>
      <c r="DQ71">
        <v>0</v>
      </c>
      <c r="DR71">
        <v>0</v>
      </c>
      <c r="DS71">
        <v>1615183.9294</v>
      </c>
      <c r="DT71">
        <v>344924.1040307731</v>
      </c>
      <c r="DU71">
        <v>172180.30000000002</v>
      </c>
      <c r="DV71">
        <v>266490.34168070677</v>
      </c>
      <c r="DW71">
        <v>2132288.3334307731</v>
      </c>
      <c r="DX71">
        <v>2102078.5134307733</v>
      </c>
      <c r="DY71">
        <v>4955</v>
      </c>
      <c r="DZ71">
        <v>2086055</v>
      </c>
      <c r="EA71">
        <v>0</v>
      </c>
      <c r="EB71">
        <v>0</v>
      </c>
      <c r="EC71">
        <v>2132288.3334307731</v>
      </c>
      <c r="ED71">
        <v>2132288.3334307731</v>
      </c>
      <c r="EE71">
        <v>0</v>
      </c>
      <c r="EF71">
        <v>2116264.8199999998</v>
      </c>
      <c r="EG71">
        <v>1944084.5199999998</v>
      </c>
      <c r="EH71">
        <v>1960108.0334307731</v>
      </c>
      <c r="EI71">
        <v>4655.8385592179884</v>
      </c>
      <c r="EJ71">
        <v>4746.1909907363415</v>
      </c>
      <c r="EK71">
        <v>-1.9036830101170351E-2</v>
      </c>
      <c r="EL71">
        <v>1.9036830101170351E-2</v>
      </c>
      <c r="EM71">
        <v>38038.373669226661</v>
      </c>
      <c r="EN71">
        <v>2170326.7070999998</v>
      </c>
      <c r="EO71">
        <v>5083.4130334916863</v>
      </c>
      <c r="EP71" t="s">
        <v>164</v>
      </c>
      <c r="EQ71">
        <v>5155.1703256532064</v>
      </c>
      <c r="ER71">
        <v>0</v>
      </c>
      <c r="ES71">
        <v>-10979.679999999998</v>
      </c>
      <c r="ET71">
        <v>2159347.0270999996</v>
      </c>
      <c r="EU71">
        <v>0</v>
      </c>
      <c r="EV71">
        <v>2159347.0270999996</v>
      </c>
      <c r="EW71">
        <v>30209.82</v>
      </c>
      <c r="EX71">
        <v>2129137.2070999998</v>
      </c>
    </row>
    <row r="72" spans="1:154">
      <c r="A72" s="435">
        <v>72</v>
      </c>
      <c r="B72" s="469">
        <v>103334</v>
      </c>
      <c r="C72" s="469">
        <v>3302314</v>
      </c>
      <c r="D72" s="470" t="s">
        <v>230</v>
      </c>
      <c r="E72" s="471">
        <v>207</v>
      </c>
      <c r="F72" s="471">
        <v>207</v>
      </c>
      <c r="G72" s="471">
        <v>0</v>
      </c>
      <c r="H72" s="472">
        <v>794164.06980000006</v>
      </c>
      <c r="I72" s="472">
        <v>0</v>
      </c>
      <c r="J72" s="472">
        <v>0</v>
      </c>
      <c r="K72" s="472">
        <v>21310.080000000005</v>
      </c>
      <c r="L72" s="472">
        <v>0</v>
      </c>
      <c r="M72" s="472">
        <v>46671.299999999981</v>
      </c>
      <c r="N72" s="472">
        <v>0</v>
      </c>
      <c r="O72" s="472">
        <v>471.65440000000001</v>
      </c>
      <c r="P72" s="472">
        <v>28314.316799999979</v>
      </c>
      <c r="Q72" s="472">
        <v>1786.2655999999961</v>
      </c>
      <c r="R72" s="472">
        <v>1966.8991999999957</v>
      </c>
      <c r="S72" s="472">
        <v>4174.6432000000023</v>
      </c>
      <c r="T72" s="472">
        <v>0</v>
      </c>
      <c r="U72" s="472">
        <v>0</v>
      </c>
      <c r="V72" s="472">
        <v>0</v>
      </c>
      <c r="W72" s="472">
        <v>0</v>
      </c>
      <c r="X72" s="472">
        <v>0</v>
      </c>
      <c r="Y72" s="472">
        <v>0</v>
      </c>
      <c r="Z72" s="472">
        <v>0</v>
      </c>
      <c r="AA72" s="472">
        <v>9372.9370000000017</v>
      </c>
      <c r="AB72" s="472">
        <v>0</v>
      </c>
      <c r="AC72" s="472">
        <v>53249.079724137911</v>
      </c>
      <c r="AD72" s="472">
        <v>0</v>
      </c>
      <c r="AE72" s="472">
        <v>0</v>
      </c>
      <c r="AF72" s="472">
        <v>0</v>
      </c>
      <c r="AG72" s="472">
        <v>141970.48000000001</v>
      </c>
      <c r="AH72" s="472">
        <v>0</v>
      </c>
      <c r="AI72" s="472">
        <v>0</v>
      </c>
      <c r="AJ72" s="472">
        <v>0</v>
      </c>
      <c r="AK72" s="472">
        <v>18595.43</v>
      </c>
      <c r="AL72" s="472">
        <v>0</v>
      </c>
      <c r="AM72" s="472">
        <v>0</v>
      </c>
      <c r="AN72" s="472">
        <v>0</v>
      </c>
      <c r="AO72" s="472">
        <v>0</v>
      </c>
      <c r="AP72" s="472">
        <v>0</v>
      </c>
      <c r="AQ72" s="472">
        <v>0</v>
      </c>
      <c r="AR72" s="472">
        <v>0</v>
      </c>
      <c r="AS72" s="472">
        <v>0</v>
      </c>
      <c r="AT72" s="472">
        <v>794164.06980000006</v>
      </c>
      <c r="AU72" s="472">
        <v>167317.1759241379</v>
      </c>
      <c r="AV72" s="472">
        <v>160565.91</v>
      </c>
      <c r="AW72" s="472">
        <v>130647.54052613789</v>
      </c>
      <c r="AX72" s="473">
        <v>1122047.155724138</v>
      </c>
      <c r="AY72" s="473">
        <v>1103451.7257241381</v>
      </c>
      <c r="AZ72" s="473">
        <v>4955</v>
      </c>
      <c r="BA72" s="473">
        <v>1025685</v>
      </c>
      <c r="BB72" s="473">
        <v>0</v>
      </c>
      <c r="BC72" s="473">
        <v>0</v>
      </c>
      <c r="BD72" s="473">
        <v>1122047.155724138</v>
      </c>
      <c r="BE72" s="472">
        <v>1122047.155724138</v>
      </c>
      <c r="BF72" s="472">
        <v>0</v>
      </c>
      <c r="BG72" s="473">
        <v>1044280.43</v>
      </c>
      <c r="BH72" s="473">
        <v>883714.52</v>
      </c>
      <c r="BI72" s="472">
        <v>961481.24572413799</v>
      </c>
      <c r="BJ72" s="472">
        <v>4644.8369358654008</v>
      </c>
      <c r="BK72" s="472">
        <v>4700.2787471962629</v>
      </c>
      <c r="BL72" s="474">
        <v>-1.1795430508016853E-2</v>
      </c>
      <c r="BM72" s="474">
        <v>1.1795430508016853E-2</v>
      </c>
      <c r="BN72" s="472">
        <v>11476.454945488442</v>
      </c>
      <c r="BO72" s="473">
        <v>1133523.6106696264</v>
      </c>
      <c r="BP72" s="473">
        <v>5386.1264766648619</v>
      </c>
      <c r="BQ72" s="473" t="s">
        <v>164</v>
      </c>
      <c r="BR72" s="473">
        <v>5475.959471833944</v>
      </c>
      <c r="BS72" s="474">
        <v>4.655046365427129E-3</v>
      </c>
      <c r="BT72" s="472">
        <v>-5398.5599999999995</v>
      </c>
      <c r="BU72" s="472">
        <v>1128125.0506696263</v>
      </c>
      <c r="BV72" s="472">
        <v>0</v>
      </c>
      <c r="BW72" s="472">
        <v>1128125.0506696263</v>
      </c>
      <c r="BX72" s="472">
        <v>18595.43</v>
      </c>
      <c r="BY72" s="472">
        <v>1109529.6206696264</v>
      </c>
      <c r="BZ72" s="450"/>
      <c r="CA72">
        <v>103334</v>
      </c>
      <c r="CB72">
        <v>3302314</v>
      </c>
      <c r="CC72" t="s">
        <v>230</v>
      </c>
      <c r="CD72">
        <v>207</v>
      </c>
      <c r="CE72">
        <v>207</v>
      </c>
      <c r="CF72">
        <v>0</v>
      </c>
      <c r="CG72">
        <v>794164.06980000006</v>
      </c>
      <c r="CH72">
        <v>0</v>
      </c>
      <c r="CI72">
        <v>0</v>
      </c>
      <c r="CJ72">
        <v>21310.080000000005</v>
      </c>
      <c r="CK72">
        <v>0</v>
      </c>
      <c r="CL72">
        <v>46671.299999999981</v>
      </c>
      <c r="CM72">
        <v>0</v>
      </c>
      <c r="CN72">
        <v>471.65440000000001</v>
      </c>
      <c r="CO72">
        <v>28314.316799999979</v>
      </c>
      <c r="CP72">
        <v>1786.2655999999961</v>
      </c>
      <c r="CQ72">
        <v>1966.8991999999957</v>
      </c>
      <c r="CR72">
        <v>4174.6432000000023</v>
      </c>
      <c r="CS72">
        <v>0</v>
      </c>
      <c r="CT72">
        <v>0</v>
      </c>
      <c r="CU72">
        <v>0</v>
      </c>
      <c r="CV72">
        <v>0</v>
      </c>
      <c r="CW72">
        <v>0</v>
      </c>
      <c r="CX72">
        <v>0</v>
      </c>
      <c r="CY72">
        <v>0</v>
      </c>
      <c r="CZ72">
        <v>9372.9370000000017</v>
      </c>
      <c r="DA72">
        <v>0</v>
      </c>
      <c r="DB72">
        <v>53249.079724137911</v>
      </c>
      <c r="DC72">
        <v>0</v>
      </c>
      <c r="DD72">
        <v>0</v>
      </c>
      <c r="DE72">
        <v>0</v>
      </c>
      <c r="DF72">
        <v>141970.48000000001</v>
      </c>
      <c r="DG72">
        <v>0</v>
      </c>
      <c r="DH72">
        <v>0</v>
      </c>
      <c r="DI72">
        <v>0</v>
      </c>
      <c r="DJ72">
        <v>18595.43</v>
      </c>
      <c r="DK72">
        <v>0</v>
      </c>
      <c r="DL72">
        <v>0</v>
      </c>
      <c r="DM72">
        <v>0</v>
      </c>
      <c r="DN72">
        <v>0</v>
      </c>
      <c r="DO72">
        <v>0</v>
      </c>
      <c r="DP72">
        <v>0</v>
      </c>
      <c r="DQ72">
        <v>0</v>
      </c>
      <c r="DR72">
        <v>0</v>
      </c>
      <c r="DS72">
        <v>794164.06980000006</v>
      </c>
      <c r="DT72">
        <v>167317.1759241379</v>
      </c>
      <c r="DU72">
        <v>160565.91</v>
      </c>
      <c r="DV72">
        <v>130647.54052613789</v>
      </c>
      <c r="DW72">
        <v>1122047.155724138</v>
      </c>
      <c r="DX72">
        <v>1103451.7257241381</v>
      </c>
      <c r="DY72">
        <v>4955</v>
      </c>
      <c r="DZ72">
        <v>1025685</v>
      </c>
      <c r="EA72">
        <v>0</v>
      </c>
      <c r="EB72">
        <v>0</v>
      </c>
      <c r="EC72">
        <v>1122047.155724138</v>
      </c>
      <c r="ED72">
        <v>1122047.155724138</v>
      </c>
      <c r="EE72">
        <v>0</v>
      </c>
      <c r="EF72">
        <v>1044280.43</v>
      </c>
      <c r="EG72">
        <v>883714.52</v>
      </c>
      <c r="EH72">
        <v>961481.24572413799</v>
      </c>
      <c r="EI72">
        <v>4644.8369358654008</v>
      </c>
      <c r="EJ72">
        <v>4700.2787471962629</v>
      </c>
      <c r="EK72">
        <v>-1.1795430508016853E-2</v>
      </c>
      <c r="EL72">
        <v>1.1795430508016853E-2</v>
      </c>
      <c r="EM72">
        <v>11476.454945488442</v>
      </c>
      <c r="EN72">
        <v>1133523.6106696264</v>
      </c>
      <c r="EO72">
        <v>5386.1264766648619</v>
      </c>
      <c r="EP72" t="s">
        <v>164</v>
      </c>
      <c r="EQ72">
        <v>5475.959471833944</v>
      </c>
      <c r="ER72">
        <v>4.655046365427129E-3</v>
      </c>
      <c r="ES72">
        <v>-5398.5599999999995</v>
      </c>
      <c r="ET72">
        <v>1128125.0506696263</v>
      </c>
      <c r="EU72">
        <v>0</v>
      </c>
      <c r="EV72">
        <v>1128125.0506696263</v>
      </c>
      <c r="EW72">
        <v>18595.43</v>
      </c>
      <c r="EX72">
        <v>1109529.6206696264</v>
      </c>
    </row>
    <row r="73" spans="1:154" ht="15" customHeight="1">
      <c r="A73" s="435">
        <v>73</v>
      </c>
      <c r="B73" s="469">
        <v>103337</v>
      </c>
      <c r="C73" s="469">
        <v>3302317</v>
      </c>
      <c r="D73" s="470" t="s">
        <v>231</v>
      </c>
      <c r="E73" s="471">
        <v>251</v>
      </c>
      <c r="F73" s="471">
        <v>251</v>
      </c>
      <c r="G73" s="471">
        <v>0</v>
      </c>
      <c r="H73" s="472">
        <v>962971.89139999996</v>
      </c>
      <c r="I73" s="472">
        <v>0</v>
      </c>
      <c r="J73" s="472">
        <v>0</v>
      </c>
      <c r="K73" s="472">
        <v>38261.280000000035</v>
      </c>
      <c r="L73" s="472">
        <v>0</v>
      </c>
      <c r="M73" s="472">
        <v>82971.200000000114</v>
      </c>
      <c r="N73" s="472">
        <v>0</v>
      </c>
      <c r="O73" s="472">
        <v>0</v>
      </c>
      <c r="P73" s="472">
        <v>286.00319999999999</v>
      </c>
      <c r="Q73" s="472">
        <v>37511.577599999968</v>
      </c>
      <c r="R73" s="472">
        <v>18685.542400000006</v>
      </c>
      <c r="S73" s="472">
        <v>24004.198399999957</v>
      </c>
      <c r="T73" s="472">
        <v>32995.737599999971</v>
      </c>
      <c r="U73" s="472">
        <v>0</v>
      </c>
      <c r="V73" s="472">
        <v>0</v>
      </c>
      <c r="W73" s="472">
        <v>0</v>
      </c>
      <c r="X73" s="472">
        <v>0</v>
      </c>
      <c r="Y73" s="472">
        <v>0</v>
      </c>
      <c r="Z73" s="472">
        <v>0</v>
      </c>
      <c r="AA73" s="472">
        <v>41871.981461988275</v>
      </c>
      <c r="AB73" s="472">
        <v>0</v>
      </c>
      <c r="AC73" s="472">
        <v>104625.78315789475</v>
      </c>
      <c r="AD73" s="472">
        <v>0</v>
      </c>
      <c r="AE73" s="472">
        <v>0</v>
      </c>
      <c r="AF73" s="472">
        <v>0</v>
      </c>
      <c r="AG73" s="472">
        <v>141970.48000000001</v>
      </c>
      <c r="AH73" s="472">
        <v>0</v>
      </c>
      <c r="AI73" s="472">
        <v>0</v>
      </c>
      <c r="AJ73" s="472">
        <v>0</v>
      </c>
      <c r="AK73" s="472">
        <v>15383.15</v>
      </c>
      <c r="AL73" s="472">
        <v>0</v>
      </c>
      <c r="AM73" s="472">
        <v>0</v>
      </c>
      <c r="AN73" s="472">
        <v>0</v>
      </c>
      <c r="AO73" s="472">
        <v>0</v>
      </c>
      <c r="AP73" s="472">
        <v>0</v>
      </c>
      <c r="AQ73" s="472">
        <v>0</v>
      </c>
      <c r="AR73" s="472">
        <v>0</v>
      </c>
      <c r="AS73" s="472">
        <v>0</v>
      </c>
      <c r="AT73" s="472">
        <v>962971.89139999996</v>
      </c>
      <c r="AU73" s="472">
        <v>381213.30381988309</v>
      </c>
      <c r="AV73" s="472">
        <v>157353.63</v>
      </c>
      <c r="AW73" s="472">
        <v>237271.97183989477</v>
      </c>
      <c r="AX73" s="473">
        <v>1501538.8252198831</v>
      </c>
      <c r="AY73" s="473">
        <v>1486155.6752198832</v>
      </c>
      <c r="AZ73" s="473">
        <v>4955</v>
      </c>
      <c r="BA73" s="473">
        <v>1243705</v>
      </c>
      <c r="BB73" s="473">
        <v>0</v>
      </c>
      <c r="BC73" s="473">
        <v>0</v>
      </c>
      <c r="BD73" s="473">
        <v>1501538.8252198831</v>
      </c>
      <c r="BE73" s="472">
        <v>1501538.8252198827</v>
      </c>
      <c r="BF73" s="472">
        <v>0</v>
      </c>
      <c r="BG73" s="473">
        <v>1259088.1499999999</v>
      </c>
      <c r="BH73" s="473">
        <v>1101734.52</v>
      </c>
      <c r="BI73" s="472">
        <v>1344185.1952198832</v>
      </c>
      <c r="BJ73" s="472">
        <v>5355.3195028680602</v>
      </c>
      <c r="BK73" s="472">
        <v>5457.2270082352952</v>
      </c>
      <c r="BL73" s="474">
        <v>-1.8673862240557379E-2</v>
      </c>
      <c r="BM73" s="474">
        <v>1.8673862240557379E-2</v>
      </c>
      <c r="BN73" s="472">
        <v>25578.783847175982</v>
      </c>
      <c r="BO73" s="473">
        <v>1527117.6090670591</v>
      </c>
      <c r="BP73" s="473">
        <v>6022.8464504663716</v>
      </c>
      <c r="BQ73" s="473" t="s">
        <v>164</v>
      </c>
      <c r="BR73" s="473">
        <v>6084.1339006655744</v>
      </c>
      <c r="BS73" s="474">
        <v>1.618924567141411E-3</v>
      </c>
      <c r="BT73" s="472">
        <v>-6546.08</v>
      </c>
      <c r="BU73" s="472">
        <v>1520571.529067059</v>
      </c>
      <c r="BV73" s="472">
        <v>0</v>
      </c>
      <c r="BW73" s="472">
        <v>1520571.529067059</v>
      </c>
      <c r="BX73" s="472">
        <v>15383.15</v>
      </c>
      <c r="BY73" s="472">
        <v>1505188.3790670591</v>
      </c>
      <c r="BZ73" s="450"/>
      <c r="CA73">
        <v>103337</v>
      </c>
      <c r="CB73">
        <v>3302317</v>
      </c>
      <c r="CC73" t="s">
        <v>231</v>
      </c>
      <c r="CD73">
        <v>251</v>
      </c>
      <c r="CE73">
        <v>251</v>
      </c>
      <c r="CF73">
        <v>0</v>
      </c>
      <c r="CG73">
        <v>962971.89139999996</v>
      </c>
      <c r="CH73">
        <v>0</v>
      </c>
      <c r="CI73">
        <v>0</v>
      </c>
      <c r="CJ73">
        <v>38261.280000000035</v>
      </c>
      <c r="CK73">
        <v>0</v>
      </c>
      <c r="CL73">
        <v>82971.200000000114</v>
      </c>
      <c r="CM73">
        <v>0</v>
      </c>
      <c r="CN73">
        <v>0</v>
      </c>
      <c r="CO73">
        <v>286.00319999999999</v>
      </c>
      <c r="CP73">
        <v>37511.577599999968</v>
      </c>
      <c r="CQ73">
        <v>18685.542400000006</v>
      </c>
      <c r="CR73">
        <v>24004.198399999957</v>
      </c>
      <c r="CS73">
        <v>32995.737599999971</v>
      </c>
      <c r="CT73">
        <v>0</v>
      </c>
      <c r="CU73">
        <v>0</v>
      </c>
      <c r="CV73">
        <v>0</v>
      </c>
      <c r="CW73">
        <v>0</v>
      </c>
      <c r="CX73">
        <v>0</v>
      </c>
      <c r="CY73">
        <v>0</v>
      </c>
      <c r="CZ73">
        <v>41871.981461988275</v>
      </c>
      <c r="DA73">
        <v>0</v>
      </c>
      <c r="DB73">
        <v>104625.78315789475</v>
      </c>
      <c r="DC73">
        <v>0</v>
      </c>
      <c r="DD73">
        <v>0</v>
      </c>
      <c r="DE73">
        <v>0</v>
      </c>
      <c r="DF73">
        <v>141970.48000000001</v>
      </c>
      <c r="DG73">
        <v>0</v>
      </c>
      <c r="DH73">
        <v>0</v>
      </c>
      <c r="DI73">
        <v>0</v>
      </c>
      <c r="DJ73">
        <v>15383.15</v>
      </c>
      <c r="DK73">
        <v>0</v>
      </c>
      <c r="DL73">
        <v>0</v>
      </c>
      <c r="DM73">
        <v>0</v>
      </c>
      <c r="DN73">
        <v>0</v>
      </c>
      <c r="DO73">
        <v>0</v>
      </c>
      <c r="DP73">
        <v>0</v>
      </c>
      <c r="DQ73">
        <v>0</v>
      </c>
      <c r="DR73">
        <v>0</v>
      </c>
      <c r="DS73">
        <v>962971.89139999996</v>
      </c>
      <c r="DT73">
        <v>381213.30381988309</v>
      </c>
      <c r="DU73">
        <v>157353.63</v>
      </c>
      <c r="DV73">
        <v>237271.97183989477</v>
      </c>
      <c r="DW73">
        <v>1501538.8252198831</v>
      </c>
      <c r="DX73">
        <v>1486155.6752198832</v>
      </c>
      <c r="DY73">
        <v>4955</v>
      </c>
      <c r="DZ73">
        <v>1243705</v>
      </c>
      <c r="EA73">
        <v>0</v>
      </c>
      <c r="EB73">
        <v>0</v>
      </c>
      <c r="EC73">
        <v>1501538.8252198831</v>
      </c>
      <c r="ED73">
        <v>1501538.8252198827</v>
      </c>
      <c r="EE73">
        <v>0</v>
      </c>
      <c r="EF73">
        <v>1259088.1499999999</v>
      </c>
      <c r="EG73">
        <v>1101734.52</v>
      </c>
      <c r="EH73">
        <v>1344185.1952198832</v>
      </c>
      <c r="EI73">
        <v>5355.3195028680602</v>
      </c>
      <c r="EJ73">
        <v>5457.2270082352952</v>
      </c>
      <c r="EK73">
        <v>-1.8673862240557379E-2</v>
      </c>
      <c r="EL73">
        <v>1.8673862240557379E-2</v>
      </c>
      <c r="EM73">
        <v>25578.783847175982</v>
      </c>
      <c r="EN73">
        <v>1527117.6090670591</v>
      </c>
      <c r="EO73">
        <v>6022.8464504663716</v>
      </c>
      <c r="EP73" t="s">
        <v>164</v>
      </c>
      <c r="EQ73">
        <v>6084.1339006655744</v>
      </c>
      <c r="ER73">
        <v>1.618924567141411E-3</v>
      </c>
      <c r="ES73">
        <v>-6546.08</v>
      </c>
      <c r="ET73">
        <v>1520571.529067059</v>
      </c>
      <c r="EU73">
        <v>0</v>
      </c>
      <c r="EV73">
        <v>1520571.529067059</v>
      </c>
      <c r="EW73">
        <v>15383.15</v>
      </c>
      <c r="EX73">
        <v>1505188.3790670591</v>
      </c>
    </row>
    <row r="74" spans="1:154" ht="15" customHeight="1">
      <c r="A74" s="435">
        <v>74</v>
      </c>
      <c r="B74" s="469">
        <v>103339</v>
      </c>
      <c r="C74" s="469">
        <v>3302321</v>
      </c>
      <c r="D74" s="470" t="s">
        <v>232</v>
      </c>
      <c r="E74" s="471">
        <v>179</v>
      </c>
      <c r="F74" s="471">
        <v>179</v>
      </c>
      <c r="G74" s="471">
        <v>0</v>
      </c>
      <c r="H74" s="472">
        <v>686740.91060000006</v>
      </c>
      <c r="I74" s="472">
        <v>0</v>
      </c>
      <c r="J74" s="472">
        <v>0</v>
      </c>
      <c r="K74" s="472">
        <v>58118.400000000009</v>
      </c>
      <c r="L74" s="472">
        <v>0</v>
      </c>
      <c r="M74" s="472">
        <v>125493.94000000005</v>
      </c>
      <c r="N74" s="472">
        <v>0</v>
      </c>
      <c r="O74" s="472">
        <v>2122.444800000002</v>
      </c>
      <c r="P74" s="472">
        <v>0</v>
      </c>
      <c r="Q74" s="472">
        <v>1339.6991999999959</v>
      </c>
      <c r="R74" s="472">
        <v>5408.9727999999968</v>
      </c>
      <c r="S74" s="472">
        <v>61054.156799999997</v>
      </c>
      <c r="T74" s="472">
        <v>16497.868800000026</v>
      </c>
      <c r="U74" s="472">
        <v>0</v>
      </c>
      <c r="V74" s="472">
        <v>0</v>
      </c>
      <c r="W74" s="472">
        <v>0</v>
      </c>
      <c r="X74" s="472">
        <v>0</v>
      </c>
      <c r="Y74" s="472">
        <v>0</v>
      </c>
      <c r="Z74" s="472">
        <v>0</v>
      </c>
      <c r="AA74" s="472">
        <v>15250.014146341447</v>
      </c>
      <c r="AB74" s="472">
        <v>0</v>
      </c>
      <c r="AC74" s="472">
        <v>81925.047242757253</v>
      </c>
      <c r="AD74" s="472">
        <v>0</v>
      </c>
      <c r="AE74" s="472">
        <v>8743.1994000000013</v>
      </c>
      <c r="AF74" s="472">
        <v>0</v>
      </c>
      <c r="AG74" s="472">
        <v>141970.48000000001</v>
      </c>
      <c r="AH74" s="472">
        <v>0</v>
      </c>
      <c r="AI74" s="472">
        <v>0</v>
      </c>
      <c r="AJ74" s="472">
        <v>0</v>
      </c>
      <c r="AK74" s="472">
        <v>15754.47</v>
      </c>
      <c r="AL74" s="472">
        <v>0</v>
      </c>
      <c r="AM74" s="472">
        <v>0</v>
      </c>
      <c r="AN74" s="472">
        <v>0</v>
      </c>
      <c r="AO74" s="472">
        <v>0</v>
      </c>
      <c r="AP74" s="472">
        <v>0</v>
      </c>
      <c r="AQ74" s="472">
        <v>0</v>
      </c>
      <c r="AR74" s="472">
        <v>0</v>
      </c>
      <c r="AS74" s="472">
        <v>0</v>
      </c>
      <c r="AT74" s="472">
        <v>686740.91060000006</v>
      </c>
      <c r="AU74" s="472">
        <v>375953.74318909884</v>
      </c>
      <c r="AV74" s="472">
        <v>157724.95000000001</v>
      </c>
      <c r="AW74" s="472">
        <v>213474.86643675729</v>
      </c>
      <c r="AX74" s="473">
        <v>1220419.6037890988</v>
      </c>
      <c r="AY74" s="473">
        <v>1204665.1337890988</v>
      </c>
      <c r="AZ74" s="473">
        <v>4955</v>
      </c>
      <c r="BA74" s="473">
        <v>886945</v>
      </c>
      <c r="BB74" s="473">
        <v>0</v>
      </c>
      <c r="BC74" s="473">
        <v>0</v>
      </c>
      <c r="BD74" s="473">
        <v>1220419.6037890988</v>
      </c>
      <c r="BE74" s="472">
        <v>1220419.603789099</v>
      </c>
      <c r="BF74" s="472">
        <v>0</v>
      </c>
      <c r="BG74" s="473">
        <v>902699.47</v>
      </c>
      <c r="BH74" s="473">
        <v>744974.52</v>
      </c>
      <c r="BI74" s="472">
        <v>1062694.6537890988</v>
      </c>
      <c r="BJ74" s="472">
        <v>5936.8416412798815</v>
      </c>
      <c r="BK74" s="472">
        <v>5936.4027559782608</v>
      </c>
      <c r="BL74" s="474">
        <v>7.3931186892395027E-5</v>
      </c>
      <c r="BM74" s="474">
        <v>0</v>
      </c>
      <c r="BN74" s="472">
        <v>0</v>
      </c>
      <c r="BO74" s="473">
        <v>1220419.6037890988</v>
      </c>
      <c r="BP74" s="473">
        <v>6729.9728144642395</v>
      </c>
      <c r="BQ74" s="473" t="s">
        <v>164</v>
      </c>
      <c r="BR74" s="473">
        <v>6817.9866133469204</v>
      </c>
      <c r="BS74" s="474">
        <v>3.5891176009521519E-3</v>
      </c>
      <c r="BT74" s="472">
        <v>-4668.32</v>
      </c>
      <c r="BU74" s="472">
        <v>1215751.2837890987</v>
      </c>
      <c r="BV74" s="472">
        <v>0</v>
      </c>
      <c r="BW74" s="472">
        <v>1215751.2837890987</v>
      </c>
      <c r="BX74" s="472">
        <v>15754.47</v>
      </c>
      <c r="BY74" s="472">
        <v>1199996.8137890988</v>
      </c>
      <c r="BZ74" s="450"/>
      <c r="CA74">
        <v>103339</v>
      </c>
      <c r="CB74">
        <v>3302321</v>
      </c>
      <c r="CC74" t="s">
        <v>232</v>
      </c>
      <c r="CD74">
        <v>179</v>
      </c>
      <c r="CE74">
        <v>179</v>
      </c>
      <c r="CF74">
        <v>0</v>
      </c>
      <c r="CG74">
        <v>686740.91060000006</v>
      </c>
      <c r="CH74">
        <v>0</v>
      </c>
      <c r="CI74">
        <v>0</v>
      </c>
      <c r="CJ74">
        <v>58118.400000000009</v>
      </c>
      <c r="CK74">
        <v>0</v>
      </c>
      <c r="CL74">
        <v>125493.94000000005</v>
      </c>
      <c r="CM74">
        <v>0</v>
      </c>
      <c r="CN74">
        <v>2122.444800000002</v>
      </c>
      <c r="CO74">
        <v>0</v>
      </c>
      <c r="CP74">
        <v>1339.6991999999959</v>
      </c>
      <c r="CQ74">
        <v>5408.9727999999968</v>
      </c>
      <c r="CR74">
        <v>61054.156799999997</v>
      </c>
      <c r="CS74">
        <v>16497.868800000026</v>
      </c>
      <c r="CT74">
        <v>0</v>
      </c>
      <c r="CU74">
        <v>0</v>
      </c>
      <c r="CV74">
        <v>0</v>
      </c>
      <c r="CW74">
        <v>0</v>
      </c>
      <c r="CX74">
        <v>0</v>
      </c>
      <c r="CY74">
        <v>0</v>
      </c>
      <c r="CZ74">
        <v>15250.014146341447</v>
      </c>
      <c r="DA74">
        <v>0</v>
      </c>
      <c r="DB74">
        <v>81925.047242757253</v>
      </c>
      <c r="DC74">
        <v>0</v>
      </c>
      <c r="DD74">
        <v>8743.1994000000013</v>
      </c>
      <c r="DE74">
        <v>0</v>
      </c>
      <c r="DF74">
        <v>141970.48000000001</v>
      </c>
      <c r="DG74">
        <v>0</v>
      </c>
      <c r="DH74">
        <v>0</v>
      </c>
      <c r="DI74">
        <v>0</v>
      </c>
      <c r="DJ74">
        <v>15754.47</v>
      </c>
      <c r="DK74">
        <v>0</v>
      </c>
      <c r="DL74">
        <v>0</v>
      </c>
      <c r="DM74">
        <v>0</v>
      </c>
      <c r="DN74">
        <v>0</v>
      </c>
      <c r="DO74">
        <v>0</v>
      </c>
      <c r="DP74">
        <v>0</v>
      </c>
      <c r="DQ74">
        <v>0</v>
      </c>
      <c r="DR74">
        <v>0</v>
      </c>
      <c r="DS74">
        <v>686740.91060000006</v>
      </c>
      <c r="DT74">
        <v>375953.74318909884</v>
      </c>
      <c r="DU74">
        <v>157724.95000000001</v>
      </c>
      <c r="DV74">
        <v>213474.86643675729</v>
      </c>
      <c r="DW74">
        <v>1220419.6037890988</v>
      </c>
      <c r="DX74">
        <v>1204665.1337890988</v>
      </c>
      <c r="DY74">
        <v>4955</v>
      </c>
      <c r="DZ74">
        <v>886945</v>
      </c>
      <c r="EA74">
        <v>0</v>
      </c>
      <c r="EB74">
        <v>0</v>
      </c>
      <c r="EC74">
        <v>1220419.6037890988</v>
      </c>
      <c r="ED74">
        <v>1220419.603789099</v>
      </c>
      <c r="EE74">
        <v>0</v>
      </c>
      <c r="EF74">
        <v>902699.47</v>
      </c>
      <c r="EG74">
        <v>744974.52</v>
      </c>
      <c r="EH74">
        <v>1062694.6537890988</v>
      </c>
      <c r="EI74">
        <v>5936.8416412798815</v>
      </c>
      <c r="EJ74">
        <v>5936.4027559782608</v>
      </c>
      <c r="EK74">
        <v>7.3931186892395027E-5</v>
      </c>
      <c r="EL74">
        <v>0</v>
      </c>
      <c r="EM74">
        <v>0</v>
      </c>
      <c r="EN74">
        <v>1220419.6037890988</v>
      </c>
      <c r="EO74">
        <v>6729.9728144642395</v>
      </c>
      <c r="EP74" t="s">
        <v>164</v>
      </c>
      <c r="EQ74">
        <v>6817.9866133469204</v>
      </c>
      <c r="ER74">
        <v>3.5891176009521519E-3</v>
      </c>
      <c r="ES74">
        <v>-4668.32</v>
      </c>
      <c r="ET74">
        <v>1215751.2837890987</v>
      </c>
      <c r="EU74">
        <v>0</v>
      </c>
      <c r="EV74">
        <v>1215751.2837890987</v>
      </c>
      <c r="EW74">
        <v>15754.47</v>
      </c>
      <c r="EX74">
        <v>1199996.8137890988</v>
      </c>
    </row>
    <row r="75" spans="1:154" ht="15" customHeight="1">
      <c r="A75" s="435">
        <v>75</v>
      </c>
      <c r="B75" s="469">
        <v>103341</v>
      </c>
      <c r="C75" s="469">
        <v>3302401</v>
      </c>
      <c r="D75" s="470" t="s">
        <v>233</v>
      </c>
      <c r="E75" s="471">
        <v>381</v>
      </c>
      <c r="F75" s="471">
        <v>381</v>
      </c>
      <c r="G75" s="471">
        <v>0</v>
      </c>
      <c r="H75" s="472">
        <v>1461722.2734000001</v>
      </c>
      <c r="I75" s="472">
        <v>0</v>
      </c>
      <c r="J75" s="472">
        <v>0</v>
      </c>
      <c r="K75" s="472">
        <v>28574.879999999921</v>
      </c>
      <c r="L75" s="472">
        <v>0</v>
      </c>
      <c r="M75" s="472">
        <v>63265.539999999834</v>
      </c>
      <c r="N75" s="472">
        <v>0</v>
      </c>
      <c r="O75" s="472">
        <v>2358.2720000000013</v>
      </c>
      <c r="P75" s="472">
        <v>286.00320000000011</v>
      </c>
      <c r="Q75" s="472">
        <v>1786.2656000000006</v>
      </c>
      <c r="R75" s="472">
        <v>6392.422400000004</v>
      </c>
      <c r="S75" s="472">
        <v>4696.4736000000021</v>
      </c>
      <c r="T75" s="472">
        <v>2062.2336000000009</v>
      </c>
      <c r="U75" s="472">
        <v>0</v>
      </c>
      <c r="V75" s="472">
        <v>0</v>
      </c>
      <c r="W75" s="472">
        <v>0</v>
      </c>
      <c r="X75" s="472">
        <v>0</v>
      </c>
      <c r="Y75" s="472">
        <v>0</v>
      </c>
      <c r="Z75" s="472">
        <v>0</v>
      </c>
      <c r="AA75" s="472">
        <v>11061.230000000005</v>
      </c>
      <c r="AB75" s="472">
        <v>0</v>
      </c>
      <c r="AC75" s="472">
        <v>101800.43727984301</v>
      </c>
      <c r="AD75" s="472">
        <v>0</v>
      </c>
      <c r="AE75" s="472">
        <v>0</v>
      </c>
      <c r="AF75" s="472">
        <v>0</v>
      </c>
      <c r="AG75" s="472">
        <v>141970.48000000001</v>
      </c>
      <c r="AH75" s="472">
        <v>0</v>
      </c>
      <c r="AI75" s="472">
        <v>0</v>
      </c>
      <c r="AJ75" s="472">
        <v>0</v>
      </c>
      <c r="AK75" s="472">
        <v>21049</v>
      </c>
      <c r="AL75" s="472">
        <v>0</v>
      </c>
      <c r="AM75" s="472">
        <v>0</v>
      </c>
      <c r="AN75" s="472">
        <v>0</v>
      </c>
      <c r="AO75" s="472">
        <v>0</v>
      </c>
      <c r="AP75" s="472">
        <v>0</v>
      </c>
      <c r="AQ75" s="472">
        <v>0</v>
      </c>
      <c r="AR75" s="472">
        <v>0</v>
      </c>
      <c r="AS75" s="472">
        <v>0</v>
      </c>
      <c r="AT75" s="472">
        <v>1461722.2734000001</v>
      </c>
      <c r="AU75" s="472">
        <v>222283.75767984279</v>
      </c>
      <c r="AV75" s="472">
        <v>163019.48000000001</v>
      </c>
      <c r="AW75" s="472">
        <v>214278.50349384296</v>
      </c>
      <c r="AX75" s="473">
        <v>1847025.5110798429</v>
      </c>
      <c r="AY75" s="473">
        <v>1825976.5110798429</v>
      </c>
      <c r="AZ75" s="473">
        <v>4955</v>
      </c>
      <c r="BA75" s="473">
        <v>1887855</v>
      </c>
      <c r="BB75" s="473">
        <v>61878.488920157077</v>
      </c>
      <c r="BC75" s="473">
        <v>0</v>
      </c>
      <c r="BD75" s="473">
        <v>1908904</v>
      </c>
      <c r="BE75" s="472">
        <v>1908903.9999999998</v>
      </c>
      <c r="BF75" s="472">
        <v>0</v>
      </c>
      <c r="BG75" s="473">
        <v>1908904</v>
      </c>
      <c r="BH75" s="473">
        <v>1745884.52</v>
      </c>
      <c r="BI75" s="472">
        <v>1745884.52</v>
      </c>
      <c r="BJ75" s="472">
        <v>4582.37406824147</v>
      </c>
      <c r="BK75" s="472">
        <v>4564.4372750000002</v>
      </c>
      <c r="BL75" s="474">
        <v>3.9296833674792439E-3</v>
      </c>
      <c r="BM75" s="474">
        <v>0</v>
      </c>
      <c r="BN75" s="472">
        <v>0</v>
      </c>
      <c r="BO75" s="473">
        <v>1908904</v>
      </c>
      <c r="BP75" s="473">
        <v>4955</v>
      </c>
      <c r="BQ75" s="473" t="s">
        <v>164</v>
      </c>
      <c r="BR75" s="473">
        <v>5010.2467191601054</v>
      </c>
      <c r="BS75" s="474">
        <v>3.3665822282826774E-3</v>
      </c>
      <c r="BT75" s="472">
        <v>-9936.48</v>
      </c>
      <c r="BU75" s="472">
        <v>1898967.52</v>
      </c>
      <c r="BV75" s="472">
        <v>0</v>
      </c>
      <c r="BW75" s="472">
        <v>1898967.52</v>
      </c>
      <c r="BX75" s="472">
        <v>21049</v>
      </c>
      <c r="BY75" s="472">
        <v>1877918.52</v>
      </c>
      <c r="BZ75" s="450"/>
      <c r="CA75">
        <v>103341</v>
      </c>
      <c r="CB75">
        <v>3302401</v>
      </c>
      <c r="CC75" t="s">
        <v>233</v>
      </c>
      <c r="CD75">
        <v>381</v>
      </c>
      <c r="CE75">
        <v>381</v>
      </c>
      <c r="CF75">
        <v>0</v>
      </c>
      <c r="CG75">
        <v>1461722.2734000001</v>
      </c>
      <c r="CH75">
        <v>0</v>
      </c>
      <c r="CI75">
        <v>0</v>
      </c>
      <c r="CJ75">
        <v>28574.879999999921</v>
      </c>
      <c r="CK75">
        <v>0</v>
      </c>
      <c r="CL75">
        <v>63265.539999999834</v>
      </c>
      <c r="CM75">
        <v>0</v>
      </c>
      <c r="CN75">
        <v>2358.2720000000013</v>
      </c>
      <c r="CO75">
        <v>286.00320000000011</v>
      </c>
      <c r="CP75">
        <v>1786.2656000000006</v>
      </c>
      <c r="CQ75">
        <v>6392.422400000004</v>
      </c>
      <c r="CR75">
        <v>4696.4736000000021</v>
      </c>
      <c r="CS75">
        <v>2062.2336000000009</v>
      </c>
      <c r="CT75">
        <v>0</v>
      </c>
      <c r="CU75">
        <v>0</v>
      </c>
      <c r="CV75">
        <v>0</v>
      </c>
      <c r="CW75">
        <v>0</v>
      </c>
      <c r="CX75">
        <v>0</v>
      </c>
      <c r="CY75">
        <v>0</v>
      </c>
      <c r="CZ75">
        <v>11061.230000000005</v>
      </c>
      <c r="DA75">
        <v>0</v>
      </c>
      <c r="DB75">
        <v>101800.43727984301</v>
      </c>
      <c r="DC75">
        <v>0</v>
      </c>
      <c r="DD75">
        <v>0</v>
      </c>
      <c r="DE75">
        <v>0</v>
      </c>
      <c r="DF75">
        <v>141970.48000000001</v>
      </c>
      <c r="DG75">
        <v>0</v>
      </c>
      <c r="DH75">
        <v>0</v>
      </c>
      <c r="DI75">
        <v>0</v>
      </c>
      <c r="DJ75">
        <v>21049</v>
      </c>
      <c r="DK75">
        <v>0</v>
      </c>
      <c r="DL75">
        <v>0</v>
      </c>
      <c r="DM75">
        <v>0</v>
      </c>
      <c r="DN75">
        <v>0</v>
      </c>
      <c r="DO75">
        <v>0</v>
      </c>
      <c r="DP75">
        <v>0</v>
      </c>
      <c r="DQ75">
        <v>0</v>
      </c>
      <c r="DR75">
        <v>0</v>
      </c>
      <c r="DS75">
        <v>1461722.2734000001</v>
      </c>
      <c r="DT75">
        <v>222283.75767984279</v>
      </c>
      <c r="DU75">
        <v>163019.48000000001</v>
      </c>
      <c r="DV75">
        <v>214278.50349384296</v>
      </c>
      <c r="DW75">
        <v>1847025.5110798429</v>
      </c>
      <c r="DX75">
        <v>1825976.5110798429</v>
      </c>
      <c r="DY75">
        <v>4955</v>
      </c>
      <c r="DZ75">
        <v>1887855</v>
      </c>
      <c r="EA75">
        <v>61878.488920157077</v>
      </c>
      <c r="EB75">
        <v>0</v>
      </c>
      <c r="EC75">
        <v>1908904</v>
      </c>
      <c r="ED75">
        <v>1908903.9999999998</v>
      </c>
      <c r="EE75">
        <v>0</v>
      </c>
      <c r="EF75">
        <v>1908904</v>
      </c>
      <c r="EG75">
        <v>1745884.52</v>
      </c>
      <c r="EH75">
        <v>1745884.52</v>
      </c>
      <c r="EI75">
        <v>4582.37406824147</v>
      </c>
      <c r="EJ75">
        <v>4564.4372750000002</v>
      </c>
      <c r="EK75">
        <v>3.9296833674792439E-3</v>
      </c>
      <c r="EL75">
        <v>0</v>
      </c>
      <c r="EM75">
        <v>0</v>
      </c>
      <c r="EN75">
        <v>1908904</v>
      </c>
      <c r="EO75">
        <v>4955</v>
      </c>
      <c r="EP75" t="s">
        <v>164</v>
      </c>
      <c r="EQ75">
        <v>5010.2467191601054</v>
      </c>
      <c r="ER75">
        <v>3.3665822282826774E-3</v>
      </c>
      <c r="ES75">
        <v>-9936.48</v>
      </c>
      <c r="ET75">
        <v>1898967.52</v>
      </c>
      <c r="EU75">
        <v>0</v>
      </c>
      <c r="EV75">
        <v>1898967.52</v>
      </c>
      <c r="EW75">
        <v>21049</v>
      </c>
      <c r="EX75">
        <v>1877918.52</v>
      </c>
    </row>
    <row r="76" spans="1:154" ht="15" customHeight="1">
      <c r="A76" s="435">
        <v>76</v>
      </c>
      <c r="B76" s="469">
        <v>103342</v>
      </c>
      <c r="C76" s="469">
        <v>3302402</v>
      </c>
      <c r="D76" s="470" t="s">
        <v>234</v>
      </c>
      <c r="E76" s="471">
        <v>273</v>
      </c>
      <c r="F76" s="471">
        <v>273</v>
      </c>
      <c r="G76" s="471">
        <v>0</v>
      </c>
      <c r="H76" s="472">
        <v>1047375.8022</v>
      </c>
      <c r="I76" s="472">
        <v>0</v>
      </c>
      <c r="J76" s="472">
        <v>0</v>
      </c>
      <c r="K76" s="472">
        <v>17435.520000000019</v>
      </c>
      <c r="L76" s="472">
        <v>0</v>
      </c>
      <c r="M76" s="472">
        <v>37337.040000000037</v>
      </c>
      <c r="N76" s="472">
        <v>0</v>
      </c>
      <c r="O76" s="472">
        <v>1179.1359999999991</v>
      </c>
      <c r="P76" s="472">
        <v>858.00960000000089</v>
      </c>
      <c r="Q76" s="472">
        <v>446.56639999999965</v>
      </c>
      <c r="R76" s="472">
        <v>7375.8719999999939</v>
      </c>
      <c r="S76" s="472">
        <v>3652.8127999999942</v>
      </c>
      <c r="T76" s="472">
        <v>4124.4672000000046</v>
      </c>
      <c r="U76" s="472">
        <v>0</v>
      </c>
      <c r="V76" s="472">
        <v>0</v>
      </c>
      <c r="W76" s="472">
        <v>0</v>
      </c>
      <c r="X76" s="472">
        <v>0</v>
      </c>
      <c r="Y76" s="472">
        <v>0</v>
      </c>
      <c r="Z76" s="472">
        <v>0</v>
      </c>
      <c r="AA76" s="472">
        <v>12956.446467391306</v>
      </c>
      <c r="AB76" s="472">
        <v>0</v>
      </c>
      <c r="AC76" s="472">
        <v>96571.440000000017</v>
      </c>
      <c r="AD76" s="472">
        <v>0</v>
      </c>
      <c r="AE76" s="472">
        <v>0</v>
      </c>
      <c r="AF76" s="472">
        <v>0</v>
      </c>
      <c r="AG76" s="472">
        <v>141970.48000000001</v>
      </c>
      <c r="AH76" s="472">
        <v>0</v>
      </c>
      <c r="AI76" s="472">
        <v>0</v>
      </c>
      <c r="AJ76" s="472">
        <v>0</v>
      </c>
      <c r="AK76" s="472">
        <v>18078.900000000001</v>
      </c>
      <c r="AL76" s="472">
        <v>0</v>
      </c>
      <c r="AM76" s="472">
        <v>0</v>
      </c>
      <c r="AN76" s="472">
        <v>0</v>
      </c>
      <c r="AO76" s="472">
        <v>0</v>
      </c>
      <c r="AP76" s="472">
        <v>0</v>
      </c>
      <c r="AQ76" s="472">
        <v>0</v>
      </c>
      <c r="AR76" s="472">
        <v>0</v>
      </c>
      <c r="AS76" s="472">
        <v>0</v>
      </c>
      <c r="AT76" s="472">
        <v>1047375.8022</v>
      </c>
      <c r="AU76" s="472">
        <v>181937.31046739136</v>
      </c>
      <c r="AV76" s="472">
        <v>160049.38</v>
      </c>
      <c r="AW76" s="472">
        <v>175007.62275000004</v>
      </c>
      <c r="AX76" s="473">
        <v>1389362.4926673914</v>
      </c>
      <c r="AY76" s="473">
        <v>1371283.5926673915</v>
      </c>
      <c r="AZ76" s="473">
        <v>4955</v>
      </c>
      <c r="BA76" s="473">
        <v>1352715</v>
      </c>
      <c r="BB76" s="473">
        <v>0</v>
      </c>
      <c r="BC76" s="473">
        <v>0</v>
      </c>
      <c r="BD76" s="473">
        <v>1389362.4926673914</v>
      </c>
      <c r="BE76" s="472">
        <v>1389362.492667391</v>
      </c>
      <c r="BF76" s="472">
        <v>0</v>
      </c>
      <c r="BG76" s="473">
        <v>1370793.9</v>
      </c>
      <c r="BH76" s="473">
        <v>1210744.52</v>
      </c>
      <c r="BI76" s="472">
        <v>1229313.1126673915</v>
      </c>
      <c r="BJ76" s="472">
        <v>4502.9784346790902</v>
      </c>
      <c r="BK76" s="472">
        <v>4528.7403864285716</v>
      </c>
      <c r="BL76" s="474">
        <v>-5.6885468256654866E-3</v>
      </c>
      <c r="BM76" s="474">
        <v>5.6885468256654866E-3</v>
      </c>
      <c r="BN76" s="472">
        <v>7033.012827608406</v>
      </c>
      <c r="BO76" s="473">
        <v>1396395.5054949999</v>
      </c>
      <c r="BP76" s="473">
        <v>5048.7787747069597</v>
      </c>
      <c r="BQ76" s="473" t="s">
        <v>164</v>
      </c>
      <c r="BR76" s="473">
        <v>5115.0018516300361</v>
      </c>
      <c r="BS76" s="474">
        <v>2.8736361412495803E-3</v>
      </c>
      <c r="BT76" s="472">
        <v>-7119.8399999999992</v>
      </c>
      <c r="BU76" s="472">
        <v>1389275.6654949998</v>
      </c>
      <c r="BV76" s="472">
        <v>0</v>
      </c>
      <c r="BW76" s="472">
        <v>1389275.6654949998</v>
      </c>
      <c r="BX76" s="472">
        <v>18078.900000000001</v>
      </c>
      <c r="BY76" s="472">
        <v>1371196.7654949999</v>
      </c>
      <c r="BZ76" s="450"/>
      <c r="CA76">
        <v>103342</v>
      </c>
      <c r="CB76">
        <v>3302402</v>
      </c>
      <c r="CC76" t="s">
        <v>234</v>
      </c>
      <c r="CD76">
        <v>273</v>
      </c>
      <c r="CE76">
        <v>273</v>
      </c>
      <c r="CF76">
        <v>0</v>
      </c>
      <c r="CG76">
        <v>1047375.8022</v>
      </c>
      <c r="CH76">
        <v>0</v>
      </c>
      <c r="CI76">
        <v>0</v>
      </c>
      <c r="CJ76">
        <v>17435.520000000019</v>
      </c>
      <c r="CK76">
        <v>0</v>
      </c>
      <c r="CL76">
        <v>37337.040000000037</v>
      </c>
      <c r="CM76">
        <v>0</v>
      </c>
      <c r="CN76">
        <v>1179.1359999999991</v>
      </c>
      <c r="CO76">
        <v>858.00960000000089</v>
      </c>
      <c r="CP76">
        <v>446.56639999999965</v>
      </c>
      <c r="CQ76">
        <v>7375.8719999999939</v>
      </c>
      <c r="CR76">
        <v>3652.8127999999942</v>
      </c>
      <c r="CS76">
        <v>4124.4672000000046</v>
      </c>
      <c r="CT76">
        <v>0</v>
      </c>
      <c r="CU76">
        <v>0</v>
      </c>
      <c r="CV76">
        <v>0</v>
      </c>
      <c r="CW76">
        <v>0</v>
      </c>
      <c r="CX76">
        <v>0</v>
      </c>
      <c r="CY76">
        <v>0</v>
      </c>
      <c r="CZ76">
        <v>12956.446467391306</v>
      </c>
      <c r="DA76">
        <v>0</v>
      </c>
      <c r="DB76">
        <v>96571.440000000017</v>
      </c>
      <c r="DC76">
        <v>0</v>
      </c>
      <c r="DD76">
        <v>0</v>
      </c>
      <c r="DE76">
        <v>0</v>
      </c>
      <c r="DF76">
        <v>141970.48000000001</v>
      </c>
      <c r="DG76">
        <v>0</v>
      </c>
      <c r="DH76">
        <v>0</v>
      </c>
      <c r="DI76">
        <v>0</v>
      </c>
      <c r="DJ76">
        <v>18078.900000000001</v>
      </c>
      <c r="DK76">
        <v>0</v>
      </c>
      <c r="DL76">
        <v>0</v>
      </c>
      <c r="DM76">
        <v>0</v>
      </c>
      <c r="DN76">
        <v>0</v>
      </c>
      <c r="DO76">
        <v>0</v>
      </c>
      <c r="DP76">
        <v>0</v>
      </c>
      <c r="DQ76">
        <v>0</v>
      </c>
      <c r="DR76">
        <v>0</v>
      </c>
      <c r="DS76">
        <v>1047375.8022</v>
      </c>
      <c r="DT76">
        <v>181937.31046739136</v>
      </c>
      <c r="DU76">
        <v>160049.38</v>
      </c>
      <c r="DV76">
        <v>175007.62275000004</v>
      </c>
      <c r="DW76">
        <v>1389362.4926673914</v>
      </c>
      <c r="DX76">
        <v>1371283.5926673915</v>
      </c>
      <c r="DY76">
        <v>4955</v>
      </c>
      <c r="DZ76">
        <v>1352715</v>
      </c>
      <c r="EA76">
        <v>0</v>
      </c>
      <c r="EB76">
        <v>0</v>
      </c>
      <c r="EC76">
        <v>1389362.4926673914</v>
      </c>
      <c r="ED76">
        <v>1389362.492667391</v>
      </c>
      <c r="EE76">
        <v>0</v>
      </c>
      <c r="EF76">
        <v>1370793.9</v>
      </c>
      <c r="EG76">
        <v>1210744.52</v>
      </c>
      <c r="EH76">
        <v>1229313.1126673915</v>
      </c>
      <c r="EI76">
        <v>4502.9784346790902</v>
      </c>
      <c r="EJ76">
        <v>4528.7403864285716</v>
      </c>
      <c r="EK76">
        <v>-5.6885468256654866E-3</v>
      </c>
      <c r="EL76">
        <v>5.6885468256654866E-3</v>
      </c>
      <c r="EM76">
        <v>7033.012827608406</v>
      </c>
      <c r="EN76">
        <v>1396395.5054949999</v>
      </c>
      <c r="EO76">
        <v>5048.7787747069597</v>
      </c>
      <c r="EP76" t="s">
        <v>164</v>
      </c>
      <c r="EQ76">
        <v>5115.0018516300361</v>
      </c>
      <c r="ER76">
        <v>2.8736361412495803E-3</v>
      </c>
      <c r="ES76">
        <v>-7119.8399999999992</v>
      </c>
      <c r="ET76">
        <v>1389275.6654949998</v>
      </c>
      <c r="EU76">
        <v>0</v>
      </c>
      <c r="EV76">
        <v>1389275.6654949998</v>
      </c>
      <c r="EW76">
        <v>18078.900000000001</v>
      </c>
      <c r="EX76">
        <v>1371196.7654949999</v>
      </c>
    </row>
    <row r="77" spans="1:154">
      <c r="A77" s="435">
        <v>77</v>
      </c>
      <c r="B77" s="469">
        <v>103345</v>
      </c>
      <c r="C77" s="469">
        <v>3302406</v>
      </c>
      <c r="D77" s="470" t="s">
        <v>235</v>
      </c>
      <c r="E77" s="471">
        <v>202</v>
      </c>
      <c r="F77" s="471">
        <v>202</v>
      </c>
      <c r="G77" s="471">
        <v>0</v>
      </c>
      <c r="H77" s="472">
        <v>774981.3628</v>
      </c>
      <c r="I77" s="472">
        <v>0</v>
      </c>
      <c r="J77" s="472">
        <v>0</v>
      </c>
      <c r="K77" s="472">
        <v>46010.399999999972</v>
      </c>
      <c r="L77" s="472">
        <v>0</v>
      </c>
      <c r="M77" s="472">
        <v>99565.439999999959</v>
      </c>
      <c r="N77" s="472">
        <v>0</v>
      </c>
      <c r="O77" s="472">
        <v>18394.521599999993</v>
      </c>
      <c r="P77" s="472">
        <v>2002.0224000000026</v>
      </c>
      <c r="Q77" s="472">
        <v>4019.0976000000037</v>
      </c>
      <c r="R77" s="472">
        <v>2950.3488000000002</v>
      </c>
      <c r="S77" s="472">
        <v>19829.555199999992</v>
      </c>
      <c r="T77" s="472">
        <v>23371.980799999958</v>
      </c>
      <c r="U77" s="472">
        <v>0</v>
      </c>
      <c r="V77" s="472">
        <v>0</v>
      </c>
      <c r="W77" s="472">
        <v>0</v>
      </c>
      <c r="X77" s="472">
        <v>0</v>
      </c>
      <c r="Y77" s="472">
        <v>0</v>
      </c>
      <c r="Z77" s="472">
        <v>0</v>
      </c>
      <c r="AA77" s="472">
        <v>5469.6902325581341</v>
      </c>
      <c r="AB77" s="472">
        <v>0</v>
      </c>
      <c r="AC77" s="472">
        <v>94982.493122171974</v>
      </c>
      <c r="AD77" s="472">
        <v>0</v>
      </c>
      <c r="AE77" s="472">
        <v>0</v>
      </c>
      <c r="AF77" s="472">
        <v>0</v>
      </c>
      <c r="AG77" s="472">
        <v>141970.48000000001</v>
      </c>
      <c r="AH77" s="472">
        <v>0</v>
      </c>
      <c r="AI77" s="472">
        <v>0</v>
      </c>
      <c r="AJ77" s="472">
        <v>0</v>
      </c>
      <c r="AK77" s="472">
        <v>12359.45</v>
      </c>
      <c r="AL77" s="472">
        <v>0</v>
      </c>
      <c r="AM77" s="472">
        <v>0</v>
      </c>
      <c r="AN77" s="472">
        <v>0</v>
      </c>
      <c r="AO77" s="472">
        <v>0</v>
      </c>
      <c r="AP77" s="472">
        <v>0</v>
      </c>
      <c r="AQ77" s="472">
        <v>0</v>
      </c>
      <c r="AR77" s="472">
        <v>0</v>
      </c>
      <c r="AS77" s="472">
        <v>0</v>
      </c>
      <c r="AT77" s="472">
        <v>774981.3628</v>
      </c>
      <c r="AU77" s="472">
        <v>316595.54975473008</v>
      </c>
      <c r="AV77" s="472">
        <v>154329.93000000002</v>
      </c>
      <c r="AW77" s="472">
        <v>211543.17316617194</v>
      </c>
      <c r="AX77" s="473">
        <v>1245906.8425547301</v>
      </c>
      <c r="AY77" s="473">
        <v>1233547.3925547302</v>
      </c>
      <c r="AZ77" s="473">
        <v>4955</v>
      </c>
      <c r="BA77" s="473">
        <v>1000910</v>
      </c>
      <c r="BB77" s="473">
        <v>0</v>
      </c>
      <c r="BC77" s="473">
        <v>0</v>
      </c>
      <c r="BD77" s="473">
        <v>1245906.8425547301</v>
      </c>
      <c r="BE77" s="472">
        <v>1245906.8425547299</v>
      </c>
      <c r="BF77" s="472">
        <v>0</v>
      </c>
      <c r="BG77" s="473">
        <v>1013269.45</v>
      </c>
      <c r="BH77" s="473">
        <v>858939.52</v>
      </c>
      <c r="BI77" s="472">
        <v>1091576.9125547302</v>
      </c>
      <c r="BJ77" s="472">
        <v>5403.8461017560903</v>
      </c>
      <c r="BK77" s="472">
        <v>5511.8086000000012</v>
      </c>
      <c r="BL77" s="474">
        <v>-1.9587490437151765E-2</v>
      </c>
      <c r="BM77" s="474">
        <v>1.9587490437151765E-2</v>
      </c>
      <c r="BN77" s="472">
        <v>21808.424645269999</v>
      </c>
      <c r="BO77" s="473">
        <v>1267715.2672000001</v>
      </c>
      <c r="BP77" s="473">
        <v>6214.6327584158425</v>
      </c>
      <c r="BQ77" s="473" t="s">
        <v>164</v>
      </c>
      <c r="BR77" s="473">
        <v>6275.8181544554463</v>
      </c>
      <c r="BS77" s="474">
        <v>1.1949422415724609E-3</v>
      </c>
      <c r="BT77" s="472">
        <v>-5268.16</v>
      </c>
      <c r="BU77" s="472">
        <v>1262447.1072000002</v>
      </c>
      <c r="BV77" s="472">
        <v>0</v>
      </c>
      <c r="BW77" s="472">
        <v>1262447.1072000002</v>
      </c>
      <c r="BX77" s="472">
        <v>12359.45</v>
      </c>
      <c r="BY77" s="472">
        <v>1250087.6572000002</v>
      </c>
      <c r="BZ77" s="450"/>
      <c r="CA77">
        <v>103345</v>
      </c>
      <c r="CB77">
        <v>3302406</v>
      </c>
      <c r="CC77" t="s">
        <v>235</v>
      </c>
      <c r="CD77">
        <v>202</v>
      </c>
      <c r="CE77">
        <v>202</v>
      </c>
      <c r="CF77">
        <v>0</v>
      </c>
      <c r="CG77">
        <v>774981.3628</v>
      </c>
      <c r="CH77">
        <v>0</v>
      </c>
      <c r="CI77">
        <v>0</v>
      </c>
      <c r="CJ77">
        <v>46010.399999999972</v>
      </c>
      <c r="CK77">
        <v>0</v>
      </c>
      <c r="CL77">
        <v>99565.439999999959</v>
      </c>
      <c r="CM77">
        <v>0</v>
      </c>
      <c r="CN77">
        <v>18394.521599999993</v>
      </c>
      <c r="CO77">
        <v>2002.0224000000026</v>
      </c>
      <c r="CP77">
        <v>4019.0976000000037</v>
      </c>
      <c r="CQ77">
        <v>2950.3488000000002</v>
      </c>
      <c r="CR77">
        <v>19829.555199999992</v>
      </c>
      <c r="CS77">
        <v>23371.980799999958</v>
      </c>
      <c r="CT77">
        <v>0</v>
      </c>
      <c r="CU77">
        <v>0</v>
      </c>
      <c r="CV77">
        <v>0</v>
      </c>
      <c r="CW77">
        <v>0</v>
      </c>
      <c r="CX77">
        <v>0</v>
      </c>
      <c r="CY77">
        <v>0</v>
      </c>
      <c r="CZ77">
        <v>5469.6902325581341</v>
      </c>
      <c r="DA77">
        <v>0</v>
      </c>
      <c r="DB77">
        <v>94982.493122171974</v>
      </c>
      <c r="DC77">
        <v>0</v>
      </c>
      <c r="DD77">
        <v>0</v>
      </c>
      <c r="DE77">
        <v>0</v>
      </c>
      <c r="DF77">
        <v>141970.48000000001</v>
      </c>
      <c r="DG77">
        <v>0</v>
      </c>
      <c r="DH77">
        <v>0</v>
      </c>
      <c r="DI77">
        <v>0</v>
      </c>
      <c r="DJ77">
        <v>12359.45</v>
      </c>
      <c r="DK77">
        <v>0</v>
      </c>
      <c r="DL77">
        <v>0</v>
      </c>
      <c r="DM77">
        <v>0</v>
      </c>
      <c r="DN77">
        <v>0</v>
      </c>
      <c r="DO77">
        <v>0</v>
      </c>
      <c r="DP77">
        <v>0</v>
      </c>
      <c r="DQ77">
        <v>0</v>
      </c>
      <c r="DR77">
        <v>0</v>
      </c>
      <c r="DS77">
        <v>774981.3628</v>
      </c>
      <c r="DT77">
        <v>316595.54975473008</v>
      </c>
      <c r="DU77">
        <v>154329.93000000002</v>
      </c>
      <c r="DV77">
        <v>211543.17316617194</v>
      </c>
      <c r="DW77">
        <v>1245906.8425547301</v>
      </c>
      <c r="DX77">
        <v>1233547.3925547302</v>
      </c>
      <c r="DY77">
        <v>4955</v>
      </c>
      <c r="DZ77">
        <v>1000910</v>
      </c>
      <c r="EA77">
        <v>0</v>
      </c>
      <c r="EB77">
        <v>0</v>
      </c>
      <c r="EC77">
        <v>1245906.8425547301</v>
      </c>
      <c r="ED77">
        <v>1245906.8425547299</v>
      </c>
      <c r="EE77">
        <v>0</v>
      </c>
      <c r="EF77">
        <v>1013269.45</v>
      </c>
      <c r="EG77">
        <v>858939.52</v>
      </c>
      <c r="EH77">
        <v>1091576.9125547302</v>
      </c>
      <c r="EI77">
        <v>5403.8461017560903</v>
      </c>
      <c r="EJ77">
        <v>5511.8086000000012</v>
      </c>
      <c r="EK77">
        <v>-1.9587490437151765E-2</v>
      </c>
      <c r="EL77">
        <v>1.9587490437151765E-2</v>
      </c>
      <c r="EM77">
        <v>21808.424645269999</v>
      </c>
      <c r="EN77">
        <v>1267715.2672000001</v>
      </c>
      <c r="EO77">
        <v>6214.6327584158425</v>
      </c>
      <c r="EP77" t="s">
        <v>164</v>
      </c>
      <c r="EQ77">
        <v>6275.8181544554463</v>
      </c>
      <c r="ER77">
        <v>1.1949422415724609E-3</v>
      </c>
      <c r="ES77">
        <v>-5268.16</v>
      </c>
      <c r="ET77">
        <v>1262447.1072000002</v>
      </c>
      <c r="EU77">
        <v>0</v>
      </c>
      <c r="EV77">
        <v>1262447.1072000002</v>
      </c>
      <c r="EW77">
        <v>12359.45</v>
      </c>
      <c r="EX77">
        <v>1250087.6572000002</v>
      </c>
    </row>
    <row r="78" spans="1:154">
      <c r="A78" s="435">
        <v>78</v>
      </c>
      <c r="B78" s="469">
        <v>103349</v>
      </c>
      <c r="C78" s="469">
        <v>3302412</v>
      </c>
      <c r="D78" s="470" t="s">
        <v>236</v>
      </c>
      <c r="E78" s="471">
        <v>410</v>
      </c>
      <c r="F78" s="471">
        <v>410</v>
      </c>
      <c r="G78" s="471">
        <v>0</v>
      </c>
      <c r="H78" s="472">
        <v>1572981.9739999999</v>
      </c>
      <c r="I78" s="472">
        <v>0</v>
      </c>
      <c r="J78" s="472">
        <v>0</v>
      </c>
      <c r="K78" s="472">
        <v>52790.879999999925</v>
      </c>
      <c r="L78" s="472">
        <v>0</v>
      </c>
      <c r="M78" s="472">
        <v>117196.82000000002</v>
      </c>
      <c r="N78" s="472">
        <v>0</v>
      </c>
      <c r="O78" s="472">
        <v>3537.4079999999963</v>
      </c>
      <c r="P78" s="472">
        <v>2574.0287999999973</v>
      </c>
      <c r="Q78" s="472">
        <v>1786.2655999999999</v>
      </c>
      <c r="R78" s="472">
        <v>5900.6975999999941</v>
      </c>
      <c r="S78" s="472">
        <v>4696.4735999999957</v>
      </c>
      <c r="T78" s="472">
        <v>48118.783999999949</v>
      </c>
      <c r="U78" s="472">
        <v>0</v>
      </c>
      <c r="V78" s="472">
        <v>0</v>
      </c>
      <c r="W78" s="472">
        <v>0</v>
      </c>
      <c r="X78" s="472">
        <v>0</v>
      </c>
      <c r="Y78" s="472">
        <v>0</v>
      </c>
      <c r="Z78" s="472">
        <v>0</v>
      </c>
      <c r="AA78" s="472">
        <v>20961.418413597738</v>
      </c>
      <c r="AB78" s="472">
        <v>0</v>
      </c>
      <c r="AC78" s="472">
        <v>147583.32438601102</v>
      </c>
      <c r="AD78" s="472">
        <v>0</v>
      </c>
      <c r="AE78" s="472">
        <v>0</v>
      </c>
      <c r="AF78" s="472">
        <v>0</v>
      </c>
      <c r="AG78" s="472">
        <v>141970.48000000001</v>
      </c>
      <c r="AH78" s="472">
        <v>0</v>
      </c>
      <c r="AI78" s="472">
        <v>0</v>
      </c>
      <c r="AJ78" s="472">
        <v>0</v>
      </c>
      <c r="AK78" s="472">
        <v>32064.81</v>
      </c>
      <c r="AL78" s="472">
        <v>0</v>
      </c>
      <c r="AM78" s="472">
        <v>0</v>
      </c>
      <c r="AN78" s="472">
        <v>0</v>
      </c>
      <c r="AO78" s="472">
        <v>0</v>
      </c>
      <c r="AP78" s="472">
        <v>0</v>
      </c>
      <c r="AQ78" s="472">
        <v>0</v>
      </c>
      <c r="AR78" s="472">
        <v>0</v>
      </c>
      <c r="AS78" s="472">
        <v>0</v>
      </c>
      <c r="AT78" s="472">
        <v>1572981.9739999999</v>
      </c>
      <c r="AU78" s="472">
        <v>405146.10039960867</v>
      </c>
      <c r="AV78" s="472">
        <v>174035.29</v>
      </c>
      <c r="AW78" s="472">
        <v>311408.911822011</v>
      </c>
      <c r="AX78" s="473">
        <v>2152163.3643996087</v>
      </c>
      <c r="AY78" s="473">
        <v>2120098.5543996086</v>
      </c>
      <c r="AZ78" s="473">
        <v>4955</v>
      </c>
      <c r="BA78" s="473">
        <v>2031550</v>
      </c>
      <c r="BB78" s="473">
        <v>0</v>
      </c>
      <c r="BC78" s="473">
        <v>0</v>
      </c>
      <c r="BD78" s="473">
        <v>2152163.3643996087</v>
      </c>
      <c r="BE78" s="472">
        <v>2152163.3643996087</v>
      </c>
      <c r="BF78" s="472">
        <v>0</v>
      </c>
      <c r="BG78" s="473">
        <v>2063614.81</v>
      </c>
      <c r="BH78" s="473">
        <v>1889579.52</v>
      </c>
      <c r="BI78" s="472">
        <v>1978128.0743996087</v>
      </c>
      <c r="BJ78" s="472">
        <v>4824.7026204868507</v>
      </c>
      <c r="BK78" s="472">
        <v>4783.6189620525065</v>
      </c>
      <c r="BL78" s="474">
        <v>8.5884052973810559E-3</v>
      </c>
      <c r="BM78" s="474">
        <v>0</v>
      </c>
      <c r="BN78" s="472">
        <v>0</v>
      </c>
      <c r="BO78" s="473">
        <v>2152163.3643996087</v>
      </c>
      <c r="BP78" s="473">
        <v>5170.9720839014844</v>
      </c>
      <c r="BQ78" s="473" t="s">
        <v>164</v>
      </c>
      <c r="BR78" s="473">
        <v>5249.178937560021</v>
      </c>
      <c r="BS78" s="474">
        <v>9.6559923011865223E-3</v>
      </c>
      <c r="BT78" s="472">
        <v>-10692.8</v>
      </c>
      <c r="BU78" s="472">
        <v>2141470.5643996089</v>
      </c>
      <c r="BV78" s="472">
        <v>0</v>
      </c>
      <c r="BW78" s="472">
        <v>2141470.5643996089</v>
      </c>
      <c r="BX78" s="472">
        <v>32064.81</v>
      </c>
      <c r="BY78" s="472">
        <v>2109405.7543996088</v>
      </c>
      <c r="BZ78" s="450"/>
      <c r="CA78">
        <v>103349</v>
      </c>
      <c r="CB78">
        <v>3302412</v>
      </c>
      <c r="CC78" t="s">
        <v>236</v>
      </c>
      <c r="CD78">
        <v>410</v>
      </c>
      <c r="CE78">
        <v>410</v>
      </c>
      <c r="CF78">
        <v>0</v>
      </c>
      <c r="CG78">
        <v>1572981.9739999999</v>
      </c>
      <c r="CH78">
        <v>0</v>
      </c>
      <c r="CI78">
        <v>0</v>
      </c>
      <c r="CJ78">
        <v>52790.879999999925</v>
      </c>
      <c r="CK78">
        <v>0</v>
      </c>
      <c r="CL78">
        <v>117196.82000000002</v>
      </c>
      <c r="CM78">
        <v>0</v>
      </c>
      <c r="CN78">
        <v>3537.4079999999963</v>
      </c>
      <c r="CO78">
        <v>2574.0287999999973</v>
      </c>
      <c r="CP78">
        <v>1786.2655999999999</v>
      </c>
      <c r="CQ78">
        <v>5900.6975999999941</v>
      </c>
      <c r="CR78">
        <v>4696.4735999999957</v>
      </c>
      <c r="CS78">
        <v>48118.783999999949</v>
      </c>
      <c r="CT78">
        <v>0</v>
      </c>
      <c r="CU78">
        <v>0</v>
      </c>
      <c r="CV78">
        <v>0</v>
      </c>
      <c r="CW78">
        <v>0</v>
      </c>
      <c r="CX78">
        <v>0</v>
      </c>
      <c r="CY78">
        <v>0</v>
      </c>
      <c r="CZ78">
        <v>20961.418413597738</v>
      </c>
      <c r="DA78">
        <v>0</v>
      </c>
      <c r="DB78">
        <v>147583.32438601102</v>
      </c>
      <c r="DC78">
        <v>0</v>
      </c>
      <c r="DD78">
        <v>0</v>
      </c>
      <c r="DE78">
        <v>0</v>
      </c>
      <c r="DF78">
        <v>141970.48000000001</v>
      </c>
      <c r="DG78">
        <v>0</v>
      </c>
      <c r="DH78">
        <v>0</v>
      </c>
      <c r="DI78">
        <v>0</v>
      </c>
      <c r="DJ78">
        <v>32064.81</v>
      </c>
      <c r="DK78">
        <v>0</v>
      </c>
      <c r="DL78">
        <v>0</v>
      </c>
      <c r="DM78">
        <v>0</v>
      </c>
      <c r="DN78">
        <v>0</v>
      </c>
      <c r="DO78">
        <v>0</v>
      </c>
      <c r="DP78">
        <v>0</v>
      </c>
      <c r="DQ78">
        <v>0</v>
      </c>
      <c r="DR78">
        <v>0</v>
      </c>
      <c r="DS78">
        <v>1572981.9739999999</v>
      </c>
      <c r="DT78">
        <v>405146.10039960867</v>
      </c>
      <c r="DU78">
        <v>174035.29</v>
      </c>
      <c r="DV78">
        <v>311408.911822011</v>
      </c>
      <c r="DW78">
        <v>2152163.3643996087</v>
      </c>
      <c r="DX78">
        <v>2120098.5543996086</v>
      </c>
      <c r="DY78">
        <v>4955</v>
      </c>
      <c r="DZ78">
        <v>2031550</v>
      </c>
      <c r="EA78">
        <v>0</v>
      </c>
      <c r="EB78">
        <v>0</v>
      </c>
      <c r="EC78">
        <v>2152163.3643996087</v>
      </c>
      <c r="ED78">
        <v>2152163.3643996087</v>
      </c>
      <c r="EE78">
        <v>0</v>
      </c>
      <c r="EF78">
        <v>2063614.81</v>
      </c>
      <c r="EG78">
        <v>1889579.52</v>
      </c>
      <c r="EH78">
        <v>1978128.0743996087</v>
      </c>
      <c r="EI78">
        <v>4824.7026204868507</v>
      </c>
      <c r="EJ78">
        <v>4783.6189620525065</v>
      </c>
      <c r="EK78">
        <v>8.5884052973810559E-3</v>
      </c>
      <c r="EL78">
        <v>0</v>
      </c>
      <c r="EM78">
        <v>0</v>
      </c>
      <c r="EN78">
        <v>2152163.3643996087</v>
      </c>
      <c r="EO78">
        <v>5170.9720839014844</v>
      </c>
      <c r="EP78" t="s">
        <v>164</v>
      </c>
      <c r="EQ78">
        <v>5249.178937560021</v>
      </c>
      <c r="ER78">
        <v>9.6559923011865223E-3</v>
      </c>
      <c r="ES78">
        <v>-10692.8</v>
      </c>
      <c r="ET78">
        <v>2141470.5643996089</v>
      </c>
      <c r="EU78">
        <v>0</v>
      </c>
      <c r="EV78">
        <v>2141470.5643996089</v>
      </c>
      <c r="EW78">
        <v>32064.81</v>
      </c>
      <c r="EX78">
        <v>2109405.7543996088</v>
      </c>
    </row>
    <row r="79" spans="1:154" ht="15" customHeight="1">
      <c r="A79" s="435">
        <v>79</v>
      </c>
      <c r="B79" s="469">
        <v>103351</v>
      </c>
      <c r="C79" s="469">
        <v>3302416</v>
      </c>
      <c r="D79" s="470" t="s">
        <v>237</v>
      </c>
      <c r="E79" s="471">
        <v>424</v>
      </c>
      <c r="F79" s="471">
        <v>424</v>
      </c>
      <c r="G79" s="471">
        <v>0</v>
      </c>
      <c r="H79" s="472">
        <v>1626693.5536</v>
      </c>
      <c r="I79" s="472">
        <v>0</v>
      </c>
      <c r="J79" s="472">
        <v>0</v>
      </c>
      <c r="K79" s="472">
        <v>15982.560000000003</v>
      </c>
      <c r="L79" s="472">
        <v>0</v>
      </c>
      <c r="M79" s="472">
        <v>36299.900000000023</v>
      </c>
      <c r="N79" s="472">
        <v>0</v>
      </c>
      <c r="O79" s="472">
        <v>7546.4703999999956</v>
      </c>
      <c r="P79" s="472">
        <v>572.00639999999976</v>
      </c>
      <c r="Q79" s="472">
        <v>0</v>
      </c>
      <c r="R79" s="472">
        <v>5408.9728000000014</v>
      </c>
      <c r="S79" s="472">
        <v>0</v>
      </c>
      <c r="T79" s="472">
        <v>0</v>
      </c>
      <c r="U79" s="472">
        <v>0</v>
      </c>
      <c r="V79" s="472">
        <v>0</v>
      </c>
      <c r="W79" s="472">
        <v>0</v>
      </c>
      <c r="X79" s="472">
        <v>0</v>
      </c>
      <c r="Y79" s="472">
        <v>0</v>
      </c>
      <c r="Z79" s="472">
        <v>0</v>
      </c>
      <c r="AA79" s="472">
        <v>23734.623076923086</v>
      </c>
      <c r="AB79" s="472">
        <v>0</v>
      </c>
      <c r="AC79" s="472">
        <v>87358.658966292176</v>
      </c>
      <c r="AD79" s="472">
        <v>0</v>
      </c>
      <c r="AE79" s="472">
        <v>0</v>
      </c>
      <c r="AF79" s="472">
        <v>0</v>
      </c>
      <c r="AG79" s="472">
        <v>141970.48000000001</v>
      </c>
      <c r="AH79" s="472">
        <v>0</v>
      </c>
      <c r="AI79" s="472">
        <v>0</v>
      </c>
      <c r="AJ79" s="472">
        <v>0</v>
      </c>
      <c r="AK79" s="472">
        <v>32594.799999999999</v>
      </c>
      <c r="AL79" s="472">
        <v>0</v>
      </c>
      <c r="AM79" s="472">
        <v>0</v>
      </c>
      <c r="AN79" s="472">
        <v>0</v>
      </c>
      <c r="AO79" s="472">
        <v>0</v>
      </c>
      <c r="AP79" s="472">
        <v>0</v>
      </c>
      <c r="AQ79" s="472">
        <v>0</v>
      </c>
      <c r="AR79" s="472">
        <v>0</v>
      </c>
      <c r="AS79" s="472">
        <v>0</v>
      </c>
      <c r="AT79" s="472">
        <v>1626693.5536</v>
      </c>
      <c r="AU79" s="472">
        <v>176903.19164321531</v>
      </c>
      <c r="AV79" s="472">
        <v>174565.28</v>
      </c>
      <c r="AW79" s="472">
        <v>192384.9041022922</v>
      </c>
      <c r="AX79" s="473">
        <v>1978162.0252432153</v>
      </c>
      <c r="AY79" s="473">
        <v>1945567.2252432152</v>
      </c>
      <c r="AZ79" s="473">
        <v>4955</v>
      </c>
      <c r="BA79" s="473">
        <v>2100920</v>
      </c>
      <c r="BB79" s="473">
        <v>155352.77475678478</v>
      </c>
      <c r="BC79" s="473">
        <v>0</v>
      </c>
      <c r="BD79" s="473">
        <v>2133514.7999999998</v>
      </c>
      <c r="BE79" s="472">
        <v>2133514.8000000003</v>
      </c>
      <c r="BF79" s="472">
        <v>0</v>
      </c>
      <c r="BG79" s="473">
        <v>2133514.7999999998</v>
      </c>
      <c r="BH79" s="473">
        <v>1958949.5199999998</v>
      </c>
      <c r="BI79" s="472">
        <v>1958949.5199999998</v>
      </c>
      <c r="BJ79" s="472">
        <v>4620.1639622641505</v>
      </c>
      <c r="BK79" s="472">
        <v>4576.842812771084</v>
      </c>
      <c r="BL79" s="474">
        <v>9.4652910893475491E-3</v>
      </c>
      <c r="BM79" s="474">
        <v>0</v>
      </c>
      <c r="BN79" s="472">
        <v>0</v>
      </c>
      <c r="BO79" s="473">
        <v>2133514.7999999998</v>
      </c>
      <c r="BP79" s="473">
        <v>4955</v>
      </c>
      <c r="BQ79" s="473" t="s">
        <v>164</v>
      </c>
      <c r="BR79" s="473">
        <v>5031.8745283018861</v>
      </c>
      <c r="BS79" s="474">
        <v>6.8819630222285433E-3</v>
      </c>
      <c r="BT79" s="472">
        <v>-11057.92</v>
      </c>
      <c r="BU79" s="472">
        <v>2122456.88</v>
      </c>
      <c r="BV79" s="472">
        <v>0</v>
      </c>
      <c r="BW79" s="472">
        <v>2122456.88</v>
      </c>
      <c r="BX79" s="472">
        <v>32594.799999999999</v>
      </c>
      <c r="BY79" s="472">
        <v>2089862.0799999998</v>
      </c>
      <c r="BZ79" s="450"/>
      <c r="CA79">
        <v>103351</v>
      </c>
      <c r="CB79">
        <v>3302416</v>
      </c>
      <c r="CC79" t="s">
        <v>237</v>
      </c>
      <c r="CD79">
        <v>424</v>
      </c>
      <c r="CE79">
        <v>424</v>
      </c>
      <c r="CF79">
        <v>0</v>
      </c>
      <c r="CG79">
        <v>1626693.5536</v>
      </c>
      <c r="CH79">
        <v>0</v>
      </c>
      <c r="CI79">
        <v>0</v>
      </c>
      <c r="CJ79">
        <v>15982.560000000003</v>
      </c>
      <c r="CK79">
        <v>0</v>
      </c>
      <c r="CL79">
        <v>36299.900000000023</v>
      </c>
      <c r="CM79">
        <v>0</v>
      </c>
      <c r="CN79">
        <v>7546.4703999999956</v>
      </c>
      <c r="CO79">
        <v>572.00639999999976</v>
      </c>
      <c r="CP79">
        <v>0</v>
      </c>
      <c r="CQ79">
        <v>5408.9728000000014</v>
      </c>
      <c r="CR79">
        <v>0</v>
      </c>
      <c r="CS79">
        <v>0</v>
      </c>
      <c r="CT79">
        <v>0</v>
      </c>
      <c r="CU79">
        <v>0</v>
      </c>
      <c r="CV79">
        <v>0</v>
      </c>
      <c r="CW79">
        <v>0</v>
      </c>
      <c r="CX79">
        <v>0</v>
      </c>
      <c r="CY79">
        <v>0</v>
      </c>
      <c r="CZ79">
        <v>23734.623076923086</v>
      </c>
      <c r="DA79">
        <v>0</v>
      </c>
      <c r="DB79">
        <v>87358.658966292176</v>
      </c>
      <c r="DC79">
        <v>0</v>
      </c>
      <c r="DD79">
        <v>0</v>
      </c>
      <c r="DE79">
        <v>0</v>
      </c>
      <c r="DF79">
        <v>141970.48000000001</v>
      </c>
      <c r="DG79">
        <v>0</v>
      </c>
      <c r="DH79">
        <v>0</v>
      </c>
      <c r="DI79">
        <v>0</v>
      </c>
      <c r="DJ79">
        <v>32594.799999999999</v>
      </c>
      <c r="DK79">
        <v>0</v>
      </c>
      <c r="DL79">
        <v>0</v>
      </c>
      <c r="DM79">
        <v>0</v>
      </c>
      <c r="DN79">
        <v>0</v>
      </c>
      <c r="DO79">
        <v>0</v>
      </c>
      <c r="DP79">
        <v>0</v>
      </c>
      <c r="DQ79">
        <v>0</v>
      </c>
      <c r="DR79">
        <v>0</v>
      </c>
      <c r="DS79">
        <v>1626693.5536</v>
      </c>
      <c r="DT79">
        <v>176903.19164321531</v>
      </c>
      <c r="DU79">
        <v>174565.28</v>
      </c>
      <c r="DV79">
        <v>192384.9041022922</v>
      </c>
      <c r="DW79">
        <v>1978162.0252432153</v>
      </c>
      <c r="DX79">
        <v>1945567.2252432152</v>
      </c>
      <c r="DY79">
        <v>4955</v>
      </c>
      <c r="DZ79">
        <v>2100920</v>
      </c>
      <c r="EA79">
        <v>155352.77475678478</v>
      </c>
      <c r="EB79">
        <v>0</v>
      </c>
      <c r="EC79">
        <v>2133514.7999999998</v>
      </c>
      <c r="ED79">
        <v>2133514.8000000003</v>
      </c>
      <c r="EE79">
        <v>0</v>
      </c>
      <c r="EF79">
        <v>2133514.7999999998</v>
      </c>
      <c r="EG79">
        <v>1958949.5199999998</v>
      </c>
      <c r="EH79">
        <v>1958949.5199999998</v>
      </c>
      <c r="EI79">
        <v>4620.1639622641505</v>
      </c>
      <c r="EJ79">
        <v>4576.842812771084</v>
      </c>
      <c r="EK79">
        <v>9.4652910893475491E-3</v>
      </c>
      <c r="EL79">
        <v>0</v>
      </c>
      <c r="EM79">
        <v>0</v>
      </c>
      <c r="EN79">
        <v>2133514.7999999998</v>
      </c>
      <c r="EO79">
        <v>4955</v>
      </c>
      <c r="EP79" t="s">
        <v>164</v>
      </c>
      <c r="EQ79">
        <v>5031.8745283018861</v>
      </c>
      <c r="ER79">
        <v>6.8819630222285433E-3</v>
      </c>
      <c r="ES79">
        <v>-11057.92</v>
      </c>
      <c r="ET79">
        <v>2122456.88</v>
      </c>
      <c r="EU79">
        <v>0</v>
      </c>
      <c r="EV79">
        <v>2122456.88</v>
      </c>
      <c r="EW79">
        <v>32594.799999999999</v>
      </c>
      <c r="EX79">
        <v>2089862.0799999998</v>
      </c>
    </row>
    <row r="80" spans="1:154" ht="15" customHeight="1">
      <c r="A80" s="435">
        <v>80</v>
      </c>
      <c r="B80" s="469">
        <v>103353</v>
      </c>
      <c r="C80" s="469">
        <v>3302420</v>
      </c>
      <c r="D80" s="470" t="s">
        <v>238</v>
      </c>
      <c r="E80" s="471">
        <v>422</v>
      </c>
      <c r="F80" s="471">
        <v>422</v>
      </c>
      <c r="G80" s="471">
        <v>0</v>
      </c>
      <c r="H80" s="472">
        <v>1619020.4708</v>
      </c>
      <c r="I80" s="472">
        <v>0</v>
      </c>
      <c r="J80" s="472">
        <v>0</v>
      </c>
      <c r="K80" s="472">
        <v>13076.639999999992</v>
      </c>
      <c r="L80" s="472">
        <v>0</v>
      </c>
      <c r="M80" s="472">
        <v>29039.919999999987</v>
      </c>
      <c r="N80" s="472">
        <v>0</v>
      </c>
      <c r="O80" s="472">
        <v>1886.6176000000016</v>
      </c>
      <c r="P80" s="472">
        <v>286.00320000000022</v>
      </c>
      <c r="Q80" s="472">
        <v>0</v>
      </c>
      <c r="R80" s="472">
        <v>2950.3488000000029</v>
      </c>
      <c r="S80" s="472">
        <v>521.83040000000051</v>
      </c>
      <c r="T80" s="472">
        <v>2062.2335999999991</v>
      </c>
      <c r="U80" s="472">
        <v>0</v>
      </c>
      <c r="V80" s="472">
        <v>0</v>
      </c>
      <c r="W80" s="472">
        <v>0</v>
      </c>
      <c r="X80" s="472">
        <v>0</v>
      </c>
      <c r="Y80" s="472">
        <v>0</v>
      </c>
      <c r="Z80" s="472">
        <v>0</v>
      </c>
      <c r="AA80" s="472">
        <v>18580.518151260494</v>
      </c>
      <c r="AB80" s="472">
        <v>0</v>
      </c>
      <c r="AC80" s="472">
        <v>103572.74022471909</v>
      </c>
      <c r="AD80" s="472">
        <v>0</v>
      </c>
      <c r="AE80" s="472">
        <v>0</v>
      </c>
      <c r="AF80" s="472">
        <v>0</v>
      </c>
      <c r="AG80" s="472">
        <v>141970.48000000001</v>
      </c>
      <c r="AH80" s="472">
        <v>0</v>
      </c>
      <c r="AI80" s="472">
        <v>0</v>
      </c>
      <c r="AJ80" s="472">
        <v>0</v>
      </c>
      <c r="AK80" s="472">
        <v>24535.64</v>
      </c>
      <c r="AL80" s="472">
        <v>0</v>
      </c>
      <c r="AM80" s="472">
        <v>0</v>
      </c>
      <c r="AN80" s="472">
        <v>0</v>
      </c>
      <c r="AO80" s="472">
        <v>0</v>
      </c>
      <c r="AP80" s="472">
        <v>0</v>
      </c>
      <c r="AQ80" s="472">
        <v>0</v>
      </c>
      <c r="AR80" s="472">
        <v>0</v>
      </c>
      <c r="AS80" s="472">
        <v>0</v>
      </c>
      <c r="AT80" s="472">
        <v>1619020.4708</v>
      </c>
      <c r="AU80" s="472">
        <v>171976.85197597957</v>
      </c>
      <c r="AV80" s="472">
        <v>166506.12</v>
      </c>
      <c r="AW80" s="472">
        <v>202460.25746071909</v>
      </c>
      <c r="AX80" s="473">
        <v>1957503.4427759796</v>
      </c>
      <c r="AY80" s="473">
        <v>1932967.8027759797</v>
      </c>
      <c r="AZ80" s="473">
        <v>4955</v>
      </c>
      <c r="BA80" s="473">
        <v>2091010</v>
      </c>
      <c r="BB80" s="473">
        <v>158042.19722402026</v>
      </c>
      <c r="BC80" s="473">
        <v>0</v>
      </c>
      <c r="BD80" s="473">
        <v>2115545.6399999997</v>
      </c>
      <c r="BE80" s="472">
        <v>2115545.6399999997</v>
      </c>
      <c r="BF80" s="472">
        <v>0</v>
      </c>
      <c r="BG80" s="473">
        <v>2115545.64</v>
      </c>
      <c r="BH80" s="473">
        <v>1949039.5200000003</v>
      </c>
      <c r="BI80" s="472">
        <v>1949039.5199999998</v>
      </c>
      <c r="BJ80" s="472">
        <v>4618.5770616113741</v>
      </c>
      <c r="BK80" s="472">
        <v>4573.0855193779907</v>
      </c>
      <c r="BL80" s="474">
        <v>9.9476692575762096E-3</v>
      </c>
      <c r="BM80" s="474">
        <v>0</v>
      </c>
      <c r="BN80" s="472">
        <v>4.6566128730773926E-10</v>
      </c>
      <c r="BO80" s="473">
        <v>2115545.64</v>
      </c>
      <c r="BP80" s="473">
        <v>4955.0000000000009</v>
      </c>
      <c r="BQ80" s="473" t="s">
        <v>164</v>
      </c>
      <c r="BR80" s="473">
        <v>5013.1413270142184</v>
      </c>
      <c r="BS80" s="474">
        <v>8.3911158828842147E-3</v>
      </c>
      <c r="BT80" s="472">
        <v>-11005.759999999998</v>
      </c>
      <c r="BU80" s="472">
        <v>2104539.8800000004</v>
      </c>
      <c r="BV80" s="472">
        <v>0</v>
      </c>
      <c r="BW80" s="472">
        <v>2104539.8800000004</v>
      </c>
      <c r="BX80" s="472">
        <v>24535.64</v>
      </c>
      <c r="BY80" s="472">
        <v>2080004.2400000005</v>
      </c>
      <c r="BZ80" s="450"/>
      <c r="CA80">
        <v>103353</v>
      </c>
      <c r="CB80">
        <v>3302420</v>
      </c>
      <c r="CC80" t="s">
        <v>238</v>
      </c>
      <c r="CD80">
        <v>422</v>
      </c>
      <c r="CE80">
        <v>422</v>
      </c>
      <c r="CF80">
        <v>0</v>
      </c>
      <c r="CG80">
        <v>1619020.4708</v>
      </c>
      <c r="CH80">
        <v>0</v>
      </c>
      <c r="CI80">
        <v>0</v>
      </c>
      <c r="CJ80">
        <v>13076.639999999992</v>
      </c>
      <c r="CK80">
        <v>0</v>
      </c>
      <c r="CL80">
        <v>29039.919999999987</v>
      </c>
      <c r="CM80">
        <v>0</v>
      </c>
      <c r="CN80">
        <v>1886.6176000000016</v>
      </c>
      <c r="CO80">
        <v>286.00320000000022</v>
      </c>
      <c r="CP80">
        <v>0</v>
      </c>
      <c r="CQ80">
        <v>2950.3488000000029</v>
      </c>
      <c r="CR80">
        <v>521.83040000000051</v>
      </c>
      <c r="CS80">
        <v>2062.2335999999991</v>
      </c>
      <c r="CT80">
        <v>0</v>
      </c>
      <c r="CU80">
        <v>0</v>
      </c>
      <c r="CV80">
        <v>0</v>
      </c>
      <c r="CW80">
        <v>0</v>
      </c>
      <c r="CX80">
        <v>0</v>
      </c>
      <c r="CY80">
        <v>0</v>
      </c>
      <c r="CZ80">
        <v>18580.518151260494</v>
      </c>
      <c r="DA80">
        <v>0</v>
      </c>
      <c r="DB80">
        <v>103572.74022471909</v>
      </c>
      <c r="DC80">
        <v>0</v>
      </c>
      <c r="DD80">
        <v>0</v>
      </c>
      <c r="DE80">
        <v>0</v>
      </c>
      <c r="DF80">
        <v>141970.48000000001</v>
      </c>
      <c r="DG80">
        <v>0</v>
      </c>
      <c r="DH80">
        <v>0</v>
      </c>
      <c r="DI80">
        <v>0</v>
      </c>
      <c r="DJ80">
        <v>24535.64</v>
      </c>
      <c r="DK80">
        <v>0</v>
      </c>
      <c r="DL80">
        <v>0</v>
      </c>
      <c r="DM80">
        <v>0</v>
      </c>
      <c r="DN80">
        <v>0</v>
      </c>
      <c r="DO80">
        <v>0</v>
      </c>
      <c r="DP80">
        <v>0</v>
      </c>
      <c r="DQ80">
        <v>0</v>
      </c>
      <c r="DR80">
        <v>0</v>
      </c>
      <c r="DS80">
        <v>1619020.4708</v>
      </c>
      <c r="DT80">
        <v>171976.85197597957</v>
      </c>
      <c r="DU80">
        <v>166506.12</v>
      </c>
      <c r="DV80">
        <v>202460.25746071909</v>
      </c>
      <c r="DW80">
        <v>1957503.4427759796</v>
      </c>
      <c r="DX80">
        <v>1932967.8027759797</v>
      </c>
      <c r="DY80">
        <v>4955</v>
      </c>
      <c r="DZ80">
        <v>2091010</v>
      </c>
      <c r="EA80">
        <v>158042.19722402026</v>
      </c>
      <c r="EB80">
        <v>0</v>
      </c>
      <c r="EC80">
        <v>2115545.6399999997</v>
      </c>
      <c r="ED80">
        <v>2115545.6399999997</v>
      </c>
      <c r="EE80">
        <v>0</v>
      </c>
      <c r="EF80">
        <v>2115545.64</v>
      </c>
      <c r="EG80">
        <v>1949039.5200000003</v>
      </c>
      <c r="EH80">
        <v>1949039.5199999998</v>
      </c>
      <c r="EI80">
        <v>4618.5770616113741</v>
      </c>
      <c r="EJ80">
        <v>4573.0855193779907</v>
      </c>
      <c r="EK80">
        <v>9.9476692575762096E-3</v>
      </c>
      <c r="EL80">
        <v>0</v>
      </c>
      <c r="EM80">
        <v>4.6566128730773926E-10</v>
      </c>
      <c r="EN80">
        <v>2115545.64</v>
      </c>
      <c r="EO80">
        <v>4955.0000000000009</v>
      </c>
      <c r="EP80" t="s">
        <v>164</v>
      </c>
      <c r="EQ80">
        <v>5013.1413270142184</v>
      </c>
      <c r="ER80">
        <v>8.3911158828842147E-3</v>
      </c>
      <c r="ES80">
        <v>-11005.759999999998</v>
      </c>
      <c r="ET80">
        <v>2104539.8800000004</v>
      </c>
      <c r="EU80">
        <v>0</v>
      </c>
      <c r="EV80">
        <v>2104539.8800000004</v>
      </c>
      <c r="EW80">
        <v>24535.64</v>
      </c>
      <c r="EX80">
        <v>2080004.2400000005</v>
      </c>
    </row>
    <row r="81" spans="1:154" ht="15" customHeight="1">
      <c r="A81" s="435">
        <v>81</v>
      </c>
      <c r="B81" s="469">
        <v>103356</v>
      </c>
      <c r="C81" s="469">
        <v>3302425</v>
      </c>
      <c r="D81" s="470" t="s">
        <v>239</v>
      </c>
      <c r="E81" s="471">
        <v>209</v>
      </c>
      <c r="F81" s="471">
        <v>209</v>
      </c>
      <c r="G81" s="471">
        <v>0</v>
      </c>
      <c r="H81" s="472">
        <v>801837.15260000003</v>
      </c>
      <c r="I81" s="472">
        <v>0</v>
      </c>
      <c r="J81" s="472">
        <v>0</v>
      </c>
      <c r="K81" s="472">
        <v>12592.319999999991</v>
      </c>
      <c r="L81" s="472">
        <v>0</v>
      </c>
      <c r="M81" s="472">
        <v>26965.639999999985</v>
      </c>
      <c r="N81" s="472">
        <v>0</v>
      </c>
      <c r="O81" s="472">
        <v>4009.0624000000003</v>
      </c>
      <c r="P81" s="472">
        <v>21736.243200000019</v>
      </c>
      <c r="Q81" s="472">
        <v>0</v>
      </c>
      <c r="R81" s="472">
        <v>2458.6240000000048</v>
      </c>
      <c r="S81" s="472">
        <v>0</v>
      </c>
      <c r="T81" s="472">
        <v>687.41119999999989</v>
      </c>
      <c r="U81" s="472">
        <v>0</v>
      </c>
      <c r="V81" s="472">
        <v>0</v>
      </c>
      <c r="W81" s="472">
        <v>0</v>
      </c>
      <c r="X81" s="472">
        <v>0</v>
      </c>
      <c r="Y81" s="472">
        <v>0</v>
      </c>
      <c r="Z81" s="472">
        <v>0</v>
      </c>
      <c r="AA81" s="472">
        <v>14871.209222222195</v>
      </c>
      <c r="AB81" s="472">
        <v>0</v>
      </c>
      <c r="AC81" s="472">
        <v>64458.231127995416</v>
      </c>
      <c r="AD81" s="472">
        <v>0</v>
      </c>
      <c r="AE81" s="472">
        <v>0</v>
      </c>
      <c r="AF81" s="472">
        <v>0</v>
      </c>
      <c r="AG81" s="472">
        <v>141970.48000000001</v>
      </c>
      <c r="AH81" s="472">
        <v>0</v>
      </c>
      <c r="AI81" s="472">
        <v>0</v>
      </c>
      <c r="AJ81" s="472">
        <v>0</v>
      </c>
      <c r="AK81" s="472">
        <v>15625.33</v>
      </c>
      <c r="AL81" s="472">
        <v>0</v>
      </c>
      <c r="AM81" s="472">
        <v>0</v>
      </c>
      <c r="AN81" s="472">
        <v>0</v>
      </c>
      <c r="AO81" s="472">
        <v>0</v>
      </c>
      <c r="AP81" s="472">
        <v>0</v>
      </c>
      <c r="AQ81" s="472">
        <v>0</v>
      </c>
      <c r="AR81" s="472">
        <v>0</v>
      </c>
      <c r="AS81" s="472">
        <v>0</v>
      </c>
      <c r="AT81" s="472">
        <v>801837.15260000003</v>
      </c>
      <c r="AU81" s="472">
        <v>147778.74115021763</v>
      </c>
      <c r="AV81" s="472">
        <v>157595.81</v>
      </c>
      <c r="AW81" s="472">
        <v>129191.83704599542</v>
      </c>
      <c r="AX81" s="473">
        <v>1107211.7037502176</v>
      </c>
      <c r="AY81" s="473">
        <v>1091586.3737502175</v>
      </c>
      <c r="AZ81" s="473">
        <v>4955</v>
      </c>
      <c r="BA81" s="473">
        <v>1035595</v>
      </c>
      <c r="BB81" s="473">
        <v>0</v>
      </c>
      <c r="BC81" s="473">
        <v>0</v>
      </c>
      <c r="BD81" s="473">
        <v>1107211.7037502176</v>
      </c>
      <c r="BE81" s="472">
        <v>1107211.7037502176</v>
      </c>
      <c r="BF81" s="472">
        <v>0</v>
      </c>
      <c r="BG81" s="473">
        <v>1051220.33</v>
      </c>
      <c r="BH81" s="473">
        <v>893624.52000000014</v>
      </c>
      <c r="BI81" s="472">
        <v>949615.89375021763</v>
      </c>
      <c r="BJ81" s="472">
        <v>4543.6167165082179</v>
      </c>
      <c r="BK81" s="472">
        <v>4552.657123696682</v>
      </c>
      <c r="BL81" s="474">
        <v>-1.9857430381498677E-3</v>
      </c>
      <c r="BM81" s="474">
        <v>1.9857430381498677E-3</v>
      </c>
      <c r="BN81" s="472">
        <v>1889.4451023889942</v>
      </c>
      <c r="BO81" s="473">
        <v>1109101.1488526065</v>
      </c>
      <c r="BP81" s="473">
        <v>5231.941716998117</v>
      </c>
      <c r="BQ81" s="473" t="s">
        <v>164</v>
      </c>
      <c r="BR81" s="473">
        <v>5306.704061495725</v>
      </c>
      <c r="BS81" s="474">
        <v>1.3486721150020031E-3</v>
      </c>
      <c r="BT81" s="472">
        <v>-5450.7199999999993</v>
      </c>
      <c r="BU81" s="472">
        <v>1103650.4288526066</v>
      </c>
      <c r="BV81" s="472">
        <v>0</v>
      </c>
      <c r="BW81" s="472">
        <v>1103650.4288526066</v>
      </c>
      <c r="BX81" s="472">
        <v>15625.33</v>
      </c>
      <c r="BY81" s="472">
        <v>1088025.0988526065</v>
      </c>
      <c r="BZ81" s="450"/>
      <c r="CA81">
        <v>103356</v>
      </c>
      <c r="CB81">
        <v>3302425</v>
      </c>
      <c r="CC81" t="s">
        <v>239</v>
      </c>
      <c r="CD81">
        <v>209</v>
      </c>
      <c r="CE81">
        <v>209</v>
      </c>
      <c r="CF81">
        <v>0</v>
      </c>
      <c r="CG81">
        <v>801837.15260000003</v>
      </c>
      <c r="CH81">
        <v>0</v>
      </c>
      <c r="CI81">
        <v>0</v>
      </c>
      <c r="CJ81">
        <v>12592.319999999991</v>
      </c>
      <c r="CK81">
        <v>0</v>
      </c>
      <c r="CL81">
        <v>26965.639999999985</v>
      </c>
      <c r="CM81">
        <v>0</v>
      </c>
      <c r="CN81">
        <v>4009.0624000000003</v>
      </c>
      <c r="CO81">
        <v>21736.243200000019</v>
      </c>
      <c r="CP81">
        <v>0</v>
      </c>
      <c r="CQ81">
        <v>2458.6240000000048</v>
      </c>
      <c r="CR81">
        <v>0</v>
      </c>
      <c r="CS81">
        <v>687.41119999999989</v>
      </c>
      <c r="CT81">
        <v>0</v>
      </c>
      <c r="CU81">
        <v>0</v>
      </c>
      <c r="CV81">
        <v>0</v>
      </c>
      <c r="CW81">
        <v>0</v>
      </c>
      <c r="CX81">
        <v>0</v>
      </c>
      <c r="CY81">
        <v>0</v>
      </c>
      <c r="CZ81">
        <v>14871.209222222195</v>
      </c>
      <c r="DA81">
        <v>0</v>
      </c>
      <c r="DB81">
        <v>64458.231127995416</v>
      </c>
      <c r="DC81">
        <v>0</v>
      </c>
      <c r="DD81">
        <v>0</v>
      </c>
      <c r="DE81">
        <v>0</v>
      </c>
      <c r="DF81">
        <v>141970.48000000001</v>
      </c>
      <c r="DG81">
        <v>0</v>
      </c>
      <c r="DH81">
        <v>0</v>
      </c>
      <c r="DI81">
        <v>0</v>
      </c>
      <c r="DJ81">
        <v>15625.33</v>
      </c>
      <c r="DK81">
        <v>0</v>
      </c>
      <c r="DL81">
        <v>0</v>
      </c>
      <c r="DM81">
        <v>0</v>
      </c>
      <c r="DN81">
        <v>0</v>
      </c>
      <c r="DO81">
        <v>0</v>
      </c>
      <c r="DP81">
        <v>0</v>
      </c>
      <c r="DQ81">
        <v>0</v>
      </c>
      <c r="DR81">
        <v>0</v>
      </c>
      <c r="DS81">
        <v>801837.15260000003</v>
      </c>
      <c r="DT81">
        <v>147778.74115021763</v>
      </c>
      <c r="DU81">
        <v>157595.81</v>
      </c>
      <c r="DV81">
        <v>129191.83704599542</v>
      </c>
      <c r="DW81">
        <v>1107211.7037502176</v>
      </c>
      <c r="DX81">
        <v>1091586.3737502175</v>
      </c>
      <c r="DY81">
        <v>4955</v>
      </c>
      <c r="DZ81">
        <v>1035595</v>
      </c>
      <c r="EA81">
        <v>0</v>
      </c>
      <c r="EB81">
        <v>0</v>
      </c>
      <c r="EC81">
        <v>1107211.7037502176</v>
      </c>
      <c r="ED81">
        <v>1107211.7037502176</v>
      </c>
      <c r="EE81">
        <v>0</v>
      </c>
      <c r="EF81">
        <v>1051220.33</v>
      </c>
      <c r="EG81">
        <v>893624.52000000014</v>
      </c>
      <c r="EH81">
        <v>949615.89375021763</v>
      </c>
      <c r="EI81">
        <v>4543.6167165082179</v>
      </c>
      <c r="EJ81">
        <v>4552.657123696682</v>
      </c>
      <c r="EK81">
        <v>-1.9857430381498677E-3</v>
      </c>
      <c r="EL81">
        <v>1.9857430381498677E-3</v>
      </c>
      <c r="EM81">
        <v>1889.4451023889942</v>
      </c>
      <c r="EN81">
        <v>1109101.1488526065</v>
      </c>
      <c r="EO81">
        <v>5231.941716998117</v>
      </c>
      <c r="EP81" t="s">
        <v>164</v>
      </c>
      <c r="EQ81">
        <v>5306.704061495725</v>
      </c>
      <c r="ER81">
        <v>1.3486721150020031E-3</v>
      </c>
      <c r="ES81">
        <v>-5450.7199999999993</v>
      </c>
      <c r="ET81">
        <v>1103650.4288526066</v>
      </c>
      <c r="EU81">
        <v>0</v>
      </c>
      <c r="EV81">
        <v>1103650.4288526066</v>
      </c>
      <c r="EW81">
        <v>15625.33</v>
      </c>
      <c r="EX81">
        <v>1088025.0988526065</v>
      </c>
    </row>
    <row r="82" spans="1:154" ht="15" customHeight="1">
      <c r="A82" s="435">
        <v>82</v>
      </c>
      <c r="B82" s="469">
        <v>103368</v>
      </c>
      <c r="C82" s="469">
        <v>3302441</v>
      </c>
      <c r="D82" s="470" t="s">
        <v>240</v>
      </c>
      <c r="E82" s="471">
        <v>342</v>
      </c>
      <c r="F82" s="471">
        <v>342</v>
      </c>
      <c r="G82" s="471">
        <v>0</v>
      </c>
      <c r="H82" s="472">
        <v>1312097.1588000001</v>
      </c>
      <c r="I82" s="472">
        <v>0</v>
      </c>
      <c r="J82" s="472">
        <v>0</v>
      </c>
      <c r="K82" s="472">
        <v>96379.680000000037</v>
      </c>
      <c r="L82" s="472">
        <v>0</v>
      </c>
      <c r="M82" s="472">
        <v>216762.25999999998</v>
      </c>
      <c r="N82" s="472">
        <v>0</v>
      </c>
      <c r="O82" s="472">
        <v>3301.5808000000015</v>
      </c>
      <c r="P82" s="472">
        <v>4290.047999999998</v>
      </c>
      <c r="Q82" s="472">
        <v>4019.0975999999982</v>
      </c>
      <c r="R82" s="472">
        <v>9342.7712000000065</v>
      </c>
      <c r="S82" s="472">
        <v>98104.115199999971</v>
      </c>
      <c r="T82" s="472">
        <v>22684.569599999992</v>
      </c>
      <c r="U82" s="472">
        <v>0</v>
      </c>
      <c r="V82" s="472">
        <v>0</v>
      </c>
      <c r="W82" s="472">
        <v>0</v>
      </c>
      <c r="X82" s="472">
        <v>0</v>
      </c>
      <c r="Y82" s="472">
        <v>0</v>
      </c>
      <c r="Z82" s="472">
        <v>0</v>
      </c>
      <c r="AA82" s="472">
        <v>40340.956470588171</v>
      </c>
      <c r="AB82" s="472">
        <v>0</v>
      </c>
      <c r="AC82" s="472">
        <v>157242.62585557305</v>
      </c>
      <c r="AD82" s="472">
        <v>0</v>
      </c>
      <c r="AE82" s="472">
        <v>29723.101200000008</v>
      </c>
      <c r="AF82" s="472">
        <v>0</v>
      </c>
      <c r="AG82" s="472">
        <v>141970.48000000001</v>
      </c>
      <c r="AH82" s="472">
        <v>0</v>
      </c>
      <c r="AI82" s="472">
        <v>0</v>
      </c>
      <c r="AJ82" s="472">
        <v>0</v>
      </c>
      <c r="AK82" s="472">
        <v>14333.98</v>
      </c>
      <c r="AL82" s="472">
        <v>0</v>
      </c>
      <c r="AM82" s="472">
        <v>0</v>
      </c>
      <c r="AN82" s="472">
        <v>0</v>
      </c>
      <c r="AO82" s="472">
        <v>0</v>
      </c>
      <c r="AP82" s="472">
        <v>0</v>
      </c>
      <c r="AQ82" s="472">
        <v>0</v>
      </c>
      <c r="AR82" s="472">
        <v>0</v>
      </c>
      <c r="AS82" s="472">
        <v>0</v>
      </c>
      <c r="AT82" s="472">
        <v>1312097.1588000001</v>
      </c>
      <c r="AU82" s="472">
        <v>682190.80592616124</v>
      </c>
      <c r="AV82" s="472">
        <v>156304.46000000002</v>
      </c>
      <c r="AW82" s="472">
        <v>386605.76785957301</v>
      </c>
      <c r="AX82" s="473">
        <v>2150592.4247261612</v>
      </c>
      <c r="AY82" s="473">
        <v>2136258.4447261612</v>
      </c>
      <c r="AZ82" s="473">
        <v>4955</v>
      </c>
      <c r="BA82" s="473">
        <v>1694610</v>
      </c>
      <c r="BB82" s="473">
        <v>0</v>
      </c>
      <c r="BC82" s="473">
        <v>0</v>
      </c>
      <c r="BD82" s="473">
        <v>2150592.4247261612</v>
      </c>
      <c r="BE82" s="472">
        <v>2150592.4247261612</v>
      </c>
      <c r="BF82" s="472">
        <v>0</v>
      </c>
      <c r="BG82" s="473">
        <v>1708943.98</v>
      </c>
      <c r="BH82" s="473">
        <v>1552639.52</v>
      </c>
      <c r="BI82" s="472">
        <v>1994287.9647261612</v>
      </c>
      <c r="BJ82" s="472">
        <v>5831.2513588484244</v>
      </c>
      <c r="BK82" s="472">
        <v>5848.87060670554</v>
      </c>
      <c r="BL82" s="474">
        <v>-3.0124188141409263E-3</v>
      </c>
      <c r="BM82" s="474">
        <v>3.0124188141409263E-3</v>
      </c>
      <c r="BN82" s="472">
        <v>6025.7827671335435</v>
      </c>
      <c r="BO82" s="473">
        <v>2156618.2074932945</v>
      </c>
      <c r="BP82" s="473">
        <v>6263.9889692786392</v>
      </c>
      <c r="BQ82" s="473" t="s">
        <v>164</v>
      </c>
      <c r="BR82" s="473">
        <v>6305.9011915008614</v>
      </c>
      <c r="BS82" s="474">
        <v>2.1134684057111386E-4</v>
      </c>
      <c r="BT82" s="472">
        <v>-8919.3599999999988</v>
      </c>
      <c r="BU82" s="472">
        <v>2147698.8474932946</v>
      </c>
      <c r="BV82" s="472">
        <v>0</v>
      </c>
      <c r="BW82" s="472">
        <v>2147698.8474932946</v>
      </c>
      <c r="BX82" s="472">
        <v>14333.98</v>
      </c>
      <c r="BY82" s="472">
        <v>2133364.8674932946</v>
      </c>
      <c r="BZ82" s="450"/>
      <c r="CA82">
        <v>103368</v>
      </c>
      <c r="CB82">
        <v>3302441</v>
      </c>
      <c r="CC82" t="s">
        <v>240</v>
      </c>
      <c r="CD82">
        <v>342</v>
      </c>
      <c r="CE82">
        <v>342</v>
      </c>
      <c r="CF82">
        <v>0</v>
      </c>
      <c r="CG82">
        <v>1312097.1588000001</v>
      </c>
      <c r="CH82">
        <v>0</v>
      </c>
      <c r="CI82">
        <v>0</v>
      </c>
      <c r="CJ82">
        <v>96379.680000000037</v>
      </c>
      <c r="CK82">
        <v>0</v>
      </c>
      <c r="CL82">
        <v>216762.25999999998</v>
      </c>
      <c r="CM82">
        <v>0</v>
      </c>
      <c r="CN82">
        <v>3301.5808000000015</v>
      </c>
      <c r="CO82">
        <v>4290.047999999998</v>
      </c>
      <c r="CP82">
        <v>4019.0975999999982</v>
      </c>
      <c r="CQ82">
        <v>9342.7712000000065</v>
      </c>
      <c r="CR82">
        <v>98104.115199999971</v>
      </c>
      <c r="CS82">
        <v>22684.569599999992</v>
      </c>
      <c r="CT82">
        <v>0</v>
      </c>
      <c r="CU82">
        <v>0</v>
      </c>
      <c r="CV82">
        <v>0</v>
      </c>
      <c r="CW82">
        <v>0</v>
      </c>
      <c r="CX82">
        <v>0</v>
      </c>
      <c r="CY82">
        <v>0</v>
      </c>
      <c r="CZ82">
        <v>40340.956470588171</v>
      </c>
      <c r="DA82">
        <v>0</v>
      </c>
      <c r="DB82">
        <v>157242.62585557305</v>
      </c>
      <c r="DC82">
        <v>0</v>
      </c>
      <c r="DD82">
        <v>29723.101200000008</v>
      </c>
      <c r="DE82">
        <v>0</v>
      </c>
      <c r="DF82">
        <v>141970.48000000001</v>
      </c>
      <c r="DG82">
        <v>0</v>
      </c>
      <c r="DH82">
        <v>0</v>
      </c>
      <c r="DI82">
        <v>0</v>
      </c>
      <c r="DJ82">
        <v>14333.98</v>
      </c>
      <c r="DK82">
        <v>0</v>
      </c>
      <c r="DL82">
        <v>0</v>
      </c>
      <c r="DM82">
        <v>0</v>
      </c>
      <c r="DN82">
        <v>0</v>
      </c>
      <c r="DO82">
        <v>0</v>
      </c>
      <c r="DP82">
        <v>0</v>
      </c>
      <c r="DQ82">
        <v>0</v>
      </c>
      <c r="DR82">
        <v>0</v>
      </c>
      <c r="DS82">
        <v>1312097.1588000001</v>
      </c>
      <c r="DT82">
        <v>682190.80592616124</v>
      </c>
      <c r="DU82">
        <v>156304.46000000002</v>
      </c>
      <c r="DV82">
        <v>386605.76785957301</v>
      </c>
      <c r="DW82">
        <v>2150592.4247261612</v>
      </c>
      <c r="DX82">
        <v>2136258.4447261612</v>
      </c>
      <c r="DY82">
        <v>4955</v>
      </c>
      <c r="DZ82">
        <v>1694610</v>
      </c>
      <c r="EA82">
        <v>0</v>
      </c>
      <c r="EB82">
        <v>0</v>
      </c>
      <c r="EC82">
        <v>2150592.4247261612</v>
      </c>
      <c r="ED82">
        <v>2150592.4247261612</v>
      </c>
      <c r="EE82">
        <v>0</v>
      </c>
      <c r="EF82">
        <v>1708943.98</v>
      </c>
      <c r="EG82">
        <v>1552639.52</v>
      </c>
      <c r="EH82">
        <v>1994287.9647261612</v>
      </c>
      <c r="EI82">
        <v>5831.2513588484244</v>
      </c>
      <c r="EJ82">
        <v>5848.87060670554</v>
      </c>
      <c r="EK82">
        <v>-3.0124188141409263E-3</v>
      </c>
      <c r="EL82">
        <v>3.0124188141409263E-3</v>
      </c>
      <c r="EM82">
        <v>6025.7827671335435</v>
      </c>
      <c r="EN82">
        <v>2156618.2074932945</v>
      </c>
      <c r="EO82">
        <v>6263.9889692786392</v>
      </c>
      <c r="EP82" t="s">
        <v>164</v>
      </c>
      <c r="EQ82">
        <v>6305.9011915008614</v>
      </c>
      <c r="ER82">
        <v>2.1134684057111386E-4</v>
      </c>
      <c r="ES82">
        <v>-8919.3599999999988</v>
      </c>
      <c r="ET82">
        <v>2147698.8474932946</v>
      </c>
      <c r="EU82">
        <v>0</v>
      </c>
      <c r="EV82">
        <v>2147698.8474932946</v>
      </c>
      <c r="EW82">
        <v>14333.98</v>
      </c>
      <c r="EX82">
        <v>2133364.8674932946</v>
      </c>
    </row>
    <row r="83" spans="1:154" ht="15" customHeight="1">
      <c r="A83" s="435">
        <v>83</v>
      </c>
      <c r="B83" s="469">
        <v>103372</v>
      </c>
      <c r="C83" s="469">
        <v>3302445</v>
      </c>
      <c r="D83" s="470" t="s">
        <v>241</v>
      </c>
      <c r="E83" s="471">
        <v>204</v>
      </c>
      <c r="F83" s="471">
        <v>204</v>
      </c>
      <c r="G83" s="471">
        <v>0</v>
      </c>
      <c r="H83" s="472">
        <v>782654.44559999998</v>
      </c>
      <c r="I83" s="472">
        <v>0</v>
      </c>
      <c r="J83" s="472">
        <v>0</v>
      </c>
      <c r="K83" s="472">
        <v>66836.159999999989</v>
      </c>
      <c r="L83" s="472">
        <v>0</v>
      </c>
      <c r="M83" s="472">
        <v>143125.31999999998</v>
      </c>
      <c r="N83" s="472">
        <v>0</v>
      </c>
      <c r="O83" s="472">
        <v>943.30880000000002</v>
      </c>
      <c r="P83" s="472">
        <v>858.00960000000134</v>
      </c>
      <c r="Q83" s="472">
        <v>6251.929600000004</v>
      </c>
      <c r="R83" s="472">
        <v>4425.5231999999969</v>
      </c>
      <c r="S83" s="472">
        <v>76187.238400000017</v>
      </c>
      <c r="T83" s="472">
        <v>6186.7007999999951</v>
      </c>
      <c r="U83" s="472">
        <v>0</v>
      </c>
      <c r="V83" s="472">
        <v>0</v>
      </c>
      <c r="W83" s="472">
        <v>0</v>
      </c>
      <c r="X83" s="472">
        <v>0</v>
      </c>
      <c r="Y83" s="472">
        <v>0</v>
      </c>
      <c r="Z83" s="472">
        <v>0</v>
      </c>
      <c r="AA83" s="472">
        <v>20683.388089887696</v>
      </c>
      <c r="AB83" s="472">
        <v>0</v>
      </c>
      <c r="AC83" s="472">
        <v>90541.590612244865</v>
      </c>
      <c r="AD83" s="472">
        <v>0</v>
      </c>
      <c r="AE83" s="472">
        <v>6382.7244000000037</v>
      </c>
      <c r="AF83" s="472">
        <v>0</v>
      </c>
      <c r="AG83" s="472">
        <v>141970.48000000001</v>
      </c>
      <c r="AH83" s="472">
        <v>0</v>
      </c>
      <c r="AI83" s="472">
        <v>0</v>
      </c>
      <c r="AJ83" s="472">
        <v>0</v>
      </c>
      <c r="AK83" s="472">
        <v>24535.64</v>
      </c>
      <c r="AL83" s="472">
        <v>0</v>
      </c>
      <c r="AM83" s="472">
        <v>0</v>
      </c>
      <c r="AN83" s="472">
        <v>0</v>
      </c>
      <c r="AO83" s="472">
        <v>0</v>
      </c>
      <c r="AP83" s="472">
        <v>0</v>
      </c>
      <c r="AQ83" s="472">
        <v>0</v>
      </c>
      <c r="AR83" s="472">
        <v>0</v>
      </c>
      <c r="AS83" s="472">
        <v>0</v>
      </c>
      <c r="AT83" s="472">
        <v>782654.44559999998</v>
      </c>
      <c r="AU83" s="472">
        <v>422421.8935021325</v>
      </c>
      <c r="AV83" s="472">
        <v>166506.12</v>
      </c>
      <c r="AW83" s="472">
        <v>239407.42143624485</v>
      </c>
      <c r="AX83" s="473">
        <v>1371582.4591021324</v>
      </c>
      <c r="AY83" s="473">
        <v>1347046.8191021325</v>
      </c>
      <c r="AZ83" s="473">
        <v>4955</v>
      </c>
      <c r="BA83" s="473">
        <v>1010820</v>
      </c>
      <c r="BB83" s="473">
        <v>0</v>
      </c>
      <c r="BC83" s="473">
        <v>0</v>
      </c>
      <c r="BD83" s="473">
        <v>1371582.4591021324</v>
      </c>
      <c r="BE83" s="472">
        <v>1371582.4591021324</v>
      </c>
      <c r="BF83" s="472">
        <v>0</v>
      </c>
      <c r="BG83" s="473">
        <v>1035355.64</v>
      </c>
      <c r="BH83" s="473">
        <v>868849.52</v>
      </c>
      <c r="BI83" s="472">
        <v>1205076.3391021325</v>
      </c>
      <c r="BJ83" s="472">
        <v>5907.2369563830025</v>
      </c>
      <c r="BK83" s="472">
        <v>6054.0560035175895</v>
      </c>
      <c r="BL83" s="474">
        <v>-2.4251352655026759E-2</v>
      </c>
      <c r="BM83" s="474">
        <v>2.4251352655026759E-2</v>
      </c>
      <c r="BN83" s="472">
        <v>29951.085615455744</v>
      </c>
      <c r="BO83" s="473">
        <v>1401533.544717588</v>
      </c>
      <c r="BP83" s="473">
        <v>6749.9897290077852</v>
      </c>
      <c r="BQ83" s="473" t="s">
        <v>164</v>
      </c>
      <c r="BR83" s="473">
        <v>6870.2624741058235</v>
      </c>
      <c r="BS83" s="474">
        <v>-2.9761114863920968E-3</v>
      </c>
      <c r="BT83" s="472">
        <v>-5320.32</v>
      </c>
      <c r="BU83" s="472">
        <v>1396213.2247175879</v>
      </c>
      <c r="BV83" s="472">
        <v>0</v>
      </c>
      <c r="BW83" s="472">
        <v>1396213.2247175879</v>
      </c>
      <c r="BX83" s="472">
        <v>24535.64</v>
      </c>
      <c r="BY83" s="472">
        <v>1371677.584717588</v>
      </c>
      <c r="BZ83" s="450"/>
      <c r="CA83">
        <v>103372</v>
      </c>
      <c r="CB83">
        <v>3302445</v>
      </c>
      <c r="CC83" t="s">
        <v>241</v>
      </c>
      <c r="CD83">
        <v>204</v>
      </c>
      <c r="CE83">
        <v>204</v>
      </c>
      <c r="CF83">
        <v>0</v>
      </c>
      <c r="CG83">
        <v>782654.44559999998</v>
      </c>
      <c r="CH83">
        <v>0</v>
      </c>
      <c r="CI83">
        <v>0</v>
      </c>
      <c r="CJ83">
        <v>66836.159999999989</v>
      </c>
      <c r="CK83">
        <v>0</v>
      </c>
      <c r="CL83">
        <v>143125.31999999998</v>
      </c>
      <c r="CM83">
        <v>0</v>
      </c>
      <c r="CN83">
        <v>943.30880000000002</v>
      </c>
      <c r="CO83">
        <v>858.00960000000134</v>
      </c>
      <c r="CP83">
        <v>6251.929600000004</v>
      </c>
      <c r="CQ83">
        <v>4425.5231999999969</v>
      </c>
      <c r="CR83">
        <v>76187.238400000017</v>
      </c>
      <c r="CS83">
        <v>6186.7007999999951</v>
      </c>
      <c r="CT83">
        <v>0</v>
      </c>
      <c r="CU83">
        <v>0</v>
      </c>
      <c r="CV83">
        <v>0</v>
      </c>
      <c r="CW83">
        <v>0</v>
      </c>
      <c r="CX83">
        <v>0</v>
      </c>
      <c r="CY83">
        <v>0</v>
      </c>
      <c r="CZ83">
        <v>20683.388089887696</v>
      </c>
      <c r="DA83">
        <v>0</v>
      </c>
      <c r="DB83">
        <v>90541.590612244865</v>
      </c>
      <c r="DC83">
        <v>0</v>
      </c>
      <c r="DD83">
        <v>6382.7244000000037</v>
      </c>
      <c r="DE83">
        <v>0</v>
      </c>
      <c r="DF83">
        <v>141970.48000000001</v>
      </c>
      <c r="DG83">
        <v>0</v>
      </c>
      <c r="DH83">
        <v>0</v>
      </c>
      <c r="DI83">
        <v>0</v>
      </c>
      <c r="DJ83">
        <v>24535.64</v>
      </c>
      <c r="DK83">
        <v>0</v>
      </c>
      <c r="DL83">
        <v>0</v>
      </c>
      <c r="DM83">
        <v>0</v>
      </c>
      <c r="DN83">
        <v>0</v>
      </c>
      <c r="DO83">
        <v>0</v>
      </c>
      <c r="DP83">
        <v>0</v>
      </c>
      <c r="DQ83">
        <v>0</v>
      </c>
      <c r="DR83">
        <v>0</v>
      </c>
      <c r="DS83">
        <v>782654.44559999998</v>
      </c>
      <c r="DT83">
        <v>422421.8935021325</v>
      </c>
      <c r="DU83">
        <v>166506.12</v>
      </c>
      <c r="DV83">
        <v>239407.42143624485</v>
      </c>
      <c r="DW83">
        <v>1371582.4591021324</v>
      </c>
      <c r="DX83">
        <v>1347046.8191021325</v>
      </c>
      <c r="DY83">
        <v>4955</v>
      </c>
      <c r="DZ83">
        <v>1010820</v>
      </c>
      <c r="EA83">
        <v>0</v>
      </c>
      <c r="EB83">
        <v>0</v>
      </c>
      <c r="EC83">
        <v>1371582.4591021324</v>
      </c>
      <c r="ED83">
        <v>1371582.4591021324</v>
      </c>
      <c r="EE83">
        <v>0</v>
      </c>
      <c r="EF83">
        <v>1035355.64</v>
      </c>
      <c r="EG83">
        <v>868849.52</v>
      </c>
      <c r="EH83">
        <v>1205076.3391021325</v>
      </c>
      <c r="EI83">
        <v>5907.2369563830025</v>
      </c>
      <c r="EJ83">
        <v>6054.0560035175895</v>
      </c>
      <c r="EK83">
        <v>-2.4251352655026759E-2</v>
      </c>
      <c r="EL83">
        <v>2.4251352655026759E-2</v>
      </c>
      <c r="EM83">
        <v>29951.085615455744</v>
      </c>
      <c r="EN83">
        <v>1401533.544717588</v>
      </c>
      <c r="EO83">
        <v>6749.9897290077852</v>
      </c>
      <c r="EP83" t="s">
        <v>164</v>
      </c>
      <c r="EQ83">
        <v>6870.2624741058235</v>
      </c>
      <c r="ER83">
        <v>-2.9761114863920968E-3</v>
      </c>
      <c r="ES83">
        <v>-5320.32</v>
      </c>
      <c r="ET83">
        <v>1396213.2247175879</v>
      </c>
      <c r="EU83">
        <v>0</v>
      </c>
      <c r="EV83">
        <v>1396213.2247175879</v>
      </c>
      <c r="EW83">
        <v>24535.64</v>
      </c>
      <c r="EX83">
        <v>1371677.584717588</v>
      </c>
    </row>
    <row r="84" spans="1:154" ht="15" customHeight="1">
      <c r="A84" s="435">
        <v>84</v>
      </c>
      <c r="B84" s="469">
        <v>103381</v>
      </c>
      <c r="C84" s="469">
        <v>3302454</v>
      </c>
      <c r="D84" s="470" t="s">
        <v>242</v>
      </c>
      <c r="E84" s="471">
        <v>372</v>
      </c>
      <c r="F84" s="471">
        <v>372</v>
      </c>
      <c r="G84" s="471">
        <v>0</v>
      </c>
      <c r="H84" s="472">
        <v>1427193.4007999999</v>
      </c>
      <c r="I84" s="472">
        <v>0</v>
      </c>
      <c r="J84" s="472">
        <v>0</v>
      </c>
      <c r="K84" s="472">
        <v>109456.31999999998</v>
      </c>
      <c r="L84" s="472">
        <v>0</v>
      </c>
      <c r="M84" s="472">
        <v>238542.19999999998</v>
      </c>
      <c r="N84" s="472">
        <v>0</v>
      </c>
      <c r="O84" s="472">
        <v>4009.0624000000003</v>
      </c>
      <c r="P84" s="472">
        <v>10868.121600000042</v>
      </c>
      <c r="Q84" s="472">
        <v>5358.7967999999946</v>
      </c>
      <c r="R84" s="472">
        <v>28520.038400000059</v>
      </c>
      <c r="S84" s="472">
        <v>53748.531200000092</v>
      </c>
      <c r="T84" s="472">
        <v>77677.465599999996</v>
      </c>
      <c r="U84" s="472">
        <v>0</v>
      </c>
      <c r="V84" s="472">
        <v>0</v>
      </c>
      <c r="W84" s="472">
        <v>0</v>
      </c>
      <c r="X84" s="472">
        <v>0</v>
      </c>
      <c r="Y84" s="472">
        <v>0</v>
      </c>
      <c r="Z84" s="472">
        <v>0</v>
      </c>
      <c r="AA84" s="472">
        <v>53298.479626168162</v>
      </c>
      <c r="AB84" s="472">
        <v>0</v>
      </c>
      <c r="AC84" s="472">
        <v>159578.17034759364</v>
      </c>
      <c r="AD84" s="472">
        <v>0</v>
      </c>
      <c r="AE84" s="472">
        <v>13860.709199999985</v>
      </c>
      <c r="AF84" s="472">
        <v>0</v>
      </c>
      <c r="AG84" s="472">
        <v>141970.48000000001</v>
      </c>
      <c r="AH84" s="472">
        <v>0</v>
      </c>
      <c r="AI84" s="472">
        <v>0</v>
      </c>
      <c r="AJ84" s="472">
        <v>0</v>
      </c>
      <c r="AK84" s="472">
        <v>30475.86</v>
      </c>
      <c r="AL84" s="472">
        <v>0</v>
      </c>
      <c r="AM84" s="472">
        <v>0</v>
      </c>
      <c r="AN84" s="472">
        <v>0</v>
      </c>
      <c r="AO84" s="472">
        <v>0</v>
      </c>
      <c r="AP84" s="472">
        <v>0</v>
      </c>
      <c r="AQ84" s="472">
        <v>0</v>
      </c>
      <c r="AR84" s="472">
        <v>0</v>
      </c>
      <c r="AS84" s="472">
        <v>0</v>
      </c>
      <c r="AT84" s="472">
        <v>1427193.4007999999</v>
      </c>
      <c r="AU84" s="472">
        <v>754917.89517376199</v>
      </c>
      <c r="AV84" s="472">
        <v>172446.34000000003</v>
      </c>
      <c r="AW84" s="472">
        <v>421082.83334759367</v>
      </c>
      <c r="AX84" s="473">
        <v>2354557.6359737618</v>
      </c>
      <c r="AY84" s="473">
        <v>2324081.7759737619</v>
      </c>
      <c r="AZ84" s="473">
        <v>4955</v>
      </c>
      <c r="BA84" s="473">
        <v>1843260</v>
      </c>
      <c r="BB84" s="473">
        <v>0</v>
      </c>
      <c r="BC84" s="473">
        <v>0</v>
      </c>
      <c r="BD84" s="473">
        <v>2354557.6359737618</v>
      </c>
      <c r="BE84" s="472">
        <v>2354557.6359737613</v>
      </c>
      <c r="BF84" s="472">
        <v>0</v>
      </c>
      <c r="BG84" s="473">
        <v>1873735.86</v>
      </c>
      <c r="BH84" s="473">
        <v>1701289.52</v>
      </c>
      <c r="BI84" s="472">
        <v>2182111.2959737619</v>
      </c>
      <c r="BJ84" s="472">
        <v>5865.890580574629</v>
      </c>
      <c r="BK84" s="472">
        <v>5936.8137265027326</v>
      </c>
      <c r="BL84" s="474">
        <v>-1.194633168487217E-2</v>
      </c>
      <c r="BM84" s="474">
        <v>1.194633168487217E-2</v>
      </c>
      <c r="BN84" s="472">
        <v>26383.410285254547</v>
      </c>
      <c r="BO84" s="473">
        <v>2380941.0462590163</v>
      </c>
      <c r="BP84" s="473">
        <v>6318.4548017715497</v>
      </c>
      <c r="BQ84" s="473" t="s">
        <v>164</v>
      </c>
      <c r="BR84" s="473">
        <v>6400.3791566102591</v>
      </c>
      <c r="BS84" s="474">
        <v>-1.1859330011557701E-3</v>
      </c>
      <c r="BT84" s="472">
        <v>-9701.76</v>
      </c>
      <c r="BU84" s="472">
        <v>2371239.2862590165</v>
      </c>
      <c r="BV84" s="472">
        <v>0</v>
      </c>
      <c r="BW84" s="472">
        <v>2371239.2862590165</v>
      </c>
      <c r="BX84" s="472">
        <v>30475.86</v>
      </c>
      <c r="BY84" s="472">
        <v>2340763.4262590166</v>
      </c>
      <c r="BZ84" s="450"/>
      <c r="CA84">
        <v>103381</v>
      </c>
      <c r="CB84">
        <v>3302454</v>
      </c>
      <c r="CC84" t="s">
        <v>242</v>
      </c>
      <c r="CD84">
        <v>372</v>
      </c>
      <c r="CE84">
        <v>372</v>
      </c>
      <c r="CF84">
        <v>0</v>
      </c>
      <c r="CG84">
        <v>1427193.4007999999</v>
      </c>
      <c r="CH84">
        <v>0</v>
      </c>
      <c r="CI84">
        <v>0</v>
      </c>
      <c r="CJ84">
        <v>109456.31999999998</v>
      </c>
      <c r="CK84">
        <v>0</v>
      </c>
      <c r="CL84">
        <v>238542.19999999998</v>
      </c>
      <c r="CM84">
        <v>0</v>
      </c>
      <c r="CN84">
        <v>4009.0624000000003</v>
      </c>
      <c r="CO84">
        <v>10868.121600000042</v>
      </c>
      <c r="CP84">
        <v>5358.7967999999946</v>
      </c>
      <c r="CQ84">
        <v>28520.038400000059</v>
      </c>
      <c r="CR84">
        <v>53748.531200000092</v>
      </c>
      <c r="CS84">
        <v>77677.465599999996</v>
      </c>
      <c r="CT84">
        <v>0</v>
      </c>
      <c r="CU84">
        <v>0</v>
      </c>
      <c r="CV84">
        <v>0</v>
      </c>
      <c r="CW84">
        <v>0</v>
      </c>
      <c r="CX84">
        <v>0</v>
      </c>
      <c r="CY84">
        <v>0</v>
      </c>
      <c r="CZ84">
        <v>53298.479626168162</v>
      </c>
      <c r="DA84">
        <v>0</v>
      </c>
      <c r="DB84">
        <v>159578.17034759364</v>
      </c>
      <c r="DC84">
        <v>0</v>
      </c>
      <c r="DD84">
        <v>13860.709199999985</v>
      </c>
      <c r="DE84">
        <v>0</v>
      </c>
      <c r="DF84">
        <v>141970.48000000001</v>
      </c>
      <c r="DG84">
        <v>0</v>
      </c>
      <c r="DH84">
        <v>0</v>
      </c>
      <c r="DI84">
        <v>0</v>
      </c>
      <c r="DJ84">
        <v>30475.86</v>
      </c>
      <c r="DK84">
        <v>0</v>
      </c>
      <c r="DL84">
        <v>0</v>
      </c>
      <c r="DM84">
        <v>0</v>
      </c>
      <c r="DN84">
        <v>0</v>
      </c>
      <c r="DO84">
        <v>0</v>
      </c>
      <c r="DP84">
        <v>0</v>
      </c>
      <c r="DQ84">
        <v>0</v>
      </c>
      <c r="DR84">
        <v>0</v>
      </c>
      <c r="DS84">
        <v>1427193.4007999999</v>
      </c>
      <c r="DT84">
        <v>754917.89517376199</v>
      </c>
      <c r="DU84">
        <v>172446.34000000003</v>
      </c>
      <c r="DV84">
        <v>421082.83334759367</v>
      </c>
      <c r="DW84">
        <v>2354557.6359737618</v>
      </c>
      <c r="DX84">
        <v>2324081.7759737619</v>
      </c>
      <c r="DY84">
        <v>4955</v>
      </c>
      <c r="DZ84">
        <v>1843260</v>
      </c>
      <c r="EA84">
        <v>0</v>
      </c>
      <c r="EB84">
        <v>0</v>
      </c>
      <c r="EC84">
        <v>2354557.6359737618</v>
      </c>
      <c r="ED84">
        <v>2354557.6359737613</v>
      </c>
      <c r="EE84">
        <v>0</v>
      </c>
      <c r="EF84">
        <v>1873735.86</v>
      </c>
      <c r="EG84">
        <v>1701289.52</v>
      </c>
      <c r="EH84">
        <v>2182111.2959737619</v>
      </c>
      <c r="EI84">
        <v>5865.890580574629</v>
      </c>
      <c r="EJ84">
        <v>5936.8137265027326</v>
      </c>
      <c r="EK84">
        <v>-1.194633168487217E-2</v>
      </c>
      <c r="EL84">
        <v>1.194633168487217E-2</v>
      </c>
      <c r="EM84">
        <v>26383.410285254547</v>
      </c>
      <c r="EN84">
        <v>2380941.0462590163</v>
      </c>
      <c r="EO84">
        <v>6318.4548017715497</v>
      </c>
      <c r="EP84" t="s">
        <v>164</v>
      </c>
      <c r="EQ84">
        <v>6400.3791566102591</v>
      </c>
      <c r="ER84">
        <v>-1.1859330011557701E-3</v>
      </c>
      <c r="ES84">
        <v>-9701.76</v>
      </c>
      <c r="ET84">
        <v>2371239.2862590165</v>
      </c>
      <c r="EU84">
        <v>0</v>
      </c>
      <c r="EV84">
        <v>2371239.2862590165</v>
      </c>
      <c r="EW84">
        <v>30475.86</v>
      </c>
      <c r="EX84">
        <v>2340763.4262590166</v>
      </c>
    </row>
    <row r="85" spans="1:154" ht="15" customHeight="1">
      <c r="A85" s="435">
        <v>85</v>
      </c>
      <c r="B85" s="469">
        <v>103383</v>
      </c>
      <c r="C85" s="469">
        <v>3302456</v>
      </c>
      <c r="D85" s="470" t="s">
        <v>243</v>
      </c>
      <c r="E85" s="471">
        <v>201</v>
      </c>
      <c r="F85" s="471">
        <v>201</v>
      </c>
      <c r="G85" s="471">
        <v>0</v>
      </c>
      <c r="H85" s="472">
        <v>771144.82140000002</v>
      </c>
      <c r="I85" s="472">
        <v>0</v>
      </c>
      <c r="J85" s="472">
        <v>0</v>
      </c>
      <c r="K85" s="472">
        <v>38745.599999999977</v>
      </c>
      <c r="L85" s="472">
        <v>0</v>
      </c>
      <c r="M85" s="472">
        <v>82971.199999999968</v>
      </c>
      <c r="N85" s="472">
        <v>0</v>
      </c>
      <c r="O85" s="472">
        <v>4244.8895999999977</v>
      </c>
      <c r="P85" s="472">
        <v>2860.0319999999983</v>
      </c>
      <c r="Q85" s="472">
        <v>893.13280000000032</v>
      </c>
      <c r="R85" s="472">
        <v>3442.0736000000034</v>
      </c>
      <c r="S85" s="472">
        <v>6261.964799999997</v>
      </c>
      <c r="T85" s="472">
        <v>75615.232000000018</v>
      </c>
      <c r="U85" s="472">
        <v>0</v>
      </c>
      <c r="V85" s="472">
        <v>0</v>
      </c>
      <c r="W85" s="472">
        <v>0</v>
      </c>
      <c r="X85" s="472">
        <v>0</v>
      </c>
      <c r="Y85" s="472">
        <v>0</v>
      </c>
      <c r="Z85" s="472">
        <v>0</v>
      </c>
      <c r="AA85" s="472">
        <v>15831.599470588255</v>
      </c>
      <c r="AB85" s="472">
        <v>0</v>
      </c>
      <c r="AC85" s="472">
        <v>87378.704110671897</v>
      </c>
      <c r="AD85" s="472">
        <v>0</v>
      </c>
      <c r="AE85" s="472">
        <v>10329.438599999923</v>
      </c>
      <c r="AF85" s="472">
        <v>0</v>
      </c>
      <c r="AG85" s="472">
        <v>141970.48000000001</v>
      </c>
      <c r="AH85" s="472">
        <v>0</v>
      </c>
      <c r="AI85" s="472">
        <v>0</v>
      </c>
      <c r="AJ85" s="472">
        <v>0</v>
      </c>
      <c r="AK85" s="472">
        <v>43724.74</v>
      </c>
      <c r="AL85" s="472">
        <v>0</v>
      </c>
      <c r="AM85" s="472">
        <v>0</v>
      </c>
      <c r="AN85" s="472">
        <v>0</v>
      </c>
      <c r="AO85" s="472">
        <v>0</v>
      </c>
      <c r="AP85" s="472">
        <v>0</v>
      </c>
      <c r="AQ85" s="472">
        <v>0</v>
      </c>
      <c r="AR85" s="472">
        <v>0</v>
      </c>
      <c r="AS85" s="472">
        <v>0</v>
      </c>
      <c r="AT85" s="472">
        <v>771144.82140000002</v>
      </c>
      <c r="AU85" s="472">
        <v>328573.86698126007</v>
      </c>
      <c r="AV85" s="472">
        <v>185695.22</v>
      </c>
      <c r="AW85" s="472">
        <v>203348.23010867188</v>
      </c>
      <c r="AX85" s="473">
        <v>1285413.90838126</v>
      </c>
      <c r="AY85" s="473">
        <v>1241689.16838126</v>
      </c>
      <c r="AZ85" s="473">
        <v>4955</v>
      </c>
      <c r="BA85" s="473">
        <v>995955</v>
      </c>
      <c r="BB85" s="473">
        <v>0</v>
      </c>
      <c r="BC85" s="473">
        <v>0</v>
      </c>
      <c r="BD85" s="473">
        <v>1285413.90838126</v>
      </c>
      <c r="BE85" s="472">
        <v>1285413.90838126</v>
      </c>
      <c r="BF85" s="472">
        <v>0</v>
      </c>
      <c r="BG85" s="473">
        <v>1039679.74</v>
      </c>
      <c r="BH85" s="473">
        <v>853984.52</v>
      </c>
      <c r="BI85" s="472">
        <v>1099718.68838126</v>
      </c>
      <c r="BJ85" s="472">
        <v>5471.2372556281589</v>
      </c>
      <c r="BK85" s="472">
        <v>5741.4402200000004</v>
      </c>
      <c r="BL85" s="474">
        <v>-4.7061878904635097E-2</v>
      </c>
      <c r="BM85" s="474">
        <v>4.7061878904635097E-2</v>
      </c>
      <c r="BN85" s="472">
        <v>54310.795838740145</v>
      </c>
      <c r="BO85" s="473">
        <v>1339724.7042200002</v>
      </c>
      <c r="BP85" s="473">
        <v>6447.761016019901</v>
      </c>
      <c r="BQ85" s="473" t="s">
        <v>164</v>
      </c>
      <c r="BR85" s="473">
        <v>6665.2970359203991</v>
      </c>
      <c r="BS85" s="474">
        <v>-6.9255502737719521E-4</v>
      </c>
      <c r="BT85" s="472">
        <v>-5242.08</v>
      </c>
      <c r="BU85" s="472">
        <v>1334482.6242200001</v>
      </c>
      <c r="BV85" s="472">
        <v>0</v>
      </c>
      <c r="BW85" s="472">
        <v>1334482.6242200001</v>
      </c>
      <c r="BX85" s="472">
        <v>43724.74</v>
      </c>
      <c r="BY85" s="472">
        <v>1290757.8842200001</v>
      </c>
      <c r="BZ85" s="450"/>
      <c r="CA85">
        <v>103383</v>
      </c>
      <c r="CB85">
        <v>3302456</v>
      </c>
      <c r="CC85" t="s">
        <v>243</v>
      </c>
      <c r="CD85">
        <v>201</v>
      </c>
      <c r="CE85">
        <v>201</v>
      </c>
      <c r="CF85">
        <v>0</v>
      </c>
      <c r="CG85">
        <v>771144.82140000002</v>
      </c>
      <c r="CH85">
        <v>0</v>
      </c>
      <c r="CI85">
        <v>0</v>
      </c>
      <c r="CJ85">
        <v>38745.599999999977</v>
      </c>
      <c r="CK85">
        <v>0</v>
      </c>
      <c r="CL85">
        <v>82971.199999999968</v>
      </c>
      <c r="CM85">
        <v>0</v>
      </c>
      <c r="CN85">
        <v>4244.8895999999977</v>
      </c>
      <c r="CO85">
        <v>2860.0319999999983</v>
      </c>
      <c r="CP85">
        <v>893.13280000000032</v>
      </c>
      <c r="CQ85">
        <v>3442.0736000000034</v>
      </c>
      <c r="CR85">
        <v>6261.964799999997</v>
      </c>
      <c r="CS85">
        <v>75615.232000000018</v>
      </c>
      <c r="CT85">
        <v>0</v>
      </c>
      <c r="CU85">
        <v>0</v>
      </c>
      <c r="CV85">
        <v>0</v>
      </c>
      <c r="CW85">
        <v>0</v>
      </c>
      <c r="CX85">
        <v>0</v>
      </c>
      <c r="CY85">
        <v>0</v>
      </c>
      <c r="CZ85">
        <v>15831.599470588255</v>
      </c>
      <c r="DA85">
        <v>0</v>
      </c>
      <c r="DB85">
        <v>87378.704110671897</v>
      </c>
      <c r="DC85">
        <v>0</v>
      </c>
      <c r="DD85">
        <v>10329.438599999923</v>
      </c>
      <c r="DE85">
        <v>0</v>
      </c>
      <c r="DF85">
        <v>141970.48000000001</v>
      </c>
      <c r="DG85">
        <v>0</v>
      </c>
      <c r="DH85">
        <v>0</v>
      </c>
      <c r="DI85">
        <v>0</v>
      </c>
      <c r="DJ85">
        <v>43724.74</v>
      </c>
      <c r="DK85">
        <v>0</v>
      </c>
      <c r="DL85">
        <v>0</v>
      </c>
      <c r="DM85">
        <v>0</v>
      </c>
      <c r="DN85">
        <v>0</v>
      </c>
      <c r="DO85">
        <v>0</v>
      </c>
      <c r="DP85">
        <v>0</v>
      </c>
      <c r="DQ85">
        <v>0</v>
      </c>
      <c r="DR85">
        <v>0</v>
      </c>
      <c r="DS85">
        <v>771144.82140000002</v>
      </c>
      <c r="DT85">
        <v>328573.86698126007</v>
      </c>
      <c r="DU85">
        <v>185695.22</v>
      </c>
      <c r="DV85">
        <v>203348.23010867188</v>
      </c>
      <c r="DW85">
        <v>1285413.90838126</v>
      </c>
      <c r="DX85">
        <v>1241689.16838126</v>
      </c>
      <c r="DY85">
        <v>4955</v>
      </c>
      <c r="DZ85">
        <v>995955</v>
      </c>
      <c r="EA85">
        <v>0</v>
      </c>
      <c r="EB85">
        <v>0</v>
      </c>
      <c r="EC85">
        <v>1285413.90838126</v>
      </c>
      <c r="ED85">
        <v>1285413.90838126</v>
      </c>
      <c r="EE85">
        <v>0</v>
      </c>
      <c r="EF85">
        <v>1039679.74</v>
      </c>
      <c r="EG85">
        <v>853984.52</v>
      </c>
      <c r="EH85">
        <v>1099718.68838126</v>
      </c>
      <c r="EI85">
        <v>5471.2372556281589</v>
      </c>
      <c r="EJ85">
        <v>5741.4402200000004</v>
      </c>
      <c r="EK85">
        <v>-4.7061878904635097E-2</v>
      </c>
      <c r="EL85">
        <v>4.7061878904635097E-2</v>
      </c>
      <c r="EM85">
        <v>54310.795838740145</v>
      </c>
      <c r="EN85">
        <v>1339724.7042200002</v>
      </c>
      <c r="EO85">
        <v>6447.761016019901</v>
      </c>
      <c r="EP85" t="s">
        <v>164</v>
      </c>
      <c r="EQ85">
        <v>6665.2970359203991</v>
      </c>
      <c r="ER85">
        <v>-6.9255502737719521E-4</v>
      </c>
      <c r="ES85">
        <v>-5242.08</v>
      </c>
      <c r="ET85">
        <v>1334482.6242200001</v>
      </c>
      <c r="EU85">
        <v>0</v>
      </c>
      <c r="EV85">
        <v>1334482.6242200001</v>
      </c>
      <c r="EW85">
        <v>43724.74</v>
      </c>
      <c r="EX85">
        <v>1290757.8842200001</v>
      </c>
    </row>
    <row r="86" spans="1:154">
      <c r="A86" s="435">
        <v>86</v>
      </c>
      <c r="B86" s="469">
        <v>103384</v>
      </c>
      <c r="C86" s="469">
        <v>3302457</v>
      </c>
      <c r="D86" s="470" t="s">
        <v>244</v>
      </c>
      <c r="E86" s="471">
        <v>416</v>
      </c>
      <c r="F86" s="471">
        <v>416</v>
      </c>
      <c r="G86" s="471">
        <v>0</v>
      </c>
      <c r="H86" s="472">
        <v>1596001.2224000001</v>
      </c>
      <c r="I86" s="472">
        <v>0</v>
      </c>
      <c r="J86" s="472">
        <v>0</v>
      </c>
      <c r="K86" s="472">
        <v>91052.160000000018</v>
      </c>
      <c r="L86" s="472">
        <v>0</v>
      </c>
      <c r="M86" s="472">
        <v>206390.86000000019</v>
      </c>
      <c r="N86" s="472">
        <v>0</v>
      </c>
      <c r="O86" s="472">
        <v>6603.1616000000004</v>
      </c>
      <c r="P86" s="472">
        <v>6578.0735999999961</v>
      </c>
      <c r="Q86" s="472">
        <v>21881.753600000084</v>
      </c>
      <c r="R86" s="472">
        <v>84084.940799999953</v>
      </c>
      <c r="S86" s="472">
        <v>42268.262399999898</v>
      </c>
      <c r="T86" s="472">
        <v>31620.915199999981</v>
      </c>
      <c r="U86" s="472">
        <v>0</v>
      </c>
      <c r="V86" s="472">
        <v>0</v>
      </c>
      <c r="W86" s="472">
        <v>0</v>
      </c>
      <c r="X86" s="472">
        <v>0</v>
      </c>
      <c r="Y86" s="472">
        <v>0</v>
      </c>
      <c r="Z86" s="472">
        <v>0</v>
      </c>
      <c r="AA86" s="472">
        <v>83675.49033707862</v>
      </c>
      <c r="AB86" s="472">
        <v>0</v>
      </c>
      <c r="AC86" s="472">
        <v>174164.79509243692</v>
      </c>
      <c r="AD86" s="472">
        <v>0</v>
      </c>
      <c r="AE86" s="472">
        <v>0</v>
      </c>
      <c r="AF86" s="472">
        <v>0</v>
      </c>
      <c r="AG86" s="472">
        <v>141970.48000000001</v>
      </c>
      <c r="AH86" s="472">
        <v>0</v>
      </c>
      <c r="AI86" s="472">
        <v>0</v>
      </c>
      <c r="AJ86" s="472">
        <v>0</v>
      </c>
      <c r="AK86" s="472">
        <v>31799.81</v>
      </c>
      <c r="AL86" s="472">
        <v>0</v>
      </c>
      <c r="AM86" s="472">
        <v>0</v>
      </c>
      <c r="AN86" s="472">
        <v>0</v>
      </c>
      <c r="AO86" s="472">
        <v>0</v>
      </c>
      <c r="AP86" s="472">
        <v>0</v>
      </c>
      <c r="AQ86" s="472">
        <v>0</v>
      </c>
      <c r="AR86" s="472">
        <v>0</v>
      </c>
      <c r="AS86" s="472">
        <v>0</v>
      </c>
      <c r="AT86" s="472">
        <v>1596001.2224000001</v>
      </c>
      <c r="AU86" s="472">
        <v>748320.41262951575</v>
      </c>
      <c r="AV86" s="472">
        <v>173770.29</v>
      </c>
      <c r="AW86" s="472">
        <v>430537.70200443699</v>
      </c>
      <c r="AX86" s="473">
        <v>2518091.9250295158</v>
      </c>
      <c r="AY86" s="473">
        <v>2486292.1150295157</v>
      </c>
      <c r="AZ86" s="473">
        <v>4955</v>
      </c>
      <c r="BA86" s="473">
        <v>2061280</v>
      </c>
      <c r="BB86" s="473">
        <v>0</v>
      </c>
      <c r="BC86" s="473">
        <v>0</v>
      </c>
      <c r="BD86" s="473">
        <v>2518091.9250295158</v>
      </c>
      <c r="BE86" s="472">
        <v>2518091.9250295158</v>
      </c>
      <c r="BF86" s="472">
        <v>0</v>
      </c>
      <c r="BG86" s="473">
        <v>2093079.81</v>
      </c>
      <c r="BH86" s="473">
        <v>1919309.52</v>
      </c>
      <c r="BI86" s="472">
        <v>2344321.6350295157</v>
      </c>
      <c r="BJ86" s="472">
        <v>5635.3885457440283</v>
      </c>
      <c r="BK86" s="472">
        <v>5607.3456813106786</v>
      </c>
      <c r="BL86" s="474">
        <v>5.0010942836673572E-3</v>
      </c>
      <c r="BM86" s="474">
        <v>0</v>
      </c>
      <c r="BN86" s="472">
        <v>0</v>
      </c>
      <c r="BO86" s="473">
        <v>2518091.9250295158</v>
      </c>
      <c r="BP86" s="473">
        <v>5976.6637380517204</v>
      </c>
      <c r="BQ86" s="473" t="s">
        <v>164</v>
      </c>
      <c r="BR86" s="473">
        <v>6053.1055890132593</v>
      </c>
      <c r="BS86" s="474">
        <v>3.9785849678835028E-3</v>
      </c>
      <c r="BT86" s="472">
        <v>-10849.279999999999</v>
      </c>
      <c r="BU86" s="472">
        <v>2507242.645029516</v>
      </c>
      <c r="BV86" s="472">
        <v>0</v>
      </c>
      <c r="BW86" s="472">
        <v>2507242.645029516</v>
      </c>
      <c r="BX86" s="472">
        <v>31799.81</v>
      </c>
      <c r="BY86" s="472">
        <v>2475442.8350295159</v>
      </c>
      <c r="BZ86" s="450"/>
      <c r="CA86">
        <v>103384</v>
      </c>
      <c r="CB86">
        <v>3302457</v>
      </c>
      <c r="CC86" t="s">
        <v>244</v>
      </c>
      <c r="CD86">
        <v>416</v>
      </c>
      <c r="CE86">
        <v>416</v>
      </c>
      <c r="CF86">
        <v>0</v>
      </c>
      <c r="CG86">
        <v>1596001.2224000001</v>
      </c>
      <c r="CH86">
        <v>0</v>
      </c>
      <c r="CI86">
        <v>0</v>
      </c>
      <c r="CJ86">
        <v>91052.160000000018</v>
      </c>
      <c r="CK86">
        <v>0</v>
      </c>
      <c r="CL86">
        <v>206390.86000000019</v>
      </c>
      <c r="CM86">
        <v>0</v>
      </c>
      <c r="CN86">
        <v>6603.1616000000004</v>
      </c>
      <c r="CO86">
        <v>6578.0735999999961</v>
      </c>
      <c r="CP86">
        <v>21881.753600000084</v>
      </c>
      <c r="CQ86">
        <v>84084.940799999953</v>
      </c>
      <c r="CR86">
        <v>42268.262399999898</v>
      </c>
      <c r="CS86">
        <v>31620.915199999981</v>
      </c>
      <c r="CT86">
        <v>0</v>
      </c>
      <c r="CU86">
        <v>0</v>
      </c>
      <c r="CV86">
        <v>0</v>
      </c>
      <c r="CW86">
        <v>0</v>
      </c>
      <c r="CX86">
        <v>0</v>
      </c>
      <c r="CY86">
        <v>0</v>
      </c>
      <c r="CZ86">
        <v>83675.49033707862</v>
      </c>
      <c r="DA86">
        <v>0</v>
      </c>
      <c r="DB86">
        <v>174164.79509243692</v>
      </c>
      <c r="DC86">
        <v>0</v>
      </c>
      <c r="DD86">
        <v>0</v>
      </c>
      <c r="DE86">
        <v>0</v>
      </c>
      <c r="DF86">
        <v>141970.48000000001</v>
      </c>
      <c r="DG86">
        <v>0</v>
      </c>
      <c r="DH86">
        <v>0</v>
      </c>
      <c r="DI86">
        <v>0</v>
      </c>
      <c r="DJ86">
        <v>31799.81</v>
      </c>
      <c r="DK86">
        <v>0</v>
      </c>
      <c r="DL86">
        <v>0</v>
      </c>
      <c r="DM86">
        <v>0</v>
      </c>
      <c r="DN86">
        <v>0</v>
      </c>
      <c r="DO86">
        <v>0</v>
      </c>
      <c r="DP86">
        <v>0</v>
      </c>
      <c r="DQ86">
        <v>0</v>
      </c>
      <c r="DR86">
        <v>0</v>
      </c>
      <c r="DS86">
        <v>1596001.2224000001</v>
      </c>
      <c r="DT86">
        <v>748320.41262951575</v>
      </c>
      <c r="DU86">
        <v>173770.29</v>
      </c>
      <c r="DV86">
        <v>430537.70200443699</v>
      </c>
      <c r="DW86">
        <v>2518091.9250295158</v>
      </c>
      <c r="DX86">
        <v>2486292.1150295157</v>
      </c>
      <c r="DY86">
        <v>4955</v>
      </c>
      <c r="DZ86">
        <v>2061280</v>
      </c>
      <c r="EA86">
        <v>0</v>
      </c>
      <c r="EB86">
        <v>0</v>
      </c>
      <c r="EC86">
        <v>2518091.9250295158</v>
      </c>
      <c r="ED86">
        <v>2518091.9250295158</v>
      </c>
      <c r="EE86">
        <v>0</v>
      </c>
      <c r="EF86">
        <v>2093079.81</v>
      </c>
      <c r="EG86">
        <v>1919309.52</v>
      </c>
      <c r="EH86">
        <v>2344321.6350295157</v>
      </c>
      <c r="EI86">
        <v>5635.3885457440283</v>
      </c>
      <c r="EJ86">
        <v>5607.3456813106786</v>
      </c>
      <c r="EK86">
        <v>5.0010942836673572E-3</v>
      </c>
      <c r="EL86">
        <v>0</v>
      </c>
      <c r="EM86">
        <v>0</v>
      </c>
      <c r="EN86">
        <v>2518091.9250295158</v>
      </c>
      <c r="EO86">
        <v>5976.6637380517204</v>
      </c>
      <c r="EP86" t="s">
        <v>164</v>
      </c>
      <c r="EQ86">
        <v>6053.1055890132593</v>
      </c>
      <c r="ER86">
        <v>3.9785849678835028E-3</v>
      </c>
      <c r="ES86">
        <v>-10849.279999999999</v>
      </c>
      <c r="ET86">
        <v>2507242.645029516</v>
      </c>
      <c r="EU86">
        <v>0</v>
      </c>
      <c r="EV86">
        <v>2507242.645029516</v>
      </c>
      <c r="EW86">
        <v>31799.81</v>
      </c>
      <c r="EX86">
        <v>2475442.8350295159</v>
      </c>
    </row>
    <row r="87" spans="1:154" ht="15" customHeight="1">
      <c r="A87" s="435">
        <v>87</v>
      </c>
      <c r="B87" s="469">
        <v>103388</v>
      </c>
      <c r="C87" s="469">
        <v>3302462</v>
      </c>
      <c r="D87" s="470" t="s">
        <v>245</v>
      </c>
      <c r="E87" s="471">
        <v>422</v>
      </c>
      <c r="F87" s="471">
        <v>422</v>
      </c>
      <c r="G87" s="471">
        <v>0</v>
      </c>
      <c r="H87" s="472">
        <v>1619020.4708</v>
      </c>
      <c r="I87" s="472">
        <v>0</v>
      </c>
      <c r="J87" s="472">
        <v>0</v>
      </c>
      <c r="K87" s="472">
        <v>13076.639999999992</v>
      </c>
      <c r="L87" s="472">
        <v>0</v>
      </c>
      <c r="M87" s="472">
        <v>28002.779999999988</v>
      </c>
      <c r="N87" s="472">
        <v>0</v>
      </c>
      <c r="O87" s="472">
        <v>5424.0255999999954</v>
      </c>
      <c r="P87" s="472">
        <v>0</v>
      </c>
      <c r="Q87" s="472">
        <v>0</v>
      </c>
      <c r="R87" s="472">
        <v>491.72480000000047</v>
      </c>
      <c r="S87" s="472">
        <v>0</v>
      </c>
      <c r="T87" s="472">
        <v>0</v>
      </c>
      <c r="U87" s="472">
        <v>0</v>
      </c>
      <c r="V87" s="472">
        <v>0</v>
      </c>
      <c r="W87" s="472">
        <v>0</v>
      </c>
      <c r="X87" s="472">
        <v>0</v>
      </c>
      <c r="Y87" s="472">
        <v>0</v>
      </c>
      <c r="Z87" s="472">
        <v>0</v>
      </c>
      <c r="AA87" s="472">
        <v>9501.2717127071865</v>
      </c>
      <c r="AB87" s="472">
        <v>0</v>
      </c>
      <c r="AC87" s="472">
        <v>64547.555575980616</v>
      </c>
      <c r="AD87" s="472">
        <v>0</v>
      </c>
      <c r="AE87" s="472">
        <v>0</v>
      </c>
      <c r="AF87" s="472">
        <v>0</v>
      </c>
      <c r="AG87" s="472">
        <v>141970.48000000001</v>
      </c>
      <c r="AH87" s="472">
        <v>0</v>
      </c>
      <c r="AI87" s="472">
        <v>0</v>
      </c>
      <c r="AJ87" s="472">
        <v>0</v>
      </c>
      <c r="AK87" s="472">
        <v>58214.42</v>
      </c>
      <c r="AL87" s="472">
        <v>0</v>
      </c>
      <c r="AM87" s="472">
        <v>0</v>
      </c>
      <c r="AN87" s="472">
        <v>0</v>
      </c>
      <c r="AO87" s="472">
        <v>0</v>
      </c>
      <c r="AP87" s="472">
        <v>0</v>
      </c>
      <c r="AQ87" s="472">
        <v>0</v>
      </c>
      <c r="AR87" s="472">
        <v>0</v>
      </c>
      <c r="AS87" s="472">
        <v>0</v>
      </c>
      <c r="AT87" s="472">
        <v>1619020.4708</v>
      </c>
      <c r="AU87" s="472">
        <v>121043.99768868778</v>
      </c>
      <c r="AV87" s="472">
        <v>200184.90000000002</v>
      </c>
      <c r="AW87" s="472">
        <v>162416.84045998062</v>
      </c>
      <c r="AX87" s="473">
        <v>1940249.368488688</v>
      </c>
      <c r="AY87" s="473">
        <v>1882034.9484886881</v>
      </c>
      <c r="AZ87" s="473">
        <v>4955</v>
      </c>
      <c r="BA87" s="473">
        <v>2091010</v>
      </c>
      <c r="BB87" s="473">
        <v>208975.0515113119</v>
      </c>
      <c r="BC87" s="473">
        <v>0</v>
      </c>
      <c r="BD87" s="473">
        <v>2149224.42</v>
      </c>
      <c r="BE87" s="472">
        <v>2149224.4199999995</v>
      </c>
      <c r="BF87" s="472">
        <v>0</v>
      </c>
      <c r="BG87" s="473">
        <v>2149224.42</v>
      </c>
      <c r="BH87" s="473">
        <v>1949039.52</v>
      </c>
      <c r="BI87" s="472">
        <v>1949039.52</v>
      </c>
      <c r="BJ87" s="472">
        <v>4618.5770616113741</v>
      </c>
      <c r="BK87" s="472">
        <v>4581.4872556872042</v>
      </c>
      <c r="BL87" s="474">
        <v>8.0955820357524067E-3</v>
      </c>
      <c r="BM87" s="474">
        <v>0</v>
      </c>
      <c r="BN87" s="472">
        <v>0</v>
      </c>
      <c r="BO87" s="473">
        <v>2149224.42</v>
      </c>
      <c r="BP87" s="473">
        <v>4955</v>
      </c>
      <c r="BQ87" s="473" t="s">
        <v>164</v>
      </c>
      <c r="BR87" s="473">
        <v>5092.9488625592412</v>
      </c>
      <c r="BS87" s="474">
        <v>9.050291445787062E-3</v>
      </c>
      <c r="BT87" s="472">
        <v>-11005.759999999998</v>
      </c>
      <c r="BU87" s="472">
        <v>2138218.66</v>
      </c>
      <c r="BV87" s="472">
        <v>0</v>
      </c>
      <c r="BW87" s="472">
        <v>2138218.66</v>
      </c>
      <c r="BX87" s="472">
        <v>58214.42</v>
      </c>
      <c r="BY87" s="472">
        <v>2080004.2400000002</v>
      </c>
      <c r="BZ87" s="450"/>
      <c r="CA87">
        <v>103388</v>
      </c>
      <c r="CB87">
        <v>3302462</v>
      </c>
      <c r="CC87" t="s">
        <v>245</v>
      </c>
      <c r="CD87">
        <v>422</v>
      </c>
      <c r="CE87">
        <v>422</v>
      </c>
      <c r="CF87">
        <v>0</v>
      </c>
      <c r="CG87">
        <v>1619020.4708</v>
      </c>
      <c r="CH87">
        <v>0</v>
      </c>
      <c r="CI87">
        <v>0</v>
      </c>
      <c r="CJ87">
        <v>13076.639999999992</v>
      </c>
      <c r="CK87">
        <v>0</v>
      </c>
      <c r="CL87">
        <v>28002.779999999988</v>
      </c>
      <c r="CM87">
        <v>0</v>
      </c>
      <c r="CN87">
        <v>5424.0255999999954</v>
      </c>
      <c r="CO87">
        <v>0</v>
      </c>
      <c r="CP87">
        <v>0</v>
      </c>
      <c r="CQ87">
        <v>491.72480000000047</v>
      </c>
      <c r="CR87">
        <v>0</v>
      </c>
      <c r="CS87">
        <v>0</v>
      </c>
      <c r="CT87">
        <v>0</v>
      </c>
      <c r="CU87">
        <v>0</v>
      </c>
      <c r="CV87">
        <v>0</v>
      </c>
      <c r="CW87">
        <v>0</v>
      </c>
      <c r="CX87">
        <v>0</v>
      </c>
      <c r="CY87">
        <v>0</v>
      </c>
      <c r="CZ87">
        <v>9501.2717127071865</v>
      </c>
      <c r="DA87">
        <v>0</v>
      </c>
      <c r="DB87">
        <v>64547.555575980616</v>
      </c>
      <c r="DC87">
        <v>0</v>
      </c>
      <c r="DD87">
        <v>0</v>
      </c>
      <c r="DE87">
        <v>0</v>
      </c>
      <c r="DF87">
        <v>141970.48000000001</v>
      </c>
      <c r="DG87">
        <v>0</v>
      </c>
      <c r="DH87">
        <v>0</v>
      </c>
      <c r="DI87">
        <v>0</v>
      </c>
      <c r="DJ87">
        <v>58214.42</v>
      </c>
      <c r="DK87">
        <v>0</v>
      </c>
      <c r="DL87">
        <v>0</v>
      </c>
      <c r="DM87">
        <v>0</v>
      </c>
      <c r="DN87">
        <v>0</v>
      </c>
      <c r="DO87">
        <v>0</v>
      </c>
      <c r="DP87">
        <v>0</v>
      </c>
      <c r="DQ87">
        <v>0</v>
      </c>
      <c r="DR87">
        <v>0</v>
      </c>
      <c r="DS87">
        <v>1619020.4708</v>
      </c>
      <c r="DT87">
        <v>121043.99768868778</v>
      </c>
      <c r="DU87">
        <v>200184.90000000002</v>
      </c>
      <c r="DV87">
        <v>162416.84045998062</v>
      </c>
      <c r="DW87">
        <v>1940249.368488688</v>
      </c>
      <c r="DX87">
        <v>1882034.9484886881</v>
      </c>
      <c r="DY87">
        <v>4955</v>
      </c>
      <c r="DZ87">
        <v>2091010</v>
      </c>
      <c r="EA87">
        <v>208975.0515113119</v>
      </c>
      <c r="EB87">
        <v>0</v>
      </c>
      <c r="EC87">
        <v>2149224.42</v>
      </c>
      <c r="ED87">
        <v>2149224.4199999995</v>
      </c>
      <c r="EE87">
        <v>0</v>
      </c>
      <c r="EF87">
        <v>2149224.42</v>
      </c>
      <c r="EG87">
        <v>1949039.52</v>
      </c>
      <c r="EH87">
        <v>1949039.52</v>
      </c>
      <c r="EI87">
        <v>4618.5770616113741</v>
      </c>
      <c r="EJ87">
        <v>4581.4872556872042</v>
      </c>
      <c r="EK87">
        <v>8.0955820357524067E-3</v>
      </c>
      <c r="EL87">
        <v>0</v>
      </c>
      <c r="EM87">
        <v>0</v>
      </c>
      <c r="EN87">
        <v>2149224.42</v>
      </c>
      <c r="EO87">
        <v>4955</v>
      </c>
      <c r="EP87" t="s">
        <v>164</v>
      </c>
      <c r="EQ87">
        <v>5092.9488625592412</v>
      </c>
      <c r="ER87">
        <v>9.050291445787062E-3</v>
      </c>
      <c r="ES87">
        <v>-11005.759999999998</v>
      </c>
      <c r="ET87">
        <v>2138218.66</v>
      </c>
      <c r="EU87">
        <v>0</v>
      </c>
      <c r="EV87">
        <v>2138218.66</v>
      </c>
      <c r="EW87">
        <v>58214.42</v>
      </c>
      <c r="EX87">
        <v>2080004.2400000002</v>
      </c>
    </row>
    <row r="88" spans="1:154" ht="15" customHeight="1">
      <c r="A88" s="435">
        <v>88</v>
      </c>
      <c r="B88" s="469">
        <v>103390</v>
      </c>
      <c r="C88" s="469">
        <v>3302464</v>
      </c>
      <c r="D88" s="470" t="s">
        <v>246</v>
      </c>
      <c r="E88" s="471">
        <v>411</v>
      </c>
      <c r="F88" s="471">
        <v>411</v>
      </c>
      <c r="G88" s="471">
        <v>0</v>
      </c>
      <c r="H88" s="472">
        <v>1576818.5153999999</v>
      </c>
      <c r="I88" s="472">
        <v>0</v>
      </c>
      <c r="J88" s="472">
        <v>0</v>
      </c>
      <c r="K88" s="472">
        <v>15013.919999999998</v>
      </c>
      <c r="L88" s="472">
        <v>0</v>
      </c>
      <c r="M88" s="472">
        <v>36299.9</v>
      </c>
      <c r="N88" s="472">
        <v>0</v>
      </c>
      <c r="O88" s="472">
        <v>4009.0624000000003</v>
      </c>
      <c r="P88" s="472">
        <v>858.00959999999986</v>
      </c>
      <c r="Q88" s="472">
        <v>0</v>
      </c>
      <c r="R88" s="472">
        <v>6884.1472000000003</v>
      </c>
      <c r="S88" s="472">
        <v>521.83039999999994</v>
      </c>
      <c r="T88" s="472">
        <v>0</v>
      </c>
      <c r="U88" s="472">
        <v>0</v>
      </c>
      <c r="V88" s="472">
        <v>0</v>
      </c>
      <c r="W88" s="472">
        <v>0</v>
      </c>
      <c r="X88" s="472">
        <v>0</v>
      </c>
      <c r="Y88" s="472">
        <v>0</v>
      </c>
      <c r="Z88" s="472">
        <v>0</v>
      </c>
      <c r="AA88" s="472">
        <v>13329.909192200546</v>
      </c>
      <c r="AB88" s="472">
        <v>0</v>
      </c>
      <c r="AC88" s="472">
        <v>86251.697209300677</v>
      </c>
      <c r="AD88" s="472">
        <v>0</v>
      </c>
      <c r="AE88" s="472">
        <v>0</v>
      </c>
      <c r="AF88" s="472">
        <v>0</v>
      </c>
      <c r="AG88" s="472">
        <v>141970.48000000001</v>
      </c>
      <c r="AH88" s="472">
        <v>0</v>
      </c>
      <c r="AI88" s="472">
        <v>0</v>
      </c>
      <c r="AJ88" s="472">
        <v>0</v>
      </c>
      <c r="AK88" s="472">
        <v>32064.81</v>
      </c>
      <c r="AL88" s="472">
        <v>0</v>
      </c>
      <c r="AM88" s="472">
        <v>0</v>
      </c>
      <c r="AN88" s="472">
        <v>0</v>
      </c>
      <c r="AO88" s="472">
        <v>0</v>
      </c>
      <c r="AP88" s="472">
        <v>0</v>
      </c>
      <c r="AQ88" s="472">
        <v>0</v>
      </c>
      <c r="AR88" s="472">
        <v>0</v>
      </c>
      <c r="AS88" s="472">
        <v>0</v>
      </c>
      <c r="AT88" s="472">
        <v>1576818.5153999999</v>
      </c>
      <c r="AU88" s="472">
        <v>163168.47600150123</v>
      </c>
      <c r="AV88" s="472">
        <v>174035.29</v>
      </c>
      <c r="AW88" s="472">
        <v>187983.89603530068</v>
      </c>
      <c r="AX88" s="473">
        <v>1914022.2814015013</v>
      </c>
      <c r="AY88" s="473">
        <v>1881957.4714015012</v>
      </c>
      <c r="AZ88" s="473">
        <v>4955</v>
      </c>
      <c r="BA88" s="473">
        <v>2036505</v>
      </c>
      <c r="BB88" s="473">
        <v>154547.52859849879</v>
      </c>
      <c r="BC88" s="473">
        <v>0</v>
      </c>
      <c r="BD88" s="473">
        <v>2068569.81</v>
      </c>
      <c r="BE88" s="472">
        <v>2068569.8099999998</v>
      </c>
      <c r="BF88" s="472">
        <v>0</v>
      </c>
      <c r="BG88" s="473">
        <v>2068569.81</v>
      </c>
      <c r="BH88" s="473">
        <v>1894534.52</v>
      </c>
      <c r="BI88" s="472">
        <v>1894534.52</v>
      </c>
      <c r="BJ88" s="472">
        <v>4609.5730413625306</v>
      </c>
      <c r="BK88" s="472">
        <v>4573.4831067146279</v>
      </c>
      <c r="BL88" s="474">
        <v>7.891126698361858E-3</v>
      </c>
      <c r="BM88" s="474">
        <v>0</v>
      </c>
      <c r="BN88" s="472">
        <v>0</v>
      </c>
      <c r="BO88" s="473">
        <v>2068569.81</v>
      </c>
      <c r="BP88" s="473">
        <v>4955</v>
      </c>
      <c r="BQ88" s="473" t="s">
        <v>164</v>
      </c>
      <c r="BR88" s="473">
        <v>5033.0165693430654</v>
      </c>
      <c r="BS88" s="474">
        <v>8.4520238379890422E-3</v>
      </c>
      <c r="BT88" s="472">
        <v>-10718.88</v>
      </c>
      <c r="BU88" s="472">
        <v>2057850.9300000002</v>
      </c>
      <c r="BV88" s="472">
        <v>0</v>
      </c>
      <c r="BW88" s="472">
        <v>2057850.9300000002</v>
      </c>
      <c r="BX88" s="472">
        <v>32064.81</v>
      </c>
      <c r="BY88" s="472">
        <v>2025786.12</v>
      </c>
      <c r="BZ88" s="450"/>
      <c r="CA88">
        <v>103390</v>
      </c>
      <c r="CB88">
        <v>3302464</v>
      </c>
      <c r="CC88" t="s">
        <v>246</v>
      </c>
      <c r="CD88">
        <v>411</v>
      </c>
      <c r="CE88">
        <v>411</v>
      </c>
      <c r="CF88">
        <v>0</v>
      </c>
      <c r="CG88">
        <v>1576818.5153999999</v>
      </c>
      <c r="CH88">
        <v>0</v>
      </c>
      <c r="CI88">
        <v>0</v>
      </c>
      <c r="CJ88">
        <v>15013.919999999998</v>
      </c>
      <c r="CK88">
        <v>0</v>
      </c>
      <c r="CL88">
        <v>36299.9</v>
      </c>
      <c r="CM88">
        <v>0</v>
      </c>
      <c r="CN88">
        <v>4009.0624000000003</v>
      </c>
      <c r="CO88">
        <v>858.00959999999986</v>
      </c>
      <c r="CP88">
        <v>0</v>
      </c>
      <c r="CQ88">
        <v>6884.1472000000003</v>
      </c>
      <c r="CR88">
        <v>521.83039999999994</v>
      </c>
      <c r="CS88">
        <v>0</v>
      </c>
      <c r="CT88">
        <v>0</v>
      </c>
      <c r="CU88">
        <v>0</v>
      </c>
      <c r="CV88">
        <v>0</v>
      </c>
      <c r="CW88">
        <v>0</v>
      </c>
      <c r="CX88">
        <v>0</v>
      </c>
      <c r="CY88">
        <v>0</v>
      </c>
      <c r="CZ88">
        <v>13329.909192200546</v>
      </c>
      <c r="DA88">
        <v>0</v>
      </c>
      <c r="DB88">
        <v>86251.697209300677</v>
      </c>
      <c r="DC88">
        <v>0</v>
      </c>
      <c r="DD88">
        <v>0</v>
      </c>
      <c r="DE88">
        <v>0</v>
      </c>
      <c r="DF88">
        <v>141970.48000000001</v>
      </c>
      <c r="DG88">
        <v>0</v>
      </c>
      <c r="DH88">
        <v>0</v>
      </c>
      <c r="DI88">
        <v>0</v>
      </c>
      <c r="DJ88">
        <v>32064.81</v>
      </c>
      <c r="DK88">
        <v>0</v>
      </c>
      <c r="DL88">
        <v>0</v>
      </c>
      <c r="DM88">
        <v>0</v>
      </c>
      <c r="DN88">
        <v>0</v>
      </c>
      <c r="DO88">
        <v>0</v>
      </c>
      <c r="DP88">
        <v>0</v>
      </c>
      <c r="DQ88">
        <v>0</v>
      </c>
      <c r="DR88">
        <v>0</v>
      </c>
      <c r="DS88">
        <v>1576818.5153999999</v>
      </c>
      <c r="DT88">
        <v>163168.47600150123</v>
      </c>
      <c r="DU88">
        <v>174035.29</v>
      </c>
      <c r="DV88">
        <v>187983.89603530068</v>
      </c>
      <c r="DW88">
        <v>1914022.2814015013</v>
      </c>
      <c r="DX88">
        <v>1881957.4714015012</v>
      </c>
      <c r="DY88">
        <v>4955</v>
      </c>
      <c r="DZ88">
        <v>2036505</v>
      </c>
      <c r="EA88">
        <v>154547.52859849879</v>
      </c>
      <c r="EB88">
        <v>0</v>
      </c>
      <c r="EC88">
        <v>2068569.81</v>
      </c>
      <c r="ED88">
        <v>2068569.8099999998</v>
      </c>
      <c r="EE88">
        <v>0</v>
      </c>
      <c r="EF88">
        <v>2068569.81</v>
      </c>
      <c r="EG88">
        <v>1894534.52</v>
      </c>
      <c r="EH88">
        <v>1894534.52</v>
      </c>
      <c r="EI88">
        <v>4609.5730413625306</v>
      </c>
      <c r="EJ88">
        <v>4573.4831067146279</v>
      </c>
      <c r="EK88">
        <v>7.891126698361858E-3</v>
      </c>
      <c r="EL88">
        <v>0</v>
      </c>
      <c r="EM88">
        <v>0</v>
      </c>
      <c r="EN88">
        <v>2068569.81</v>
      </c>
      <c r="EO88">
        <v>4955</v>
      </c>
      <c r="EP88" t="s">
        <v>164</v>
      </c>
      <c r="EQ88">
        <v>5033.0165693430654</v>
      </c>
      <c r="ER88">
        <v>8.4520238379890422E-3</v>
      </c>
      <c r="ES88">
        <v>-10718.88</v>
      </c>
      <c r="ET88">
        <v>2057850.9300000002</v>
      </c>
      <c r="EU88">
        <v>0</v>
      </c>
      <c r="EV88">
        <v>2057850.9300000002</v>
      </c>
      <c r="EW88">
        <v>32064.81</v>
      </c>
      <c r="EX88">
        <v>2025786.12</v>
      </c>
    </row>
    <row r="89" spans="1:154" ht="15" customHeight="1">
      <c r="A89" s="435">
        <v>89</v>
      </c>
      <c r="B89" s="469">
        <v>103391</v>
      </c>
      <c r="C89" s="469">
        <v>3302465</v>
      </c>
      <c r="D89" s="470" t="s">
        <v>247</v>
      </c>
      <c r="E89" s="471">
        <v>418</v>
      </c>
      <c r="F89" s="471">
        <v>418</v>
      </c>
      <c r="G89" s="471">
        <v>0</v>
      </c>
      <c r="H89" s="472">
        <v>1603674.3052000001</v>
      </c>
      <c r="I89" s="472">
        <v>0</v>
      </c>
      <c r="J89" s="472">
        <v>0</v>
      </c>
      <c r="K89" s="472">
        <v>69742.079999999929</v>
      </c>
      <c r="L89" s="472">
        <v>0</v>
      </c>
      <c r="M89" s="472">
        <v>150385.30000000002</v>
      </c>
      <c r="N89" s="472">
        <v>0</v>
      </c>
      <c r="O89" s="472">
        <v>34513.338996642728</v>
      </c>
      <c r="P89" s="472">
        <v>4300.3358848920816</v>
      </c>
      <c r="Q89" s="472">
        <v>1790.5492105515591</v>
      </c>
      <c r="R89" s="472">
        <v>1971.6159846522787</v>
      </c>
      <c r="S89" s="472">
        <v>3138.4907510791381</v>
      </c>
      <c r="T89" s="472">
        <v>689.05966810551502</v>
      </c>
      <c r="U89" s="472">
        <v>0</v>
      </c>
      <c r="V89" s="472">
        <v>0</v>
      </c>
      <c r="W89" s="472">
        <v>0</v>
      </c>
      <c r="X89" s="472">
        <v>0</v>
      </c>
      <c r="Y89" s="472">
        <v>0</v>
      </c>
      <c r="Z89" s="472">
        <v>0</v>
      </c>
      <c r="AA89" s="472">
        <v>42500.049915493037</v>
      </c>
      <c r="AB89" s="472">
        <v>0</v>
      </c>
      <c r="AC89" s="472">
        <v>158765.08126074512</v>
      </c>
      <c r="AD89" s="472">
        <v>0</v>
      </c>
      <c r="AE89" s="472">
        <v>0</v>
      </c>
      <c r="AF89" s="472">
        <v>0</v>
      </c>
      <c r="AG89" s="472">
        <v>141970.48000000001</v>
      </c>
      <c r="AH89" s="472">
        <v>0</v>
      </c>
      <c r="AI89" s="472">
        <v>0</v>
      </c>
      <c r="AJ89" s="472">
        <v>0</v>
      </c>
      <c r="AK89" s="472">
        <v>46033.17</v>
      </c>
      <c r="AL89" s="472">
        <v>463190.15489999996</v>
      </c>
      <c r="AM89" s="472">
        <v>0</v>
      </c>
      <c r="AN89" s="472">
        <v>0</v>
      </c>
      <c r="AO89" s="472">
        <v>0</v>
      </c>
      <c r="AP89" s="472">
        <v>0</v>
      </c>
      <c r="AQ89" s="472">
        <v>0</v>
      </c>
      <c r="AR89" s="472">
        <v>0</v>
      </c>
      <c r="AS89" s="472">
        <v>0</v>
      </c>
      <c r="AT89" s="472">
        <v>1603674.3052000001</v>
      </c>
      <c r="AU89" s="472">
        <v>467795.90167216148</v>
      </c>
      <c r="AV89" s="472">
        <v>651193.80489999999</v>
      </c>
      <c r="AW89" s="472">
        <v>334899.87389927753</v>
      </c>
      <c r="AX89" s="473">
        <v>2722664.0117721613</v>
      </c>
      <c r="AY89" s="473">
        <v>2213440.6868721615</v>
      </c>
      <c r="AZ89" s="473">
        <v>4955</v>
      </c>
      <c r="BA89" s="473">
        <v>2071190</v>
      </c>
      <c r="BB89" s="473">
        <v>0</v>
      </c>
      <c r="BC89" s="473">
        <v>0</v>
      </c>
      <c r="BD89" s="473">
        <v>2722664.0117721613</v>
      </c>
      <c r="BE89" s="472">
        <v>2722664.0117721613</v>
      </c>
      <c r="BF89" s="472">
        <v>0</v>
      </c>
      <c r="BG89" s="473">
        <v>2580413.3248999999</v>
      </c>
      <c r="BH89" s="473">
        <v>1929219.52</v>
      </c>
      <c r="BI89" s="472">
        <v>2071470.2068721615</v>
      </c>
      <c r="BJ89" s="472">
        <v>4955.6703513688071</v>
      </c>
      <c r="BK89" s="472">
        <v>4893.8375826603333</v>
      </c>
      <c r="BL89" s="474">
        <v>1.2634822399410528E-2</v>
      </c>
      <c r="BM89" s="474">
        <v>0</v>
      </c>
      <c r="BN89" s="472">
        <v>0</v>
      </c>
      <c r="BO89" s="473">
        <v>2722664.0117721613</v>
      </c>
      <c r="BP89" s="473">
        <v>5295.3126480195251</v>
      </c>
      <c r="BQ89" s="473" t="s">
        <v>164</v>
      </c>
      <c r="BR89" s="473">
        <v>6513.5502673975152</v>
      </c>
      <c r="BS89" s="474">
        <v>1.5223172007594155E-2</v>
      </c>
      <c r="BT89" s="472">
        <v>-10901.439999999999</v>
      </c>
      <c r="BU89" s="472">
        <v>2711762.5717721614</v>
      </c>
      <c r="BV89" s="472">
        <v>0</v>
      </c>
      <c r="BW89" s="472">
        <v>2711762.5717721614</v>
      </c>
      <c r="BX89" s="472">
        <v>46033.17</v>
      </c>
      <c r="BY89" s="472">
        <v>2665729.4017721615</v>
      </c>
      <c r="BZ89" s="450"/>
      <c r="CA89">
        <v>103391</v>
      </c>
      <c r="CB89">
        <v>3302465</v>
      </c>
      <c r="CC89" t="s">
        <v>247</v>
      </c>
      <c r="CD89">
        <v>418</v>
      </c>
      <c r="CE89">
        <v>418</v>
      </c>
      <c r="CF89">
        <v>0</v>
      </c>
      <c r="CG89">
        <v>1603674.3052000001</v>
      </c>
      <c r="CH89">
        <v>0</v>
      </c>
      <c r="CI89">
        <v>0</v>
      </c>
      <c r="CJ89">
        <v>69742.079999999929</v>
      </c>
      <c r="CK89">
        <v>0</v>
      </c>
      <c r="CL89">
        <v>150385.30000000002</v>
      </c>
      <c r="CM89">
        <v>0</v>
      </c>
      <c r="CN89">
        <v>34513.338996642728</v>
      </c>
      <c r="CO89">
        <v>4300.3358848920816</v>
      </c>
      <c r="CP89">
        <v>1790.5492105515591</v>
      </c>
      <c r="CQ89">
        <v>1971.6159846522787</v>
      </c>
      <c r="CR89">
        <v>3138.4907510791381</v>
      </c>
      <c r="CS89">
        <v>689.05966810551502</v>
      </c>
      <c r="CT89">
        <v>0</v>
      </c>
      <c r="CU89">
        <v>0</v>
      </c>
      <c r="CV89">
        <v>0</v>
      </c>
      <c r="CW89">
        <v>0</v>
      </c>
      <c r="CX89">
        <v>0</v>
      </c>
      <c r="CY89">
        <v>0</v>
      </c>
      <c r="CZ89">
        <v>42500.049915493037</v>
      </c>
      <c r="DA89">
        <v>0</v>
      </c>
      <c r="DB89">
        <v>158765.08126074512</v>
      </c>
      <c r="DC89">
        <v>0</v>
      </c>
      <c r="DD89">
        <v>0</v>
      </c>
      <c r="DE89">
        <v>0</v>
      </c>
      <c r="DF89">
        <v>141970.48000000001</v>
      </c>
      <c r="DG89">
        <v>0</v>
      </c>
      <c r="DH89">
        <v>0</v>
      </c>
      <c r="DI89">
        <v>0</v>
      </c>
      <c r="DJ89">
        <v>46033.17</v>
      </c>
      <c r="DK89">
        <v>463190.15489999996</v>
      </c>
      <c r="DL89">
        <v>0</v>
      </c>
      <c r="DM89">
        <v>0</v>
      </c>
      <c r="DN89">
        <v>0</v>
      </c>
      <c r="DO89">
        <v>0</v>
      </c>
      <c r="DP89">
        <v>0</v>
      </c>
      <c r="DQ89">
        <v>0</v>
      </c>
      <c r="DR89">
        <v>0</v>
      </c>
      <c r="DS89">
        <v>1603674.3052000001</v>
      </c>
      <c r="DT89">
        <v>467795.90167216148</v>
      </c>
      <c r="DU89">
        <v>651193.80489999999</v>
      </c>
      <c r="DV89">
        <v>334899.87389927753</v>
      </c>
      <c r="DW89">
        <v>2722664.0117721613</v>
      </c>
      <c r="DX89">
        <v>2213440.6868721615</v>
      </c>
      <c r="DY89">
        <v>4955</v>
      </c>
      <c r="DZ89">
        <v>2071190</v>
      </c>
      <c r="EA89">
        <v>0</v>
      </c>
      <c r="EB89">
        <v>0</v>
      </c>
      <c r="EC89">
        <v>2722664.0117721613</v>
      </c>
      <c r="ED89">
        <v>2722664.0117721613</v>
      </c>
      <c r="EE89">
        <v>0</v>
      </c>
      <c r="EF89">
        <v>2580413.3248999999</v>
      </c>
      <c r="EG89">
        <v>1929219.52</v>
      </c>
      <c r="EH89">
        <v>2071470.2068721615</v>
      </c>
      <c r="EI89">
        <v>4955.6703513688071</v>
      </c>
      <c r="EJ89">
        <v>4893.8375826603333</v>
      </c>
      <c r="EK89">
        <v>1.2634822399410528E-2</v>
      </c>
      <c r="EL89">
        <v>0</v>
      </c>
      <c r="EM89">
        <v>0</v>
      </c>
      <c r="EN89">
        <v>2722664.0117721613</v>
      </c>
      <c r="EO89">
        <v>5295.3126480195251</v>
      </c>
      <c r="EP89" t="s">
        <v>164</v>
      </c>
      <c r="EQ89">
        <v>6513.5502673975152</v>
      </c>
      <c r="ER89">
        <v>1.5223172007594155E-2</v>
      </c>
      <c r="ES89">
        <v>-10901.439999999999</v>
      </c>
      <c r="ET89">
        <v>2711762.5717721614</v>
      </c>
      <c r="EU89">
        <v>0</v>
      </c>
      <c r="EV89">
        <v>2711762.5717721614</v>
      </c>
      <c r="EW89">
        <v>46033.17</v>
      </c>
      <c r="EX89">
        <v>2665729.4017721615</v>
      </c>
    </row>
    <row r="90" spans="1:154">
      <c r="A90" s="435">
        <v>90</v>
      </c>
      <c r="B90" s="469">
        <v>103392</v>
      </c>
      <c r="C90" s="469">
        <v>3302466</v>
      </c>
      <c r="D90" s="470" t="s">
        <v>248</v>
      </c>
      <c r="E90" s="471">
        <v>604</v>
      </c>
      <c r="F90" s="471">
        <v>604</v>
      </c>
      <c r="G90" s="471">
        <v>0</v>
      </c>
      <c r="H90" s="472">
        <v>2317271.0056000003</v>
      </c>
      <c r="I90" s="472">
        <v>0</v>
      </c>
      <c r="J90" s="472">
        <v>0</v>
      </c>
      <c r="K90" s="472">
        <v>155466.71999999997</v>
      </c>
      <c r="L90" s="472">
        <v>0</v>
      </c>
      <c r="M90" s="472">
        <v>336033.36000000022</v>
      </c>
      <c r="N90" s="472">
        <v>0</v>
      </c>
      <c r="O90" s="472">
        <v>4716.5440000000071</v>
      </c>
      <c r="P90" s="472">
        <v>8008.0895999999939</v>
      </c>
      <c r="Q90" s="472">
        <v>72343.756799999916</v>
      </c>
      <c r="R90" s="472">
        <v>103753.93280000004</v>
      </c>
      <c r="S90" s="472">
        <v>81405.542399999933</v>
      </c>
      <c r="T90" s="472">
        <v>7561.5231999999905</v>
      </c>
      <c r="U90" s="472">
        <v>0</v>
      </c>
      <c r="V90" s="472">
        <v>0</v>
      </c>
      <c r="W90" s="472">
        <v>0</v>
      </c>
      <c r="X90" s="472">
        <v>0</v>
      </c>
      <c r="Y90" s="472">
        <v>0</v>
      </c>
      <c r="Z90" s="472">
        <v>0</v>
      </c>
      <c r="AA90" s="472">
        <v>112123.74513207551</v>
      </c>
      <c r="AB90" s="472">
        <v>0</v>
      </c>
      <c r="AC90" s="472">
        <v>222306.89627833851</v>
      </c>
      <c r="AD90" s="472">
        <v>0</v>
      </c>
      <c r="AE90" s="472">
        <v>15990.877124252467</v>
      </c>
      <c r="AF90" s="472">
        <v>0</v>
      </c>
      <c r="AG90" s="472">
        <v>141970.48000000001</v>
      </c>
      <c r="AH90" s="472">
        <v>0</v>
      </c>
      <c r="AI90" s="472">
        <v>0</v>
      </c>
      <c r="AJ90" s="472">
        <v>52835.33</v>
      </c>
      <c r="AK90" s="472">
        <v>30739.81</v>
      </c>
      <c r="AL90" s="472">
        <v>0</v>
      </c>
      <c r="AM90" s="472">
        <v>0</v>
      </c>
      <c r="AN90" s="472">
        <v>0</v>
      </c>
      <c r="AO90" s="472">
        <v>0</v>
      </c>
      <c r="AP90" s="472">
        <v>0</v>
      </c>
      <c r="AQ90" s="472">
        <v>0</v>
      </c>
      <c r="AR90" s="472">
        <v>0</v>
      </c>
      <c r="AS90" s="472">
        <v>0</v>
      </c>
      <c r="AT90" s="472">
        <v>2317271.0056000003</v>
      </c>
      <c r="AU90" s="472">
        <v>1119710.9873346665</v>
      </c>
      <c r="AV90" s="472">
        <v>225545.62</v>
      </c>
      <c r="AW90" s="472">
        <v>615114.65532633848</v>
      </c>
      <c r="AX90" s="473">
        <v>3662527.6129346667</v>
      </c>
      <c r="AY90" s="473">
        <v>3578952.4729346666</v>
      </c>
      <c r="AZ90" s="473">
        <v>4955</v>
      </c>
      <c r="BA90" s="473">
        <v>2992820</v>
      </c>
      <c r="BB90" s="473">
        <v>0</v>
      </c>
      <c r="BC90" s="473">
        <v>0</v>
      </c>
      <c r="BD90" s="473">
        <v>3662527.6129346667</v>
      </c>
      <c r="BE90" s="472">
        <v>3662527.6129346681</v>
      </c>
      <c r="BF90" s="472">
        <v>0</v>
      </c>
      <c r="BG90" s="473">
        <v>3076395.14</v>
      </c>
      <c r="BH90" s="473">
        <v>2850849.52</v>
      </c>
      <c r="BI90" s="472">
        <v>3436981.9929346666</v>
      </c>
      <c r="BJ90" s="472">
        <v>5690.3675379713022</v>
      </c>
      <c r="BK90" s="472">
        <v>5620.2089136666664</v>
      </c>
      <c r="BL90" s="474">
        <v>1.2483276935494527E-2</v>
      </c>
      <c r="BM90" s="474">
        <v>0</v>
      </c>
      <c r="BN90" s="472">
        <v>0</v>
      </c>
      <c r="BO90" s="473">
        <v>3662527.6129346667</v>
      </c>
      <c r="BP90" s="473">
        <v>5925.4180015474612</v>
      </c>
      <c r="BQ90" s="473" t="s">
        <v>164</v>
      </c>
      <c r="BR90" s="473">
        <v>6063.7874386335543</v>
      </c>
      <c r="BS90" s="474">
        <v>1.0611213332020419E-2</v>
      </c>
      <c r="BT90" s="472">
        <v>-15752.32</v>
      </c>
      <c r="BU90" s="472">
        <v>3646775.2929346669</v>
      </c>
      <c r="BV90" s="472">
        <v>0</v>
      </c>
      <c r="BW90" s="472">
        <v>3646775.2929346669</v>
      </c>
      <c r="BX90" s="472">
        <v>30739.81</v>
      </c>
      <c r="BY90" s="472">
        <v>3616035.4829346668</v>
      </c>
      <c r="BZ90" s="450"/>
      <c r="CA90">
        <v>103392</v>
      </c>
      <c r="CB90">
        <v>3302466</v>
      </c>
      <c r="CC90" t="s">
        <v>248</v>
      </c>
      <c r="CD90">
        <v>604</v>
      </c>
      <c r="CE90">
        <v>604</v>
      </c>
      <c r="CF90">
        <v>0</v>
      </c>
      <c r="CG90">
        <v>2317271.0056000003</v>
      </c>
      <c r="CH90">
        <v>0</v>
      </c>
      <c r="CI90">
        <v>0</v>
      </c>
      <c r="CJ90">
        <v>155466.71999999997</v>
      </c>
      <c r="CK90">
        <v>0</v>
      </c>
      <c r="CL90">
        <v>336033.36000000022</v>
      </c>
      <c r="CM90">
        <v>0</v>
      </c>
      <c r="CN90">
        <v>4716.5440000000071</v>
      </c>
      <c r="CO90">
        <v>8008.0895999999939</v>
      </c>
      <c r="CP90">
        <v>72343.756799999916</v>
      </c>
      <c r="CQ90">
        <v>103753.93280000004</v>
      </c>
      <c r="CR90">
        <v>81405.542399999933</v>
      </c>
      <c r="CS90">
        <v>7561.5231999999905</v>
      </c>
      <c r="CT90">
        <v>0</v>
      </c>
      <c r="CU90">
        <v>0</v>
      </c>
      <c r="CV90">
        <v>0</v>
      </c>
      <c r="CW90">
        <v>0</v>
      </c>
      <c r="CX90">
        <v>0</v>
      </c>
      <c r="CY90">
        <v>0</v>
      </c>
      <c r="CZ90">
        <v>112123.74513207551</v>
      </c>
      <c r="DA90">
        <v>0</v>
      </c>
      <c r="DB90">
        <v>222306.89627833851</v>
      </c>
      <c r="DC90">
        <v>0</v>
      </c>
      <c r="DD90">
        <v>15990.877124252467</v>
      </c>
      <c r="DE90">
        <v>0</v>
      </c>
      <c r="DF90">
        <v>141970.48000000001</v>
      </c>
      <c r="DG90">
        <v>0</v>
      </c>
      <c r="DH90">
        <v>0</v>
      </c>
      <c r="DI90">
        <v>52835.33</v>
      </c>
      <c r="DJ90">
        <v>30739.81</v>
      </c>
      <c r="DK90">
        <v>0</v>
      </c>
      <c r="DL90">
        <v>0</v>
      </c>
      <c r="DM90">
        <v>0</v>
      </c>
      <c r="DN90">
        <v>0</v>
      </c>
      <c r="DO90">
        <v>0</v>
      </c>
      <c r="DP90">
        <v>0</v>
      </c>
      <c r="DQ90">
        <v>0</v>
      </c>
      <c r="DR90">
        <v>0</v>
      </c>
      <c r="DS90">
        <v>2317271.0056000003</v>
      </c>
      <c r="DT90">
        <v>1119710.9873346665</v>
      </c>
      <c r="DU90">
        <v>225545.62</v>
      </c>
      <c r="DV90">
        <v>615114.65532633848</v>
      </c>
      <c r="DW90">
        <v>3662527.6129346667</v>
      </c>
      <c r="DX90">
        <v>3578952.4729346666</v>
      </c>
      <c r="DY90">
        <v>4955</v>
      </c>
      <c r="DZ90">
        <v>2992820</v>
      </c>
      <c r="EA90">
        <v>0</v>
      </c>
      <c r="EB90">
        <v>0</v>
      </c>
      <c r="EC90">
        <v>3662527.6129346667</v>
      </c>
      <c r="ED90">
        <v>3662527.6129346681</v>
      </c>
      <c r="EE90">
        <v>0</v>
      </c>
      <c r="EF90">
        <v>3076395.14</v>
      </c>
      <c r="EG90">
        <v>2850849.52</v>
      </c>
      <c r="EH90">
        <v>3436981.9929346666</v>
      </c>
      <c r="EI90">
        <v>5690.3675379713022</v>
      </c>
      <c r="EJ90">
        <v>5620.2089136666664</v>
      </c>
      <c r="EK90">
        <v>1.2483276935494527E-2</v>
      </c>
      <c r="EL90">
        <v>0</v>
      </c>
      <c r="EM90">
        <v>0</v>
      </c>
      <c r="EN90">
        <v>3662527.6129346667</v>
      </c>
      <c r="EO90">
        <v>5925.4180015474612</v>
      </c>
      <c r="EP90" t="s">
        <v>164</v>
      </c>
      <c r="EQ90">
        <v>6063.7874386335543</v>
      </c>
      <c r="ER90">
        <v>1.0611213332020419E-2</v>
      </c>
      <c r="ES90">
        <v>-15752.32</v>
      </c>
      <c r="ET90">
        <v>3646775.2929346669</v>
      </c>
      <c r="EU90">
        <v>0</v>
      </c>
      <c r="EV90">
        <v>3646775.2929346669</v>
      </c>
      <c r="EW90">
        <v>30739.81</v>
      </c>
      <c r="EX90">
        <v>3616035.4829346668</v>
      </c>
    </row>
    <row r="91" spans="1:154" ht="15" customHeight="1">
      <c r="A91" s="435">
        <v>91</v>
      </c>
      <c r="B91" s="469">
        <v>103395</v>
      </c>
      <c r="C91" s="469">
        <v>3302469</v>
      </c>
      <c r="D91" s="470" t="s">
        <v>249</v>
      </c>
      <c r="E91" s="471">
        <v>317</v>
      </c>
      <c r="F91" s="471">
        <v>317</v>
      </c>
      <c r="G91" s="471">
        <v>0</v>
      </c>
      <c r="H91" s="472">
        <v>1216183.6237999999</v>
      </c>
      <c r="I91" s="472">
        <v>0</v>
      </c>
      <c r="J91" s="472">
        <v>0</v>
      </c>
      <c r="K91" s="472">
        <v>61992.960000000065</v>
      </c>
      <c r="L91" s="472">
        <v>0</v>
      </c>
      <c r="M91" s="472">
        <v>134828.2000000001</v>
      </c>
      <c r="N91" s="472">
        <v>0</v>
      </c>
      <c r="O91" s="472">
        <v>943.30880000000354</v>
      </c>
      <c r="P91" s="472">
        <v>858.00959999999998</v>
      </c>
      <c r="Q91" s="472">
        <v>446.56639999999948</v>
      </c>
      <c r="R91" s="472">
        <v>94902.886400000018</v>
      </c>
      <c r="S91" s="472">
        <v>3130.9824000000031</v>
      </c>
      <c r="T91" s="472">
        <v>0</v>
      </c>
      <c r="U91" s="472">
        <v>0</v>
      </c>
      <c r="V91" s="472">
        <v>0</v>
      </c>
      <c r="W91" s="472">
        <v>0</v>
      </c>
      <c r="X91" s="472">
        <v>0</v>
      </c>
      <c r="Y91" s="472">
        <v>0</v>
      </c>
      <c r="Z91" s="472">
        <v>0</v>
      </c>
      <c r="AA91" s="472">
        <v>37302.23308510636</v>
      </c>
      <c r="AB91" s="472">
        <v>0</v>
      </c>
      <c r="AC91" s="472">
        <v>126531.98070919554</v>
      </c>
      <c r="AD91" s="472">
        <v>0</v>
      </c>
      <c r="AE91" s="472">
        <v>24664.513636708791</v>
      </c>
      <c r="AF91" s="472">
        <v>0</v>
      </c>
      <c r="AG91" s="472">
        <v>141970.48000000001</v>
      </c>
      <c r="AH91" s="472">
        <v>0</v>
      </c>
      <c r="AI91" s="472">
        <v>0</v>
      </c>
      <c r="AJ91" s="472">
        <v>0</v>
      </c>
      <c r="AK91" s="472">
        <v>25052.19</v>
      </c>
      <c r="AL91" s="472">
        <v>0</v>
      </c>
      <c r="AM91" s="472">
        <v>0</v>
      </c>
      <c r="AN91" s="472">
        <v>0</v>
      </c>
      <c r="AO91" s="472">
        <v>0</v>
      </c>
      <c r="AP91" s="472">
        <v>0</v>
      </c>
      <c r="AQ91" s="472">
        <v>0</v>
      </c>
      <c r="AR91" s="472">
        <v>0</v>
      </c>
      <c r="AS91" s="472">
        <v>0</v>
      </c>
      <c r="AT91" s="472">
        <v>1216183.6237999999</v>
      </c>
      <c r="AU91" s="472">
        <v>485601.64103101083</v>
      </c>
      <c r="AV91" s="472">
        <v>167022.67000000001</v>
      </c>
      <c r="AW91" s="472">
        <v>294298.21079519566</v>
      </c>
      <c r="AX91" s="473">
        <v>1868807.9348310106</v>
      </c>
      <c r="AY91" s="473">
        <v>1843755.7448310107</v>
      </c>
      <c r="AZ91" s="473">
        <v>4955</v>
      </c>
      <c r="BA91" s="473">
        <v>1570735</v>
      </c>
      <c r="BB91" s="473">
        <v>0</v>
      </c>
      <c r="BC91" s="473">
        <v>0</v>
      </c>
      <c r="BD91" s="473">
        <v>1868807.9348310106</v>
      </c>
      <c r="BE91" s="472">
        <v>1868807.9348310106</v>
      </c>
      <c r="BF91" s="472">
        <v>0</v>
      </c>
      <c r="BG91" s="473">
        <v>1595787.19</v>
      </c>
      <c r="BH91" s="473">
        <v>1428764.52</v>
      </c>
      <c r="BI91" s="472">
        <v>1701785.2648310107</v>
      </c>
      <c r="BJ91" s="472">
        <v>5368.4077754921473</v>
      </c>
      <c r="BK91" s="472">
        <v>5321.1680676923079</v>
      </c>
      <c r="BL91" s="474">
        <v>8.8776951223655618E-3</v>
      </c>
      <c r="BM91" s="474">
        <v>0</v>
      </c>
      <c r="BN91" s="472">
        <v>0</v>
      </c>
      <c r="BO91" s="473">
        <v>1868807.9348310106</v>
      </c>
      <c r="BP91" s="473">
        <v>5816.2641792776367</v>
      </c>
      <c r="BQ91" s="473" t="s">
        <v>164</v>
      </c>
      <c r="BR91" s="473">
        <v>5895.2931698139137</v>
      </c>
      <c r="BS91" s="474">
        <v>1.0318479508313994E-2</v>
      </c>
      <c r="BT91" s="472">
        <v>-8267.3599999999988</v>
      </c>
      <c r="BU91" s="472">
        <v>1860540.5748310105</v>
      </c>
      <c r="BV91" s="472">
        <v>0</v>
      </c>
      <c r="BW91" s="472">
        <v>1860540.5748310105</v>
      </c>
      <c r="BX91" s="472">
        <v>25052.19</v>
      </c>
      <c r="BY91" s="472">
        <v>1835488.3848310106</v>
      </c>
      <c r="BZ91" s="450"/>
      <c r="CA91">
        <v>103395</v>
      </c>
      <c r="CB91">
        <v>3302469</v>
      </c>
      <c r="CC91" t="s">
        <v>249</v>
      </c>
      <c r="CD91">
        <v>317</v>
      </c>
      <c r="CE91">
        <v>317</v>
      </c>
      <c r="CF91">
        <v>0</v>
      </c>
      <c r="CG91">
        <v>1216183.6237999999</v>
      </c>
      <c r="CH91">
        <v>0</v>
      </c>
      <c r="CI91">
        <v>0</v>
      </c>
      <c r="CJ91">
        <v>61992.960000000065</v>
      </c>
      <c r="CK91">
        <v>0</v>
      </c>
      <c r="CL91">
        <v>134828.2000000001</v>
      </c>
      <c r="CM91">
        <v>0</v>
      </c>
      <c r="CN91">
        <v>943.30880000000354</v>
      </c>
      <c r="CO91">
        <v>858.00959999999998</v>
      </c>
      <c r="CP91">
        <v>446.56639999999948</v>
      </c>
      <c r="CQ91">
        <v>94902.886400000018</v>
      </c>
      <c r="CR91">
        <v>3130.9824000000031</v>
      </c>
      <c r="CS91">
        <v>0</v>
      </c>
      <c r="CT91">
        <v>0</v>
      </c>
      <c r="CU91">
        <v>0</v>
      </c>
      <c r="CV91">
        <v>0</v>
      </c>
      <c r="CW91">
        <v>0</v>
      </c>
      <c r="CX91">
        <v>0</v>
      </c>
      <c r="CY91">
        <v>0</v>
      </c>
      <c r="CZ91">
        <v>37302.23308510636</v>
      </c>
      <c r="DA91">
        <v>0</v>
      </c>
      <c r="DB91">
        <v>126531.98070919554</v>
      </c>
      <c r="DC91">
        <v>0</v>
      </c>
      <c r="DD91">
        <v>24664.513636708791</v>
      </c>
      <c r="DE91">
        <v>0</v>
      </c>
      <c r="DF91">
        <v>141970.48000000001</v>
      </c>
      <c r="DG91">
        <v>0</v>
      </c>
      <c r="DH91">
        <v>0</v>
      </c>
      <c r="DI91">
        <v>0</v>
      </c>
      <c r="DJ91">
        <v>25052.19</v>
      </c>
      <c r="DK91">
        <v>0</v>
      </c>
      <c r="DL91">
        <v>0</v>
      </c>
      <c r="DM91">
        <v>0</v>
      </c>
      <c r="DN91">
        <v>0</v>
      </c>
      <c r="DO91">
        <v>0</v>
      </c>
      <c r="DP91">
        <v>0</v>
      </c>
      <c r="DQ91">
        <v>0</v>
      </c>
      <c r="DR91">
        <v>0</v>
      </c>
      <c r="DS91">
        <v>1216183.6237999999</v>
      </c>
      <c r="DT91">
        <v>485601.64103101083</v>
      </c>
      <c r="DU91">
        <v>167022.67000000001</v>
      </c>
      <c r="DV91">
        <v>294298.21079519566</v>
      </c>
      <c r="DW91">
        <v>1868807.9348310106</v>
      </c>
      <c r="DX91">
        <v>1843755.7448310107</v>
      </c>
      <c r="DY91">
        <v>4955</v>
      </c>
      <c r="DZ91">
        <v>1570735</v>
      </c>
      <c r="EA91">
        <v>0</v>
      </c>
      <c r="EB91">
        <v>0</v>
      </c>
      <c r="EC91">
        <v>1868807.9348310106</v>
      </c>
      <c r="ED91">
        <v>1868807.9348310106</v>
      </c>
      <c r="EE91">
        <v>0</v>
      </c>
      <c r="EF91">
        <v>1595787.19</v>
      </c>
      <c r="EG91">
        <v>1428764.52</v>
      </c>
      <c r="EH91">
        <v>1701785.2648310107</v>
      </c>
      <c r="EI91">
        <v>5368.4077754921473</v>
      </c>
      <c r="EJ91">
        <v>5321.1680676923079</v>
      </c>
      <c r="EK91">
        <v>8.8776951223655618E-3</v>
      </c>
      <c r="EL91">
        <v>0</v>
      </c>
      <c r="EM91">
        <v>0</v>
      </c>
      <c r="EN91">
        <v>1868807.9348310106</v>
      </c>
      <c r="EO91">
        <v>5816.2641792776367</v>
      </c>
      <c r="EP91" t="s">
        <v>164</v>
      </c>
      <c r="EQ91">
        <v>5895.2931698139137</v>
      </c>
      <c r="ER91">
        <v>1.0318479508313994E-2</v>
      </c>
      <c r="ES91">
        <v>-8267.3599999999988</v>
      </c>
      <c r="ET91">
        <v>1860540.5748310105</v>
      </c>
      <c r="EU91">
        <v>0</v>
      </c>
      <c r="EV91">
        <v>1860540.5748310105</v>
      </c>
      <c r="EW91">
        <v>25052.19</v>
      </c>
      <c r="EX91">
        <v>1835488.3848310106</v>
      </c>
    </row>
    <row r="92" spans="1:154" ht="15" customHeight="1">
      <c r="A92" s="435">
        <v>92</v>
      </c>
      <c r="B92" s="469">
        <v>131672</v>
      </c>
      <c r="C92" s="469">
        <v>3302474</v>
      </c>
      <c r="D92" s="470" t="s">
        <v>250</v>
      </c>
      <c r="E92" s="471">
        <v>413</v>
      </c>
      <c r="F92" s="471">
        <v>413</v>
      </c>
      <c r="G92" s="471">
        <v>0</v>
      </c>
      <c r="H92" s="472">
        <v>1584491.5982000001</v>
      </c>
      <c r="I92" s="472">
        <v>0</v>
      </c>
      <c r="J92" s="472">
        <v>0</v>
      </c>
      <c r="K92" s="472">
        <v>64898.879999999997</v>
      </c>
      <c r="L92" s="472">
        <v>0</v>
      </c>
      <c r="M92" s="472">
        <v>138976.76</v>
      </c>
      <c r="N92" s="472">
        <v>0</v>
      </c>
      <c r="O92" s="472">
        <v>12734.668800000047</v>
      </c>
      <c r="P92" s="472">
        <v>12012.134399999964</v>
      </c>
      <c r="Q92" s="472">
        <v>1339.6992000000007</v>
      </c>
      <c r="R92" s="472">
        <v>36387.635200000026</v>
      </c>
      <c r="S92" s="472">
        <v>521.8304000000004</v>
      </c>
      <c r="T92" s="472">
        <v>0</v>
      </c>
      <c r="U92" s="472">
        <v>0</v>
      </c>
      <c r="V92" s="472">
        <v>0</v>
      </c>
      <c r="W92" s="472">
        <v>0</v>
      </c>
      <c r="X92" s="472">
        <v>0</v>
      </c>
      <c r="Y92" s="472">
        <v>0</v>
      </c>
      <c r="Z92" s="472">
        <v>0</v>
      </c>
      <c r="AA92" s="472">
        <v>30222.428631284823</v>
      </c>
      <c r="AB92" s="472">
        <v>0</v>
      </c>
      <c r="AC92" s="472">
        <v>126404.15574581939</v>
      </c>
      <c r="AD92" s="472">
        <v>0</v>
      </c>
      <c r="AE92" s="472">
        <v>0</v>
      </c>
      <c r="AF92" s="472">
        <v>0</v>
      </c>
      <c r="AG92" s="472">
        <v>141970.48000000001</v>
      </c>
      <c r="AH92" s="472">
        <v>0</v>
      </c>
      <c r="AI92" s="472">
        <v>0</v>
      </c>
      <c r="AJ92" s="472">
        <v>0</v>
      </c>
      <c r="AK92" s="472">
        <v>33857.5</v>
      </c>
      <c r="AL92" s="472">
        <v>0</v>
      </c>
      <c r="AM92" s="472">
        <v>0</v>
      </c>
      <c r="AN92" s="472">
        <v>0</v>
      </c>
      <c r="AO92" s="472">
        <v>0</v>
      </c>
      <c r="AP92" s="472">
        <v>0</v>
      </c>
      <c r="AQ92" s="472">
        <v>0</v>
      </c>
      <c r="AR92" s="472">
        <v>0</v>
      </c>
      <c r="AS92" s="472">
        <v>0</v>
      </c>
      <c r="AT92" s="472">
        <v>1584491.5982000001</v>
      </c>
      <c r="AU92" s="472">
        <v>423498.19237710419</v>
      </c>
      <c r="AV92" s="472">
        <v>175827.98</v>
      </c>
      <c r="AW92" s="472">
        <v>301702.51453581941</v>
      </c>
      <c r="AX92" s="473">
        <v>2183817.7705771043</v>
      </c>
      <c r="AY92" s="473">
        <v>2149960.2705771043</v>
      </c>
      <c r="AZ92" s="473">
        <v>4955</v>
      </c>
      <c r="BA92" s="473">
        <v>2046415</v>
      </c>
      <c r="BB92" s="473">
        <v>0</v>
      </c>
      <c r="BC92" s="473">
        <v>0</v>
      </c>
      <c r="BD92" s="473">
        <v>2183817.7705771043</v>
      </c>
      <c r="BE92" s="472">
        <v>2183817.7705771043</v>
      </c>
      <c r="BF92" s="472">
        <v>0</v>
      </c>
      <c r="BG92" s="473">
        <v>2080272.5</v>
      </c>
      <c r="BH92" s="473">
        <v>1904444.52</v>
      </c>
      <c r="BI92" s="472">
        <v>2007989.7905771043</v>
      </c>
      <c r="BJ92" s="472">
        <v>4861.9607520026739</v>
      </c>
      <c r="BK92" s="472">
        <v>4904.6491296912118</v>
      </c>
      <c r="BL92" s="474">
        <v>-8.7036557681804041E-3</v>
      </c>
      <c r="BM92" s="474">
        <v>8.7036557681804041E-3</v>
      </c>
      <c r="BN92" s="472">
        <v>17630.299985366157</v>
      </c>
      <c r="BO92" s="473">
        <v>2201448.0705624702</v>
      </c>
      <c r="BP92" s="473">
        <v>5248.4033185531971</v>
      </c>
      <c r="BQ92" s="473" t="s">
        <v>164</v>
      </c>
      <c r="BR92" s="473">
        <v>5330.382737439395</v>
      </c>
      <c r="BS92" s="474">
        <v>1.5200121665071009E-3</v>
      </c>
      <c r="BT92" s="472">
        <v>-10771.039999999999</v>
      </c>
      <c r="BU92" s="472">
        <v>2190677.0305624702</v>
      </c>
      <c r="BV92" s="472">
        <v>0</v>
      </c>
      <c r="BW92" s="472">
        <v>2190677.0305624702</v>
      </c>
      <c r="BX92" s="472">
        <v>33857.5</v>
      </c>
      <c r="BY92" s="472">
        <v>2156819.5305624702</v>
      </c>
      <c r="BZ92" s="450"/>
      <c r="CA92">
        <v>131672</v>
      </c>
      <c r="CB92">
        <v>3302474</v>
      </c>
      <c r="CC92" t="s">
        <v>250</v>
      </c>
      <c r="CD92">
        <v>413</v>
      </c>
      <c r="CE92">
        <v>413</v>
      </c>
      <c r="CF92">
        <v>0</v>
      </c>
      <c r="CG92">
        <v>1584491.5982000001</v>
      </c>
      <c r="CH92">
        <v>0</v>
      </c>
      <c r="CI92">
        <v>0</v>
      </c>
      <c r="CJ92">
        <v>64898.879999999997</v>
      </c>
      <c r="CK92">
        <v>0</v>
      </c>
      <c r="CL92">
        <v>138976.76</v>
      </c>
      <c r="CM92">
        <v>0</v>
      </c>
      <c r="CN92">
        <v>12734.668800000047</v>
      </c>
      <c r="CO92">
        <v>12012.134399999964</v>
      </c>
      <c r="CP92">
        <v>1339.6992000000007</v>
      </c>
      <c r="CQ92">
        <v>36387.635200000026</v>
      </c>
      <c r="CR92">
        <v>521.8304000000004</v>
      </c>
      <c r="CS92">
        <v>0</v>
      </c>
      <c r="CT92">
        <v>0</v>
      </c>
      <c r="CU92">
        <v>0</v>
      </c>
      <c r="CV92">
        <v>0</v>
      </c>
      <c r="CW92">
        <v>0</v>
      </c>
      <c r="CX92">
        <v>0</v>
      </c>
      <c r="CY92">
        <v>0</v>
      </c>
      <c r="CZ92">
        <v>30222.428631284823</v>
      </c>
      <c r="DA92">
        <v>0</v>
      </c>
      <c r="DB92">
        <v>126404.15574581939</v>
      </c>
      <c r="DC92">
        <v>0</v>
      </c>
      <c r="DD92">
        <v>0</v>
      </c>
      <c r="DE92">
        <v>0</v>
      </c>
      <c r="DF92">
        <v>141970.48000000001</v>
      </c>
      <c r="DG92">
        <v>0</v>
      </c>
      <c r="DH92">
        <v>0</v>
      </c>
      <c r="DI92">
        <v>0</v>
      </c>
      <c r="DJ92">
        <v>33857.5</v>
      </c>
      <c r="DK92">
        <v>0</v>
      </c>
      <c r="DL92">
        <v>0</v>
      </c>
      <c r="DM92">
        <v>0</v>
      </c>
      <c r="DN92">
        <v>0</v>
      </c>
      <c r="DO92">
        <v>0</v>
      </c>
      <c r="DP92">
        <v>0</v>
      </c>
      <c r="DQ92">
        <v>0</v>
      </c>
      <c r="DR92">
        <v>0</v>
      </c>
      <c r="DS92">
        <v>1584491.5982000001</v>
      </c>
      <c r="DT92">
        <v>423498.19237710419</v>
      </c>
      <c r="DU92">
        <v>175827.98</v>
      </c>
      <c r="DV92">
        <v>301702.51453581941</v>
      </c>
      <c r="DW92">
        <v>2183817.7705771043</v>
      </c>
      <c r="DX92">
        <v>2149960.2705771043</v>
      </c>
      <c r="DY92">
        <v>4955</v>
      </c>
      <c r="DZ92">
        <v>2046415</v>
      </c>
      <c r="EA92">
        <v>0</v>
      </c>
      <c r="EB92">
        <v>0</v>
      </c>
      <c r="EC92">
        <v>2183817.7705771043</v>
      </c>
      <c r="ED92">
        <v>2183817.7705771043</v>
      </c>
      <c r="EE92">
        <v>0</v>
      </c>
      <c r="EF92">
        <v>2080272.5</v>
      </c>
      <c r="EG92">
        <v>1904444.52</v>
      </c>
      <c r="EH92">
        <v>2007989.7905771043</v>
      </c>
      <c r="EI92">
        <v>4861.9607520026739</v>
      </c>
      <c r="EJ92">
        <v>4904.6491296912118</v>
      </c>
      <c r="EK92">
        <v>-8.7036557681804041E-3</v>
      </c>
      <c r="EL92">
        <v>8.7036557681804041E-3</v>
      </c>
      <c r="EM92">
        <v>17630.299985366157</v>
      </c>
      <c r="EN92">
        <v>2201448.0705624702</v>
      </c>
      <c r="EO92">
        <v>5248.4033185531971</v>
      </c>
      <c r="EP92" t="s">
        <v>164</v>
      </c>
      <c r="EQ92">
        <v>5330.382737439395</v>
      </c>
      <c r="ER92">
        <v>1.5200121665071009E-3</v>
      </c>
      <c r="ES92">
        <v>-10771.039999999999</v>
      </c>
      <c r="ET92">
        <v>2190677.0305624702</v>
      </c>
      <c r="EU92">
        <v>0</v>
      </c>
      <c r="EV92">
        <v>2190677.0305624702</v>
      </c>
      <c r="EW92">
        <v>33857.5</v>
      </c>
      <c r="EX92">
        <v>2156819.5305624702</v>
      </c>
    </row>
    <row r="93" spans="1:154" ht="15" customHeight="1">
      <c r="A93" s="435">
        <v>93</v>
      </c>
      <c r="B93" s="469">
        <v>132261</v>
      </c>
      <c r="C93" s="469">
        <v>3302477</v>
      </c>
      <c r="D93" s="470" t="s">
        <v>251</v>
      </c>
      <c r="E93" s="471">
        <v>833</v>
      </c>
      <c r="F93" s="471">
        <v>833</v>
      </c>
      <c r="G93" s="471">
        <v>0</v>
      </c>
      <c r="H93" s="472">
        <v>3195838.9862000002</v>
      </c>
      <c r="I93" s="472">
        <v>0</v>
      </c>
      <c r="J93" s="472">
        <v>0</v>
      </c>
      <c r="K93" s="472">
        <v>45041.759999999893</v>
      </c>
      <c r="L93" s="472">
        <v>0</v>
      </c>
      <c r="M93" s="472">
        <v>100602.58000000037</v>
      </c>
      <c r="N93" s="472">
        <v>0</v>
      </c>
      <c r="O93" s="472">
        <v>12734.668800000009</v>
      </c>
      <c r="P93" s="472">
        <v>14014.156799999997</v>
      </c>
      <c r="Q93" s="472">
        <v>13843.558400000016</v>
      </c>
      <c r="R93" s="472">
        <v>10326.220799999983</v>
      </c>
      <c r="S93" s="472">
        <v>40180.940800000018</v>
      </c>
      <c r="T93" s="472">
        <v>17185.280000000017</v>
      </c>
      <c r="U93" s="472">
        <v>0</v>
      </c>
      <c r="V93" s="472">
        <v>0</v>
      </c>
      <c r="W93" s="472">
        <v>0</v>
      </c>
      <c r="X93" s="472">
        <v>0</v>
      </c>
      <c r="Y93" s="472">
        <v>0</v>
      </c>
      <c r="Z93" s="472">
        <v>0</v>
      </c>
      <c r="AA93" s="472">
        <v>104063.09162692845</v>
      </c>
      <c r="AB93" s="472">
        <v>0</v>
      </c>
      <c r="AC93" s="472">
        <v>280402.71121476562</v>
      </c>
      <c r="AD93" s="472">
        <v>0</v>
      </c>
      <c r="AE93" s="472">
        <v>0</v>
      </c>
      <c r="AF93" s="472">
        <v>0</v>
      </c>
      <c r="AG93" s="472">
        <v>141970.48000000001</v>
      </c>
      <c r="AH93" s="472">
        <v>0</v>
      </c>
      <c r="AI93" s="472">
        <v>0</v>
      </c>
      <c r="AJ93" s="472">
        <v>79252.990000000005</v>
      </c>
      <c r="AK93" s="472">
        <v>33389.800000000003</v>
      </c>
      <c r="AL93" s="472">
        <v>0</v>
      </c>
      <c r="AM93" s="472">
        <v>0</v>
      </c>
      <c r="AN93" s="472">
        <v>0</v>
      </c>
      <c r="AO93" s="472">
        <v>0</v>
      </c>
      <c r="AP93" s="472">
        <v>0</v>
      </c>
      <c r="AQ93" s="472">
        <v>0</v>
      </c>
      <c r="AR93" s="472">
        <v>0</v>
      </c>
      <c r="AS93" s="472">
        <v>0</v>
      </c>
      <c r="AT93" s="472">
        <v>3195838.9862000002</v>
      </c>
      <c r="AU93" s="472">
        <v>638394.96844169428</v>
      </c>
      <c r="AV93" s="472">
        <v>254613.27000000002</v>
      </c>
      <c r="AW93" s="472">
        <v>531609.16014076583</v>
      </c>
      <c r="AX93" s="473">
        <v>4088847.2246416942</v>
      </c>
      <c r="AY93" s="473">
        <v>3976204.4346416942</v>
      </c>
      <c r="AZ93" s="473">
        <v>4955</v>
      </c>
      <c r="BA93" s="473">
        <v>4127515</v>
      </c>
      <c r="BB93" s="473">
        <v>151310.56535830582</v>
      </c>
      <c r="BC93" s="473">
        <v>0</v>
      </c>
      <c r="BD93" s="473">
        <v>4240157.79</v>
      </c>
      <c r="BE93" s="472">
        <v>4240157.79</v>
      </c>
      <c r="BF93" s="472">
        <v>0</v>
      </c>
      <c r="BG93" s="473">
        <v>4240157.79</v>
      </c>
      <c r="BH93" s="473">
        <v>3985544.52</v>
      </c>
      <c r="BI93" s="472">
        <v>3985544.52</v>
      </c>
      <c r="BJ93" s="472">
        <v>4784.5672509003598</v>
      </c>
      <c r="BK93" s="472">
        <v>4736.0326164848484</v>
      </c>
      <c r="BL93" s="474">
        <v>1.0247951892597923E-2</v>
      </c>
      <c r="BM93" s="474">
        <v>0</v>
      </c>
      <c r="BN93" s="472">
        <v>0</v>
      </c>
      <c r="BO93" s="473">
        <v>4240157.79</v>
      </c>
      <c r="BP93" s="473">
        <v>4955</v>
      </c>
      <c r="BQ93" s="473" t="s">
        <v>164</v>
      </c>
      <c r="BR93" s="473">
        <v>5090.22543817527</v>
      </c>
      <c r="BS93" s="474">
        <v>8.1488132784093281E-3</v>
      </c>
      <c r="BT93" s="472">
        <v>-21724.639999999999</v>
      </c>
      <c r="BU93" s="472">
        <v>4218433.1500000004</v>
      </c>
      <c r="BV93" s="472">
        <v>0</v>
      </c>
      <c r="BW93" s="472">
        <v>4218433.1500000004</v>
      </c>
      <c r="BX93" s="472">
        <v>33389.800000000003</v>
      </c>
      <c r="BY93" s="472">
        <v>4185043.3500000006</v>
      </c>
      <c r="BZ93" s="450"/>
      <c r="CA93">
        <v>132261</v>
      </c>
      <c r="CB93">
        <v>3302477</v>
      </c>
      <c r="CC93" t="s">
        <v>251</v>
      </c>
      <c r="CD93">
        <v>833</v>
      </c>
      <c r="CE93">
        <v>833</v>
      </c>
      <c r="CF93">
        <v>0</v>
      </c>
      <c r="CG93">
        <v>3195838.9862000002</v>
      </c>
      <c r="CH93">
        <v>0</v>
      </c>
      <c r="CI93">
        <v>0</v>
      </c>
      <c r="CJ93">
        <v>45041.759999999893</v>
      </c>
      <c r="CK93">
        <v>0</v>
      </c>
      <c r="CL93">
        <v>100602.58000000037</v>
      </c>
      <c r="CM93">
        <v>0</v>
      </c>
      <c r="CN93">
        <v>12734.668800000009</v>
      </c>
      <c r="CO93">
        <v>14014.156799999997</v>
      </c>
      <c r="CP93">
        <v>13843.558400000016</v>
      </c>
      <c r="CQ93">
        <v>10326.220799999983</v>
      </c>
      <c r="CR93">
        <v>40180.940800000018</v>
      </c>
      <c r="CS93">
        <v>17185.280000000017</v>
      </c>
      <c r="CT93">
        <v>0</v>
      </c>
      <c r="CU93">
        <v>0</v>
      </c>
      <c r="CV93">
        <v>0</v>
      </c>
      <c r="CW93">
        <v>0</v>
      </c>
      <c r="CX93">
        <v>0</v>
      </c>
      <c r="CY93">
        <v>0</v>
      </c>
      <c r="CZ93">
        <v>104063.09162692845</v>
      </c>
      <c r="DA93">
        <v>0</v>
      </c>
      <c r="DB93">
        <v>280402.71121476562</v>
      </c>
      <c r="DC93">
        <v>0</v>
      </c>
      <c r="DD93">
        <v>0</v>
      </c>
      <c r="DE93">
        <v>0</v>
      </c>
      <c r="DF93">
        <v>141970.48000000001</v>
      </c>
      <c r="DG93">
        <v>0</v>
      </c>
      <c r="DH93">
        <v>0</v>
      </c>
      <c r="DI93">
        <v>79252.990000000005</v>
      </c>
      <c r="DJ93">
        <v>33389.800000000003</v>
      </c>
      <c r="DK93">
        <v>0</v>
      </c>
      <c r="DL93">
        <v>0</v>
      </c>
      <c r="DM93">
        <v>0</v>
      </c>
      <c r="DN93">
        <v>0</v>
      </c>
      <c r="DO93">
        <v>0</v>
      </c>
      <c r="DP93">
        <v>0</v>
      </c>
      <c r="DQ93">
        <v>0</v>
      </c>
      <c r="DR93">
        <v>0</v>
      </c>
      <c r="DS93">
        <v>3195838.9862000002</v>
      </c>
      <c r="DT93">
        <v>638394.96844169428</v>
      </c>
      <c r="DU93">
        <v>254613.27000000002</v>
      </c>
      <c r="DV93">
        <v>531609.16014076583</v>
      </c>
      <c r="DW93">
        <v>4088847.2246416942</v>
      </c>
      <c r="DX93">
        <v>3976204.4346416942</v>
      </c>
      <c r="DY93">
        <v>4955</v>
      </c>
      <c r="DZ93">
        <v>4127515</v>
      </c>
      <c r="EA93">
        <v>151310.56535830582</v>
      </c>
      <c r="EB93">
        <v>0</v>
      </c>
      <c r="EC93">
        <v>4240157.79</v>
      </c>
      <c r="ED93">
        <v>4240157.79</v>
      </c>
      <c r="EE93">
        <v>0</v>
      </c>
      <c r="EF93">
        <v>4240157.79</v>
      </c>
      <c r="EG93">
        <v>3985544.52</v>
      </c>
      <c r="EH93">
        <v>3985544.52</v>
      </c>
      <c r="EI93">
        <v>4784.5672509003598</v>
      </c>
      <c r="EJ93">
        <v>4736.0326164848484</v>
      </c>
      <c r="EK93">
        <v>1.0247951892597923E-2</v>
      </c>
      <c r="EL93">
        <v>0</v>
      </c>
      <c r="EM93">
        <v>0</v>
      </c>
      <c r="EN93">
        <v>4240157.79</v>
      </c>
      <c r="EO93">
        <v>4955</v>
      </c>
      <c r="EP93" t="s">
        <v>164</v>
      </c>
      <c r="EQ93">
        <v>5090.22543817527</v>
      </c>
      <c r="ER93">
        <v>8.1488132784093281E-3</v>
      </c>
      <c r="ES93">
        <v>-21724.639999999999</v>
      </c>
      <c r="ET93">
        <v>4218433.1500000004</v>
      </c>
      <c r="EU93">
        <v>0</v>
      </c>
      <c r="EV93">
        <v>4218433.1500000004</v>
      </c>
      <c r="EW93">
        <v>33389.800000000003</v>
      </c>
      <c r="EX93">
        <v>4185043.3500000006</v>
      </c>
    </row>
    <row r="94" spans="1:154" ht="15" customHeight="1">
      <c r="A94" s="435">
        <v>94</v>
      </c>
      <c r="B94" s="469">
        <v>132007</v>
      </c>
      <c r="C94" s="469">
        <v>3302478</v>
      </c>
      <c r="D94" s="470" t="s">
        <v>252</v>
      </c>
      <c r="E94" s="471">
        <v>424</v>
      </c>
      <c r="F94" s="471">
        <v>424</v>
      </c>
      <c r="G94" s="471">
        <v>0</v>
      </c>
      <c r="H94" s="472">
        <v>1626693.5536</v>
      </c>
      <c r="I94" s="472">
        <v>0</v>
      </c>
      <c r="J94" s="472">
        <v>0</v>
      </c>
      <c r="K94" s="472">
        <v>17435.520000000004</v>
      </c>
      <c r="L94" s="472">
        <v>0</v>
      </c>
      <c r="M94" s="472">
        <v>37337.040000000008</v>
      </c>
      <c r="N94" s="472">
        <v>0</v>
      </c>
      <c r="O94" s="472">
        <v>8253.9520000000048</v>
      </c>
      <c r="P94" s="472">
        <v>1430.0160000000026</v>
      </c>
      <c r="Q94" s="472">
        <v>1786.2655999999993</v>
      </c>
      <c r="R94" s="472">
        <v>15243.468799999997</v>
      </c>
      <c r="S94" s="472">
        <v>521.83040000000096</v>
      </c>
      <c r="T94" s="472">
        <v>0</v>
      </c>
      <c r="U94" s="472">
        <v>0</v>
      </c>
      <c r="V94" s="472">
        <v>0</v>
      </c>
      <c r="W94" s="472">
        <v>0</v>
      </c>
      <c r="X94" s="472">
        <v>0</v>
      </c>
      <c r="Y94" s="472">
        <v>0</v>
      </c>
      <c r="Z94" s="472">
        <v>0</v>
      </c>
      <c r="AA94" s="472">
        <v>16953.302197802201</v>
      </c>
      <c r="AB94" s="472">
        <v>0</v>
      </c>
      <c r="AC94" s="472">
        <v>81353.12052064114</v>
      </c>
      <c r="AD94" s="472">
        <v>0</v>
      </c>
      <c r="AE94" s="472">
        <v>0</v>
      </c>
      <c r="AF94" s="472">
        <v>0</v>
      </c>
      <c r="AG94" s="472">
        <v>141970.48000000001</v>
      </c>
      <c r="AH94" s="472">
        <v>0</v>
      </c>
      <c r="AI94" s="472">
        <v>0</v>
      </c>
      <c r="AJ94" s="472">
        <v>0</v>
      </c>
      <c r="AK94" s="472">
        <v>47099.58</v>
      </c>
      <c r="AL94" s="472">
        <v>0</v>
      </c>
      <c r="AM94" s="472">
        <v>0</v>
      </c>
      <c r="AN94" s="472">
        <v>0</v>
      </c>
      <c r="AO94" s="472">
        <v>0</v>
      </c>
      <c r="AP94" s="472">
        <v>0</v>
      </c>
      <c r="AQ94" s="472">
        <v>0</v>
      </c>
      <c r="AR94" s="472">
        <v>0</v>
      </c>
      <c r="AS94" s="472">
        <v>0</v>
      </c>
      <c r="AT94" s="472">
        <v>1626693.5536</v>
      </c>
      <c r="AU94" s="472">
        <v>180314.51551844337</v>
      </c>
      <c r="AV94" s="472">
        <v>189070.06</v>
      </c>
      <c r="AW94" s="472">
        <v>192210.71160864117</v>
      </c>
      <c r="AX94" s="473">
        <v>1996078.1291184435</v>
      </c>
      <c r="AY94" s="473">
        <v>1948978.5491184434</v>
      </c>
      <c r="AZ94" s="473">
        <v>4955</v>
      </c>
      <c r="BA94" s="473">
        <v>2100920</v>
      </c>
      <c r="BB94" s="473">
        <v>151941.45088155661</v>
      </c>
      <c r="BC94" s="473">
        <v>0</v>
      </c>
      <c r="BD94" s="473">
        <v>2148019.58</v>
      </c>
      <c r="BE94" s="472">
        <v>2148019.58</v>
      </c>
      <c r="BF94" s="472">
        <v>0</v>
      </c>
      <c r="BG94" s="473">
        <v>2148019.58</v>
      </c>
      <c r="BH94" s="473">
        <v>1958949.52</v>
      </c>
      <c r="BI94" s="472">
        <v>1958949.52</v>
      </c>
      <c r="BJ94" s="472">
        <v>4620.1639622641505</v>
      </c>
      <c r="BK94" s="472">
        <v>4584.1087449411762</v>
      </c>
      <c r="BL94" s="474">
        <v>7.8652622197855505E-3</v>
      </c>
      <c r="BM94" s="474">
        <v>0</v>
      </c>
      <c r="BN94" s="472">
        <v>0</v>
      </c>
      <c r="BO94" s="473">
        <v>2148019.58</v>
      </c>
      <c r="BP94" s="473">
        <v>4955</v>
      </c>
      <c r="BQ94" s="473" t="s">
        <v>164</v>
      </c>
      <c r="BR94" s="473">
        <v>5066.0839150943402</v>
      </c>
      <c r="BS94" s="474">
        <v>7.3781253096432131E-3</v>
      </c>
      <c r="BT94" s="472">
        <v>-11057.92</v>
      </c>
      <c r="BU94" s="472">
        <v>2136961.66</v>
      </c>
      <c r="BV94" s="472">
        <v>0</v>
      </c>
      <c r="BW94" s="472">
        <v>2136961.66</v>
      </c>
      <c r="BX94" s="472">
        <v>47099.58</v>
      </c>
      <c r="BY94" s="472">
        <v>2089862.08</v>
      </c>
      <c r="BZ94" s="450"/>
      <c r="CA94">
        <v>132007</v>
      </c>
      <c r="CB94">
        <v>3302478</v>
      </c>
      <c r="CC94" t="s">
        <v>252</v>
      </c>
      <c r="CD94">
        <v>424</v>
      </c>
      <c r="CE94">
        <v>424</v>
      </c>
      <c r="CF94">
        <v>0</v>
      </c>
      <c r="CG94">
        <v>1626693.5536</v>
      </c>
      <c r="CH94">
        <v>0</v>
      </c>
      <c r="CI94">
        <v>0</v>
      </c>
      <c r="CJ94">
        <v>17435.520000000004</v>
      </c>
      <c r="CK94">
        <v>0</v>
      </c>
      <c r="CL94">
        <v>37337.040000000008</v>
      </c>
      <c r="CM94">
        <v>0</v>
      </c>
      <c r="CN94">
        <v>8253.9520000000048</v>
      </c>
      <c r="CO94">
        <v>1430.0160000000026</v>
      </c>
      <c r="CP94">
        <v>1786.2655999999993</v>
      </c>
      <c r="CQ94">
        <v>15243.468799999997</v>
      </c>
      <c r="CR94">
        <v>521.83040000000096</v>
      </c>
      <c r="CS94">
        <v>0</v>
      </c>
      <c r="CT94">
        <v>0</v>
      </c>
      <c r="CU94">
        <v>0</v>
      </c>
      <c r="CV94">
        <v>0</v>
      </c>
      <c r="CW94">
        <v>0</v>
      </c>
      <c r="CX94">
        <v>0</v>
      </c>
      <c r="CY94">
        <v>0</v>
      </c>
      <c r="CZ94">
        <v>16953.302197802201</v>
      </c>
      <c r="DA94">
        <v>0</v>
      </c>
      <c r="DB94">
        <v>81353.12052064114</v>
      </c>
      <c r="DC94">
        <v>0</v>
      </c>
      <c r="DD94">
        <v>0</v>
      </c>
      <c r="DE94">
        <v>0</v>
      </c>
      <c r="DF94">
        <v>141970.48000000001</v>
      </c>
      <c r="DG94">
        <v>0</v>
      </c>
      <c r="DH94">
        <v>0</v>
      </c>
      <c r="DI94">
        <v>0</v>
      </c>
      <c r="DJ94">
        <v>47099.58</v>
      </c>
      <c r="DK94">
        <v>0</v>
      </c>
      <c r="DL94">
        <v>0</v>
      </c>
      <c r="DM94">
        <v>0</v>
      </c>
      <c r="DN94">
        <v>0</v>
      </c>
      <c r="DO94">
        <v>0</v>
      </c>
      <c r="DP94">
        <v>0</v>
      </c>
      <c r="DQ94">
        <v>0</v>
      </c>
      <c r="DR94">
        <v>0</v>
      </c>
      <c r="DS94">
        <v>1626693.5536</v>
      </c>
      <c r="DT94">
        <v>180314.51551844337</v>
      </c>
      <c r="DU94">
        <v>189070.06</v>
      </c>
      <c r="DV94">
        <v>192210.71160864117</v>
      </c>
      <c r="DW94">
        <v>1996078.1291184435</v>
      </c>
      <c r="DX94">
        <v>1948978.5491184434</v>
      </c>
      <c r="DY94">
        <v>4955</v>
      </c>
      <c r="DZ94">
        <v>2100920</v>
      </c>
      <c r="EA94">
        <v>151941.45088155661</v>
      </c>
      <c r="EB94">
        <v>0</v>
      </c>
      <c r="EC94">
        <v>2148019.58</v>
      </c>
      <c r="ED94">
        <v>2148019.58</v>
      </c>
      <c r="EE94">
        <v>0</v>
      </c>
      <c r="EF94">
        <v>2148019.58</v>
      </c>
      <c r="EG94">
        <v>1958949.52</v>
      </c>
      <c r="EH94">
        <v>1958949.52</v>
      </c>
      <c r="EI94">
        <v>4620.1639622641505</v>
      </c>
      <c r="EJ94">
        <v>4584.1087449411762</v>
      </c>
      <c r="EK94">
        <v>7.8652622197855505E-3</v>
      </c>
      <c r="EL94">
        <v>0</v>
      </c>
      <c r="EM94">
        <v>0</v>
      </c>
      <c r="EN94">
        <v>2148019.58</v>
      </c>
      <c r="EO94">
        <v>4955</v>
      </c>
      <c r="EP94" t="s">
        <v>164</v>
      </c>
      <c r="EQ94">
        <v>5066.0839150943402</v>
      </c>
      <c r="ER94">
        <v>7.3781253096432131E-3</v>
      </c>
      <c r="ES94">
        <v>-11057.92</v>
      </c>
      <c r="ET94">
        <v>2136961.66</v>
      </c>
      <c r="EU94">
        <v>0</v>
      </c>
      <c r="EV94">
        <v>2136961.66</v>
      </c>
      <c r="EW94">
        <v>47099.58</v>
      </c>
      <c r="EX94">
        <v>2089862.08</v>
      </c>
    </row>
    <row r="95" spans="1:154" ht="15" customHeight="1">
      <c r="A95" s="435">
        <v>95</v>
      </c>
      <c r="B95" s="469">
        <v>132074</v>
      </c>
      <c r="C95" s="469">
        <v>3302479</v>
      </c>
      <c r="D95" s="470" t="s">
        <v>253</v>
      </c>
      <c r="E95" s="471">
        <v>626</v>
      </c>
      <c r="F95" s="471">
        <v>626</v>
      </c>
      <c r="G95" s="471">
        <v>0</v>
      </c>
      <c r="H95" s="472">
        <v>2401674.9164</v>
      </c>
      <c r="I95" s="472">
        <v>0</v>
      </c>
      <c r="J95" s="472">
        <v>0</v>
      </c>
      <c r="K95" s="472">
        <v>173870.88000000003</v>
      </c>
      <c r="L95" s="472">
        <v>0</v>
      </c>
      <c r="M95" s="472">
        <v>373370.40000000014</v>
      </c>
      <c r="N95" s="472">
        <v>0</v>
      </c>
      <c r="O95" s="472">
        <v>3537.4079999999944</v>
      </c>
      <c r="P95" s="472">
        <v>2002.022400000003</v>
      </c>
      <c r="Q95" s="472">
        <v>12503.859199999992</v>
      </c>
      <c r="R95" s="472">
        <v>30978.662400000077</v>
      </c>
      <c r="S95" s="472">
        <v>258306.04800000001</v>
      </c>
      <c r="T95" s="472">
        <v>8936.3456000000006</v>
      </c>
      <c r="U95" s="472">
        <v>0</v>
      </c>
      <c r="V95" s="472">
        <v>0</v>
      </c>
      <c r="W95" s="472">
        <v>0</v>
      </c>
      <c r="X95" s="472">
        <v>0</v>
      </c>
      <c r="Y95" s="472">
        <v>0</v>
      </c>
      <c r="Z95" s="472">
        <v>0</v>
      </c>
      <c r="AA95" s="472">
        <v>104523.44741873813</v>
      </c>
      <c r="AB95" s="472">
        <v>0</v>
      </c>
      <c r="AC95" s="472">
        <v>259971.78693628751</v>
      </c>
      <c r="AD95" s="472">
        <v>0</v>
      </c>
      <c r="AE95" s="472">
        <v>0</v>
      </c>
      <c r="AF95" s="472">
        <v>0</v>
      </c>
      <c r="AG95" s="472">
        <v>141970.48000000001</v>
      </c>
      <c r="AH95" s="472">
        <v>0</v>
      </c>
      <c r="AI95" s="472">
        <v>0</v>
      </c>
      <c r="AJ95" s="472">
        <v>53742.03004471957</v>
      </c>
      <c r="AK95" s="472">
        <v>31269.81</v>
      </c>
      <c r="AL95" s="472">
        <v>0</v>
      </c>
      <c r="AM95" s="472">
        <v>0</v>
      </c>
      <c r="AN95" s="472">
        <v>0</v>
      </c>
      <c r="AO95" s="472">
        <v>0</v>
      </c>
      <c r="AP95" s="472">
        <v>0</v>
      </c>
      <c r="AQ95" s="472">
        <v>0</v>
      </c>
      <c r="AR95" s="472">
        <v>0</v>
      </c>
      <c r="AS95" s="472">
        <v>0</v>
      </c>
      <c r="AT95" s="472">
        <v>2401674.9164</v>
      </c>
      <c r="AU95" s="472">
        <v>1228000.8599550256</v>
      </c>
      <c r="AV95" s="472">
        <v>226982.32004471958</v>
      </c>
      <c r="AW95" s="472">
        <v>690917.55797228764</v>
      </c>
      <c r="AX95" s="473">
        <v>3856658.096399745</v>
      </c>
      <c r="AY95" s="473">
        <v>3771646.2563550253</v>
      </c>
      <c r="AZ95" s="473">
        <v>4955</v>
      </c>
      <c r="BA95" s="473">
        <v>3101830</v>
      </c>
      <c r="BB95" s="473">
        <v>0</v>
      </c>
      <c r="BC95" s="473">
        <v>0</v>
      </c>
      <c r="BD95" s="473">
        <v>3856658.096399745</v>
      </c>
      <c r="BE95" s="472">
        <v>3856658.096399745</v>
      </c>
      <c r="BF95" s="472">
        <v>0</v>
      </c>
      <c r="BG95" s="473">
        <v>3186841.8400447196</v>
      </c>
      <c r="BH95" s="473">
        <v>2959859.52</v>
      </c>
      <c r="BI95" s="472">
        <v>3629675.7763550254</v>
      </c>
      <c r="BJ95" s="472">
        <v>5798.2041155831075</v>
      </c>
      <c r="BK95" s="472">
        <v>5697.923955193799</v>
      </c>
      <c r="BL95" s="474">
        <v>1.7599420627209442E-2</v>
      </c>
      <c r="BM95" s="474">
        <v>0</v>
      </c>
      <c r="BN95" s="472">
        <v>0</v>
      </c>
      <c r="BO95" s="473">
        <v>3856658.096399745</v>
      </c>
      <c r="BP95" s="473">
        <v>6024.9940197364622</v>
      </c>
      <c r="BQ95" s="473" t="s">
        <v>164</v>
      </c>
      <c r="BR95" s="473">
        <v>6160.7956811497525</v>
      </c>
      <c r="BS95" s="474">
        <v>1.7703951865766232E-2</v>
      </c>
      <c r="BT95" s="472">
        <v>-16326.079999999998</v>
      </c>
      <c r="BU95" s="472">
        <v>3840332.0163997449</v>
      </c>
      <c r="BV95" s="472">
        <v>0</v>
      </c>
      <c r="BW95" s="472">
        <v>3840332.0163997449</v>
      </c>
      <c r="BX95" s="472">
        <v>31269.81</v>
      </c>
      <c r="BY95" s="472">
        <v>3809062.2063997448</v>
      </c>
      <c r="BZ95" s="450"/>
      <c r="CA95">
        <v>132074</v>
      </c>
      <c r="CB95">
        <v>3302479</v>
      </c>
      <c r="CC95" t="s">
        <v>253</v>
      </c>
      <c r="CD95">
        <v>626</v>
      </c>
      <c r="CE95">
        <v>626</v>
      </c>
      <c r="CF95">
        <v>0</v>
      </c>
      <c r="CG95">
        <v>2401674.9164</v>
      </c>
      <c r="CH95">
        <v>0</v>
      </c>
      <c r="CI95">
        <v>0</v>
      </c>
      <c r="CJ95">
        <v>173870.88000000003</v>
      </c>
      <c r="CK95">
        <v>0</v>
      </c>
      <c r="CL95">
        <v>373370.40000000014</v>
      </c>
      <c r="CM95">
        <v>0</v>
      </c>
      <c r="CN95">
        <v>3537.4079999999944</v>
      </c>
      <c r="CO95">
        <v>2002.022400000003</v>
      </c>
      <c r="CP95">
        <v>12503.859199999992</v>
      </c>
      <c r="CQ95">
        <v>30978.662400000077</v>
      </c>
      <c r="CR95">
        <v>258306.04800000001</v>
      </c>
      <c r="CS95">
        <v>8936.3456000000006</v>
      </c>
      <c r="CT95">
        <v>0</v>
      </c>
      <c r="CU95">
        <v>0</v>
      </c>
      <c r="CV95">
        <v>0</v>
      </c>
      <c r="CW95">
        <v>0</v>
      </c>
      <c r="CX95">
        <v>0</v>
      </c>
      <c r="CY95">
        <v>0</v>
      </c>
      <c r="CZ95">
        <v>104523.44741873813</v>
      </c>
      <c r="DA95">
        <v>0</v>
      </c>
      <c r="DB95">
        <v>259971.78693628751</v>
      </c>
      <c r="DC95">
        <v>0</v>
      </c>
      <c r="DD95">
        <v>0</v>
      </c>
      <c r="DE95">
        <v>0</v>
      </c>
      <c r="DF95">
        <v>141970.48000000001</v>
      </c>
      <c r="DG95">
        <v>0</v>
      </c>
      <c r="DH95">
        <v>0</v>
      </c>
      <c r="DI95">
        <v>53742.03004471957</v>
      </c>
      <c r="DJ95">
        <v>31269.81</v>
      </c>
      <c r="DK95">
        <v>0</v>
      </c>
      <c r="DL95">
        <v>0</v>
      </c>
      <c r="DM95">
        <v>0</v>
      </c>
      <c r="DN95">
        <v>0</v>
      </c>
      <c r="DO95">
        <v>0</v>
      </c>
      <c r="DP95">
        <v>0</v>
      </c>
      <c r="DQ95">
        <v>0</v>
      </c>
      <c r="DR95">
        <v>0</v>
      </c>
      <c r="DS95">
        <v>2401674.9164</v>
      </c>
      <c r="DT95">
        <v>1228000.8599550256</v>
      </c>
      <c r="DU95">
        <v>226982.32004471958</v>
      </c>
      <c r="DV95">
        <v>690917.55797228764</v>
      </c>
      <c r="DW95">
        <v>3856658.096399745</v>
      </c>
      <c r="DX95">
        <v>3771646.2563550253</v>
      </c>
      <c r="DY95">
        <v>4955</v>
      </c>
      <c r="DZ95">
        <v>3101830</v>
      </c>
      <c r="EA95">
        <v>0</v>
      </c>
      <c r="EB95">
        <v>0</v>
      </c>
      <c r="EC95">
        <v>3856658.096399745</v>
      </c>
      <c r="ED95">
        <v>3856658.096399745</v>
      </c>
      <c r="EE95">
        <v>0</v>
      </c>
      <c r="EF95">
        <v>3186841.8400447196</v>
      </c>
      <c r="EG95">
        <v>2959859.52</v>
      </c>
      <c r="EH95">
        <v>3629675.7763550254</v>
      </c>
      <c r="EI95">
        <v>5798.2041155831075</v>
      </c>
      <c r="EJ95">
        <v>5697.923955193799</v>
      </c>
      <c r="EK95">
        <v>1.7599420627209442E-2</v>
      </c>
      <c r="EL95">
        <v>0</v>
      </c>
      <c r="EM95">
        <v>0</v>
      </c>
      <c r="EN95">
        <v>3856658.096399745</v>
      </c>
      <c r="EO95">
        <v>6024.9940197364622</v>
      </c>
      <c r="EP95" t="s">
        <v>164</v>
      </c>
      <c r="EQ95">
        <v>6160.7956811497525</v>
      </c>
      <c r="ER95">
        <v>1.7703951865766232E-2</v>
      </c>
      <c r="ES95">
        <v>-16326.079999999998</v>
      </c>
      <c r="ET95">
        <v>3840332.0163997449</v>
      </c>
      <c r="EU95">
        <v>0</v>
      </c>
      <c r="EV95">
        <v>3840332.0163997449</v>
      </c>
      <c r="EW95">
        <v>31269.81</v>
      </c>
      <c r="EX95">
        <v>3809062.2063997448</v>
      </c>
    </row>
    <row r="96" spans="1:154" ht="15" customHeight="1">
      <c r="A96" s="435">
        <v>96</v>
      </c>
      <c r="B96" s="469">
        <v>133759</v>
      </c>
      <c r="C96" s="469">
        <v>3302486</v>
      </c>
      <c r="D96" s="470" t="s">
        <v>254</v>
      </c>
      <c r="E96" s="471">
        <v>187</v>
      </c>
      <c r="F96" s="471">
        <v>187</v>
      </c>
      <c r="G96" s="471">
        <v>0</v>
      </c>
      <c r="H96" s="472">
        <v>717433.24179999996</v>
      </c>
      <c r="I96" s="472">
        <v>0</v>
      </c>
      <c r="J96" s="472">
        <v>0</v>
      </c>
      <c r="K96" s="472">
        <v>61024.319999999971</v>
      </c>
      <c r="L96" s="472">
        <v>0</v>
      </c>
      <c r="M96" s="472">
        <v>130679.63999999996</v>
      </c>
      <c r="N96" s="472">
        <v>0</v>
      </c>
      <c r="O96" s="472">
        <v>943.30879999999991</v>
      </c>
      <c r="P96" s="472">
        <v>286.00319999999994</v>
      </c>
      <c r="Q96" s="472">
        <v>446.56639999999993</v>
      </c>
      <c r="R96" s="472">
        <v>11309.67039999999</v>
      </c>
      <c r="S96" s="472">
        <v>73056.255999999994</v>
      </c>
      <c r="T96" s="472">
        <v>8248.9343999999983</v>
      </c>
      <c r="U96" s="472">
        <v>0</v>
      </c>
      <c r="V96" s="472">
        <v>0</v>
      </c>
      <c r="W96" s="472">
        <v>0</v>
      </c>
      <c r="X96" s="472">
        <v>0</v>
      </c>
      <c r="Y96" s="472">
        <v>0</v>
      </c>
      <c r="Z96" s="472">
        <v>0</v>
      </c>
      <c r="AA96" s="472">
        <v>11876.267999999991</v>
      </c>
      <c r="AB96" s="472">
        <v>0</v>
      </c>
      <c r="AC96" s="472">
        <v>77510.57760107817</v>
      </c>
      <c r="AD96" s="472">
        <v>0</v>
      </c>
      <c r="AE96" s="472">
        <v>10290.046587096755</v>
      </c>
      <c r="AF96" s="472">
        <v>0</v>
      </c>
      <c r="AG96" s="472">
        <v>141970.48000000001</v>
      </c>
      <c r="AH96" s="472">
        <v>0</v>
      </c>
      <c r="AI96" s="472">
        <v>0</v>
      </c>
      <c r="AJ96" s="472">
        <v>0</v>
      </c>
      <c r="AK96" s="472">
        <v>14979.66</v>
      </c>
      <c r="AL96" s="472">
        <v>0</v>
      </c>
      <c r="AM96" s="472">
        <v>0</v>
      </c>
      <c r="AN96" s="472">
        <v>0</v>
      </c>
      <c r="AO96" s="472">
        <v>0</v>
      </c>
      <c r="AP96" s="472">
        <v>0</v>
      </c>
      <c r="AQ96" s="472">
        <v>0</v>
      </c>
      <c r="AR96" s="472">
        <v>0</v>
      </c>
      <c r="AS96" s="472">
        <v>0</v>
      </c>
      <c r="AT96" s="472">
        <v>717433.24179999996</v>
      </c>
      <c r="AU96" s="472">
        <v>385671.5913881748</v>
      </c>
      <c r="AV96" s="472">
        <v>156950.14000000001</v>
      </c>
      <c r="AW96" s="472">
        <v>216340.33140307813</v>
      </c>
      <c r="AX96" s="473">
        <v>1260054.9731881749</v>
      </c>
      <c r="AY96" s="473">
        <v>1245075.313188175</v>
      </c>
      <c r="AZ96" s="473">
        <v>4955</v>
      </c>
      <c r="BA96" s="473">
        <v>926585</v>
      </c>
      <c r="BB96" s="473">
        <v>0</v>
      </c>
      <c r="BC96" s="473">
        <v>0</v>
      </c>
      <c r="BD96" s="473">
        <v>1260054.9731881749</v>
      </c>
      <c r="BE96" s="472">
        <v>1260054.9731881749</v>
      </c>
      <c r="BF96" s="472">
        <v>0</v>
      </c>
      <c r="BG96" s="473">
        <v>941564.66</v>
      </c>
      <c r="BH96" s="473">
        <v>784614.52</v>
      </c>
      <c r="BI96" s="472">
        <v>1103104.833188175</v>
      </c>
      <c r="BJ96" s="472">
        <v>5898.956327209492</v>
      </c>
      <c r="BK96" s="472">
        <v>6343.1275934010155</v>
      </c>
      <c r="BL96" s="474">
        <v>-7.0024015700647563E-2</v>
      </c>
      <c r="BM96" s="474">
        <v>7.0024015700647563E-2</v>
      </c>
      <c r="BN96" s="472">
        <v>83060.026777814899</v>
      </c>
      <c r="BO96" s="473">
        <v>1343114.9999659897</v>
      </c>
      <c r="BP96" s="473">
        <v>7102.3280212085019</v>
      </c>
      <c r="BQ96" s="473" t="s">
        <v>164</v>
      </c>
      <c r="BR96" s="473">
        <v>7182.4331548983409</v>
      </c>
      <c r="BS96" s="474">
        <v>5.9671379170249672E-3</v>
      </c>
      <c r="BT96" s="472">
        <v>-4876.96</v>
      </c>
      <c r="BU96" s="472">
        <v>1338238.0399659898</v>
      </c>
      <c r="BV96" s="472">
        <v>0</v>
      </c>
      <c r="BW96" s="472">
        <v>1338238.0399659898</v>
      </c>
      <c r="BX96" s="472">
        <v>14979.66</v>
      </c>
      <c r="BY96" s="472">
        <v>1323258.3799659899</v>
      </c>
      <c r="BZ96" s="450"/>
      <c r="CA96">
        <v>133759</v>
      </c>
      <c r="CB96">
        <v>3302486</v>
      </c>
      <c r="CC96" t="s">
        <v>254</v>
      </c>
      <c r="CD96">
        <v>187</v>
      </c>
      <c r="CE96">
        <v>187</v>
      </c>
      <c r="CF96">
        <v>0</v>
      </c>
      <c r="CG96">
        <v>717433.24179999996</v>
      </c>
      <c r="CH96">
        <v>0</v>
      </c>
      <c r="CI96">
        <v>0</v>
      </c>
      <c r="CJ96">
        <v>61024.319999999971</v>
      </c>
      <c r="CK96">
        <v>0</v>
      </c>
      <c r="CL96">
        <v>130679.63999999996</v>
      </c>
      <c r="CM96">
        <v>0</v>
      </c>
      <c r="CN96">
        <v>943.30879999999991</v>
      </c>
      <c r="CO96">
        <v>286.00319999999994</v>
      </c>
      <c r="CP96">
        <v>446.56639999999993</v>
      </c>
      <c r="CQ96">
        <v>11309.67039999999</v>
      </c>
      <c r="CR96">
        <v>73056.255999999994</v>
      </c>
      <c r="CS96">
        <v>8248.9343999999983</v>
      </c>
      <c r="CT96">
        <v>0</v>
      </c>
      <c r="CU96">
        <v>0</v>
      </c>
      <c r="CV96">
        <v>0</v>
      </c>
      <c r="CW96">
        <v>0</v>
      </c>
      <c r="CX96">
        <v>0</v>
      </c>
      <c r="CY96">
        <v>0</v>
      </c>
      <c r="CZ96">
        <v>11876.267999999991</v>
      </c>
      <c r="DA96">
        <v>0</v>
      </c>
      <c r="DB96">
        <v>77510.57760107817</v>
      </c>
      <c r="DC96">
        <v>0</v>
      </c>
      <c r="DD96">
        <v>10290.046587096755</v>
      </c>
      <c r="DE96">
        <v>0</v>
      </c>
      <c r="DF96">
        <v>141970.48000000001</v>
      </c>
      <c r="DG96">
        <v>0</v>
      </c>
      <c r="DH96">
        <v>0</v>
      </c>
      <c r="DI96">
        <v>0</v>
      </c>
      <c r="DJ96">
        <v>14979.66</v>
      </c>
      <c r="DK96">
        <v>0</v>
      </c>
      <c r="DL96">
        <v>0</v>
      </c>
      <c r="DM96">
        <v>0</v>
      </c>
      <c r="DN96">
        <v>0</v>
      </c>
      <c r="DO96">
        <v>0</v>
      </c>
      <c r="DP96">
        <v>0</v>
      </c>
      <c r="DQ96">
        <v>0</v>
      </c>
      <c r="DR96">
        <v>0</v>
      </c>
      <c r="DS96">
        <v>717433.24179999996</v>
      </c>
      <c r="DT96">
        <v>385671.5913881748</v>
      </c>
      <c r="DU96">
        <v>156950.14000000001</v>
      </c>
      <c r="DV96">
        <v>216340.33140307813</v>
      </c>
      <c r="DW96">
        <v>1260054.9731881749</v>
      </c>
      <c r="DX96">
        <v>1245075.313188175</v>
      </c>
      <c r="DY96">
        <v>4955</v>
      </c>
      <c r="DZ96">
        <v>926585</v>
      </c>
      <c r="EA96">
        <v>0</v>
      </c>
      <c r="EB96">
        <v>0</v>
      </c>
      <c r="EC96">
        <v>1260054.9731881749</v>
      </c>
      <c r="ED96">
        <v>1260054.9731881749</v>
      </c>
      <c r="EE96">
        <v>0</v>
      </c>
      <c r="EF96">
        <v>941564.66</v>
      </c>
      <c r="EG96">
        <v>784614.52</v>
      </c>
      <c r="EH96">
        <v>1103104.833188175</v>
      </c>
      <c r="EI96">
        <v>5898.956327209492</v>
      </c>
      <c r="EJ96">
        <v>6343.1275934010155</v>
      </c>
      <c r="EK96">
        <v>-7.0024015700647563E-2</v>
      </c>
      <c r="EL96">
        <v>7.0024015700647563E-2</v>
      </c>
      <c r="EM96">
        <v>83060.026777814899</v>
      </c>
      <c r="EN96">
        <v>1343114.9999659897</v>
      </c>
      <c r="EO96">
        <v>7102.3280212085019</v>
      </c>
      <c r="EP96" t="s">
        <v>164</v>
      </c>
      <c r="EQ96">
        <v>7182.4331548983409</v>
      </c>
      <c r="ER96">
        <v>5.9671379170249672E-3</v>
      </c>
      <c r="ES96">
        <v>-4876.96</v>
      </c>
      <c r="ET96">
        <v>1338238.0399659898</v>
      </c>
      <c r="EU96">
        <v>0</v>
      </c>
      <c r="EV96">
        <v>1338238.0399659898</v>
      </c>
      <c r="EW96">
        <v>14979.66</v>
      </c>
      <c r="EX96">
        <v>1323258.3799659899</v>
      </c>
    </row>
    <row r="97" spans="1:154" ht="15" customHeight="1">
      <c r="A97" s="435">
        <v>97</v>
      </c>
      <c r="B97" s="469">
        <v>103397</v>
      </c>
      <c r="C97" s="469">
        <v>3303002</v>
      </c>
      <c r="D97" s="470" t="s">
        <v>255</v>
      </c>
      <c r="E97" s="471">
        <v>199</v>
      </c>
      <c r="F97" s="471">
        <v>199</v>
      </c>
      <c r="G97" s="471">
        <v>0</v>
      </c>
      <c r="H97" s="472">
        <v>763471.73860000004</v>
      </c>
      <c r="I97" s="472">
        <v>0</v>
      </c>
      <c r="J97" s="472">
        <v>0</v>
      </c>
      <c r="K97" s="472">
        <v>51822.239999999976</v>
      </c>
      <c r="L97" s="472">
        <v>0</v>
      </c>
      <c r="M97" s="472">
        <v>110973.97999999997</v>
      </c>
      <c r="N97" s="472">
        <v>0</v>
      </c>
      <c r="O97" s="472">
        <v>1886.6175999999987</v>
      </c>
      <c r="P97" s="472">
        <v>3432.0383999999972</v>
      </c>
      <c r="Q97" s="472">
        <v>4465.663999999997</v>
      </c>
      <c r="R97" s="472">
        <v>6884.1471999999958</v>
      </c>
      <c r="S97" s="472">
        <v>32353.484800000046</v>
      </c>
      <c r="T97" s="472">
        <v>56367.718400000042</v>
      </c>
      <c r="U97" s="472">
        <v>0</v>
      </c>
      <c r="V97" s="472">
        <v>0</v>
      </c>
      <c r="W97" s="472">
        <v>0</v>
      </c>
      <c r="X97" s="472">
        <v>0</v>
      </c>
      <c r="Y97" s="472">
        <v>0</v>
      </c>
      <c r="Z97" s="472">
        <v>0</v>
      </c>
      <c r="AA97" s="472">
        <v>31533.634201183424</v>
      </c>
      <c r="AB97" s="472">
        <v>0</v>
      </c>
      <c r="AC97" s="472">
        <v>72098.298072776262</v>
      </c>
      <c r="AD97" s="472">
        <v>0</v>
      </c>
      <c r="AE97" s="472">
        <v>0</v>
      </c>
      <c r="AF97" s="472">
        <v>0</v>
      </c>
      <c r="AG97" s="472">
        <v>141970.48000000001</v>
      </c>
      <c r="AH97" s="472">
        <v>0</v>
      </c>
      <c r="AI97" s="472">
        <v>0</v>
      </c>
      <c r="AJ97" s="472">
        <v>0</v>
      </c>
      <c r="AK97" s="472">
        <v>20015.919999999998</v>
      </c>
      <c r="AL97" s="472">
        <v>0</v>
      </c>
      <c r="AM97" s="472">
        <v>0</v>
      </c>
      <c r="AN97" s="472">
        <v>0</v>
      </c>
      <c r="AO97" s="472">
        <v>0</v>
      </c>
      <c r="AP97" s="472">
        <v>0</v>
      </c>
      <c r="AQ97" s="472">
        <v>0</v>
      </c>
      <c r="AR97" s="472">
        <v>0</v>
      </c>
      <c r="AS97" s="472">
        <v>0</v>
      </c>
      <c r="AT97" s="472">
        <v>763471.73860000004</v>
      </c>
      <c r="AU97" s="472">
        <v>371817.82267395977</v>
      </c>
      <c r="AV97" s="472">
        <v>161986.40000000002</v>
      </c>
      <c r="AW97" s="472">
        <v>206818.80554677628</v>
      </c>
      <c r="AX97" s="473">
        <v>1297275.9612739598</v>
      </c>
      <c r="AY97" s="473">
        <v>1277260.0412739599</v>
      </c>
      <c r="AZ97" s="473">
        <v>4955</v>
      </c>
      <c r="BA97" s="473">
        <v>986045</v>
      </c>
      <c r="BB97" s="473">
        <v>0</v>
      </c>
      <c r="BC97" s="473">
        <v>0</v>
      </c>
      <c r="BD97" s="473">
        <v>1297275.9612739598</v>
      </c>
      <c r="BE97" s="472">
        <v>1297275.9612739598</v>
      </c>
      <c r="BF97" s="472">
        <v>0</v>
      </c>
      <c r="BG97" s="473">
        <v>1006060.92</v>
      </c>
      <c r="BH97" s="473">
        <v>844074.52</v>
      </c>
      <c r="BI97" s="472">
        <v>1135289.5612739599</v>
      </c>
      <c r="BJ97" s="472">
        <v>5704.9726697183914</v>
      </c>
      <c r="BK97" s="472">
        <v>5876.961139408867</v>
      </c>
      <c r="BL97" s="474">
        <v>-2.9264864206295392E-2</v>
      </c>
      <c r="BM97" s="474">
        <v>2.9264864206295392E-2</v>
      </c>
      <c r="BN97" s="472">
        <v>34225.705468404631</v>
      </c>
      <c r="BO97" s="473">
        <v>1331501.6667423644</v>
      </c>
      <c r="BP97" s="473">
        <v>6590.3806368963042</v>
      </c>
      <c r="BQ97" s="473" t="s">
        <v>164</v>
      </c>
      <c r="BR97" s="473">
        <v>6690.9631494591176</v>
      </c>
      <c r="BS97" s="474">
        <v>2.4029410960202391E-3</v>
      </c>
      <c r="BT97" s="472">
        <v>-5189.92</v>
      </c>
      <c r="BU97" s="472">
        <v>1326311.7467423645</v>
      </c>
      <c r="BV97" s="472">
        <v>0</v>
      </c>
      <c r="BW97" s="472">
        <v>1326311.7467423645</v>
      </c>
      <c r="BX97" s="472">
        <v>20015.919999999998</v>
      </c>
      <c r="BY97" s="472">
        <v>1306295.8267423646</v>
      </c>
      <c r="BZ97" s="450"/>
      <c r="CA97">
        <v>103397</v>
      </c>
      <c r="CB97">
        <v>3303002</v>
      </c>
      <c r="CC97" t="s">
        <v>255</v>
      </c>
      <c r="CD97">
        <v>199</v>
      </c>
      <c r="CE97">
        <v>199</v>
      </c>
      <c r="CF97">
        <v>0</v>
      </c>
      <c r="CG97">
        <v>763471.73860000004</v>
      </c>
      <c r="CH97">
        <v>0</v>
      </c>
      <c r="CI97">
        <v>0</v>
      </c>
      <c r="CJ97">
        <v>51822.239999999976</v>
      </c>
      <c r="CK97">
        <v>0</v>
      </c>
      <c r="CL97">
        <v>110973.97999999997</v>
      </c>
      <c r="CM97">
        <v>0</v>
      </c>
      <c r="CN97">
        <v>1886.6175999999987</v>
      </c>
      <c r="CO97">
        <v>3432.0383999999972</v>
      </c>
      <c r="CP97">
        <v>4465.663999999997</v>
      </c>
      <c r="CQ97">
        <v>6884.1471999999958</v>
      </c>
      <c r="CR97">
        <v>32353.484800000046</v>
      </c>
      <c r="CS97">
        <v>56367.718400000042</v>
      </c>
      <c r="CT97">
        <v>0</v>
      </c>
      <c r="CU97">
        <v>0</v>
      </c>
      <c r="CV97">
        <v>0</v>
      </c>
      <c r="CW97">
        <v>0</v>
      </c>
      <c r="CX97">
        <v>0</v>
      </c>
      <c r="CY97">
        <v>0</v>
      </c>
      <c r="CZ97">
        <v>31533.634201183424</v>
      </c>
      <c r="DA97">
        <v>0</v>
      </c>
      <c r="DB97">
        <v>72098.298072776262</v>
      </c>
      <c r="DC97">
        <v>0</v>
      </c>
      <c r="DD97">
        <v>0</v>
      </c>
      <c r="DE97">
        <v>0</v>
      </c>
      <c r="DF97">
        <v>141970.48000000001</v>
      </c>
      <c r="DG97">
        <v>0</v>
      </c>
      <c r="DH97">
        <v>0</v>
      </c>
      <c r="DI97">
        <v>0</v>
      </c>
      <c r="DJ97">
        <v>20015.919999999998</v>
      </c>
      <c r="DK97">
        <v>0</v>
      </c>
      <c r="DL97">
        <v>0</v>
      </c>
      <c r="DM97">
        <v>0</v>
      </c>
      <c r="DN97">
        <v>0</v>
      </c>
      <c r="DO97">
        <v>0</v>
      </c>
      <c r="DP97">
        <v>0</v>
      </c>
      <c r="DQ97">
        <v>0</v>
      </c>
      <c r="DR97">
        <v>0</v>
      </c>
      <c r="DS97">
        <v>763471.73860000004</v>
      </c>
      <c r="DT97">
        <v>371817.82267395977</v>
      </c>
      <c r="DU97">
        <v>161986.40000000002</v>
      </c>
      <c r="DV97">
        <v>206818.80554677628</v>
      </c>
      <c r="DW97">
        <v>1297275.9612739598</v>
      </c>
      <c r="DX97">
        <v>1277260.0412739599</v>
      </c>
      <c r="DY97">
        <v>4955</v>
      </c>
      <c r="DZ97">
        <v>986045</v>
      </c>
      <c r="EA97">
        <v>0</v>
      </c>
      <c r="EB97">
        <v>0</v>
      </c>
      <c r="EC97">
        <v>1297275.9612739598</v>
      </c>
      <c r="ED97">
        <v>1297275.9612739598</v>
      </c>
      <c r="EE97">
        <v>0</v>
      </c>
      <c r="EF97">
        <v>1006060.92</v>
      </c>
      <c r="EG97">
        <v>844074.52</v>
      </c>
      <c r="EH97">
        <v>1135289.5612739599</v>
      </c>
      <c r="EI97">
        <v>5704.9726697183914</v>
      </c>
      <c r="EJ97">
        <v>5876.961139408867</v>
      </c>
      <c r="EK97">
        <v>-2.9264864206295392E-2</v>
      </c>
      <c r="EL97">
        <v>2.9264864206295392E-2</v>
      </c>
      <c r="EM97">
        <v>34225.705468404631</v>
      </c>
      <c r="EN97">
        <v>1331501.6667423644</v>
      </c>
      <c r="EO97">
        <v>6590.3806368963042</v>
      </c>
      <c r="EP97" t="s">
        <v>164</v>
      </c>
      <c r="EQ97">
        <v>6690.9631494591176</v>
      </c>
      <c r="ER97">
        <v>2.4029410960202391E-3</v>
      </c>
      <c r="ES97">
        <v>-5189.92</v>
      </c>
      <c r="ET97">
        <v>1326311.7467423645</v>
      </c>
      <c r="EU97">
        <v>0</v>
      </c>
      <c r="EV97">
        <v>1326311.7467423645</v>
      </c>
      <c r="EW97">
        <v>20015.919999999998</v>
      </c>
      <c r="EX97">
        <v>1306295.8267423646</v>
      </c>
    </row>
    <row r="98" spans="1:154" ht="15" customHeight="1">
      <c r="A98" s="435">
        <v>98</v>
      </c>
      <c r="B98" s="469">
        <v>103398</v>
      </c>
      <c r="C98" s="469">
        <v>3303003</v>
      </c>
      <c r="D98" s="470" t="s">
        <v>256</v>
      </c>
      <c r="E98" s="471">
        <v>210</v>
      </c>
      <c r="F98" s="471">
        <v>210</v>
      </c>
      <c r="G98" s="471">
        <v>0</v>
      </c>
      <c r="H98" s="472">
        <v>805673.69400000002</v>
      </c>
      <c r="I98" s="472">
        <v>0</v>
      </c>
      <c r="J98" s="472">
        <v>0</v>
      </c>
      <c r="K98" s="472">
        <v>15982.559999999987</v>
      </c>
      <c r="L98" s="472">
        <v>0</v>
      </c>
      <c r="M98" s="472">
        <v>35262.760000000024</v>
      </c>
      <c r="N98" s="472">
        <v>0</v>
      </c>
      <c r="O98" s="472">
        <v>5659.852799999986</v>
      </c>
      <c r="P98" s="472">
        <v>3432.0383999999972</v>
      </c>
      <c r="Q98" s="472">
        <v>1786.2655999999956</v>
      </c>
      <c r="R98" s="472">
        <v>4917.2479999999987</v>
      </c>
      <c r="S98" s="472">
        <v>1043.6607999999997</v>
      </c>
      <c r="T98" s="472">
        <v>1374.8223999999993</v>
      </c>
      <c r="U98" s="472">
        <v>0</v>
      </c>
      <c r="V98" s="472">
        <v>0</v>
      </c>
      <c r="W98" s="472">
        <v>0</v>
      </c>
      <c r="X98" s="472">
        <v>0</v>
      </c>
      <c r="Y98" s="472">
        <v>0</v>
      </c>
      <c r="Z98" s="472">
        <v>0</v>
      </c>
      <c r="AA98" s="472">
        <v>6112.7849999999999</v>
      </c>
      <c r="AB98" s="472">
        <v>0</v>
      </c>
      <c r="AC98" s="472">
        <v>48412.326662398249</v>
      </c>
      <c r="AD98" s="472">
        <v>0</v>
      </c>
      <c r="AE98" s="472">
        <v>0</v>
      </c>
      <c r="AF98" s="472">
        <v>0</v>
      </c>
      <c r="AG98" s="472">
        <v>141970.48000000001</v>
      </c>
      <c r="AH98" s="472">
        <v>0</v>
      </c>
      <c r="AI98" s="472">
        <v>0</v>
      </c>
      <c r="AJ98" s="472">
        <v>0</v>
      </c>
      <c r="AK98" s="472">
        <v>49289.7</v>
      </c>
      <c r="AL98" s="472">
        <v>0</v>
      </c>
      <c r="AM98" s="472">
        <v>0</v>
      </c>
      <c r="AN98" s="472">
        <v>0</v>
      </c>
      <c r="AO98" s="472">
        <v>0</v>
      </c>
      <c r="AP98" s="472">
        <v>0</v>
      </c>
      <c r="AQ98" s="472">
        <v>0</v>
      </c>
      <c r="AR98" s="472">
        <v>0</v>
      </c>
      <c r="AS98" s="472">
        <v>0</v>
      </c>
      <c r="AT98" s="472">
        <v>805673.69400000002</v>
      </c>
      <c r="AU98" s="472">
        <v>123984.31966239824</v>
      </c>
      <c r="AV98" s="472">
        <v>191260.18</v>
      </c>
      <c r="AW98" s="472">
        <v>113701.32624239825</v>
      </c>
      <c r="AX98" s="473">
        <v>1120918.1936623983</v>
      </c>
      <c r="AY98" s="473">
        <v>1071628.4936623983</v>
      </c>
      <c r="AZ98" s="473">
        <v>4955</v>
      </c>
      <c r="BA98" s="473">
        <v>1040550</v>
      </c>
      <c r="BB98" s="473">
        <v>0</v>
      </c>
      <c r="BC98" s="473">
        <v>0</v>
      </c>
      <c r="BD98" s="473">
        <v>1120918.1936623983</v>
      </c>
      <c r="BE98" s="472">
        <v>1120918.1936623983</v>
      </c>
      <c r="BF98" s="472">
        <v>0</v>
      </c>
      <c r="BG98" s="473">
        <v>1089839.7</v>
      </c>
      <c r="BH98" s="473">
        <v>898579.52</v>
      </c>
      <c r="BI98" s="472">
        <v>929658.01366239833</v>
      </c>
      <c r="BJ98" s="472">
        <v>4426.9429222018971</v>
      </c>
      <c r="BK98" s="472">
        <v>4440.0896784689003</v>
      </c>
      <c r="BL98" s="474">
        <v>-2.960921336961971E-3</v>
      </c>
      <c r="BM98" s="474">
        <v>2.960921336961971E-3</v>
      </c>
      <c r="BN98" s="472">
        <v>2760.8188160706686</v>
      </c>
      <c r="BO98" s="473">
        <v>1123679.0124784689</v>
      </c>
      <c r="BP98" s="473">
        <v>5116.1395832308044</v>
      </c>
      <c r="BQ98" s="473" t="s">
        <v>164</v>
      </c>
      <c r="BR98" s="473">
        <v>5350.8524403736619</v>
      </c>
      <c r="BS98" s="474">
        <v>-8.1373399669326663E-4</v>
      </c>
      <c r="BT98" s="472">
        <v>-5476.7999999999993</v>
      </c>
      <c r="BU98" s="472">
        <v>1118202.2124784689</v>
      </c>
      <c r="BV98" s="472">
        <v>0</v>
      </c>
      <c r="BW98" s="472">
        <v>1118202.2124784689</v>
      </c>
      <c r="BX98" s="472">
        <v>49289.7</v>
      </c>
      <c r="BY98" s="472">
        <v>1068912.5124784689</v>
      </c>
      <c r="BZ98" s="450"/>
      <c r="CA98">
        <v>103398</v>
      </c>
      <c r="CB98">
        <v>3303003</v>
      </c>
      <c r="CC98" t="s">
        <v>256</v>
      </c>
      <c r="CD98">
        <v>210</v>
      </c>
      <c r="CE98">
        <v>210</v>
      </c>
      <c r="CF98">
        <v>0</v>
      </c>
      <c r="CG98">
        <v>805673.69400000002</v>
      </c>
      <c r="CH98">
        <v>0</v>
      </c>
      <c r="CI98">
        <v>0</v>
      </c>
      <c r="CJ98">
        <v>15982.559999999987</v>
      </c>
      <c r="CK98">
        <v>0</v>
      </c>
      <c r="CL98">
        <v>35262.760000000024</v>
      </c>
      <c r="CM98">
        <v>0</v>
      </c>
      <c r="CN98">
        <v>5659.852799999986</v>
      </c>
      <c r="CO98">
        <v>3432.0383999999972</v>
      </c>
      <c r="CP98">
        <v>1786.2655999999956</v>
      </c>
      <c r="CQ98">
        <v>4917.2479999999987</v>
      </c>
      <c r="CR98">
        <v>1043.6607999999997</v>
      </c>
      <c r="CS98">
        <v>1374.8223999999993</v>
      </c>
      <c r="CT98">
        <v>0</v>
      </c>
      <c r="CU98">
        <v>0</v>
      </c>
      <c r="CV98">
        <v>0</v>
      </c>
      <c r="CW98">
        <v>0</v>
      </c>
      <c r="CX98">
        <v>0</v>
      </c>
      <c r="CY98">
        <v>0</v>
      </c>
      <c r="CZ98">
        <v>6112.7849999999999</v>
      </c>
      <c r="DA98">
        <v>0</v>
      </c>
      <c r="DB98">
        <v>48412.326662398249</v>
      </c>
      <c r="DC98">
        <v>0</v>
      </c>
      <c r="DD98">
        <v>0</v>
      </c>
      <c r="DE98">
        <v>0</v>
      </c>
      <c r="DF98">
        <v>141970.48000000001</v>
      </c>
      <c r="DG98">
        <v>0</v>
      </c>
      <c r="DH98">
        <v>0</v>
      </c>
      <c r="DI98">
        <v>0</v>
      </c>
      <c r="DJ98">
        <v>49289.7</v>
      </c>
      <c r="DK98">
        <v>0</v>
      </c>
      <c r="DL98">
        <v>0</v>
      </c>
      <c r="DM98">
        <v>0</v>
      </c>
      <c r="DN98">
        <v>0</v>
      </c>
      <c r="DO98">
        <v>0</v>
      </c>
      <c r="DP98">
        <v>0</v>
      </c>
      <c r="DQ98">
        <v>0</v>
      </c>
      <c r="DR98">
        <v>0</v>
      </c>
      <c r="DS98">
        <v>805673.69400000002</v>
      </c>
      <c r="DT98">
        <v>123984.31966239824</v>
      </c>
      <c r="DU98">
        <v>191260.18</v>
      </c>
      <c r="DV98">
        <v>113701.32624239825</v>
      </c>
      <c r="DW98">
        <v>1120918.1936623983</v>
      </c>
      <c r="DX98">
        <v>1071628.4936623983</v>
      </c>
      <c r="DY98">
        <v>4955</v>
      </c>
      <c r="DZ98">
        <v>1040550</v>
      </c>
      <c r="EA98">
        <v>0</v>
      </c>
      <c r="EB98">
        <v>0</v>
      </c>
      <c r="EC98">
        <v>1120918.1936623983</v>
      </c>
      <c r="ED98">
        <v>1120918.1936623983</v>
      </c>
      <c r="EE98">
        <v>0</v>
      </c>
      <c r="EF98">
        <v>1089839.7</v>
      </c>
      <c r="EG98">
        <v>898579.52</v>
      </c>
      <c r="EH98">
        <v>929658.01366239833</v>
      </c>
      <c r="EI98">
        <v>4426.9429222018971</v>
      </c>
      <c r="EJ98">
        <v>4440.0896784689003</v>
      </c>
      <c r="EK98">
        <v>-2.960921336961971E-3</v>
      </c>
      <c r="EL98">
        <v>2.960921336961971E-3</v>
      </c>
      <c r="EM98">
        <v>2760.8188160706686</v>
      </c>
      <c r="EN98">
        <v>1123679.0124784689</v>
      </c>
      <c r="EO98">
        <v>5116.1395832308044</v>
      </c>
      <c r="EP98" t="s">
        <v>164</v>
      </c>
      <c r="EQ98">
        <v>5350.8524403736619</v>
      </c>
      <c r="ER98">
        <v>-8.1373399669326663E-4</v>
      </c>
      <c r="ES98">
        <v>-5476.7999999999993</v>
      </c>
      <c r="ET98">
        <v>1118202.2124784689</v>
      </c>
      <c r="EU98">
        <v>0</v>
      </c>
      <c r="EV98">
        <v>1118202.2124784689</v>
      </c>
      <c r="EW98">
        <v>49289.7</v>
      </c>
      <c r="EX98">
        <v>1068912.5124784689</v>
      </c>
    </row>
    <row r="99" spans="1:154" ht="15" customHeight="1">
      <c r="A99" s="435">
        <v>99</v>
      </c>
      <c r="B99" s="469">
        <v>103401</v>
      </c>
      <c r="C99" s="469">
        <v>3303010</v>
      </c>
      <c r="D99" s="470" t="s">
        <v>257</v>
      </c>
      <c r="E99" s="471">
        <v>420</v>
      </c>
      <c r="F99" s="471">
        <v>420</v>
      </c>
      <c r="G99" s="471">
        <v>0</v>
      </c>
      <c r="H99" s="472">
        <v>1611347.388</v>
      </c>
      <c r="I99" s="472">
        <v>0</v>
      </c>
      <c r="J99" s="472">
        <v>0</v>
      </c>
      <c r="K99" s="472">
        <v>88630.560000000056</v>
      </c>
      <c r="L99" s="472">
        <v>0</v>
      </c>
      <c r="M99" s="472">
        <v>194982.32000000018</v>
      </c>
      <c r="N99" s="472">
        <v>0</v>
      </c>
      <c r="O99" s="472">
        <v>6838.9888000000046</v>
      </c>
      <c r="P99" s="472">
        <v>4290.047999999998</v>
      </c>
      <c r="Q99" s="472">
        <v>73683.45600000002</v>
      </c>
      <c r="R99" s="472">
        <v>65399.398400000071</v>
      </c>
      <c r="S99" s="472">
        <v>30266.163199999981</v>
      </c>
      <c r="T99" s="472">
        <v>8248.9344000000074</v>
      </c>
      <c r="U99" s="472">
        <v>0</v>
      </c>
      <c r="V99" s="472">
        <v>0</v>
      </c>
      <c r="W99" s="472">
        <v>0</v>
      </c>
      <c r="X99" s="472">
        <v>0</v>
      </c>
      <c r="Y99" s="472">
        <v>0</v>
      </c>
      <c r="Z99" s="472">
        <v>0</v>
      </c>
      <c r="AA99" s="472">
        <v>82188.705882353039</v>
      </c>
      <c r="AB99" s="472">
        <v>0</v>
      </c>
      <c r="AC99" s="472">
        <v>243444.3815028902</v>
      </c>
      <c r="AD99" s="472">
        <v>0</v>
      </c>
      <c r="AE99" s="472">
        <v>0</v>
      </c>
      <c r="AF99" s="472">
        <v>0</v>
      </c>
      <c r="AG99" s="472">
        <v>141970.48000000001</v>
      </c>
      <c r="AH99" s="472">
        <v>0</v>
      </c>
      <c r="AI99" s="472">
        <v>0</v>
      </c>
      <c r="AJ99" s="472">
        <v>0</v>
      </c>
      <c r="AK99" s="472">
        <v>15367.06</v>
      </c>
      <c r="AL99" s="472">
        <v>0</v>
      </c>
      <c r="AM99" s="472">
        <v>0</v>
      </c>
      <c r="AN99" s="472">
        <v>0</v>
      </c>
      <c r="AO99" s="472">
        <v>0</v>
      </c>
      <c r="AP99" s="472">
        <v>0</v>
      </c>
      <c r="AQ99" s="472">
        <v>0</v>
      </c>
      <c r="AR99" s="472">
        <v>0</v>
      </c>
      <c r="AS99" s="472">
        <v>0</v>
      </c>
      <c r="AT99" s="472">
        <v>1611347.388</v>
      </c>
      <c r="AU99" s="472">
        <v>797972.95618524356</v>
      </c>
      <c r="AV99" s="472">
        <v>157337.54</v>
      </c>
      <c r="AW99" s="472">
        <v>494054.10367089033</v>
      </c>
      <c r="AX99" s="473">
        <v>2566657.8841852434</v>
      </c>
      <c r="AY99" s="473">
        <v>2551290.8241852433</v>
      </c>
      <c r="AZ99" s="473">
        <v>4955</v>
      </c>
      <c r="BA99" s="473">
        <v>2081100</v>
      </c>
      <c r="BB99" s="473">
        <v>0</v>
      </c>
      <c r="BC99" s="473">
        <v>0</v>
      </c>
      <c r="BD99" s="473">
        <v>2566657.8841852434</v>
      </c>
      <c r="BE99" s="472">
        <v>2566657.8841852434</v>
      </c>
      <c r="BF99" s="472">
        <v>0</v>
      </c>
      <c r="BG99" s="473">
        <v>2096467.06</v>
      </c>
      <c r="BH99" s="473">
        <v>1939129.52</v>
      </c>
      <c r="BI99" s="472">
        <v>2409320.3441852434</v>
      </c>
      <c r="BJ99" s="472">
        <v>5736.4770099648649</v>
      </c>
      <c r="BK99" s="472">
        <v>5780.8178348448682</v>
      </c>
      <c r="BL99" s="474">
        <v>-7.6703376834902845E-3</v>
      </c>
      <c r="BM99" s="474">
        <v>7.6703376834902845E-3</v>
      </c>
      <c r="BN99" s="472">
        <v>18623.14644960139</v>
      </c>
      <c r="BO99" s="473">
        <v>2585281.0306348447</v>
      </c>
      <c r="BP99" s="473">
        <v>6118.8427872258208</v>
      </c>
      <c r="BQ99" s="473" t="s">
        <v>164</v>
      </c>
      <c r="BR99" s="473">
        <v>6155.4310253210588</v>
      </c>
      <c r="BS99" s="474">
        <v>-1.4522704383479468E-4</v>
      </c>
      <c r="BT99" s="472">
        <v>-10953.599999999999</v>
      </c>
      <c r="BU99" s="472">
        <v>2574327.4306348446</v>
      </c>
      <c r="BV99" s="472">
        <v>0</v>
      </c>
      <c r="BW99" s="472">
        <v>2574327.4306348446</v>
      </c>
      <c r="BX99" s="472">
        <v>15367.06</v>
      </c>
      <c r="BY99" s="472">
        <v>2558960.3706348445</v>
      </c>
      <c r="BZ99" s="450"/>
      <c r="CA99">
        <v>103401</v>
      </c>
      <c r="CB99">
        <v>3303010</v>
      </c>
      <c r="CC99" t="s">
        <v>257</v>
      </c>
      <c r="CD99">
        <v>420</v>
      </c>
      <c r="CE99">
        <v>420</v>
      </c>
      <c r="CF99">
        <v>0</v>
      </c>
      <c r="CG99">
        <v>1611347.388</v>
      </c>
      <c r="CH99">
        <v>0</v>
      </c>
      <c r="CI99">
        <v>0</v>
      </c>
      <c r="CJ99">
        <v>88630.560000000056</v>
      </c>
      <c r="CK99">
        <v>0</v>
      </c>
      <c r="CL99">
        <v>194982.32000000018</v>
      </c>
      <c r="CM99">
        <v>0</v>
      </c>
      <c r="CN99">
        <v>6838.9888000000046</v>
      </c>
      <c r="CO99">
        <v>4290.047999999998</v>
      </c>
      <c r="CP99">
        <v>73683.45600000002</v>
      </c>
      <c r="CQ99">
        <v>65399.398400000071</v>
      </c>
      <c r="CR99">
        <v>30266.163199999981</v>
      </c>
      <c r="CS99">
        <v>8248.9344000000074</v>
      </c>
      <c r="CT99">
        <v>0</v>
      </c>
      <c r="CU99">
        <v>0</v>
      </c>
      <c r="CV99">
        <v>0</v>
      </c>
      <c r="CW99">
        <v>0</v>
      </c>
      <c r="CX99">
        <v>0</v>
      </c>
      <c r="CY99">
        <v>0</v>
      </c>
      <c r="CZ99">
        <v>82188.705882353039</v>
      </c>
      <c r="DA99">
        <v>0</v>
      </c>
      <c r="DB99">
        <v>243444.3815028902</v>
      </c>
      <c r="DC99">
        <v>0</v>
      </c>
      <c r="DD99">
        <v>0</v>
      </c>
      <c r="DE99">
        <v>0</v>
      </c>
      <c r="DF99">
        <v>141970.48000000001</v>
      </c>
      <c r="DG99">
        <v>0</v>
      </c>
      <c r="DH99">
        <v>0</v>
      </c>
      <c r="DI99">
        <v>0</v>
      </c>
      <c r="DJ99">
        <v>15367.06</v>
      </c>
      <c r="DK99">
        <v>0</v>
      </c>
      <c r="DL99">
        <v>0</v>
      </c>
      <c r="DM99">
        <v>0</v>
      </c>
      <c r="DN99">
        <v>0</v>
      </c>
      <c r="DO99">
        <v>0</v>
      </c>
      <c r="DP99">
        <v>0</v>
      </c>
      <c r="DQ99">
        <v>0</v>
      </c>
      <c r="DR99">
        <v>0</v>
      </c>
      <c r="DS99">
        <v>1611347.388</v>
      </c>
      <c r="DT99">
        <v>797972.95618524356</v>
      </c>
      <c r="DU99">
        <v>157337.54</v>
      </c>
      <c r="DV99">
        <v>494054.10367089033</v>
      </c>
      <c r="DW99">
        <v>2566657.8841852434</v>
      </c>
      <c r="DX99">
        <v>2551290.8241852433</v>
      </c>
      <c r="DY99">
        <v>4955</v>
      </c>
      <c r="DZ99">
        <v>2081100</v>
      </c>
      <c r="EA99">
        <v>0</v>
      </c>
      <c r="EB99">
        <v>0</v>
      </c>
      <c r="EC99">
        <v>2566657.8841852434</v>
      </c>
      <c r="ED99">
        <v>2566657.8841852434</v>
      </c>
      <c r="EE99">
        <v>0</v>
      </c>
      <c r="EF99">
        <v>2096467.06</v>
      </c>
      <c r="EG99">
        <v>1939129.52</v>
      </c>
      <c r="EH99">
        <v>2409320.3441852434</v>
      </c>
      <c r="EI99">
        <v>5736.4770099648649</v>
      </c>
      <c r="EJ99">
        <v>5780.8178348448682</v>
      </c>
      <c r="EK99">
        <v>-7.6703376834902845E-3</v>
      </c>
      <c r="EL99">
        <v>7.6703376834902845E-3</v>
      </c>
      <c r="EM99">
        <v>18623.14644960139</v>
      </c>
      <c r="EN99">
        <v>2585281.0306348447</v>
      </c>
      <c r="EO99">
        <v>6118.8427872258208</v>
      </c>
      <c r="EP99" t="s">
        <v>164</v>
      </c>
      <c r="EQ99">
        <v>6155.4310253210588</v>
      </c>
      <c r="ER99">
        <v>-1.4522704383479468E-4</v>
      </c>
      <c r="ES99">
        <v>-10953.599999999999</v>
      </c>
      <c r="ET99">
        <v>2574327.4306348446</v>
      </c>
      <c r="EU99">
        <v>0</v>
      </c>
      <c r="EV99">
        <v>2574327.4306348446</v>
      </c>
      <c r="EW99">
        <v>15367.06</v>
      </c>
      <c r="EX99">
        <v>2558960.3706348445</v>
      </c>
    </row>
    <row r="100" spans="1:154" ht="15" customHeight="1">
      <c r="A100" s="435">
        <v>100</v>
      </c>
      <c r="B100" s="469">
        <v>103404</v>
      </c>
      <c r="C100" s="469">
        <v>3303016</v>
      </c>
      <c r="D100" s="470" t="s">
        <v>258</v>
      </c>
      <c r="E100" s="471">
        <v>204</v>
      </c>
      <c r="F100" s="471">
        <v>204</v>
      </c>
      <c r="G100" s="471">
        <v>0</v>
      </c>
      <c r="H100" s="472">
        <v>782654.44559999998</v>
      </c>
      <c r="I100" s="472">
        <v>0</v>
      </c>
      <c r="J100" s="472">
        <v>0</v>
      </c>
      <c r="K100" s="472">
        <v>62961.599999999969</v>
      </c>
      <c r="L100" s="472">
        <v>0</v>
      </c>
      <c r="M100" s="472">
        <v>140013.90000000005</v>
      </c>
      <c r="N100" s="472">
        <v>0</v>
      </c>
      <c r="O100" s="472">
        <v>0</v>
      </c>
      <c r="P100" s="472">
        <v>858.00960000000134</v>
      </c>
      <c r="Q100" s="472">
        <v>893.13279999999997</v>
      </c>
      <c r="R100" s="472">
        <v>3933.7984000000001</v>
      </c>
      <c r="S100" s="472">
        <v>97060.454400000031</v>
      </c>
      <c r="T100" s="472">
        <v>1374.8224</v>
      </c>
      <c r="U100" s="472">
        <v>0</v>
      </c>
      <c r="V100" s="472">
        <v>0</v>
      </c>
      <c r="W100" s="472">
        <v>0</v>
      </c>
      <c r="X100" s="472">
        <v>0</v>
      </c>
      <c r="Y100" s="472">
        <v>0</v>
      </c>
      <c r="Z100" s="472">
        <v>0</v>
      </c>
      <c r="AA100" s="472">
        <v>51605.212142857192</v>
      </c>
      <c r="AB100" s="472">
        <v>0</v>
      </c>
      <c r="AC100" s="472">
        <v>64410.560441379261</v>
      </c>
      <c r="AD100" s="472">
        <v>0</v>
      </c>
      <c r="AE100" s="472">
        <v>0</v>
      </c>
      <c r="AF100" s="472">
        <v>0</v>
      </c>
      <c r="AG100" s="472">
        <v>141970.48000000001</v>
      </c>
      <c r="AH100" s="472">
        <v>0</v>
      </c>
      <c r="AI100" s="472">
        <v>0</v>
      </c>
      <c r="AJ100" s="472">
        <v>0</v>
      </c>
      <c r="AK100" s="472">
        <v>15625.33</v>
      </c>
      <c r="AL100" s="472">
        <v>0</v>
      </c>
      <c r="AM100" s="472">
        <v>0</v>
      </c>
      <c r="AN100" s="472">
        <v>0</v>
      </c>
      <c r="AO100" s="472">
        <v>0</v>
      </c>
      <c r="AP100" s="472">
        <v>0</v>
      </c>
      <c r="AQ100" s="472">
        <v>0</v>
      </c>
      <c r="AR100" s="472">
        <v>0</v>
      </c>
      <c r="AS100" s="472">
        <v>0</v>
      </c>
      <c r="AT100" s="472">
        <v>782654.44559999998</v>
      </c>
      <c r="AU100" s="472">
        <v>423111.49018423649</v>
      </c>
      <c r="AV100" s="472">
        <v>157595.81</v>
      </c>
      <c r="AW100" s="472">
        <v>214097.74105737929</v>
      </c>
      <c r="AX100" s="473">
        <v>1363361.7457842366</v>
      </c>
      <c r="AY100" s="473">
        <v>1347736.4157842365</v>
      </c>
      <c r="AZ100" s="473">
        <v>4955</v>
      </c>
      <c r="BA100" s="473">
        <v>1010820</v>
      </c>
      <c r="BB100" s="473">
        <v>0</v>
      </c>
      <c r="BC100" s="473">
        <v>0</v>
      </c>
      <c r="BD100" s="473">
        <v>1363361.7457842366</v>
      </c>
      <c r="BE100" s="472">
        <v>1363361.7457842364</v>
      </c>
      <c r="BF100" s="472">
        <v>0</v>
      </c>
      <c r="BG100" s="473">
        <v>1026445.33</v>
      </c>
      <c r="BH100" s="473">
        <v>868849.52</v>
      </c>
      <c r="BI100" s="472">
        <v>1205765.9357842365</v>
      </c>
      <c r="BJ100" s="472">
        <v>5910.6173322756695</v>
      </c>
      <c r="BK100" s="472">
        <v>6275.8234928571428</v>
      </c>
      <c r="BL100" s="474">
        <v>-5.8192548116933883E-2</v>
      </c>
      <c r="BM100" s="474">
        <v>5.8192548116933883E-2</v>
      </c>
      <c r="BN100" s="472">
        <v>74502.056758620558</v>
      </c>
      <c r="BO100" s="473">
        <v>1437863.8025428571</v>
      </c>
      <c r="BP100" s="473">
        <v>6971.7572183473385</v>
      </c>
      <c r="BQ100" s="473" t="s">
        <v>164</v>
      </c>
      <c r="BR100" s="473">
        <v>7048.3519732492996</v>
      </c>
      <c r="BS100" s="474">
        <v>3.1413839388838571E-3</v>
      </c>
      <c r="BT100" s="472">
        <v>-5320.32</v>
      </c>
      <c r="BU100" s="472">
        <v>1432543.4825428571</v>
      </c>
      <c r="BV100" s="472">
        <v>0</v>
      </c>
      <c r="BW100" s="472">
        <v>1432543.4825428571</v>
      </c>
      <c r="BX100" s="472">
        <v>15625.33</v>
      </c>
      <c r="BY100" s="472">
        <v>1416918.152542857</v>
      </c>
      <c r="BZ100" s="450"/>
      <c r="CA100">
        <v>103404</v>
      </c>
      <c r="CB100">
        <v>3303016</v>
      </c>
      <c r="CC100" t="s">
        <v>258</v>
      </c>
      <c r="CD100">
        <v>204</v>
      </c>
      <c r="CE100">
        <v>204</v>
      </c>
      <c r="CF100">
        <v>0</v>
      </c>
      <c r="CG100">
        <v>782654.44559999998</v>
      </c>
      <c r="CH100">
        <v>0</v>
      </c>
      <c r="CI100">
        <v>0</v>
      </c>
      <c r="CJ100">
        <v>62961.599999999969</v>
      </c>
      <c r="CK100">
        <v>0</v>
      </c>
      <c r="CL100">
        <v>140013.90000000005</v>
      </c>
      <c r="CM100">
        <v>0</v>
      </c>
      <c r="CN100">
        <v>0</v>
      </c>
      <c r="CO100">
        <v>858.00960000000134</v>
      </c>
      <c r="CP100">
        <v>893.13279999999997</v>
      </c>
      <c r="CQ100">
        <v>3933.7984000000001</v>
      </c>
      <c r="CR100">
        <v>97060.454400000031</v>
      </c>
      <c r="CS100">
        <v>1374.8224</v>
      </c>
      <c r="CT100">
        <v>0</v>
      </c>
      <c r="CU100">
        <v>0</v>
      </c>
      <c r="CV100">
        <v>0</v>
      </c>
      <c r="CW100">
        <v>0</v>
      </c>
      <c r="CX100">
        <v>0</v>
      </c>
      <c r="CY100">
        <v>0</v>
      </c>
      <c r="CZ100">
        <v>51605.212142857192</v>
      </c>
      <c r="DA100">
        <v>0</v>
      </c>
      <c r="DB100">
        <v>64410.560441379261</v>
      </c>
      <c r="DC100">
        <v>0</v>
      </c>
      <c r="DD100">
        <v>0</v>
      </c>
      <c r="DE100">
        <v>0</v>
      </c>
      <c r="DF100">
        <v>141970.48000000001</v>
      </c>
      <c r="DG100">
        <v>0</v>
      </c>
      <c r="DH100">
        <v>0</v>
      </c>
      <c r="DI100">
        <v>0</v>
      </c>
      <c r="DJ100">
        <v>15625.33</v>
      </c>
      <c r="DK100">
        <v>0</v>
      </c>
      <c r="DL100">
        <v>0</v>
      </c>
      <c r="DM100">
        <v>0</v>
      </c>
      <c r="DN100">
        <v>0</v>
      </c>
      <c r="DO100">
        <v>0</v>
      </c>
      <c r="DP100">
        <v>0</v>
      </c>
      <c r="DQ100">
        <v>0</v>
      </c>
      <c r="DR100">
        <v>0</v>
      </c>
      <c r="DS100">
        <v>782654.44559999998</v>
      </c>
      <c r="DT100">
        <v>423111.49018423649</v>
      </c>
      <c r="DU100">
        <v>157595.81</v>
      </c>
      <c r="DV100">
        <v>214097.74105737929</v>
      </c>
      <c r="DW100">
        <v>1363361.7457842366</v>
      </c>
      <c r="DX100">
        <v>1347736.4157842365</v>
      </c>
      <c r="DY100">
        <v>4955</v>
      </c>
      <c r="DZ100">
        <v>1010820</v>
      </c>
      <c r="EA100">
        <v>0</v>
      </c>
      <c r="EB100">
        <v>0</v>
      </c>
      <c r="EC100">
        <v>1363361.7457842366</v>
      </c>
      <c r="ED100">
        <v>1363361.7457842364</v>
      </c>
      <c r="EE100">
        <v>0</v>
      </c>
      <c r="EF100">
        <v>1026445.33</v>
      </c>
      <c r="EG100">
        <v>868849.52</v>
      </c>
      <c r="EH100">
        <v>1205765.9357842365</v>
      </c>
      <c r="EI100">
        <v>5910.6173322756695</v>
      </c>
      <c r="EJ100">
        <v>6275.8234928571428</v>
      </c>
      <c r="EK100">
        <v>-5.8192548116933883E-2</v>
      </c>
      <c r="EL100">
        <v>5.8192548116933883E-2</v>
      </c>
      <c r="EM100">
        <v>74502.056758620558</v>
      </c>
      <c r="EN100">
        <v>1437863.8025428571</v>
      </c>
      <c r="EO100">
        <v>6971.7572183473385</v>
      </c>
      <c r="EP100" t="s">
        <v>164</v>
      </c>
      <c r="EQ100">
        <v>7048.3519732492996</v>
      </c>
      <c r="ER100">
        <v>3.1413839388838571E-3</v>
      </c>
      <c r="ES100">
        <v>-5320.32</v>
      </c>
      <c r="ET100">
        <v>1432543.4825428571</v>
      </c>
      <c r="EU100">
        <v>0</v>
      </c>
      <c r="EV100">
        <v>1432543.4825428571</v>
      </c>
      <c r="EW100">
        <v>15625.33</v>
      </c>
      <c r="EX100">
        <v>1416918.152542857</v>
      </c>
    </row>
    <row r="101" spans="1:154" ht="15" customHeight="1">
      <c r="A101" s="435">
        <v>101</v>
      </c>
      <c r="B101" s="469">
        <v>103406</v>
      </c>
      <c r="C101" s="469">
        <v>3303019</v>
      </c>
      <c r="D101" s="470" t="s">
        <v>259</v>
      </c>
      <c r="E101" s="471">
        <v>407</v>
      </c>
      <c r="F101" s="471">
        <v>407</v>
      </c>
      <c r="G101" s="471">
        <v>0</v>
      </c>
      <c r="H101" s="472">
        <v>1561472.3498</v>
      </c>
      <c r="I101" s="472">
        <v>0</v>
      </c>
      <c r="J101" s="472">
        <v>0</v>
      </c>
      <c r="K101" s="472">
        <v>101707.20000000001</v>
      </c>
      <c r="L101" s="472">
        <v>0</v>
      </c>
      <c r="M101" s="472">
        <v>220910.81999999983</v>
      </c>
      <c r="N101" s="472">
        <v>0</v>
      </c>
      <c r="O101" s="472">
        <v>475.15678415841575</v>
      </c>
      <c r="P101" s="472">
        <v>37456.508198019823</v>
      </c>
      <c r="Q101" s="472">
        <v>2249.4124356435682</v>
      </c>
      <c r="R101" s="472">
        <v>46069.988625742531</v>
      </c>
      <c r="S101" s="472">
        <v>88318.503540594102</v>
      </c>
      <c r="T101" s="472">
        <v>0</v>
      </c>
      <c r="U101" s="472">
        <v>0</v>
      </c>
      <c r="V101" s="472">
        <v>0</v>
      </c>
      <c r="W101" s="472">
        <v>0</v>
      </c>
      <c r="X101" s="472">
        <v>0</v>
      </c>
      <c r="Y101" s="472">
        <v>0</v>
      </c>
      <c r="Z101" s="472">
        <v>0</v>
      </c>
      <c r="AA101" s="472">
        <v>118134.06908831917</v>
      </c>
      <c r="AB101" s="472">
        <v>0</v>
      </c>
      <c r="AC101" s="472">
        <v>173044.16812500724</v>
      </c>
      <c r="AD101" s="472">
        <v>0</v>
      </c>
      <c r="AE101" s="472">
        <v>0</v>
      </c>
      <c r="AF101" s="472">
        <v>0</v>
      </c>
      <c r="AG101" s="472">
        <v>141970.48000000001</v>
      </c>
      <c r="AH101" s="472">
        <v>0</v>
      </c>
      <c r="AI101" s="472">
        <v>0</v>
      </c>
      <c r="AJ101" s="472">
        <v>0</v>
      </c>
      <c r="AK101" s="472">
        <v>27824.83</v>
      </c>
      <c r="AL101" s="472">
        <v>0</v>
      </c>
      <c r="AM101" s="472">
        <v>0</v>
      </c>
      <c r="AN101" s="472">
        <v>0</v>
      </c>
      <c r="AO101" s="472">
        <v>0</v>
      </c>
      <c r="AP101" s="472">
        <v>0</v>
      </c>
      <c r="AQ101" s="472">
        <v>0</v>
      </c>
      <c r="AR101" s="472">
        <v>0</v>
      </c>
      <c r="AS101" s="472">
        <v>0</v>
      </c>
      <c r="AT101" s="472">
        <v>1561472.3498</v>
      </c>
      <c r="AU101" s="472">
        <v>788365.82679748465</v>
      </c>
      <c r="AV101" s="472">
        <v>169795.31</v>
      </c>
      <c r="AW101" s="472">
        <v>430105.31786530424</v>
      </c>
      <c r="AX101" s="473">
        <v>2519633.4865974844</v>
      </c>
      <c r="AY101" s="473">
        <v>2491808.6565974844</v>
      </c>
      <c r="AZ101" s="473">
        <v>4955</v>
      </c>
      <c r="BA101" s="473">
        <v>2016685</v>
      </c>
      <c r="BB101" s="473">
        <v>0</v>
      </c>
      <c r="BC101" s="473">
        <v>0</v>
      </c>
      <c r="BD101" s="473">
        <v>2519633.4865974844</v>
      </c>
      <c r="BE101" s="472">
        <v>2519633.4865974849</v>
      </c>
      <c r="BF101" s="472">
        <v>0</v>
      </c>
      <c r="BG101" s="473">
        <v>2044509.83</v>
      </c>
      <c r="BH101" s="473">
        <v>1874714.52</v>
      </c>
      <c r="BI101" s="472">
        <v>2349838.1765974844</v>
      </c>
      <c r="BJ101" s="472">
        <v>5773.5581734581929</v>
      </c>
      <c r="BK101" s="472">
        <v>5675.6493254320985</v>
      </c>
      <c r="BL101" s="474">
        <v>1.7250686646085266E-2</v>
      </c>
      <c r="BM101" s="474">
        <v>0</v>
      </c>
      <c r="BN101" s="472">
        <v>0</v>
      </c>
      <c r="BO101" s="473">
        <v>2519633.4865974844</v>
      </c>
      <c r="BP101" s="473">
        <v>6122.3799916400103</v>
      </c>
      <c r="BQ101" s="473" t="s">
        <v>164</v>
      </c>
      <c r="BR101" s="473">
        <v>6190.7456673156867</v>
      </c>
      <c r="BS101" s="474">
        <v>1.5726051285419373E-2</v>
      </c>
      <c r="BT101" s="472">
        <v>-10614.56</v>
      </c>
      <c r="BU101" s="472">
        <v>2509018.9265974844</v>
      </c>
      <c r="BV101" s="472">
        <v>0</v>
      </c>
      <c r="BW101" s="472">
        <v>2509018.9265974844</v>
      </c>
      <c r="BX101" s="472">
        <v>27824.83</v>
      </c>
      <c r="BY101" s="472">
        <v>2481194.0965974843</v>
      </c>
      <c r="CA101">
        <v>103406</v>
      </c>
      <c r="CB101">
        <v>3303019</v>
      </c>
      <c r="CC101" t="s">
        <v>259</v>
      </c>
      <c r="CD101">
        <v>407</v>
      </c>
      <c r="CE101">
        <v>407</v>
      </c>
      <c r="CF101">
        <v>0</v>
      </c>
      <c r="CG101">
        <v>1561472.3498</v>
      </c>
      <c r="CH101">
        <v>0</v>
      </c>
      <c r="CI101">
        <v>0</v>
      </c>
      <c r="CJ101">
        <v>101707.20000000001</v>
      </c>
      <c r="CK101">
        <v>0</v>
      </c>
      <c r="CL101">
        <v>220910.81999999983</v>
      </c>
      <c r="CM101">
        <v>0</v>
      </c>
      <c r="CN101">
        <v>475.15678415841575</v>
      </c>
      <c r="CO101">
        <v>37456.508198019823</v>
      </c>
      <c r="CP101">
        <v>2249.4124356435682</v>
      </c>
      <c r="CQ101">
        <v>46069.988625742531</v>
      </c>
      <c r="CR101">
        <v>88318.503540594102</v>
      </c>
      <c r="CS101">
        <v>0</v>
      </c>
      <c r="CT101">
        <v>0</v>
      </c>
      <c r="CU101">
        <v>0</v>
      </c>
      <c r="CV101">
        <v>0</v>
      </c>
      <c r="CW101">
        <v>0</v>
      </c>
      <c r="CX101">
        <v>0</v>
      </c>
      <c r="CY101">
        <v>0</v>
      </c>
      <c r="CZ101">
        <v>118134.06908831917</v>
      </c>
      <c r="DA101">
        <v>0</v>
      </c>
      <c r="DB101">
        <v>173044.16812500724</v>
      </c>
      <c r="DC101">
        <v>0</v>
      </c>
      <c r="DD101">
        <v>0</v>
      </c>
      <c r="DE101">
        <v>0</v>
      </c>
      <c r="DF101">
        <v>141970.48000000001</v>
      </c>
      <c r="DG101">
        <v>0</v>
      </c>
      <c r="DH101">
        <v>0</v>
      </c>
      <c r="DI101">
        <v>0</v>
      </c>
      <c r="DJ101">
        <v>27824.83</v>
      </c>
      <c r="DK101">
        <v>0</v>
      </c>
      <c r="DL101">
        <v>0</v>
      </c>
      <c r="DM101">
        <v>0</v>
      </c>
      <c r="DN101">
        <v>0</v>
      </c>
      <c r="DO101">
        <v>0</v>
      </c>
      <c r="DP101">
        <v>0</v>
      </c>
      <c r="DQ101">
        <v>0</v>
      </c>
      <c r="DR101">
        <v>0</v>
      </c>
      <c r="DS101">
        <v>1561472.3498</v>
      </c>
      <c r="DT101">
        <v>788365.82679748465</v>
      </c>
      <c r="DU101">
        <v>169795.31</v>
      </c>
      <c r="DV101">
        <v>430105.31786530424</v>
      </c>
      <c r="DW101">
        <v>2519633.4865974844</v>
      </c>
      <c r="DX101">
        <v>2491808.6565974844</v>
      </c>
      <c r="DY101">
        <v>4955</v>
      </c>
      <c r="DZ101">
        <v>2016685</v>
      </c>
      <c r="EA101">
        <v>0</v>
      </c>
      <c r="EB101">
        <v>0</v>
      </c>
      <c r="EC101">
        <v>2519633.4865974844</v>
      </c>
      <c r="ED101">
        <v>2519633.4865974849</v>
      </c>
      <c r="EE101">
        <v>0</v>
      </c>
      <c r="EF101">
        <v>2044509.83</v>
      </c>
      <c r="EG101">
        <v>1874714.52</v>
      </c>
      <c r="EH101">
        <v>2349838.1765974844</v>
      </c>
      <c r="EI101">
        <v>5773.5581734581929</v>
      </c>
      <c r="EJ101">
        <v>5675.6493254320985</v>
      </c>
      <c r="EK101">
        <v>1.7250686646085266E-2</v>
      </c>
      <c r="EL101">
        <v>0</v>
      </c>
      <c r="EM101">
        <v>0</v>
      </c>
      <c r="EN101">
        <v>2519633.4865974844</v>
      </c>
      <c r="EO101">
        <v>6122.3799916400103</v>
      </c>
      <c r="EP101" t="s">
        <v>164</v>
      </c>
      <c r="EQ101">
        <v>6190.7456673156867</v>
      </c>
      <c r="ER101">
        <v>1.5726051285419373E-2</v>
      </c>
      <c r="ES101">
        <v>-10614.56</v>
      </c>
      <c r="ET101">
        <v>2509018.9265974844</v>
      </c>
      <c r="EU101">
        <v>0</v>
      </c>
      <c r="EV101">
        <v>2509018.9265974844</v>
      </c>
      <c r="EW101">
        <v>27824.83</v>
      </c>
      <c r="EX101">
        <v>2481194.0965974843</v>
      </c>
    </row>
    <row r="102" spans="1:154" ht="15" customHeight="1">
      <c r="A102" s="435">
        <v>102</v>
      </c>
      <c r="B102" s="469">
        <v>103410</v>
      </c>
      <c r="C102" s="469">
        <v>3303025</v>
      </c>
      <c r="D102" s="470" t="s">
        <v>260</v>
      </c>
      <c r="E102" s="471">
        <v>411</v>
      </c>
      <c r="F102" s="471">
        <v>411</v>
      </c>
      <c r="G102" s="471">
        <v>0</v>
      </c>
      <c r="H102" s="472">
        <v>1576818.5153999999</v>
      </c>
      <c r="I102" s="472">
        <v>0</v>
      </c>
      <c r="J102" s="472">
        <v>0</v>
      </c>
      <c r="K102" s="472">
        <v>47947.679999999971</v>
      </c>
      <c r="L102" s="472">
        <v>0</v>
      </c>
      <c r="M102" s="472">
        <v>103714</v>
      </c>
      <c r="N102" s="472">
        <v>0</v>
      </c>
      <c r="O102" s="472">
        <v>14621.286400000017</v>
      </c>
      <c r="P102" s="472">
        <v>4004.0447999999997</v>
      </c>
      <c r="Q102" s="472">
        <v>26793.983999999997</v>
      </c>
      <c r="R102" s="472">
        <v>7375.8719999999994</v>
      </c>
      <c r="S102" s="472">
        <v>55314.022399999914</v>
      </c>
      <c r="T102" s="472">
        <v>7561.5231999999996</v>
      </c>
      <c r="U102" s="472">
        <v>0</v>
      </c>
      <c r="V102" s="472">
        <v>0</v>
      </c>
      <c r="W102" s="472">
        <v>0</v>
      </c>
      <c r="X102" s="472">
        <v>0</v>
      </c>
      <c r="Y102" s="472">
        <v>0</v>
      </c>
      <c r="Z102" s="472">
        <v>0</v>
      </c>
      <c r="AA102" s="472">
        <v>54161.827306590341</v>
      </c>
      <c r="AB102" s="472">
        <v>0</v>
      </c>
      <c r="AC102" s="472">
        <v>168385.47447272725</v>
      </c>
      <c r="AD102" s="472">
        <v>0</v>
      </c>
      <c r="AE102" s="472">
        <v>0</v>
      </c>
      <c r="AF102" s="472">
        <v>0</v>
      </c>
      <c r="AG102" s="472">
        <v>141970.48000000001</v>
      </c>
      <c r="AH102" s="472">
        <v>0</v>
      </c>
      <c r="AI102" s="472">
        <v>0</v>
      </c>
      <c r="AJ102" s="472">
        <v>0</v>
      </c>
      <c r="AK102" s="472">
        <v>5126.12</v>
      </c>
      <c r="AL102" s="472">
        <v>0</v>
      </c>
      <c r="AM102" s="472">
        <v>0</v>
      </c>
      <c r="AN102" s="472">
        <v>0</v>
      </c>
      <c r="AO102" s="472">
        <v>0</v>
      </c>
      <c r="AP102" s="472">
        <v>0</v>
      </c>
      <c r="AQ102" s="472">
        <v>0</v>
      </c>
      <c r="AR102" s="472">
        <v>0</v>
      </c>
      <c r="AS102" s="472">
        <v>0</v>
      </c>
      <c r="AT102" s="472">
        <v>1576818.5153999999</v>
      </c>
      <c r="AU102" s="472">
        <v>489879.71457931749</v>
      </c>
      <c r="AV102" s="472">
        <v>147096.6</v>
      </c>
      <c r="AW102" s="472">
        <v>343466.06885072717</v>
      </c>
      <c r="AX102" s="473">
        <v>2213794.8299793173</v>
      </c>
      <c r="AY102" s="473">
        <v>2208668.7099793172</v>
      </c>
      <c r="AZ102" s="473">
        <v>4955</v>
      </c>
      <c r="BA102" s="473">
        <v>2036505</v>
      </c>
      <c r="BB102" s="473">
        <v>0</v>
      </c>
      <c r="BC102" s="473">
        <v>0</v>
      </c>
      <c r="BD102" s="473">
        <v>2213794.8299793173</v>
      </c>
      <c r="BE102" s="472">
        <v>2213794.8299793173</v>
      </c>
      <c r="BF102" s="472">
        <v>0</v>
      </c>
      <c r="BG102" s="473">
        <v>2041631.12</v>
      </c>
      <c r="BH102" s="473">
        <v>1894534.52</v>
      </c>
      <c r="BI102" s="472">
        <v>2066698.2299793172</v>
      </c>
      <c r="BJ102" s="472">
        <v>5028.4628466650056</v>
      </c>
      <c r="BK102" s="472">
        <v>5027.6840272952859</v>
      </c>
      <c r="BL102" s="474">
        <v>1.54906188513738E-4</v>
      </c>
      <c r="BM102" s="474">
        <v>0</v>
      </c>
      <c r="BN102" s="472">
        <v>0</v>
      </c>
      <c r="BO102" s="473">
        <v>2213794.8299793173</v>
      </c>
      <c r="BP102" s="473">
        <v>5373.889805302475</v>
      </c>
      <c r="BQ102" s="473" t="s">
        <v>164</v>
      </c>
      <c r="BR102" s="473">
        <v>5386.3621167379979</v>
      </c>
      <c r="BS102" s="474">
        <v>-1.1730477979672305E-3</v>
      </c>
      <c r="BT102" s="472">
        <v>-10718.88</v>
      </c>
      <c r="BU102" s="472">
        <v>2203075.9499793174</v>
      </c>
      <c r="BV102" s="472">
        <v>0</v>
      </c>
      <c r="BW102" s="472">
        <v>2203075.9499793174</v>
      </c>
      <c r="BX102" s="472">
        <v>5126.12</v>
      </c>
      <c r="BY102" s="472">
        <v>2197949.8299793173</v>
      </c>
      <c r="CA102">
        <v>103410</v>
      </c>
      <c r="CB102">
        <v>3303025</v>
      </c>
      <c r="CC102" t="s">
        <v>260</v>
      </c>
      <c r="CD102">
        <v>411</v>
      </c>
      <c r="CE102">
        <v>411</v>
      </c>
      <c r="CF102">
        <v>0</v>
      </c>
      <c r="CG102">
        <v>1576818.5153999999</v>
      </c>
      <c r="CH102">
        <v>0</v>
      </c>
      <c r="CI102">
        <v>0</v>
      </c>
      <c r="CJ102">
        <v>47947.679999999971</v>
      </c>
      <c r="CK102">
        <v>0</v>
      </c>
      <c r="CL102">
        <v>103714</v>
      </c>
      <c r="CM102">
        <v>0</v>
      </c>
      <c r="CN102">
        <v>14621.286400000017</v>
      </c>
      <c r="CO102">
        <v>4004.0447999999997</v>
      </c>
      <c r="CP102">
        <v>26793.983999999997</v>
      </c>
      <c r="CQ102">
        <v>7375.8719999999994</v>
      </c>
      <c r="CR102">
        <v>55314.022399999914</v>
      </c>
      <c r="CS102">
        <v>7561.5231999999996</v>
      </c>
      <c r="CT102">
        <v>0</v>
      </c>
      <c r="CU102">
        <v>0</v>
      </c>
      <c r="CV102">
        <v>0</v>
      </c>
      <c r="CW102">
        <v>0</v>
      </c>
      <c r="CX102">
        <v>0</v>
      </c>
      <c r="CY102">
        <v>0</v>
      </c>
      <c r="CZ102">
        <v>54161.827306590341</v>
      </c>
      <c r="DA102">
        <v>0</v>
      </c>
      <c r="DB102">
        <v>168385.47447272725</v>
      </c>
      <c r="DC102">
        <v>0</v>
      </c>
      <c r="DD102">
        <v>0</v>
      </c>
      <c r="DE102">
        <v>0</v>
      </c>
      <c r="DF102">
        <v>141970.48000000001</v>
      </c>
      <c r="DG102">
        <v>0</v>
      </c>
      <c r="DH102">
        <v>0</v>
      </c>
      <c r="DI102">
        <v>0</v>
      </c>
      <c r="DJ102">
        <v>5126.12</v>
      </c>
      <c r="DK102">
        <v>0</v>
      </c>
      <c r="DL102">
        <v>0</v>
      </c>
      <c r="DM102">
        <v>0</v>
      </c>
      <c r="DN102">
        <v>0</v>
      </c>
      <c r="DO102">
        <v>0</v>
      </c>
      <c r="DP102">
        <v>0</v>
      </c>
      <c r="DQ102">
        <v>0</v>
      </c>
      <c r="DR102">
        <v>0</v>
      </c>
      <c r="DS102">
        <v>1576818.5153999999</v>
      </c>
      <c r="DT102">
        <v>489879.71457931749</v>
      </c>
      <c r="DU102">
        <v>147096.6</v>
      </c>
      <c r="DV102">
        <v>343466.06885072717</v>
      </c>
      <c r="DW102">
        <v>2213794.8299793173</v>
      </c>
      <c r="DX102">
        <v>2208668.7099793172</v>
      </c>
      <c r="DY102">
        <v>4955</v>
      </c>
      <c r="DZ102">
        <v>2036505</v>
      </c>
      <c r="EA102">
        <v>0</v>
      </c>
      <c r="EB102">
        <v>0</v>
      </c>
      <c r="EC102">
        <v>2213794.8299793173</v>
      </c>
      <c r="ED102">
        <v>2213794.8299793173</v>
      </c>
      <c r="EE102">
        <v>0</v>
      </c>
      <c r="EF102">
        <v>2041631.12</v>
      </c>
      <c r="EG102">
        <v>1894534.52</v>
      </c>
      <c r="EH102">
        <v>2066698.2299793172</v>
      </c>
      <c r="EI102">
        <v>5028.4628466650056</v>
      </c>
      <c r="EJ102">
        <v>5027.6840272952859</v>
      </c>
      <c r="EK102">
        <v>1.54906188513738E-4</v>
      </c>
      <c r="EL102">
        <v>0</v>
      </c>
      <c r="EM102">
        <v>0</v>
      </c>
      <c r="EN102">
        <v>2213794.8299793173</v>
      </c>
      <c r="EO102">
        <v>5373.889805302475</v>
      </c>
      <c r="EP102" t="s">
        <v>164</v>
      </c>
      <c r="EQ102">
        <v>5386.3621167379979</v>
      </c>
      <c r="ER102">
        <v>-1.1730477979672305E-3</v>
      </c>
      <c r="ES102">
        <v>-10718.88</v>
      </c>
      <c r="ET102">
        <v>2203075.9499793174</v>
      </c>
      <c r="EU102">
        <v>0</v>
      </c>
      <c r="EV102">
        <v>2203075.9499793174</v>
      </c>
      <c r="EW102">
        <v>5126.12</v>
      </c>
      <c r="EX102">
        <v>2197949.8299793173</v>
      </c>
    </row>
    <row r="103" spans="1:154" ht="15" customHeight="1">
      <c r="A103" s="435">
        <v>103</v>
      </c>
      <c r="B103" s="469">
        <v>103416</v>
      </c>
      <c r="C103" s="469">
        <v>3303307</v>
      </c>
      <c r="D103" s="470" t="s">
        <v>261</v>
      </c>
      <c r="E103" s="471">
        <v>358</v>
      </c>
      <c r="F103" s="471">
        <v>358</v>
      </c>
      <c r="G103" s="471">
        <v>0</v>
      </c>
      <c r="H103" s="472">
        <v>1373481.8212000001</v>
      </c>
      <c r="I103" s="472">
        <v>0</v>
      </c>
      <c r="J103" s="472">
        <v>0</v>
      </c>
      <c r="K103" s="472">
        <v>43104.479999999952</v>
      </c>
      <c r="L103" s="472">
        <v>0</v>
      </c>
      <c r="M103" s="472">
        <v>92305.459999999905</v>
      </c>
      <c r="N103" s="472">
        <v>0</v>
      </c>
      <c r="O103" s="472">
        <v>3065.7536000000023</v>
      </c>
      <c r="P103" s="472">
        <v>14014.156799999973</v>
      </c>
      <c r="Q103" s="472">
        <v>6698.4959999999955</v>
      </c>
      <c r="R103" s="472">
        <v>15243.468799999997</v>
      </c>
      <c r="S103" s="472">
        <v>18264.063999999998</v>
      </c>
      <c r="T103" s="472">
        <v>42619.494399999894</v>
      </c>
      <c r="U103" s="472">
        <v>0</v>
      </c>
      <c r="V103" s="472">
        <v>0</v>
      </c>
      <c r="W103" s="472">
        <v>0</v>
      </c>
      <c r="X103" s="472">
        <v>0</v>
      </c>
      <c r="Y103" s="472">
        <v>0</v>
      </c>
      <c r="Z103" s="472">
        <v>0</v>
      </c>
      <c r="AA103" s="472">
        <v>5838.0072829131614</v>
      </c>
      <c r="AB103" s="472">
        <v>0</v>
      </c>
      <c r="AC103" s="472">
        <v>120909.0304003878</v>
      </c>
      <c r="AD103" s="472">
        <v>0</v>
      </c>
      <c r="AE103" s="472">
        <v>0</v>
      </c>
      <c r="AF103" s="472">
        <v>0</v>
      </c>
      <c r="AG103" s="472">
        <v>141970.48000000001</v>
      </c>
      <c r="AH103" s="472">
        <v>0</v>
      </c>
      <c r="AI103" s="472">
        <v>0</v>
      </c>
      <c r="AJ103" s="472">
        <v>0</v>
      </c>
      <c r="AK103" s="472">
        <v>4398.9799999999996</v>
      </c>
      <c r="AL103" s="472">
        <v>0</v>
      </c>
      <c r="AM103" s="472">
        <v>0</v>
      </c>
      <c r="AN103" s="472">
        <v>0</v>
      </c>
      <c r="AO103" s="472">
        <v>0</v>
      </c>
      <c r="AP103" s="472">
        <v>0</v>
      </c>
      <c r="AQ103" s="472">
        <v>0</v>
      </c>
      <c r="AR103" s="472">
        <v>0</v>
      </c>
      <c r="AS103" s="472">
        <v>0</v>
      </c>
      <c r="AT103" s="472">
        <v>1373481.8212000001</v>
      </c>
      <c r="AU103" s="472">
        <v>362062.41128330067</v>
      </c>
      <c r="AV103" s="472">
        <v>146369.46000000002</v>
      </c>
      <c r="AW103" s="472">
        <v>274296.65595638775</v>
      </c>
      <c r="AX103" s="473">
        <v>1881913.6924833008</v>
      </c>
      <c r="AY103" s="473">
        <v>1877514.7124833008</v>
      </c>
      <c r="AZ103" s="473">
        <v>4955</v>
      </c>
      <c r="BA103" s="473">
        <v>1773890</v>
      </c>
      <c r="BB103" s="473">
        <v>0</v>
      </c>
      <c r="BC103" s="473">
        <v>0</v>
      </c>
      <c r="BD103" s="473">
        <v>1881913.6924833008</v>
      </c>
      <c r="BE103" s="472">
        <v>1881913.6924833008</v>
      </c>
      <c r="BF103" s="472">
        <v>0</v>
      </c>
      <c r="BG103" s="473">
        <v>1778288.98</v>
      </c>
      <c r="BH103" s="473">
        <v>1631919.52</v>
      </c>
      <c r="BI103" s="472">
        <v>1735544.2324833008</v>
      </c>
      <c r="BJ103" s="472">
        <v>4847.8889175511194</v>
      </c>
      <c r="BK103" s="472">
        <v>4752.5075036011085</v>
      </c>
      <c r="BL103" s="474">
        <v>2.0069702967904366E-2</v>
      </c>
      <c r="BM103" s="474">
        <v>0</v>
      </c>
      <c r="BN103" s="472">
        <v>0</v>
      </c>
      <c r="BO103" s="473">
        <v>1881913.6924833008</v>
      </c>
      <c r="BP103" s="473">
        <v>5244.4545041432984</v>
      </c>
      <c r="BQ103" s="473" t="s">
        <v>164</v>
      </c>
      <c r="BR103" s="473">
        <v>5256.7421577745836</v>
      </c>
      <c r="BS103" s="474">
        <v>1.9150793624880036E-2</v>
      </c>
      <c r="BT103" s="472">
        <v>-9336.64</v>
      </c>
      <c r="BU103" s="472">
        <v>1872577.0524833009</v>
      </c>
      <c r="BV103" s="472">
        <v>0</v>
      </c>
      <c r="BW103" s="472">
        <v>1872577.0524833009</v>
      </c>
      <c r="BX103" s="472">
        <v>4398.9799999999996</v>
      </c>
      <c r="BY103" s="472">
        <v>1868178.0724833009</v>
      </c>
      <c r="CA103">
        <v>103416</v>
      </c>
      <c r="CB103">
        <v>3303307</v>
      </c>
      <c r="CC103" t="s">
        <v>261</v>
      </c>
      <c r="CD103">
        <v>358</v>
      </c>
      <c r="CE103">
        <v>358</v>
      </c>
      <c r="CF103">
        <v>0</v>
      </c>
      <c r="CG103">
        <v>1373481.8212000001</v>
      </c>
      <c r="CH103">
        <v>0</v>
      </c>
      <c r="CI103">
        <v>0</v>
      </c>
      <c r="CJ103">
        <v>43104.479999999952</v>
      </c>
      <c r="CK103">
        <v>0</v>
      </c>
      <c r="CL103">
        <v>92305.459999999905</v>
      </c>
      <c r="CM103">
        <v>0</v>
      </c>
      <c r="CN103">
        <v>3065.7536000000023</v>
      </c>
      <c r="CO103">
        <v>14014.156799999973</v>
      </c>
      <c r="CP103">
        <v>6698.4959999999955</v>
      </c>
      <c r="CQ103">
        <v>15243.468799999997</v>
      </c>
      <c r="CR103">
        <v>18264.063999999998</v>
      </c>
      <c r="CS103">
        <v>42619.494399999894</v>
      </c>
      <c r="CT103">
        <v>0</v>
      </c>
      <c r="CU103">
        <v>0</v>
      </c>
      <c r="CV103">
        <v>0</v>
      </c>
      <c r="CW103">
        <v>0</v>
      </c>
      <c r="CX103">
        <v>0</v>
      </c>
      <c r="CY103">
        <v>0</v>
      </c>
      <c r="CZ103">
        <v>5838.0072829131614</v>
      </c>
      <c r="DA103">
        <v>0</v>
      </c>
      <c r="DB103">
        <v>120909.0304003878</v>
      </c>
      <c r="DC103">
        <v>0</v>
      </c>
      <c r="DD103">
        <v>0</v>
      </c>
      <c r="DE103">
        <v>0</v>
      </c>
      <c r="DF103">
        <v>141970.48000000001</v>
      </c>
      <c r="DG103">
        <v>0</v>
      </c>
      <c r="DH103">
        <v>0</v>
      </c>
      <c r="DI103">
        <v>0</v>
      </c>
      <c r="DJ103">
        <v>4398.9799999999996</v>
      </c>
      <c r="DK103">
        <v>0</v>
      </c>
      <c r="DL103">
        <v>0</v>
      </c>
      <c r="DM103">
        <v>0</v>
      </c>
      <c r="DN103">
        <v>0</v>
      </c>
      <c r="DO103">
        <v>0</v>
      </c>
      <c r="DP103">
        <v>0</v>
      </c>
      <c r="DQ103">
        <v>0</v>
      </c>
      <c r="DR103">
        <v>0</v>
      </c>
      <c r="DS103">
        <v>1373481.8212000001</v>
      </c>
      <c r="DT103">
        <v>362062.41128330067</v>
      </c>
      <c r="DU103">
        <v>146369.46000000002</v>
      </c>
      <c r="DV103">
        <v>274296.65595638775</v>
      </c>
      <c r="DW103">
        <v>1881913.6924833008</v>
      </c>
      <c r="DX103">
        <v>1877514.7124833008</v>
      </c>
      <c r="DY103">
        <v>4955</v>
      </c>
      <c r="DZ103">
        <v>1773890</v>
      </c>
      <c r="EA103">
        <v>0</v>
      </c>
      <c r="EB103">
        <v>0</v>
      </c>
      <c r="EC103">
        <v>1881913.6924833008</v>
      </c>
      <c r="ED103">
        <v>1881913.6924833008</v>
      </c>
      <c r="EE103">
        <v>0</v>
      </c>
      <c r="EF103">
        <v>1778288.98</v>
      </c>
      <c r="EG103">
        <v>1631919.52</v>
      </c>
      <c r="EH103">
        <v>1735544.2324833008</v>
      </c>
      <c r="EI103">
        <v>4847.8889175511194</v>
      </c>
      <c r="EJ103">
        <v>4752.5075036011085</v>
      </c>
      <c r="EK103">
        <v>2.0069702967904366E-2</v>
      </c>
      <c r="EL103">
        <v>0</v>
      </c>
      <c r="EM103">
        <v>0</v>
      </c>
      <c r="EN103">
        <v>1881913.6924833008</v>
      </c>
      <c r="EO103">
        <v>5244.4545041432984</v>
      </c>
      <c r="EP103" t="s">
        <v>164</v>
      </c>
      <c r="EQ103">
        <v>5256.7421577745836</v>
      </c>
      <c r="ER103">
        <v>1.9150793624880036E-2</v>
      </c>
      <c r="ES103">
        <v>-9336.64</v>
      </c>
      <c r="ET103">
        <v>1872577.0524833009</v>
      </c>
      <c r="EU103">
        <v>0</v>
      </c>
      <c r="EV103">
        <v>1872577.0524833009</v>
      </c>
      <c r="EW103">
        <v>4398.9799999999996</v>
      </c>
      <c r="EX103">
        <v>1868178.0724833009</v>
      </c>
    </row>
    <row r="104" spans="1:154" ht="15" customHeight="1">
      <c r="A104" s="435">
        <v>104</v>
      </c>
      <c r="B104" s="469">
        <v>103417</v>
      </c>
      <c r="C104" s="469">
        <v>3303310</v>
      </c>
      <c r="D104" s="470" t="s">
        <v>262</v>
      </c>
      <c r="E104" s="471">
        <v>200</v>
      </c>
      <c r="F104" s="471">
        <v>200</v>
      </c>
      <c r="G104" s="471">
        <v>0</v>
      </c>
      <c r="H104" s="472">
        <v>767308.28</v>
      </c>
      <c r="I104" s="472">
        <v>0</v>
      </c>
      <c r="J104" s="472">
        <v>0</v>
      </c>
      <c r="K104" s="472">
        <v>66836.160000000003</v>
      </c>
      <c r="L104" s="472">
        <v>0</v>
      </c>
      <c r="M104" s="472">
        <v>146236.74000000002</v>
      </c>
      <c r="N104" s="472">
        <v>0</v>
      </c>
      <c r="O104" s="472">
        <v>0</v>
      </c>
      <c r="P104" s="472">
        <v>858.00959999999998</v>
      </c>
      <c r="Q104" s="472">
        <v>2679.3984</v>
      </c>
      <c r="R104" s="472">
        <v>4425.5232000000005</v>
      </c>
      <c r="S104" s="472">
        <v>90798.489600000015</v>
      </c>
      <c r="T104" s="472">
        <v>2062.2336</v>
      </c>
      <c r="U104" s="472">
        <v>0</v>
      </c>
      <c r="V104" s="472">
        <v>0</v>
      </c>
      <c r="W104" s="472">
        <v>0</v>
      </c>
      <c r="X104" s="472">
        <v>0</v>
      </c>
      <c r="Y104" s="472">
        <v>0</v>
      </c>
      <c r="Z104" s="472">
        <v>0</v>
      </c>
      <c r="AA104" s="472">
        <v>39031.852272727301</v>
      </c>
      <c r="AB104" s="472">
        <v>0</v>
      </c>
      <c r="AC104" s="472">
        <v>88784.91749267072</v>
      </c>
      <c r="AD104" s="472">
        <v>0</v>
      </c>
      <c r="AE104" s="472">
        <v>0</v>
      </c>
      <c r="AF104" s="472">
        <v>0</v>
      </c>
      <c r="AG104" s="472">
        <v>141970.48000000001</v>
      </c>
      <c r="AH104" s="472">
        <v>0</v>
      </c>
      <c r="AI104" s="472">
        <v>0</v>
      </c>
      <c r="AJ104" s="472">
        <v>0</v>
      </c>
      <c r="AK104" s="472">
        <v>3974.98</v>
      </c>
      <c r="AL104" s="472">
        <v>0</v>
      </c>
      <c r="AM104" s="472">
        <v>0</v>
      </c>
      <c r="AN104" s="472">
        <v>0</v>
      </c>
      <c r="AO104" s="472">
        <v>0</v>
      </c>
      <c r="AP104" s="472">
        <v>0</v>
      </c>
      <c r="AQ104" s="472">
        <v>0</v>
      </c>
      <c r="AR104" s="472">
        <v>0</v>
      </c>
      <c r="AS104" s="472">
        <v>0</v>
      </c>
      <c r="AT104" s="472">
        <v>767308.28</v>
      </c>
      <c r="AU104" s="472">
        <v>441713.32416539802</v>
      </c>
      <c r="AV104" s="472">
        <v>145945.46000000002</v>
      </c>
      <c r="AW104" s="472">
        <v>240153.09107667074</v>
      </c>
      <c r="AX104" s="473">
        <v>1354967.064165398</v>
      </c>
      <c r="AY104" s="473">
        <v>1350992.084165398</v>
      </c>
      <c r="AZ104" s="473">
        <v>4955</v>
      </c>
      <c r="BA104" s="473">
        <v>991000</v>
      </c>
      <c r="BB104" s="473">
        <v>0</v>
      </c>
      <c r="BC104" s="473">
        <v>0</v>
      </c>
      <c r="BD104" s="473">
        <v>1354967.064165398</v>
      </c>
      <c r="BE104" s="472">
        <v>1354967.064165398</v>
      </c>
      <c r="BF104" s="472">
        <v>0</v>
      </c>
      <c r="BG104" s="473">
        <v>994974.98</v>
      </c>
      <c r="BH104" s="473">
        <v>849029.52</v>
      </c>
      <c r="BI104" s="472">
        <v>1209021.6041653981</v>
      </c>
      <c r="BJ104" s="472">
        <v>6045.1080208269905</v>
      </c>
      <c r="BK104" s="472">
        <v>6017.283064114833</v>
      </c>
      <c r="BL104" s="474">
        <v>4.6241728061783708E-3</v>
      </c>
      <c r="BM104" s="474">
        <v>0</v>
      </c>
      <c r="BN104" s="472">
        <v>0</v>
      </c>
      <c r="BO104" s="473">
        <v>1354967.064165398</v>
      </c>
      <c r="BP104" s="473">
        <v>6754.9604208269902</v>
      </c>
      <c r="BQ104" s="473" t="s">
        <v>164</v>
      </c>
      <c r="BR104" s="473">
        <v>6774.83532082699</v>
      </c>
      <c r="BS104" s="474">
        <v>8.8225531127903434E-3</v>
      </c>
      <c r="BT104" s="472">
        <v>-5216</v>
      </c>
      <c r="BU104" s="472">
        <v>1349751.064165398</v>
      </c>
      <c r="BV104" s="472">
        <v>0</v>
      </c>
      <c r="BW104" s="472">
        <v>1349751.064165398</v>
      </c>
      <c r="BX104" s="472">
        <v>3974.98</v>
      </c>
      <c r="BY104" s="472">
        <v>1345776.084165398</v>
      </c>
      <c r="CA104">
        <v>103417</v>
      </c>
      <c r="CB104">
        <v>3303310</v>
      </c>
      <c r="CC104" t="s">
        <v>262</v>
      </c>
      <c r="CD104">
        <v>200</v>
      </c>
      <c r="CE104">
        <v>200</v>
      </c>
      <c r="CF104">
        <v>0</v>
      </c>
      <c r="CG104">
        <v>767308.28</v>
      </c>
      <c r="CH104">
        <v>0</v>
      </c>
      <c r="CI104">
        <v>0</v>
      </c>
      <c r="CJ104">
        <v>66836.160000000003</v>
      </c>
      <c r="CK104">
        <v>0</v>
      </c>
      <c r="CL104">
        <v>146236.74000000002</v>
      </c>
      <c r="CM104">
        <v>0</v>
      </c>
      <c r="CN104">
        <v>0</v>
      </c>
      <c r="CO104">
        <v>858.00959999999998</v>
      </c>
      <c r="CP104">
        <v>2679.3984</v>
      </c>
      <c r="CQ104">
        <v>4425.5232000000005</v>
      </c>
      <c r="CR104">
        <v>90798.489600000015</v>
      </c>
      <c r="CS104">
        <v>2062.2336</v>
      </c>
      <c r="CT104">
        <v>0</v>
      </c>
      <c r="CU104">
        <v>0</v>
      </c>
      <c r="CV104">
        <v>0</v>
      </c>
      <c r="CW104">
        <v>0</v>
      </c>
      <c r="CX104">
        <v>0</v>
      </c>
      <c r="CY104">
        <v>0</v>
      </c>
      <c r="CZ104">
        <v>39031.852272727301</v>
      </c>
      <c r="DA104">
        <v>0</v>
      </c>
      <c r="DB104">
        <v>88784.91749267072</v>
      </c>
      <c r="DC104">
        <v>0</v>
      </c>
      <c r="DD104">
        <v>0</v>
      </c>
      <c r="DE104">
        <v>0</v>
      </c>
      <c r="DF104">
        <v>141970.48000000001</v>
      </c>
      <c r="DG104">
        <v>0</v>
      </c>
      <c r="DH104">
        <v>0</v>
      </c>
      <c r="DI104">
        <v>0</v>
      </c>
      <c r="DJ104">
        <v>3974.98</v>
      </c>
      <c r="DK104">
        <v>0</v>
      </c>
      <c r="DL104">
        <v>0</v>
      </c>
      <c r="DM104">
        <v>0</v>
      </c>
      <c r="DN104">
        <v>0</v>
      </c>
      <c r="DO104">
        <v>0</v>
      </c>
      <c r="DP104">
        <v>0</v>
      </c>
      <c r="DQ104">
        <v>0</v>
      </c>
      <c r="DR104">
        <v>0</v>
      </c>
      <c r="DS104">
        <v>767308.28</v>
      </c>
      <c r="DT104">
        <v>441713.32416539802</v>
      </c>
      <c r="DU104">
        <v>145945.46000000002</v>
      </c>
      <c r="DV104">
        <v>240153.09107667074</v>
      </c>
      <c r="DW104">
        <v>1354967.064165398</v>
      </c>
      <c r="DX104">
        <v>1350992.084165398</v>
      </c>
      <c r="DY104">
        <v>4955</v>
      </c>
      <c r="DZ104">
        <v>991000</v>
      </c>
      <c r="EA104">
        <v>0</v>
      </c>
      <c r="EB104">
        <v>0</v>
      </c>
      <c r="EC104">
        <v>1354967.064165398</v>
      </c>
      <c r="ED104">
        <v>1354967.064165398</v>
      </c>
      <c r="EE104">
        <v>0</v>
      </c>
      <c r="EF104">
        <v>994974.98</v>
      </c>
      <c r="EG104">
        <v>849029.52</v>
      </c>
      <c r="EH104">
        <v>1209021.6041653981</v>
      </c>
      <c r="EI104">
        <v>6045.1080208269905</v>
      </c>
      <c r="EJ104">
        <v>6017.283064114833</v>
      </c>
      <c r="EK104">
        <v>4.6241728061783708E-3</v>
      </c>
      <c r="EL104">
        <v>0</v>
      </c>
      <c r="EM104">
        <v>0</v>
      </c>
      <c r="EN104">
        <v>1354967.064165398</v>
      </c>
      <c r="EO104">
        <v>6754.9604208269902</v>
      </c>
      <c r="EP104" t="s">
        <v>164</v>
      </c>
      <c r="EQ104">
        <v>6774.83532082699</v>
      </c>
      <c r="ER104">
        <v>8.8225531127903434E-3</v>
      </c>
      <c r="ES104">
        <v>-5216</v>
      </c>
      <c r="ET104">
        <v>1349751.064165398</v>
      </c>
      <c r="EU104">
        <v>0</v>
      </c>
      <c r="EV104">
        <v>1349751.064165398</v>
      </c>
      <c r="EW104">
        <v>3974.98</v>
      </c>
      <c r="EX104">
        <v>1345776.084165398</v>
      </c>
    </row>
    <row r="105" spans="1:154" ht="15" customHeight="1">
      <c r="A105" s="435">
        <v>105</v>
      </c>
      <c r="B105" s="469">
        <v>103421</v>
      </c>
      <c r="C105" s="469">
        <v>3303317</v>
      </c>
      <c r="D105" s="470" t="s">
        <v>263</v>
      </c>
      <c r="E105" s="471">
        <v>207</v>
      </c>
      <c r="F105" s="471">
        <v>207</v>
      </c>
      <c r="G105" s="471">
        <v>0</v>
      </c>
      <c r="H105" s="472">
        <v>794164.06980000006</v>
      </c>
      <c r="I105" s="472">
        <v>0</v>
      </c>
      <c r="J105" s="472">
        <v>0</v>
      </c>
      <c r="K105" s="472">
        <v>50853.599999999977</v>
      </c>
      <c r="L105" s="472">
        <v>0</v>
      </c>
      <c r="M105" s="472">
        <v>110973.97999999991</v>
      </c>
      <c r="N105" s="472">
        <v>0</v>
      </c>
      <c r="O105" s="472">
        <v>235.82720000000026</v>
      </c>
      <c r="P105" s="472">
        <v>16302.182400000016</v>
      </c>
      <c r="Q105" s="472">
        <v>30366.51519999998</v>
      </c>
      <c r="R105" s="472">
        <v>33437.286399999983</v>
      </c>
      <c r="S105" s="472">
        <v>3652.8127999999956</v>
      </c>
      <c r="T105" s="472">
        <v>2062.2335999999996</v>
      </c>
      <c r="U105" s="472">
        <v>0</v>
      </c>
      <c r="V105" s="472">
        <v>0</v>
      </c>
      <c r="W105" s="472">
        <v>0</v>
      </c>
      <c r="X105" s="472">
        <v>0</v>
      </c>
      <c r="Y105" s="472">
        <v>0</v>
      </c>
      <c r="Z105" s="472">
        <v>0</v>
      </c>
      <c r="AA105" s="472">
        <v>44254.78728813558</v>
      </c>
      <c r="AB105" s="472">
        <v>0</v>
      </c>
      <c r="AC105" s="472">
        <v>99474.790362844738</v>
      </c>
      <c r="AD105" s="472">
        <v>0</v>
      </c>
      <c r="AE105" s="472">
        <v>12941.269811650545</v>
      </c>
      <c r="AF105" s="472">
        <v>0</v>
      </c>
      <c r="AG105" s="472">
        <v>141970.48000000001</v>
      </c>
      <c r="AH105" s="472">
        <v>0</v>
      </c>
      <c r="AI105" s="472">
        <v>0</v>
      </c>
      <c r="AJ105" s="472">
        <v>0</v>
      </c>
      <c r="AK105" s="472">
        <v>5246.96</v>
      </c>
      <c r="AL105" s="472">
        <v>0</v>
      </c>
      <c r="AM105" s="472">
        <v>0</v>
      </c>
      <c r="AN105" s="472">
        <v>0</v>
      </c>
      <c r="AO105" s="472">
        <v>0</v>
      </c>
      <c r="AP105" s="472">
        <v>0</v>
      </c>
      <c r="AQ105" s="472">
        <v>0</v>
      </c>
      <c r="AR105" s="472">
        <v>0</v>
      </c>
      <c r="AS105" s="472">
        <v>0</v>
      </c>
      <c r="AT105" s="472">
        <v>794164.06980000006</v>
      </c>
      <c r="AU105" s="472">
        <v>404555.28506263072</v>
      </c>
      <c r="AV105" s="472">
        <v>147217.44</v>
      </c>
      <c r="AW105" s="472">
        <v>228421.3913888447</v>
      </c>
      <c r="AX105" s="473">
        <v>1345936.7948626308</v>
      </c>
      <c r="AY105" s="473">
        <v>1340689.8348626308</v>
      </c>
      <c r="AZ105" s="473">
        <v>4955</v>
      </c>
      <c r="BA105" s="473">
        <v>1025685</v>
      </c>
      <c r="BB105" s="473">
        <v>0</v>
      </c>
      <c r="BC105" s="473">
        <v>0</v>
      </c>
      <c r="BD105" s="473">
        <v>1345936.7948626308</v>
      </c>
      <c r="BE105" s="472">
        <v>1345936.7948626308</v>
      </c>
      <c r="BF105" s="472">
        <v>0</v>
      </c>
      <c r="BG105" s="473">
        <v>1030931.96</v>
      </c>
      <c r="BH105" s="473">
        <v>883714.52</v>
      </c>
      <c r="BI105" s="472">
        <v>1198719.3548626308</v>
      </c>
      <c r="BJ105" s="472">
        <v>5790.9147577904869</v>
      </c>
      <c r="BK105" s="472">
        <v>5780.728101030928</v>
      </c>
      <c r="BL105" s="474">
        <v>1.7621753837102673E-3</v>
      </c>
      <c r="BM105" s="474">
        <v>0</v>
      </c>
      <c r="BN105" s="472">
        <v>0</v>
      </c>
      <c r="BO105" s="473">
        <v>1345936.7948626308</v>
      </c>
      <c r="BP105" s="473">
        <v>6476.7624872590859</v>
      </c>
      <c r="BQ105" s="473" t="s">
        <v>164</v>
      </c>
      <c r="BR105" s="473">
        <v>6502.110120109327</v>
      </c>
      <c r="BS105" s="474">
        <v>-5.7298418795249662E-3</v>
      </c>
      <c r="BT105" s="472">
        <v>-5398.5599999999995</v>
      </c>
      <c r="BU105" s="472">
        <v>1340538.2348626307</v>
      </c>
      <c r="BV105" s="472">
        <v>0</v>
      </c>
      <c r="BW105" s="472">
        <v>1340538.2348626307</v>
      </c>
      <c r="BX105" s="472">
        <v>5246.96</v>
      </c>
      <c r="BY105" s="472">
        <v>1335291.2748626308</v>
      </c>
      <c r="CA105">
        <v>103421</v>
      </c>
      <c r="CB105">
        <v>3303317</v>
      </c>
      <c r="CC105" t="s">
        <v>263</v>
      </c>
      <c r="CD105">
        <v>207</v>
      </c>
      <c r="CE105">
        <v>207</v>
      </c>
      <c r="CF105">
        <v>0</v>
      </c>
      <c r="CG105">
        <v>794164.06980000006</v>
      </c>
      <c r="CH105">
        <v>0</v>
      </c>
      <c r="CI105">
        <v>0</v>
      </c>
      <c r="CJ105">
        <v>50853.599999999977</v>
      </c>
      <c r="CK105">
        <v>0</v>
      </c>
      <c r="CL105">
        <v>110973.97999999991</v>
      </c>
      <c r="CM105">
        <v>0</v>
      </c>
      <c r="CN105">
        <v>235.82720000000026</v>
      </c>
      <c r="CO105">
        <v>16302.182400000016</v>
      </c>
      <c r="CP105">
        <v>30366.51519999998</v>
      </c>
      <c r="CQ105">
        <v>33437.286399999983</v>
      </c>
      <c r="CR105">
        <v>3652.8127999999956</v>
      </c>
      <c r="CS105">
        <v>2062.2335999999996</v>
      </c>
      <c r="CT105">
        <v>0</v>
      </c>
      <c r="CU105">
        <v>0</v>
      </c>
      <c r="CV105">
        <v>0</v>
      </c>
      <c r="CW105">
        <v>0</v>
      </c>
      <c r="CX105">
        <v>0</v>
      </c>
      <c r="CY105">
        <v>0</v>
      </c>
      <c r="CZ105">
        <v>44254.78728813558</v>
      </c>
      <c r="DA105">
        <v>0</v>
      </c>
      <c r="DB105">
        <v>99474.790362844738</v>
      </c>
      <c r="DC105">
        <v>0</v>
      </c>
      <c r="DD105">
        <v>12941.269811650545</v>
      </c>
      <c r="DE105">
        <v>0</v>
      </c>
      <c r="DF105">
        <v>141970.48000000001</v>
      </c>
      <c r="DG105">
        <v>0</v>
      </c>
      <c r="DH105">
        <v>0</v>
      </c>
      <c r="DI105">
        <v>0</v>
      </c>
      <c r="DJ105">
        <v>5246.96</v>
      </c>
      <c r="DK105">
        <v>0</v>
      </c>
      <c r="DL105">
        <v>0</v>
      </c>
      <c r="DM105">
        <v>0</v>
      </c>
      <c r="DN105">
        <v>0</v>
      </c>
      <c r="DO105">
        <v>0</v>
      </c>
      <c r="DP105">
        <v>0</v>
      </c>
      <c r="DQ105">
        <v>0</v>
      </c>
      <c r="DR105">
        <v>0</v>
      </c>
      <c r="DS105">
        <v>794164.06980000006</v>
      </c>
      <c r="DT105">
        <v>404555.28506263072</v>
      </c>
      <c r="DU105">
        <v>147217.44</v>
      </c>
      <c r="DV105">
        <v>228421.3913888447</v>
      </c>
      <c r="DW105">
        <v>1345936.7948626308</v>
      </c>
      <c r="DX105">
        <v>1340689.8348626308</v>
      </c>
      <c r="DY105">
        <v>4955</v>
      </c>
      <c r="DZ105">
        <v>1025685</v>
      </c>
      <c r="EA105">
        <v>0</v>
      </c>
      <c r="EB105">
        <v>0</v>
      </c>
      <c r="EC105">
        <v>1345936.7948626308</v>
      </c>
      <c r="ED105">
        <v>1345936.7948626308</v>
      </c>
      <c r="EE105">
        <v>0</v>
      </c>
      <c r="EF105">
        <v>1030931.96</v>
      </c>
      <c r="EG105">
        <v>883714.52</v>
      </c>
      <c r="EH105">
        <v>1198719.3548626308</v>
      </c>
      <c r="EI105">
        <v>5790.9147577904869</v>
      </c>
      <c r="EJ105">
        <v>5780.728101030928</v>
      </c>
      <c r="EK105">
        <v>1.7621753837102673E-3</v>
      </c>
      <c r="EL105">
        <v>0</v>
      </c>
      <c r="EM105">
        <v>0</v>
      </c>
      <c r="EN105">
        <v>1345936.7948626308</v>
      </c>
      <c r="EO105">
        <v>6476.7624872590859</v>
      </c>
      <c r="EP105" t="s">
        <v>164</v>
      </c>
      <c r="EQ105">
        <v>6502.110120109327</v>
      </c>
      <c r="ER105">
        <v>-5.7298418795249662E-3</v>
      </c>
      <c r="ES105">
        <v>-5398.5599999999995</v>
      </c>
      <c r="ET105">
        <v>1340538.2348626307</v>
      </c>
      <c r="EU105">
        <v>0</v>
      </c>
      <c r="EV105">
        <v>1340538.2348626307</v>
      </c>
      <c r="EW105">
        <v>5246.96</v>
      </c>
      <c r="EX105">
        <v>1335291.2748626308</v>
      </c>
    </row>
    <row r="106" spans="1:154" ht="15" customHeight="1">
      <c r="A106" s="435">
        <v>106</v>
      </c>
      <c r="B106" s="469">
        <v>103423</v>
      </c>
      <c r="C106" s="469">
        <v>3303319</v>
      </c>
      <c r="D106" s="470" t="s">
        <v>264</v>
      </c>
      <c r="E106" s="471">
        <v>362</v>
      </c>
      <c r="F106" s="471">
        <v>362</v>
      </c>
      <c r="G106" s="471">
        <v>0</v>
      </c>
      <c r="H106" s="472">
        <v>1388827.9868000001</v>
      </c>
      <c r="I106" s="472">
        <v>0</v>
      </c>
      <c r="J106" s="472">
        <v>0</v>
      </c>
      <c r="K106" s="472">
        <v>78459.839999999967</v>
      </c>
      <c r="L106" s="472">
        <v>0</v>
      </c>
      <c r="M106" s="472">
        <v>170090.95999999996</v>
      </c>
      <c r="N106" s="472">
        <v>0</v>
      </c>
      <c r="O106" s="472">
        <v>3773.2351999999992</v>
      </c>
      <c r="P106" s="472">
        <v>3718.041600000005</v>
      </c>
      <c r="Q106" s="472">
        <v>8484.7616000000053</v>
      </c>
      <c r="R106" s="472">
        <v>23111.065599999929</v>
      </c>
      <c r="S106" s="472">
        <v>92885.811199999938</v>
      </c>
      <c r="T106" s="472">
        <v>15123.046399999996</v>
      </c>
      <c r="U106" s="472">
        <v>0</v>
      </c>
      <c r="V106" s="472">
        <v>0</v>
      </c>
      <c r="W106" s="472">
        <v>0</v>
      </c>
      <c r="X106" s="472">
        <v>0</v>
      </c>
      <c r="Y106" s="472">
        <v>0</v>
      </c>
      <c r="Z106" s="472">
        <v>0</v>
      </c>
      <c r="AA106" s="472">
        <v>29232.445870967771</v>
      </c>
      <c r="AB106" s="472">
        <v>0</v>
      </c>
      <c r="AC106" s="472">
        <v>146092.06949228953</v>
      </c>
      <c r="AD106" s="472">
        <v>0</v>
      </c>
      <c r="AE106" s="472">
        <v>0</v>
      </c>
      <c r="AF106" s="472">
        <v>0</v>
      </c>
      <c r="AG106" s="472">
        <v>141970.48000000001</v>
      </c>
      <c r="AH106" s="472">
        <v>0</v>
      </c>
      <c r="AI106" s="472">
        <v>0</v>
      </c>
      <c r="AJ106" s="472">
        <v>0</v>
      </c>
      <c r="AK106" s="472">
        <v>5273.47</v>
      </c>
      <c r="AL106" s="472">
        <v>0</v>
      </c>
      <c r="AM106" s="472">
        <v>0</v>
      </c>
      <c r="AN106" s="472">
        <v>0</v>
      </c>
      <c r="AO106" s="472">
        <v>0</v>
      </c>
      <c r="AP106" s="472">
        <v>0</v>
      </c>
      <c r="AQ106" s="472">
        <v>0</v>
      </c>
      <c r="AR106" s="472">
        <v>0</v>
      </c>
      <c r="AS106" s="472">
        <v>0</v>
      </c>
      <c r="AT106" s="472">
        <v>1388827.9868000001</v>
      </c>
      <c r="AU106" s="472">
        <v>570971.27696325711</v>
      </c>
      <c r="AV106" s="472">
        <v>147243.95000000001</v>
      </c>
      <c r="AW106" s="472">
        <v>357966.30300828948</v>
      </c>
      <c r="AX106" s="473">
        <v>2107043.2137632575</v>
      </c>
      <c r="AY106" s="473">
        <v>2101769.7437632573</v>
      </c>
      <c r="AZ106" s="473">
        <v>4955</v>
      </c>
      <c r="BA106" s="473">
        <v>1793710</v>
      </c>
      <c r="BB106" s="473">
        <v>0</v>
      </c>
      <c r="BC106" s="473">
        <v>0</v>
      </c>
      <c r="BD106" s="473">
        <v>2107043.2137632575</v>
      </c>
      <c r="BE106" s="472">
        <v>2107043.2137632575</v>
      </c>
      <c r="BF106" s="472">
        <v>0</v>
      </c>
      <c r="BG106" s="473">
        <v>1798983.47</v>
      </c>
      <c r="BH106" s="473">
        <v>1651739.52</v>
      </c>
      <c r="BI106" s="472">
        <v>1959799.2637632575</v>
      </c>
      <c r="BJ106" s="472">
        <v>5413.8101208929766</v>
      </c>
      <c r="BK106" s="472">
        <v>5412.8883272988505</v>
      </c>
      <c r="BL106" s="474">
        <v>1.7029606716198863E-4</v>
      </c>
      <c r="BM106" s="474">
        <v>0</v>
      </c>
      <c r="BN106" s="472">
        <v>0</v>
      </c>
      <c r="BO106" s="473">
        <v>2107043.2137632575</v>
      </c>
      <c r="BP106" s="473">
        <v>5805.9937673018158</v>
      </c>
      <c r="BQ106" s="473" t="s">
        <v>164</v>
      </c>
      <c r="BR106" s="473">
        <v>5820.5613639868989</v>
      </c>
      <c r="BS106" s="474">
        <v>-2.6459482335327023E-3</v>
      </c>
      <c r="BT106" s="472">
        <v>-9440.9599999999991</v>
      </c>
      <c r="BU106" s="472">
        <v>2097602.2537632575</v>
      </c>
      <c r="BV106" s="472">
        <v>0</v>
      </c>
      <c r="BW106" s="472">
        <v>2097602.2537632575</v>
      </c>
      <c r="BX106" s="472">
        <v>5273.47</v>
      </c>
      <c r="BY106" s="472">
        <v>2092328.7837632576</v>
      </c>
      <c r="CA106">
        <v>103423</v>
      </c>
      <c r="CB106">
        <v>3303319</v>
      </c>
      <c r="CC106" t="s">
        <v>264</v>
      </c>
      <c r="CD106">
        <v>362</v>
      </c>
      <c r="CE106">
        <v>362</v>
      </c>
      <c r="CF106">
        <v>0</v>
      </c>
      <c r="CG106">
        <v>1388827.9868000001</v>
      </c>
      <c r="CH106">
        <v>0</v>
      </c>
      <c r="CI106">
        <v>0</v>
      </c>
      <c r="CJ106">
        <v>78459.839999999967</v>
      </c>
      <c r="CK106">
        <v>0</v>
      </c>
      <c r="CL106">
        <v>170090.95999999996</v>
      </c>
      <c r="CM106">
        <v>0</v>
      </c>
      <c r="CN106">
        <v>3773.2351999999992</v>
      </c>
      <c r="CO106">
        <v>3718.041600000005</v>
      </c>
      <c r="CP106">
        <v>8484.7616000000053</v>
      </c>
      <c r="CQ106">
        <v>23111.065599999929</v>
      </c>
      <c r="CR106">
        <v>92885.811199999938</v>
      </c>
      <c r="CS106">
        <v>15123.046399999996</v>
      </c>
      <c r="CT106">
        <v>0</v>
      </c>
      <c r="CU106">
        <v>0</v>
      </c>
      <c r="CV106">
        <v>0</v>
      </c>
      <c r="CW106">
        <v>0</v>
      </c>
      <c r="CX106">
        <v>0</v>
      </c>
      <c r="CY106">
        <v>0</v>
      </c>
      <c r="CZ106">
        <v>29232.445870967771</v>
      </c>
      <c r="DA106">
        <v>0</v>
      </c>
      <c r="DB106">
        <v>146092.06949228953</v>
      </c>
      <c r="DC106">
        <v>0</v>
      </c>
      <c r="DD106">
        <v>0</v>
      </c>
      <c r="DE106">
        <v>0</v>
      </c>
      <c r="DF106">
        <v>141970.48000000001</v>
      </c>
      <c r="DG106">
        <v>0</v>
      </c>
      <c r="DH106">
        <v>0</v>
      </c>
      <c r="DI106">
        <v>0</v>
      </c>
      <c r="DJ106">
        <v>5273.47</v>
      </c>
      <c r="DK106">
        <v>0</v>
      </c>
      <c r="DL106">
        <v>0</v>
      </c>
      <c r="DM106">
        <v>0</v>
      </c>
      <c r="DN106">
        <v>0</v>
      </c>
      <c r="DO106">
        <v>0</v>
      </c>
      <c r="DP106">
        <v>0</v>
      </c>
      <c r="DQ106">
        <v>0</v>
      </c>
      <c r="DR106">
        <v>0</v>
      </c>
      <c r="DS106">
        <v>1388827.9868000001</v>
      </c>
      <c r="DT106">
        <v>570971.27696325711</v>
      </c>
      <c r="DU106">
        <v>147243.95000000001</v>
      </c>
      <c r="DV106">
        <v>357966.30300828948</v>
      </c>
      <c r="DW106">
        <v>2107043.2137632575</v>
      </c>
      <c r="DX106">
        <v>2101769.7437632573</v>
      </c>
      <c r="DY106">
        <v>4955</v>
      </c>
      <c r="DZ106">
        <v>1793710</v>
      </c>
      <c r="EA106">
        <v>0</v>
      </c>
      <c r="EB106">
        <v>0</v>
      </c>
      <c r="EC106">
        <v>2107043.2137632575</v>
      </c>
      <c r="ED106">
        <v>2107043.2137632575</v>
      </c>
      <c r="EE106">
        <v>0</v>
      </c>
      <c r="EF106">
        <v>1798983.47</v>
      </c>
      <c r="EG106">
        <v>1651739.52</v>
      </c>
      <c r="EH106">
        <v>1959799.2637632575</v>
      </c>
      <c r="EI106">
        <v>5413.8101208929766</v>
      </c>
      <c r="EJ106">
        <v>5412.8883272988505</v>
      </c>
      <c r="EK106">
        <v>1.7029606716198863E-4</v>
      </c>
      <c r="EL106">
        <v>0</v>
      </c>
      <c r="EM106">
        <v>0</v>
      </c>
      <c r="EN106">
        <v>2107043.2137632575</v>
      </c>
      <c r="EO106">
        <v>5805.9937673018158</v>
      </c>
      <c r="EP106" t="s">
        <v>164</v>
      </c>
      <c r="EQ106">
        <v>5820.5613639868989</v>
      </c>
      <c r="ER106">
        <v>-2.6459482335327023E-3</v>
      </c>
      <c r="ES106">
        <v>-9440.9599999999991</v>
      </c>
      <c r="ET106">
        <v>2097602.2537632575</v>
      </c>
      <c r="EU106">
        <v>0</v>
      </c>
      <c r="EV106">
        <v>2097602.2537632575</v>
      </c>
      <c r="EW106">
        <v>5273.47</v>
      </c>
      <c r="EX106">
        <v>2092328.7837632576</v>
      </c>
    </row>
    <row r="107" spans="1:154" ht="15" customHeight="1">
      <c r="A107" s="435">
        <v>107</v>
      </c>
      <c r="B107" s="469">
        <v>103424</v>
      </c>
      <c r="C107" s="469">
        <v>3303320</v>
      </c>
      <c r="D107" s="470" t="s">
        <v>265</v>
      </c>
      <c r="E107" s="471">
        <v>402</v>
      </c>
      <c r="F107" s="471">
        <v>402</v>
      </c>
      <c r="G107" s="471">
        <v>0</v>
      </c>
      <c r="H107" s="472">
        <v>1542289.6428</v>
      </c>
      <c r="I107" s="472">
        <v>0</v>
      </c>
      <c r="J107" s="472">
        <v>0</v>
      </c>
      <c r="K107" s="472">
        <v>109456.31999999998</v>
      </c>
      <c r="L107" s="472">
        <v>0</v>
      </c>
      <c r="M107" s="472">
        <v>237505.05999999991</v>
      </c>
      <c r="N107" s="472">
        <v>0</v>
      </c>
      <c r="O107" s="472">
        <v>12027.187199999995</v>
      </c>
      <c r="P107" s="472">
        <v>24882.278399999977</v>
      </c>
      <c r="Q107" s="472">
        <v>11164.160000000007</v>
      </c>
      <c r="R107" s="472">
        <v>38846.259199999928</v>
      </c>
      <c r="S107" s="472">
        <v>22438.707199999953</v>
      </c>
      <c r="T107" s="472">
        <v>68053.708800000037</v>
      </c>
      <c r="U107" s="472">
        <v>0</v>
      </c>
      <c r="V107" s="472">
        <v>0</v>
      </c>
      <c r="W107" s="472">
        <v>0</v>
      </c>
      <c r="X107" s="472">
        <v>0</v>
      </c>
      <c r="Y107" s="472">
        <v>0</v>
      </c>
      <c r="Z107" s="472">
        <v>0</v>
      </c>
      <c r="AA107" s="472">
        <v>46669.205630498443</v>
      </c>
      <c r="AB107" s="472">
        <v>0</v>
      </c>
      <c r="AC107" s="472">
        <v>161156.61184366574</v>
      </c>
      <c r="AD107" s="472">
        <v>0</v>
      </c>
      <c r="AE107" s="472">
        <v>0</v>
      </c>
      <c r="AF107" s="472">
        <v>0</v>
      </c>
      <c r="AG107" s="472">
        <v>141970.48000000001</v>
      </c>
      <c r="AH107" s="472">
        <v>0</v>
      </c>
      <c r="AI107" s="472">
        <v>0</v>
      </c>
      <c r="AJ107" s="472">
        <v>0</v>
      </c>
      <c r="AK107" s="472">
        <v>3868.98</v>
      </c>
      <c r="AL107" s="472">
        <v>0</v>
      </c>
      <c r="AM107" s="472">
        <v>0</v>
      </c>
      <c r="AN107" s="472">
        <v>0</v>
      </c>
      <c r="AO107" s="472">
        <v>0</v>
      </c>
      <c r="AP107" s="472">
        <v>0</v>
      </c>
      <c r="AQ107" s="472">
        <v>0</v>
      </c>
      <c r="AR107" s="472">
        <v>0</v>
      </c>
      <c r="AS107" s="472">
        <v>0</v>
      </c>
      <c r="AT107" s="472">
        <v>1542289.6428</v>
      </c>
      <c r="AU107" s="472">
        <v>732199.49827416393</v>
      </c>
      <c r="AV107" s="472">
        <v>145839.46000000002</v>
      </c>
      <c r="AW107" s="472">
        <v>427045.61907166569</v>
      </c>
      <c r="AX107" s="473">
        <v>2420328.6010741638</v>
      </c>
      <c r="AY107" s="473">
        <v>2416459.6210741638</v>
      </c>
      <c r="AZ107" s="473">
        <v>4955</v>
      </c>
      <c r="BA107" s="473">
        <v>1991910</v>
      </c>
      <c r="BB107" s="473">
        <v>0</v>
      </c>
      <c r="BC107" s="473">
        <v>0</v>
      </c>
      <c r="BD107" s="473">
        <v>2420328.6010741638</v>
      </c>
      <c r="BE107" s="472">
        <v>2420328.6010741638</v>
      </c>
      <c r="BF107" s="472">
        <v>0</v>
      </c>
      <c r="BG107" s="473">
        <v>1995778.98</v>
      </c>
      <c r="BH107" s="473">
        <v>1849939.52</v>
      </c>
      <c r="BI107" s="472">
        <v>2274489.1410741638</v>
      </c>
      <c r="BJ107" s="472">
        <v>5657.9331867516512</v>
      </c>
      <c r="BK107" s="472">
        <v>5650.749609090909</v>
      </c>
      <c r="BL107" s="474">
        <v>1.2712610109613266E-3</v>
      </c>
      <c r="BM107" s="474">
        <v>0</v>
      </c>
      <c r="BN107" s="472">
        <v>0</v>
      </c>
      <c r="BO107" s="473">
        <v>2420328.6010741638</v>
      </c>
      <c r="BP107" s="473">
        <v>6011.093584761602</v>
      </c>
      <c r="BQ107" s="473" t="s">
        <v>164</v>
      </c>
      <c r="BR107" s="473">
        <v>6020.7179131198109</v>
      </c>
      <c r="BS107" s="474">
        <v>3.5118851856141831E-3</v>
      </c>
      <c r="BT107" s="472">
        <v>-10484.16</v>
      </c>
      <c r="BU107" s="472">
        <v>2409844.4410741637</v>
      </c>
      <c r="BV107" s="472">
        <v>0</v>
      </c>
      <c r="BW107" s="472">
        <v>2409844.4410741637</v>
      </c>
      <c r="BX107" s="472">
        <v>3868.98</v>
      </c>
      <c r="BY107" s="472">
        <v>2405975.4610741637</v>
      </c>
      <c r="CA107">
        <v>103424</v>
      </c>
      <c r="CB107">
        <v>3303320</v>
      </c>
      <c r="CC107" t="s">
        <v>265</v>
      </c>
      <c r="CD107">
        <v>402</v>
      </c>
      <c r="CE107">
        <v>402</v>
      </c>
      <c r="CF107">
        <v>0</v>
      </c>
      <c r="CG107">
        <v>1542289.6428</v>
      </c>
      <c r="CH107">
        <v>0</v>
      </c>
      <c r="CI107">
        <v>0</v>
      </c>
      <c r="CJ107">
        <v>109456.31999999998</v>
      </c>
      <c r="CK107">
        <v>0</v>
      </c>
      <c r="CL107">
        <v>237505.05999999991</v>
      </c>
      <c r="CM107">
        <v>0</v>
      </c>
      <c r="CN107">
        <v>12027.187199999995</v>
      </c>
      <c r="CO107">
        <v>24882.278399999977</v>
      </c>
      <c r="CP107">
        <v>11164.160000000007</v>
      </c>
      <c r="CQ107">
        <v>38846.259199999928</v>
      </c>
      <c r="CR107">
        <v>22438.707199999953</v>
      </c>
      <c r="CS107">
        <v>68053.708800000037</v>
      </c>
      <c r="CT107">
        <v>0</v>
      </c>
      <c r="CU107">
        <v>0</v>
      </c>
      <c r="CV107">
        <v>0</v>
      </c>
      <c r="CW107">
        <v>0</v>
      </c>
      <c r="CX107">
        <v>0</v>
      </c>
      <c r="CY107">
        <v>0</v>
      </c>
      <c r="CZ107">
        <v>46669.205630498443</v>
      </c>
      <c r="DA107">
        <v>0</v>
      </c>
      <c r="DB107">
        <v>161156.61184366574</v>
      </c>
      <c r="DC107">
        <v>0</v>
      </c>
      <c r="DD107">
        <v>0</v>
      </c>
      <c r="DE107">
        <v>0</v>
      </c>
      <c r="DF107">
        <v>141970.48000000001</v>
      </c>
      <c r="DG107">
        <v>0</v>
      </c>
      <c r="DH107">
        <v>0</v>
      </c>
      <c r="DI107">
        <v>0</v>
      </c>
      <c r="DJ107">
        <v>3868.98</v>
      </c>
      <c r="DK107">
        <v>0</v>
      </c>
      <c r="DL107">
        <v>0</v>
      </c>
      <c r="DM107">
        <v>0</v>
      </c>
      <c r="DN107">
        <v>0</v>
      </c>
      <c r="DO107">
        <v>0</v>
      </c>
      <c r="DP107">
        <v>0</v>
      </c>
      <c r="DQ107">
        <v>0</v>
      </c>
      <c r="DR107">
        <v>0</v>
      </c>
      <c r="DS107">
        <v>1542289.6428</v>
      </c>
      <c r="DT107">
        <v>732199.49827416393</v>
      </c>
      <c r="DU107">
        <v>145839.46000000002</v>
      </c>
      <c r="DV107">
        <v>427045.61907166569</v>
      </c>
      <c r="DW107">
        <v>2420328.6010741638</v>
      </c>
      <c r="DX107">
        <v>2416459.6210741638</v>
      </c>
      <c r="DY107">
        <v>4955</v>
      </c>
      <c r="DZ107">
        <v>1991910</v>
      </c>
      <c r="EA107">
        <v>0</v>
      </c>
      <c r="EB107">
        <v>0</v>
      </c>
      <c r="EC107">
        <v>2420328.6010741638</v>
      </c>
      <c r="ED107">
        <v>2420328.6010741638</v>
      </c>
      <c r="EE107">
        <v>0</v>
      </c>
      <c r="EF107">
        <v>1995778.98</v>
      </c>
      <c r="EG107">
        <v>1849939.52</v>
      </c>
      <c r="EH107">
        <v>2274489.1410741638</v>
      </c>
      <c r="EI107">
        <v>5657.9331867516512</v>
      </c>
      <c r="EJ107">
        <v>5650.749609090909</v>
      </c>
      <c r="EK107">
        <v>1.2712610109613266E-3</v>
      </c>
      <c r="EL107">
        <v>0</v>
      </c>
      <c r="EM107">
        <v>0</v>
      </c>
      <c r="EN107">
        <v>2420328.6010741638</v>
      </c>
      <c r="EO107">
        <v>6011.093584761602</v>
      </c>
      <c r="EP107" t="s">
        <v>164</v>
      </c>
      <c r="EQ107">
        <v>6020.7179131198109</v>
      </c>
      <c r="ER107">
        <v>3.5118851856141831E-3</v>
      </c>
      <c r="ES107">
        <v>-10484.16</v>
      </c>
      <c r="ET107">
        <v>2409844.4410741637</v>
      </c>
      <c r="EU107">
        <v>0</v>
      </c>
      <c r="EV107">
        <v>2409844.4410741637</v>
      </c>
      <c r="EW107">
        <v>3868.98</v>
      </c>
      <c r="EX107">
        <v>2405975.4610741637</v>
      </c>
    </row>
    <row r="108" spans="1:154" ht="15" customHeight="1">
      <c r="A108" s="435">
        <v>108</v>
      </c>
      <c r="B108" s="469">
        <v>103425</v>
      </c>
      <c r="C108" s="469">
        <v>3303321</v>
      </c>
      <c r="D108" s="470" t="s">
        <v>266</v>
      </c>
      <c r="E108" s="471">
        <v>348</v>
      </c>
      <c r="F108" s="471">
        <v>348</v>
      </c>
      <c r="G108" s="471">
        <v>0</v>
      </c>
      <c r="H108" s="472">
        <v>1335116.4072</v>
      </c>
      <c r="I108" s="472">
        <v>0</v>
      </c>
      <c r="J108" s="472">
        <v>0</v>
      </c>
      <c r="K108" s="472">
        <v>75069.600000000035</v>
      </c>
      <c r="L108" s="472">
        <v>0</v>
      </c>
      <c r="M108" s="472">
        <v>162830.97999999989</v>
      </c>
      <c r="N108" s="472">
        <v>0</v>
      </c>
      <c r="O108" s="472">
        <v>2594.0992000000042</v>
      </c>
      <c r="P108" s="472">
        <v>35750.400000000038</v>
      </c>
      <c r="Q108" s="472">
        <v>44210.073600000047</v>
      </c>
      <c r="R108" s="472">
        <v>34912.460799999979</v>
      </c>
      <c r="S108" s="472">
        <v>5740.1344000000099</v>
      </c>
      <c r="T108" s="472">
        <v>7561.5232000000124</v>
      </c>
      <c r="U108" s="472">
        <v>0</v>
      </c>
      <c r="V108" s="472">
        <v>0</v>
      </c>
      <c r="W108" s="472">
        <v>0</v>
      </c>
      <c r="X108" s="472">
        <v>0</v>
      </c>
      <c r="Y108" s="472">
        <v>0</v>
      </c>
      <c r="Z108" s="472">
        <v>0</v>
      </c>
      <c r="AA108" s="472">
        <v>65119.872857142764</v>
      </c>
      <c r="AB108" s="472">
        <v>0</v>
      </c>
      <c r="AC108" s="472">
        <v>126862.72176418391</v>
      </c>
      <c r="AD108" s="472">
        <v>0</v>
      </c>
      <c r="AE108" s="472">
        <v>2945.872799999996</v>
      </c>
      <c r="AF108" s="472">
        <v>0</v>
      </c>
      <c r="AG108" s="472">
        <v>141970.48000000001</v>
      </c>
      <c r="AH108" s="472">
        <v>0</v>
      </c>
      <c r="AI108" s="472">
        <v>0</v>
      </c>
      <c r="AJ108" s="472">
        <v>0</v>
      </c>
      <c r="AK108" s="472">
        <v>3815.97</v>
      </c>
      <c r="AL108" s="472">
        <v>0</v>
      </c>
      <c r="AM108" s="472">
        <v>0</v>
      </c>
      <c r="AN108" s="472">
        <v>0</v>
      </c>
      <c r="AO108" s="472">
        <v>0</v>
      </c>
      <c r="AP108" s="472">
        <v>0</v>
      </c>
      <c r="AQ108" s="472">
        <v>0</v>
      </c>
      <c r="AR108" s="472">
        <v>0</v>
      </c>
      <c r="AS108" s="472">
        <v>0</v>
      </c>
      <c r="AT108" s="472">
        <v>1335116.4072</v>
      </c>
      <c r="AU108" s="472">
        <v>563597.73862132675</v>
      </c>
      <c r="AV108" s="472">
        <v>145786.45000000001</v>
      </c>
      <c r="AW108" s="472">
        <v>326339.47975618392</v>
      </c>
      <c r="AX108" s="473">
        <v>2044500.5958213268</v>
      </c>
      <c r="AY108" s="473">
        <v>2040684.6258213269</v>
      </c>
      <c r="AZ108" s="473">
        <v>4955</v>
      </c>
      <c r="BA108" s="473">
        <v>1724340</v>
      </c>
      <c r="BB108" s="473">
        <v>0</v>
      </c>
      <c r="BC108" s="473">
        <v>0</v>
      </c>
      <c r="BD108" s="473">
        <v>2044500.5958213268</v>
      </c>
      <c r="BE108" s="472">
        <v>2044500.5958213268</v>
      </c>
      <c r="BF108" s="472">
        <v>0</v>
      </c>
      <c r="BG108" s="473">
        <v>1728155.97</v>
      </c>
      <c r="BH108" s="473">
        <v>1582369.52</v>
      </c>
      <c r="BI108" s="472">
        <v>1898714.1458213269</v>
      </c>
      <c r="BJ108" s="472">
        <v>5456.0751316704791</v>
      </c>
      <c r="BK108" s="472">
        <v>5433.6934284122572</v>
      </c>
      <c r="BL108" s="474">
        <v>4.1190588966963379E-3</v>
      </c>
      <c r="BM108" s="474">
        <v>0</v>
      </c>
      <c r="BN108" s="472">
        <v>0</v>
      </c>
      <c r="BO108" s="473">
        <v>2044500.5958213268</v>
      </c>
      <c r="BP108" s="473">
        <v>5864.0362810957668</v>
      </c>
      <c r="BQ108" s="473" t="s">
        <v>164</v>
      </c>
      <c r="BR108" s="473">
        <v>5875.0017121302499</v>
      </c>
      <c r="BS108" s="474">
        <v>6.0306844981106167E-3</v>
      </c>
      <c r="BT108" s="472">
        <v>-9075.84</v>
      </c>
      <c r="BU108" s="472">
        <v>2035424.7558213267</v>
      </c>
      <c r="BV108" s="472">
        <v>0</v>
      </c>
      <c r="BW108" s="472">
        <v>2035424.7558213267</v>
      </c>
      <c r="BX108" s="472">
        <v>3815.97</v>
      </c>
      <c r="BY108" s="472">
        <v>2031608.7858213268</v>
      </c>
      <c r="CA108">
        <v>103425</v>
      </c>
      <c r="CB108">
        <v>3303321</v>
      </c>
      <c r="CC108" t="s">
        <v>266</v>
      </c>
      <c r="CD108">
        <v>348</v>
      </c>
      <c r="CE108">
        <v>348</v>
      </c>
      <c r="CF108">
        <v>0</v>
      </c>
      <c r="CG108">
        <v>1335116.4072</v>
      </c>
      <c r="CH108">
        <v>0</v>
      </c>
      <c r="CI108">
        <v>0</v>
      </c>
      <c r="CJ108">
        <v>75069.600000000035</v>
      </c>
      <c r="CK108">
        <v>0</v>
      </c>
      <c r="CL108">
        <v>162830.97999999989</v>
      </c>
      <c r="CM108">
        <v>0</v>
      </c>
      <c r="CN108">
        <v>2594.0992000000042</v>
      </c>
      <c r="CO108">
        <v>35750.400000000038</v>
      </c>
      <c r="CP108">
        <v>44210.073600000047</v>
      </c>
      <c r="CQ108">
        <v>34912.460799999979</v>
      </c>
      <c r="CR108">
        <v>5740.1344000000099</v>
      </c>
      <c r="CS108">
        <v>7561.5232000000124</v>
      </c>
      <c r="CT108">
        <v>0</v>
      </c>
      <c r="CU108">
        <v>0</v>
      </c>
      <c r="CV108">
        <v>0</v>
      </c>
      <c r="CW108">
        <v>0</v>
      </c>
      <c r="CX108">
        <v>0</v>
      </c>
      <c r="CY108">
        <v>0</v>
      </c>
      <c r="CZ108">
        <v>65119.872857142764</v>
      </c>
      <c r="DA108">
        <v>0</v>
      </c>
      <c r="DB108">
        <v>126862.72176418391</v>
      </c>
      <c r="DC108">
        <v>0</v>
      </c>
      <c r="DD108">
        <v>2945.872799999996</v>
      </c>
      <c r="DE108">
        <v>0</v>
      </c>
      <c r="DF108">
        <v>141970.48000000001</v>
      </c>
      <c r="DG108">
        <v>0</v>
      </c>
      <c r="DH108">
        <v>0</v>
      </c>
      <c r="DI108">
        <v>0</v>
      </c>
      <c r="DJ108">
        <v>3815.97</v>
      </c>
      <c r="DK108">
        <v>0</v>
      </c>
      <c r="DL108">
        <v>0</v>
      </c>
      <c r="DM108">
        <v>0</v>
      </c>
      <c r="DN108">
        <v>0</v>
      </c>
      <c r="DO108">
        <v>0</v>
      </c>
      <c r="DP108">
        <v>0</v>
      </c>
      <c r="DQ108">
        <v>0</v>
      </c>
      <c r="DR108">
        <v>0</v>
      </c>
      <c r="DS108">
        <v>1335116.4072</v>
      </c>
      <c r="DT108">
        <v>563597.73862132675</v>
      </c>
      <c r="DU108">
        <v>145786.45000000001</v>
      </c>
      <c r="DV108">
        <v>326339.47975618392</v>
      </c>
      <c r="DW108">
        <v>2044500.5958213268</v>
      </c>
      <c r="DX108">
        <v>2040684.6258213269</v>
      </c>
      <c r="DY108">
        <v>4955</v>
      </c>
      <c r="DZ108">
        <v>1724340</v>
      </c>
      <c r="EA108">
        <v>0</v>
      </c>
      <c r="EB108">
        <v>0</v>
      </c>
      <c r="EC108">
        <v>2044500.5958213268</v>
      </c>
      <c r="ED108">
        <v>2044500.5958213268</v>
      </c>
      <c r="EE108">
        <v>0</v>
      </c>
      <c r="EF108">
        <v>1728155.97</v>
      </c>
      <c r="EG108">
        <v>1582369.52</v>
      </c>
      <c r="EH108">
        <v>1898714.1458213269</v>
      </c>
      <c r="EI108">
        <v>5456.0751316704791</v>
      </c>
      <c r="EJ108">
        <v>5433.6934284122572</v>
      </c>
      <c r="EK108">
        <v>4.1190588966963379E-3</v>
      </c>
      <c r="EL108">
        <v>0</v>
      </c>
      <c r="EM108">
        <v>0</v>
      </c>
      <c r="EN108">
        <v>2044500.5958213268</v>
      </c>
      <c r="EO108">
        <v>5864.0362810957668</v>
      </c>
      <c r="EP108" t="s">
        <v>164</v>
      </c>
      <c r="EQ108">
        <v>5875.0017121302499</v>
      </c>
      <c r="ER108">
        <v>6.0306844981106167E-3</v>
      </c>
      <c r="ES108">
        <v>-9075.84</v>
      </c>
      <c r="ET108">
        <v>2035424.7558213267</v>
      </c>
      <c r="EU108">
        <v>0</v>
      </c>
      <c r="EV108">
        <v>2035424.7558213267</v>
      </c>
      <c r="EW108">
        <v>3815.97</v>
      </c>
      <c r="EX108">
        <v>2031608.7858213268</v>
      </c>
    </row>
    <row r="109" spans="1:154" ht="15" customHeight="1">
      <c r="A109" s="435">
        <v>109</v>
      </c>
      <c r="B109" s="469">
        <v>103426</v>
      </c>
      <c r="C109" s="469">
        <v>3303322</v>
      </c>
      <c r="D109" s="470" t="s">
        <v>267</v>
      </c>
      <c r="E109" s="471">
        <v>198</v>
      </c>
      <c r="F109" s="471">
        <v>198</v>
      </c>
      <c r="G109" s="471">
        <v>0</v>
      </c>
      <c r="H109" s="472">
        <v>759635.19720000005</v>
      </c>
      <c r="I109" s="472">
        <v>0</v>
      </c>
      <c r="J109" s="472">
        <v>0</v>
      </c>
      <c r="K109" s="472">
        <v>37776.960000000006</v>
      </c>
      <c r="L109" s="472">
        <v>0</v>
      </c>
      <c r="M109" s="472">
        <v>82971.199999999997</v>
      </c>
      <c r="N109" s="472">
        <v>0</v>
      </c>
      <c r="O109" s="472">
        <v>5424.0255999999927</v>
      </c>
      <c r="P109" s="472">
        <v>10010.112000000012</v>
      </c>
      <c r="Q109" s="472">
        <v>893.13279999999986</v>
      </c>
      <c r="R109" s="472">
        <v>983.44959999999992</v>
      </c>
      <c r="S109" s="472">
        <v>23482.367999999973</v>
      </c>
      <c r="T109" s="472">
        <v>5499.2895999999992</v>
      </c>
      <c r="U109" s="472">
        <v>0</v>
      </c>
      <c r="V109" s="472">
        <v>0</v>
      </c>
      <c r="W109" s="472">
        <v>0</v>
      </c>
      <c r="X109" s="472">
        <v>0</v>
      </c>
      <c r="Y109" s="472">
        <v>0</v>
      </c>
      <c r="Z109" s="472">
        <v>0</v>
      </c>
      <c r="AA109" s="472">
        <v>17424.483488372043</v>
      </c>
      <c r="AB109" s="472">
        <v>0</v>
      </c>
      <c r="AC109" s="472">
        <v>74804.543999999965</v>
      </c>
      <c r="AD109" s="472">
        <v>0</v>
      </c>
      <c r="AE109" s="472">
        <v>0</v>
      </c>
      <c r="AF109" s="472">
        <v>0</v>
      </c>
      <c r="AG109" s="472">
        <v>141970.48000000001</v>
      </c>
      <c r="AH109" s="472">
        <v>0</v>
      </c>
      <c r="AI109" s="472">
        <v>0</v>
      </c>
      <c r="AJ109" s="472">
        <v>0</v>
      </c>
      <c r="AK109" s="472">
        <v>4239.97</v>
      </c>
      <c r="AL109" s="472">
        <v>0</v>
      </c>
      <c r="AM109" s="472">
        <v>0</v>
      </c>
      <c r="AN109" s="472">
        <v>0</v>
      </c>
      <c r="AO109" s="472">
        <v>0</v>
      </c>
      <c r="AP109" s="472">
        <v>0</v>
      </c>
      <c r="AQ109" s="472">
        <v>0</v>
      </c>
      <c r="AR109" s="472">
        <v>0</v>
      </c>
      <c r="AS109" s="472">
        <v>0</v>
      </c>
      <c r="AT109" s="472">
        <v>759635.19720000005</v>
      </c>
      <c r="AU109" s="472">
        <v>259269.56508837195</v>
      </c>
      <c r="AV109" s="472">
        <v>146210.45000000001</v>
      </c>
      <c r="AW109" s="472">
        <v>172920.89739599996</v>
      </c>
      <c r="AX109" s="473">
        <v>1165115.212288372</v>
      </c>
      <c r="AY109" s="473">
        <v>1160875.242288372</v>
      </c>
      <c r="AZ109" s="473">
        <v>4955</v>
      </c>
      <c r="BA109" s="473">
        <v>981090</v>
      </c>
      <c r="BB109" s="473">
        <v>0</v>
      </c>
      <c r="BC109" s="473">
        <v>0</v>
      </c>
      <c r="BD109" s="473">
        <v>1165115.212288372</v>
      </c>
      <c r="BE109" s="472">
        <v>1165115.212288372</v>
      </c>
      <c r="BF109" s="472">
        <v>0</v>
      </c>
      <c r="BG109" s="473">
        <v>985329.97</v>
      </c>
      <c r="BH109" s="473">
        <v>839119.52</v>
      </c>
      <c r="BI109" s="472">
        <v>1018904.762288372</v>
      </c>
      <c r="BJ109" s="472">
        <v>5145.9836479210708</v>
      </c>
      <c r="BK109" s="472">
        <v>5087.2725107317074</v>
      </c>
      <c r="BL109" s="474">
        <v>1.1540788716450914E-2</v>
      </c>
      <c r="BM109" s="474">
        <v>0</v>
      </c>
      <c r="BN109" s="472">
        <v>0</v>
      </c>
      <c r="BO109" s="473">
        <v>1165115.212288372</v>
      </c>
      <c r="BP109" s="473">
        <v>5863.0062741836973</v>
      </c>
      <c r="BQ109" s="473" t="s">
        <v>164</v>
      </c>
      <c r="BR109" s="473">
        <v>5884.420264082687</v>
      </c>
      <c r="BS109" s="474">
        <v>1.44687750524366E-2</v>
      </c>
      <c r="BT109" s="472">
        <v>-5163.8399999999992</v>
      </c>
      <c r="BU109" s="472">
        <v>1159951.3722883719</v>
      </c>
      <c r="BV109" s="472">
        <v>0</v>
      </c>
      <c r="BW109" s="472">
        <v>1159951.3722883719</v>
      </c>
      <c r="BX109" s="472">
        <v>4239.97</v>
      </c>
      <c r="BY109" s="472">
        <v>1155711.4022883719</v>
      </c>
      <c r="CA109">
        <v>103426</v>
      </c>
      <c r="CB109">
        <v>3303322</v>
      </c>
      <c r="CC109" t="s">
        <v>267</v>
      </c>
      <c r="CD109">
        <v>198</v>
      </c>
      <c r="CE109">
        <v>198</v>
      </c>
      <c r="CF109">
        <v>0</v>
      </c>
      <c r="CG109">
        <v>759635.19720000005</v>
      </c>
      <c r="CH109">
        <v>0</v>
      </c>
      <c r="CI109">
        <v>0</v>
      </c>
      <c r="CJ109">
        <v>37776.960000000006</v>
      </c>
      <c r="CK109">
        <v>0</v>
      </c>
      <c r="CL109">
        <v>82971.199999999997</v>
      </c>
      <c r="CM109">
        <v>0</v>
      </c>
      <c r="CN109">
        <v>5424.0255999999927</v>
      </c>
      <c r="CO109">
        <v>10010.112000000012</v>
      </c>
      <c r="CP109">
        <v>893.13279999999986</v>
      </c>
      <c r="CQ109">
        <v>983.44959999999992</v>
      </c>
      <c r="CR109">
        <v>23482.367999999973</v>
      </c>
      <c r="CS109">
        <v>5499.2895999999992</v>
      </c>
      <c r="CT109">
        <v>0</v>
      </c>
      <c r="CU109">
        <v>0</v>
      </c>
      <c r="CV109">
        <v>0</v>
      </c>
      <c r="CW109">
        <v>0</v>
      </c>
      <c r="CX109">
        <v>0</v>
      </c>
      <c r="CY109">
        <v>0</v>
      </c>
      <c r="CZ109">
        <v>17424.483488372043</v>
      </c>
      <c r="DA109">
        <v>0</v>
      </c>
      <c r="DB109">
        <v>74804.543999999965</v>
      </c>
      <c r="DC109">
        <v>0</v>
      </c>
      <c r="DD109">
        <v>0</v>
      </c>
      <c r="DE109">
        <v>0</v>
      </c>
      <c r="DF109">
        <v>141970.48000000001</v>
      </c>
      <c r="DG109">
        <v>0</v>
      </c>
      <c r="DH109">
        <v>0</v>
      </c>
      <c r="DI109">
        <v>0</v>
      </c>
      <c r="DJ109">
        <v>4239.97</v>
      </c>
      <c r="DK109">
        <v>0</v>
      </c>
      <c r="DL109">
        <v>0</v>
      </c>
      <c r="DM109">
        <v>0</v>
      </c>
      <c r="DN109">
        <v>0</v>
      </c>
      <c r="DO109">
        <v>0</v>
      </c>
      <c r="DP109">
        <v>0</v>
      </c>
      <c r="DQ109">
        <v>0</v>
      </c>
      <c r="DR109">
        <v>0</v>
      </c>
      <c r="DS109">
        <v>759635.19720000005</v>
      </c>
      <c r="DT109">
        <v>259269.56508837195</v>
      </c>
      <c r="DU109">
        <v>146210.45000000001</v>
      </c>
      <c r="DV109">
        <v>172920.89739599996</v>
      </c>
      <c r="DW109">
        <v>1165115.212288372</v>
      </c>
      <c r="DX109">
        <v>1160875.242288372</v>
      </c>
      <c r="DY109">
        <v>4955</v>
      </c>
      <c r="DZ109">
        <v>981090</v>
      </c>
      <c r="EA109">
        <v>0</v>
      </c>
      <c r="EB109">
        <v>0</v>
      </c>
      <c r="EC109">
        <v>1165115.212288372</v>
      </c>
      <c r="ED109">
        <v>1165115.212288372</v>
      </c>
      <c r="EE109">
        <v>0</v>
      </c>
      <c r="EF109">
        <v>985329.97</v>
      </c>
      <c r="EG109">
        <v>839119.52</v>
      </c>
      <c r="EH109">
        <v>1018904.762288372</v>
      </c>
      <c r="EI109">
        <v>5145.9836479210708</v>
      </c>
      <c r="EJ109">
        <v>5087.2725107317074</v>
      </c>
      <c r="EK109">
        <v>1.1540788716450914E-2</v>
      </c>
      <c r="EL109">
        <v>0</v>
      </c>
      <c r="EM109">
        <v>0</v>
      </c>
      <c r="EN109">
        <v>1165115.212288372</v>
      </c>
      <c r="EO109">
        <v>5863.0062741836973</v>
      </c>
      <c r="EP109" t="s">
        <v>164</v>
      </c>
      <c r="EQ109">
        <v>5884.420264082687</v>
      </c>
      <c r="ER109">
        <v>1.44687750524366E-2</v>
      </c>
      <c r="ES109">
        <v>-5163.8399999999992</v>
      </c>
      <c r="ET109">
        <v>1159951.3722883719</v>
      </c>
      <c r="EU109">
        <v>0</v>
      </c>
      <c r="EV109">
        <v>1159951.3722883719</v>
      </c>
      <c r="EW109">
        <v>4239.97</v>
      </c>
      <c r="EX109">
        <v>1155711.4022883719</v>
      </c>
    </row>
    <row r="110" spans="1:154" ht="15" customHeight="1">
      <c r="A110" s="435">
        <v>110</v>
      </c>
      <c r="B110" s="469">
        <v>103430</v>
      </c>
      <c r="C110" s="469">
        <v>3303328</v>
      </c>
      <c r="D110" s="470" t="s">
        <v>268</v>
      </c>
      <c r="E110" s="471">
        <v>209</v>
      </c>
      <c r="F110" s="471">
        <v>209</v>
      </c>
      <c r="G110" s="471">
        <v>0</v>
      </c>
      <c r="H110" s="472">
        <v>801837.15260000003</v>
      </c>
      <c r="I110" s="472">
        <v>0</v>
      </c>
      <c r="J110" s="472">
        <v>0</v>
      </c>
      <c r="K110" s="472">
        <v>27606.240000000027</v>
      </c>
      <c r="L110" s="472">
        <v>0</v>
      </c>
      <c r="M110" s="472">
        <v>59116.980000000061</v>
      </c>
      <c r="N110" s="472">
        <v>0</v>
      </c>
      <c r="O110" s="472">
        <v>471.6543999999999</v>
      </c>
      <c r="P110" s="472">
        <v>6864.0767999999716</v>
      </c>
      <c r="Q110" s="472">
        <v>17416.089599999988</v>
      </c>
      <c r="R110" s="472">
        <v>1966.8991999999957</v>
      </c>
      <c r="S110" s="472">
        <v>19307.724800000055</v>
      </c>
      <c r="T110" s="472">
        <v>10311.168000000007</v>
      </c>
      <c r="U110" s="472">
        <v>0</v>
      </c>
      <c r="V110" s="472">
        <v>0</v>
      </c>
      <c r="W110" s="472">
        <v>0</v>
      </c>
      <c r="X110" s="472">
        <v>0</v>
      </c>
      <c r="Y110" s="472">
        <v>0</v>
      </c>
      <c r="Z110" s="472">
        <v>0</v>
      </c>
      <c r="AA110" s="472">
        <v>9463.4967777777802</v>
      </c>
      <c r="AB110" s="472">
        <v>0</v>
      </c>
      <c r="AC110" s="472">
        <v>50647.982106537485</v>
      </c>
      <c r="AD110" s="472">
        <v>0</v>
      </c>
      <c r="AE110" s="472">
        <v>0</v>
      </c>
      <c r="AF110" s="472">
        <v>0</v>
      </c>
      <c r="AG110" s="472">
        <v>141970.48000000001</v>
      </c>
      <c r="AH110" s="472">
        <v>0</v>
      </c>
      <c r="AI110" s="472">
        <v>0</v>
      </c>
      <c r="AJ110" s="472">
        <v>0</v>
      </c>
      <c r="AK110" s="472">
        <v>3471.48</v>
      </c>
      <c r="AL110" s="472">
        <v>0</v>
      </c>
      <c r="AM110" s="472">
        <v>0</v>
      </c>
      <c r="AN110" s="472">
        <v>0</v>
      </c>
      <c r="AO110" s="472">
        <v>0</v>
      </c>
      <c r="AP110" s="472">
        <v>0</v>
      </c>
      <c r="AQ110" s="472">
        <v>0</v>
      </c>
      <c r="AR110" s="472">
        <v>0</v>
      </c>
      <c r="AS110" s="472">
        <v>0</v>
      </c>
      <c r="AT110" s="472">
        <v>801837.15260000003</v>
      </c>
      <c r="AU110" s="472">
        <v>203172.31168431538</v>
      </c>
      <c r="AV110" s="472">
        <v>145441.96000000002</v>
      </c>
      <c r="AW110" s="472">
        <v>142241.73954453756</v>
      </c>
      <c r="AX110" s="473">
        <v>1150451.4242843154</v>
      </c>
      <c r="AY110" s="473">
        <v>1146979.9442843155</v>
      </c>
      <c r="AZ110" s="473">
        <v>4955</v>
      </c>
      <c r="BA110" s="473">
        <v>1035595</v>
      </c>
      <c r="BB110" s="473">
        <v>0</v>
      </c>
      <c r="BC110" s="473">
        <v>0</v>
      </c>
      <c r="BD110" s="473">
        <v>1150451.4242843154</v>
      </c>
      <c r="BE110" s="472">
        <v>1150451.4242843154</v>
      </c>
      <c r="BF110" s="472">
        <v>0</v>
      </c>
      <c r="BG110" s="473">
        <v>1039066.48</v>
      </c>
      <c r="BH110" s="473">
        <v>893624.52</v>
      </c>
      <c r="BI110" s="472">
        <v>1005009.4642843155</v>
      </c>
      <c r="BJ110" s="472">
        <v>4808.6577238483997</v>
      </c>
      <c r="BK110" s="472">
        <v>4974.7221620192304</v>
      </c>
      <c r="BL110" s="474">
        <v>-3.338165082639017E-2</v>
      </c>
      <c r="BM110" s="474">
        <v>3.338165082639017E-2</v>
      </c>
      <c r="BN110" s="472">
        <v>34707.467577703625</v>
      </c>
      <c r="BO110" s="473">
        <v>1185158.891862019</v>
      </c>
      <c r="BP110" s="473">
        <v>5654.0067553206654</v>
      </c>
      <c r="BQ110" s="473" t="s">
        <v>164</v>
      </c>
      <c r="BR110" s="473">
        <v>5670.616707473775</v>
      </c>
      <c r="BS110" s="474">
        <v>-5.8964911013137389E-4</v>
      </c>
      <c r="BT110" s="472">
        <v>-5450.7199999999993</v>
      </c>
      <c r="BU110" s="472">
        <v>1179708.171862019</v>
      </c>
      <c r="BV110" s="472">
        <v>0</v>
      </c>
      <c r="BW110" s="472">
        <v>1179708.171862019</v>
      </c>
      <c r="BX110" s="472">
        <v>3471.48</v>
      </c>
      <c r="BY110" s="472">
        <v>1176236.691862019</v>
      </c>
      <c r="CA110">
        <v>103430</v>
      </c>
      <c r="CB110">
        <v>3303328</v>
      </c>
      <c r="CC110" t="s">
        <v>268</v>
      </c>
      <c r="CD110">
        <v>209</v>
      </c>
      <c r="CE110">
        <v>209</v>
      </c>
      <c r="CF110">
        <v>0</v>
      </c>
      <c r="CG110">
        <v>801837.15260000003</v>
      </c>
      <c r="CH110">
        <v>0</v>
      </c>
      <c r="CI110">
        <v>0</v>
      </c>
      <c r="CJ110">
        <v>27606.240000000027</v>
      </c>
      <c r="CK110">
        <v>0</v>
      </c>
      <c r="CL110">
        <v>59116.980000000061</v>
      </c>
      <c r="CM110">
        <v>0</v>
      </c>
      <c r="CN110">
        <v>471.6543999999999</v>
      </c>
      <c r="CO110">
        <v>6864.0767999999716</v>
      </c>
      <c r="CP110">
        <v>17416.089599999988</v>
      </c>
      <c r="CQ110">
        <v>1966.8991999999957</v>
      </c>
      <c r="CR110">
        <v>19307.724800000055</v>
      </c>
      <c r="CS110">
        <v>10311.168000000007</v>
      </c>
      <c r="CT110">
        <v>0</v>
      </c>
      <c r="CU110">
        <v>0</v>
      </c>
      <c r="CV110">
        <v>0</v>
      </c>
      <c r="CW110">
        <v>0</v>
      </c>
      <c r="CX110">
        <v>0</v>
      </c>
      <c r="CY110">
        <v>0</v>
      </c>
      <c r="CZ110">
        <v>9463.4967777777802</v>
      </c>
      <c r="DA110">
        <v>0</v>
      </c>
      <c r="DB110">
        <v>50647.982106537485</v>
      </c>
      <c r="DC110">
        <v>0</v>
      </c>
      <c r="DD110">
        <v>0</v>
      </c>
      <c r="DE110">
        <v>0</v>
      </c>
      <c r="DF110">
        <v>141970.48000000001</v>
      </c>
      <c r="DG110">
        <v>0</v>
      </c>
      <c r="DH110">
        <v>0</v>
      </c>
      <c r="DI110">
        <v>0</v>
      </c>
      <c r="DJ110">
        <v>3471.48</v>
      </c>
      <c r="DK110">
        <v>0</v>
      </c>
      <c r="DL110">
        <v>0</v>
      </c>
      <c r="DM110">
        <v>0</v>
      </c>
      <c r="DN110">
        <v>0</v>
      </c>
      <c r="DO110">
        <v>0</v>
      </c>
      <c r="DP110">
        <v>0</v>
      </c>
      <c r="DQ110">
        <v>0</v>
      </c>
      <c r="DR110">
        <v>0</v>
      </c>
      <c r="DS110">
        <v>801837.15260000003</v>
      </c>
      <c r="DT110">
        <v>203172.31168431538</v>
      </c>
      <c r="DU110">
        <v>145441.96000000002</v>
      </c>
      <c r="DV110">
        <v>142241.73954453756</v>
      </c>
      <c r="DW110">
        <v>1150451.4242843154</v>
      </c>
      <c r="DX110">
        <v>1146979.9442843155</v>
      </c>
      <c r="DY110">
        <v>4955</v>
      </c>
      <c r="DZ110">
        <v>1035595</v>
      </c>
      <c r="EA110">
        <v>0</v>
      </c>
      <c r="EB110">
        <v>0</v>
      </c>
      <c r="EC110">
        <v>1150451.4242843154</v>
      </c>
      <c r="ED110">
        <v>1150451.4242843154</v>
      </c>
      <c r="EE110">
        <v>0</v>
      </c>
      <c r="EF110">
        <v>1039066.48</v>
      </c>
      <c r="EG110">
        <v>893624.52</v>
      </c>
      <c r="EH110">
        <v>1005009.4642843155</v>
      </c>
      <c r="EI110">
        <v>4808.6577238483997</v>
      </c>
      <c r="EJ110">
        <v>4974.7221620192304</v>
      </c>
      <c r="EK110">
        <v>-3.338165082639017E-2</v>
      </c>
      <c r="EL110">
        <v>3.338165082639017E-2</v>
      </c>
      <c r="EM110">
        <v>34707.467577703625</v>
      </c>
      <c r="EN110">
        <v>1185158.891862019</v>
      </c>
      <c r="EO110">
        <v>5654.0067553206654</v>
      </c>
      <c r="EP110" t="s">
        <v>164</v>
      </c>
      <c r="EQ110">
        <v>5670.616707473775</v>
      </c>
      <c r="ER110">
        <v>-5.8964911013137389E-4</v>
      </c>
      <c r="ES110">
        <v>-5450.7199999999993</v>
      </c>
      <c r="ET110">
        <v>1179708.171862019</v>
      </c>
      <c r="EU110">
        <v>0</v>
      </c>
      <c r="EV110">
        <v>1179708.171862019</v>
      </c>
      <c r="EW110">
        <v>3471.48</v>
      </c>
      <c r="EX110">
        <v>1176236.691862019</v>
      </c>
    </row>
    <row r="111" spans="1:154" ht="15" customHeight="1">
      <c r="A111" s="435">
        <v>111</v>
      </c>
      <c r="B111" s="469">
        <v>103431</v>
      </c>
      <c r="C111" s="469">
        <v>3303329</v>
      </c>
      <c r="D111" s="470" t="s">
        <v>269</v>
      </c>
      <c r="E111" s="471">
        <v>202</v>
      </c>
      <c r="F111" s="471">
        <v>202</v>
      </c>
      <c r="G111" s="471">
        <v>0</v>
      </c>
      <c r="H111" s="472">
        <v>774981.3628</v>
      </c>
      <c r="I111" s="472">
        <v>0</v>
      </c>
      <c r="J111" s="472">
        <v>0</v>
      </c>
      <c r="K111" s="472">
        <v>44073.120000000046</v>
      </c>
      <c r="L111" s="472">
        <v>0</v>
      </c>
      <c r="M111" s="472">
        <v>96454.019999999917</v>
      </c>
      <c r="N111" s="472">
        <v>0</v>
      </c>
      <c r="O111" s="472">
        <v>5424.0256000000072</v>
      </c>
      <c r="P111" s="472">
        <v>7436.0832000000164</v>
      </c>
      <c r="Q111" s="472">
        <v>41977.241599999965</v>
      </c>
      <c r="R111" s="472">
        <v>6884.1471999999994</v>
      </c>
      <c r="S111" s="472">
        <v>11480.268800000011</v>
      </c>
      <c r="T111" s="472">
        <v>687.41119999999989</v>
      </c>
      <c r="U111" s="472">
        <v>0</v>
      </c>
      <c r="V111" s="472">
        <v>0</v>
      </c>
      <c r="W111" s="472">
        <v>0</v>
      </c>
      <c r="X111" s="472">
        <v>0</v>
      </c>
      <c r="Y111" s="472">
        <v>0</v>
      </c>
      <c r="Z111" s="472">
        <v>0</v>
      </c>
      <c r="AA111" s="472">
        <v>48262.90254335264</v>
      </c>
      <c r="AB111" s="472">
        <v>0</v>
      </c>
      <c r="AC111" s="472">
        <v>71263.985392364775</v>
      </c>
      <c r="AD111" s="472">
        <v>0</v>
      </c>
      <c r="AE111" s="472">
        <v>1775.077199999999</v>
      </c>
      <c r="AF111" s="472">
        <v>0</v>
      </c>
      <c r="AG111" s="472">
        <v>141970.48000000001</v>
      </c>
      <c r="AH111" s="472">
        <v>0</v>
      </c>
      <c r="AI111" s="472">
        <v>0</v>
      </c>
      <c r="AJ111" s="472">
        <v>0</v>
      </c>
      <c r="AK111" s="472">
        <v>3444.98</v>
      </c>
      <c r="AL111" s="472">
        <v>0</v>
      </c>
      <c r="AM111" s="472">
        <v>0</v>
      </c>
      <c r="AN111" s="472">
        <v>0</v>
      </c>
      <c r="AO111" s="472">
        <v>0</v>
      </c>
      <c r="AP111" s="472">
        <v>0</v>
      </c>
      <c r="AQ111" s="472">
        <v>0</v>
      </c>
      <c r="AR111" s="472">
        <v>0</v>
      </c>
      <c r="AS111" s="472">
        <v>0</v>
      </c>
      <c r="AT111" s="472">
        <v>774981.3628</v>
      </c>
      <c r="AU111" s="472">
        <v>335718.28273571742</v>
      </c>
      <c r="AV111" s="472">
        <v>145415.46000000002</v>
      </c>
      <c r="AW111" s="472">
        <v>187202.92786836479</v>
      </c>
      <c r="AX111" s="473">
        <v>1256115.1055357174</v>
      </c>
      <c r="AY111" s="473">
        <v>1252670.1255357175</v>
      </c>
      <c r="AZ111" s="473">
        <v>4955</v>
      </c>
      <c r="BA111" s="473">
        <v>1000910</v>
      </c>
      <c r="BB111" s="473">
        <v>0</v>
      </c>
      <c r="BC111" s="473">
        <v>0</v>
      </c>
      <c r="BD111" s="473">
        <v>1256115.1055357174</v>
      </c>
      <c r="BE111" s="472">
        <v>1256115.1055357172</v>
      </c>
      <c r="BF111" s="472">
        <v>0</v>
      </c>
      <c r="BG111" s="473">
        <v>1004354.98</v>
      </c>
      <c r="BH111" s="473">
        <v>858939.52</v>
      </c>
      <c r="BI111" s="472">
        <v>1110699.6455357175</v>
      </c>
      <c r="BJ111" s="472">
        <v>5498.5130967114728</v>
      </c>
      <c r="BK111" s="472">
        <v>5566.9854221153846</v>
      </c>
      <c r="BL111" s="474">
        <v>-1.2299713437707038E-2</v>
      </c>
      <c r="BM111" s="474">
        <v>1.2299713437707038E-2</v>
      </c>
      <c r="BN111" s="472">
        <v>13831.40973159018</v>
      </c>
      <c r="BO111" s="473">
        <v>1269946.5152673076</v>
      </c>
      <c r="BP111" s="473">
        <v>6269.8095805312259</v>
      </c>
      <c r="BQ111" s="473" t="s">
        <v>164</v>
      </c>
      <c r="BR111" s="473">
        <v>6286.8639369668699</v>
      </c>
      <c r="BS111" s="474">
        <v>3.3139803578079441E-3</v>
      </c>
      <c r="BT111" s="472">
        <v>-5268.16</v>
      </c>
      <c r="BU111" s="472">
        <v>1264678.3552673077</v>
      </c>
      <c r="BV111" s="472">
        <v>0</v>
      </c>
      <c r="BW111" s="472">
        <v>1264678.3552673077</v>
      </c>
      <c r="BX111" s="472">
        <v>3444.98</v>
      </c>
      <c r="BY111" s="472">
        <v>1261233.3752673077</v>
      </c>
      <c r="CA111">
        <v>103431</v>
      </c>
      <c r="CB111">
        <v>3303329</v>
      </c>
      <c r="CC111" t="s">
        <v>269</v>
      </c>
      <c r="CD111">
        <v>202</v>
      </c>
      <c r="CE111">
        <v>202</v>
      </c>
      <c r="CF111">
        <v>0</v>
      </c>
      <c r="CG111">
        <v>774981.3628</v>
      </c>
      <c r="CH111">
        <v>0</v>
      </c>
      <c r="CI111">
        <v>0</v>
      </c>
      <c r="CJ111">
        <v>44073.120000000046</v>
      </c>
      <c r="CK111">
        <v>0</v>
      </c>
      <c r="CL111">
        <v>96454.019999999917</v>
      </c>
      <c r="CM111">
        <v>0</v>
      </c>
      <c r="CN111">
        <v>5424.0256000000072</v>
      </c>
      <c r="CO111">
        <v>7436.0832000000164</v>
      </c>
      <c r="CP111">
        <v>41977.241599999965</v>
      </c>
      <c r="CQ111">
        <v>6884.1471999999994</v>
      </c>
      <c r="CR111">
        <v>11480.268800000011</v>
      </c>
      <c r="CS111">
        <v>687.41119999999989</v>
      </c>
      <c r="CT111">
        <v>0</v>
      </c>
      <c r="CU111">
        <v>0</v>
      </c>
      <c r="CV111">
        <v>0</v>
      </c>
      <c r="CW111">
        <v>0</v>
      </c>
      <c r="CX111">
        <v>0</v>
      </c>
      <c r="CY111">
        <v>0</v>
      </c>
      <c r="CZ111">
        <v>48262.90254335264</v>
      </c>
      <c r="DA111">
        <v>0</v>
      </c>
      <c r="DB111">
        <v>71263.985392364775</v>
      </c>
      <c r="DC111">
        <v>0</v>
      </c>
      <c r="DD111">
        <v>1775.077199999999</v>
      </c>
      <c r="DE111">
        <v>0</v>
      </c>
      <c r="DF111">
        <v>141970.48000000001</v>
      </c>
      <c r="DG111">
        <v>0</v>
      </c>
      <c r="DH111">
        <v>0</v>
      </c>
      <c r="DI111">
        <v>0</v>
      </c>
      <c r="DJ111">
        <v>3444.98</v>
      </c>
      <c r="DK111">
        <v>0</v>
      </c>
      <c r="DL111">
        <v>0</v>
      </c>
      <c r="DM111">
        <v>0</v>
      </c>
      <c r="DN111">
        <v>0</v>
      </c>
      <c r="DO111">
        <v>0</v>
      </c>
      <c r="DP111">
        <v>0</v>
      </c>
      <c r="DQ111">
        <v>0</v>
      </c>
      <c r="DR111">
        <v>0</v>
      </c>
      <c r="DS111">
        <v>774981.3628</v>
      </c>
      <c r="DT111">
        <v>335718.28273571742</v>
      </c>
      <c r="DU111">
        <v>145415.46000000002</v>
      </c>
      <c r="DV111">
        <v>187202.92786836479</v>
      </c>
      <c r="DW111">
        <v>1256115.1055357174</v>
      </c>
      <c r="DX111">
        <v>1252670.1255357175</v>
      </c>
      <c r="DY111">
        <v>4955</v>
      </c>
      <c r="DZ111">
        <v>1000910</v>
      </c>
      <c r="EA111">
        <v>0</v>
      </c>
      <c r="EB111">
        <v>0</v>
      </c>
      <c r="EC111">
        <v>1256115.1055357174</v>
      </c>
      <c r="ED111">
        <v>1256115.1055357172</v>
      </c>
      <c r="EE111">
        <v>0</v>
      </c>
      <c r="EF111">
        <v>1004354.98</v>
      </c>
      <c r="EG111">
        <v>858939.52</v>
      </c>
      <c r="EH111">
        <v>1110699.6455357175</v>
      </c>
      <c r="EI111">
        <v>5498.5130967114728</v>
      </c>
      <c r="EJ111">
        <v>5566.9854221153846</v>
      </c>
      <c r="EK111">
        <v>-1.2299713437707038E-2</v>
      </c>
      <c r="EL111">
        <v>1.2299713437707038E-2</v>
      </c>
      <c r="EM111">
        <v>13831.40973159018</v>
      </c>
      <c r="EN111">
        <v>1269946.5152673076</v>
      </c>
      <c r="EO111">
        <v>6269.8095805312259</v>
      </c>
      <c r="EP111" t="s">
        <v>164</v>
      </c>
      <c r="EQ111">
        <v>6286.8639369668699</v>
      </c>
      <c r="ER111">
        <v>3.3139803578079441E-3</v>
      </c>
      <c r="ES111">
        <v>-5268.16</v>
      </c>
      <c r="ET111">
        <v>1264678.3552673077</v>
      </c>
      <c r="EU111">
        <v>0</v>
      </c>
      <c r="EV111">
        <v>1264678.3552673077</v>
      </c>
      <c r="EW111">
        <v>3444.98</v>
      </c>
      <c r="EX111">
        <v>1261233.3752673077</v>
      </c>
    </row>
    <row r="112" spans="1:154" ht="15" customHeight="1">
      <c r="A112" s="435">
        <v>112</v>
      </c>
      <c r="B112" s="469">
        <v>103433</v>
      </c>
      <c r="C112" s="469">
        <v>3303331</v>
      </c>
      <c r="D112" s="470" t="s">
        <v>270</v>
      </c>
      <c r="E112" s="471">
        <v>211</v>
      </c>
      <c r="F112" s="471">
        <v>211</v>
      </c>
      <c r="G112" s="471">
        <v>0</v>
      </c>
      <c r="H112" s="472">
        <v>809510.23540000001</v>
      </c>
      <c r="I112" s="472">
        <v>0</v>
      </c>
      <c r="J112" s="472">
        <v>0</v>
      </c>
      <c r="K112" s="472">
        <v>35839.680000000037</v>
      </c>
      <c r="L112" s="472">
        <v>0</v>
      </c>
      <c r="M112" s="472">
        <v>77785.500000000087</v>
      </c>
      <c r="N112" s="472">
        <v>0</v>
      </c>
      <c r="O112" s="472">
        <v>10140.56960000001</v>
      </c>
      <c r="P112" s="472">
        <v>1716.0192000000018</v>
      </c>
      <c r="Q112" s="472">
        <v>7145.0623999999971</v>
      </c>
      <c r="R112" s="472">
        <v>6392.4223999999967</v>
      </c>
      <c r="S112" s="472">
        <v>26613.350400000028</v>
      </c>
      <c r="T112" s="472">
        <v>24746.803200000024</v>
      </c>
      <c r="U112" s="472">
        <v>0</v>
      </c>
      <c r="V112" s="472">
        <v>0</v>
      </c>
      <c r="W112" s="472">
        <v>0</v>
      </c>
      <c r="X112" s="472">
        <v>0</v>
      </c>
      <c r="Y112" s="472">
        <v>0</v>
      </c>
      <c r="Z112" s="472">
        <v>0</v>
      </c>
      <c r="AA112" s="472">
        <v>41845.867802197841</v>
      </c>
      <c r="AB112" s="472">
        <v>0</v>
      </c>
      <c r="AC112" s="472">
        <v>95502.44942016805</v>
      </c>
      <c r="AD112" s="472">
        <v>0</v>
      </c>
      <c r="AE112" s="472">
        <v>3153.5945999999963</v>
      </c>
      <c r="AF112" s="472">
        <v>0</v>
      </c>
      <c r="AG112" s="472">
        <v>141970.48000000001</v>
      </c>
      <c r="AH112" s="472">
        <v>0</v>
      </c>
      <c r="AI112" s="472">
        <v>0</v>
      </c>
      <c r="AJ112" s="472">
        <v>0</v>
      </c>
      <c r="AK112" s="472">
        <v>8213.56</v>
      </c>
      <c r="AL112" s="472">
        <v>0</v>
      </c>
      <c r="AM112" s="472">
        <v>0</v>
      </c>
      <c r="AN112" s="472">
        <v>0</v>
      </c>
      <c r="AO112" s="472">
        <v>0</v>
      </c>
      <c r="AP112" s="472">
        <v>0</v>
      </c>
      <c r="AQ112" s="472">
        <v>0</v>
      </c>
      <c r="AR112" s="472">
        <v>0</v>
      </c>
      <c r="AS112" s="472">
        <v>0</v>
      </c>
      <c r="AT112" s="472">
        <v>809510.23540000001</v>
      </c>
      <c r="AU112" s="472">
        <v>330881.31902236608</v>
      </c>
      <c r="AV112" s="472">
        <v>150184.04</v>
      </c>
      <c r="AW112" s="472">
        <v>204514.54778216814</v>
      </c>
      <c r="AX112" s="473">
        <v>1290575.594422366</v>
      </c>
      <c r="AY112" s="473">
        <v>1282362.0344223659</v>
      </c>
      <c r="AZ112" s="473">
        <v>4955</v>
      </c>
      <c r="BA112" s="473">
        <v>1045505</v>
      </c>
      <c r="BB112" s="473">
        <v>0</v>
      </c>
      <c r="BC112" s="473">
        <v>0</v>
      </c>
      <c r="BD112" s="473">
        <v>1290575.594422366</v>
      </c>
      <c r="BE112" s="472">
        <v>1290575.5944223662</v>
      </c>
      <c r="BF112" s="472">
        <v>0</v>
      </c>
      <c r="BG112" s="473">
        <v>1053718.56</v>
      </c>
      <c r="BH112" s="473">
        <v>903534.52</v>
      </c>
      <c r="BI112" s="472">
        <v>1140391.554422366</v>
      </c>
      <c r="BJ112" s="472">
        <v>5404.6993100586069</v>
      </c>
      <c r="BK112" s="472">
        <v>5519.4482476415096</v>
      </c>
      <c r="BL112" s="474">
        <v>-2.0789929071612472E-2</v>
      </c>
      <c r="BM112" s="474">
        <v>2.0789929071612472E-2</v>
      </c>
      <c r="BN112" s="472">
        <v>24212.025829992475</v>
      </c>
      <c r="BO112" s="473">
        <v>1314787.6202523585</v>
      </c>
      <c r="BP112" s="473">
        <v>6192.2941244187605</v>
      </c>
      <c r="BQ112" s="473" t="s">
        <v>164</v>
      </c>
      <c r="BR112" s="473">
        <v>6231.2209490633104</v>
      </c>
      <c r="BS112" s="474">
        <v>5.3909633478710361E-4</v>
      </c>
      <c r="BT112" s="472">
        <v>-5502.8799999999992</v>
      </c>
      <c r="BU112" s="472">
        <v>1309284.7402523586</v>
      </c>
      <c r="BV112" s="472">
        <v>0</v>
      </c>
      <c r="BW112" s="472">
        <v>1309284.7402523586</v>
      </c>
      <c r="BX112" s="472">
        <v>8213.56</v>
      </c>
      <c r="BY112" s="472">
        <v>1301071.1802523586</v>
      </c>
      <c r="CA112">
        <v>103433</v>
      </c>
      <c r="CB112">
        <v>3303331</v>
      </c>
      <c r="CC112" t="s">
        <v>270</v>
      </c>
      <c r="CD112">
        <v>211</v>
      </c>
      <c r="CE112">
        <v>211</v>
      </c>
      <c r="CF112">
        <v>0</v>
      </c>
      <c r="CG112">
        <v>809510.23540000001</v>
      </c>
      <c r="CH112">
        <v>0</v>
      </c>
      <c r="CI112">
        <v>0</v>
      </c>
      <c r="CJ112">
        <v>35839.680000000037</v>
      </c>
      <c r="CK112">
        <v>0</v>
      </c>
      <c r="CL112">
        <v>77785.500000000087</v>
      </c>
      <c r="CM112">
        <v>0</v>
      </c>
      <c r="CN112">
        <v>10140.56960000001</v>
      </c>
      <c r="CO112">
        <v>1716.0192000000018</v>
      </c>
      <c r="CP112">
        <v>7145.0623999999971</v>
      </c>
      <c r="CQ112">
        <v>6392.4223999999967</v>
      </c>
      <c r="CR112">
        <v>26613.350400000028</v>
      </c>
      <c r="CS112">
        <v>24746.803200000024</v>
      </c>
      <c r="CT112">
        <v>0</v>
      </c>
      <c r="CU112">
        <v>0</v>
      </c>
      <c r="CV112">
        <v>0</v>
      </c>
      <c r="CW112">
        <v>0</v>
      </c>
      <c r="CX112">
        <v>0</v>
      </c>
      <c r="CY112">
        <v>0</v>
      </c>
      <c r="CZ112">
        <v>41845.867802197841</v>
      </c>
      <c r="DA112">
        <v>0</v>
      </c>
      <c r="DB112">
        <v>95502.44942016805</v>
      </c>
      <c r="DC112">
        <v>0</v>
      </c>
      <c r="DD112">
        <v>3153.5945999999963</v>
      </c>
      <c r="DE112">
        <v>0</v>
      </c>
      <c r="DF112">
        <v>141970.48000000001</v>
      </c>
      <c r="DG112">
        <v>0</v>
      </c>
      <c r="DH112">
        <v>0</v>
      </c>
      <c r="DI112">
        <v>0</v>
      </c>
      <c r="DJ112">
        <v>8213.56</v>
      </c>
      <c r="DK112">
        <v>0</v>
      </c>
      <c r="DL112">
        <v>0</v>
      </c>
      <c r="DM112">
        <v>0</v>
      </c>
      <c r="DN112">
        <v>0</v>
      </c>
      <c r="DO112">
        <v>0</v>
      </c>
      <c r="DP112">
        <v>0</v>
      </c>
      <c r="DQ112">
        <v>0</v>
      </c>
      <c r="DR112">
        <v>0</v>
      </c>
      <c r="DS112">
        <v>809510.23540000001</v>
      </c>
      <c r="DT112">
        <v>330881.31902236608</v>
      </c>
      <c r="DU112">
        <v>150184.04</v>
      </c>
      <c r="DV112">
        <v>204514.54778216814</v>
      </c>
      <c r="DW112">
        <v>1290575.594422366</v>
      </c>
      <c r="DX112">
        <v>1282362.0344223659</v>
      </c>
      <c r="DY112">
        <v>4955</v>
      </c>
      <c r="DZ112">
        <v>1045505</v>
      </c>
      <c r="EA112">
        <v>0</v>
      </c>
      <c r="EB112">
        <v>0</v>
      </c>
      <c r="EC112">
        <v>1290575.594422366</v>
      </c>
      <c r="ED112">
        <v>1290575.5944223662</v>
      </c>
      <c r="EE112">
        <v>0</v>
      </c>
      <c r="EF112">
        <v>1053718.56</v>
      </c>
      <c r="EG112">
        <v>903534.52</v>
      </c>
      <c r="EH112">
        <v>1140391.554422366</v>
      </c>
      <c r="EI112">
        <v>5404.6993100586069</v>
      </c>
      <c r="EJ112">
        <v>5519.4482476415096</v>
      </c>
      <c r="EK112">
        <v>-2.0789929071612472E-2</v>
      </c>
      <c r="EL112">
        <v>2.0789929071612472E-2</v>
      </c>
      <c r="EM112">
        <v>24212.025829992475</v>
      </c>
      <c r="EN112">
        <v>1314787.6202523585</v>
      </c>
      <c r="EO112">
        <v>6192.2941244187605</v>
      </c>
      <c r="EP112" t="s">
        <v>164</v>
      </c>
      <c r="EQ112">
        <v>6231.2209490633104</v>
      </c>
      <c r="ER112">
        <v>5.3909633478710361E-4</v>
      </c>
      <c r="ES112">
        <v>-5502.8799999999992</v>
      </c>
      <c r="ET112">
        <v>1309284.7402523586</v>
      </c>
      <c r="EU112">
        <v>0</v>
      </c>
      <c r="EV112">
        <v>1309284.7402523586</v>
      </c>
      <c r="EW112">
        <v>8213.56</v>
      </c>
      <c r="EX112">
        <v>1301071.1802523586</v>
      </c>
    </row>
    <row r="113" spans="1:154" ht="15" customHeight="1">
      <c r="A113" s="435">
        <v>113</v>
      </c>
      <c r="B113" s="469">
        <v>103434</v>
      </c>
      <c r="C113" s="469">
        <v>3303335</v>
      </c>
      <c r="D113" s="470" t="s">
        <v>271</v>
      </c>
      <c r="E113" s="471">
        <v>204</v>
      </c>
      <c r="F113" s="471">
        <v>204</v>
      </c>
      <c r="G113" s="471">
        <v>0</v>
      </c>
      <c r="H113" s="472">
        <v>782654.44559999998</v>
      </c>
      <c r="I113" s="472">
        <v>0</v>
      </c>
      <c r="J113" s="472">
        <v>0</v>
      </c>
      <c r="K113" s="472">
        <v>62961.599999999969</v>
      </c>
      <c r="L113" s="472">
        <v>0</v>
      </c>
      <c r="M113" s="472">
        <v>134828.19999999995</v>
      </c>
      <c r="N113" s="472">
        <v>0</v>
      </c>
      <c r="O113" s="472">
        <v>2122.4447999999984</v>
      </c>
      <c r="P113" s="472">
        <v>4862.0543999999982</v>
      </c>
      <c r="Q113" s="472">
        <v>33045.913600000029</v>
      </c>
      <c r="R113" s="472">
        <v>3442.0736000000024</v>
      </c>
      <c r="S113" s="472">
        <v>39659.11039999999</v>
      </c>
      <c r="T113" s="472">
        <v>8248.9343999999983</v>
      </c>
      <c r="U113" s="472">
        <v>0</v>
      </c>
      <c r="V113" s="472">
        <v>0</v>
      </c>
      <c r="W113" s="472">
        <v>0</v>
      </c>
      <c r="X113" s="472">
        <v>0</v>
      </c>
      <c r="Y113" s="472">
        <v>0</v>
      </c>
      <c r="Z113" s="472">
        <v>0</v>
      </c>
      <c r="AA113" s="472">
        <v>32079.574482758664</v>
      </c>
      <c r="AB113" s="472">
        <v>0</v>
      </c>
      <c r="AC113" s="472">
        <v>74479.719428571407</v>
      </c>
      <c r="AD113" s="472">
        <v>0</v>
      </c>
      <c r="AE113" s="472">
        <v>3550.1544000000004</v>
      </c>
      <c r="AF113" s="472">
        <v>0</v>
      </c>
      <c r="AG113" s="472">
        <v>141970.48000000001</v>
      </c>
      <c r="AH113" s="472">
        <v>0</v>
      </c>
      <c r="AI113" s="472">
        <v>0</v>
      </c>
      <c r="AJ113" s="472">
        <v>0</v>
      </c>
      <c r="AK113" s="472">
        <v>5246.96</v>
      </c>
      <c r="AL113" s="472">
        <v>0</v>
      </c>
      <c r="AM113" s="472">
        <v>0</v>
      </c>
      <c r="AN113" s="472">
        <v>0</v>
      </c>
      <c r="AO113" s="472">
        <v>0</v>
      </c>
      <c r="AP113" s="472">
        <v>0</v>
      </c>
      <c r="AQ113" s="472">
        <v>0</v>
      </c>
      <c r="AR113" s="472">
        <v>0</v>
      </c>
      <c r="AS113" s="472">
        <v>0</v>
      </c>
      <c r="AT113" s="472">
        <v>782654.44559999998</v>
      </c>
      <c r="AU113" s="472">
        <v>399279.77951132995</v>
      </c>
      <c r="AV113" s="472">
        <v>147217.44</v>
      </c>
      <c r="AW113" s="472">
        <v>217713.76094057137</v>
      </c>
      <c r="AX113" s="473">
        <v>1329151.6651113299</v>
      </c>
      <c r="AY113" s="473">
        <v>1323904.7051113299</v>
      </c>
      <c r="AZ113" s="473">
        <v>4955</v>
      </c>
      <c r="BA113" s="473">
        <v>1010820</v>
      </c>
      <c r="BB113" s="473">
        <v>0</v>
      </c>
      <c r="BC113" s="473">
        <v>0</v>
      </c>
      <c r="BD113" s="473">
        <v>1329151.6651113299</v>
      </c>
      <c r="BE113" s="472">
        <v>1329151.6651113301</v>
      </c>
      <c r="BF113" s="472">
        <v>0</v>
      </c>
      <c r="BG113" s="473">
        <v>1016066.96</v>
      </c>
      <c r="BH113" s="473">
        <v>868849.52</v>
      </c>
      <c r="BI113" s="472">
        <v>1181934.2251113299</v>
      </c>
      <c r="BJ113" s="472">
        <v>5793.7952211339698</v>
      </c>
      <c r="BK113" s="472">
        <v>6013.0657419512199</v>
      </c>
      <c r="BL113" s="474">
        <v>-3.6465678279129804E-2</v>
      </c>
      <c r="BM113" s="474">
        <v>3.6465678279129804E-2</v>
      </c>
      <c r="BN113" s="472">
        <v>44731.186246719029</v>
      </c>
      <c r="BO113" s="473">
        <v>1373882.8513580489</v>
      </c>
      <c r="BP113" s="473">
        <v>6708.9994674414165</v>
      </c>
      <c r="BQ113" s="473" t="s">
        <v>164</v>
      </c>
      <c r="BR113" s="473">
        <v>6734.7198595982791</v>
      </c>
      <c r="BS113" s="474">
        <v>5.2297721060279301E-4</v>
      </c>
      <c r="BT113" s="472">
        <v>-5320.32</v>
      </c>
      <c r="BU113" s="472">
        <v>1368562.5313580488</v>
      </c>
      <c r="BV113" s="472">
        <v>0</v>
      </c>
      <c r="BW113" s="472">
        <v>1368562.5313580488</v>
      </c>
      <c r="BX113" s="472">
        <v>5246.96</v>
      </c>
      <c r="BY113" s="472">
        <v>1363315.5713580488</v>
      </c>
      <c r="CA113">
        <v>103434</v>
      </c>
      <c r="CB113">
        <v>3303335</v>
      </c>
      <c r="CC113" t="s">
        <v>271</v>
      </c>
      <c r="CD113">
        <v>204</v>
      </c>
      <c r="CE113">
        <v>204</v>
      </c>
      <c r="CF113">
        <v>0</v>
      </c>
      <c r="CG113">
        <v>782654.44559999998</v>
      </c>
      <c r="CH113">
        <v>0</v>
      </c>
      <c r="CI113">
        <v>0</v>
      </c>
      <c r="CJ113">
        <v>62961.599999999969</v>
      </c>
      <c r="CK113">
        <v>0</v>
      </c>
      <c r="CL113">
        <v>134828.19999999995</v>
      </c>
      <c r="CM113">
        <v>0</v>
      </c>
      <c r="CN113">
        <v>2122.4447999999984</v>
      </c>
      <c r="CO113">
        <v>4862.0543999999982</v>
      </c>
      <c r="CP113">
        <v>33045.913600000029</v>
      </c>
      <c r="CQ113">
        <v>3442.0736000000024</v>
      </c>
      <c r="CR113">
        <v>39659.11039999999</v>
      </c>
      <c r="CS113">
        <v>8248.9343999999983</v>
      </c>
      <c r="CT113">
        <v>0</v>
      </c>
      <c r="CU113">
        <v>0</v>
      </c>
      <c r="CV113">
        <v>0</v>
      </c>
      <c r="CW113">
        <v>0</v>
      </c>
      <c r="CX113">
        <v>0</v>
      </c>
      <c r="CY113">
        <v>0</v>
      </c>
      <c r="CZ113">
        <v>32079.574482758664</v>
      </c>
      <c r="DA113">
        <v>0</v>
      </c>
      <c r="DB113">
        <v>74479.719428571407</v>
      </c>
      <c r="DC113">
        <v>0</v>
      </c>
      <c r="DD113">
        <v>3550.1544000000004</v>
      </c>
      <c r="DE113">
        <v>0</v>
      </c>
      <c r="DF113">
        <v>141970.48000000001</v>
      </c>
      <c r="DG113">
        <v>0</v>
      </c>
      <c r="DH113">
        <v>0</v>
      </c>
      <c r="DI113">
        <v>0</v>
      </c>
      <c r="DJ113">
        <v>5246.96</v>
      </c>
      <c r="DK113">
        <v>0</v>
      </c>
      <c r="DL113">
        <v>0</v>
      </c>
      <c r="DM113">
        <v>0</v>
      </c>
      <c r="DN113">
        <v>0</v>
      </c>
      <c r="DO113">
        <v>0</v>
      </c>
      <c r="DP113">
        <v>0</v>
      </c>
      <c r="DQ113">
        <v>0</v>
      </c>
      <c r="DR113">
        <v>0</v>
      </c>
      <c r="DS113">
        <v>782654.44559999998</v>
      </c>
      <c r="DT113">
        <v>399279.77951132995</v>
      </c>
      <c r="DU113">
        <v>147217.44</v>
      </c>
      <c r="DV113">
        <v>217713.76094057137</v>
      </c>
      <c r="DW113">
        <v>1329151.6651113299</v>
      </c>
      <c r="DX113">
        <v>1323904.7051113299</v>
      </c>
      <c r="DY113">
        <v>4955</v>
      </c>
      <c r="DZ113">
        <v>1010820</v>
      </c>
      <c r="EA113">
        <v>0</v>
      </c>
      <c r="EB113">
        <v>0</v>
      </c>
      <c r="EC113">
        <v>1329151.6651113299</v>
      </c>
      <c r="ED113">
        <v>1329151.6651113301</v>
      </c>
      <c r="EE113">
        <v>0</v>
      </c>
      <c r="EF113">
        <v>1016066.96</v>
      </c>
      <c r="EG113">
        <v>868849.52</v>
      </c>
      <c r="EH113">
        <v>1181934.2251113299</v>
      </c>
      <c r="EI113">
        <v>5793.7952211339698</v>
      </c>
      <c r="EJ113">
        <v>6013.0657419512199</v>
      </c>
      <c r="EK113">
        <v>-3.6465678279129804E-2</v>
      </c>
      <c r="EL113">
        <v>3.6465678279129804E-2</v>
      </c>
      <c r="EM113">
        <v>44731.186246719029</v>
      </c>
      <c r="EN113">
        <v>1373882.8513580489</v>
      </c>
      <c r="EO113">
        <v>6708.9994674414165</v>
      </c>
      <c r="EP113" t="s">
        <v>164</v>
      </c>
      <c r="EQ113">
        <v>6734.7198595982791</v>
      </c>
      <c r="ER113">
        <v>5.2297721060279301E-4</v>
      </c>
      <c r="ES113">
        <v>-5320.32</v>
      </c>
      <c r="ET113">
        <v>1368562.5313580488</v>
      </c>
      <c r="EU113">
        <v>0</v>
      </c>
      <c r="EV113">
        <v>1368562.5313580488</v>
      </c>
      <c r="EW113">
        <v>5246.96</v>
      </c>
      <c r="EX113">
        <v>1363315.5713580488</v>
      </c>
    </row>
    <row r="114" spans="1:154" ht="15" customHeight="1">
      <c r="A114" s="435">
        <v>114</v>
      </c>
      <c r="B114" s="469">
        <v>103437</v>
      </c>
      <c r="C114" s="469">
        <v>3303342</v>
      </c>
      <c r="D114" s="470" t="s">
        <v>272</v>
      </c>
      <c r="E114" s="471">
        <v>373</v>
      </c>
      <c r="F114" s="471">
        <v>373</v>
      </c>
      <c r="G114" s="471">
        <v>0</v>
      </c>
      <c r="H114" s="472">
        <v>1431029.9421999999</v>
      </c>
      <c r="I114" s="472">
        <v>0</v>
      </c>
      <c r="J114" s="472">
        <v>0</v>
      </c>
      <c r="K114" s="472">
        <v>102191.52000000008</v>
      </c>
      <c r="L114" s="472">
        <v>0</v>
      </c>
      <c r="M114" s="472">
        <v>221947.96000000008</v>
      </c>
      <c r="N114" s="472">
        <v>0</v>
      </c>
      <c r="O114" s="472">
        <v>471.65440000000035</v>
      </c>
      <c r="P114" s="472">
        <v>1430.0159999999985</v>
      </c>
      <c r="Q114" s="472">
        <v>15629.823999999999</v>
      </c>
      <c r="R114" s="472">
        <v>26061.414399999929</v>
      </c>
      <c r="S114" s="472">
        <v>112715.36640000003</v>
      </c>
      <c r="T114" s="472">
        <v>39869.849600000052</v>
      </c>
      <c r="U114" s="472">
        <v>0</v>
      </c>
      <c r="V114" s="472">
        <v>0</v>
      </c>
      <c r="W114" s="472">
        <v>0</v>
      </c>
      <c r="X114" s="472">
        <v>0</v>
      </c>
      <c r="Y114" s="472">
        <v>0</v>
      </c>
      <c r="Z114" s="472">
        <v>0</v>
      </c>
      <c r="AA114" s="472">
        <v>40162.43006269585</v>
      </c>
      <c r="AB114" s="472">
        <v>0</v>
      </c>
      <c r="AC114" s="472">
        <v>167376.19275935958</v>
      </c>
      <c r="AD114" s="472">
        <v>0</v>
      </c>
      <c r="AE114" s="472">
        <v>585.39779999999575</v>
      </c>
      <c r="AF114" s="472">
        <v>0</v>
      </c>
      <c r="AG114" s="472">
        <v>141970.48000000001</v>
      </c>
      <c r="AH114" s="472">
        <v>0</v>
      </c>
      <c r="AI114" s="472">
        <v>0</v>
      </c>
      <c r="AJ114" s="472">
        <v>0</v>
      </c>
      <c r="AK114" s="472">
        <v>7949.95</v>
      </c>
      <c r="AL114" s="472">
        <v>0</v>
      </c>
      <c r="AM114" s="472">
        <v>0</v>
      </c>
      <c r="AN114" s="472">
        <v>0</v>
      </c>
      <c r="AO114" s="472">
        <v>0</v>
      </c>
      <c r="AP114" s="472">
        <v>0</v>
      </c>
      <c r="AQ114" s="472">
        <v>0</v>
      </c>
      <c r="AR114" s="472">
        <v>0</v>
      </c>
      <c r="AS114" s="472">
        <v>0</v>
      </c>
      <c r="AT114" s="472">
        <v>1431029.9421999999</v>
      </c>
      <c r="AU114" s="472">
        <v>728441.62542205572</v>
      </c>
      <c r="AV114" s="472">
        <v>149920.43000000002</v>
      </c>
      <c r="AW114" s="472">
        <v>426242.02759735961</v>
      </c>
      <c r="AX114" s="473">
        <v>2309391.9976220559</v>
      </c>
      <c r="AY114" s="473">
        <v>2301442.0476220557</v>
      </c>
      <c r="AZ114" s="473">
        <v>4955</v>
      </c>
      <c r="BA114" s="473">
        <v>1848215</v>
      </c>
      <c r="BB114" s="473">
        <v>0</v>
      </c>
      <c r="BC114" s="473">
        <v>0</v>
      </c>
      <c r="BD114" s="473">
        <v>2309391.9976220559</v>
      </c>
      <c r="BE114" s="472">
        <v>2309391.9976220555</v>
      </c>
      <c r="BF114" s="472">
        <v>0</v>
      </c>
      <c r="BG114" s="473">
        <v>1856164.95</v>
      </c>
      <c r="BH114" s="473">
        <v>1706244.52</v>
      </c>
      <c r="BI114" s="472">
        <v>2159471.5676220558</v>
      </c>
      <c r="BJ114" s="472">
        <v>5789.4680097106057</v>
      </c>
      <c r="BK114" s="472">
        <v>5874.9218267716533</v>
      </c>
      <c r="BL114" s="474">
        <v>-1.4545524107510657E-2</v>
      </c>
      <c r="BM114" s="474">
        <v>1.4545524107510657E-2</v>
      </c>
      <c r="BN114" s="472">
        <v>31874.273763770765</v>
      </c>
      <c r="BO114" s="473">
        <v>2341266.2713858266</v>
      </c>
      <c r="BP114" s="473">
        <v>6255.5397356188378</v>
      </c>
      <c r="BQ114" s="473" t="s">
        <v>164</v>
      </c>
      <c r="BR114" s="473">
        <v>6276.8532744928325</v>
      </c>
      <c r="BS114" s="474">
        <v>1.3463542412690543E-3</v>
      </c>
      <c r="BT114" s="472">
        <v>-9727.84</v>
      </c>
      <c r="BU114" s="472">
        <v>2331538.4313858268</v>
      </c>
      <c r="BV114" s="472">
        <v>0</v>
      </c>
      <c r="BW114" s="472">
        <v>2331538.4313858268</v>
      </c>
      <c r="BX114" s="472">
        <v>7949.95</v>
      </c>
      <c r="BY114" s="472">
        <v>2323588.4813858266</v>
      </c>
      <c r="CA114">
        <v>103437</v>
      </c>
      <c r="CB114">
        <v>3303342</v>
      </c>
      <c r="CC114" t="s">
        <v>272</v>
      </c>
      <c r="CD114">
        <v>373</v>
      </c>
      <c r="CE114">
        <v>373</v>
      </c>
      <c r="CF114">
        <v>0</v>
      </c>
      <c r="CG114">
        <v>1431029.9421999999</v>
      </c>
      <c r="CH114">
        <v>0</v>
      </c>
      <c r="CI114">
        <v>0</v>
      </c>
      <c r="CJ114">
        <v>102191.52000000008</v>
      </c>
      <c r="CK114">
        <v>0</v>
      </c>
      <c r="CL114">
        <v>221947.96000000008</v>
      </c>
      <c r="CM114">
        <v>0</v>
      </c>
      <c r="CN114">
        <v>471.65440000000035</v>
      </c>
      <c r="CO114">
        <v>1430.0159999999985</v>
      </c>
      <c r="CP114">
        <v>15629.823999999999</v>
      </c>
      <c r="CQ114">
        <v>26061.414399999929</v>
      </c>
      <c r="CR114">
        <v>112715.36640000003</v>
      </c>
      <c r="CS114">
        <v>39869.849600000052</v>
      </c>
      <c r="CT114">
        <v>0</v>
      </c>
      <c r="CU114">
        <v>0</v>
      </c>
      <c r="CV114">
        <v>0</v>
      </c>
      <c r="CW114">
        <v>0</v>
      </c>
      <c r="CX114">
        <v>0</v>
      </c>
      <c r="CY114">
        <v>0</v>
      </c>
      <c r="CZ114">
        <v>40162.43006269585</v>
      </c>
      <c r="DA114">
        <v>0</v>
      </c>
      <c r="DB114">
        <v>167376.19275935958</v>
      </c>
      <c r="DC114">
        <v>0</v>
      </c>
      <c r="DD114">
        <v>585.39779999999575</v>
      </c>
      <c r="DE114">
        <v>0</v>
      </c>
      <c r="DF114">
        <v>141970.48000000001</v>
      </c>
      <c r="DG114">
        <v>0</v>
      </c>
      <c r="DH114">
        <v>0</v>
      </c>
      <c r="DI114">
        <v>0</v>
      </c>
      <c r="DJ114">
        <v>7949.95</v>
      </c>
      <c r="DK114">
        <v>0</v>
      </c>
      <c r="DL114">
        <v>0</v>
      </c>
      <c r="DM114">
        <v>0</v>
      </c>
      <c r="DN114">
        <v>0</v>
      </c>
      <c r="DO114">
        <v>0</v>
      </c>
      <c r="DP114">
        <v>0</v>
      </c>
      <c r="DQ114">
        <v>0</v>
      </c>
      <c r="DR114">
        <v>0</v>
      </c>
      <c r="DS114">
        <v>1431029.9421999999</v>
      </c>
      <c r="DT114">
        <v>728441.62542205572</v>
      </c>
      <c r="DU114">
        <v>149920.43000000002</v>
      </c>
      <c r="DV114">
        <v>426242.02759735961</v>
      </c>
      <c r="DW114">
        <v>2309391.9976220559</v>
      </c>
      <c r="DX114">
        <v>2301442.0476220557</v>
      </c>
      <c r="DY114">
        <v>4955</v>
      </c>
      <c r="DZ114">
        <v>1848215</v>
      </c>
      <c r="EA114">
        <v>0</v>
      </c>
      <c r="EB114">
        <v>0</v>
      </c>
      <c r="EC114">
        <v>2309391.9976220559</v>
      </c>
      <c r="ED114">
        <v>2309391.9976220555</v>
      </c>
      <c r="EE114">
        <v>0</v>
      </c>
      <c r="EF114">
        <v>1856164.95</v>
      </c>
      <c r="EG114">
        <v>1706244.52</v>
      </c>
      <c r="EH114">
        <v>2159471.5676220558</v>
      </c>
      <c r="EI114">
        <v>5789.4680097106057</v>
      </c>
      <c r="EJ114">
        <v>5874.9218267716533</v>
      </c>
      <c r="EK114">
        <v>-1.4545524107510657E-2</v>
      </c>
      <c r="EL114">
        <v>1.4545524107510657E-2</v>
      </c>
      <c r="EM114">
        <v>31874.273763770765</v>
      </c>
      <c r="EN114">
        <v>2341266.2713858266</v>
      </c>
      <c r="EO114">
        <v>6255.5397356188378</v>
      </c>
      <c r="EP114" t="s">
        <v>164</v>
      </c>
      <c r="EQ114">
        <v>6276.8532744928325</v>
      </c>
      <c r="ER114">
        <v>1.3463542412690543E-3</v>
      </c>
      <c r="ES114">
        <v>-9727.84</v>
      </c>
      <c r="ET114">
        <v>2331538.4313858268</v>
      </c>
      <c r="EU114">
        <v>0</v>
      </c>
      <c r="EV114">
        <v>2331538.4313858268</v>
      </c>
      <c r="EW114">
        <v>7949.95</v>
      </c>
      <c r="EX114">
        <v>2323588.4813858266</v>
      </c>
    </row>
    <row r="115" spans="1:154" ht="15" customHeight="1">
      <c r="A115" s="435">
        <v>115</v>
      </c>
      <c r="B115" s="469">
        <v>103438</v>
      </c>
      <c r="C115" s="469">
        <v>3303344</v>
      </c>
      <c r="D115" s="470" t="s">
        <v>273</v>
      </c>
      <c r="E115" s="471">
        <v>420</v>
      </c>
      <c r="F115" s="471">
        <v>420</v>
      </c>
      <c r="G115" s="471">
        <v>0</v>
      </c>
      <c r="H115" s="472">
        <v>1611347.388</v>
      </c>
      <c r="I115" s="472">
        <v>0</v>
      </c>
      <c r="J115" s="472">
        <v>0</v>
      </c>
      <c r="K115" s="472">
        <v>38745.599999999904</v>
      </c>
      <c r="L115" s="472">
        <v>0</v>
      </c>
      <c r="M115" s="472">
        <v>82971.199999999808</v>
      </c>
      <c r="N115" s="472">
        <v>0</v>
      </c>
      <c r="O115" s="472">
        <v>5188.1984000000029</v>
      </c>
      <c r="P115" s="472">
        <v>7722.086400000001</v>
      </c>
      <c r="Q115" s="472">
        <v>10717.593599999991</v>
      </c>
      <c r="R115" s="472">
        <v>18193.817600000002</v>
      </c>
      <c r="S115" s="472">
        <v>31309.824000000033</v>
      </c>
      <c r="T115" s="472">
        <v>24059.391999999989</v>
      </c>
      <c r="U115" s="472">
        <v>0</v>
      </c>
      <c r="V115" s="472">
        <v>0</v>
      </c>
      <c r="W115" s="472">
        <v>0</v>
      </c>
      <c r="X115" s="472">
        <v>0</v>
      </c>
      <c r="Y115" s="472">
        <v>0</v>
      </c>
      <c r="Z115" s="472">
        <v>0</v>
      </c>
      <c r="AA115" s="472">
        <v>60448.651666666607</v>
      </c>
      <c r="AB115" s="472">
        <v>0</v>
      </c>
      <c r="AC115" s="472">
        <v>116099.22129601466</v>
      </c>
      <c r="AD115" s="472">
        <v>0</v>
      </c>
      <c r="AE115" s="472">
        <v>0</v>
      </c>
      <c r="AF115" s="472">
        <v>0</v>
      </c>
      <c r="AG115" s="472">
        <v>141970.48000000001</v>
      </c>
      <c r="AH115" s="472">
        <v>0</v>
      </c>
      <c r="AI115" s="472">
        <v>0</v>
      </c>
      <c r="AJ115" s="472">
        <v>0</v>
      </c>
      <c r="AK115" s="472">
        <v>3047.48</v>
      </c>
      <c r="AL115" s="472">
        <v>0</v>
      </c>
      <c r="AM115" s="472">
        <v>0</v>
      </c>
      <c r="AN115" s="472">
        <v>0</v>
      </c>
      <c r="AO115" s="472">
        <v>0</v>
      </c>
      <c r="AP115" s="472">
        <v>0</v>
      </c>
      <c r="AQ115" s="472">
        <v>0</v>
      </c>
      <c r="AR115" s="472">
        <v>0</v>
      </c>
      <c r="AS115" s="472">
        <v>0</v>
      </c>
      <c r="AT115" s="472">
        <v>1611347.388</v>
      </c>
      <c r="AU115" s="472">
        <v>395455.58496268099</v>
      </c>
      <c r="AV115" s="472">
        <v>145017.96000000002</v>
      </c>
      <c r="AW115" s="472">
        <v>275473.36701601458</v>
      </c>
      <c r="AX115" s="473">
        <v>2151820.9329626812</v>
      </c>
      <c r="AY115" s="473">
        <v>2148773.4529626812</v>
      </c>
      <c r="AZ115" s="473">
        <v>4955</v>
      </c>
      <c r="BA115" s="473">
        <v>2081100</v>
      </c>
      <c r="BB115" s="473">
        <v>0</v>
      </c>
      <c r="BC115" s="473">
        <v>0</v>
      </c>
      <c r="BD115" s="473">
        <v>2151820.9329626812</v>
      </c>
      <c r="BE115" s="472">
        <v>2151820.9329626812</v>
      </c>
      <c r="BF115" s="472">
        <v>0</v>
      </c>
      <c r="BG115" s="473">
        <v>2084147.48</v>
      </c>
      <c r="BH115" s="473">
        <v>1939129.52</v>
      </c>
      <c r="BI115" s="472">
        <v>2006802.9729626812</v>
      </c>
      <c r="BJ115" s="472">
        <v>4778.1023165778124</v>
      </c>
      <c r="BK115" s="472">
        <v>4763.3988545673074</v>
      </c>
      <c r="BL115" s="474">
        <v>3.0867585225215579E-3</v>
      </c>
      <c r="BM115" s="474">
        <v>0</v>
      </c>
      <c r="BN115" s="472">
        <v>0</v>
      </c>
      <c r="BO115" s="473">
        <v>2151820.9329626812</v>
      </c>
      <c r="BP115" s="473">
        <v>5116.1272689587649</v>
      </c>
      <c r="BQ115" s="473" t="s">
        <v>164</v>
      </c>
      <c r="BR115" s="473">
        <v>5123.3831737206692</v>
      </c>
      <c r="BS115" s="474">
        <v>2.2268103271441131E-3</v>
      </c>
      <c r="BT115" s="472">
        <v>-10953.599999999999</v>
      </c>
      <c r="BU115" s="472">
        <v>2140867.3329626811</v>
      </c>
      <c r="BV115" s="472">
        <v>0</v>
      </c>
      <c r="BW115" s="472">
        <v>2140867.3329626811</v>
      </c>
      <c r="BX115" s="472">
        <v>3047.48</v>
      </c>
      <c r="BY115" s="472">
        <v>2137819.8529626811</v>
      </c>
      <c r="CA115">
        <v>103438</v>
      </c>
      <c r="CB115">
        <v>3303344</v>
      </c>
      <c r="CC115" t="s">
        <v>273</v>
      </c>
      <c r="CD115">
        <v>420</v>
      </c>
      <c r="CE115">
        <v>420</v>
      </c>
      <c r="CF115">
        <v>0</v>
      </c>
      <c r="CG115">
        <v>1611347.388</v>
      </c>
      <c r="CH115">
        <v>0</v>
      </c>
      <c r="CI115">
        <v>0</v>
      </c>
      <c r="CJ115">
        <v>38745.599999999904</v>
      </c>
      <c r="CK115">
        <v>0</v>
      </c>
      <c r="CL115">
        <v>82971.199999999808</v>
      </c>
      <c r="CM115">
        <v>0</v>
      </c>
      <c r="CN115">
        <v>5188.1984000000029</v>
      </c>
      <c r="CO115">
        <v>7722.086400000001</v>
      </c>
      <c r="CP115">
        <v>10717.593599999991</v>
      </c>
      <c r="CQ115">
        <v>18193.817600000002</v>
      </c>
      <c r="CR115">
        <v>31309.824000000033</v>
      </c>
      <c r="CS115">
        <v>24059.391999999989</v>
      </c>
      <c r="CT115">
        <v>0</v>
      </c>
      <c r="CU115">
        <v>0</v>
      </c>
      <c r="CV115">
        <v>0</v>
      </c>
      <c r="CW115">
        <v>0</v>
      </c>
      <c r="CX115">
        <v>0</v>
      </c>
      <c r="CY115">
        <v>0</v>
      </c>
      <c r="CZ115">
        <v>60448.651666666607</v>
      </c>
      <c r="DA115">
        <v>0</v>
      </c>
      <c r="DB115">
        <v>116099.22129601466</v>
      </c>
      <c r="DC115">
        <v>0</v>
      </c>
      <c r="DD115">
        <v>0</v>
      </c>
      <c r="DE115">
        <v>0</v>
      </c>
      <c r="DF115">
        <v>141970.48000000001</v>
      </c>
      <c r="DG115">
        <v>0</v>
      </c>
      <c r="DH115">
        <v>0</v>
      </c>
      <c r="DI115">
        <v>0</v>
      </c>
      <c r="DJ115">
        <v>3047.48</v>
      </c>
      <c r="DK115">
        <v>0</v>
      </c>
      <c r="DL115">
        <v>0</v>
      </c>
      <c r="DM115">
        <v>0</v>
      </c>
      <c r="DN115">
        <v>0</v>
      </c>
      <c r="DO115">
        <v>0</v>
      </c>
      <c r="DP115">
        <v>0</v>
      </c>
      <c r="DQ115">
        <v>0</v>
      </c>
      <c r="DR115">
        <v>0</v>
      </c>
      <c r="DS115">
        <v>1611347.388</v>
      </c>
      <c r="DT115">
        <v>395455.58496268099</v>
      </c>
      <c r="DU115">
        <v>145017.96000000002</v>
      </c>
      <c r="DV115">
        <v>275473.36701601458</v>
      </c>
      <c r="DW115">
        <v>2151820.9329626812</v>
      </c>
      <c r="DX115">
        <v>2148773.4529626812</v>
      </c>
      <c r="DY115">
        <v>4955</v>
      </c>
      <c r="DZ115">
        <v>2081100</v>
      </c>
      <c r="EA115">
        <v>0</v>
      </c>
      <c r="EB115">
        <v>0</v>
      </c>
      <c r="EC115">
        <v>2151820.9329626812</v>
      </c>
      <c r="ED115">
        <v>2151820.9329626812</v>
      </c>
      <c r="EE115">
        <v>0</v>
      </c>
      <c r="EF115">
        <v>2084147.48</v>
      </c>
      <c r="EG115">
        <v>1939129.52</v>
      </c>
      <c r="EH115">
        <v>2006802.9729626812</v>
      </c>
      <c r="EI115">
        <v>4778.1023165778124</v>
      </c>
      <c r="EJ115">
        <v>4763.3988545673074</v>
      </c>
      <c r="EK115">
        <v>3.0867585225215579E-3</v>
      </c>
      <c r="EL115">
        <v>0</v>
      </c>
      <c r="EM115">
        <v>0</v>
      </c>
      <c r="EN115">
        <v>2151820.9329626812</v>
      </c>
      <c r="EO115">
        <v>5116.1272689587649</v>
      </c>
      <c r="EP115" t="s">
        <v>164</v>
      </c>
      <c r="EQ115">
        <v>5123.3831737206692</v>
      </c>
      <c r="ER115">
        <v>2.2268103271441131E-3</v>
      </c>
      <c r="ES115">
        <v>-10953.599999999999</v>
      </c>
      <c r="ET115">
        <v>2140867.3329626811</v>
      </c>
      <c r="EU115">
        <v>0</v>
      </c>
      <c r="EV115">
        <v>2140867.3329626811</v>
      </c>
      <c r="EW115">
        <v>3047.48</v>
      </c>
      <c r="EX115">
        <v>2137819.8529626811</v>
      </c>
    </row>
    <row r="116" spans="1:154" ht="15" customHeight="1">
      <c r="A116" s="435">
        <v>116</v>
      </c>
      <c r="B116" s="469">
        <v>103439</v>
      </c>
      <c r="C116" s="469">
        <v>3303346</v>
      </c>
      <c r="D116" s="470" t="s">
        <v>274</v>
      </c>
      <c r="E116" s="471">
        <v>356</v>
      </c>
      <c r="F116" s="471">
        <v>356</v>
      </c>
      <c r="G116" s="471">
        <v>0</v>
      </c>
      <c r="H116" s="472">
        <v>1365808.7383999999</v>
      </c>
      <c r="I116" s="472">
        <v>0</v>
      </c>
      <c r="J116" s="472">
        <v>0</v>
      </c>
      <c r="K116" s="472">
        <v>76038.239999999976</v>
      </c>
      <c r="L116" s="472">
        <v>0</v>
      </c>
      <c r="M116" s="472">
        <v>168016.68000000005</v>
      </c>
      <c r="N116" s="472">
        <v>0</v>
      </c>
      <c r="O116" s="472">
        <v>3773.2352000000001</v>
      </c>
      <c r="P116" s="472">
        <v>7722.086400000002</v>
      </c>
      <c r="Q116" s="472">
        <v>12503.859199999995</v>
      </c>
      <c r="R116" s="472">
        <v>29995.212800000074</v>
      </c>
      <c r="S116" s="472">
        <v>60010.496000000086</v>
      </c>
      <c r="T116" s="472">
        <v>52243.251200000072</v>
      </c>
      <c r="U116" s="472">
        <v>0</v>
      </c>
      <c r="V116" s="472">
        <v>0</v>
      </c>
      <c r="W116" s="472">
        <v>0</v>
      </c>
      <c r="X116" s="472">
        <v>0</v>
      </c>
      <c r="Y116" s="472">
        <v>0</v>
      </c>
      <c r="Z116" s="472">
        <v>0</v>
      </c>
      <c r="AA116" s="472">
        <v>51645.449967637571</v>
      </c>
      <c r="AB116" s="472">
        <v>0</v>
      </c>
      <c r="AC116" s="472">
        <v>218875.26991304348</v>
      </c>
      <c r="AD116" s="472">
        <v>0</v>
      </c>
      <c r="AE116" s="472">
        <v>34749.383628169067</v>
      </c>
      <c r="AF116" s="472">
        <v>0</v>
      </c>
      <c r="AG116" s="472">
        <v>141970.48000000001</v>
      </c>
      <c r="AH116" s="472">
        <v>0</v>
      </c>
      <c r="AI116" s="472">
        <v>0</v>
      </c>
      <c r="AJ116" s="472">
        <v>79252.990000000005</v>
      </c>
      <c r="AK116" s="472">
        <v>7128.45</v>
      </c>
      <c r="AL116" s="472">
        <v>0</v>
      </c>
      <c r="AM116" s="472">
        <v>0</v>
      </c>
      <c r="AN116" s="472">
        <v>0</v>
      </c>
      <c r="AO116" s="472">
        <v>0</v>
      </c>
      <c r="AP116" s="472">
        <v>0</v>
      </c>
      <c r="AQ116" s="472">
        <v>0</v>
      </c>
      <c r="AR116" s="472">
        <v>0</v>
      </c>
      <c r="AS116" s="472">
        <v>0</v>
      </c>
      <c r="AT116" s="472">
        <v>1365808.7383999999</v>
      </c>
      <c r="AU116" s="472">
        <v>715573.16430885042</v>
      </c>
      <c r="AV116" s="472">
        <v>228351.92000000004</v>
      </c>
      <c r="AW116" s="472">
        <v>434874.80872104352</v>
      </c>
      <c r="AX116" s="473">
        <v>2309733.8227088503</v>
      </c>
      <c r="AY116" s="473">
        <v>2223352.3827088499</v>
      </c>
      <c r="AZ116" s="473">
        <v>4955</v>
      </c>
      <c r="BA116" s="473">
        <v>1763980</v>
      </c>
      <c r="BB116" s="473">
        <v>0</v>
      </c>
      <c r="BC116" s="473">
        <v>0</v>
      </c>
      <c r="BD116" s="473">
        <v>2309733.8227088503</v>
      </c>
      <c r="BE116" s="472">
        <v>2309733.8227088503</v>
      </c>
      <c r="BF116" s="472">
        <v>0</v>
      </c>
      <c r="BG116" s="473">
        <v>1850361.44</v>
      </c>
      <c r="BH116" s="473">
        <v>1622009.52</v>
      </c>
      <c r="BI116" s="472">
        <v>2081381.9027088503</v>
      </c>
      <c r="BJ116" s="472">
        <v>5846.5783783956467</v>
      </c>
      <c r="BK116" s="472">
        <v>5793.3659337912086</v>
      </c>
      <c r="BL116" s="474">
        <v>9.1850653337921702E-3</v>
      </c>
      <c r="BM116" s="474">
        <v>0</v>
      </c>
      <c r="BN116" s="472">
        <v>0</v>
      </c>
      <c r="BO116" s="473">
        <v>2309733.8227088503</v>
      </c>
      <c r="BP116" s="473">
        <v>6245.3718615417129</v>
      </c>
      <c r="BQ116" s="473" t="s">
        <v>164</v>
      </c>
      <c r="BR116" s="473">
        <v>6488.0163559237371</v>
      </c>
      <c r="BS116" s="474">
        <v>8.9067586516287101E-3</v>
      </c>
      <c r="BT116" s="472">
        <v>-9284.48</v>
      </c>
      <c r="BU116" s="472">
        <v>2300449.3427088503</v>
      </c>
      <c r="BV116" s="472">
        <v>0</v>
      </c>
      <c r="BW116" s="472">
        <v>2300449.3427088503</v>
      </c>
      <c r="BX116" s="472">
        <v>7128.45</v>
      </c>
      <c r="BY116" s="472">
        <v>2293320.8927088501</v>
      </c>
      <c r="CA116">
        <v>103439</v>
      </c>
      <c r="CB116">
        <v>3303346</v>
      </c>
      <c r="CC116" t="s">
        <v>274</v>
      </c>
      <c r="CD116">
        <v>356</v>
      </c>
      <c r="CE116">
        <v>356</v>
      </c>
      <c r="CF116">
        <v>0</v>
      </c>
      <c r="CG116">
        <v>1365808.7383999999</v>
      </c>
      <c r="CH116">
        <v>0</v>
      </c>
      <c r="CI116">
        <v>0</v>
      </c>
      <c r="CJ116">
        <v>76038.239999999976</v>
      </c>
      <c r="CK116">
        <v>0</v>
      </c>
      <c r="CL116">
        <v>168016.68000000005</v>
      </c>
      <c r="CM116">
        <v>0</v>
      </c>
      <c r="CN116">
        <v>3773.2352000000001</v>
      </c>
      <c r="CO116">
        <v>7722.086400000002</v>
      </c>
      <c r="CP116">
        <v>12503.859199999995</v>
      </c>
      <c r="CQ116">
        <v>29995.212800000074</v>
      </c>
      <c r="CR116">
        <v>60010.496000000086</v>
      </c>
      <c r="CS116">
        <v>52243.251200000072</v>
      </c>
      <c r="CT116">
        <v>0</v>
      </c>
      <c r="CU116">
        <v>0</v>
      </c>
      <c r="CV116">
        <v>0</v>
      </c>
      <c r="CW116">
        <v>0</v>
      </c>
      <c r="CX116">
        <v>0</v>
      </c>
      <c r="CY116">
        <v>0</v>
      </c>
      <c r="CZ116">
        <v>51645.449967637571</v>
      </c>
      <c r="DA116">
        <v>0</v>
      </c>
      <c r="DB116">
        <v>218875.26991304348</v>
      </c>
      <c r="DC116">
        <v>0</v>
      </c>
      <c r="DD116">
        <v>34749.383628169067</v>
      </c>
      <c r="DE116">
        <v>0</v>
      </c>
      <c r="DF116">
        <v>141970.48000000001</v>
      </c>
      <c r="DG116">
        <v>0</v>
      </c>
      <c r="DH116">
        <v>0</v>
      </c>
      <c r="DI116">
        <v>79252.990000000005</v>
      </c>
      <c r="DJ116">
        <v>7128.45</v>
      </c>
      <c r="DK116">
        <v>0</v>
      </c>
      <c r="DL116">
        <v>0</v>
      </c>
      <c r="DM116">
        <v>0</v>
      </c>
      <c r="DN116">
        <v>0</v>
      </c>
      <c r="DO116">
        <v>0</v>
      </c>
      <c r="DP116">
        <v>0</v>
      </c>
      <c r="DQ116">
        <v>0</v>
      </c>
      <c r="DR116">
        <v>0</v>
      </c>
      <c r="DS116">
        <v>1365808.7383999999</v>
      </c>
      <c r="DT116">
        <v>715573.16430885042</v>
      </c>
      <c r="DU116">
        <v>228351.92000000004</v>
      </c>
      <c r="DV116">
        <v>434874.80872104352</v>
      </c>
      <c r="DW116">
        <v>2309733.8227088503</v>
      </c>
      <c r="DX116">
        <v>2223352.3827088499</v>
      </c>
      <c r="DY116">
        <v>4955</v>
      </c>
      <c r="DZ116">
        <v>1763980</v>
      </c>
      <c r="EA116">
        <v>0</v>
      </c>
      <c r="EB116">
        <v>0</v>
      </c>
      <c r="EC116">
        <v>2309733.8227088503</v>
      </c>
      <c r="ED116">
        <v>2309733.8227088503</v>
      </c>
      <c r="EE116">
        <v>0</v>
      </c>
      <c r="EF116">
        <v>1850361.44</v>
      </c>
      <c r="EG116">
        <v>1622009.52</v>
      </c>
      <c r="EH116">
        <v>2081381.9027088503</v>
      </c>
      <c r="EI116">
        <v>5846.5783783956467</v>
      </c>
      <c r="EJ116">
        <v>5793.3659337912086</v>
      </c>
      <c r="EK116">
        <v>9.1850653337921702E-3</v>
      </c>
      <c r="EL116">
        <v>0</v>
      </c>
      <c r="EM116">
        <v>0</v>
      </c>
      <c r="EN116">
        <v>2309733.8227088503</v>
      </c>
      <c r="EO116">
        <v>6245.3718615417129</v>
      </c>
      <c r="EP116" t="s">
        <v>164</v>
      </c>
      <c r="EQ116">
        <v>6488.0163559237371</v>
      </c>
      <c r="ER116">
        <v>8.9067586516287101E-3</v>
      </c>
      <c r="ES116">
        <v>-9284.48</v>
      </c>
      <c r="ET116">
        <v>2300449.3427088503</v>
      </c>
      <c r="EU116">
        <v>0</v>
      </c>
      <c r="EV116">
        <v>2300449.3427088503</v>
      </c>
      <c r="EW116">
        <v>7128.45</v>
      </c>
      <c r="EX116">
        <v>2293320.8927088501</v>
      </c>
    </row>
    <row r="117" spans="1:154" ht="15" customHeight="1">
      <c r="A117" s="435">
        <v>117</v>
      </c>
      <c r="B117" s="469">
        <v>103443</v>
      </c>
      <c r="C117" s="469">
        <v>3303351</v>
      </c>
      <c r="D117" s="470" t="s">
        <v>275</v>
      </c>
      <c r="E117" s="471">
        <v>208</v>
      </c>
      <c r="F117" s="471">
        <v>208</v>
      </c>
      <c r="G117" s="471">
        <v>0</v>
      </c>
      <c r="H117" s="472">
        <v>798000.61120000004</v>
      </c>
      <c r="I117" s="472">
        <v>0</v>
      </c>
      <c r="J117" s="472">
        <v>0</v>
      </c>
      <c r="K117" s="472">
        <v>48432.000000000022</v>
      </c>
      <c r="L117" s="472">
        <v>0</v>
      </c>
      <c r="M117" s="472">
        <v>107862.56000000001</v>
      </c>
      <c r="N117" s="472">
        <v>0</v>
      </c>
      <c r="O117" s="472">
        <v>235.82720000000012</v>
      </c>
      <c r="P117" s="472">
        <v>1716.0191999999972</v>
      </c>
      <c r="Q117" s="472">
        <v>22774.886400000029</v>
      </c>
      <c r="R117" s="472">
        <v>5408.9728000000023</v>
      </c>
      <c r="S117" s="472">
        <v>54270.361600000004</v>
      </c>
      <c r="T117" s="472">
        <v>10998.579199999996</v>
      </c>
      <c r="U117" s="472">
        <v>0</v>
      </c>
      <c r="V117" s="472">
        <v>0</v>
      </c>
      <c r="W117" s="472">
        <v>0</v>
      </c>
      <c r="X117" s="472">
        <v>0</v>
      </c>
      <c r="Y117" s="472">
        <v>0</v>
      </c>
      <c r="Z117" s="472">
        <v>0</v>
      </c>
      <c r="AA117" s="472">
        <v>10261.979661016949</v>
      </c>
      <c r="AB117" s="472">
        <v>0</v>
      </c>
      <c r="AC117" s="472">
        <v>78060.592551724083</v>
      </c>
      <c r="AD117" s="472">
        <v>0</v>
      </c>
      <c r="AE117" s="472">
        <v>0</v>
      </c>
      <c r="AF117" s="472">
        <v>0</v>
      </c>
      <c r="AG117" s="472">
        <v>141970.48000000001</v>
      </c>
      <c r="AH117" s="472">
        <v>0</v>
      </c>
      <c r="AI117" s="472">
        <v>0</v>
      </c>
      <c r="AJ117" s="472">
        <v>0</v>
      </c>
      <c r="AK117" s="472">
        <v>21610.93</v>
      </c>
      <c r="AL117" s="472">
        <v>0</v>
      </c>
      <c r="AM117" s="472">
        <v>0</v>
      </c>
      <c r="AN117" s="472">
        <v>0</v>
      </c>
      <c r="AO117" s="472">
        <v>0</v>
      </c>
      <c r="AP117" s="472">
        <v>0</v>
      </c>
      <c r="AQ117" s="472">
        <v>0</v>
      </c>
      <c r="AR117" s="472">
        <v>0</v>
      </c>
      <c r="AS117" s="472">
        <v>0</v>
      </c>
      <c r="AT117" s="472">
        <v>798000.61120000004</v>
      </c>
      <c r="AU117" s="472">
        <v>340021.77861274109</v>
      </c>
      <c r="AV117" s="472">
        <v>163581.41</v>
      </c>
      <c r="AW117" s="472">
        <v>208572.33741572409</v>
      </c>
      <c r="AX117" s="473">
        <v>1301603.7998127411</v>
      </c>
      <c r="AY117" s="473">
        <v>1279992.8698127412</v>
      </c>
      <c r="AZ117" s="473">
        <v>4955</v>
      </c>
      <c r="BA117" s="473">
        <v>1030640</v>
      </c>
      <c r="BB117" s="473">
        <v>0</v>
      </c>
      <c r="BC117" s="473">
        <v>0</v>
      </c>
      <c r="BD117" s="473">
        <v>1301603.7998127411</v>
      </c>
      <c r="BE117" s="472">
        <v>1301603.7998127411</v>
      </c>
      <c r="BF117" s="472">
        <v>0</v>
      </c>
      <c r="BG117" s="473">
        <v>1052250.93</v>
      </c>
      <c r="BH117" s="473">
        <v>888669.5199999999</v>
      </c>
      <c r="BI117" s="472">
        <v>1138022.3898127412</v>
      </c>
      <c r="BJ117" s="472">
        <v>5471.2614894843327</v>
      </c>
      <c r="BK117" s="472">
        <v>5548.7612976303326</v>
      </c>
      <c r="BL117" s="474">
        <v>-1.3967046695466447E-2</v>
      </c>
      <c r="BM117" s="474">
        <v>1.3967046695466447E-2</v>
      </c>
      <c r="BN117" s="472">
        <v>16119.960094367969</v>
      </c>
      <c r="BO117" s="473">
        <v>1317723.7599071092</v>
      </c>
      <c r="BP117" s="473">
        <v>6231.3116822457177</v>
      </c>
      <c r="BQ117" s="473" t="s">
        <v>164</v>
      </c>
      <c r="BR117" s="473">
        <v>6335.210384168794</v>
      </c>
      <c r="BS117" s="474">
        <v>1.7681356611518595E-3</v>
      </c>
      <c r="BT117" s="472">
        <v>-5424.6399999999994</v>
      </c>
      <c r="BU117" s="472">
        <v>1312299.1199071093</v>
      </c>
      <c r="BV117" s="472">
        <v>0</v>
      </c>
      <c r="BW117" s="472">
        <v>1312299.1199071093</v>
      </c>
      <c r="BX117" s="472">
        <v>21610.93</v>
      </c>
      <c r="BY117" s="472">
        <v>1290688.1899071094</v>
      </c>
      <c r="CA117">
        <v>103443</v>
      </c>
      <c r="CB117">
        <v>3303351</v>
      </c>
      <c r="CC117" t="s">
        <v>275</v>
      </c>
      <c r="CD117">
        <v>208</v>
      </c>
      <c r="CE117">
        <v>208</v>
      </c>
      <c r="CF117">
        <v>0</v>
      </c>
      <c r="CG117">
        <v>798000.61120000004</v>
      </c>
      <c r="CH117">
        <v>0</v>
      </c>
      <c r="CI117">
        <v>0</v>
      </c>
      <c r="CJ117">
        <v>48432.000000000022</v>
      </c>
      <c r="CK117">
        <v>0</v>
      </c>
      <c r="CL117">
        <v>107862.56000000001</v>
      </c>
      <c r="CM117">
        <v>0</v>
      </c>
      <c r="CN117">
        <v>235.82720000000012</v>
      </c>
      <c r="CO117">
        <v>1716.0191999999972</v>
      </c>
      <c r="CP117">
        <v>22774.886400000029</v>
      </c>
      <c r="CQ117">
        <v>5408.9728000000023</v>
      </c>
      <c r="CR117">
        <v>54270.361600000004</v>
      </c>
      <c r="CS117">
        <v>10998.579199999996</v>
      </c>
      <c r="CT117">
        <v>0</v>
      </c>
      <c r="CU117">
        <v>0</v>
      </c>
      <c r="CV117">
        <v>0</v>
      </c>
      <c r="CW117">
        <v>0</v>
      </c>
      <c r="CX117">
        <v>0</v>
      </c>
      <c r="CY117">
        <v>0</v>
      </c>
      <c r="CZ117">
        <v>10261.979661016949</v>
      </c>
      <c r="DA117">
        <v>0</v>
      </c>
      <c r="DB117">
        <v>78060.592551724083</v>
      </c>
      <c r="DC117">
        <v>0</v>
      </c>
      <c r="DD117">
        <v>0</v>
      </c>
      <c r="DE117">
        <v>0</v>
      </c>
      <c r="DF117">
        <v>141970.48000000001</v>
      </c>
      <c r="DG117">
        <v>0</v>
      </c>
      <c r="DH117">
        <v>0</v>
      </c>
      <c r="DI117">
        <v>0</v>
      </c>
      <c r="DJ117">
        <v>21610.93</v>
      </c>
      <c r="DK117">
        <v>0</v>
      </c>
      <c r="DL117">
        <v>0</v>
      </c>
      <c r="DM117">
        <v>0</v>
      </c>
      <c r="DN117">
        <v>0</v>
      </c>
      <c r="DO117">
        <v>0</v>
      </c>
      <c r="DP117">
        <v>0</v>
      </c>
      <c r="DQ117">
        <v>0</v>
      </c>
      <c r="DR117">
        <v>0</v>
      </c>
      <c r="DS117">
        <v>798000.61120000004</v>
      </c>
      <c r="DT117">
        <v>340021.77861274109</v>
      </c>
      <c r="DU117">
        <v>163581.41</v>
      </c>
      <c r="DV117">
        <v>208572.33741572409</v>
      </c>
      <c r="DW117">
        <v>1301603.7998127411</v>
      </c>
      <c r="DX117">
        <v>1279992.8698127412</v>
      </c>
      <c r="DY117">
        <v>4955</v>
      </c>
      <c r="DZ117">
        <v>1030640</v>
      </c>
      <c r="EA117">
        <v>0</v>
      </c>
      <c r="EB117">
        <v>0</v>
      </c>
      <c r="EC117">
        <v>1301603.7998127411</v>
      </c>
      <c r="ED117">
        <v>1301603.7998127411</v>
      </c>
      <c r="EE117">
        <v>0</v>
      </c>
      <c r="EF117">
        <v>1052250.93</v>
      </c>
      <c r="EG117">
        <v>888669.5199999999</v>
      </c>
      <c r="EH117">
        <v>1138022.3898127412</v>
      </c>
      <c r="EI117">
        <v>5471.2614894843327</v>
      </c>
      <c r="EJ117">
        <v>5548.7612976303326</v>
      </c>
      <c r="EK117">
        <v>-1.3967046695466447E-2</v>
      </c>
      <c r="EL117">
        <v>1.3967046695466447E-2</v>
      </c>
      <c r="EM117">
        <v>16119.960094367969</v>
      </c>
      <c r="EN117">
        <v>1317723.7599071092</v>
      </c>
      <c r="EO117">
        <v>6231.3116822457177</v>
      </c>
      <c r="EP117" t="s">
        <v>164</v>
      </c>
      <c r="EQ117">
        <v>6335.210384168794</v>
      </c>
      <c r="ER117">
        <v>1.7681356611518595E-3</v>
      </c>
      <c r="ES117">
        <v>-5424.6399999999994</v>
      </c>
      <c r="ET117">
        <v>1312299.1199071093</v>
      </c>
      <c r="EU117">
        <v>0</v>
      </c>
      <c r="EV117">
        <v>1312299.1199071093</v>
      </c>
      <c r="EW117">
        <v>21610.93</v>
      </c>
      <c r="EX117">
        <v>1290688.1899071094</v>
      </c>
    </row>
    <row r="118" spans="1:154" ht="15" customHeight="1">
      <c r="A118" s="435">
        <v>118</v>
      </c>
      <c r="B118" s="469">
        <v>103444</v>
      </c>
      <c r="C118" s="469">
        <v>3303352</v>
      </c>
      <c r="D118" s="470" t="s">
        <v>276</v>
      </c>
      <c r="E118" s="471">
        <v>151</v>
      </c>
      <c r="F118" s="471">
        <v>151</v>
      </c>
      <c r="G118" s="471">
        <v>0</v>
      </c>
      <c r="H118" s="472">
        <v>579317.75140000007</v>
      </c>
      <c r="I118" s="472">
        <v>0</v>
      </c>
      <c r="J118" s="472">
        <v>0</v>
      </c>
      <c r="K118" s="472">
        <v>23731.679999999989</v>
      </c>
      <c r="L118" s="472">
        <v>0</v>
      </c>
      <c r="M118" s="472">
        <v>51857.00000000008</v>
      </c>
      <c r="N118" s="472">
        <v>0</v>
      </c>
      <c r="O118" s="472">
        <v>707.48160000000109</v>
      </c>
      <c r="P118" s="472">
        <v>3146.0351999999998</v>
      </c>
      <c r="Q118" s="472">
        <v>6251.9296000000013</v>
      </c>
      <c r="R118" s="472">
        <v>6392.4224000000022</v>
      </c>
      <c r="S118" s="472">
        <v>12523.929599999972</v>
      </c>
      <c r="T118" s="472">
        <v>3437.056000000005</v>
      </c>
      <c r="U118" s="472">
        <v>0</v>
      </c>
      <c r="V118" s="472">
        <v>0</v>
      </c>
      <c r="W118" s="472">
        <v>0</v>
      </c>
      <c r="X118" s="472">
        <v>0</v>
      </c>
      <c r="Y118" s="472">
        <v>0</v>
      </c>
      <c r="Z118" s="472">
        <v>0</v>
      </c>
      <c r="AA118" s="472">
        <v>25499.934809160342</v>
      </c>
      <c r="AB118" s="472">
        <v>0</v>
      </c>
      <c r="AC118" s="472">
        <v>54388.160195341865</v>
      </c>
      <c r="AD118" s="472">
        <v>0</v>
      </c>
      <c r="AE118" s="472">
        <v>0</v>
      </c>
      <c r="AF118" s="472">
        <v>0</v>
      </c>
      <c r="AG118" s="472">
        <v>141970.48000000001</v>
      </c>
      <c r="AH118" s="472">
        <v>0</v>
      </c>
      <c r="AI118" s="472">
        <v>0</v>
      </c>
      <c r="AJ118" s="472">
        <v>0</v>
      </c>
      <c r="AK118" s="472">
        <v>7207.96</v>
      </c>
      <c r="AL118" s="472">
        <v>0</v>
      </c>
      <c r="AM118" s="472">
        <v>0</v>
      </c>
      <c r="AN118" s="472">
        <v>0</v>
      </c>
      <c r="AO118" s="472">
        <v>0</v>
      </c>
      <c r="AP118" s="472">
        <v>0</v>
      </c>
      <c r="AQ118" s="472">
        <v>0</v>
      </c>
      <c r="AR118" s="472">
        <v>0</v>
      </c>
      <c r="AS118" s="472">
        <v>0</v>
      </c>
      <c r="AT118" s="472">
        <v>579317.75140000007</v>
      </c>
      <c r="AU118" s="472">
        <v>187935.62940450225</v>
      </c>
      <c r="AV118" s="472">
        <v>149178.44</v>
      </c>
      <c r="AW118" s="472">
        <v>122251.16014934189</v>
      </c>
      <c r="AX118" s="473">
        <v>916431.82080450235</v>
      </c>
      <c r="AY118" s="473">
        <v>909223.86080450239</v>
      </c>
      <c r="AZ118" s="473">
        <v>4955</v>
      </c>
      <c r="BA118" s="473">
        <v>748205</v>
      </c>
      <c r="BB118" s="473">
        <v>0</v>
      </c>
      <c r="BC118" s="473">
        <v>0</v>
      </c>
      <c r="BD118" s="473">
        <v>916431.82080450235</v>
      </c>
      <c r="BE118" s="472">
        <v>916431.82080450235</v>
      </c>
      <c r="BF118" s="472">
        <v>0</v>
      </c>
      <c r="BG118" s="473">
        <v>755412.96</v>
      </c>
      <c r="BH118" s="473">
        <v>606234.52</v>
      </c>
      <c r="BI118" s="472">
        <v>767253.38080450241</v>
      </c>
      <c r="BJ118" s="472">
        <v>5081.1482172483602</v>
      </c>
      <c r="BK118" s="472">
        <v>5115.7955720430109</v>
      </c>
      <c r="BL118" s="474">
        <v>-6.7726230078451249E-3</v>
      </c>
      <c r="BM118" s="474">
        <v>6.7726230078451249E-3</v>
      </c>
      <c r="BN118" s="472">
        <v>5231.7505739922572</v>
      </c>
      <c r="BO118" s="473">
        <v>921663.57137849461</v>
      </c>
      <c r="BP118" s="473">
        <v>6055.997426347647</v>
      </c>
      <c r="BQ118" s="473" t="s">
        <v>164</v>
      </c>
      <c r="BR118" s="473">
        <v>6103.7322607847327</v>
      </c>
      <c r="BS118" s="474">
        <v>3.1413889709258846E-2</v>
      </c>
      <c r="BT118" s="472">
        <v>-3938.08</v>
      </c>
      <c r="BU118" s="472">
        <v>917725.49137849465</v>
      </c>
      <c r="BV118" s="472">
        <v>0</v>
      </c>
      <c r="BW118" s="472">
        <v>917725.49137849465</v>
      </c>
      <c r="BX118" s="472">
        <v>7207.96</v>
      </c>
      <c r="BY118" s="472">
        <v>910517.53137849469</v>
      </c>
      <c r="CA118">
        <v>103444</v>
      </c>
      <c r="CB118">
        <v>3303352</v>
      </c>
      <c r="CC118" t="s">
        <v>276</v>
      </c>
      <c r="CD118">
        <v>151</v>
      </c>
      <c r="CE118">
        <v>151</v>
      </c>
      <c r="CF118">
        <v>0</v>
      </c>
      <c r="CG118">
        <v>579317.75140000007</v>
      </c>
      <c r="CH118">
        <v>0</v>
      </c>
      <c r="CI118">
        <v>0</v>
      </c>
      <c r="CJ118">
        <v>23731.679999999989</v>
      </c>
      <c r="CK118">
        <v>0</v>
      </c>
      <c r="CL118">
        <v>51857.00000000008</v>
      </c>
      <c r="CM118">
        <v>0</v>
      </c>
      <c r="CN118">
        <v>707.48160000000109</v>
      </c>
      <c r="CO118">
        <v>3146.0351999999998</v>
      </c>
      <c r="CP118">
        <v>6251.9296000000013</v>
      </c>
      <c r="CQ118">
        <v>6392.4224000000022</v>
      </c>
      <c r="CR118">
        <v>12523.929599999972</v>
      </c>
      <c r="CS118">
        <v>3437.056000000005</v>
      </c>
      <c r="CT118">
        <v>0</v>
      </c>
      <c r="CU118">
        <v>0</v>
      </c>
      <c r="CV118">
        <v>0</v>
      </c>
      <c r="CW118">
        <v>0</v>
      </c>
      <c r="CX118">
        <v>0</v>
      </c>
      <c r="CY118">
        <v>0</v>
      </c>
      <c r="CZ118">
        <v>25499.934809160342</v>
      </c>
      <c r="DA118">
        <v>0</v>
      </c>
      <c r="DB118">
        <v>54388.160195341865</v>
      </c>
      <c r="DC118">
        <v>0</v>
      </c>
      <c r="DD118">
        <v>0</v>
      </c>
      <c r="DE118">
        <v>0</v>
      </c>
      <c r="DF118">
        <v>141970.48000000001</v>
      </c>
      <c r="DG118">
        <v>0</v>
      </c>
      <c r="DH118">
        <v>0</v>
      </c>
      <c r="DI118">
        <v>0</v>
      </c>
      <c r="DJ118">
        <v>7207.96</v>
      </c>
      <c r="DK118">
        <v>0</v>
      </c>
      <c r="DL118">
        <v>0</v>
      </c>
      <c r="DM118">
        <v>0</v>
      </c>
      <c r="DN118">
        <v>0</v>
      </c>
      <c r="DO118">
        <v>0</v>
      </c>
      <c r="DP118">
        <v>0</v>
      </c>
      <c r="DQ118">
        <v>0</v>
      </c>
      <c r="DR118">
        <v>0</v>
      </c>
      <c r="DS118">
        <v>579317.75140000007</v>
      </c>
      <c r="DT118">
        <v>187935.62940450225</v>
      </c>
      <c r="DU118">
        <v>149178.44</v>
      </c>
      <c r="DV118">
        <v>122251.16014934189</v>
      </c>
      <c r="DW118">
        <v>916431.82080450235</v>
      </c>
      <c r="DX118">
        <v>909223.86080450239</v>
      </c>
      <c r="DY118">
        <v>4955</v>
      </c>
      <c r="DZ118">
        <v>748205</v>
      </c>
      <c r="EA118">
        <v>0</v>
      </c>
      <c r="EB118">
        <v>0</v>
      </c>
      <c r="EC118">
        <v>916431.82080450235</v>
      </c>
      <c r="ED118">
        <v>916431.82080450235</v>
      </c>
      <c r="EE118">
        <v>0</v>
      </c>
      <c r="EF118">
        <v>755412.96</v>
      </c>
      <c r="EG118">
        <v>606234.52</v>
      </c>
      <c r="EH118">
        <v>767253.38080450241</v>
      </c>
      <c r="EI118">
        <v>5081.1482172483602</v>
      </c>
      <c r="EJ118">
        <v>5115.7955720430109</v>
      </c>
      <c r="EK118">
        <v>-6.7726230078451249E-3</v>
      </c>
      <c r="EL118">
        <v>6.7726230078451249E-3</v>
      </c>
      <c r="EM118">
        <v>5231.7505739922572</v>
      </c>
      <c r="EN118">
        <v>921663.57137849461</v>
      </c>
      <c r="EO118">
        <v>6055.997426347647</v>
      </c>
      <c r="EP118" t="s">
        <v>164</v>
      </c>
      <c r="EQ118">
        <v>6103.7322607847327</v>
      </c>
      <c r="ER118">
        <v>3.1413889709258846E-2</v>
      </c>
      <c r="ES118">
        <v>-3938.08</v>
      </c>
      <c r="ET118">
        <v>917725.49137849465</v>
      </c>
      <c r="EU118">
        <v>0</v>
      </c>
      <c r="EV118">
        <v>917725.49137849465</v>
      </c>
      <c r="EW118">
        <v>7207.96</v>
      </c>
      <c r="EX118">
        <v>910517.53137849469</v>
      </c>
    </row>
    <row r="119" spans="1:154" ht="15" customHeight="1">
      <c r="A119" s="435">
        <v>119</v>
      </c>
      <c r="B119" s="469">
        <v>103445</v>
      </c>
      <c r="C119" s="469">
        <v>3303353</v>
      </c>
      <c r="D119" s="470" t="s">
        <v>277</v>
      </c>
      <c r="E119" s="471">
        <v>650</v>
      </c>
      <c r="F119" s="471">
        <v>650</v>
      </c>
      <c r="G119" s="471">
        <v>0</v>
      </c>
      <c r="H119" s="472">
        <v>2493751.91</v>
      </c>
      <c r="I119" s="472">
        <v>0</v>
      </c>
      <c r="J119" s="472">
        <v>0</v>
      </c>
      <c r="K119" s="472">
        <v>36323.999999999884</v>
      </c>
      <c r="L119" s="472">
        <v>0</v>
      </c>
      <c r="M119" s="472">
        <v>94379.74000000002</v>
      </c>
      <c r="N119" s="472">
        <v>0</v>
      </c>
      <c r="O119" s="472">
        <v>5188.1983999999929</v>
      </c>
      <c r="P119" s="472">
        <v>4004.0447999999928</v>
      </c>
      <c r="Q119" s="472">
        <v>8931.3280000000068</v>
      </c>
      <c r="R119" s="472">
        <v>8359.3216000000157</v>
      </c>
      <c r="S119" s="472">
        <v>15133.081599999996</v>
      </c>
      <c r="T119" s="472">
        <v>4124.4671999999991</v>
      </c>
      <c r="U119" s="472">
        <v>0</v>
      </c>
      <c r="V119" s="472">
        <v>0</v>
      </c>
      <c r="W119" s="472">
        <v>0</v>
      </c>
      <c r="X119" s="472">
        <v>0</v>
      </c>
      <c r="Y119" s="472">
        <v>0</v>
      </c>
      <c r="Z119" s="472">
        <v>0</v>
      </c>
      <c r="AA119" s="472">
        <v>26400.732558139527</v>
      </c>
      <c r="AB119" s="472">
        <v>0</v>
      </c>
      <c r="AC119" s="472">
        <v>161267.93834772275</v>
      </c>
      <c r="AD119" s="472">
        <v>0</v>
      </c>
      <c r="AE119" s="472">
        <v>0</v>
      </c>
      <c r="AF119" s="472">
        <v>0</v>
      </c>
      <c r="AG119" s="472">
        <v>141970.48000000001</v>
      </c>
      <c r="AH119" s="472">
        <v>0</v>
      </c>
      <c r="AI119" s="472">
        <v>0</v>
      </c>
      <c r="AJ119" s="472">
        <v>0</v>
      </c>
      <c r="AK119" s="472">
        <v>11218.18</v>
      </c>
      <c r="AL119" s="472">
        <v>0</v>
      </c>
      <c r="AM119" s="472">
        <v>0</v>
      </c>
      <c r="AN119" s="472">
        <v>0</v>
      </c>
      <c r="AO119" s="472">
        <v>0</v>
      </c>
      <c r="AP119" s="472">
        <v>0</v>
      </c>
      <c r="AQ119" s="472">
        <v>0</v>
      </c>
      <c r="AR119" s="472">
        <v>0</v>
      </c>
      <c r="AS119" s="472">
        <v>0</v>
      </c>
      <c r="AT119" s="472">
        <v>2493751.91</v>
      </c>
      <c r="AU119" s="472">
        <v>364112.85250586225</v>
      </c>
      <c r="AV119" s="472">
        <v>153188.66</v>
      </c>
      <c r="AW119" s="472">
        <v>349475.43922372267</v>
      </c>
      <c r="AX119" s="473">
        <v>3011053.4225058625</v>
      </c>
      <c r="AY119" s="473">
        <v>2999835.2425058624</v>
      </c>
      <c r="AZ119" s="473">
        <v>4955</v>
      </c>
      <c r="BA119" s="473">
        <v>3220750</v>
      </c>
      <c r="BB119" s="473">
        <v>220914.75749413762</v>
      </c>
      <c r="BC119" s="473">
        <v>0</v>
      </c>
      <c r="BD119" s="473">
        <v>3231968.18</v>
      </c>
      <c r="BE119" s="472">
        <v>3231968.1800000006</v>
      </c>
      <c r="BF119" s="472">
        <v>0</v>
      </c>
      <c r="BG119" s="473">
        <v>3231968.18</v>
      </c>
      <c r="BH119" s="473">
        <v>3078779.52</v>
      </c>
      <c r="BI119" s="472">
        <v>3078779.52</v>
      </c>
      <c r="BJ119" s="472">
        <v>4736.5838769230768</v>
      </c>
      <c r="BK119" s="472">
        <v>4707.2350151840492</v>
      </c>
      <c r="BL119" s="474">
        <v>6.2348409723239793E-3</v>
      </c>
      <c r="BM119" s="474">
        <v>0</v>
      </c>
      <c r="BN119" s="472">
        <v>0</v>
      </c>
      <c r="BO119" s="473">
        <v>3231968.18</v>
      </c>
      <c r="BP119" s="473">
        <v>4955</v>
      </c>
      <c r="BQ119" s="473" t="s">
        <v>164</v>
      </c>
      <c r="BR119" s="473">
        <v>4972.258738461539</v>
      </c>
      <c r="BS119" s="474">
        <v>6.0847133223380645E-3</v>
      </c>
      <c r="BT119" s="472">
        <v>-16952</v>
      </c>
      <c r="BU119" s="472">
        <v>3215016.18</v>
      </c>
      <c r="BV119" s="472">
        <v>0</v>
      </c>
      <c r="BW119" s="472">
        <v>3215016.18</v>
      </c>
      <c r="BX119" s="472">
        <v>11218.18</v>
      </c>
      <c r="BY119" s="472">
        <v>3203798</v>
      </c>
      <c r="CA119">
        <v>103445</v>
      </c>
      <c r="CB119">
        <v>3303353</v>
      </c>
      <c r="CC119" t="s">
        <v>277</v>
      </c>
      <c r="CD119">
        <v>650</v>
      </c>
      <c r="CE119">
        <v>650</v>
      </c>
      <c r="CF119">
        <v>0</v>
      </c>
      <c r="CG119">
        <v>2493751.91</v>
      </c>
      <c r="CH119">
        <v>0</v>
      </c>
      <c r="CI119">
        <v>0</v>
      </c>
      <c r="CJ119">
        <v>36323.999999999884</v>
      </c>
      <c r="CK119">
        <v>0</v>
      </c>
      <c r="CL119">
        <v>94379.74000000002</v>
      </c>
      <c r="CM119">
        <v>0</v>
      </c>
      <c r="CN119">
        <v>5188.1983999999929</v>
      </c>
      <c r="CO119">
        <v>4004.0447999999928</v>
      </c>
      <c r="CP119">
        <v>8931.3280000000068</v>
      </c>
      <c r="CQ119">
        <v>8359.3216000000157</v>
      </c>
      <c r="CR119">
        <v>15133.081599999996</v>
      </c>
      <c r="CS119">
        <v>4124.4671999999991</v>
      </c>
      <c r="CT119">
        <v>0</v>
      </c>
      <c r="CU119">
        <v>0</v>
      </c>
      <c r="CV119">
        <v>0</v>
      </c>
      <c r="CW119">
        <v>0</v>
      </c>
      <c r="CX119">
        <v>0</v>
      </c>
      <c r="CY119">
        <v>0</v>
      </c>
      <c r="CZ119">
        <v>26400.732558139527</v>
      </c>
      <c r="DA119">
        <v>0</v>
      </c>
      <c r="DB119">
        <v>161267.93834772275</v>
      </c>
      <c r="DC119">
        <v>0</v>
      </c>
      <c r="DD119">
        <v>0</v>
      </c>
      <c r="DE119">
        <v>0</v>
      </c>
      <c r="DF119">
        <v>141970.48000000001</v>
      </c>
      <c r="DG119">
        <v>0</v>
      </c>
      <c r="DH119">
        <v>0</v>
      </c>
      <c r="DI119">
        <v>0</v>
      </c>
      <c r="DJ119">
        <v>11218.18</v>
      </c>
      <c r="DK119">
        <v>0</v>
      </c>
      <c r="DL119">
        <v>0</v>
      </c>
      <c r="DM119">
        <v>0</v>
      </c>
      <c r="DN119">
        <v>0</v>
      </c>
      <c r="DO119">
        <v>0</v>
      </c>
      <c r="DP119">
        <v>0</v>
      </c>
      <c r="DQ119">
        <v>0</v>
      </c>
      <c r="DR119">
        <v>0</v>
      </c>
      <c r="DS119">
        <v>2493751.91</v>
      </c>
      <c r="DT119">
        <v>364112.85250586225</v>
      </c>
      <c r="DU119">
        <v>153188.66</v>
      </c>
      <c r="DV119">
        <v>349475.43922372267</v>
      </c>
      <c r="DW119">
        <v>3011053.4225058625</v>
      </c>
      <c r="DX119">
        <v>2999835.2425058624</v>
      </c>
      <c r="DY119">
        <v>4955</v>
      </c>
      <c r="DZ119">
        <v>3220750</v>
      </c>
      <c r="EA119">
        <v>220914.75749413762</v>
      </c>
      <c r="EB119">
        <v>0</v>
      </c>
      <c r="EC119">
        <v>3231968.18</v>
      </c>
      <c r="ED119">
        <v>3231968.1800000006</v>
      </c>
      <c r="EE119">
        <v>0</v>
      </c>
      <c r="EF119">
        <v>3231968.18</v>
      </c>
      <c r="EG119">
        <v>3078779.52</v>
      </c>
      <c r="EH119">
        <v>3078779.52</v>
      </c>
      <c r="EI119">
        <v>4736.5838769230768</v>
      </c>
      <c r="EJ119">
        <v>4707.2350151840492</v>
      </c>
      <c r="EK119">
        <v>6.2348409723239793E-3</v>
      </c>
      <c r="EL119">
        <v>0</v>
      </c>
      <c r="EM119">
        <v>0</v>
      </c>
      <c r="EN119">
        <v>3231968.18</v>
      </c>
      <c r="EO119">
        <v>4955</v>
      </c>
      <c r="EP119" t="s">
        <v>164</v>
      </c>
      <c r="EQ119">
        <v>4972.258738461539</v>
      </c>
      <c r="ER119">
        <v>6.0847133223380645E-3</v>
      </c>
      <c r="ES119">
        <v>-16952</v>
      </c>
      <c r="ET119">
        <v>3215016.18</v>
      </c>
      <c r="EU119">
        <v>0</v>
      </c>
      <c r="EV119">
        <v>3215016.18</v>
      </c>
      <c r="EW119">
        <v>11218.18</v>
      </c>
      <c r="EX119">
        <v>3203798</v>
      </c>
    </row>
    <row r="120" spans="1:154" ht="15" customHeight="1">
      <c r="A120" s="435">
        <v>120</v>
      </c>
      <c r="B120" s="469">
        <v>103447</v>
      </c>
      <c r="C120" s="469">
        <v>3303355</v>
      </c>
      <c r="D120" s="470" t="s">
        <v>278</v>
      </c>
      <c r="E120" s="471">
        <v>390</v>
      </c>
      <c r="F120" s="471">
        <v>390</v>
      </c>
      <c r="G120" s="471">
        <v>0</v>
      </c>
      <c r="H120" s="472">
        <v>1496251.1459999999</v>
      </c>
      <c r="I120" s="472">
        <v>0</v>
      </c>
      <c r="J120" s="472">
        <v>0</v>
      </c>
      <c r="K120" s="472">
        <v>41167.200000000012</v>
      </c>
      <c r="L120" s="472">
        <v>0</v>
      </c>
      <c r="M120" s="472">
        <v>93342.600000000093</v>
      </c>
      <c r="N120" s="472">
        <v>0</v>
      </c>
      <c r="O120" s="472">
        <v>2829.9264000000026</v>
      </c>
      <c r="P120" s="472">
        <v>27742.310400000031</v>
      </c>
      <c r="Q120" s="472">
        <v>10271.027200000004</v>
      </c>
      <c r="R120" s="472">
        <v>9834.4960000000046</v>
      </c>
      <c r="S120" s="472">
        <v>14089.420799999996</v>
      </c>
      <c r="T120" s="472">
        <v>10311.168000000011</v>
      </c>
      <c r="U120" s="472">
        <v>0</v>
      </c>
      <c r="V120" s="472">
        <v>0</v>
      </c>
      <c r="W120" s="472">
        <v>0</v>
      </c>
      <c r="X120" s="472">
        <v>0</v>
      </c>
      <c r="Y120" s="472">
        <v>0</v>
      </c>
      <c r="Z120" s="472">
        <v>0</v>
      </c>
      <c r="AA120" s="472">
        <v>42850.991830985869</v>
      </c>
      <c r="AB120" s="472">
        <v>0</v>
      </c>
      <c r="AC120" s="472">
        <v>165771.41626565921</v>
      </c>
      <c r="AD120" s="472">
        <v>0</v>
      </c>
      <c r="AE120" s="472">
        <v>13785.173999999986</v>
      </c>
      <c r="AF120" s="472">
        <v>0</v>
      </c>
      <c r="AG120" s="472">
        <v>141970.48000000001</v>
      </c>
      <c r="AH120" s="472">
        <v>0</v>
      </c>
      <c r="AI120" s="472">
        <v>0</v>
      </c>
      <c r="AJ120" s="472">
        <v>0</v>
      </c>
      <c r="AK120" s="472">
        <v>6200.96</v>
      </c>
      <c r="AL120" s="472">
        <v>0</v>
      </c>
      <c r="AM120" s="472">
        <v>0</v>
      </c>
      <c r="AN120" s="472">
        <v>0</v>
      </c>
      <c r="AO120" s="472">
        <v>0</v>
      </c>
      <c r="AP120" s="472">
        <v>0</v>
      </c>
      <c r="AQ120" s="472">
        <v>0</v>
      </c>
      <c r="AR120" s="472">
        <v>0</v>
      </c>
      <c r="AS120" s="472">
        <v>0</v>
      </c>
      <c r="AT120" s="472">
        <v>1496251.1459999999</v>
      </c>
      <c r="AU120" s="472">
        <v>431995.73089664523</v>
      </c>
      <c r="AV120" s="472">
        <v>148171.44</v>
      </c>
      <c r="AW120" s="472">
        <v>316035.70713365928</v>
      </c>
      <c r="AX120" s="473">
        <v>2076418.3168966451</v>
      </c>
      <c r="AY120" s="473">
        <v>2070217.3568966452</v>
      </c>
      <c r="AZ120" s="473">
        <v>4955</v>
      </c>
      <c r="BA120" s="473">
        <v>1932450</v>
      </c>
      <c r="BB120" s="473">
        <v>0</v>
      </c>
      <c r="BC120" s="473">
        <v>0</v>
      </c>
      <c r="BD120" s="473">
        <v>2076418.3168966451</v>
      </c>
      <c r="BE120" s="472">
        <v>2076418.3168966449</v>
      </c>
      <c r="BF120" s="472">
        <v>0</v>
      </c>
      <c r="BG120" s="473">
        <v>1938650.96</v>
      </c>
      <c r="BH120" s="473">
        <v>1790479.52</v>
      </c>
      <c r="BI120" s="472">
        <v>1928246.8768966452</v>
      </c>
      <c r="BJ120" s="472">
        <v>4944.2227612734496</v>
      </c>
      <c r="BK120" s="472">
        <v>4945.9569746341467</v>
      </c>
      <c r="BL120" s="474">
        <v>-3.5063252058018966E-4</v>
      </c>
      <c r="BM120" s="474">
        <v>3.5063252058018966E-4</v>
      </c>
      <c r="BN120" s="472">
        <v>676.34321067188455</v>
      </c>
      <c r="BO120" s="473">
        <v>2077094.6601073169</v>
      </c>
      <c r="BP120" s="473">
        <v>5309.9838464290178</v>
      </c>
      <c r="BQ120" s="473" t="s">
        <v>164</v>
      </c>
      <c r="BR120" s="473">
        <v>5325.8837438649152</v>
      </c>
      <c r="BS120" s="474">
        <v>3.4919518368918823E-3</v>
      </c>
      <c r="BT120" s="472">
        <v>-10171.199999999999</v>
      </c>
      <c r="BU120" s="472">
        <v>2066923.460107317</v>
      </c>
      <c r="BV120" s="472">
        <v>0</v>
      </c>
      <c r="BW120" s="472">
        <v>2066923.460107317</v>
      </c>
      <c r="BX120" s="472">
        <v>6200.96</v>
      </c>
      <c r="BY120" s="472">
        <v>2060722.500107317</v>
      </c>
      <c r="CA120">
        <v>103447</v>
      </c>
      <c r="CB120">
        <v>3303355</v>
      </c>
      <c r="CC120" t="s">
        <v>278</v>
      </c>
      <c r="CD120">
        <v>390</v>
      </c>
      <c r="CE120">
        <v>390</v>
      </c>
      <c r="CF120">
        <v>0</v>
      </c>
      <c r="CG120">
        <v>1496251.1459999999</v>
      </c>
      <c r="CH120">
        <v>0</v>
      </c>
      <c r="CI120">
        <v>0</v>
      </c>
      <c r="CJ120">
        <v>41167.200000000012</v>
      </c>
      <c r="CK120">
        <v>0</v>
      </c>
      <c r="CL120">
        <v>93342.600000000093</v>
      </c>
      <c r="CM120">
        <v>0</v>
      </c>
      <c r="CN120">
        <v>2829.9264000000026</v>
      </c>
      <c r="CO120">
        <v>27742.310400000031</v>
      </c>
      <c r="CP120">
        <v>10271.027200000004</v>
      </c>
      <c r="CQ120">
        <v>9834.4960000000046</v>
      </c>
      <c r="CR120">
        <v>14089.420799999996</v>
      </c>
      <c r="CS120">
        <v>10311.168000000011</v>
      </c>
      <c r="CT120">
        <v>0</v>
      </c>
      <c r="CU120">
        <v>0</v>
      </c>
      <c r="CV120">
        <v>0</v>
      </c>
      <c r="CW120">
        <v>0</v>
      </c>
      <c r="CX120">
        <v>0</v>
      </c>
      <c r="CY120">
        <v>0</v>
      </c>
      <c r="CZ120">
        <v>42850.991830985869</v>
      </c>
      <c r="DA120">
        <v>0</v>
      </c>
      <c r="DB120">
        <v>165771.41626565921</v>
      </c>
      <c r="DC120">
        <v>0</v>
      </c>
      <c r="DD120">
        <v>13785.173999999986</v>
      </c>
      <c r="DE120">
        <v>0</v>
      </c>
      <c r="DF120">
        <v>141970.48000000001</v>
      </c>
      <c r="DG120">
        <v>0</v>
      </c>
      <c r="DH120">
        <v>0</v>
      </c>
      <c r="DI120">
        <v>0</v>
      </c>
      <c r="DJ120">
        <v>6200.96</v>
      </c>
      <c r="DK120">
        <v>0</v>
      </c>
      <c r="DL120">
        <v>0</v>
      </c>
      <c r="DM120">
        <v>0</v>
      </c>
      <c r="DN120">
        <v>0</v>
      </c>
      <c r="DO120">
        <v>0</v>
      </c>
      <c r="DP120">
        <v>0</v>
      </c>
      <c r="DQ120">
        <v>0</v>
      </c>
      <c r="DR120">
        <v>0</v>
      </c>
      <c r="DS120">
        <v>1496251.1459999999</v>
      </c>
      <c r="DT120">
        <v>431995.73089664523</v>
      </c>
      <c r="DU120">
        <v>148171.44</v>
      </c>
      <c r="DV120">
        <v>316035.70713365928</v>
      </c>
      <c r="DW120">
        <v>2076418.3168966451</v>
      </c>
      <c r="DX120">
        <v>2070217.3568966452</v>
      </c>
      <c r="DY120">
        <v>4955</v>
      </c>
      <c r="DZ120">
        <v>1932450</v>
      </c>
      <c r="EA120">
        <v>0</v>
      </c>
      <c r="EB120">
        <v>0</v>
      </c>
      <c r="EC120">
        <v>2076418.3168966451</v>
      </c>
      <c r="ED120">
        <v>2076418.3168966449</v>
      </c>
      <c r="EE120">
        <v>0</v>
      </c>
      <c r="EF120">
        <v>1938650.96</v>
      </c>
      <c r="EG120">
        <v>1790479.52</v>
      </c>
      <c r="EH120">
        <v>1928246.8768966452</v>
      </c>
      <c r="EI120">
        <v>4944.2227612734496</v>
      </c>
      <c r="EJ120">
        <v>4945.9569746341467</v>
      </c>
      <c r="EK120">
        <v>-3.5063252058018966E-4</v>
      </c>
      <c r="EL120">
        <v>3.5063252058018966E-4</v>
      </c>
      <c r="EM120">
        <v>676.34321067188455</v>
      </c>
      <c r="EN120">
        <v>2077094.6601073169</v>
      </c>
      <c r="EO120">
        <v>5309.9838464290178</v>
      </c>
      <c r="EP120" t="s">
        <v>164</v>
      </c>
      <c r="EQ120">
        <v>5325.8837438649152</v>
      </c>
      <c r="ER120">
        <v>3.4919518368918823E-3</v>
      </c>
      <c r="ES120">
        <v>-10171.199999999999</v>
      </c>
      <c r="ET120">
        <v>2066923.460107317</v>
      </c>
      <c r="EU120">
        <v>0</v>
      </c>
      <c r="EV120">
        <v>2066923.460107317</v>
      </c>
      <c r="EW120">
        <v>6200.96</v>
      </c>
      <c r="EX120">
        <v>2060722.500107317</v>
      </c>
    </row>
    <row r="121" spans="1:154" ht="15" customHeight="1">
      <c r="A121" s="435">
        <v>121</v>
      </c>
      <c r="B121" s="469">
        <v>103453</v>
      </c>
      <c r="C121" s="469">
        <v>3303361</v>
      </c>
      <c r="D121" s="470" t="s">
        <v>279</v>
      </c>
      <c r="E121" s="471">
        <v>329</v>
      </c>
      <c r="F121" s="471">
        <v>329</v>
      </c>
      <c r="G121" s="471">
        <v>0</v>
      </c>
      <c r="H121" s="472">
        <v>1262222.1206</v>
      </c>
      <c r="I121" s="472">
        <v>0</v>
      </c>
      <c r="J121" s="472">
        <v>0</v>
      </c>
      <c r="K121" s="472">
        <v>77491.199999999983</v>
      </c>
      <c r="L121" s="472">
        <v>0</v>
      </c>
      <c r="M121" s="472">
        <v>166979.54000000015</v>
      </c>
      <c r="N121" s="472">
        <v>0</v>
      </c>
      <c r="O121" s="472">
        <v>3301.5808000000002</v>
      </c>
      <c r="P121" s="472">
        <v>12584.140799999981</v>
      </c>
      <c r="Q121" s="472">
        <v>15183.257600000044</v>
      </c>
      <c r="R121" s="472">
        <v>36879.359999999957</v>
      </c>
      <c r="S121" s="472">
        <v>44355.584000000039</v>
      </c>
      <c r="T121" s="472">
        <v>25434.214399999917</v>
      </c>
      <c r="U121" s="472">
        <v>0</v>
      </c>
      <c r="V121" s="472">
        <v>0</v>
      </c>
      <c r="W121" s="472">
        <v>0</v>
      </c>
      <c r="X121" s="472">
        <v>0</v>
      </c>
      <c r="Y121" s="472">
        <v>0</v>
      </c>
      <c r="Z121" s="472">
        <v>0</v>
      </c>
      <c r="AA121" s="472">
        <v>38306.785999999993</v>
      </c>
      <c r="AB121" s="472">
        <v>0</v>
      </c>
      <c r="AC121" s="472">
        <v>89842.712896865472</v>
      </c>
      <c r="AD121" s="472">
        <v>0</v>
      </c>
      <c r="AE121" s="472">
        <v>0</v>
      </c>
      <c r="AF121" s="472">
        <v>0</v>
      </c>
      <c r="AG121" s="472">
        <v>141970.48000000001</v>
      </c>
      <c r="AH121" s="472">
        <v>0</v>
      </c>
      <c r="AI121" s="472">
        <v>0</v>
      </c>
      <c r="AJ121" s="472">
        <v>0</v>
      </c>
      <c r="AK121" s="472">
        <v>6942.96</v>
      </c>
      <c r="AL121" s="472">
        <v>0</v>
      </c>
      <c r="AM121" s="472">
        <v>0</v>
      </c>
      <c r="AN121" s="472">
        <v>0</v>
      </c>
      <c r="AO121" s="472">
        <v>0</v>
      </c>
      <c r="AP121" s="472">
        <v>0</v>
      </c>
      <c r="AQ121" s="472">
        <v>0</v>
      </c>
      <c r="AR121" s="472">
        <v>0</v>
      </c>
      <c r="AS121" s="472">
        <v>0</v>
      </c>
      <c r="AT121" s="472">
        <v>1262222.1206</v>
      </c>
      <c r="AU121" s="472">
        <v>510358.37649686553</v>
      </c>
      <c r="AV121" s="472">
        <v>148913.44</v>
      </c>
      <c r="AW121" s="472">
        <v>290549.01486286544</v>
      </c>
      <c r="AX121" s="473">
        <v>1921493.9370968654</v>
      </c>
      <c r="AY121" s="473">
        <v>1914550.9770968654</v>
      </c>
      <c r="AZ121" s="473">
        <v>4955</v>
      </c>
      <c r="BA121" s="473">
        <v>1630195</v>
      </c>
      <c r="BB121" s="473">
        <v>0</v>
      </c>
      <c r="BC121" s="473">
        <v>0</v>
      </c>
      <c r="BD121" s="473">
        <v>1921493.9370968654</v>
      </c>
      <c r="BE121" s="472">
        <v>1921493.9370968658</v>
      </c>
      <c r="BF121" s="472">
        <v>0</v>
      </c>
      <c r="BG121" s="473">
        <v>1637137.96</v>
      </c>
      <c r="BH121" s="473">
        <v>1488224.52</v>
      </c>
      <c r="BI121" s="472">
        <v>1772580.4970968654</v>
      </c>
      <c r="BJ121" s="472">
        <v>5387.7826659479197</v>
      </c>
      <c r="BK121" s="472">
        <v>5329.041974566474</v>
      </c>
      <c r="BL121" s="474">
        <v>1.1022748865892417E-2</v>
      </c>
      <c r="BM121" s="474">
        <v>0</v>
      </c>
      <c r="BN121" s="472">
        <v>0</v>
      </c>
      <c r="BO121" s="473">
        <v>1921493.9370968654</v>
      </c>
      <c r="BP121" s="473">
        <v>5819.3038817533907</v>
      </c>
      <c r="BQ121" s="473" t="s">
        <v>164</v>
      </c>
      <c r="BR121" s="473">
        <v>5840.4071036378891</v>
      </c>
      <c r="BS121" s="474">
        <v>1.4060331929317105E-2</v>
      </c>
      <c r="BT121" s="472">
        <v>-8580.32</v>
      </c>
      <c r="BU121" s="472">
        <v>1912913.6170968653</v>
      </c>
      <c r="BV121" s="472">
        <v>0</v>
      </c>
      <c r="BW121" s="472">
        <v>1912913.6170968653</v>
      </c>
      <c r="BX121" s="472">
        <v>6942.96</v>
      </c>
      <c r="BY121" s="472">
        <v>1905970.6570968654</v>
      </c>
      <c r="CA121">
        <v>103453</v>
      </c>
      <c r="CB121">
        <v>3303361</v>
      </c>
      <c r="CC121" t="s">
        <v>279</v>
      </c>
      <c r="CD121">
        <v>329</v>
      </c>
      <c r="CE121">
        <v>329</v>
      </c>
      <c r="CF121">
        <v>0</v>
      </c>
      <c r="CG121">
        <v>1262222.1206</v>
      </c>
      <c r="CH121">
        <v>0</v>
      </c>
      <c r="CI121">
        <v>0</v>
      </c>
      <c r="CJ121">
        <v>77491.199999999983</v>
      </c>
      <c r="CK121">
        <v>0</v>
      </c>
      <c r="CL121">
        <v>166979.54000000015</v>
      </c>
      <c r="CM121">
        <v>0</v>
      </c>
      <c r="CN121">
        <v>3301.5808000000002</v>
      </c>
      <c r="CO121">
        <v>12584.140799999981</v>
      </c>
      <c r="CP121">
        <v>15183.257600000044</v>
      </c>
      <c r="CQ121">
        <v>36879.359999999957</v>
      </c>
      <c r="CR121">
        <v>44355.584000000039</v>
      </c>
      <c r="CS121">
        <v>25434.214399999917</v>
      </c>
      <c r="CT121">
        <v>0</v>
      </c>
      <c r="CU121">
        <v>0</v>
      </c>
      <c r="CV121">
        <v>0</v>
      </c>
      <c r="CW121">
        <v>0</v>
      </c>
      <c r="CX121">
        <v>0</v>
      </c>
      <c r="CY121">
        <v>0</v>
      </c>
      <c r="CZ121">
        <v>38306.785999999993</v>
      </c>
      <c r="DA121">
        <v>0</v>
      </c>
      <c r="DB121">
        <v>89842.712896865472</v>
      </c>
      <c r="DC121">
        <v>0</v>
      </c>
      <c r="DD121">
        <v>0</v>
      </c>
      <c r="DE121">
        <v>0</v>
      </c>
      <c r="DF121">
        <v>141970.48000000001</v>
      </c>
      <c r="DG121">
        <v>0</v>
      </c>
      <c r="DH121">
        <v>0</v>
      </c>
      <c r="DI121">
        <v>0</v>
      </c>
      <c r="DJ121">
        <v>6942.96</v>
      </c>
      <c r="DK121">
        <v>0</v>
      </c>
      <c r="DL121">
        <v>0</v>
      </c>
      <c r="DM121">
        <v>0</v>
      </c>
      <c r="DN121">
        <v>0</v>
      </c>
      <c r="DO121">
        <v>0</v>
      </c>
      <c r="DP121">
        <v>0</v>
      </c>
      <c r="DQ121">
        <v>0</v>
      </c>
      <c r="DR121">
        <v>0</v>
      </c>
      <c r="DS121">
        <v>1262222.1206</v>
      </c>
      <c r="DT121">
        <v>510358.37649686553</v>
      </c>
      <c r="DU121">
        <v>148913.44</v>
      </c>
      <c r="DV121">
        <v>290549.01486286544</v>
      </c>
      <c r="DW121">
        <v>1921493.9370968654</v>
      </c>
      <c r="DX121">
        <v>1914550.9770968654</v>
      </c>
      <c r="DY121">
        <v>4955</v>
      </c>
      <c r="DZ121">
        <v>1630195</v>
      </c>
      <c r="EA121">
        <v>0</v>
      </c>
      <c r="EB121">
        <v>0</v>
      </c>
      <c r="EC121">
        <v>1921493.9370968654</v>
      </c>
      <c r="ED121">
        <v>1921493.9370968658</v>
      </c>
      <c r="EE121">
        <v>0</v>
      </c>
      <c r="EF121">
        <v>1637137.96</v>
      </c>
      <c r="EG121">
        <v>1488224.52</v>
      </c>
      <c r="EH121">
        <v>1772580.4970968654</v>
      </c>
      <c r="EI121">
        <v>5387.7826659479197</v>
      </c>
      <c r="EJ121">
        <v>5329.041974566474</v>
      </c>
      <c r="EK121">
        <v>1.1022748865892417E-2</v>
      </c>
      <c r="EL121">
        <v>0</v>
      </c>
      <c r="EM121">
        <v>0</v>
      </c>
      <c r="EN121">
        <v>1921493.9370968654</v>
      </c>
      <c r="EO121">
        <v>5819.3038817533907</v>
      </c>
      <c r="EP121" t="s">
        <v>164</v>
      </c>
      <c r="EQ121">
        <v>5840.4071036378891</v>
      </c>
      <c r="ER121">
        <v>1.4060331929317105E-2</v>
      </c>
      <c r="ES121">
        <v>-8580.32</v>
      </c>
      <c r="ET121">
        <v>1912913.6170968653</v>
      </c>
      <c r="EU121">
        <v>0</v>
      </c>
      <c r="EV121">
        <v>1912913.6170968653</v>
      </c>
      <c r="EW121">
        <v>6942.96</v>
      </c>
      <c r="EX121">
        <v>1905970.6570968654</v>
      </c>
    </row>
    <row r="122" spans="1:154" ht="15" customHeight="1">
      <c r="A122" s="435">
        <v>122</v>
      </c>
      <c r="B122" s="469">
        <v>103455</v>
      </c>
      <c r="C122" s="469">
        <v>3303363</v>
      </c>
      <c r="D122" s="470" t="s">
        <v>280</v>
      </c>
      <c r="E122" s="471">
        <v>291</v>
      </c>
      <c r="F122" s="471">
        <v>291</v>
      </c>
      <c r="G122" s="471">
        <v>0</v>
      </c>
      <c r="H122" s="472">
        <v>1116433.5474</v>
      </c>
      <c r="I122" s="472">
        <v>0</v>
      </c>
      <c r="J122" s="472">
        <v>0</v>
      </c>
      <c r="K122" s="472">
        <v>45526.080000000024</v>
      </c>
      <c r="L122" s="472">
        <v>0</v>
      </c>
      <c r="M122" s="472">
        <v>99565.440000000061</v>
      </c>
      <c r="N122" s="472">
        <v>0</v>
      </c>
      <c r="O122" s="472">
        <v>1650.790399999999</v>
      </c>
      <c r="P122" s="472">
        <v>18876.211199999983</v>
      </c>
      <c r="Q122" s="472">
        <v>7591.6288000000013</v>
      </c>
      <c r="R122" s="472">
        <v>7867.5967999999993</v>
      </c>
      <c r="S122" s="472">
        <v>19307.724799999993</v>
      </c>
      <c r="T122" s="472">
        <v>13748.224000000009</v>
      </c>
      <c r="U122" s="472">
        <v>0</v>
      </c>
      <c r="V122" s="472">
        <v>0</v>
      </c>
      <c r="W122" s="472">
        <v>0</v>
      </c>
      <c r="X122" s="472">
        <v>0</v>
      </c>
      <c r="Y122" s="472">
        <v>0</v>
      </c>
      <c r="Z122" s="472">
        <v>0</v>
      </c>
      <c r="AA122" s="472">
        <v>16811.825267175565</v>
      </c>
      <c r="AB122" s="472">
        <v>0</v>
      </c>
      <c r="AC122" s="472">
        <v>93457.583562752989</v>
      </c>
      <c r="AD122" s="472">
        <v>0</v>
      </c>
      <c r="AE122" s="472">
        <v>3342.4325999999878</v>
      </c>
      <c r="AF122" s="472">
        <v>0</v>
      </c>
      <c r="AG122" s="472">
        <v>141970.48000000001</v>
      </c>
      <c r="AH122" s="472">
        <v>0</v>
      </c>
      <c r="AI122" s="472">
        <v>0</v>
      </c>
      <c r="AJ122" s="472">
        <v>0</v>
      </c>
      <c r="AK122" s="472">
        <v>3073.98</v>
      </c>
      <c r="AL122" s="472">
        <v>0</v>
      </c>
      <c r="AM122" s="472">
        <v>0</v>
      </c>
      <c r="AN122" s="472">
        <v>0</v>
      </c>
      <c r="AO122" s="472">
        <v>0</v>
      </c>
      <c r="AP122" s="472">
        <v>0</v>
      </c>
      <c r="AQ122" s="472">
        <v>0</v>
      </c>
      <c r="AR122" s="472">
        <v>0</v>
      </c>
      <c r="AS122" s="472">
        <v>0</v>
      </c>
      <c r="AT122" s="472">
        <v>1116433.5474</v>
      </c>
      <c r="AU122" s="472">
        <v>327745.5374299286</v>
      </c>
      <c r="AV122" s="472">
        <v>145044.46000000002</v>
      </c>
      <c r="AW122" s="472">
        <v>226367.391492753</v>
      </c>
      <c r="AX122" s="473">
        <v>1589223.5448299285</v>
      </c>
      <c r="AY122" s="473">
        <v>1586149.5648299286</v>
      </c>
      <c r="AZ122" s="473">
        <v>4955</v>
      </c>
      <c r="BA122" s="473">
        <v>1441905</v>
      </c>
      <c r="BB122" s="473">
        <v>0</v>
      </c>
      <c r="BC122" s="473">
        <v>0</v>
      </c>
      <c r="BD122" s="473">
        <v>1589223.5448299285</v>
      </c>
      <c r="BE122" s="472">
        <v>1589223.5448299285</v>
      </c>
      <c r="BF122" s="472">
        <v>0</v>
      </c>
      <c r="BG122" s="473">
        <v>1444978.98</v>
      </c>
      <c r="BH122" s="473">
        <v>1299934.52</v>
      </c>
      <c r="BI122" s="472">
        <v>1444179.0848299286</v>
      </c>
      <c r="BJ122" s="472">
        <v>4962.8147245014725</v>
      </c>
      <c r="BK122" s="472">
        <v>5030.9462788819883</v>
      </c>
      <c r="BL122" s="474">
        <v>-1.3542492923549259E-2</v>
      </c>
      <c r="BM122" s="474">
        <v>1.3542492923549259E-2</v>
      </c>
      <c r="BN122" s="472">
        <v>19826.282324730098</v>
      </c>
      <c r="BO122" s="473">
        <v>1609049.8271546587</v>
      </c>
      <c r="BP122" s="473">
        <v>5518.8173441740846</v>
      </c>
      <c r="BQ122" s="473" t="s">
        <v>164</v>
      </c>
      <c r="BR122" s="473">
        <v>5529.3808493287243</v>
      </c>
      <c r="BS122" s="474">
        <v>8.7543294495373569E-3</v>
      </c>
      <c r="BT122" s="472">
        <v>-7589.28</v>
      </c>
      <c r="BU122" s="472">
        <v>1601460.5471546587</v>
      </c>
      <c r="BV122" s="472">
        <v>0</v>
      </c>
      <c r="BW122" s="472">
        <v>1601460.5471546587</v>
      </c>
      <c r="BX122" s="472">
        <v>3073.98</v>
      </c>
      <c r="BY122" s="472">
        <v>1598386.5671546587</v>
      </c>
      <c r="CA122">
        <v>103455</v>
      </c>
      <c r="CB122">
        <v>3303363</v>
      </c>
      <c r="CC122" t="s">
        <v>280</v>
      </c>
      <c r="CD122">
        <v>291</v>
      </c>
      <c r="CE122">
        <v>291</v>
      </c>
      <c r="CF122">
        <v>0</v>
      </c>
      <c r="CG122">
        <v>1116433.5474</v>
      </c>
      <c r="CH122">
        <v>0</v>
      </c>
      <c r="CI122">
        <v>0</v>
      </c>
      <c r="CJ122">
        <v>45526.080000000024</v>
      </c>
      <c r="CK122">
        <v>0</v>
      </c>
      <c r="CL122">
        <v>99565.440000000061</v>
      </c>
      <c r="CM122">
        <v>0</v>
      </c>
      <c r="CN122">
        <v>1650.790399999999</v>
      </c>
      <c r="CO122">
        <v>18876.211199999983</v>
      </c>
      <c r="CP122">
        <v>7591.6288000000013</v>
      </c>
      <c r="CQ122">
        <v>7867.5967999999993</v>
      </c>
      <c r="CR122">
        <v>19307.724799999993</v>
      </c>
      <c r="CS122">
        <v>13748.224000000009</v>
      </c>
      <c r="CT122">
        <v>0</v>
      </c>
      <c r="CU122">
        <v>0</v>
      </c>
      <c r="CV122">
        <v>0</v>
      </c>
      <c r="CW122">
        <v>0</v>
      </c>
      <c r="CX122">
        <v>0</v>
      </c>
      <c r="CY122">
        <v>0</v>
      </c>
      <c r="CZ122">
        <v>16811.825267175565</v>
      </c>
      <c r="DA122">
        <v>0</v>
      </c>
      <c r="DB122">
        <v>93457.583562752989</v>
      </c>
      <c r="DC122">
        <v>0</v>
      </c>
      <c r="DD122">
        <v>3342.4325999999878</v>
      </c>
      <c r="DE122">
        <v>0</v>
      </c>
      <c r="DF122">
        <v>141970.48000000001</v>
      </c>
      <c r="DG122">
        <v>0</v>
      </c>
      <c r="DH122">
        <v>0</v>
      </c>
      <c r="DI122">
        <v>0</v>
      </c>
      <c r="DJ122">
        <v>3073.98</v>
      </c>
      <c r="DK122">
        <v>0</v>
      </c>
      <c r="DL122">
        <v>0</v>
      </c>
      <c r="DM122">
        <v>0</v>
      </c>
      <c r="DN122">
        <v>0</v>
      </c>
      <c r="DO122">
        <v>0</v>
      </c>
      <c r="DP122">
        <v>0</v>
      </c>
      <c r="DQ122">
        <v>0</v>
      </c>
      <c r="DR122">
        <v>0</v>
      </c>
      <c r="DS122">
        <v>1116433.5474</v>
      </c>
      <c r="DT122">
        <v>327745.5374299286</v>
      </c>
      <c r="DU122">
        <v>145044.46000000002</v>
      </c>
      <c r="DV122">
        <v>226367.391492753</v>
      </c>
      <c r="DW122">
        <v>1589223.5448299285</v>
      </c>
      <c r="DX122">
        <v>1586149.5648299286</v>
      </c>
      <c r="DY122">
        <v>4955</v>
      </c>
      <c r="DZ122">
        <v>1441905</v>
      </c>
      <c r="EA122">
        <v>0</v>
      </c>
      <c r="EB122">
        <v>0</v>
      </c>
      <c r="EC122">
        <v>1589223.5448299285</v>
      </c>
      <c r="ED122">
        <v>1589223.5448299285</v>
      </c>
      <c r="EE122">
        <v>0</v>
      </c>
      <c r="EF122">
        <v>1444978.98</v>
      </c>
      <c r="EG122">
        <v>1299934.52</v>
      </c>
      <c r="EH122">
        <v>1444179.0848299286</v>
      </c>
      <c r="EI122">
        <v>4962.8147245014725</v>
      </c>
      <c r="EJ122">
        <v>5030.9462788819883</v>
      </c>
      <c r="EK122">
        <v>-1.3542492923549259E-2</v>
      </c>
      <c r="EL122">
        <v>1.3542492923549259E-2</v>
      </c>
      <c r="EM122">
        <v>19826.282324730098</v>
      </c>
      <c r="EN122">
        <v>1609049.8271546587</v>
      </c>
      <c r="EO122">
        <v>5518.8173441740846</v>
      </c>
      <c r="EP122" t="s">
        <v>164</v>
      </c>
      <c r="EQ122">
        <v>5529.3808493287243</v>
      </c>
      <c r="ER122">
        <v>8.7543294495373569E-3</v>
      </c>
      <c r="ES122">
        <v>-7589.28</v>
      </c>
      <c r="ET122">
        <v>1601460.5471546587</v>
      </c>
      <c r="EU122">
        <v>0</v>
      </c>
      <c r="EV122">
        <v>1601460.5471546587</v>
      </c>
      <c r="EW122">
        <v>3073.98</v>
      </c>
      <c r="EX122">
        <v>1598386.5671546587</v>
      </c>
    </row>
    <row r="123" spans="1:154" ht="15" customHeight="1">
      <c r="A123" s="435">
        <v>123</v>
      </c>
      <c r="B123" s="469">
        <v>103456</v>
      </c>
      <c r="C123" s="469">
        <v>3303365</v>
      </c>
      <c r="D123" s="470" t="s">
        <v>281</v>
      </c>
      <c r="E123" s="471">
        <v>209</v>
      </c>
      <c r="F123" s="471">
        <v>209</v>
      </c>
      <c r="G123" s="471">
        <v>0</v>
      </c>
      <c r="H123" s="472">
        <v>801837.15260000003</v>
      </c>
      <c r="I123" s="472">
        <v>0</v>
      </c>
      <c r="J123" s="472">
        <v>0</v>
      </c>
      <c r="K123" s="472">
        <v>22763.040000000041</v>
      </c>
      <c r="L123" s="472">
        <v>0</v>
      </c>
      <c r="M123" s="472">
        <v>48745.580000000096</v>
      </c>
      <c r="N123" s="472">
        <v>0</v>
      </c>
      <c r="O123" s="472">
        <v>18630.348800000022</v>
      </c>
      <c r="P123" s="472">
        <v>6578.0735999999906</v>
      </c>
      <c r="Q123" s="472">
        <v>4465.6639999999989</v>
      </c>
      <c r="R123" s="472">
        <v>6884.1472000000049</v>
      </c>
      <c r="S123" s="472">
        <v>14089.420799999956</v>
      </c>
      <c r="T123" s="472">
        <v>687.41119999999989</v>
      </c>
      <c r="U123" s="472">
        <v>0</v>
      </c>
      <c r="V123" s="472">
        <v>0</v>
      </c>
      <c r="W123" s="472">
        <v>0</v>
      </c>
      <c r="X123" s="472">
        <v>0</v>
      </c>
      <c r="Y123" s="472">
        <v>0</v>
      </c>
      <c r="Z123" s="472">
        <v>0</v>
      </c>
      <c r="AA123" s="472">
        <v>27038.56222222219</v>
      </c>
      <c r="AB123" s="472">
        <v>0</v>
      </c>
      <c r="AC123" s="472">
        <v>89745.047023144507</v>
      </c>
      <c r="AD123" s="472">
        <v>0</v>
      </c>
      <c r="AE123" s="472">
        <v>0</v>
      </c>
      <c r="AF123" s="472">
        <v>0</v>
      </c>
      <c r="AG123" s="472">
        <v>141970.48000000001</v>
      </c>
      <c r="AH123" s="472">
        <v>0</v>
      </c>
      <c r="AI123" s="472">
        <v>0</v>
      </c>
      <c r="AJ123" s="472">
        <v>0</v>
      </c>
      <c r="AK123" s="472">
        <v>3736.48</v>
      </c>
      <c r="AL123" s="472">
        <v>0</v>
      </c>
      <c r="AM123" s="472">
        <v>0</v>
      </c>
      <c r="AN123" s="472">
        <v>0</v>
      </c>
      <c r="AO123" s="472">
        <v>0</v>
      </c>
      <c r="AP123" s="472">
        <v>0</v>
      </c>
      <c r="AQ123" s="472">
        <v>0</v>
      </c>
      <c r="AR123" s="472">
        <v>0</v>
      </c>
      <c r="AS123" s="472">
        <v>0</v>
      </c>
      <c r="AT123" s="472">
        <v>801837.15260000003</v>
      </c>
      <c r="AU123" s="472">
        <v>239627.29484536679</v>
      </c>
      <c r="AV123" s="472">
        <v>145706.96000000002</v>
      </c>
      <c r="AW123" s="472">
        <v>174060.63146914454</v>
      </c>
      <c r="AX123" s="473">
        <v>1187171.4074453667</v>
      </c>
      <c r="AY123" s="473">
        <v>1183434.9274453667</v>
      </c>
      <c r="AZ123" s="473">
        <v>4955</v>
      </c>
      <c r="BA123" s="473">
        <v>1035595</v>
      </c>
      <c r="BB123" s="473">
        <v>0</v>
      </c>
      <c r="BC123" s="473">
        <v>0</v>
      </c>
      <c r="BD123" s="473">
        <v>1187171.4074453667</v>
      </c>
      <c r="BE123" s="472">
        <v>1187171.407445367</v>
      </c>
      <c r="BF123" s="472">
        <v>0</v>
      </c>
      <c r="BG123" s="473">
        <v>1039331.48</v>
      </c>
      <c r="BH123" s="473">
        <v>893624.52</v>
      </c>
      <c r="BI123" s="472">
        <v>1041464.4474453668</v>
      </c>
      <c r="BJ123" s="472">
        <v>4983.0834805998411</v>
      </c>
      <c r="BK123" s="472">
        <v>4944.9730818181815</v>
      </c>
      <c r="BL123" s="474">
        <v>7.7068971157365799E-3</v>
      </c>
      <c r="BM123" s="474">
        <v>0</v>
      </c>
      <c r="BN123" s="472">
        <v>0</v>
      </c>
      <c r="BO123" s="473">
        <v>1187171.4074453667</v>
      </c>
      <c r="BP123" s="473">
        <v>5662.3680739012761</v>
      </c>
      <c r="BQ123" s="473" t="s">
        <v>164</v>
      </c>
      <c r="BR123" s="473">
        <v>5680.245968638118</v>
      </c>
      <c r="BS123" s="474">
        <v>6.7546052925895328E-3</v>
      </c>
      <c r="BT123" s="472">
        <v>-5450.7199999999993</v>
      </c>
      <c r="BU123" s="472">
        <v>1181720.6874453668</v>
      </c>
      <c r="BV123" s="472">
        <v>0</v>
      </c>
      <c r="BW123" s="472">
        <v>1181720.6874453668</v>
      </c>
      <c r="BX123" s="472">
        <v>3736.48</v>
      </c>
      <c r="BY123" s="472">
        <v>1177984.2074453668</v>
      </c>
      <c r="CA123">
        <v>103456</v>
      </c>
      <c r="CB123">
        <v>3303365</v>
      </c>
      <c r="CC123" t="s">
        <v>281</v>
      </c>
      <c r="CD123">
        <v>209</v>
      </c>
      <c r="CE123">
        <v>209</v>
      </c>
      <c r="CF123">
        <v>0</v>
      </c>
      <c r="CG123">
        <v>801837.15260000003</v>
      </c>
      <c r="CH123">
        <v>0</v>
      </c>
      <c r="CI123">
        <v>0</v>
      </c>
      <c r="CJ123">
        <v>22763.040000000041</v>
      </c>
      <c r="CK123">
        <v>0</v>
      </c>
      <c r="CL123">
        <v>48745.580000000096</v>
      </c>
      <c r="CM123">
        <v>0</v>
      </c>
      <c r="CN123">
        <v>18630.348800000022</v>
      </c>
      <c r="CO123">
        <v>6578.0735999999906</v>
      </c>
      <c r="CP123">
        <v>4465.6639999999989</v>
      </c>
      <c r="CQ123">
        <v>6884.1472000000049</v>
      </c>
      <c r="CR123">
        <v>14089.420799999956</v>
      </c>
      <c r="CS123">
        <v>687.41119999999989</v>
      </c>
      <c r="CT123">
        <v>0</v>
      </c>
      <c r="CU123">
        <v>0</v>
      </c>
      <c r="CV123">
        <v>0</v>
      </c>
      <c r="CW123">
        <v>0</v>
      </c>
      <c r="CX123">
        <v>0</v>
      </c>
      <c r="CY123">
        <v>0</v>
      </c>
      <c r="CZ123">
        <v>27038.56222222219</v>
      </c>
      <c r="DA123">
        <v>0</v>
      </c>
      <c r="DB123">
        <v>89745.047023144507</v>
      </c>
      <c r="DC123">
        <v>0</v>
      </c>
      <c r="DD123">
        <v>0</v>
      </c>
      <c r="DE123">
        <v>0</v>
      </c>
      <c r="DF123">
        <v>141970.48000000001</v>
      </c>
      <c r="DG123">
        <v>0</v>
      </c>
      <c r="DH123">
        <v>0</v>
      </c>
      <c r="DI123">
        <v>0</v>
      </c>
      <c r="DJ123">
        <v>3736.48</v>
      </c>
      <c r="DK123">
        <v>0</v>
      </c>
      <c r="DL123">
        <v>0</v>
      </c>
      <c r="DM123">
        <v>0</v>
      </c>
      <c r="DN123">
        <v>0</v>
      </c>
      <c r="DO123">
        <v>0</v>
      </c>
      <c r="DP123">
        <v>0</v>
      </c>
      <c r="DQ123">
        <v>0</v>
      </c>
      <c r="DR123">
        <v>0</v>
      </c>
      <c r="DS123">
        <v>801837.15260000003</v>
      </c>
      <c r="DT123">
        <v>239627.29484536679</v>
      </c>
      <c r="DU123">
        <v>145706.96000000002</v>
      </c>
      <c r="DV123">
        <v>174060.63146914454</v>
      </c>
      <c r="DW123">
        <v>1187171.4074453667</v>
      </c>
      <c r="DX123">
        <v>1183434.9274453667</v>
      </c>
      <c r="DY123">
        <v>4955</v>
      </c>
      <c r="DZ123">
        <v>1035595</v>
      </c>
      <c r="EA123">
        <v>0</v>
      </c>
      <c r="EB123">
        <v>0</v>
      </c>
      <c r="EC123">
        <v>1187171.4074453667</v>
      </c>
      <c r="ED123">
        <v>1187171.407445367</v>
      </c>
      <c r="EE123">
        <v>0</v>
      </c>
      <c r="EF123">
        <v>1039331.48</v>
      </c>
      <c r="EG123">
        <v>893624.52</v>
      </c>
      <c r="EH123">
        <v>1041464.4474453668</v>
      </c>
      <c r="EI123">
        <v>4983.0834805998411</v>
      </c>
      <c r="EJ123">
        <v>4944.9730818181815</v>
      </c>
      <c r="EK123">
        <v>7.7068971157365799E-3</v>
      </c>
      <c r="EL123">
        <v>0</v>
      </c>
      <c r="EM123">
        <v>0</v>
      </c>
      <c r="EN123">
        <v>1187171.4074453667</v>
      </c>
      <c r="EO123">
        <v>5662.3680739012761</v>
      </c>
      <c r="EP123" t="s">
        <v>164</v>
      </c>
      <c r="EQ123">
        <v>5680.245968638118</v>
      </c>
      <c r="ER123">
        <v>6.7546052925895328E-3</v>
      </c>
      <c r="ES123">
        <v>-5450.7199999999993</v>
      </c>
      <c r="ET123">
        <v>1181720.6874453668</v>
      </c>
      <c r="EU123">
        <v>0</v>
      </c>
      <c r="EV123">
        <v>1181720.6874453668</v>
      </c>
      <c r="EW123">
        <v>3736.48</v>
      </c>
      <c r="EX123">
        <v>1177984.2074453668</v>
      </c>
    </row>
    <row r="124" spans="1:154" ht="15" customHeight="1">
      <c r="A124" s="435">
        <v>124</v>
      </c>
      <c r="B124" s="469">
        <v>103458</v>
      </c>
      <c r="C124" s="469">
        <v>3303367</v>
      </c>
      <c r="D124" s="470" t="s">
        <v>282</v>
      </c>
      <c r="E124" s="471">
        <v>207</v>
      </c>
      <c r="F124" s="471">
        <v>207</v>
      </c>
      <c r="G124" s="471">
        <v>0</v>
      </c>
      <c r="H124" s="472">
        <v>794164.06980000006</v>
      </c>
      <c r="I124" s="472">
        <v>0</v>
      </c>
      <c r="J124" s="472">
        <v>0</v>
      </c>
      <c r="K124" s="472">
        <v>47463.359999999979</v>
      </c>
      <c r="L124" s="472">
        <v>0</v>
      </c>
      <c r="M124" s="472">
        <v>102676.85999999994</v>
      </c>
      <c r="N124" s="472">
        <v>0</v>
      </c>
      <c r="O124" s="472">
        <v>8725.6064000000006</v>
      </c>
      <c r="P124" s="472">
        <v>286.00320000000033</v>
      </c>
      <c r="Q124" s="472">
        <v>6698.4959999999974</v>
      </c>
      <c r="R124" s="472">
        <v>3442.0735999999956</v>
      </c>
      <c r="S124" s="472">
        <v>49573.888000000021</v>
      </c>
      <c r="T124" s="472">
        <v>28871.270400000045</v>
      </c>
      <c r="U124" s="472">
        <v>0</v>
      </c>
      <c r="V124" s="472">
        <v>0</v>
      </c>
      <c r="W124" s="472">
        <v>0</v>
      </c>
      <c r="X124" s="472">
        <v>0</v>
      </c>
      <c r="Y124" s="472">
        <v>0</v>
      </c>
      <c r="Z124" s="472">
        <v>0</v>
      </c>
      <c r="AA124" s="472">
        <v>8124.2150561797816</v>
      </c>
      <c r="AB124" s="472">
        <v>0</v>
      </c>
      <c r="AC124" s="472">
        <v>56864.714681697646</v>
      </c>
      <c r="AD124" s="472">
        <v>0</v>
      </c>
      <c r="AE124" s="472">
        <v>0</v>
      </c>
      <c r="AF124" s="472">
        <v>0</v>
      </c>
      <c r="AG124" s="472">
        <v>141970.48000000001</v>
      </c>
      <c r="AH124" s="472">
        <v>0</v>
      </c>
      <c r="AI124" s="472">
        <v>0</v>
      </c>
      <c r="AJ124" s="472">
        <v>0</v>
      </c>
      <c r="AK124" s="472">
        <v>3141.82</v>
      </c>
      <c r="AL124" s="472">
        <v>0</v>
      </c>
      <c r="AM124" s="472">
        <v>0</v>
      </c>
      <c r="AN124" s="472">
        <v>0</v>
      </c>
      <c r="AO124" s="472">
        <v>0</v>
      </c>
      <c r="AP124" s="472">
        <v>0</v>
      </c>
      <c r="AQ124" s="472">
        <v>0</v>
      </c>
      <c r="AR124" s="472">
        <v>0</v>
      </c>
      <c r="AS124" s="472">
        <v>0</v>
      </c>
      <c r="AT124" s="472">
        <v>794164.06980000006</v>
      </c>
      <c r="AU124" s="472">
        <v>312726.48733787739</v>
      </c>
      <c r="AV124" s="472">
        <v>145112.30000000002</v>
      </c>
      <c r="AW124" s="472">
        <v>185758.43890769765</v>
      </c>
      <c r="AX124" s="473">
        <v>1252002.8571378775</v>
      </c>
      <c r="AY124" s="473">
        <v>1248861.0371378774</v>
      </c>
      <c r="AZ124" s="473">
        <v>4955</v>
      </c>
      <c r="BA124" s="473">
        <v>1025685</v>
      </c>
      <c r="BB124" s="473">
        <v>0</v>
      </c>
      <c r="BC124" s="473">
        <v>0</v>
      </c>
      <c r="BD124" s="473">
        <v>1252002.8571378775</v>
      </c>
      <c r="BE124" s="472">
        <v>1252002.8571378775</v>
      </c>
      <c r="BF124" s="472">
        <v>0</v>
      </c>
      <c r="BG124" s="473">
        <v>1028826.82</v>
      </c>
      <c r="BH124" s="473">
        <v>883714.52</v>
      </c>
      <c r="BI124" s="472">
        <v>1106890.5571378774</v>
      </c>
      <c r="BJ124" s="472">
        <v>5347.2973774776692</v>
      </c>
      <c r="BK124" s="472">
        <v>5253.5890519417462</v>
      </c>
      <c r="BL124" s="474">
        <v>1.7837010967062229E-2</v>
      </c>
      <c r="BM124" s="474">
        <v>0</v>
      </c>
      <c r="BN124" s="472">
        <v>0</v>
      </c>
      <c r="BO124" s="473">
        <v>1252002.8571378775</v>
      </c>
      <c r="BP124" s="473">
        <v>6033.1451069462673</v>
      </c>
      <c r="BQ124" s="473" t="s">
        <v>164</v>
      </c>
      <c r="BR124" s="473">
        <v>6048.3229813424032</v>
      </c>
      <c r="BS124" s="474">
        <v>1.5156935289790008E-2</v>
      </c>
      <c r="BT124" s="472">
        <v>-5398.5599999999995</v>
      </c>
      <c r="BU124" s="472">
        <v>1246604.2971378774</v>
      </c>
      <c r="BV124" s="472">
        <v>0</v>
      </c>
      <c r="BW124" s="472">
        <v>1246604.2971378774</v>
      </c>
      <c r="BX124" s="472">
        <v>3141.82</v>
      </c>
      <c r="BY124" s="472">
        <v>1243462.4771378774</v>
      </c>
      <c r="CA124">
        <v>103458</v>
      </c>
      <c r="CB124">
        <v>3303367</v>
      </c>
      <c r="CC124" t="s">
        <v>282</v>
      </c>
      <c r="CD124">
        <v>207</v>
      </c>
      <c r="CE124">
        <v>207</v>
      </c>
      <c r="CF124">
        <v>0</v>
      </c>
      <c r="CG124">
        <v>794164.06980000006</v>
      </c>
      <c r="CH124">
        <v>0</v>
      </c>
      <c r="CI124">
        <v>0</v>
      </c>
      <c r="CJ124">
        <v>47463.359999999979</v>
      </c>
      <c r="CK124">
        <v>0</v>
      </c>
      <c r="CL124">
        <v>102676.85999999994</v>
      </c>
      <c r="CM124">
        <v>0</v>
      </c>
      <c r="CN124">
        <v>8725.6064000000006</v>
      </c>
      <c r="CO124">
        <v>286.00320000000033</v>
      </c>
      <c r="CP124">
        <v>6698.4959999999974</v>
      </c>
      <c r="CQ124">
        <v>3442.0735999999956</v>
      </c>
      <c r="CR124">
        <v>49573.888000000021</v>
      </c>
      <c r="CS124">
        <v>28871.270400000045</v>
      </c>
      <c r="CT124">
        <v>0</v>
      </c>
      <c r="CU124">
        <v>0</v>
      </c>
      <c r="CV124">
        <v>0</v>
      </c>
      <c r="CW124">
        <v>0</v>
      </c>
      <c r="CX124">
        <v>0</v>
      </c>
      <c r="CY124">
        <v>0</v>
      </c>
      <c r="CZ124">
        <v>8124.2150561797816</v>
      </c>
      <c r="DA124">
        <v>0</v>
      </c>
      <c r="DB124">
        <v>56864.714681697646</v>
      </c>
      <c r="DC124">
        <v>0</v>
      </c>
      <c r="DD124">
        <v>0</v>
      </c>
      <c r="DE124">
        <v>0</v>
      </c>
      <c r="DF124">
        <v>141970.48000000001</v>
      </c>
      <c r="DG124">
        <v>0</v>
      </c>
      <c r="DH124">
        <v>0</v>
      </c>
      <c r="DI124">
        <v>0</v>
      </c>
      <c r="DJ124">
        <v>3141.82</v>
      </c>
      <c r="DK124">
        <v>0</v>
      </c>
      <c r="DL124">
        <v>0</v>
      </c>
      <c r="DM124">
        <v>0</v>
      </c>
      <c r="DN124">
        <v>0</v>
      </c>
      <c r="DO124">
        <v>0</v>
      </c>
      <c r="DP124">
        <v>0</v>
      </c>
      <c r="DQ124">
        <v>0</v>
      </c>
      <c r="DR124">
        <v>0</v>
      </c>
      <c r="DS124">
        <v>794164.06980000006</v>
      </c>
      <c r="DT124">
        <v>312726.48733787739</v>
      </c>
      <c r="DU124">
        <v>145112.30000000002</v>
      </c>
      <c r="DV124">
        <v>185758.43890769765</v>
      </c>
      <c r="DW124">
        <v>1252002.8571378775</v>
      </c>
      <c r="DX124">
        <v>1248861.0371378774</v>
      </c>
      <c r="DY124">
        <v>4955</v>
      </c>
      <c r="DZ124">
        <v>1025685</v>
      </c>
      <c r="EA124">
        <v>0</v>
      </c>
      <c r="EB124">
        <v>0</v>
      </c>
      <c r="EC124">
        <v>1252002.8571378775</v>
      </c>
      <c r="ED124">
        <v>1252002.8571378775</v>
      </c>
      <c r="EE124">
        <v>0</v>
      </c>
      <c r="EF124">
        <v>1028826.82</v>
      </c>
      <c r="EG124">
        <v>883714.52</v>
      </c>
      <c r="EH124">
        <v>1106890.5571378774</v>
      </c>
      <c r="EI124">
        <v>5347.2973774776692</v>
      </c>
      <c r="EJ124">
        <v>5253.5890519417462</v>
      </c>
      <c r="EK124">
        <v>1.7837010967062229E-2</v>
      </c>
      <c r="EL124">
        <v>0</v>
      </c>
      <c r="EM124">
        <v>0</v>
      </c>
      <c r="EN124">
        <v>1252002.8571378775</v>
      </c>
      <c r="EO124">
        <v>6033.1451069462673</v>
      </c>
      <c r="EP124" t="s">
        <v>164</v>
      </c>
      <c r="EQ124">
        <v>6048.3229813424032</v>
      </c>
      <c r="ER124">
        <v>1.5156935289790008E-2</v>
      </c>
      <c r="ES124">
        <v>-5398.5599999999995</v>
      </c>
      <c r="ET124">
        <v>1246604.2971378774</v>
      </c>
      <c r="EU124">
        <v>0</v>
      </c>
      <c r="EV124">
        <v>1246604.2971378774</v>
      </c>
      <c r="EW124">
        <v>3141.82</v>
      </c>
      <c r="EX124">
        <v>1243462.4771378774</v>
      </c>
    </row>
    <row r="125" spans="1:154" ht="15" customHeight="1">
      <c r="A125" s="435">
        <v>125</v>
      </c>
      <c r="B125" s="469">
        <v>103459</v>
      </c>
      <c r="C125" s="469">
        <v>3303371</v>
      </c>
      <c r="D125" s="470" t="s">
        <v>283</v>
      </c>
      <c r="E125" s="471">
        <v>268</v>
      </c>
      <c r="F125" s="471">
        <v>268</v>
      </c>
      <c r="G125" s="471">
        <v>0</v>
      </c>
      <c r="H125" s="472">
        <v>1028193.0952</v>
      </c>
      <c r="I125" s="472">
        <v>0</v>
      </c>
      <c r="J125" s="472">
        <v>0</v>
      </c>
      <c r="K125" s="472">
        <v>30027.840000000058</v>
      </c>
      <c r="L125" s="472">
        <v>0</v>
      </c>
      <c r="M125" s="472">
        <v>64302.680000000131</v>
      </c>
      <c r="N125" s="472">
        <v>0</v>
      </c>
      <c r="O125" s="472">
        <v>2122.4447999999998</v>
      </c>
      <c r="P125" s="472">
        <v>7436.0831999999982</v>
      </c>
      <c r="Q125" s="472">
        <v>2679.3983999999955</v>
      </c>
      <c r="R125" s="472">
        <v>12293.119999999995</v>
      </c>
      <c r="S125" s="472">
        <v>15133.08160000006</v>
      </c>
      <c r="T125" s="472">
        <v>35057.97120000008</v>
      </c>
      <c r="U125" s="472">
        <v>0</v>
      </c>
      <c r="V125" s="472">
        <v>0</v>
      </c>
      <c r="W125" s="472">
        <v>0</v>
      </c>
      <c r="X125" s="472">
        <v>0</v>
      </c>
      <c r="Y125" s="472">
        <v>0</v>
      </c>
      <c r="Z125" s="472">
        <v>0</v>
      </c>
      <c r="AA125" s="472">
        <v>10518.307415730344</v>
      </c>
      <c r="AB125" s="472">
        <v>0</v>
      </c>
      <c r="AC125" s="472">
        <v>121850.96949152545</v>
      </c>
      <c r="AD125" s="472">
        <v>0</v>
      </c>
      <c r="AE125" s="472">
        <v>0</v>
      </c>
      <c r="AF125" s="472">
        <v>0</v>
      </c>
      <c r="AG125" s="472">
        <v>141970.48000000001</v>
      </c>
      <c r="AH125" s="472">
        <v>0</v>
      </c>
      <c r="AI125" s="472">
        <v>0</v>
      </c>
      <c r="AJ125" s="472">
        <v>0</v>
      </c>
      <c r="AK125" s="472">
        <v>18761.88</v>
      </c>
      <c r="AL125" s="472">
        <v>0</v>
      </c>
      <c r="AM125" s="472">
        <v>0</v>
      </c>
      <c r="AN125" s="472">
        <v>0</v>
      </c>
      <c r="AO125" s="472">
        <v>0</v>
      </c>
      <c r="AP125" s="472">
        <v>0</v>
      </c>
      <c r="AQ125" s="472">
        <v>0</v>
      </c>
      <c r="AR125" s="472">
        <v>0</v>
      </c>
      <c r="AS125" s="472">
        <v>0</v>
      </c>
      <c r="AT125" s="472">
        <v>1028193.0952</v>
      </c>
      <c r="AU125" s="472">
        <v>301421.89610725612</v>
      </c>
      <c r="AV125" s="472">
        <v>160732.36000000002</v>
      </c>
      <c r="AW125" s="472">
        <v>234119.56716352556</v>
      </c>
      <c r="AX125" s="473">
        <v>1490347.3513072561</v>
      </c>
      <c r="AY125" s="473">
        <v>1471585.4713072563</v>
      </c>
      <c r="AZ125" s="473">
        <v>4955</v>
      </c>
      <c r="BA125" s="473">
        <v>1327940</v>
      </c>
      <c r="BB125" s="473">
        <v>0</v>
      </c>
      <c r="BC125" s="473">
        <v>0</v>
      </c>
      <c r="BD125" s="473">
        <v>1490347.3513072561</v>
      </c>
      <c r="BE125" s="472">
        <v>1490347.3513072564</v>
      </c>
      <c r="BF125" s="472">
        <v>0</v>
      </c>
      <c r="BG125" s="473">
        <v>1346701.88</v>
      </c>
      <c r="BH125" s="473">
        <v>1185969.52</v>
      </c>
      <c r="BI125" s="472">
        <v>1329614.9913072563</v>
      </c>
      <c r="BJ125" s="472">
        <v>4961.2499675643894</v>
      </c>
      <c r="BK125" s="472">
        <v>4990.0591920754723</v>
      </c>
      <c r="BL125" s="474">
        <v>-5.7733232016232922E-3</v>
      </c>
      <c r="BM125" s="474">
        <v>5.7733232016232922E-3</v>
      </c>
      <c r="BN125" s="472">
        <v>7720.8721689702188</v>
      </c>
      <c r="BO125" s="473">
        <v>1498068.2234762264</v>
      </c>
      <c r="BP125" s="473">
        <v>5519.799789090398</v>
      </c>
      <c r="BQ125" s="473" t="s">
        <v>164</v>
      </c>
      <c r="BR125" s="473">
        <v>5589.8068040157705</v>
      </c>
      <c r="BS125" s="474">
        <v>-1.2131651314590819E-3</v>
      </c>
      <c r="BT125" s="472">
        <v>-6989.44</v>
      </c>
      <c r="BU125" s="472">
        <v>1491078.7834762265</v>
      </c>
      <c r="BV125" s="472">
        <v>0</v>
      </c>
      <c r="BW125" s="472">
        <v>1491078.7834762265</v>
      </c>
      <c r="BX125" s="472">
        <v>18761.88</v>
      </c>
      <c r="BY125" s="472">
        <v>1472316.9034762266</v>
      </c>
      <c r="CA125">
        <v>103459</v>
      </c>
      <c r="CB125">
        <v>3303371</v>
      </c>
      <c r="CC125" t="s">
        <v>283</v>
      </c>
      <c r="CD125">
        <v>268</v>
      </c>
      <c r="CE125">
        <v>268</v>
      </c>
      <c r="CF125">
        <v>0</v>
      </c>
      <c r="CG125">
        <v>1028193.0952</v>
      </c>
      <c r="CH125">
        <v>0</v>
      </c>
      <c r="CI125">
        <v>0</v>
      </c>
      <c r="CJ125">
        <v>30027.840000000058</v>
      </c>
      <c r="CK125">
        <v>0</v>
      </c>
      <c r="CL125">
        <v>64302.680000000131</v>
      </c>
      <c r="CM125">
        <v>0</v>
      </c>
      <c r="CN125">
        <v>2122.4447999999998</v>
      </c>
      <c r="CO125">
        <v>7436.0831999999982</v>
      </c>
      <c r="CP125">
        <v>2679.3983999999955</v>
      </c>
      <c r="CQ125">
        <v>12293.119999999995</v>
      </c>
      <c r="CR125">
        <v>15133.08160000006</v>
      </c>
      <c r="CS125">
        <v>35057.97120000008</v>
      </c>
      <c r="CT125">
        <v>0</v>
      </c>
      <c r="CU125">
        <v>0</v>
      </c>
      <c r="CV125">
        <v>0</v>
      </c>
      <c r="CW125">
        <v>0</v>
      </c>
      <c r="CX125">
        <v>0</v>
      </c>
      <c r="CY125">
        <v>0</v>
      </c>
      <c r="CZ125">
        <v>10518.307415730344</v>
      </c>
      <c r="DA125">
        <v>0</v>
      </c>
      <c r="DB125">
        <v>121850.96949152545</v>
      </c>
      <c r="DC125">
        <v>0</v>
      </c>
      <c r="DD125">
        <v>0</v>
      </c>
      <c r="DE125">
        <v>0</v>
      </c>
      <c r="DF125">
        <v>141970.48000000001</v>
      </c>
      <c r="DG125">
        <v>0</v>
      </c>
      <c r="DH125">
        <v>0</v>
      </c>
      <c r="DI125">
        <v>0</v>
      </c>
      <c r="DJ125">
        <v>18761.88</v>
      </c>
      <c r="DK125">
        <v>0</v>
      </c>
      <c r="DL125">
        <v>0</v>
      </c>
      <c r="DM125">
        <v>0</v>
      </c>
      <c r="DN125">
        <v>0</v>
      </c>
      <c r="DO125">
        <v>0</v>
      </c>
      <c r="DP125">
        <v>0</v>
      </c>
      <c r="DQ125">
        <v>0</v>
      </c>
      <c r="DR125">
        <v>0</v>
      </c>
      <c r="DS125">
        <v>1028193.0952</v>
      </c>
      <c r="DT125">
        <v>301421.89610725612</v>
      </c>
      <c r="DU125">
        <v>160732.36000000002</v>
      </c>
      <c r="DV125">
        <v>234119.56716352556</v>
      </c>
      <c r="DW125">
        <v>1490347.3513072561</v>
      </c>
      <c r="DX125">
        <v>1471585.4713072563</v>
      </c>
      <c r="DY125">
        <v>4955</v>
      </c>
      <c r="DZ125">
        <v>1327940</v>
      </c>
      <c r="EA125">
        <v>0</v>
      </c>
      <c r="EB125">
        <v>0</v>
      </c>
      <c r="EC125">
        <v>1490347.3513072561</v>
      </c>
      <c r="ED125">
        <v>1490347.3513072564</v>
      </c>
      <c r="EE125">
        <v>0</v>
      </c>
      <c r="EF125">
        <v>1346701.88</v>
      </c>
      <c r="EG125">
        <v>1185969.52</v>
      </c>
      <c r="EH125">
        <v>1329614.9913072563</v>
      </c>
      <c r="EI125">
        <v>4961.2499675643894</v>
      </c>
      <c r="EJ125">
        <v>4990.0591920754723</v>
      </c>
      <c r="EK125">
        <v>-5.7733232016232922E-3</v>
      </c>
      <c r="EL125">
        <v>5.7733232016232922E-3</v>
      </c>
      <c r="EM125">
        <v>7720.8721689702188</v>
      </c>
      <c r="EN125">
        <v>1498068.2234762264</v>
      </c>
      <c r="EO125">
        <v>5519.799789090398</v>
      </c>
      <c r="EP125" t="s">
        <v>164</v>
      </c>
      <c r="EQ125">
        <v>5589.8068040157705</v>
      </c>
      <c r="ER125">
        <v>-1.2131651314590819E-3</v>
      </c>
      <c r="ES125">
        <v>-6989.44</v>
      </c>
      <c r="ET125">
        <v>1491078.7834762265</v>
      </c>
      <c r="EU125">
        <v>0</v>
      </c>
      <c r="EV125">
        <v>1491078.7834762265</v>
      </c>
      <c r="EW125">
        <v>18761.88</v>
      </c>
      <c r="EX125">
        <v>1472316.9034762266</v>
      </c>
    </row>
    <row r="126" spans="1:154" ht="15" customHeight="1">
      <c r="A126" s="435">
        <v>126</v>
      </c>
      <c r="B126" s="469">
        <v>103460</v>
      </c>
      <c r="C126" s="469">
        <v>3303372</v>
      </c>
      <c r="D126" s="470" t="s">
        <v>284</v>
      </c>
      <c r="E126" s="471">
        <v>543</v>
      </c>
      <c r="F126" s="471">
        <v>543</v>
      </c>
      <c r="G126" s="471">
        <v>0</v>
      </c>
      <c r="H126" s="472">
        <v>2083241.9802000001</v>
      </c>
      <c r="I126" s="472">
        <v>0</v>
      </c>
      <c r="J126" s="472">
        <v>0</v>
      </c>
      <c r="K126" s="472">
        <v>125438.87999999992</v>
      </c>
      <c r="L126" s="472">
        <v>0</v>
      </c>
      <c r="M126" s="472">
        <v>270693.53999999986</v>
      </c>
      <c r="N126" s="472">
        <v>0</v>
      </c>
      <c r="O126" s="472">
        <v>12521.902193357935</v>
      </c>
      <c r="P126" s="472">
        <v>22922.470494464924</v>
      </c>
      <c r="Q126" s="472">
        <v>70687.671073062666</v>
      </c>
      <c r="R126" s="472">
        <v>52218.996380811754</v>
      </c>
      <c r="S126" s="472">
        <v>41300.661750553612</v>
      </c>
      <c r="T126" s="472">
        <v>16528.307672324707</v>
      </c>
      <c r="U126" s="472">
        <v>0</v>
      </c>
      <c r="V126" s="472">
        <v>0</v>
      </c>
      <c r="W126" s="472">
        <v>0</v>
      </c>
      <c r="X126" s="472">
        <v>0</v>
      </c>
      <c r="Y126" s="472">
        <v>0</v>
      </c>
      <c r="Z126" s="472">
        <v>0</v>
      </c>
      <c r="AA126" s="472">
        <v>58858.848514644385</v>
      </c>
      <c r="AB126" s="472">
        <v>0</v>
      </c>
      <c r="AC126" s="472">
        <v>212940.37069669459</v>
      </c>
      <c r="AD126" s="472">
        <v>0</v>
      </c>
      <c r="AE126" s="472">
        <v>9838.459800000026</v>
      </c>
      <c r="AF126" s="472">
        <v>0</v>
      </c>
      <c r="AG126" s="472">
        <v>141970.48000000001</v>
      </c>
      <c r="AH126" s="472">
        <v>0</v>
      </c>
      <c r="AI126" s="472">
        <v>0</v>
      </c>
      <c r="AJ126" s="472">
        <v>0</v>
      </c>
      <c r="AK126" s="472">
        <v>5776.96</v>
      </c>
      <c r="AL126" s="472">
        <v>0</v>
      </c>
      <c r="AM126" s="472">
        <v>0</v>
      </c>
      <c r="AN126" s="472">
        <v>0</v>
      </c>
      <c r="AO126" s="472">
        <v>0</v>
      </c>
      <c r="AP126" s="472">
        <v>0</v>
      </c>
      <c r="AQ126" s="472">
        <v>0</v>
      </c>
      <c r="AR126" s="472">
        <v>0</v>
      </c>
      <c r="AS126" s="472">
        <v>0</v>
      </c>
      <c r="AT126" s="472">
        <v>2083241.9802000001</v>
      </c>
      <c r="AU126" s="472">
        <v>893950.10857591452</v>
      </c>
      <c r="AV126" s="472">
        <v>147747.44</v>
      </c>
      <c r="AW126" s="472">
        <v>537534.9443499418</v>
      </c>
      <c r="AX126" s="473">
        <v>3124939.5287759146</v>
      </c>
      <c r="AY126" s="473">
        <v>3119162.5687759146</v>
      </c>
      <c r="AZ126" s="473">
        <v>4955</v>
      </c>
      <c r="BA126" s="473">
        <v>2690565</v>
      </c>
      <c r="BB126" s="473">
        <v>0</v>
      </c>
      <c r="BC126" s="473">
        <v>0</v>
      </c>
      <c r="BD126" s="473">
        <v>3124939.5287759146</v>
      </c>
      <c r="BE126" s="472">
        <v>3124939.5287759146</v>
      </c>
      <c r="BF126" s="472">
        <v>0</v>
      </c>
      <c r="BG126" s="473">
        <v>2696341.96</v>
      </c>
      <c r="BH126" s="473">
        <v>2548594.52</v>
      </c>
      <c r="BI126" s="472">
        <v>2977192.0887759146</v>
      </c>
      <c r="BJ126" s="472">
        <v>5482.8583587033418</v>
      </c>
      <c r="BK126" s="472">
        <v>5477.3125403478261</v>
      </c>
      <c r="BL126" s="474">
        <v>1.0125071948447631E-3</v>
      </c>
      <c r="BM126" s="474">
        <v>0</v>
      </c>
      <c r="BN126" s="472">
        <v>0</v>
      </c>
      <c r="BO126" s="473">
        <v>3124939.5287759146</v>
      </c>
      <c r="BP126" s="473">
        <v>5744.3141229759012</v>
      </c>
      <c r="BQ126" s="473" t="s">
        <v>164</v>
      </c>
      <c r="BR126" s="473">
        <v>5754.9530916683507</v>
      </c>
      <c r="BS126" s="474">
        <v>3.6078700866963853E-3</v>
      </c>
      <c r="BT126" s="472">
        <v>-14161.439999999999</v>
      </c>
      <c r="BU126" s="472">
        <v>3110778.0887759146</v>
      </c>
      <c r="BV126" s="472">
        <v>0</v>
      </c>
      <c r="BW126" s="472">
        <v>3110778.0887759146</v>
      </c>
      <c r="BX126" s="472">
        <v>5776.96</v>
      </c>
      <c r="BY126" s="472">
        <v>3105001.1287759147</v>
      </c>
      <c r="CA126">
        <v>103460</v>
      </c>
      <c r="CB126">
        <v>3303372</v>
      </c>
      <c r="CC126" t="s">
        <v>284</v>
      </c>
      <c r="CD126">
        <v>543</v>
      </c>
      <c r="CE126">
        <v>543</v>
      </c>
      <c r="CF126">
        <v>0</v>
      </c>
      <c r="CG126">
        <v>2083241.9802000001</v>
      </c>
      <c r="CH126">
        <v>0</v>
      </c>
      <c r="CI126">
        <v>0</v>
      </c>
      <c r="CJ126">
        <v>125438.87999999992</v>
      </c>
      <c r="CK126">
        <v>0</v>
      </c>
      <c r="CL126">
        <v>270693.53999999986</v>
      </c>
      <c r="CM126">
        <v>0</v>
      </c>
      <c r="CN126">
        <v>12521.902193357935</v>
      </c>
      <c r="CO126">
        <v>22922.470494464924</v>
      </c>
      <c r="CP126">
        <v>70687.671073062666</v>
      </c>
      <c r="CQ126">
        <v>52218.996380811754</v>
      </c>
      <c r="CR126">
        <v>41300.661750553612</v>
      </c>
      <c r="CS126">
        <v>16528.307672324707</v>
      </c>
      <c r="CT126">
        <v>0</v>
      </c>
      <c r="CU126">
        <v>0</v>
      </c>
      <c r="CV126">
        <v>0</v>
      </c>
      <c r="CW126">
        <v>0</v>
      </c>
      <c r="CX126">
        <v>0</v>
      </c>
      <c r="CY126">
        <v>0</v>
      </c>
      <c r="CZ126">
        <v>58858.848514644385</v>
      </c>
      <c r="DA126">
        <v>0</v>
      </c>
      <c r="DB126">
        <v>212940.37069669459</v>
      </c>
      <c r="DC126">
        <v>0</v>
      </c>
      <c r="DD126">
        <v>9838.459800000026</v>
      </c>
      <c r="DE126">
        <v>0</v>
      </c>
      <c r="DF126">
        <v>141970.48000000001</v>
      </c>
      <c r="DG126">
        <v>0</v>
      </c>
      <c r="DH126">
        <v>0</v>
      </c>
      <c r="DI126">
        <v>0</v>
      </c>
      <c r="DJ126">
        <v>5776.96</v>
      </c>
      <c r="DK126">
        <v>0</v>
      </c>
      <c r="DL126">
        <v>0</v>
      </c>
      <c r="DM126">
        <v>0</v>
      </c>
      <c r="DN126">
        <v>0</v>
      </c>
      <c r="DO126">
        <v>0</v>
      </c>
      <c r="DP126">
        <v>0</v>
      </c>
      <c r="DQ126">
        <v>0</v>
      </c>
      <c r="DR126">
        <v>0</v>
      </c>
      <c r="DS126">
        <v>2083241.9802000001</v>
      </c>
      <c r="DT126">
        <v>893950.10857591452</v>
      </c>
      <c r="DU126">
        <v>147747.44</v>
      </c>
      <c r="DV126">
        <v>537534.9443499418</v>
      </c>
      <c r="DW126">
        <v>3124939.5287759146</v>
      </c>
      <c r="DX126">
        <v>3119162.5687759146</v>
      </c>
      <c r="DY126">
        <v>4955</v>
      </c>
      <c r="DZ126">
        <v>2690565</v>
      </c>
      <c r="EA126">
        <v>0</v>
      </c>
      <c r="EB126">
        <v>0</v>
      </c>
      <c r="EC126">
        <v>3124939.5287759146</v>
      </c>
      <c r="ED126">
        <v>3124939.5287759146</v>
      </c>
      <c r="EE126">
        <v>0</v>
      </c>
      <c r="EF126">
        <v>2696341.96</v>
      </c>
      <c r="EG126">
        <v>2548594.52</v>
      </c>
      <c r="EH126">
        <v>2977192.0887759146</v>
      </c>
      <c r="EI126">
        <v>5482.8583587033418</v>
      </c>
      <c r="EJ126">
        <v>5477.3125403478261</v>
      </c>
      <c r="EK126">
        <v>1.0125071948447631E-3</v>
      </c>
      <c r="EL126">
        <v>0</v>
      </c>
      <c r="EM126">
        <v>0</v>
      </c>
      <c r="EN126">
        <v>3124939.5287759146</v>
      </c>
      <c r="EO126">
        <v>5744.3141229759012</v>
      </c>
      <c r="EP126" t="s">
        <v>164</v>
      </c>
      <c r="EQ126">
        <v>5754.9530916683507</v>
      </c>
      <c r="ER126">
        <v>3.6078700866963853E-3</v>
      </c>
      <c r="ES126">
        <v>-14161.439999999999</v>
      </c>
      <c r="ET126">
        <v>3110778.0887759146</v>
      </c>
      <c r="EU126">
        <v>0</v>
      </c>
      <c r="EV126">
        <v>3110778.0887759146</v>
      </c>
      <c r="EW126">
        <v>5776.96</v>
      </c>
      <c r="EX126">
        <v>3105001.1287759147</v>
      </c>
    </row>
    <row r="127" spans="1:154" ht="15" customHeight="1">
      <c r="A127" s="435">
        <v>127</v>
      </c>
      <c r="B127" s="469">
        <v>103462</v>
      </c>
      <c r="C127" s="469">
        <v>3303375</v>
      </c>
      <c r="D127" s="470" t="s">
        <v>285</v>
      </c>
      <c r="E127" s="471">
        <v>409</v>
      </c>
      <c r="F127" s="471">
        <v>409</v>
      </c>
      <c r="G127" s="471">
        <v>0</v>
      </c>
      <c r="H127" s="472">
        <v>1569145.4325999999</v>
      </c>
      <c r="I127" s="472">
        <v>0</v>
      </c>
      <c r="J127" s="472">
        <v>0</v>
      </c>
      <c r="K127" s="472">
        <v>68289.120000000083</v>
      </c>
      <c r="L127" s="472">
        <v>0</v>
      </c>
      <c r="M127" s="472">
        <v>147273.88000000012</v>
      </c>
      <c r="N127" s="472">
        <v>0</v>
      </c>
      <c r="O127" s="472">
        <v>27186.598901960766</v>
      </c>
      <c r="P127" s="472">
        <v>48453.007811764728</v>
      </c>
      <c r="Q127" s="472">
        <v>10743.862211764705</v>
      </c>
      <c r="R127" s="472">
        <v>2464.6500392156836</v>
      </c>
      <c r="S127" s="472">
        <v>4184.8751686274518</v>
      </c>
      <c r="T127" s="472">
        <v>1378.1920627450993</v>
      </c>
      <c r="U127" s="472">
        <v>0</v>
      </c>
      <c r="V127" s="472">
        <v>0</v>
      </c>
      <c r="W127" s="472">
        <v>0</v>
      </c>
      <c r="X127" s="472">
        <v>0</v>
      </c>
      <c r="Y127" s="472">
        <v>0</v>
      </c>
      <c r="Z127" s="472">
        <v>0</v>
      </c>
      <c r="AA127" s="472">
        <v>62584.154410876246</v>
      </c>
      <c r="AB127" s="472">
        <v>0</v>
      </c>
      <c r="AC127" s="472">
        <v>170048.62194302227</v>
      </c>
      <c r="AD127" s="472">
        <v>0</v>
      </c>
      <c r="AE127" s="472">
        <v>0</v>
      </c>
      <c r="AF127" s="472">
        <v>0</v>
      </c>
      <c r="AG127" s="472">
        <v>141970.48000000001</v>
      </c>
      <c r="AH127" s="472">
        <v>0</v>
      </c>
      <c r="AI127" s="472">
        <v>0</v>
      </c>
      <c r="AJ127" s="472">
        <v>0</v>
      </c>
      <c r="AK127" s="472">
        <v>3789.47</v>
      </c>
      <c r="AL127" s="472">
        <v>0</v>
      </c>
      <c r="AM127" s="472">
        <v>0</v>
      </c>
      <c r="AN127" s="472">
        <v>0</v>
      </c>
      <c r="AO127" s="472">
        <v>0</v>
      </c>
      <c r="AP127" s="472">
        <v>0</v>
      </c>
      <c r="AQ127" s="472">
        <v>0</v>
      </c>
      <c r="AR127" s="472">
        <v>0</v>
      </c>
      <c r="AS127" s="472">
        <v>0</v>
      </c>
      <c r="AT127" s="472">
        <v>1569145.4325999999</v>
      </c>
      <c r="AU127" s="472">
        <v>542606.96254997724</v>
      </c>
      <c r="AV127" s="472">
        <v>145759.95000000001</v>
      </c>
      <c r="AW127" s="472">
        <v>360096.60060361057</v>
      </c>
      <c r="AX127" s="473">
        <v>2257512.3451499771</v>
      </c>
      <c r="AY127" s="473">
        <v>2253722.8751499769</v>
      </c>
      <c r="AZ127" s="473">
        <v>4955</v>
      </c>
      <c r="BA127" s="473">
        <v>2026595</v>
      </c>
      <c r="BB127" s="473">
        <v>0</v>
      </c>
      <c r="BC127" s="473">
        <v>0</v>
      </c>
      <c r="BD127" s="473">
        <v>2257512.3451499771</v>
      </c>
      <c r="BE127" s="472">
        <v>2257512.3451499771</v>
      </c>
      <c r="BF127" s="472">
        <v>0</v>
      </c>
      <c r="BG127" s="473">
        <v>2030384.47</v>
      </c>
      <c r="BH127" s="473">
        <v>1884624.52</v>
      </c>
      <c r="BI127" s="472">
        <v>2111752.3951499769</v>
      </c>
      <c r="BJ127" s="472">
        <v>5163.2087900977431</v>
      </c>
      <c r="BK127" s="472">
        <v>5082.6433043269226</v>
      </c>
      <c r="BL127" s="474">
        <v>1.5851099702832581E-2</v>
      </c>
      <c r="BM127" s="474">
        <v>0</v>
      </c>
      <c r="BN127" s="472">
        <v>0</v>
      </c>
      <c r="BO127" s="473">
        <v>2257512.3451499771</v>
      </c>
      <c r="BP127" s="473">
        <v>5510.3248781173033</v>
      </c>
      <c r="BQ127" s="473" t="s">
        <v>164</v>
      </c>
      <c r="BR127" s="473">
        <v>5519.5900859412641</v>
      </c>
      <c r="BS127" s="474">
        <v>1.5932605099074459E-2</v>
      </c>
      <c r="BT127" s="472">
        <v>-10666.72</v>
      </c>
      <c r="BU127" s="472">
        <v>2246845.6251499769</v>
      </c>
      <c r="BV127" s="472">
        <v>0</v>
      </c>
      <c r="BW127" s="472">
        <v>2246845.6251499769</v>
      </c>
      <c r="BX127" s="472">
        <v>3789.47</v>
      </c>
      <c r="BY127" s="472">
        <v>2243056.1551499767</v>
      </c>
      <c r="CA127">
        <v>103462</v>
      </c>
      <c r="CB127">
        <v>3303375</v>
      </c>
      <c r="CC127" t="s">
        <v>285</v>
      </c>
      <c r="CD127">
        <v>409</v>
      </c>
      <c r="CE127">
        <v>409</v>
      </c>
      <c r="CF127">
        <v>0</v>
      </c>
      <c r="CG127">
        <v>1569145.4325999999</v>
      </c>
      <c r="CH127">
        <v>0</v>
      </c>
      <c r="CI127">
        <v>0</v>
      </c>
      <c r="CJ127">
        <v>68289.120000000083</v>
      </c>
      <c r="CK127">
        <v>0</v>
      </c>
      <c r="CL127">
        <v>147273.88000000012</v>
      </c>
      <c r="CM127">
        <v>0</v>
      </c>
      <c r="CN127">
        <v>27186.598901960766</v>
      </c>
      <c r="CO127">
        <v>48453.007811764728</v>
      </c>
      <c r="CP127">
        <v>10743.862211764705</v>
      </c>
      <c r="CQ127">
        <v>2464.6500392156836</v>
      </c>
      <c r="CR127">
        <v>4184.8751686274518</v>
      </c>
      <c r="CS127">
        <v>1378.1920627450993</v>
      </c>
      <c r="CT127">
        <v>0</v>
      </c>
      <c r="CU127">
        <v>0</v>
      </c>
      <c r="CV127">
        <v>0</v>
      </c>
      <c r="CW127">
        <v>0</v>
      </c>
      <c r="CX127">
        <v>0</v>
      </c>
      <c r="CY127">
        <v>0</v>
      </c>
      <c r="CZ127">
        <v>62584.154410876246</v>
      </c>
      <c r="DA127">
        <v>0</v>
      </c>
      <c r="DB127">
        <v>170048.62194302227</v>
      </c>
      <c r="DC127">
        <v>0</v>
      </c>
      <c r="DD127">
        <v>0</v>
      </c>
      <c r="DE127">
        <v>0</v>
      </c>
      <c r="DF127">
        <v>141970.48000000001</v>
      </c>
      <c r="DG127">
        <v>0</v>
      </c>
      <c r="DH127">
        <v>0</v>
      </c>
      <c r="DI127">
        <v>0</v>
      </c>
      <c r="DJ127">
        <v>3789.47</v>
      </c>
      <c r="DK127">
        <v>0</v>
      </c>
      <c r="DL127">
        <v>0</v>
      </c>
      <c r="DM127">
        <v>0</v>
      </c>
      <c r="DN127">
        <v>0</v>
      </c>
      <c r="DO127">
        <v>0</v>
      </c>
      <c r="DP127">
        <v>0</v>
      </c>
      <c r="DQ127">
        <v>0</v>
      </c>
      <c r="DR127">
        <v>0</v>
      </c>
      <c r="DS127">
        <v>1569145.4325999999</v>
      </c>
      <c r="DT127">
        <v>542606.96254997724</v>
      </c>
      <c r="DU127">
        <v>145759.95000000001</v>
      </c>
      <c r="DV127">
        <v>360096.60060361057</v>
      </c>
      <c r="DW127">
        <v>2257512.3451499771</v>
      </c>
      <c r="DX127">
        <v>2253722.8751499769</v>
      </c>
      <c r="DY127">
        <v>4955</v>
      </c>
      <c r="DZ127">
        <v>2026595</v>
      </c>
      <c r="EA127">
        <v>0</v>
      </c>
      <c r="EB127">
        <v>0</v>
      </c>
      <c r="EC127">
        <v>2257512.3451499771</v>
      </c>
      <c r="ED127">
        <v>2257512.3451499771</v>
      </c>
      <c r="EE127">
        <v>0</v>
      </c>
      <c r="EF127">
        <v>2030384.47</v>
      </c>
      <c r="EG127">
        <v>1884624.52</v>
      </c>
      <c r="EH127">
        <v>2111752.3951499769</v>
      </c>
      <c r="EI127">
        <v>5163.2087900977431</v>
      </c>
      <c r="EJ127">
        <v>5082.6433043269226</v>
      </c>
      <c r="EK127">
        <v>1.5851099702832581E-2</v>
      </c>
      <c r="EL127">
        <v>0</v>
      </c>
      <c r="EM127">
        <v>0</v>
      </c>
      <c r="EN127">
        <v>2257512.3451499771</v>
      </c>
      <c r="EO127">
        <v>5510.3248781173033</v>
      </c>
      <c r="EP127" t="s">
        <v>164</v>
      </c>
      <c r="EQ127">
        <v>5519.5900859412641</v>
      </c>
      <c r="ER127">
        <v>1.5932605099074459E-2</v>
      </c>
      <c r="ES127">
        <v>-10666.72</v>
      </c>
      <c r="ET127">
        <v>2246845.6251499769</v>
      </c>
      <c r="EU127">
        <v>0</v>
      </c>
      <c r="EV127">
        <v>2246845.6251499769</v>
      </c>
      <c r="EW127">
        <v>3789.47</v>
      </c>
      <c r="EX127">
        <v>2243056.1551499767</v>
      </c>
    </row>
    <row r="128" spans="1:154" ht="15" customHeight="1">
      <c r="A128" s="435">
        <v>128</v>
      </c>
      <c r="B128" s="469">
        <v>103463</v>
      </c>
      <c r="C128" s="469">
        <v>3303377</v>
      </c>
      <c r="D128" s="470" t="s">
        <v>286</v>
      </c>
      <c r="E128" s="471">
        <v>197</v>
      </c>
      <c r="F128" s="471">
        <v>197</v>
      </c>
      <c r="G128" s="471">
        <v>0</v>
      </c>
      <c r="H128" s="472">
        <v>755798.65580000007</v>
      </c>
      <c r="I128" s="472">
        <v>0</v>
      </c>
      <c r="J128" s="472">
        <v>0</v>
      </c>
      <c r="K128" s="472">
        <v>61024.320000000036</v>
      </c>
      <c r="L128" s="472">
        <v>0</v>
      </c>
      <c r="M128" s="472">
        <v>130679.64000000009</v>
      </c>
      <c r="N128" s="472">
        <v>0</v>
      </c>
      <c r="O128" s="472">
        <v>3065.7535999999982</v>
      </c>
      <c r="P128" s="472">
        <v>2574.0288000000019</v>
      </c>
      <c r="Q128" s="472">
        <v>5805.3631999999971</v>
      </c>
      <c r="R128" s="472">
        <v>23111.065600000031</v>
      </c>
      <c r="S128" s="472">
        <v>14089.420800000024</v>
      </c>
      <c r="T128" s="472">
        <v>48806.195199999951</v>
      </c>
      <c r="U128" s="472">
        <v>0</v>
      </c>
      <c r="V128" s="472">
        <v>0</v>
      </c>
      <c r="W128" s="472">
        <v>0</v>
      </c>
      <c r="X128" s="472">
        <v>0</v>
      </c>
      <c r="Y128" s="472">
        <v>0</v>
      </c>
      <c r="Z128" s="472">
        <v>0</v>
      </c>
      <c r="AA128" s="472">
        <v>15291.665333333294</v>
      </c>
      <c r="AB128" s="472">
        <v>0</v>
      </c>
      <c r="AC128" s="472">
        <v>50282.566946778672</v>
      </c>
      <c r="AD128" s="472">
        <v>0</v>
      </c>
      <c r="AE128" s="472">
        <v>14332.804200000041</v>
      </c>
      <c r="AF128" s="472">
        <v>0</v>
      </c>
      <c r="AG128" s="472">
        <v>141970.48000000001</v>
      </c>
      <c r="AH128" s="472">
        <v>0</v>
      </c>
      <c r="AI128" s="472">
        <v>0</v>
      </c>
      <c r="AJ128" s="472">
        <v>0</v>
      </c>
      <c r="AK128" s="472">
        <v>4080.97</v>
      </c>
      <c r="AL128" s="472">
        <v>0</v>
      </c>
      <c r="AM128" s="472">
        <v>0</v>
      </c>
      <c r="AN128" s="472">
        <v>0</v>
      </c>
      <c r="AO128" s="472">
        <v>0</v>
      </c>
      <c r="AP128" s="472">
        <v>0</v>
      </c>
      <c r="AQ128" s="472">
        <v>0</v>
      </c>
      <c r="AR128" s="472">
        <v>0</v>
      </c>
      <c r="AS128" s="472">
        <v>0</v>
      </c>
      <c r="AT128" s="472">
        <v>755798.65580000007</v>
      </c>
      <c r="AU128" s="472">
        <v>369062.82368011214</v>
      </c>
      <c r="AV128" s="472">
        <v>146051.45000000001</v>
      </c>
      <c r="AW128" s="472">
        <v>192168.58312877873</v>
      </c>
      <c r="AX128" s="473">
        <v>1270912.9294801122</v>
      </c>
      <c r="AY128" s="473">
        <v>1266831.9594801122</v>
      </c>
      <c r="AZ128" s="473">
        <v>4955</v>
      </c>
      <c r="BA128" s="473">
        <v>976135</v>
      </c>
      <c r="BB128" s="473">
        <v>0</v>
      </c>
      <c r="BC128" s="473">
        <v>0</v>
      </c>
      <c r="BD128" s="473">
        <v>1270912.9294801122</v>
      </c>
      <c r="BE128" s="472">
        <v>1270912.9294801124</v>
      </c>
      <c r="BF128" s="472">
        <v>0</v>
      </c>
      <c r="BG128" s="473">
        <v>980215.97</v>
      </c>
      <c r="BH128" s="473">
        <v>834164.52</v>
      </c>
      <c r="BI128" s="472">
        <v>1124861.4794801122</v>
      </c>
      <c r="BJ128" s="472">
        <v>5709.9567486300111</v>
      </c>
      <c r="BK128" s="472">
        <v>5889.7534195767203</v>
      </c>
      <c r="BL128" s="474">
        <v>-3.0527028576288105E-2</v>
      </c>
      <c r="BM128" s="474">
        <v>3.0527028576288105E-2</v>
      </c>
      <c r="BN128" s="472">
        <v>35419.944176501696</v>
      </c>
      <c r="BO128" s="473">
        <v>1306332.8736566138</v>
      </c>
      <c r="BP128" s="473">
        <v>6610.4157546021006</v>
      </c>
      <c r="BQ128" s="473" t="s">
        <v>164</v>
      </c>
      <c r="BR128" s="473">
        <v>6631.1313383584456</v>
      </c>
      <c r="BS128" s="474">
        <v>-4.7100964284857438E-3</v>
      </c>
      <c r="BT128" s="472">
        <v>-5137.7599999999993</v>
      </c>
      <c r="BU128" s="472">
        <v>1301195.1136566137</v>
      </c>
      <c r="BV128" s="472">
        <v>0</v>
      </c>
      <c r="BW128" s="472">
        <v>1301195.1136566137</v>
      </c>
      <c r="BX128" s="472">
        <v>4080.97</v>
      </c>
      <c r="BY128" s="472">
        <v>1297114.1436566138</v>
      </c>
      <c r="CA128">
        <v>103463</v>
      </c>
      <c r="CB128">
        <v>3303377</v>
      </c>
      <c r="CC128" t="s">
        <v>286</v>
      </c>
      <c r="CD128">
        <v>197</v>
      </c>
      <c r="CE128">
        <v>197</v>
      </c>
      <c r="CF128">
        <v>0</v>
      </c>
      <c r="CG128">
        <v>755798.65580000007</v>
      </c>
      <c r="CH128">
        <v>0</v>
      </c>
      <c r="CI128">
        <v>0</v>
      </c>
      <c r="CJ128">
        <v>61024.320000000036</v>
      </c>
      <c r="CK128">
        <v>0</v>
      </c>
      <c r="CL128">
        <v>130679.64000000009</v>
      </c>
      <c r="CM128">
        <v>0</v>
      </c>
      <c r="CN128">
        <v>3065.7535999999982</v>
      </c>
      <c r="CO128">
        <v>2574.0288000000019</v>
      </c>
      <c r="CP128">
        <v>5805.3631999999971</v>
      </c>
      <c r="CQ128">
        <v>23111.065600000031</v>
      </c>
      <c r="CR128">
        <v>14089.420800000024</v>
      </c>
      <c r="CS128">
        <v>48806.195199999951</v>
      </c>
      <c r="CT128">
        <v>0</v>
      </c>
      <c r="CU128">
        <v>0</v>
      </c>
      <c r="CV128">
        <v>0</v>
      </c>
      <c r="CW128">
        <v>0</v>
      </c>
      <c r="CX128">
        <v>0</v>
      </c>
      <c r="CY128">
        <v>0</v>
      </c>
      <c r="CZ128">
        <v>15291.665333333294</v>
      </c>
      <c r="DA128">
        <v>0</v>
      </c>
      <c r="DB128">
        <v>50282.566946778672</v>
      </c>
      <c r="DC128">
        <v>0</v>
      </c>
      <c r="DD128">
        <v>14332.804200000041</v>
      </c>
      <c r="DE128">
        <v>0</v>
      </c>
      <c r="DF128">
        <v>141970.48000000001</v>
      </c>
      <c r="DG128">
        <v>0</v>
      </c>
      <c r="DH128">
        <v>0</v>
      </c>
      <c r="DI128">
        <v>0</v>
      </c>
      <c r="DJ128">
        <v>4080.97</v>
      </c>
      <c r="DK128">
        <v>0</v>
      </c>
      <c r="DL128">
        <v>0</v>
      </c>
      <c r="DM128">
        <v>0</v>
      </c>
      <c r="DN128">
        <v>0</v>
      </c>
      <c r="DO128">
        <v>0</v>
      </c>
      <c r="DP128">
        <v>0</v>
      </c>
      <c r="DQ128">
        <v>0</v>
      </c>
      <c r="DR128">
        <v>0</v>
      </c>
      <c r="DS128">
        <v>755798.65580000007</v>
      </c>
      <c r="DT128">
        <v>369062.82368011214</v>
      </c>
      <c r="DU128">
        <v>146051.45000000001</v>
      </c>
      <c r="DV128">
        <v>192168.58312877873</v>
      </c>
      <c r="DW128">
        <v>1270912.9294801122</v>
      </c>
      <c r="DX128">
        <v>1266831.9594801122</v>
      </c>
      <c r="DY128">
        <v>4955</v>
      </c>
      <c r="DZ128">
        <v>976135</v>
      </c>
      <c r="EA128">
        <v>0</v>
      </c>
      <c r="EB128">
        <v>0</v>
      </c>
      <c r="EC128">
        <v>1270912.9294801122</v>
      </c>
      <c r="ED128">
        <v>1270912.9294801124</v>
      </c>
      <c r="EE128">
        <v>0</v>
      </c>
      <c r="EF128">
        <v>980215.97</v>
      </c>
      <c r="EG128">
        <v>834164.52</v>
      </c>
      <c r="EH128">
        <v>1124861.4794801122</v>
      </c>
      <c r="EI128">
        <v>5709.9567486300111</v>
      </c>
      <c r="EJ128">
        <v>5889.7534195767203</v>
      </c>
      <c r="EK128">
        <v>-3.0527028576288105E-2</v>
      </c>
      <c r="EL128">
        <v>3.0527028576288105E-2</v>
      </c>
      <c r="EM128">
        <v>35419.944176501696</v>
      </c>
      <c r="EN128">
        <v>1306332.8736566138</v>
      </c>
      <c r="EO128">
        <v>6610.4157546021006</v>
      </c>
      <c r="EP128" t="s">
        <v>164</v>
      </c>
      <c r="EQ128">
        <v>6631.1313383584456</v>
      </c>
      <c r="ER128">
        <v>-4.7100964284857438E-3</v>
      </c>
      <c r="ES128">
        <v>-5137.7599999999993</v>
      </c>
      <c r="ET128">
        <v>1301195.1136566137</v>
      </c>
      <c r="EU128">
        <v>0</v>
      </c>
      <c r="EV128">
        <v>1301195.1136566137</v>
      </c>
      <c r="EW128">
        <v>4080.97</v>
      </c>
      <c r="EX128">
        <v>1297114.1436566138</v>
      </c>
    </row>
    <row r="129" spans="1:154" ht="15" customHeight="1">
      <c r="A129" s="435">
        <v>129</v>
      </c>
      <c r="B129" s="469">
        <v>103465</v>
      </c>
      <c r="C129" s="469">
        <v>3303380</v>
      </c>
      <c r="D129" s="470" t="s">
        <v>287</v>
      </c>
      <c r="E129" s="471">
        <v>206</v>
      </c>
      <c r="F129" s="471">
        <v>206</v>
      </c>
      <c r="G129" s="471">
        <v>0</v>
      </c>
      <c r="H129" s="472">
        <v>790327.52840000007</v>
      </c>
      <c r="I129" s="472">
        <v>0</v>
      </c>
      <c r="J129" s="472">
        <v>0</v>
      </c>
      <c r="K129" s="472">
        <v>23247.359999999993</v>
      </c>
      <c r="L129" s="472">
        <v>0</v>
      </c>
      <c r="M129" s="472">
        <v>49782.719999999987</v>
      </c>
      <c r="N129" s="472">
        <v>0</v>
      </c>
      <c r="O129" s="472">
        <v>5188.1983999999829</v>
      </c>
      <c r="P129" s="472">
        <v>2288.0256000000008</v>
      </c>
      <c r="Q129" s="472">
        <v>1339.6991999999996</v>
      </c>
      <c r="R129" s="472">
        <v>9342.7712000000047</v>
      </c>
      <c r="S129" s="472">
        <v>4696.4735999999994</v>
      </c>
      <c r="T129" s="472">
        <v>0</v>
      </c>
      <c r="U129" s="472">
        <v>0</v>
      </c>
      <c r="V129" s="472">
        <v>0</v>
      </c>
      <c r="W129" s="472">
        <v>0</v>
      </c>
      <c r="X129" s="472">
        <v>0</v>
      </c>
      <c r="Y129" s="472">
        <v>0</v>
      </c>
      <c r="Z129" s="472">
        <v>0</v>
      </c>
      <c r="AA129" s="472">
        <v>6775.5378531073402</v>
      </c>
      <c r="AB129" s="472">
        <v>0</v>
      </c>
      <c r="AC129" s="472">
        <v>72612.2990660098</v>
      </c>
      <c r="AD129" s="472">
        <v>0</v>
      </c>
      <c r="AE129" s="472">
        <v>0</v>
      </c>
      <c r="AF129" s="472">
        <v>0</v>
      </c>
      <c r="AG129" s="472">
        <v>141970.48000000001</v>
      </c>
      <c r="AH129" s="472">
        <v>0</v>
      </c>
      <c r="AI129" s="472">
        <v>0</v>
      </c>
      <c r="AJ129" s="472">
        <v>0</v>
      </c>
      <c r="AK129" s="472">
        <v>3338.98</v>
      </c>
      <c r="AL129" s="472">
        <v>0</v>
      </c>
      <c r="AM129" s="472">
        <v>0</v>
      </c>
      <c r="AN129" s="472">
        <v>0</v>
      </c>
      <c r="AO129" s="472">
        <v>0</v>
      </c>
      <c r="AP129" s="472">
        <v>0</v>
      </c>
      <c r="AQ129" s="472">
        <v>0</v>
      </c>
      <c r="AR129" s="472">
        <v>0</v>
      </c>
      <c r="AS129" s="472">
        <v>0</v>
      </c>
      <c r="AT129" s="472">
        <v>790327.52840000007</v>
      </c>
      <c r="AU129" s="472">
        <v>175273.0849191171</v>
      </c>
      <c r="AV129" s="472">
        <v>145309.46000000002</v>
      </c>
      <c r="AW129" s="472">
        <v>146647.36476600979</v>
      </c>
      <c r="AX129" s="473">
        <v>1110910.0733191171</v>
      </c>
      <c r="AY129" s="473">
        <v>1107571.0933191171</v>
      </c>
      <c r="AZ129" s="473">
        <v>4955</v>
      </c>
      <c r="BA129" s="473">
        <v>1020730</v>
      </c>
      <c r="BB129" s="473">
        <v>0</v>
      </c>
      <c r="BC129" s="473">
        <v>0</v>
      </c>
      <c r="BD129" s="473">
        <v>1110910.0733191171</v>
      </c>
      <c r="BE129" s="472">
        <v>1110910.0733191173</v>
      </c>
      <c r="BF129" s="472">
        <v>0</v>
      </c>
      <c r="BG129" s="473">
        <v>1024068.98</v>
      </c>
      <c r="BH129" s="473">
        <v>878759.52</v>
      </c>
      <c r="BI129" s="472">
        <v>965600.61331911711</v>
      </c>
      <c r="BJ129" s="472">
        <v>4687.3816180539661</v>
      </c>
      <c r="BK129" s="472">
        <v>4703.2127376811595</v>
      </c>
      <c r="BL129" s="474">
        <v>-3.3660224425652221E-3</v>
      </c>
      <c r="BM129" s="474">
        <v>3.3660224425652221E-3</v>
      </c>
      <c r="BN129" s="472">
        <v>3261.2106432018409</v>
      </c>
      <c r="BO129" s="473">
        <v>1114171.2839623189</v>
      </c>
      <c r="BP129" s="473">
        <v>5392.3898250598004</v>
      </c>
      <c r="BQ129" s="473" t="s">
        <v>164</v>
      </c>
      <c r="BR129" s="473">
        <v>5408.5984658364996</v>
      </c>
      <c r="BS129" s="474">
        <v>6.3044222585806331E-4</v>
      </c>
      <c r="BT129" s="472">
        <v>-5372.48</v>
      </c>
      <c r="BU129" s="472">
        <v>1108798.8039623189</v>
      </c>
      <c r="BV129" s="472">
        <v>0</v>
      </c>
      <c r="BW129" s="472">
        <v>1108798.8039623189</v>
      </c>
      <c r="BX129" s="472">
        <v>3338.98</v>
      </c>
      <c r="BY129" s="472">
        <v>1105459.8239623189</v>
      </c>
      <c r="CA129">
        <v>103465</v>
      </c>
      <c r="CB129">
        <v>3303380</v>
      </c>
      <c r="CC129" t="s">
        <v>287</v>
      </c>
      <c r="CD129">
        <v>206</v>
      </c>
      <c r="CE129">
        <v>206</v>
      </c>
      <c r="CF129">
        <v>0</v>
      </c>
      <c r="CG129">
        <v>790327.52840000007</v>
      </c>
      <c r="CH129">
        <v>0</v>
      </c>
      <c r="CI129">
        <v>0</v>
      </c>
      <c r="CJ129">
        <v>23247.359999999993</v>
      </c>
      <c r="CK129">
        <v>0</v>
      </c>
      <c r="CL129">
        <v>49782.719999999987</v>
      </c>
      <c r="CM129">
        <v>0</v>
      </c>
      <c r="CN129">
        <v>5188.1983999999829</v>
      </c>
      <c r="CO129">
        <v>2288.0256000000008</v>
      </c>
      <c r="CP129">
        <v>1339.6991999999996</v>
      </c>
      <c r="CQ129">
        <v>9342.7712000000047</v>
      </c>
      <c r="CR129">
        <v>4696.4735999999994</v>
      </c>
      <c r="CS129">
        <v>0</v>
      </c>
      <c r="CT129">
        <v>0</v>
      </c>
      <c r="CU129">
        <v>0</v>
      </c>
      <c r="CV129">
        <v>0</v>
      </c>
      <c r="CW129">
        <v>0</v>
      </c>
      <c r="CX129">
        <v>0</v>
      </c>
      <c r="CY129">
        <v>0</v>
      </c>
      <c r="CZ129">
        <v>6775.5378531073402</v>
      </c>
      <c r="DA129">
        <v>0</v>
      </c>
      <c r="DB129">
        <v>72612.2990660098</v>
      </c>
      <c r="DC129">
        <v>0</v>
      </c>
      <c r="DD129">
        <v>0</v>
      </c>
      <c r="DE129">
        <v>0</v>
      </c>
      <c r="DF129">
        <v>141970.48000000001</v>
      </c>
      <c r="DG129">
        <v>0</v>
      </c>
      <c r="DH129">
        <v>0</v>
      </c>
      <c r="DI129">
        <v>0</v>
      </c>
      <c r="DJ129">
        <v>3338.98</v>
      </c>
      <c r="DK129">
        <v>0</v>
      </c>
      <c r="DL129">
        <v>0</v>
      </c>
      <c r="DM129">
        <v>0</v>
      </c>
      <c r="DN129">
        <v>0</v>
      </c>
      <c r="DO129">
        <v>0</v>
      </c>
      <c r="DP129">
        <v>0</v>
      </c>
      <c r="DQ129">
        <v>0</v>
      </c>
      <c r="DR129">
        <v>0</v>
      </c>
      <c r="DS129">
        <v>790327.52840000007</v>
      </c>
      <c r="DT129">
        <v>175273.0849191171</v>
      </c>
      <c r="DU129">
        <v>145309.46000000002</v>
      </c>
      <c r="DV129">
        <v>146647.36476600979</v>
      </c>
      <c r="DW129">
        <v>1110910.0733191171</v>
      </c>
      <c r="DX129">
        <v>1107571.0933191171</v>
      </c>
      <c r="DY129">
        <v>4955</v>
      </c>
      <c r="DZ129">
        <v>1020730</v>
      </c>
      <c r="EA129">
        <v>0</v>
      </c>
      <c r="EB129">
        <v>0</v>
      </c>
      <c r="EC129">
        <v>1110910.0733191171</v>
      </c>
      <c r="ED129">
        <v>1110910.0733191173</v>
      </c>
      <c r="EE129">
        <v>0</v>
      </c>
      <c r="EF129">
        <v>1024068.98</v>
      </c>
      <c r="EG129">
        <v>878759.52</v>
      </c>
      <c r="EH129">
        <v>965600.61331911711</v>
      </c>
      <c r="EI129">
        <v>4687.3816180539661</v>
      </c>
      <c r="EJ129">
        <v>4703.2127376811595</v>
      </c>
      <c r="EK129">
        <v>-3.3660224425652221E-3</v>
      </c>
      <c r="EL129">
        <v>3.3660224425652221E-3</v>
      </c>
      <c r="EM129">
        <v>3261.2106432018409</v>
      </c>
      <c r="EN129">
        <v>1114171.2839623189</v>
      </c>
      <c r="EO129">
        <v>5392.3898250598004</v>
      </c>
      <c r="EP129" t="s">
        <v>164</v>
      </c>
      <c r="EQ129">
        <v>5408.5984658364996</v>
      </c>
      <c r="ER129">
        <v>6.3044222585806331E-4</v>
      </c>
      <c r="ES129">
        <v>-5372.48</v>
      </c>
      <c r="ET129">
        <v>1108798.8039623189</v>
      </c>
      <c r="EU129">
        <v>0</v>
      </c>
      <c r="EV129">
        <v>1108798.8039623189</v>
      </c>
      <c r="EW129">
        <v>3338.98</v>
      </c>
      <c r="EX129">
        <v>1105459.8239623189</v>
      </c>
    </row>
    <row r="130" spans="1:154" ht="15" customHeight="1">
      <c r="A130" s="435">
        <v>130</v>
      </c>
      <c r="B130" s="469">
        <v>103466</v>
      </c>
      <c r="C130" s="469">
        <v>3303381</v>
      </c>
      <c r="D130" s="470" t="s">
        <v>288</v>
      </c>
      <c r="E130" s="471">
        <v>207</v>
      </c>
      <c r="F130" s="471">
        <v>207</v>
      </c>
      <c r="G130" s="471">
        <v>0</v>
      </c>
      <c r="H130" s="472">
        <v>794164.06980000006</v>
      </c>
      <c r="I130" s="472">
        <v>0</v>
      </c>
      <c r="J130" s="472">
        <v>0</v>
      </c>
      <c r="K130" s="472">
        <v>30512.160000000047</v>
      </c>
      <c r="L130" s="472">
        <v>0</v>
      </c>
      <c r="M130" s="472">
        <v>65339.820000000109</v>
      </c>
      <c r="N130" s="472">
        <v>0</v>
      </c>
      <c r="O130" s="472">
        <v>2619.407484878051</v>
      </c>
      <c r="P130" s="472">
        <v>15306.054181463434</v>
      </c>
      <c r="Q130" s="472">
        <v>3156.4620175609725</v>
      </c>
      <c r="R130" s="472">
        <v>6454.7874965853707</v>
      </c>
      <c r="S130" s="472">
        <v>15280.721420487769</v>
      </c>
      <c r="T130" s="472">
        <v>9717.6471102439082</v>
      </c>
      <c r="U130" s="472">
        <v>0</v>
      </c>
      <c r="V130" s="472">
        <v>0</v>
      </c>
      <c r="W130" s="472">
        <v>0</v>
      </c>
      <c r="X130" s="472">
        <v>0</v>
      </c>
      <c r="Y130" s="472">
        <v>0</v>
      </c>
      <c r="Z130" s="472">
        <v>0</v>
      </c>
      <c r="AA130" s="472">
        <v>8703.4414999999972</v>
      </c>
      <c r="AB130" s="472">
        <v>0</v>
      </c>
      <c r="AC130" s="472">
        <v>66503.373976480027</v>
      </c>
      <c r="AD130" s="472">
        <v>0</v>
      </c>
      <c r="AE130" s="472">
        <v>547.63020000000893</v>
      </c>
      <c r="AF130" s="472">
        <v>0</v>
      </c>
      <c r="AG130" s="472">
        <v>141970.48000000001</v>
      </c>
      <c r="AH130" s="472">
        <v>0</v>
      </c>
      <c r="AI130" s="472">
        <v>0</v>
      </c>
      <c r="AJ130" s="472">
        <v>0</v>
      </c>
      <c r="AK130" s="472">
        <v>3974.98</v>
      </c>
      <c r="AL130" s="472">
        <v>0</v>
      </c>
      <c r="AM130" s="472">
        <v>0</v>
      </c>
      <c r="AN130" s="472">
        <v>0</v>
      </c>
      <c r="AO130" s="472">
        <v>0</v>
      </c>
      <c r="AP130" s="472">
        <v>0</v>
      </c>
      <c r="AQ130" s="472">
        <v>0</v>
      </c>
      <c r="AR130" s="472">
        <v>0</v>
      </c>
      <c r="AS130" s="472">
        <v>0</v>
      </c>
      <c r="AT130" s="472">
        <v>794164.06980000006</v>
      </c>
      <c r="AU130" s="472">
        <v>224141.5053876997</v>
      </c>
      <c r="AV130" s="472">
        <v>145945.46000000002</v>
      </c>
      <c r="AW130" s="472">
        <v>159630.91896251909</v>
      </c>
      <c r="AX130" s="473">
        <v>1164251.0351876998</v>
      </c>
      <c r="AY130" s="473">
        <v>1160276.0551876999</v>
      </c>
      <c r="AZ130" s="473">
        <v>4955</v>
      </c>
      <c r="BA130" s="473">
        <v>1025685</v>
      </c>
      <c r="BB130" s="473">
        <v>0</v>
      </c>
      <c r="BC130" s="473">
        <v>0</v>
      </c>
      <c r="BD130" s="473">
        <v>1164251.0351876998</v>
      </c>
      <c r="BE130" s="472">
        <v>1164251.0351876996</v>
      </c>
      <c r="BF130" s="472">
        <v>0</v>
      </c>
      <c r="BG130" s="473">
        <v>1029659.98</v>
      </c>
      <c r="BH130" s="473">
        <v>883714.52</v>
      </c>
      <c r="BI130" s="472">
        <v>1018305.5751876999</v>
      </c>
      <c r="BJ130" s="472">
        <v>4919.3506047714973</v>
      </c>
      <c r="BK130" s="472">
        <v>4963.1492545023702</v>
      </c>
      <c r="BL130" s="474">
        <v>-8.8247698154837045E-3</v>
      </c>
      <c r="BM130" s="474">
        <v>8.8247698154837045E-3</v>
      </c>
      <c r="BN130" s="472">
        <v>9066.3204942907032</v>
      </c>
      <c r="BO130" s="473">
        <v>1173317.3556819905</v>
      </c>
      <c r="BP130" s="473">
        <v>5648.9969839709684</v>
      </c>
      <c r="BQ130" s="473" t="s">
        <v>164</v>
      </c>
      <c r="BR130" s="473">
        <v>5668.1997859033354</v>
      </c>
      <c r="BS130" s="474">
        <v>2.3636214767410735E-3</v>
      </c>
      <c r="BT130" s="472">
        <v>-5398.5599999999995</v>
      </c>
      <c r="BU130" s="472">
        <v>1167918.7956819905</v>
      </c>
      <c r="BV130" s="472">
        <v>0</v>
      </c>
      <c r="BW130" s="472">
        <v>1167918.7956819905</v>
      </c>
      <c r="BX130" s="472">
        <v>3974.98</v>
      </c>
      <c r="BY130" s="472">
        <v>1163943.8156819905</v>
      </c>
      <c r="CA130">
        <v>103466</v>
      </c>
      <c r="CB130">
        <v>3303381</v>
      </c>
      <c r="CC130" t="s">
        <v>288</v>
      </c>
      <c r="CD130">
        <v>207</v>
      </c>
      <c r="CE130">
        <v>207</v>
      </c>
      <c r="CF130">
        <v>0</v>
      </c>
      <c r="CG130">
        <v>794164.06980000006</v>
      </c>
      <c r="CH130">
        <v>0</v>
      </c>
      <c r="CI130">
        <v>0</v>
      </c>
      <c r="CJ130">
        <v>30512.160000000047</v>
      </c>
      <c r="CK130">
        <v>0</v>
      </c>
      <c r="CL130">
        <v>65339.820000000109</v>
      </c>
      <c r="CM130">
        <v>0</v>
      </c>
      <c r="CN130">
        <v>2619.407484878051</v>
      </c>
      <c r="CO130">
        <v>15306.054181463434</v>
      </c>
      <c r="CP130">
        <v>3156.4620175609725</v>
      </c>
      <c r="CQ130">
        <v>6454.7874965853707</v>
      </c>
      <c r="CR130">
        <v>15280.721420487769</v>
      </c>
      <c r="CS130">
        <v>9717.6471102439082</v>
      </c>
      <c r="CT130">
        <v>0</v>
      </c>
      <c r="CU130">
        <v>0</v>
      </c>
      <c r="CV130">
        <v>0</v>
      </c>
      <c r="CW130">
        <v>0</v>
      </c>
      <c r="CX130">
        <v>0</v>
      </c>
      <c r="CY130">
        <v>0</v>
      </c>
      <c r="CZ130">
        <v>8703.4414999999972</v>
      </c>
      <c r="DA130">
        <v>0</v>
      </c>
      <c r="DB130">
        <v>66503.373976480027</v>
      </c>
      <c r="DC130">
        <v>0</v>
      </c>
      <c r="DD130">
        <v>547.63020000000893</v>
      </c>
      <c r="DE130">
        <v>0</v>
      </c>
      <c r="DF130">
        <v>141970.48000000001</v>
      </c>
      <c r="DG130">
        <v>0</v>
      </c>
      <c r="DH130">
        <v>0</v>
      </c>
      <c r="DI130">
        <v>0</v>
      </c>
      <c r="DJ130">
        <v>3974.98</v>
      </c>
      <c r="DK130">
        <v>0</v>
      </c>
      <c r="DL130">
        <v>0</v>
      </c>
      <c r="DM130">
        <v>0</v>
      </c>
      <c r="DN130">
        <v>0</v>
      </c>
      <c r="DO130">
        <v>0</v>
      </c>
      <c r="DP130">
        <v>0</v>
      </c>
      <c r="DQ130">
        <v>0</v>
      </c>
      <c r="DR130">
        <v>0</v>
      </c>
      <c r="DS130">
        <v>794164.06980000006</v>
      </c>
      <c r="DT130">
        <v>224141.5053876997</v>
      </c>
      <c r="DU130">
        <v>145945.46000000002</v>
      </c>
      <c r="DV130">
        <v>159630.91896251909</v>
      </c>
      <c r="DW130">
        <v>1164251.0351876998</v>
      </c>
      <c r="DX130">
        <v>1160276.0551876999</v>
      </c>
      <c r="DY130">
        <v>4955</v>
      </c>
      <c r="DZ130">
        <v>1025685</v>
      </c>
      <c r="EA130">
        <v>0</v>
      </c>
      <c r="EB130">
        <v>0</v>
      </c>
      <c r="EC130">
        <v>1164251.0351876998</v>
      </c>
      <c r="ED130">
        <v>1164251.0351876996</v>
      </c>
      <c r="EE130">
        <v>0</v>
      </c>
      <c r="EF130">
        <v>1029659.98</v>
      </c>
      <c r="EG130">
        <v>883714.52</v>
      </c>
      <c r="EH130">
        <v>1018305.5751876999</v>
      </c>
      <c r="EI130">
        <v>4919.3506047714973</v>
      </c>
      <c r="EJ130">
        <v>4963.1492545023702</v>
      </c>
      <c r="EK130">
        <v>-8.8247698154837045E-3</v>
      </c>
      <c r="EL130">
        <v>8.8247698154837045E-3</v>
      </c>
      <c r="EM130">
        <v>9066.3204942907032</v>
      </c>
      <c r="EN130">
        <v>1173317.3556819905</v>
      </c>
      <c r="EO130">
        <v>5648.9969839709684</v>
      </c>
      <c r="EP130" t="s">
        <v>164</v>
      </c>
      <c r="EQ130">
        <v>5668.1997859033354</v>
      </c>
      <c r="ER130">
        <v>2.3636214767410735E-3</v>
      </c>
      <c r="ES130">
        <v>-5398.5599999999995</v>
      </c>
      <c r="ET130">
        <v>1167918.7956819905</v>
      </c>
      <c r="EU130">
        <v>0</v>
      </c>
      <c r="EV130">
        <v>1167918.7956819905</v>
      </c>
      <c r="EW130">
        <v>3974.98</v>
      </c>
      <c r="EX130">
        <v>1163943.8156819905</v>
      </c>
    </row>
    <row r="131" spans="1:154" ht="15" customHeight="1">
      <c r="A131" s="435">
        <v>131</v>
      </c>
      <c r="B131" s="469">
        <v>103467</v>
      </c>
      <c r="C131" s="469">
        <v>3303382</v>
      </c>
      <c r="D131" s="470" t="s">
        <v>289</v>
      </c>
      <c r="E131" s="471">
        <v>210</v>
      </c>
      <c r="F131" s="471">
        <v>210</v>
      </c>
      <c r="G131" s="471">
        <v>0</v>
      </c>
      <c r="H131" s="472">
        <v>805673.69400000002</v>
      </c>
      <c r="I131" s="472">
        <v>0</v>
      </c>
      <c r="J131" s="472">
        <v>0</v>
      </c>
      <c r="K131" s="472">
        <v>34871.040000000023</v>
      </c>
      <c r="L131" s="472">
        <v>0</v>
      </c>
      <c r="M131" s="472">
        <v>77785.499999999971</v>
      </c>
      <c r="N131" s="472">
        <v>0</v>
      </c>
      <c r="O131" s="472">
        <v>10612.223999999986</v>
      </c>
      <c r="P131" s="472">
        <v>9724.1088000000054</v>
      </c>
      <c r="Q131" s="472">
        <v>5805.3631999999989</v>
      </c>
      <c r="R131" s="472">
        <v>18685.542400000009</v>
      </c>
      <c r="S131" s="472">
        <v>9914.7776000000049</v>
      </c>
      <c r="T131" s="472">
        <v>3437.0559999999987</v>
      </c>
      <c r="U131" s="472">
        <v>0</v>
      </c>
      <c r="V131" s="472">
        <v>0</v>
      </c>
      <c r="W131" s="472">
        <v>0</v>
      </c>
      <c r="X131" s="472">
        <v>0</v>
      </c>
      <c r="Y131" s="472">
        <v>0</v>
      </c>
      <c r="Z131" s="472">
        <v>0</v>
      </c>
      <c r="AA131" s="472">
        <v>16202.562650602444</v>
      </c>
      <c r="AB131" s="472">
        <v>0</v>
      </c>
      <c r="AC131" s="472">
        <v>108579.55830419573</v>
      </c>
      <c r="AD131" s="472">
        <v>0</v>
      </c>
      <c r="AE131" s="472">
        <v>0</v>
      </c>
      <c r="AF131" s="472">
        <v>0</v>
      </c>
      <c r="AG131" s="472">
        <v>141970.48000000001</v>
      </c>
      <c r="AH131" s="472">
        <v>0</v>
      </c>
      <c r="AI131" s="472">
        <v>0</v>
      </c>
      <c r="AJ131" s="472">
        <v>0</v>
      </c>
      <c r="AK131" s="472">
        <v>4557.9799999999996</v>
      </c>
      <c r="AL131" s="472">
        <v>0</v>
      </c>
      <c r="AM131" s="472">
        <v>0</v>
      </c>
      <c r="AN131" s="472">
        <v>0</v>
      </c>
      <c r="AO131" s="472">
        <v>0</v>
      </c>
      <c r="AP131" s="472">
        <v>0</v>
      </c>
      <c r="AQ131" s="472">
        <v>0</v>
      </c>
      <c r="AR131" s="472">
        <v>0</v>
      </c>
      <c r="AS131" s="472">
        <v>0</v>
      </c>
      <c r="AT131" s="472">
        <v>805673.69400000002</v>
      </c>
      <c r="AU131" s="472">
        <v>295617.73295479815</v>
      </c>
      <c r="AV131" s="472">
        <v>146528.46000000002</v>
      </c>
      <c r="AW131" s="472">
        <v>210364.06332419571</v>
      </c>
      <c r="AX131" s="473">
        <v>1247819.8869547981</v>
      </c>
      <c r="AY131" s="473">
        <v>1243261.9069547981</v>
      </c>
      <c r="AZ131" s="473">
        <v>4955</v>
      </c>
      <c r="BA131" s="473">
        <v>1040550</v>
      </c>
      <c r="BB131" s="473">
        <v>0</v>
      </c>
      <c r="BC131" s="473">
        <v>0</v>
      </c>
      <c r="BD131" s="473">
        <v>1247819.8869547981</v>
      </c>
      <c r="BE131" s="472">
        <v>1247819.8869547981</v>
      </c>
      <c r="BF131" s="472">
        <v>0</v>
      </c>
      <c r="BG131" s="473">
        <v>1045107.98</v>
      </c>
      <c r="BH131" s="473">
        <v>898579.52</v>
      </c>
      <c r="BI131" s="472">
        <v>1101291.4269547982</v>
      </c>
      <c r="BJ131" s="472">
        <v>5244.244890260944</v>
      </c>
      <c r="BK131" s="472">
        <v>5158.5784237623757</v>
      </c>
      <c r="BL131" s="474">
        <v>1.6606603498350622E-2</v>
      </c>
      <c r="BM131" s="474">
        <v>0</v>
      </c>
      <c r="BN131" s="472">
        <v>0</v>
      </c>
      <c r="BO131" s="473">
        <v>1247819.8869547981</v>
      </c>
      <c r="BP131" s="473">
        <v>5920.2947950228481</v>
      </c>
      <c r="BQ131" s="473" t="s">
        <v>164</v>
      </c>
      <c r="BR131" s="473">
        <v>5941.9994616895146</v>
      </c>
      <c r="BS131" s="474">
        <v>9.8628397588762518E-3</v>
      </c>
      <c r="BT131" s="472">
        <v>-5476.7999999999993</v>
      </c>
      <c r="BU131" s="472">
        <v>1242343.0869547981</v>
      </c>
      <c r="BV131" s="472">
        <v>0</v>
      </c>
      <c r="BW131" s="472">
        <v>1242343.0869547981</v>
      </c>
      <c r="BX131" s="472">
        <v>4557.9799999999996</v>
      </c>
      <c r="BY131" s="472">
        <v>1237785.1069547981</v>
      </c>
      <c r="CA131">
        <v>103467</v>
      </c>
      <c r="CB131">
        <v>3303382</v>
      </c>
      <c r="CC131" t="s">
        <v>289</v>
      </c>
      <c r="CD131">
        <v>210</v>
      </c>
      <c r="CE131">
        <v>210</v>
      </c>
      <c r="CF131">
        <v>0</v>
      </c>
      <c r="CG131">
        <v>805673.69400000002</v>
      </c>
      <c r="CH131">
        <v>0</v>
      </c>
      <c r="CI131">
        <v>0</v>
      </c>
      <c r="CJ131">
        <v>34871.040000000023</v>
      </c>
      <c r="CK131">
        <v>0</v>
      </c>
      <c r="CL131">
        <v>77785.499999999971</v>
      </c>
      <c r="CM131">
        <v>0</v>
      </c>
      <c r="CN131">
        <v>10612.223999999986</v>
      </c>
      <c r="CO131">
        <v>9724.1088000000054</v>
      </c>
      <c r="CP131">
        <v>5805.3631999999989</v>
      </c>
      <c r="CQ131">
        <v>18685.542400000009</v>
      </c>
      <c r="CR131">
        <v>9914.7776000000049</v>
      </c>
      <c r="CS131">
        <v>3437.0559999999987</v>
      </c>
      <c r="CT131">
        <v>0</v>
      </c>
      <c r="CU131">
        <v>0</v>
      </c>
      <c r="CV131">
        <v>0</v>
      </c>
      <c r="CW131">
        <v>0</v>
      </c>
      <c r="CX131">
        <v>0</v>
      </c>
      <c r="CY131">
        <v>0</v>
      </c>
      <c r="CZ131">
        <v>16202.562650602444</v>
      </c>
      <c r="DA131">
        <v>0</v>
      </c>
      <c r="DB131">
        <v>108579.55830419573</v>
      </c>
      <c r="DC131">
        <v>0</v>
      </c>
      <c r="DD131">
        <v>0</v>
      </c>
      <c r="DE131">
        <v>0</v>
      </c>
      <c r="DF131">
        <v>141970.48000000001</v>
      </c>
      <c r="DG131">
        <v>0</v>
      </c>
      <c r="DH131">
        <v>0</v>
      </c>
      <c r="DI131">
        <v>0</v>
      </c>
      <c r="DJ131">
        <v>4557.9799999999996</v>
      </c>
      <c r="DK131">
        <v>0</v>
      </c>
      <c r="DL131">
        <v>0</v>
      </c>
      <c r="DM131">
        <v>0</v>
      </c>
      <c r="DN131">
        <v>0</v>
      </c>
      <c r="DO131">
        <v>0</v>
      </c>
      <c r="DP131">
        <v>0</v>
      </c>
      <c r="DQ131">
        <v>0</v>
      </c>
      <c r="DR131">
        <v>0</v>
      </c>
      <c r="DS131">
        <v>805673.69400000002</v>
      </c>
      <c r="DT131">
        <v>295617.73295479815</v>
      </c>
      <c r="DU131">
        <v>146528.46000000002</v>
      </c>
      <c r="DV131">
        <v>210364.06332419571</v>
      </c>
      <c r="DW131">
        <v>1247819.8869547981</v>
      </c>
      <c r="DX131">
        <v>1243261.9069547981</v>
      </c>
      <c r="DY131">
        <v>4955</v>
      </c>
      <c r="DZ131">
        <v>1040550</v>
      </c>
      <c r="EA131">
        <v>0</v>
      </c>
      <c r="EB131">
        <v>0</v>
      </c>
      <c r="EC131">
        <v>1247819.8869547981</v>
      </c>
      <c r="ED131">
        <v>1247819.8869547981</v>
      </c>
      <c r="EE131">
        <v>0</v>
      </c>
      <c r="EF131">
        <v>1045107.98</v>
      </c>
      <c r="EG131">
        <v>898579.52</v>
      </c>
      <c r="EH131">
        <v>1101291.4269547982</v>
      </c>
      <c r="EI131">
        <v>5244.244890260944</v>
      </c>
      <c r="EJ131">
        <v>5158.5784237623757</v>
      </c>
      <c r="EK131">
        <v>1.6606603498350622E-2</v>
      </c>
      <c r="EL131">
        <v>0</v>
      </c>
      <c r="EM131">
        <v>0</v>
      </c>
      <c r="EN131">
        <v>1247819.8869547981</v>
      </c>
      <c r="EO131">
        <v>5920.2947950228481</v>
      </c>
      <c r="EP131" t="s">
        <v>164</v>
      </c>
      <c r="EQ131">
        <v>5941.9994616895146</v>
      </c>
      <c r="ER131">
        <v>9.8628397588762518E-3</v>
      </c>
      <c r="ES131">
        <v>-5476.7999999999993</v>
      </c>
      <c r="ET131">
        <v>1242343.0869547981</v>
      </c>
      <c r="EU131">
        <v>0</v>
      </c>
      <c r="EV131">
        <v>1242343.0869547981</v>
      </c>
      <c r="EW131">
        <v>4557.9799999999996</v>
      </c>
      <c r="EX131">
        <v>1237785.1069547981</v>
      </c>
    </row>
    <row r="132" spans="1:154" ht="15" customHeight="1">
      <c r="A132" s="435">
        <v>132</v>
      </c>
      <c r="B132" s="469">
        <v>103470</v>
      </c>
      <c r="C132" s="469">
        <v>3303386</v>
      </c>
      <c r="D132" s="470" t="s">
        <v>290</v>
      </c>
      <c r="E132" s="471">
        <v>212</v>
      </c>
      <c r="F132" s="471">
        <v>212</v>
      </c>
      <c r="G132" s="471">
        <v>0</v>
      </c>
      <c r="H132" s="472">
        <v>813346.77679999999</v>
      </c>
      <c r="I132" s="472">
        <v>0</v>
      </c>
      <c r="J132" s="472">
        <v>0</v>
      </c>
      <c r="K132" s="472">
        <v>59087.040000000037</v>
      </c>
      <c r="L132" s="472">
        <v>0</v>
      </c>
      <c r="M132" s="472">
        <v>126531.0800000001</v>
      </c>
      <c r="N132" s="472">
        <v>0</v>
      </c>
      <c r="O132" s="472">
        <v>2829.9264000000021</v>
      </c>
      <c r="P132" s="472">
        <v>4004.0447999999997</v>
      </c>
      <c r="Q132" s="472">
        <v>8931.3279999999959</v>
      </c>
      <c r="R132" s="472">
        <v>54581.452799999963</v>
      </c>
      <c r="S132" s="472">
        <v>13567.590399999972</v>
      </c>
      <c r="T132" s="472">
        <v>8248.9344000000056</v>
      </c>
      <c r="U132" s="472">
        <v>0</v>
      </c>
      <c r="V132" s="472">
        <v>0</v>
      </c>
      <c r="W132" s="472">
        <v>0</v>
      </c>
      <c r="X132" s="472">
        <v>0</v>
      </c>
      <c r="Y132" s="472">
        <v>0</v>
      </c>
      <c r="Z132" s="472">
        <v>0</v>
      </c>
      <c r="AA132" s="472">
        <v>36821.448397790038</v>
      </c>
      <c r="AB132" s="472">
        <v>0</v>
      </c>
      <c r="AC132" s="472">
        <v>118969.70352643306</v>
      </c>
      <c r="AD132" s="472">
        <v>0</v>
      </c>
      <c r="AE132" s="472">
        <v>0</v>
      </c>
      <c r="AF132" s="472">
        <v>0</v>
      </c>
      <c r="AG132" s="472">
        <v>141970.48000000001</v>
      </c>
      <c r="AH132" s="472">
        <v>0</v>
      </c>
      <c r="AI132" s="472">
        <v>0</v>
      </c>
      <c r="AJ132" s="472">
        <v>0</v>
      </c>
      <c r="AK132" s="472">
        <v>5511.96</v>
      </c>
      <c r="AL132" s="472">
        <v>0</v>
      </c>
      <c r="AM132" s="472">
        <v>0</v>
      </c>
      <c r="AN132" s="472">
        <v>0</v>
      </c>
      <c r="AO132" s="472">
        <v>0</v>
      </c>
      <c r="AP132" s="472">
        <v>0</v>
      </c>
      <c r="AQ132" s="472">
        <v>0</v>
      </c>
      <c r="AR132" s="472">
        <v>0</v>
      </c>
      <c r="AS132" s="472">
        <v>0</v>
      </c>
      <c r="AT132" s="472">
        <v>813346.77679999999</v>
      </c>
      <c r="AU132" s="472">
        <v>433572.54872422316</v>
      </c>
      <c r="AV132" s="472">
        <v>147482.44</v>
      </c>
      <c r="AW132" s="472">
        <v>259638.34521443307</v>
      </c>
      <c r="AX132" s="473">
        <v>1394401.765524223</v>
      </c>
      <c r="AY132" s="473">
        <v>1388889.805524223</v>
      </c>
      <c r="AZ132" s="473">
        <v>4955</v>
      </c>
      <c r="BA132" s="473">
        <v>1050460</v>
      </c>
      <c r="BB132" s="473">
        <v>0</v>
      </c>
      <c r="BC132" s="473">
        <v>0</v>
      </c>
      <c r="BD132" s="473">
        <v>1394401.765524223</v>
      </c>
      <c r="BE132" s="472">
        <v>1394401.765524223</v>
      </c>
      <c r="BF132" s="472">
        <v>0</v>
      </c>
      <c r="BG132" s="473">
        <v>1055971.96</v>
      </c>
      <c r="BH132" s="473">
        <v>908489.52</v>
      </c>
      <c r="BI132" s="472">
        <v>1246919.325524223</v>
      </c>
      <c r="BJ132" s="472">
        <v>5881.6949317180333</v>
      </c>
      <c r="BK132" s="472">
        <v>5757.1276199074073</v>
      </c>
      <c r="BL132" s="474">
        <v>2.1637059317547225E-2</v>
      </c>
      <c r="BM132" s="474">
        <v>0</v>
      </c>
      <c r="BN132" s="472">
        <v>0</v>
      </c>
      <c r="BO132" s="473">
        <v>1394401.765524223</v>
      </c>
      <c r="BP132" s="473">
        <v>6551.3670071897313</v>
      </c>
      <c r="BQ132" s="473" t="s">
        <v>164</v>
      </c>
      <c r="BR132" s="473">
        <v>6577.3668185104862</v>
      </c>
      <c r="BS132" s="474">
        <v>2.1343463131667573E-2</v>
      </c>
      <c r="BT132" s="472">
        <v>-5528.96</v>
      </c>
      <c r="BU132" s="472">
        <v>1388872.805524223</v>
      </c>
      <c r="BV132" s="472">
        <v>0</v>
      </c>
      <c r="BW132" s="472">
        <v>1388872.805524223</v>
      </c>
      <c r="BX132" s="472">
        <v>5511.96</v>
      </c>
      <c r="BY132" s="472">
        <v>1383360.8455242231</v>
      </c>
      <c r="CA132">
        <v>103470</v>
      </c>
      <c r="CB132">
        <v>3303386</v>
      </c>
      <c r="CC132" t="s">
        <v>290</v>
      </c>
      <c r="CD132">
        <v>212</v>
      </c>
      <c r="CE132">
        <v>212</v>
      </c>
      <c r="CF132">
        <v>0</v>
      </c>
      <c r="CG132">
        <v>813346.77679999999</v>
      </c>
      <c r="CH132">
        <v>0</v>
      </c>
      <c r="CI132">
        <v>0</v>
      </c>
      <c r="CJ132">
        <v>59087.040000000037</v>
      </c>
      <c r="CK132">
        <v>0</v>
      </c>
      <c r="CL132">
        <v>126531.0800000001</v>
      </c>
      <c r="CM132">
        <v>0</v>
      </c>
      <c r="CN132">
        <v>2829.9264000000021</v>
      </c>
      <c r="CO132">
        <v>4004.0447999999997</v>
      </c>
      <c r="CP132">
        <v>8931.3279999999959</v>
      </c>
      <c r="CQ132">
        <v>54581.452799999963</v>
      </c>
      <c r="CR132">
        <v>13567.590399999972</v>
      </c>
      <c r="CS132">
        <v>8248.9344000000056</v>
      </c>
      <c r="CT132">
        <v>0</v>
      </c>
      <c r="CU132">
        <v>0</v>
      </c>
      <c r="CV132">
        <v>0</v>
      </c>
      <c r="CW132">
        <v>0</v>
      </c>
      <c r="CX132">
        <v>0</v>
      </c>
      <c r="CY132">
        <v>0</v>
      </c>
      <c r="CZ132">
        <v>36821.448397790038</v>
      </c>
      <c r="DA132">
        <v>0</v>
      </c>
      <c r="DB132">
        <v>118969.70352643306</v>
      </c>
      <c r="DC132">
        <v>0</v>
      </c>
      <c r="DD132">
        <v>0</v>
      </c>
      <c r="DE132">
        <v>0</v>
      </c>
      <c r="DF132">
        <v>141970.48000000001</v>
      </c>
      <c r="DG132">
        <v>0</v>
      </c>
      <c r="DH132">
        <v>0</v>
      </c>
      <c r="DI132">
        <v>0</v>
      </c>
      <c r="DJ132">
        <v>5511.96</v>
      </c>
      <c r="DK132">
        <v>0</v>
      </c>
      <c r="DL132">
        <v>0</v>
      </c>
      <c r="DM132">
        <v>0</v>
      </c>
      <c r="DN132">
        <v>0</v>
      </c>
      <c r="DO132">
        <v>0</v>
      </c>
      <c r="DP132">
        <v>0</v>
      </c>
      <c r="DQ132">
        <v>0</v>
      </c>
      <c r="DR132">
        <v>0</v>
      </c>
      <c r="DS132">
        <v>813346.77679999999</v>
      </c>
      <c r="DT132">
        <v>433572.54872422316</v>
      </c>
      <c r="DU132">
        <v>147482.44</v>
      </c>
      <c r="DV132">
        <v>259638.34521443307</v>
      </c>
      <c r="DW132">
        <v>1394401.765524223</v>
      </c>
      <c r="DX132">
        <v>1388889.805524223</v>
      </c>
      <c r="DY132">
        <v>4955</v>
      </c>
      <c r="DZ132">
        <v>1050460</v>
      </c>
      <c r="EA132">
        <v>0</v>
      </c>
      <c r="EB132">
        <v>0</v>
      </c>
      <c r="EC132">
        <v>1394401.765524223</v>
      </c>
      <c r="ED132">
        <v>1394401.765524223</v>
      </c>
      <c r="EE132">
        <v>0</v>
      </c>
      <c r="EF132">
        <v>1055971.96</v>
      </c>
      <c r="EG132">
        <v>908489.52</v>
      </c>
      <c r="EH132">
        <v>1246919.325524223</v>
      </c>
      <c r="EI132">
        <v>5881.6949317180333</v>
      </c>
      <c r="EJ132">
        <v>5757.1276199074073</v>
      </c>
      <c r="EK132">
        <v>2.1637059317547225E-2</v>
      </c>
      <c r="EL132">
        <v>0</v>
      </c>
      <c r="EM132">
        <v>0</v>
      </c>
      <c r="EN132">
        <v>1394401.765524223</v>
      </c>
      <c r="EO132">
        <v>6551.3670071897313</v>
      </c>
      <c r="EP132" t="s">
        <v>164</v>
      </c>
      <c r="EQ132">
        <v>6577.3668185104862</v>
      </c>
      <c r="ER132">
        <v>2.1343463131667573E-2</v>
      </c>
      <c r="ES132">
        <v>-5528.96</v>
      </c>
      <c r="ET132">
        <v>1388872.805524223</v>
      </c>
      <c r="EU132">
        <v>0</v>
      </c>
      <c r="EV132">
        <v>1388872.805524223</v>
      </c>
      <c r="EW132">
        <v>5511.96</v>
      </c>
      <c r="EX132">
        <v>1383360.8455242231</v>
      </c>
    </row>
    <row r="133" spans="1:154" ht="15" customHeight="1">
      <c r="A133" s="435">
        <v>133</v>
      </c>
      <c r="B133" s="469">
        <v>103476</v>
      </c>
      <c r="C133" s="469">
        <v>3303406</v>
      </c>
      <c r="D133" s="470" t="s">
        <v>291</v>
      </c>
      <c r="E133" s="471">
        <v>206</v>
      </c>
      <c r="F133" s="471">
        <v>206</v>
      </c>
      <c r="G133" s="471">
        <v>0</v>
      </c>
      <c r="H133" s="472">
        <v>790327.52840000007</v>
      </c>
      <c r="I133" s="472">
        <v>0</v>
      </c>
      <c r="J133" s="472">
        <v>0</v>
      </c>
      <c r="K133" s="472">
        <v>64414.559999999998</v>
      </c>
      <c r="L133" s="472">
        <v>0</v>
      </c>
      <c r="M133" s="472">
        <v>146236.74000000008</v>
      </c>
      <c r="N133" s="472">
        <v>0</v>
      </c>
      <c r="O133" s="472">
        <v>4244.8895999999995</v>
      </c>
      <c r="P133" s="472">
        <v>4004.0448000000006</v>
      </c>
      <c r="Q133" s="472">
        <v>16969.523200000025</v>
      </c>
      <c r="R133" s="472">
        <v>33929.011200000044</v>
      </c>
      <c r="S133" s="472">
        <v>25047.859199999995</v>
      </c>
      <c r="T133" s="472">
        <v>2062.2335999999996</v>
      </c>
      <c r="U133" s="472">
        <v>0</v>
      </c>
      <c r="V133" s="472">
        <v>0</v>
      </c>
      <c r="W133" s="472">
        <v>0</v>
      </c>
      <c r="X133" s="472">
        <v>0</v>
      </c>
      <c r="Y133" s="472">
        <v>0</v>
      </c>
      <c r="Z133" s="472">
        <v>0</v>
      </c>
      <c r="AA133" s="472">
        <v>41027.664736842133</v>
      </c>
      <c r="AB133" s="472">
        <v>0</v>
      </c>
      <c r="AC133" s="472">
        <v>88257.435591372021</v>
      </c>
      <c r="AD133" s="472">
        <v>0</v>
      </c>
      <c r="AE133" s="472">
        <v>19488.081600000089</v>
      </c>
      <c r="AF133" s="472">
        <v>0</v>
      </c>
      <c r="AG133" s="472">
        <v>141970.48000000001</v>
      </c>
      <c r="AH133" s="472">
        <v>0</v>
      </c>
      <c r="AI133" s="472">
        <v>0</v>
      </c>
      <c r="AJ133" s="472">
        <v>0</v>
      </c>
      <c r="AK133" s="472">
        <v>3842.48</v>
      </c>
      <c r="AL133" s="472">
        <v>0</v>
      </c>
      <c r="AM133" s="472">
        <v>0</v>
      </c>
      <c r="AN133" s="472">
        <v>0</v>
      </c>
      <c r="AO133" s="472">
        <v>0</v>
      </c>
      <c r="AP133" s="472">
        <v>0</v>
      </c>
      <c r="AQ133" s="472">
        <v>0</v>
      </c>
      <c r="AR133" s="472">
        <v>0</v>
      </c>
      <c r="AS133" s="472">
        <v>0</v>
      </c>
      <c r="AT133" s="472">
        <v>790327.52840000007</v>
      </c>
      <c r="AU133" s="472">
        <v>445682.04352821439</v>
      </c>
      <c r="AV133" s="472">
        <v>145812.96000000002</v>
      </c>
      <c r="AW133" s="472">
        <v>234661.00218737213</v>
      </c>
      <c r="AX133" s="473">
        <v>1381822.5319282145</v>
      </c>
      <c r="AY133" s="473">
        <v>1377980.0519282145</v>
      </c>
      <c r="AZ133" s="473">
        <v>4955</v>
      </c>
      <c r="BA133" s="473">
        <v>1020730</v>
      </c>
      <c r="BB133" s="473">
        <v>0</v>
      </c>
      <c r="BC133" s="473">
        <v>0</v>
      </c>
      <c r="BD133" s="473">
        <v>1381822.5319282145</v>
      </c>
      <c r="BE133" s="472">
        <v>1381822.5319282142</v>
      </c>
      <c r="BF133" s="472">
        <v>0</v>
      </c>
      <c r="BG133" s="473">
        <v>1024572.48</v>
      </c>
      <c r="BH133" s="473">
        <v>878759.52</v>
      </c>
      <c r="BI133" s="472">
        <v>1236009.5719282145</v>
      </c>
      <c r="BJ133" s="472">
        <v>6000.0464656709446</v>
      </c>
      <c r="BK133" s="472">
        <v>6023.2080779166672</v>
      </c>
      <c r="BL133" s="474">
        <v>-3.845394671095913E-3</v>
      </c>
      <c r="BM133" s="474">
        <v>3.845394671095913E-3</v>
      </c>
      <c r="BN133" s="472">
        <v>4771.2921226188573</v>
      </c>
      <c r="BO133" s="473">
        <v>1386593.8240508332</v>
      </c>
      <c r="BP133" s="473">
        <v>6712.3851652953072</v>
      </c>
      <c r="BQ133" s="473" t="s">
        <v>164</v>
      </c>
      <c r="BR133" s="473">
        <v>6731.0379808292873</v>
      </c>
      <c r="BS133" s="474">
        <v>1.5122832298052558E-2</v>
      </c>
      <c r="BT133" s="472">
        <v>-5372.48</v>
      </c>
      <c r="BU133" s="472">
        <v>1381221.3440508333</v>
      </c>
      <c r="BV133" s="472">
        <v>0</v>
      </c>
      <c r="BW133" s="472">
        <v>1381221.3440508333</v>
      </c>
      <c r="BX133" s="472">
        <v>3842.48</v>
      </c>
      <c r="BY133" s="472">
        <v>1377378.8640508333</v>
      </c>
      <c r="CA133">
        <v>103476</v>
      </c>
      <c r="CB133">
        <v>3303406</v>
      </c>
      <c r="CC133" t="s">
        <v>291</v>
      </c>
      <c r="CD133">
        <v>206</v>
      </c>
      <c r="CE133">
        <v>206</v>
      </c>
      <c r="CF133">
        <v>0</v>
      </c>
      <c r="CG133">
        <v>790327.52840000007</v>
      </c>
      <c r="CH133">
        <v>0</v>
      </c>
      <c r="CI133">
        <v>0</v>
      </c>
      <c r="CJ133">
        <v>64414.559999999998</v>
      </c>
      <c r="CK133">
        <v>0</v>
      </c>
      <c r="CL133">
        <v>146236.74000000008</v>
      </c>
      <c r="CM133">
        <v>0</v>
      </c>
      <c r="CN133">
        <v>4244.8895999999995</v>
      </c>
      <c r="CO133">
        <v>4004.0448000000006</v>
      </c>
      <c r="CP133">
        <v>16969.523200000025</v>
      </c>
      <c r="CQ133">
        <v>33929.011200000044</v>
      </c>
      <c r="CR133">
        <v>25047.859199999995</v>
      </c>
      <c r="CS133">
        <v>2062.2335999999996</v>
      </c>
      <c r="CT133">
        <v>0</v>
      </c>
      <c r="CU133">
        <v>0</v>
      </c>
      <c r="CV133">
        <v>0</v>
      </c>
      <c r="CW133">
        <v>0</v>
      </c>
      <c r="CX133">
        <v>0</v>
      </c>
      <c r="CY133">
        <v>0</v>
      </c>
      <c r="CZ133">
        <v>41027.664736842133</v>
      </c>
      <c r="DA133">
        <v>0</v>
      </c>
      <c r="DB133">
        <v>88257.435591372021</v>
      </c>
      <c r="DC133">
        <v>0</v>
      </c>
      <c r="DD133">
        <v>19488.081600000089</v>
      </c>
      <c r="DE133">
        <v>0</v>
      </c>
      <c r="DF133">
        <v>141970.48000000001</v>
      </c>
      <c r="DG133">
        <v>0</v>
      </c>
      <c r="DH133">
        <v>0</v>
      </c>
      <c r="DI133">
        <v>0</v>
      </c>
      <c r="DJ133">
        <v>3842.48</v>
      </c>
      <c r="DK133">
        <v>0</v>
      </c>
      <c r="DL133">
        <v>0</v>
      </c>
      <c r="DM133">
        <v>0</v>
      </c>
      <c r="DN133">
        <v>0</v>
      </c>
      <c r="DO133">
        <v>0</v>
      </c>
      <c r="DP133">
        <v>0</v>
      </c>
      <c r="DQ133">
        <v>0</v>
      </c>
      <c r="DR133">
        <v>0</v>
      </c>
      <c r="DS133">
        <v>790327.52840000007</v>
      </c>
      <c r="DT133">
        <v>445682.04352821439</v>
      </c>
      <c r="DU133">
        <v>145812.96000000002</v>
      </c>
      <c r="DV133">
        <v>234661.00218737213</v>
      </c>
      <c r="DW133">
        <v>1381822.5319282145</v>
      </c>
      <c r="DX133">
        <v>1377980.0519282145</v>
      </c>
      <c r="DY133">
        <v>4955</v>
      </c>
      <c r="DZ133">
        <v>1020730</v>
      </c>
      <c r="EA133">
        <v>0</v>
      </c>
      <c r="EB133">
        <v>0</v>
      </c>
      <c r="EC133">
        <v>1381822.5319282145</v>
      </c>
      <c r="ED133">
        <v>1381822.5319282142</v>
      </c>
      <c r="EE133">
        <v>0</v>
      </c>
      <c r="EF133">
        <v>1024572.48</v>
      </c>
      <c r="EG133">
        <v>878759.52</v>
      </c>
      <c r="EH133">
        <v>1236009.5719282145</v>
      </c>
      <c r="EI133">
        <v>6000.0464656709446</v>
      </c>
      <c r="EJ133">
        <v>6023.2080779166672</v>
      </c>
      <c r="EK133">
        <v>-3.845394671095913E-3</v>
      </c>
      <c r="EL133">
        <v>3.845394671095913E-3</v>
      </c>
      <c r="EM133">
        <v>4771.2921226188573</v>
      </c>
      <c r="EN133">
        <v>1386593.8240508332</v>
      </c>
      <c r="EO133">
        <v>6712.3851652953072</v>
      </c>
      <c r="EP133" t="s">
        <v>164</v>
      </c>
      <c r="EQ133">
        <v>6731.0379808292873</v>
      </c>
      <c r="ER133">
        <v>1.5122832298052558E-2</v>
      </c>
      <c r="ES133">
        <v>-5372.48</v>
      </c>
      <c r="ET133">
        <v>1381221.3440508333</v>
      </c>
      <c r="EU133">
        <v>0</v>
      </c>
      <c r="EV133">
        <v>1381221.3440508333</v>
      </c>
      <c r="EW133">
        <v>3842.48</v>
      </c>
      <c r="EX133">
        <v>1377378.8640508333</v>
      </c>
    </row>
    <row r="134" spans="1:154" ht="15" customHeight="1">
      <c r="A134" s="435">
        <v>134</v>
      </c>
      <c r="B134" s="469">
        <v>103478</v>
      </c>
      <c r="C134" s="469">
        <v>3303410</v>
      </c>
      <c r="D134" s="470" t="s">
        <v>292</v>
      </c>
      <c r="E134" s="471">
        <v>207</v>
      </c>
      <c r="F134" s="471">
        <v>207</v>
      </c>
      <c r="G134" s="471">
        <v>0</v>
      </c>
      <c r="H134" s="472">
        <v>794164.06980000006</v>
      </c>
      <c r="I134" s="472">
        <v>0</v>
      </c>
      <c r="J134" s="472">
        <v>0</v>
      </c>
      <c r="K134" s="472">
        <v>28574.880000000005</v>
      </c>
      <c r="L134" s="472">
        <v>0</v>
      </c>
      <c r="M134" s="472">
        <v>63265.539999999957</v>
      </c>
      <c r="N134" s="472">
        <v>0</v>
      </c>
      <c r="O134" s="472">
        <v>2122.4447999999993</v>
      </c>
      <c r="P134" s="472">
        <v>18304.204800000021</v>
      </c>
      <c r="Q134" s="472">
        <v>4912.2304000000013</v>
      </c>
      <c r="R134" s="472">
        <v>9342.7712000000047</v>
      </c>
      <c r="S134" s="472">
        <v>20873.215999999957</v>
      </c>
      <c r="T134" s="472">
        <v>4124.4671999999991</v>
      </c>
      <c r="U134" s="472">
        <v>0</v>
      </c>
      <c r="V134" s="472">
        <v>0</v>
      </c>
      <c r="W134" s="472">
        <v>0</v>
      </c>
      <c r="X134" s="472">
        <v>0</v>
      </c>
      <c r="Y134" s="472">
        <v>0</v>
      </c>
      <c r="Z134" s="472">
        <v>0</v>
      </c>
      <c r="AA134" s="472">
        <v>33361.301186440629</v>
      </c>
      <c r="AB134" s="472">
        <v>0</v>
      </c>
      <c r="AC134" s="472">
        <v>78764.832308180048</v>
      </c>
      <c r="AD134" s="472">
        <v>0</v>
      </c>
      <c r="AE134" s="472">
        <v>0</v>
      </c>
      <c r="AF134" s="472">
        <v>0</v>
      </c>
      <c r="AG134" s="472">
        <v>141970.48000000001</v>
      </c>
      <c r="AH134" s="472">
        <v>0</v>
      </c>
      <c r="AI134" s="472">
        <v>0</v>
      </c>
      <c r="AJ134" s="472">
        <v>0</v>
      </c>
      <c r="AK134" s="472">
        <v>3921.97</v>
      </c>
      <c r="AL134" s="472">
        <v>0</v>
      </c>
      <c r="AM134" s="472">
        <v>0</v>
      </c>
      <c r="AN134" s="472">
        <v>0</v>
      </c>
      <c r="AO134" s="472">
        <v>0</v>
      </c>
      <c r="AP134" s="472">
        <v>0</v>
      </c>
      <c r="AQ134" s="472">
        <v>0</v>
      </c>
      <c r="AR134" s="472">
        <v>0</v>
      </c>
      <c r="AS134" s="472">
        <v>0</v>
      </c>
      <c r="AT134" s="472">
        <v>794164.06980000006</v>
      </c>
      <c r="AU134" s="472">
        <v>263645.8878946206</v>
      </c>
      <c r="AV134" s="472">
        <v>145892.45000000001</v>
      </c>
      <c r="AW134" s="472">
        <v>173020.14738218003</v>
      </c>
      <c r="AX134" s="473">
        <v>1203702.4076946205</v>
      </c>
      <c r="AY134" s="473">
        <v>1199780.4376946206</v>
      </c>
      <c r="AZ134" s="473">
        <v>4955</v>
      </c>
      <c r="BA134" s="473">
        <v>1025685</v>
      </c>
      <c r="BB134" s="473">
        <v>0</v>
      </c>
      <c r="BC134" s="473">
        <v>0</v>
      </c>
      <c r="BD134" s="473">
        <v>1203702.4076946205</v>
      </c>
      <c r="BE134" s="472">
        <v>1203702.4076946208</v>
      </c>
      <c r="BF134" s="472">
        <v>0</v>
      </c>
      <c r="BG134" s="473">
        <v>1029606.97</v>
      </c>
      <c r="BH134" s="473">
        <v>883714.52</v>
      </c>
      <c r="BI134" s="472">
        <v>1057809.9576946206</v>
      </c>
      <c r="BJ134" s="472">
        <v>5110.1930323411625</v>
      </c>
      <c r="BK134" s="472">
        <v>5218.3435917073175</v>
      </c>
      <c r="BL134" s="474">
        <v>-2.0725074435117966E-2</v>
      </c>
      <c r="BM134" s="474">
        <v>2.0725074435117966E-2</v>
      </c>
      <c r="BN134" s="472">
        <v>22387.165788794082</v>
      </c>
      <c r="BO134" s="473">
        <v>1226089.5734834147</v>
      </c>
      <c r="BP134" s="473">
        <v>5904.1913211759165</v>
      </c>
      <c r="BQ134" s="473" t="s">
        <v>164</v>
      </c>
      <c r="BR134" s="473">
        <v>5923.1380361517622</v>
      </c>
      <c r="BS134" s="474">
        <v>-1.159532383605999E-3</v>
      </c>
      <c r="BT134" s="472">
        <v>-5398.5599999999995</v>
      </c>
      <c r="BU134" s="472">
        <v>1220691.0134834147</v>
      </c>
      <c r="BV134" s="472">
        <v>0</v>
      </c>
      <c r="BW134" s="472">
        <v>1220691.0134834147</v>
      </c>
      <c r="BX134" s="472">
        <v>3921.97</v>
      </c>
      <c r="BY134" s="472">
        <v>1216769.0434834147</v>
      </c>
      <c r="CA134">
        <v>103478</v>
      </c>
      <c r="CB134">
        <v>3303410</v>
      </c>
      <c r="CC134" t="s">
        <v>292</v>
      </c>
      <c r="CD134">
        <v>207</v>
      </c>
      <c r="CE134">
        <v>207</v>
      </c>
      <c r="CF134">
        <v>0</v>
      </c>
      <c r="CG134">
        <v>794164.06980000006</v>
      </c>
      <c r="CH134">
        <v>0</v>
      </c>
      <c r="CI134">
        <v>0</v>
      </c>
      <c r="CJ134">
        <v>28574.880000000005</v>
      </c>
      <c r="CK134">
        <v>0</v>
      </c>
      <c r="CL134">
        <v>63265.539999999957</v>
      </c>
      <c r="CM134">
        <v>0</v>
      </c>
      <c r="CN134">
        <v>2122.4447999999993</v>
      </c>
      <c r="CO134">
        <v>18304.204800000021</v>
      </c>
      <c r="CP134">
        <v>4912.2304000000013</v>
      </c>
      <c r="CQ134">
        <v>9342.7712000000047</v>
      </c>
      <c r="CR134">
        <v>20873.215999999957</v>
      </c>
      <c r="CS134">
        <v>4124.4671999999991</v>
      </c>
      <c r="CT134">
        <v>0</v>
      </c>
      <c r="CU134">
        <v>0</v>
      </c>
      <c r="CV134">
        <v>0</v>
      </c>
      <c r="CW134">
        <v>0</v>
      </c>
      <c r="CX134">
        <v>0</v>
      </c>
      <c r="CY134">
        <v>0</v>
      </c>
      <c r="CZ134">
        <v>33361.301186440629</v>
      </c>
      <c r="DA134">
        <v>0</v>
      </c>
      <c r="DB134">
        <v>78764.832308180048</v>
      </c>
      <c r="DC134">
        <v>0</v>
      </c>
      <c r="DD134">
        <v>0</v>
      </c>
      <c r="DE134">
        <v>0</v>
      </c>
      <c r="DF134">
        <v>141970.48000000001</v>
      </c>
      <c r="DG134">
        <v>0</v>
      </c>
      <c r="DH134">
        <v>0</v>
      </c>
      <c r="DI134">
        <v>0</v>
      </c>
      <c r="DJ134">
        <v>3921.97</v>
      </c>
      <c r="DK134">
        <v>0</v>
      </c>
      <c r="DL134">
        <v>0</v>
      </c>
      <c r="DM134">
        <v>0</v>
      </c>
      <c r="DN134">
        <v>0</v>
      </c>
      <c r="DO134">
        <v>0</v>
      </c>
      <c r="DP134">
        <v>0</v>
      </c>
      <c r="DQ134">
        <v>0</v>
      </c>
      <c r="DR134">
        <v>0</v>
      </c>
      <c r="DS134">
        <v>794164.06980000006</v>
      </c>
      <c r="DT134">
        <v>263645.8878946206</v>
      </c>
      <c r="DU134">
        <v>145892.45000000001</v>
      </c>
      <c r="DV134">
        <v>173020.14738218003</v>
      </c>
      <c r="DW134">
        <v>1203702.4076946205</v>
      </c>
      <c r="DX134">
        <v>1199780.4376946206</v>
      </c>
      <c r="DY134">
        <v>4955</v>
      </c>
      <c r="DZ134">
        <v>1025685</v>
      </c>
      <c r="EA134">
        <v>0</v>
      </c>
      <c r="EB134">
        <v>0</v>
      </c>
      <c r="EC134">
        <v>1203702.4076946205</v>
      </c>
      <c r="ED134">
        <v>1203702.4076946208</v>
      </c>
      <c r="EE134">
        <v>0</v>
      </c>
      <c r="EF134">
        <v>1029606.97</v>
      </c>
      <c r="EG134">
        <v>883714.52</v>
      </c>
      <c r="EH134">
        <v>1057809.9576946206</v>
      </c>
      <c r="EI134">
        <v>5110.1930323411625</v>
      </c>
      <c r="EJ134">
        <v>5218.3435917073175</v>
      </c>
      <c r="EK134">
        <v>-2.0725074435117966E-2</v>
      </c>
      <c r="EL134">
        <v>2.0725074435117966E-2</v>
      </c>
      <c r="EM134">
        <v>22387.165788794082</v>
      </c>
      <c r="EN134">
        <v>1226089.5734834147</v>
      </c>
      <c r="EO134">
        <v>5904.1913211759165</v>
      </c>
      <c r="EP134" t="s">
        <v>164</v>
      </c>
      <c r="EQ134">
        <v>5923.1380361517622</v>
      </c>
      <c r="ER134">
        <v>-1.159532383605999E-3</v>
      </c>
      <c r="ES134">
        <v>-5398.5599999999995</v>
      </c>
      <c r="ET134">
        <v>1220691.0134834147</v>
      </c>
      <c r="EU134">
        <v>0</v>
      </c>
      <c r="EV134">
        <v>1220691.0134834147</v>
      </c>
      <c r="EW134">
        <v>3921.97</v>
      </c>
      <c r="EX134">
        <v>1216769.0434834147</v>
      </c>
    </row>
    <row r="135" spans="1:154" ht="15" customHeight="1">
      <c r="A135" s="435">
        <v>135</v>
      </c>
      <c r="B135" s="469">
        <v>103479</v>
      </c>
      <c r="C135" s="469">
        <v>3303411</v>
      </c>
      <c r="D135" s="470" t="s">
        <v>293</v>
      </c>
      <c r="E135" s="471">
        <v>142</v>
      </c>
      <c r="F135" s="471">
        <v>142</v>
      </c>
      <c r="G135" s="471">
        <v>0</v>
      </c>
      <c r="H135" s="472">
        <v>544788.87880000006</v>
      </c>
      <c r="I135" s="472">
        <v>0</v>
      </c>
      <c r="J135" s="472">
        <v>0</v>
      </c>
      <c r="K135" s="472">
        <v>47463.36000000003</v>
      </c>
      <c r="L135" s="472">
        <v>0</v>
      </c>
      <c r="M135" s="472">
        <v>101639.72000000007</v>
      </c>
      <c r="N135" s="472">
        <v>0</v>
      </c>
      <c r="O135" s="472">
        <v>943.30879999999866</v>
      </c>
      <c r="P135" s="472">
        <v>0</v>
      </c>
      <c r="Q135" s="472">
        <v>893.13279999999872</v>
      </c>
      <c r="R135" s="472">
        <v>7867.5967999999893</v>
      </c>
      <c r="S135" s="472">
        <v>38093.61920000003</v>
      </c>
      <c r="T135" s="472">
        <v>30246.092799999955</v>
      </c>
      <c r="U135" s="472">
        <v>0</v>
      </c>
      <c r="V135" s="472">
        <v>0</v>
      </c>
      <c r="W135" s="472">
        <v>0</v>
      </c>
      <c r="X135" s="472">
        <v>0</v>
      </c>
      <c r="Y135" s="472">
        <v>0</v>
      </c>
      <c r="Z135" s="472">
        <v>0</v>
      </c>
      <c r="AA135" s="472">
        <v>17403.818947368447</v>
      </c>
      <c r="AB135" s="472">
        <v>0</v>
      </c>
      <c r="AC135" s="472">
        <v>86949.285652173916</v>
      </c>
      <c r="AD135" s="472">
        <v>0</v>
      </c>
      <c r="AE135" s="472">
        <v>0</v>
      </c>
      <c r="AF135" s="472">
        <v>0</v>
      </c>
      <c r="AG135" s="472">
        <v>141970.48000000001</v>
      </c>
      <c r="AH135" s="472">
        <v>0</v>
      </c>
      <c r="AI135" s="472">
        <v>0</v>
      </c>
      <c r="AJ135" s="472">
        <v>0</v>
      </c>
      <c r="AK135" s="472">
        <v>33654.800000000003</v>
      </c>
      <c r="AL135" s="472">
        <v>0</v>
      </c>
      <c r="AM135" s="472">
        <v>0</v>
      </c>
      <c r="AN135" s="472">
        <v>0</v>
      </c>
      <c r="AO135" s="472">
        <v>0</v>
      </c>
      <c r="AP135" s="472">
        <v>0</v>
      </c>
      <c r="AQ135" s="472">
        <v>0</v>
      </c>
      <c r="AR135" s="472">
        <v>0</v>
      </c>
      <c r="AS135" s="472">
        <v>0</v>
      </c>
      <c r="AT135" s="472">
        <v>544788.87880000006</v>
      </c>
      <c r="AU135" s="472">
        <v>331499.93499954243</v>
      </c>
      <c r="AV135" s="472">
        <v>175625.28000000003</v>
      </c>
      <c r="AW135" s="472">
        <v>195961.58853617395</v>
      </c>
      <c r="AX135" s="473">
        <v>1051914.0937995426</v>
      </c>
      <c r="AY135" s="473">
        <v>1018259.2937995426</v>
      </c>
      <c r="AZ135" s="473">
        <v>4955</v>
      </c>
      <c r="BA135" s="473">
        <v>703610</v>
      </c>
      <c r="BB135" s="473">
        <v>0</v>
      </c>
      <c r="BC135" s="473">
        <v>0</v>
      </c>
      <c r="BD135" s="473">
        <v>1051914.0937995426</v>
      </c>
      <c r="BE135" s="472">
        <v>1051914.0937995426</v>
      </c>
      <c r="BF135" s="472">
        <v>0</v>
      </c>
      <c r="BG135" s="473">
        <v>737264.8</v>
      </c>
      <c r="BH135" s="473">
        <v>561639.52</v>
      </c>
      <c r="BI135" s="472">
        <v>876288.81379954261</v>
      </c>
      <c r="BJ135" s="472">
        <v>6171.0479845038208</v>
      </c>
      <c r="BK135" s="472">
        <v>6277.6568823529415</v>
      </c>
      <c r="BL135" s="474">
        <v>-1.6982275369144165E-2</v>
      </c>
      <c r="BM135" s="474">
        <v>1.6982275369144165E-2</v>
      </c>
      <c r="BN135" s="472">
        <v>15138.46349457514</v>
      </c>
      <c r="BO135" s="473">
        <v>1067052.5572941178</v>
      </c>
      <c r="BP135" s="473">
        <v>7277.4489950289981</v>
      </c>
      <c r="BQ135" s="473" t="s">
        <v>164</v>
      </c>
      <c r="BR135" s="473">
        <v>7514.4546288318152</v>
      </c>
      <c r="BS135" s="474">
        <v>1.1974908886067004E-2</v>
      </c>
      <c r="BT135" s="472">
        <v>-3703.3599999999997</v>
      </c>
      <c r="BU135" s="472">
        <v>1063349.1972941177</v>
      </c>
      <c r="BV135" s="472">
        <v>0</v>
      </c>
      <c r="BW135" s="472">
        <v>1063349.1972941177</v>
      </c>
      <c r="BX135" s="472">
        <v>33654.800000000003</v>
      </c>
      <c r="BY135" s="472">
        <v>1029694.3972941176</v>
      </c>
      <c r="CA135">
        <v>103479</v>
      </c>
      <c r="CB135">
        <v>3303411</v>
      </c>
      <c r="CC135" t="s">
        <v>293</v>
      </c>
      <c r="CD135">
        <v>142</v>
      </c>
      <c r="CE135">
        <v>142</v>
      </c>
      <c r="CF135">
        <v>0</v>
      </c>
      <c r="CG135">
        <v>544788.87880000006</v>
      </c>
      <c r="CH135">
        <v>0</v>
      </c>
      <c r="CI135">
        <v>0</v>
      </c>
      <c r="CJ135">
        <v>47463.36000000003</v>
      </c>
      <c r="CK135">
        <v>0</v>
      </c>
      <c r="CL135">
        <v>101639.72000000007</v>
      </c>
      <c r="CM135">
        <v>0</v>
      </c>
      <c r="CN135">
        <v>943.30879999999866</v>
      </c>
      <c r="CO135">
        <v>0</v>
      </c>
      <c r="CP135">
        <v>893.13279999999872</v>
      </c>
      <c r="CQ135">
        <v>7867.5967999999893</v>
      </c>
      <c r="CR135">
        <v>38093.61920000003</v>
      </c>
      <c r="CS135">
        <v>30246.092799999955</v>
      </c>
      <c r="CT135">
        <v>0</v>
      </c>
      <c r="CU135">
        <v>0</v>
      </c>
      <c r="CV135">
        <v>0</v>
      </c>
      <c r="CW135">
        <v>0</v>
      </c>
      <c r="CX135">
        <v>0</v>
      </c>
      <c r="CY135">
        <v>0</v>
      </c>
      <c r="CZ135">
        <v>17403.818947368447</v>
      </c>
      <c r="DA135">
        <v>0</v>
      </c>
      <c r="DB135">
        <v>86949.285652173916</v>
      </c>
      <c r="DC135">
        <v>0</v>
      </c>
      <c r="DD135">
        <v>0</v>
      </c>
      <c r="DE135">
        <v>0</v>
      </c>
      <c r="DF135">
        <v>141970.48000000001</v>
      </c>
      <c r="DG135">
        <v>0</v>
      </c>
      <c r="DH135">
        <v>0</v>
      </c>
      <c r="DI135">
        <v>0</v>
      </c>
      <c r="DJ135">
        <v>33654.800000000003</v>
      </c>
      <c r="DK135">
        <v>0</v>
      </c>
      <c r="DL135">
        <v>0</v>
      </c>
      <c r="DM135">
        <v>0</v>
      </c>
      <c r="DN135">
        <v>0</v>
      </c>
      <c r="DO135">
        <v>0</v>
      </c>
      <c r="DP135">
        <v>0</v>
      </c>
      <c r="DQ135">
        <v>0</v>
      </c>
      <c r="DR135">
        <v>0</v>
      </c>
      <c r="DS135">
        <v>544788.87880000006</v>
      </c>
      <c r="DT135">
        <v>331499.93499954243</v>
      </c>
      <c r="DU135">
        <v>175625.28000000003</v>
      </c>
      <c r="DV135">
        <v>195961.58853617395</v>
      </c>
      <c r="DW135">
        <v>1051914.0937995426</v>
      </c>
      <c r="DX135">
        <v>1018259.2937995426</v>
      </c>
      <c r="DY135">
        <v>4955</v>
      </c>
      <c r="DZ135">
        <v>703610</v>
      </c>
      <c r="EA135">
        <v>0</v>
      </c>
      <c r="EB135">
        <v>0</v>
      </c>
      <c r="EC135">
        <v>1051914.0937995426</v>
      </c>
      <c r="ED135">
        <v>1051914.0937995426</v>
      </c>
      <c r="EE135">
        <v>0</v>
      </c>
      <c r="EF135">
        <v>737264.8</v>
      </c>
      <c r="EG135">
        <v>561639.52</v>
      </c>
      <c r="EH135">
        <v>876288.81379954261</v>
      </c>
      <c r="EI135">
        <v>6171.0479845038208</v>
      </c>
      <c r="EJ135">
        <v>6277.6568823529415</v>
      </c>
      <c r="EK135">
        <v>-1.6982275369144165E-2</v>
      </c>
      <c r="EL135">
        <v>1.6982275369144165E-2</v>
      </c>
      <c r="EM135">
        <v>15138.46349457514</v>
      </c>
      <c r="EN135">
        <v>1067052.5572941178</v>
      </c>
      <c r="EO135">
        <v>7277.4489950289981</v>
      </c>
      <c r="EP135" t="s">
        <v>164</v>
      </c>
      <c r="EQ135">
        <v>7514.4546288318152</v>
      </c>
      <c r="ER135">
        <v>1.1974908886067004E-2</v>
      </c>
      <c r="ES135">
        <v>-3703.3599999999997</v>
      </c>
      <c r="ET135">
        <v>1063349.1972941177</v>
      </c>
      <c r="EU135">
        <v>0</v>
      </c>
      <c r="EV135">
        <v>1063349.1972941177</v>
      </c>
      <c r="EW135">
        <v>33654.800000000003</v>
      </c>
      <c r="EX135">
        <v>1029694.3972941176</v>
      </c>
    </row>
    <row r="136" spans="1:154" ht="15" customHeight="1">
      <c r="A136" s="435">
        <v>136</v>
      </c>
      <c r="B136" s="469">
        <v>133996</v>
      </c>
      <c r="C136" s="469">
        <v>3303421</v>
      </c>
      <c r="D136" s="470" t="s">
        <v>294</v>
      </c>
      <c r="E136" s="471">
        <v>837</v>
      </c>
      <c r="F136" s="471">
        <v>837</v>
      </c>
      <c r="G136" s="471">
        <v>0</v>
      </c>
      <c r="H136" s="472">
        <v>3211185.1518000001</v>
      </c>
      <c r="I136" s="472">
        <v>0</v>
      </c>
      <c r="J136" s="472">
        <v>0</v>
      </c>
      <c r="K136" s="472">
        <v>163215.83999999982</v>
      </c>
      <c r="L136" s="472">
        <v>0</v>
      </c>
      <c r="M136" s="472">
        <v>350553.31999999966</v>
      </c>
      <c r="N136" s="472">
        <v>0</v>
      </c>
      <c r="O136" s="472">
        <v>29950.054399999975</v>
      </c>
      <c r="P136" s="472">
        <v>81796.915199999916</v>
      </c>
      <c r="Q136" s="472">
        <v>19648.92160000002</v>
      </c>
      <c r="R136" s="472">
        <v>26553.13920000002</v>
      </c>
      <c r="S136" s="472">
        <v>37049.95840000001</v>
      </c>
      <c r="T136" s="472">
        <v>13060.812799999989</v>
      </c>
      <c r="U136" s="472">
        <v>0</v>
      </c>
      <c r="V136" s="472">
        <v>0</v>
      </c>
      <c r="W136" s="472">
        <v>0</v>
      </c>
      <c r="X136" s="472">
        <v>0</v>
      </c>
      <c r="Y136" s="472">
        <v>0</v>
      </c>
      <c r="Z136" s="472">
        <v>0</v>
      </c>
      <c r="AA136" s="472">
        <v>100935.80292857134</v>
      </c>
      <c r="AB136" s="472">
        <v>0</v>
      </c>
      <c r="AC136" s="472">
        <v>218386.07349524042</v>
      </c>
      <c r="AD136" s="472">
        <v>0</v>
      </c>
      <c r="AE136" s="472">
        <v>0</v>
      </c>
      <c r="AF136" s="472">
        <v>0</v>
      </c>
      <c r="AG136" s="472">
        <v>141970.48000000001</v>
      </c>
      <c r="AH136" s="472">
        <v>0</v>
      </c>
      <c r="AI136" s="472">
        <v>0</v>
      </c>
      <c r="AJ136" s="472">
        <v>0</v>
      </c>
      <c r="AK136" s="472">
        <v>32542.02</v>
      </c>
      <c r="AL136" s="472">
        <v>0</v>
      </c>
      <c r="AM136" s="472">
        <v>0</v>
      </c>
      <c r="AN136" s="472">
        <v>0</v>
      </c>
      <c r="AO136" s="472">
        <v>0</v>
      </c>
      <c r="AP136" s="472">
        <v>0</v>
      </c>
      <c r="AQ136" s="472">
        <v>0</v>
      </c>
      <c r="AR136" s="472">
        <v>0</v>
      </c>
      <c r="AS136" s="472">
        <v>0</v>
      </c>
      <c r="AT136" s="472">
        <v>3211185.1518000001</v>
      </c>
      <c r="AU136" s="472">
        <v>1041150.8380238111</v>
      </c>
      <c r="AV136" s="472">
        <v>174512.5</v>
      </c>
      <c r="AW136" s="472">
        <v>638803.75726124016</v>
      </c>
      <c r="AX136" s="473">
        <v>4426848.4898238108</v>
      </c>
      <c r="AY136" s="473">
        <v>4394306.4698238112</v>
      </c>
      <c r="AZ136" s="473">
        <v>4955</v>
      </c>
      <c r="BA136" s="473">
        <v>4147335</v>
      </c>
      <c r="BB136" s="473">
        <v>0</v>
      </c>
      <c r="BC136" s="473">
        <v>0</v>
      </c>
      <c r="BD136" s="473">
        <v>4426848.4898238108</v>
      </c>
      <c r="BE136" s="472">
        <v>4426848.4898238108</v>
      </c>
      <c r="BF136" s="472">
        <v>0</v>
      </c>
      <c r="BG136" s="473">
        <v>4179877.02</v>
      </c>
      <c r="BH136" s="473">
        <v>4005364.52</v>
      </c>
      <c r="BI136" s="472">
        <v>4252335.9898238108</v>
      </c>
      <c r="BJ136" s="472">
        <v>5080.4492112590333</v>
      </c>
      <c r="BK136" s="472">
        <v>5003.0718185318892</v>
      </c>
      <c r="BL136" s="474">
        <v>1.5465976810592705E-2</v>
      </c>
      <c r="BM136" s="474">
        <v>0</v>
      </c>
      <c r="BN136" s="472">
        <v>0</v>
      </c>
      <c r="BO136" s="473">
        <v>4426848.4898238108</v>
      </c>
      <c r="BP136" s="473">
        <v>5250.0674669340633</v>
      </c>
      <c r="BQ136" s="473" t="s">
        <v>164</v>
      </c>
      <c r="BR136" s="473">
        <v>5288.9468217727726</v>
      </c>
      <c r="BS136" s="474">
        <v>1.4554173369041745E-2</v>
      </c>
      <c r="BT136" s="472">
        <v>-21828.959999999999</v>
      </c>
      <c r="BU136" s="472">
        <v>4405019.5298238108</v>
      </c>
      <c r="BV136" s="472">
        <v>0</v>
      </c>
      <c r="BW136" s="472">
        <v>4405019.5298238108</v>
      </c>
      <c r="BX136" s="472">
        <v>32542.02</v>
      </c>
      <c r="BY136" s="472">
        <v>4372477.5098238112</v>
      </c>
      <c r="CA136">
        <v>133996</v>
      </c>
      <c r="CB136">
        <v>3303421</v>
      </c>
      <c r="CC136" t="s">
        <v>294</v>
      </c>
      <c r="CD136">
        <v>837</v>
      </c>
      <c r="CE136">
        <v>837</v>
      </c>
      <c r="CF136">
        <v>0</v>
      </c>
      <c r="CG136">
        <v>3211185.1518000001</v>
      </c>
      <c r="CH136">
        <v>0</v>
      </c>
      <c r="CI136">
        <v>0</v>
      </c>
      <c r="CJ136">
        <v>163215.83999999982</v>
      </c>
      <c r="CK136">
        <v>0</v>
      </c>
      <c r="CL136">
        <v>350553.31999999966</v>
      </c>
      <c r="CM136">
        <v>0</v>
      </c>
      <c r="CN136">
        <v>29950.054399999975</v>
      </c>
      <c r="CO136">
        <v>81796.915199999916</v>
      </c>
      <c r="CP136">
        <v>19648.92160000002</v>
      </c>
      <c r="CQ136">
        <v>26553.13920000002</v>
      </c>
      <c r="CR136">
        <v>37049.95840000001</v>
      </c>
      <c r="CS136">
        <v>13060.812799999989</v>
      </c>
      <c r="CT136">
        <v>0</v>
      </c>
      <c r="CU136">
        <v>0</v>
      </c>
      <c r="CV136">
        <v>0</v>
      </c>
      <c r="CW136">
        <v>0</v>
      </c>
      <c r="CX136">
        <v>0</v>
      </c>
      <c r="CY136">
        <v>0</v>
      </c>
      <c r="CZ136">
        <v>100935.80292857134</v>
      </c>
      <c r="DA136">
        <v>0</v>
      </c>
      <c r="DB136">
        <v>218386.07349524042</v>
      </c>
      <c r="DC136">
        <v>0</v>
      </c>
      <c r="DD136">
        <v>0</v>
      </c>
      <c r="DE136">
        <v>0</v>
      </c>
      <c r="DF136">
        <v>141970.48000000001</v>
      </c>
      <c r="DG136">
        <v>0</v>
      </c>
      <c r="DH136">
        <v>0</v>
      </c>
      <c r="DI136">
        <v>0</v>
      </c>
      <c r="DJ136">
        <v>32542.02</v>
      </c>
      <c r="DK136">
        <v>0</v>
      </c>
      <c r="DL136">
        <v>0</v>
      </c>
      <c r="DM136">
        <v>0</v>
      </c>
      <c r="DN136">
        <v>0</v>
      </c>
      <c r="DO136">
        <v>0</v>
      </c>
      <c r="DP136">
        <v>0</v>
      </c>
      <c r="DQ136">
        <v>0</v>
      </c>
      <c r="DR136">
        <v>0</v>
      </c>
      <c r="DS136">
        <v>3211185.1518000001</v>
      </c>
      <c r="DT136">
        <v>1041150.8380238111</v>
      </c>
      <c r="DU136">
        <v>174512.5</v>
      </c>
      <c r="DV136">
        <v>638803.75726124016</v>
      </c>
      <c r="DW136">
        <v>4426848.4898238108</v>
      </c>
      <c r="DX136">
        <v>4394306.4698238112</v>
      </c>
      <c r="DY136">
        <v>4955</v>
      </c>
      <c r="DZ136">
        <v>4147335</v>
      </c>
      <c r="EA136">
        <v>0</v>
      </c>
      <c r="EB136">
        <v>0</v>
      </c>
      <c r="EC136">
        <v>4426848.4898238108</v>
      </c>
      <c r="ED136">
        <v>4426848.4898238108</v>
      </c>
      <c r="EE136">
        <v>0</v>
      </c>
      <c r="EF136">
        <v>4179877.02</v>
      </c>
      <c r="EG136">
        <v>4005364.52</v>
      </c>
      <c r="EH136">
        <v>4252335.9898238108</v>
      </c>
      <c r="EI136">
        <v>5080.4492112590333</v>
      </c>
      <c r="EJ136">
        <v>5003.0718185318892</v>
      </c>
      <c r="EK136">
        <v>1.5465976810592705E-2</v>
      </c>
      <c r="EL136">
        <v>0</v>
      </c>
      <c r="EM136">
        <v>0</v>
      </c>
      <c r="EN136">
        <v>4426848.4898238108</v>
      </c>
      <c r="EO136">
        <v>5250.0674669340633</v>
      </c>
      <c r="EP136" t="s">
        <v>164</v>
      </c>
      <c r="EQ136">
        <v>5288.9468217727726</v>
      </c>
      <c r="ER136">
        <v>1.4554173369041745E-2</v>
      </c>
      <c r="ES136">
        <v>-21828.959999999999</v>
      </c>
      <c r="ET136">
        <v>4405019.5298238108</v>
      </c>
      <c r="EU136">
        <v>0</v>
      </c>
      <c r="EV136">
        <v>4405019.5298238108</v>
      </c>
      <c r="EW136">
        <v>32542.02</v>
      </c>
      <c r="EX136">
        <v>4372477.5098238112</v>
      </c>
    </row>
    <row r="137" spans="1:154" ht="15" customHeight="1">
      <c r="A137" s="435">
        <v>137</v>
      </c>
      <c r="B137" s="469">
        <v>134476</v>
      </c>
      <c r="C137" s="469">
        <v>3303428</v>
      </c>
      <c r="D137" s="470" t="s">
        <v>295</v>
      </c>
      <c r="E137" s="471">
        <v>412</v>
      </c>
      <c r="F137" s="471">
        <v>412</v>
      </c>
      <c r="G137" s="471">
        <v>0</v>
      </c>
      <c r="H137" s="472">
        <v>1580655.0568000001</v>
      </c>
      <c r="I137" s="472">
        <v>0</v>
      </c>
      <c r="J137" s="472">
        <v>0</v>
      </c>
      <c r="K137" s="472">
        <v>36808.320000000058</v>
      </c>
      <c r="L137" s="472">
        <v>0</v>
      </c>
      <c r="M137" s="472">
        <v>84008.340000000098</v>
      </c>
      <c r="N137" s="472">
        <v>0</v>
      </c>
      <c r="O137" s="472">
        <v>7564.8316418491477</v>
      </c>
      <c r="P137" s="472">
        <v>21215.731293430705</v>
      </c>
      <c r="Q137" s="472">
        <v>5371.8352350364949</v>
      </c>
      <c r="R137" s="472">
        <v>12815.951478345498</v>
      </c>
      <c r="S137" s="472">
        <v>10985.101267153284</v>
      </c>
      <c r="T137" s="472">
        <v>11025.339733333332</v>
      </c>
      <c r="U137" s="472">
        <v>0</v>
      </c>
      <c r="V137" s="472">
        <v>0</v>
      </c>
      <c r="W137" s="472">
        <v>0</v>
      </c>
      <c r="X137" s="472">
        <v>0</v>
      </c>
      <c r="Y137" s="472">
        <v>0</v>
      </c>
      <c r="Z137" s="472">
        <v>0</v>
      </c>
      <c r="AA137" s="472">
        <v>29052.742873239367</v>
      </c>
      <c r="AB137" s="472">
        <v>0</v>
      </c>
      <c r="AC137" s="472">
        <v>131220.59596903098</v>
      </c>
      <c r="AD137" s="472">
        <v>0</v>
      </c>
      <c r="AE137" s="472">
        <v>6873.7032000000145</v>
      </c>
      <c r="AF137" s="472">
        <v>0</v>
      </c>
      <c r="AG137" s="472">
        <v>141970.48000000001</v>
      </c>
      <c r="AH137" s="472">
        <v>0</v>
      </c>
      <c r="AI137" s="472">
        <v>0</v>
      </c>
      <c r="AJ137" s="472">
        <v>53266.055713785674</v>
      </c>
      <c r="AK137" s="472">
        <v>44784.73</v>
      </c>
      <c r="AL137" s="472">
        <v>0</v>
      </c>
      <c r="AM137" s="472">
        <v>0</v>
      </c>
      <c r="AN137" s="472">
        <v>0</v>
      </c>
      <c r="AO137" s="472">
        <v>0</v>
      </c>
      <c r="AP137" s="472">
        <v>0</v>
      </c>
      <c r="AQ137" s="472">
        <v>0</v>
      </c>
      <c r="AR137" s="472">
        <v>0</v>
      </c>
      <c r="AS137" s="472">
        <v>0</v>
      </c>
      <c r="AT137" s="472">
        <v>1580655.0568000001</v>
      </c>
      <c r="AU137" s="472">
        <v>356942.49269141897</v>
      </c>
      <c r="AV137" s="472">
        <v>240021.26571378569</v>
      </c>
      <c r="AW137" s="472">
        <v>278579.71104272443</v>
      </c>
      <c r="AX137" s="473">
        <v>2177618.8152052048</v>
      </c>
      <c r="AY137" s="473">
        <v>2079568.029491419</v>
      </c>
      <c r="AZ137" s="473">
        <v>4955</v>
      </c>
      <c r="BA137" s="473">
        <v>2041460</v>
      </c>
      <c r="BB137" s="473">
        <v>0</v>
      </c>
      <c r="BC137" s="473">
        <v>0</v>
      </c>
      <c r="BD137" s="473">
        <v>2177618.8152052048</v>
      </c>
      <c r="BE137" s="472">
        <v>2177618.8152052048</v>
      </c>
      <c r="BF137" s="472">
        <v>0</v>
      </c>
      <c r="BG137" s="473">
        <v>2139510.7857137858</v>
      </c>
      <c r="BH137" s="473">
        <v>1899489.52</v>
      </c>
      <c r="BI137" s="472">
        <v>1937597.549491419</v>
      </c>
      <c r="BJ137" s="472">
        <v>4702.9066735228616</v>
      </c>
      <c r="BK137" s="472">
        <v>4796.9916745762703</v>
      </c>
      <c r="BL137" s="474">
        <v>-1.9613334238633921E-2</v>
      </c>
      <c r="BM137" s="474">
        <v>1.9613334238633921E-2</v>
      </c>
      <c r="BN137" s="472">
        <v>38763.020434004357</v>
      </c>
      <c r="BO137" s="473">
        <v>2216381.835639209</v>
      </c>
      <c r="BP137" s="473">
        <v>5141.5802182655907</v>
      </c>
      <c r="BQ137" s="473" t="s">
        <v>164</v>
      </c>
      <c r="BR137" s="473">
        <v>5379.5675622310901</v>
      </c>
      <c r="BS137" s="474">
        <v>-8.2667688788795601E-4</v>
      </c>
      <c r="BT137" s="472">
        <v>-10744.96</v>
      </c>
      <c r="BU137" s="472">
        <v>2205636.8756392091</v>
      </c>
      <c r="BV137" s="472">
        <v>0</v>
      </c>
      <c r="BW137" s="472">
        <v>2205636.8756392091</v>
      </c>
      <c r="BX137" s="472">
        <v>44784.73</v>
      </c>
      <c r="BY137" s="472">
        <v>2160852.1456392091</v>
      </c>
      <c r="CA137">
        <v>134476</v>
      </c>
      <c r="CB137">
        <v>3303428</v>
      </c>
      <c r="CC137" t="s">
        <v>295</v>
      </c>
      <c r="CD137">
        <v>412</v>
      </c>
      <c r="CE137">
        <v>412</v>
      </c>
      <c r="CF137">
        <v>0</v>
      </c>
      <c r="CG137">
        <v>1580655.0568000001</v>
      </c>
      <c r="CH137">
        <v>0</v>
      </c>
      <c r="CI137">
        <v>0</v>
      </c>
      <c r="CJ137">
        <v>36808.320000000058</v>
      </c>
      <c r="CK137">
        <v>0</v>
      </c>
      <c r="CL137">
        <v>84008.340000000098</v>
      </c>
      <c r="CM137">
        <v>0</v>
      </c>
      <c r="CN137">
        <v>7564.8316418491477</v>
      </c>
      <c r="CO137">
        <v>21215.731293430705</v>
      </c>
      <c r="CP137">
        <v>5371.8352350364949</v>
      </c>
      <c r="CQ137">
        <v>12815.951478345498</v>
      </c>
      <c r="CR137">
        <v>10985.101267153284</v>
      </c>
      <c r="CS137">
        <v>11025.339733333332</v>
      </c>
      <c r="CT137">
        <v>0</v>
      </c>
      <c r="CU137">
        <v>0</v>
      </c>
      <c r="CV137">
        <v>0</v>
      </c>
      <c r="CW137">
        <v>0</v>
      </c>
      <c r="CX137">
        <v>0</v>
      </c>
      <c r="CY137">
        <v>0</v>
      </c>
      <c r="CZ137">
        <v>29052.742873239367</v>
      </c>
      <c r="DA137">
        <v>0</v>
      </c>
      <c r="DB137">
        <v>131220.59596903098</v>
      </c>
      <c r="DC137">
        <v>0</v>
      </c>
      <c r="DD137">
        <v>6873.7032000000145</v>
      </c>
      <c r="DE137">
        <v>0</v>
      </c>
      <c r="DF137">
        <v>141970.48000000001</v>
      </c>
      <c r="DG137">
        <v>0</v>
      </c>
      <c r="DH137">
        <v>0</v>
      </c>
      <c r="DI137">
        <v>53266.055713785674</v>
      </c>
      <c r="DJ137">
        <v>44784.73</v>
      </c>
      <c r="DK137">
        <v>0</v>
      </c>
      <c r="DL137">
        <v>0</v>
      </c>
      <c r="DM137">
        <v>0</v>
      </c>
      <c r="DN137">
        <v>0</v>
      </c>
      <c r="DO137">
        <v>0</v>
      </c>
      <c r="DP137">
        <v>0</v>
      </c>
      <c r="DQ137">
        <v>0</v>
      </c>
      <c r="DR137">
        <v>0</v>
      </c>
      <c r="DS137">
        <v>1580655.0568000001</v>
      </c>
      <c r="DT137">
        <v>356942.49269141897</v>
      </c>
      <c r="DU137">
        <v>240021.26571378569</v>
      </c>
      <c r="DV137">
        <v>278579.71104272443</v>
      </c>
      <c r="DW137">
        <v>2177618.8152052048</v>
      </c>
      <c r="DX137">
        <v>2079568.029491419</v>
      </c>
      <c r="DY137">
        <v>4955</v>
      </c>
      <c r="DZ137">
        <v>2041460</v>
      </c>
      <c r="EA137">
        <v>0</v>
      </c>
      <c r="EB137">
        <v>0</v>
      </c>
      <c r="EC137">
        <v>2177618.8152052048</v>
      </c>
      <c r="ED137">
        <v>2177618.8152052048</v>
      </c>
      <c r="EE137">
        <v>0</v>
      </c>
      <c r="EF137">
        <v>2139510.7857137858</v>
      </c>
      <c r="EG137">
        <v>1899489.52</v>
      </c>
      <c r="EH137">
        <v>1937597.549491419</v>
      </c>
      <c r="EI137">
        <v>4702.9066735228616</v>
      </c>
      <c r="EJ137">
        <v>4796.9916745762703</v>
      </c>
      <c r="EK137">
        <v>-1.9613334238633921E-2</v>
      </c>
      <c r="EL137">
        <v>1.9613334238633921E-2</v>
      </c>
      <c r="EM137">
        <v>38763.020434004357</v>
      </c>
      <c r="EN137">
        <v>2216381.835639209</v>
      </c>
      <c r="EO137">
        <v>5141.5802182655907</v>
      </c>
      <c r="EP137" t="s">
        <v>164</v>
      </c>
      <c r="EQ137">
        <v>5379.5675622310901</v>
      </c>
      <c r="ER137">
        <v>-8.2667688788795601E-4</v>
      </c>
      <c r="ES137">
        <v>-10744.96</v>
      </c>
      <c r="ET137">
        <v>2205636.8756392091</v>
      </c>
      <c r="EU137">
        <v>0</v>
      </c>
      <c r="EV137">
        <v>2205636.8756392091</v>
      </c>
      <c r="EW137">
        <v>44784.73</v>
      </c>
      <c r="EX137">
        <v>2160852.1456392091</v>
      </c>
    </row>
    <row r="138" spans="1:154" ht="15" customHeight="1">
      <c r="A138" s="435">
        <v>138</v>
      </c>
      <c r="B138" s="469">
        <v>134774</v>
      </c>
      <c r="C138" s="469">
        <v>3303431</v>
      </c>
      <c r="D138" s="470" t="s">
        <v>296</v>
      </c>
      <c r="E138" s="471">
        <v>616</v>
      </c>
      <c r="F138" s="471">
        <v>616</v>
      </c>
      <c r="G138" s="471">
        <v>0</v>
      </c>
      <c r="H138" s="472">
        <v>2363309.5024000001</v>
      </c>
      <c r="I138" s="472">
        <v>0</v>
      </c>
      <c r="J138" s="472">
        <v>0</v>
      </c>
      <c r="K138" s="472">
        <v>55696.80000000009</v>
      </c>
      <c r="L138" s="472">
        <v>0</v>
      </c>
      <c r="M138" s="472">
        <v>119271.10000000021</v>
      </c>
      <c r="N138" s="472">
        <v>0</v>
      </c>
      <c r="O138" s="472">
        <v>6367.3343999999952</v>
      </c>
      <c r="P138" s="472">
        <v>2002.0224000000062</v>
      </c>
      <c r="Q138" s="472">
        <v>9377.8944000000029</v>
      </c>
      <c r="R138" s="472">
        <v>12784.844799999999</v>
      </c>
      <c r="S138" s="472">
        <v>28700.672000000006</v>
      </c>
      <c r="T138" s="472">
        <v>18560.102399999985</v>
      </c>
      <c r="U138" s="472">
        <v>0</v>
      </c>
      <c r="V138" s="472">
        <v>0</v>
      </c>
      <c r="W138" s="472">
        <v>0</v>
      </c>
      <c r="X138" s="472">
        <v>0</v>
      </c>
      <c r="Y138" s="472">
        <v>0</v>
      </c>
      <c r="Z138" s="472">
        <v>0</v>
      </c>
      <c r="AA138" s="472">
        <v>16757.790654205597</v>
      </c>
      <c r="AB138" s="472">
        <v>0</v>
      </c>
      <c r="AC138" s="472">
        <v>195022.17355932205</v>
      </c>
      <c r="AD138" s="472">
        <v>0</v>
      </c>
      <c r="AE138" s="472">
        <v>0</v>
      </c>
      <c r="AF138" s="472">
        <v>0</v>
      </c>
      <c r="AG138" s="472">
        <v>141970.48000000001</v>
      </c>
      <c r="AH138" s="472">
        <v>0</v>
      </c>
      <c r="AI138" s="472">
        <v>0</v>
      </c>
      <c r="AJ138" s="472">
        <v>0</v>
      </c>
      <c r="AK138" s="472">
        <v>117089.25</v>
      </c>
      <c r="AL138" s="472">
        <v>0</v>
      </c>
      <c r="AM138" s="472">
        <v>0</v>
      </c>
      <c r="AN138" s="472">
        <v>0</v>
      </c>
      <c r="AO138" s="472">
        <v>0</v>
      </c>
      <c r="AP138" s="472">
        <v>0</v>
      </c>
      <c r="AQ138" s="472">
        <v>0</v>
      </c>
      <c r="AR138" s="472">
        <v>0</v>
      </c>
      <c r="AS138" s="472">
        <v>0</v>
      </c>
      <c r="AT138" s="472">
        <v>2363309.5024000001</v>
      </c>
      <c r="AU138" s="472">
        <v>464540.73461352789</v>
      </c>
      <c r="AV138" s="472">
        <v>259059.73</v>
      </c>
      <c r="AW138" s="472">
        <v>404181.52602332219</v>
      </c>
      <c r="AX138" s="473">
        <v>3086909.9670135281</v>
      </c>
      <c r="AY138" s="473">
        <v>2969820.7170135281</v>
      </c>
      <c r="AZ138" s="473">
        <v>4955</v>
      </c>
      <c r="BA138" s="473">
        <v>3052280</v>
      </c>
      <c r="BB138" s="473">
        <v>82459.282986471895</v>
      </c>
      <c r="BC138" s="473">
        <v>0</v>
      </c>
      <c r="BD138" s="473">
        <v>3169369.25</v>
      </c>
      <c r="BE138" s="472">
        <v>3169369.2500000005</v>
      </c>
      <c r="BF138" s="472">
        <v>0</v>
      </c>
      <c r="BG138" s="473">
        <v>3169369.25</v>
      </c>
      <c r="BH138" s="473">
        <v>2910309.52</v>
      </c>
      <c r="BI138" s="472">
        <v>2910309.52</v>
      </c>
      <c r="BJ138" s="472">
        <v>4724.528441558442</v>
      </c>
      <c r="BK138" s="472">
        <v>4704.5496509554141</v>
      </c>
      <c r="BL138" s="474">
        <v>4.2466956638390445E-3</v>
      </c>
      <c r="BM138" s="474">
        <v>0</v>
      </c>
      <c r="BN138" s="472">
        <v>0</v>
      </c>
      <c r="BO138" s="473">
        <v>3169369.25</v>
      </c>
      <c r="BP138" s="473">
        <v>4955</v>
      </c>
      <c r="BQ138" s="473" t="s">
        <v>164</v>
      </c>
      <c r="BR138" s="473">
        <v>5145.0799512987014</v>
      </c>
      <c r="BS138" s="474">
        <v>7.7611267690611552E-3</v>
      </c>
      <c r="BT138" s="472">
        <v>-16065.279999999999</v>
      </c>
      <c r="BU138" s="472">
        <v>3153303.97</v>
      </c>
      <c r="BV138" s="472">
        <v>0</v>
      </c>
      <c r="BW138" s="472">
        <v>3153303.97</v>
      </c>
      <c r="BX138" s="472">
        <v>117089.25</v>
      </c>
      <c r="BY138" s="472">
        <v>3036214.72</v>
      </c>
      <c r="CA138">
        <v>134774</v>
      </c>
      <c r="CB138">
        <v>3303431</v>
      </c>
      <c r="CC138" t="s">
        <v>296</v>
      </c>
      <c r="CD138">
        <v>616</v>
      </c>
      <c r="CE138">
        <v>616</v>
      </c>
      <c r="CF138">
        <v>0</v>
      </c>
      <c r="CG138">
        <v>2363309.5024000001</v>
      </c>
      <c r="CH138">
        <v>0</v>
      </c>
      <c r="CI138">
        <v>0</v>
      </c>
      <c r="CJ138">
        <v>55696.80000000009</v>
      </c>
      <c r="CK138">
        <v>0</v>
      </c>
      <c r="CL138">
        <v>119271.10000000021</v>
      </c>
      <c r="CM138">
        <v>0</v>
      </c>
      <c r="CN138">
        <v>6367.3343999999952</v>
      </c>
      <c r="CO138">
        <v>2002.0224000000062</v>
      </c>
      <c r="CP138">
        <v>9377.8944000000029</v>
      </c>
      <c r="CQ138">
        <v>12784.844799999999</v>
      </c>
      <c r="CR138">
        <v>28700.672000000006</v>
      </c>
      <c r="CS138">
        <v>18560.102399999985</v>
      </c>
      <c r="CT138">
        <v>0</v>
      </c>
      <c r="CU138">
        <v>0</v>
      </c>
      <c r="CV138">
        <v>0</v>
      </c>
      <c r="CW138">
        <v>0</v>
      </c>
      <c r="CX138">
        <v>0</v>
      </c>
      <c r="CY138">
        <v>0</v>
      </c>
      <c r="CZ138">
        <v>16757.790654205597</v>
      </c>
      <c r="DA138">
        <v>0</v>
      </c>
      <c r="DB138">
        <v>195022.17355932205</v>
      </c>
      <c r="DC138">
        <v>0</v>
      </c>
      <c r="DD138">
        <v>0</v>
      </c>
      <c r="DE138">
        <v>0</v>
      </c>
      <c r="DF138">
        <v>141970.48000000001</v>
      </c>
      <c r="DG138">
        <v>0</v>
      </c>
      <c r="DH138">
        <v>0</v>
      </c>
      <c r="DI138">
        <v>0</v>
      </c>
      <c r="DJ138">
        <v>117089.25</v>
      </c>
      <c r="DK138">
        <v>0</v>
      </c>
      <c r="DL138">
        <v>0</v>
      </c>
      <c r="DM138">
        <v>0</v>
      </c>
      <c r="DN138">
        <v>0</v>
      </c>
      <c r="DO138">
        <v>0</v>
      </c>
      <c r="DP138">
        <v>0</v>
      </c>
      <c r="DQ138">
        <v>0</v>
      </c>
      <c r="DR138">
        <v>0</v>
      </c>
      <c r="DS138">
        <v>2363309.5024000001</v>
      </c>
      <c r="DT138">
        <v>464540.73461352789</v>
      </c>
      <c r="DU138">
        <v>259059.73</v>
      </c>
      <c r="DV138">
        <v>404181.52602332219</v>
      </c>
      <c r="DW138">
        <v>3086909.9670135281</v>
      </c>
      <c r="DX138">
        <v>2969820.7170135281</v>
      </c>
      <c r="DY138">
        <v>4955</v>
      </c>
      <c r="DZ138">
        <v>3052280</v>
      </c>
      <c r="EA138">
        <v>82459.282986471895</v>
      </c>
      <c r="EB138">
        <v>0</v>
      </c>
      <c r="EC138">
        <v>3169369.25</v>
      </c>
      <c r="ED138">
        <v>3169369.2500000005</v>
      </c>
      <c r="EE138">
        <v>0</v>
      </c>
      <c r="EF138">
        <v>3169369.25</v>
      </c>
      <c r="EG138">
        <v>2910309.52</v>
      </c>
      <c r="EH138">
        <v>2910309.52</v>
      </c>
      <c r="EI138">
        <v>4724.528441558442</v>
      </c>
      <c r="EJ138">
        <v>4704.5496509554141</v>
      </c>
      <c r="EK138">
        <v>4.2466956638390445E-3</v>
      </c>
      <c r="EL138">
        <v>0</v>
      </c>
      <c r="EM138">
        <v>0</v>
      </c>
      <c r="EN138">
        <v>3169369.25</v>
      </c>
      <c r="EO138">
        <v>4955</v>
      </c>
      <c r="EP138" t="s">
        <v>164</v>
      </c>
      <c r="EQ138">
        <v>5145.0799512987014</v>
      </c>
      <c r="ER138">
        <v>7.7611267690611552E-3</v>
      </c>
      <c r="ES138">
        <v>-16065.279999999999</v>
      </c>
      <c r="ET138">
        <v>3153303.97</v>
      </c>
      <c r="EU138">
        <v>0</v>
      </c>
      <c r="EV138">
        <v>3153303.97</v>
      </c>
      <c r="EW138">
        <v>117089.25</v>
      </c>
      <c r="EX138">
        <v>3036214.72</v>
      </c>
    </row>
    <row r="139" spans="1:154">
      <c r="A139" s="435">
        <v>139</v>
      </c>
      <c r="B139" s="469">
        <v>134840</v>
      </c>
      <c r="C139" s="469">
        <v>3303432</v>
      </c>
      <c r="D139" s="470" t="s">
        <v>297</v>
      </c>
      <c r="E139" s="471">
        <v>811</v>
      </c>
      <c r="F139" s="471">
        <v>811</v>
      </c>
      <c r="G139" s="471">
        <v>0</v>
      </c>
      <c r="H139" s="472">
        <v>3111435.0754</v>
      </c>
      <c r="I139" s="472">
        <v>0</v>
      </c>
      <c r="J139" s="472">
        <v>0</v>
      </c>
      <c r="K139" s="472">
        <v>212616.47999999986</v>
      </c>
      <c r="L139" s="472">
        <v>0</v>
      </c>
      <c r="M139" s="472">
        <v>460490.16000000038</v>
      </c>
      <c r="N139" s="472">
        <v>0</v>
      </c>
      <c r="O139" s="472">
        <v>2829.9264000000053</v>
      </c>
      <c r="P139" s="472">
        <v>11726.131199999996</v>
      </c>
      <c r="Q139" s="472">
        <v>23668.019200000006</v>
      </c>
      <c r="R139" s="472">
        <v>161777.45920000004</v>
      </c>
      <c r="S139" s="472">
        <v>112193.5359999998</v>
      </c>
      <c r="T139" s="472">
        <v>90738.278399999879</v>
      </c>
      <c r="U139" s="472">
        <v>0</v>
      </c>
      <c r="V139" s="472">
        <v>0</v>
      </c>
      <c r="W139" s="472">
        <v>0</v>
      </c>
      <c r="X139" s="472">
        <v>0</v>
      </c>
      <c r="Y139" s="472">
        <v>0</v>
      </c>
      <c r="Z139" s="472">
        <v>0</v>
      </c>
      <c r="AA139" s="472">
        <v>235053.85206599705</v>
      </c>
      <c r="AB139" s="472">
        <v>0</v>
      </c>
      <c r="AC139" s="472">
        <v>557510.99022410845</v>
      </c>
      <c r="AD139" s="472">
        <v>0</v>
      </c>
      <c r="AE139" s="472">
        <v>30724.176021508065</v>
      </c>
      <c r="AF139" s="472">
        <v>0</v>
      </c>
      <c r="AG139" s="472">
        <v>141970.48000000001</v>
      </c>
      <c r="AH139" s="472">
        <v>0</v>
      </c>
      <c r="AI139" s="472">
        <v>0</v>
      </c>
      <c r="AJ139" s="472">
        <v>0</v>
      </c>
      <c r="AK139" s="472">
        <v>32329.8</v>
      </c>
      <c r="AL139" s="472">
        <v>384250.51335000002</v>
      </c>
      <c r="AM139" s="472">
        <v>0</v>
      </c>
      <c r="AN139" s="472">
        <v>0</v>
      </c>
      <c r="AO139" s="472">
        <v>0</v>
      </c>
      <c r="AP139" s="472">
        <v>0</v>
      </c>
      <c r="AQ139" s="472">
        <v>0</v>
      </c>
      <c r="AR139" s="472">
        <v>0</v>
      </c>
      <c r="AS139" s="472">
        <v>0</v>
      </c>
      <c r="AT139" s="472">
        <v>3111435.0754</v>
      </c>
      <c r="AU139" s="472">
        <v>1899329.0087116135</v>
      </c>
      <c r="AV139" s="472">
        <v>558550.79335000005</v>
      </c>
      <c r="AW139" s="472">
        <v>1100457.1405381085</v>
      </c>
      <c r="AX139" s="473">
        <v>5569314.8774616132</v>
      </c>
      <c r="AY139" s="473">
        <v>5152734.5641116137</v>
      </c>
      <c r="AZ139" s="473">
        <v>4955</v>
      </c>
      <c r="BA139" s="473">
        <v>4018505</v>
      </c>
      <c r="BB139" s="473">
        <v>0</v>
      </c>
      <c r="BC139" s="473">
        <v>0</v>
      </c>
      <c r="BD139" s="473">
        <v>5569314.8774616132</v>
      </c>
      <c r="BE139" s="472">
        <v>5569314.8774616132</v>
      </c>
      <c r="BF139" s="472">
        <v>0</v>
      </c>
      <c r="BG139" s="473">
        <v>4435085.3133499995</v>
      </c>
      <c r="BH139" s="473">
        <v>3876534.5199999991</v>
      </c>
      <c r="BI139" s="472">
        <v>5010764.0841116132</v>
      </c>
      <c r="BJ139" s="472">
        <v>6178.5007202362676</v>
      </c>
      <c r="BK139" s="472">
        <v>6190.0944158629427</v>
      </c>
      <c r="BL139" s="474">
        <v>-1.8729432618934986E-3</v>
      </c>
      <c r="BM139" s="474">
        <v>1.8729432618934986E-3</v>
      </c>
      <c r="BN139" s="472">
        <v>9402.4871532334837</v>
      </c>
      <c r="BO139" s="473">
        <v>5578717.3646148462</v>
      </c>
      <c r="BP139" s="473">
        <v>6365.1504947778631</v>
      </c>
      <c r="BQ139" s="473" t="s">
        <v>164</v>
      </c>
      <c r="BR139" s="473">
        <v>6878.8130266520911</v>
      </c>
      <c r="BS139" s="474">
        <v>-1.3267970899798476E-3</v>
      </c>
      <c r="BT139" s="472">
        <v>-21150.879999999997</v>
      </c>
      <c r="BU139" s="472">
        <v>5557566.4846148463</v>
      </c>
      <c r="BV139" s="472">
        <v>0</v>
      </c>
      <c r="BW139" s="472">
        <v>5557566.4846148463</v>
      </c>
      <c r="BX139" s="472">
        <v>32329.8</v>
      </c>
      <c r="BY139" s="472">
        <v>5525236.6846148465</v>
      </c>
      <c r="CA139">
        <v>134840</v>
      </c>
      <c r="CB139">
        <v>3303432</v>
      </c>
      <c r="CC139" t="s">
        <v>297</v>
      </c>
      <c r="CD139">
        <v>811</v>
      </c>
      <c r="CE139">
        <v>811</v>
      </c>
      <c r="CF139">
        <v>0</v>
      </c>
      <c r="CG139">
        <v>3111435.0754</v>
      </c>
      <c r="CH139">
        <v>0</v>
      </c>
      <c r="CI139">
        <v>0</v>
      </c>
      <c r="CJ139">
        <v>212616.47999999986</v>
      </c>
      <c r="CK139">
        <v>0</v>
      </c>
      <c r="CL139">
        <v>460490.16000000038</v>
      </c>
      <c r="CM139">
        <v>0</v>
      </c>
      <c r="CN139">
        <v>2829.9264000000053</v>
      </c>
      <c r="CO139">
        <v>11726.131199999996</v>
      </c>
      <c r="CP139">
        <v>23668.019200000006</v>
      </c>
      <c r="CQ139">
        <v>161777.45920000004</v>
      </c>
      <c r="CR139">
        <v>112193.5359999998</v>
      </c>
      <c r="CS139">
        <v>90738.278399999879</v>
      </c>
      <c r="CT139">
        <v>0</v>
      </c>
      <c r="CU139">
        <v>0</v>
      </c>
      <c r="CV139">
        <v>0</v>
      </c>
      <c r="CW139">
        <v>0</v>
      </c>
      <c r="CX139">
        <v>0</v>
      </c>
      <c r="CY139">
        <v>0</v>
      </c>
      <c r="CZ139">
        <v>235053.85206599705</v>
      </c>
      <c r="DA139">
        <v>0</v>
      </c>
      <c r="DB139">
        <v>557510.99022410845</v>
      </c>
      <c r="DC139">
        <v>0</v>
      </c>
      <c r="DD139">
        <v>30724.176021508065</v>
      </c>
      <c r="DE139">
        <v>0</v>
      </c>
      <c r="DF139">
        <v>141970.48000000001</v>
      </c>
      <c r="DG139">
        <v>0</v>
      </c>
      <c r="DH139">
        <v>0</v>
      </c>
      <c r="DI139">
        <v>0</v>
      </c>
      <c r="DJ139">
        <v>32329.8</v>
      </c>
      <c r="DK139">
        <v>384250.51335000002</v>
      </c>
      <c r="DL139">
        <v>0</v>
      </c>
      <c r="DM139">
        <v>0</v>
      </c>
      <c r="DN139">
        <v>0</v>
      </c>
      <c r="DO139">
        <v>0</v>
      </c>
      <c r="DP139">
        <v>0</v>
      </c>
      <c r="DQ139">
        <v>0</v>
      </c>
      <c r="DR139">
        <v>0</v>
      </c>
      <c r="DS139">
        <v>3111435.0754</v>
      </c>
      <c r="DT139">
        <v>1899329.0087116135</v>
      </c>
      <c r="DU139">
        <v>558550.79335000005</v>
      </c>
      <c r="DV139">
        <v>1100457.1405381085</v>
      </c>
      <c r="DW139">
        <v>5569314.8774616132</v>
      </c>
      <c r="DX139">
        <v>5152734.5641116137</v>
      </c>
      <c r="DY139">
        <v>4955</v>
      </c>
      <c r="DZ139">
        <v>4018505</v>
      </c>
      <c r="EA139">
        <v>0</v>
      </c>
      <c r="EB139">
        <v>0</v>
      </c>
      <c r="EC139">
        <v>5569314.8774616132</v>
      </c>
      <c r="ED139">
        <v>5569314.8774616132</v>
      </c>
      <c r="EE139">
        <v>0</v>
      </c>
      <c r="EF139">
        <v>4435085.3133499995</v>
      </c>
      <c r="EG139">
        <v>3876534.5199999991</v>
      </c>
      <c r="EH139">
        <v>5010764.0841116132</v>
      </c>
      <c r="EI139">
        <v>6178.5007202362676</v>
      </c>
      <c r="EJ139">
        <v>6190.0944158629427</v>
      </c>
      <c r="EK139">
        <v>-1.8729432618934986E-3</v>
      </c>
      <c r="EL139">
        <v>1.8729432618934986E-3</v>
      </c>
      <c r="EM139">
        <v>9402.4871532334837</v>
      </c>
      <c r="EN139">
        <v>5578717.3646148462</v>
      </c>
      <c r="EO139">
        <v>6365.1504947778631</v>
      </c>
      <c r="EP139" t="s">
        <v>164</v>
      </c>
      <c r="EQ139">
        <v>6878.8130266520911</v>
      </c>
      <c r="ER139">
        <v>-1.3267970899798476E-3</v>
      </c>
      <c r="ES139">
        <v>-21150.879999999997</v>
      </c>
      <c r="ET139">
        <v>5557566.4846148463</v>
      </c>
      <c r="EU139">
        <v>0</v>
      </c>
      <c r="EV139">
        <v>5557566.4846148463</v>
      </c>
      <c r="EW139">
        <v>32329.8</v>
      </c>
      <c r="EX139">
        <v>5525236.6846148465</v>
      </c>
    </row>
    <row r="140" spans="1:154" ht="15" customHeight="1">
      <c r="A140" s="435">
        <v>140</v>
      </c>
      <c r="B140" s="469">
        <v>131920</v>
      </c>
      <c r="C140" s="469">
        <v>3303435</v>
      </c>
      <c r="D140" s="470" t="s">
        <v>298</v>
      </c>
      <c r="E140" s="471">
        <v>420</v>
      </c>
      <c r="F140" s="471">
        <v>420</v>
      </c>
      <c r="G140" s="471">
        <v>0</v>
      </c>
      <c r="H140" s="472">
        <v>1611347.388</v>
      </c>
      <c r="I140" s="472">
        <v>0</v>
      </c>
      <c r="J140" s="472">
        <v>0</v>
      </c>
      <c r="K140" s="472">
        <v>12107.999999999995</v>
      </c>
      <c r="L140" s="472">
        <v>0</v>
      </c>
      <c r="M140" s="472">
        <v>26965.64</v>
      </c>
      <c r="N140" s="472">
        <v>0</v>
      </c>
      <c r="O140" s="472">
        <v>1414.9632000000013</v>
      </c>
      <c r="P140" s="472">
        <v>286.00319999999988</v>
      </c>
      <c r="Q140" s="472">
        <v>446.56639999999982</v>
      </c>
      <c r="R140" s="472">
        <v>1966.8991999999992</v>
      </c>
      <c r="S140" s="472">
        <v>0</v>
      </c>
      <c r="T140" s="472">
        <v>0</v>
      </c>
      <c r="U140" s="472">
        <v>0</v>
      </c>
      <c r="V140" s="472">
        <v>0</v>
      </c>
      <c r="W140" s="472">
        <v>0</v>
      </c>
      <c r="X140" s="472">
        <v>0</v>
      </c>
      <c r="Y140" s="472">
        <v>0</v>
      </c>
      <c r="Z140" s="472">
        <v>0</v>
      </c>
      <c r="AA140" s="472">
        <v>46864.685000000078</v>
      </c>
      <c r="AB140" s="472">
        <v>0</v>
      </c>
      <c r="AC140" s="472">
        <v>88004.837279114858</v>
      </c>
      <c r="AD140" s="472">
        <v>0</v>
      </c>
      <c r="AE140" s="472">
        <v>0</v>
      </c>
      <c r="AF140" s="472">
        <v>0</v>
      </c>
      <c r="AG140" s="472">
        <v>141970.48000000001</v>
      </c>
      <c r="AH140" s="472">
        <v>0</v>
      </c>
      <c r="AI140" s="472">
        <v>0</v>
      </c>
      <c r="AJ140" s="472">
        <v>0</v>
      </c>
      <c r="AK140" s="472">
        <v>5193.97</v>
      </c>
      <c r="AL140" s="472">
        <v>0</v>
      </c>
      <c r="AM140" s="472">
        <v>0</v>
      </c>
      <c r="AN140" s="472">
        <v>0</v>
      </c>
      <c r="AO140" s="472">
        <v>0</v>
      </c>
      <c r="AP140" s="472">
        <v>0</v>
      </c>
      <c r="AQ140" s="472">
        <v>0</v>
      </c>
      <c r="AR140" s="472">
        <v>0</v>
      </c>
      <c r="AS140" s="472">
        <v>0</v>
      </c>
      <c r="AT140" s="472">
        <v>1611347.388</v>
      </c>
      <c r="AU140" s="472">
        <v>178057.59427911491</v>
      </c>
      <c r="AV140" s="472">
        <v>147164.45000000001</v>
      </c>
      <c r="AW140" s="472">
        <v>184119.91259911488</v>
      </c>
      <c r="AX140" s="473">
        <v>1936569.4322791148</v>
      </c>
      <c r="AY140" s="473">
        <v>1931375.4622791149</v>
      </c>
      <c r="AZ140" s="473">
        <v>4955</v>
      </c>
      <c r="BA140" s="473">
        <v>2081100</v>
      </c>
      <c r="BB140" s="473">
        <v>149724.53772088513</v>
      </c>
      <c r="BC140" s="473">
        <v>0</v>
      </c>
      <c r="BD140" s="473">
        <v>2086293.97</v>
      </c>
      <c r="BE140" s="472">
        <v>2086293.97</v>
      </c>
      <c r="BF140" s="472">
        <v>0</v>
      </c>
      <c r="BG140" s="473">
        <v>2086293.97</v>
      </c>
      <c r="BH140" s="473">
        <v>1939129.52</v>
      </c>
      <c r="BI140" s="472">
        <v>1939129.52</v>
      </c>
      <c r="BJ140" s="472">
        <v>4616.9750476190475</v>
      </c>
      <c r="BK140" s="472">
        <v>4578.7169104265404</v>
      </c>
      <c r="BL140" s="474">
        <v>8.3556459027607968E-3</v>
      </c>
      <c r="BM140" s="474">
        <v>0</v>
      </c>
      <c r="BN140" s="472">
        <v>0</v>
      </c>
      <c r="BO140" s="473">
        <v>2086293.97</v>
      </c>
      <c r="BP140" s="473">
        <v>4955</v>
      </c>
      <c r="BQ140" s="473" t="s">
        <v>164</v>
      </c>
      <c r="BR140" s="473">
        <v>4967.3665952380952</v>
      </c>
      <c r="BS140" s="474">
        <v>8.1013055806813394E-3</v>
      </c>
      <c r="BT140" s="472">
        <v>-10953.599999999999</v>
      </c>
      <c r="BU140" s="472">
        <v>2075340.3699999999</v>
      </c>
      <c r="BV140" s="472">
        <v>0</v>
      </c>
      <c r="BW140" s="472">
        <v>2075340.3699999999</v>
      </c>
      <c r="BX140" s="472">
        <v>5193.97</v>
      </c>
      <c r="BY140" s="472">
        <v>2070146.4</v>
      </c>
      <c r="CA140">
        <v>131920</v>
      </c>
      <c r="CB140">
        <v>3303435</v>
      </c>
      <c r="CC140" t="s">
        <v>298</v>
      </c>
      <c r="CD140">
        <v>420</v>
      </c>
      <c r="CE140">
        <v>420</v>
      </c>
      <c r="CF140">
        <v>0</v>
      </c>
      <c r="CG140">
        <v>1611347.388</v>
      </c>
      <c r="CH140">
        <v>0</v>
      </c>
      <c r="CI140">
        <v>0</v>
      </c>
      <c r="CJ140">
        <v>12107.999999999995</v>
      </c>
      <c r="CK140">
        <v>0</v>
      </c>
      <c r="CL140">
        <v>26965.64</v>
      </c>
      <c r="CM140">
        <v>0</v>
      </c>
      <c r="CN140">
        <v>1414.9632000000013</v>
      </c>
      <c r="CO140">
        <v>286.00319999999988</v>
      </c>
      <c r="CP140">
        <v>446.56639999999982</v>
      </c>
      <c r="CQ140">
        <v>1966.8991999999992</v>
      </c>
      <c r="CR140">
        <v>0</v>
      </c>
      <c r="CS140">
        <v>0</v>
      </c>
      <c r="CT140">
        <v>0</v>
      </c>
      <c r="CU140">
        <v>0</v>
      </c>
      <c r="CV140">
        <v>0</v>
      </c>
      <c r="CW140">
        <v>0</v>
      </c>
      <c r="CX140">
        <v>0</v>
      </c>
      <c r="CY140">
        <v>0</v>
      </c>
      <c r="CZ140">
        <v>46864.685000000078</v>
      </c>
      <c r="DA140">
        <v>0</v>
      </c>
      <c r="DB140">
        <v>88004.837279114858</v>
      </c>
      <c r="DC140">
        <v>0</v>
      </c>
      <c r="DD140">
        <v>0</v>
      </c>
      <c r="DE140">
        <v>0</v>
      </c>
      <c r="DF140">
        <v>141970.48000000001</v>
      </c>
      <c r="DG140">
        <v>0</v>
      </c>
      <c r="DH140">
        <v>0</v>
      </c>
      <c r="DI140">
        <v>0</v>
      </c>
      <c r="DJ140">
        <v>5193.97</v>
      </c>
      <c r="DK140">
        <v>0</v>
      </c>
      <c r="DL140">
        <v>0</v>
      </c>
      <c r="DM140">
        <v>0</v>
      </c>
      <c r="DN140">
        <v>0</v>
      </c>
      <c r="DO140">
        <v>0</v>
      </c>
      <c r="DP140">
        <v>0</v>
      </c>
      <c r="DQ140">
        <v>0</v>
      </c>
      <c r="DR140">
        <v>0</v>
      </c>
      <c r="DS140">
        <v>1611347.388</v>
      </c>
      <c r="DT140">
        <v>178057.59427911491</v>
      </c>
      <c r="DU140">
        <v>147164.45000000001</v>
      </c>
      <c r="DV140">
        <v>184119.91259911488</v>
      </c>
      <c r="DW140">
        <v>1936569.4322791148</v>
      </c>
      <c r="DX140">
        <v>1931375.4622791149</v>
      </c>
      <c r="DY140">
        <v>4955</v>
      </c>
      <c r="DZ140">
        <v>2081100</v>
      </c>
      <c r="EA140">
        <v>149724.53772088513</v>
      </c>
      <c r="EB140">
        <v>0</v>
      </c>
      <c r="EC140">
        <v>2086293.97</v>
      </c>
      <c r="ED140">
        <v>2086293.97</v>
      </c>
      <c r="EE140">
        <v>0</v>
      </c>
      <c r="EF140">
        <v>2086293.97</v>
      </c>
      <c r="EG140">
        <v>1939129.52</v>
      </c>
      <c r="EH140">
        <v>1939129.52</v>
      </c>
      <c r="EI140">
        <v>4616.9750476190475</v>
      </c>
      <c r="EJ140">
        <v>4578.7169104265404</v>
      </c>
      <c r="EK140">
        <v>8.3556459027607968E-3</v>
      </c>
      <c r="EL140">
        <v>0</v>
      </c>
      <c r="EM140">
        <v>0</v>
      </c>
      <c r="EN140">
        <v>2086293.97</v>
      </c>
      <c r="EO140">
        <v>4955</v>
      </c>
      <c r="EP140" t="s">
        <v>164</v>
      </c>
      <c r="EQ140">
        <v>4967.3665952380952</v>
      </c>
      <c r="ER140">
        <v>8.1013055806813394E-3</v>
      </c>
      <c r="ES140">
        <v>-10953.599999999999</v>
      </c>
      <c r="ET140">
        <v>2075340.3699999999</v>
      </c>
      <c r="EU140">
        <v>0</v>
      </c>
      <c r="EV140">
        <v>2075340.3699999999</v>
      </c>
      <c r="EW140">
        <v>5193.97</v>
      </c>
      <c r="EX140">
        <v>2070146.4</v>
      </c>
    </row>
    <row r="141" spans="1:154" ht="15" customHeight="1">
      <c r="A141" s="435">
        <v>141</v>
      </c>
      <c r="B141" s="469">
        <v>136440</v>
      </c>
      <c r="C141" s="469">
        <v>3303436</v>
      </c>
      <c r="D141" s="470" t="s">
        <v>299</v>
      </c>
      <c r="E141" s="471">
        <v>169</v>
      </c>
      <c r="F141" s="471">
        <v>169</v>
      </c>
      <c r="G141" s="471">
        <v>0</v>
      </c>
      <c r="H141" s="472">
        <v>648375.49659999995</v>
      </c>
      <c r="I141" s="472">
        <v>0</v>
      </c>
      <c r="J141" s="472">
        <v>0</v>
      </c>
      <c r="K141" s="472">
        <v>30512.159999999967</v>
      </c>
      <c r="L141" s="472">
        <v>0</v>
      </c>
      <c r="M141" s="472">
        <v>68451.239999999962</v>
      </c>
      <c r="N141" s="472">
        <v>0</v>
      </c>
      <c r="O141" s="472">
        <v>3301.5807999999988</v>
      </c>
      <c r="P141" s="472">
        <v>2288.0256000000013</v>
      </c>
      <c r="Q141" s="472">
        <v>19648.921600000012</v>
      </c>
      <c r="R141" s="472">
        <v>7867.5967999999957</v>
      </c>
      <c r="S141" s="472">
        <v>26091.519999999957</v>
      </c>
      <c r="T141" s="472">
        <v>14435.635200000024</v>
      </c>
      <c r="U141" s="472">
        <v>0</v>
      </c>
      <c r="V141" s="472">
        <v>0</v>
      </c>
      <c r="W141" s="472">
        <v>0</v>
      </c>
      <c r="X141" s="472">
        <v>0</v>
      </c>
      <c r="Y141" s="472">
        <v>0</v>
      </c>
      <c r="Z141" s="472">
        <v>0</v>
      </c>
      <c r="AA141" s="472">
        <v>25243.963618421047</v>
      </c>
      <c r="AB141" s="472">
        <v>0</v>
      </c>
      <c r="AC141" s="472">
        <v>58287.761999999988</v>
      </c>
      <c r="AD141" s="472">
        <v>0</v>
      </c>
      <c r="AE141" s="472">
        <v>22528.373400000044</v>
      </c>
      <c r="AF141" s="472">
        <v>0</v>
      </c>
      <c r="AG141" s="472">
        <v>141970.48000000001</v>
      </c>
      <c r="AH141" s="472">
        <v>0</v>
      </c>
      <c r="AI141" s="472">
        <v>0</v>
      </c>
      <c r="AJ141" s="472">
        <v>0</v>
      </c>
      <c r="AK141" s="472">
        <v>6677.96</v>
      </c>
      <c r="AL141" s="472">
        <v>0</v>
      </c>
      <c r="AM141" s="472">
        <v>0</v>
      </c>
      <c r="AN141" s="472">
        <v>0</v>
      </c>
      <c r="AO141" s="472">
        <v>0</v>
      </c>
      <c r="AP141" s="472">
        <v>0</v>
      </c>
      <c r="AQ141" s="472">
        <v>0</v>
      </c>
      <c r="AR141" s="472">
        <v>0</v>
      </c>
      <c r="AS141" s="472">
        <v>0</v>
      </c>
      <c r="AT141" s="472">
        <v>648375.49659999995</v>
      </c>
      <c r="AU141" s="472">
        <v>278656.77901842102</v>
      </c>
      <c r="AV141" s="472">
        <v>148648.44</v>
      </c>
      <c r="AW141" s="472">
        <v>152841.34162999995</v>
      </c>
      <c r="AX141" s="473">
        <v>1075680.7156184209</v>
      </c>
      <c r="AY141" s="473">
        <v>1069002.7556184209</v>
      </c>
      <c r="AZ141" s="473">
        <v>4955</v>
      </c>
      <c r="BA141" s="473">
        <v>837395</v>
      </c>
      <c r="BB141" s="473">
        <v>0</v>
      </c>
      <c r="BC141" s="473">
        <v>0</v>
      </c>
      <c r="BD141" s="473">
        <v>1075680.7156184209</v>
      </c>
      <c r="BE141" s="472">
        <v>1075680.7156184209</v>
      </c>
      <c r="BF141" s="472">
        <v>0</v>
      </c>
      <c r="BG141" s="473">
        <v>844072.95999999996</v>
      </c>
      <c r="BH141" s="473">
        <v>695424.52</v>
      </c>
      <c r="BI141" s="472">
        <v>927032.27561842091</v>
      </c>
      <c r="BJ141" s="472">
        <v>5485.3980805823721</v>
      </c>
      <c r="BK141" s="472">
        <v>5592.3932511363637</v>
      </c>
      <c r="BL141" s="474">
        <v>-1.9132268735259333E-2</v>
      </c>
      <c r="BM141" s="474">
        <v>1.9132268735259333E-2</v>
      </c>
      <c r="BN141" s="472">
        <v>18082.183823624571</v>
      </c>
      <c r="BO141" s="473">
        <v>1093762.8994420455</v>
      </c>
      <c r="BP141" s="473">
        <v>6432.4552629706832</v>
      </c>
      <c r="BQ141" s="473" t="s">
        <v>164</v>
      </c>
      <c r="BR141" s="473">
        <v>6471.9698191837015</v>
      </c>
      <c r="BS141" s="474">
        <v>5.4347104946763647E-3</v>
      </c>
      <c r="BT141" s="472">
        <v>-4407.5199999999995</v>
      </c>
      <c r="BU141" s="472">
        <v>1089355.3794420455</v>
      </c>
      <c r="BV141" s="472">
        <v>0</v>
      </c>
      <c r="BW141" s="472">
        <v>1089355.3794420455</v>
      </c>
      <c r="BX141" s="472">
        <v>6677.96</v>
      </c>
      <c r="BY141" s="472">
        <v>1082677.4194420455</v>
      </c>
      <c r="CA141">
        <v>136440</v>
      </c>
      <c r="CB141">
        <v>3303436</v>
      </c>
      <c r="CC141" t="s">
        <v>299</v>
      </c>
      <c r="CD141">
        <v>169</v>
      </c>
      <c r="CE141">
        <v>169</v>
      </c>
      <c r="CF141">
        <v>0</v>
      </c>
      <c r="CG141">
        <v>648375.49659999995</v>
      </c>
      <c r="CH141">
        <v>0</v>
      </c>
      <c r="CI141">
        <v>0</v>
      </c>
      <c r="CJ141">
        <v>30512.159999999967</v>
      </c>
      <c r="CK141">
        <v>0</v>
      </c>
      <c r="CL141">
        <v>68451.239999999962</v>
      </c>
      <c r="CM141">
        <v>0</v>
      </c>
      <c r="CN141">
        <v>3301.5807999999988</v>
      </c>
      <c r="CO141">
        <v>2288.0256000000013</v>
      </c>
      <c r="CP141">
        <v>19648.921600000012</v>
      </c>
      <c r="CQ141">
        <v>7867.5967999999957</v>
      </c>
      <c r="CR141">
        <v>26091.519999999957</v>
      </c>
      <c r="CS141">
        <v>14435.635200000024</v>
      </c>
      <c r="CT141">
        <v>0</v>
      </c>
      <c r="CU141">
        <v>0</v>
      </c>
      <c r="CV141">
        <v>0</v>
      </c>
      <c r="CW141">
        <v>0</v>
      </c>
      <c r="CX141">
        <v>0</v>
      </c>
      <c r="CY141">
        <v>0</v>
      </c>
      <c r="CZ141">
        <v>25243.963618421047</v>
      </c>
      <c r="DA141">
        <v>0</v>
      </c>
      <c r="DB141">
        <v>58287.761999999988</v>
      </c>
      <c r="DC141">
        <v>0</v>
      </c>
      <c r="DD141">
        <v>22528.373400000044</v>
      </c>
      <c r="DE141">
        <v>0</v>
      </c>
      <c r="DF141">
        <v>141970.48000000001</v>
      </c>
      <c r="DG141">
        <v>0</v>
      </c>
      <c r="DH141">
        <v>0</v>
      </c>
      <c r="DI141">
        <v>0</v>
      </c>
      <c r="DJ141">
        <v>6677.96</v>
      </c>
      <c r="DK141">
        <v>0</v>
      </c>
      <c r="DL141">
        <v>0</v>
      </c>
      <c r="DM141">
        <v>0</v>
      </c>
      <c r="DN141">
        <v>0</v>
      </c>
      <c r="DO141">
        <v>0</v>
      </c>
      <c r="DP141">
        <v>0</v>
      </c>
      <c r="DQ141">
        <v>0</v>
      </c>
      <c r="DR141">
        <v>0</v>
      </c>
      <c r="DS141">
        <v>648375.49659999995</v>
      </c>
      <c r="DT141">
        <v>278656.77901842102</v>
      </c>
      <c r="DU141">
        <v>148648.44</v>
      </c>
      <c r="DV141">
        <v>152841.34162999995</v>
      </c>
      <c r="DW141">
        <v>1075680.7156184209</v>
      </c>
      <c r="DX141">
        <v>1069002.7556184209</v>
      </c>
      <c r="DY141">
        <v>4955</v>
      </c>
      <c r="DZ141">
        <v>837395</v>
      </c>
      <c r="EA141">
        <v>0</v>
      </c>
      <c r="EB141">
        <v>0</v>
      </c>
      <c r="EC141">
        <v>1075680.7156184209</v>
      </c>
      <c r="ED141">
        <v>1075680.7156184209</v>
      </c>
      <c r="EE141">
        <v>0</v>
      </c>
      <c r="EF141">
        <v>844072.95999999996</v>
      </c>
      <c r="EG141">
        <v>695424.52</v>
      </c>
      <c r="EH141">
        <v>927032.27561842091</v>
      </c>
      <c r="EI141">
        <v>5485.3980805823721</v>
      </c>
      <c r="EJ141">
        <v>5592.3932511363637</v>
      </c>
      <c r="EK141">
        <v>-1.9132268735259333E-2</v>
      </c>
      <c r="EL141">
        <v>1.9132268735259333E-2</v>
      </c>
      <c r="EM141">
        <v>18082.183823624571</v>
      </c>
      <c r="EN141">
        <v>1093762.8994420455</v>
      </c>
      <c r="EO141">
        <v>6432.4552629706832</v>
      </c>
      <c r="EP141" t="s">
        <v>164</v>
      </c>
      <c r="EQ141">
        <v>6471.9698191837015</v>
      </c>
      <c r="ER141">
        <v>5.4347104946763647E-3</v>
      </c>
      <c r="ES141">
        <v>-4407.5199999999995</v>
      </c>
      <c r="ET141">
        <v>1089355.3794420455</v>
      </c>
      <c r="EU141">
        <v>0</v>
      </c>
      <c r="EV141">
        <v>1089355.3794420455</v>
      </c>
      <c r="EW141">
        <v>6677.96</v>
      </c>
      <c r="EX141">
        <v>1082677.4194420455</v>
      </c>
    </row>
    <row r="142" spans="1:154" ht="15" customHeight="1">
      <c r="A142" s="435">
        <v>142</v>
      </c>
      <c r="B142" s="469">
        <v>103543</v>
      </c>
      <c r="C142" s="469">
        <v>3305202</v>
      </c>
      <c r="D142" s="470" t="s">
        <v>300</v>
      </c>
      <c r="E142" s="471">
        <v>360</v>
      </c>
      <c r="F142" s="471">
        <v>360</v>
      </c>
      <c r="G142" s="471">
        <v>0</v>
      </c>
      <c r="H142" s="472">
        <v>1381154.9040000001</v>
      </c>
      <c r="I142" s="472">
        <v>0</v>
      </c>
      <c r="J142" s="472">
        <v>0</v>
      </c>
      <c r="K142" s="472">
        <v>27606.23999999994</v>
      </c>
      <c r="L142" s="472">
        <v>0</v>
      </c>
      <c r="M142" s="472">
        <v>61191.260000000053</v>
      </c>
      <c r="N142" s="472">
        <v>0</v>
      </c>
      <c r="O142" s="472">
        <v>11791.36000000001</v>
      </c>
      <c r="P142" s="472">
        <v>1716.0192000000036</v>
      </c>
      <c r="Q142" s="472">
        <v>446.56640000000039</v>
      </c>
      <c r="R142" s="472">
        <v>5408.9728000000077</v>
      </c>
      <c r="S142" s="472">
        <v>5218.3040000000055</v>
      </c>
      <c r="T142" s="472">
        <v>687.41120000000058</v>
      </c>
      <c r="U142" s="472">
        <v>0</v>
      </c>
      <c r="V142" s="472">
        <v>0</v>
      </c>
      <c r="W142" s="472">
        <v>0</v>
      </c>
      <c r="X142" s="472">
        <v>0</v>
      </c>
      <c r="Y142" s="472">
        <v>0</v>
      </c>
      <c r="Z142" s="472">
        <v>0</v>
      </c>
      <c r="AA142" s="472">
        <v>9314.7199999999884</v>
      </c>
      <c r="AB142" s="472">
        <v>0</v>
      </c>
      <c r="AC142" s="472">
        <v>97659.286363925916</v>
      </c>
      <c r="AD142" s="472">
        <v>0</v>
      </c>
      <c r="AE142" s="472">
        <v>0</v>
      </c>
      <c r="AF142" s="472">
        <v>0</v>
      </c>
      <c r="AG142" s="472">
        <v>141970.48000000001</v>
      </c>
      <c r="AH142" s="472">
        <v>0</v>
      </c>
      <c r="AI142" s="472">
        <v>0</v>
      </c>
      <c r="AJ142" s="472">
        <v>0</v>
      </c>
      <c r="AK142" s="472">
        <v>4213.47</v>
      </c>
      <c r="AL142" s="472">
        <v>0</v>
      </c>
      <c r="AM142" s="472">
        <v>0</v>
      </c>
      <c r="AN142" s="472">
        <v>0</v>
      </c>
      <c r="AO142" s="472">
        <v>0</v>
      </c>
      <c r="AP142" s="472">
        <v>0</v>
      </c>
      <c r="AQ142" s="472">
        <v>0</v>
      </c>
      <c r="AR142" s="472">
        <v>0</v>
      </c>
      <c r="AS142" s="472">
        <v>0</v>
      </c>
      <c r="AT142" s="472">
        <v>1381154.9040000001</v>
      </c>
      <c r="AU142" s="472">
        <v>221040.13996392593</v>
      </c>
      <c r="AV142" s="472">
        <v>146183.95000000001</v>
      </c>
      <c r="AW142" s="472">
        <v>207780.83965992596</v>
      </c>
      <c r="AX142" s="473">
        <v>1748378.9939639259</v>
      </c>
      <c r="AY142" s="473">
        <v>1744165.5239639259</v>
      </c>
      <c r="AZ142" s="473">
        <v>4955</v>
      </c>
      <c r="BA142" s="473">
        <v>1783800</v>
      </c>
      <c r="BB142" s="473">
        <v>39634.476036074106</v>
      </c>
      <c r="BC142" s="473">
        <v>0</v>
      </c>
      <c r="BD142" s="473">
        <v>1788013.47</v>
      </c>
      <c r="BE142" s="472">
        <v>1788013.4700000002</v>
      </c>
      <c r="BF142" s="472">
        <v>0</v>
      </c>
      <c r="BG142" s="473">
        <v>1788013.47</v>
      </c>
      <c r="BH142" s="473">
        <v>1641829.52</v>
      </c>
      <c r="BI142" s="472">
        <v>1641829.52</v>
      </c>
      <c r="BJ142" s="472">
        <v>4560.637555555556</v>
      </c>
      <c r="BK142" s="472">
        <v>4541.3424811111108</v>
      </c>
      <c r="BL142" s="474">
        <v>4.248760036200643E-3</v>
      </c>
      <c r="BM142" s="474">
        <v>0</v>
      </c>
      <c r="BN142" s="472">
        <v>0</v>
      </c>
      <c r="BO142" s="473">
        <v>1788013.47</v>
      </c>
      <c r="BP142" s="473">
        <v>4955</v>
      </c>
      <c r="BQ142" s="473" t="s">
        <v>164</v>
      </c>
      <c r="BR142" s="473">
        <v>4966.7040833333331</v>
      </c>
      <c r="BS142" s="474">
        <v>3.9000362431682589E-3</v>
      </c>
      <c r="BT142" s="472">
        <v>-9388.7999999999993</v>
      </c>
      <c r="BU142" s="472">
        <v>1778624.67</v>
      </c>
      <c r="BV142" s="472">
        <v>0</v>
      </c>
      <c r="BW142" s="472">
        <v>1778624.67</v>
      </c>
      <c r="BX142" s="472">
        <v>4213.47</v>
      </c>
      <c r="BY142" s="472">
        <v>1774411.2</v>
      </c>
      <c r="CA142">
        <v>103543</v>
      </c>
      <c r="CB142">
        <v>3305202</v>
      </c>
      <c r="CC142" t="s">
        <v>300</v>
      </c>
      <c r="CD142">
        <v>360</v>
      </c>
      <c r="CE142">
        <v>360</v>
      </c>
      <c r="CF142">
        <v>0</v>
      </c>
      <c r="CG142">
        <v>1381154.9040000001</v>
      </c>
      <c r="CH142">
        <v>0</v>
      </c>
      <c r="CI142">
        <v>0</v>
      </c>
      <c r="CJ142">
        <v>27606.23999999994</v>
      </c>
      <c r="CK142">
        <v>0</v>
      </c>
      <c r="CL142">
        <v>61191.260000000053</v>
      </c>
      <c r="CM142">
        <v>0</v>
      </c>
      <c r="CN142">
        <v>11791.36000000001</v>
      </c>
      <c r="CO142">
        <v>1716.0192000000036</v>
      </c>
      <c r="CP142">
        <v>446.56640000000039</v>
      </c>
      <c r="CQ142">
        <v>5408.9728000000077</v>
      </c>
      <c r="CR142">
        <v>5218.3040000000055</v>
      </c>
      <c r="CS142">
        <v>687.41120000000058</v>
      </c>
      <c r="CT142">
        <v>0</v>
      </c>
      <c r="CU142">
        <v>0</v>
      </c>
      <c r="CV142">
        <v>0</v>
      </c>
      <c r="CW142">
        <v>0</v>
      </c>
      <c r="CX142">
        <v>0</v>
      </c>
      <c r="CY142">
        <v>0</v>
      </c>
      <c r="CZ142">
        <v>9314.7199999999884</v>
      </c>
      <c r="DA142">
        <v>0</v>
      </c>
      <c r="DB142">
        <v>97659.286363925916</v>
      </c>
      <c r="DC142">
        <v>0</v>
      </c>
      <c r="DD142">
        <v>0</v>
      </c>
      <c r="DE142">
        <v>0</v>
      </c>
      <c r="DF142">
        <v>141970.48000000001</v>
      </c>
      <c r="DG142">
        <v>0</v>
      </c>
      <c r="DH142">
        <v>0</v>
      </c>
      <c r="DI142">
        <v>0</v>
      </c>
      <c r="DJ142">
        <v>4213.47</v>
      </c>
      <c r="DK142">
        <v>0</v>
      </c>
      <c r="DL142">
        <v>0</v>
      </c>
      <c r="DM142">
        <v>0</v>
      </c>
      <c r="DN142">
        <v>0</v>
      </c>
      <c r="DO142">
        <v>0</v>
      </c>
      <c r="DP142">
        <v>0</v>
      </c>
      <c r="DQ142">
        <v>0</v>
      </c>
      <c r="DR142">
        <v>0</v>
      </c>
      <c r="DS142">
        <v>1381154.9040000001</v>
      </c>
      <c r="DT142">
        <v>221040.13996392593</v>
      </c>
      <c r="DU142">
        <v>146183.95000000001</v>
      </c>
      <c r="DV142">
        <v>207780.83965992596</v>
      </c>
      <c r="DW142">
        <v>1748378.9939639259</v>
      </c>
      <c r="DX142">
        <v>1744165.5239639259</v>
      </c>
      <c r="DY142">
        <v>4955</v>
      </c>
      <c r="DZ142">
        <v>1783800</v>
      </c>
      <c r="EA142">
        <v>39634.476036074106</v>
      </c>
      <c r="EB142">
        <v>0</v>
      </c>
      <c r="EC142">
        <v>1788013.47</v>
      </c>
      <c r="ED142">
        <v>1788013.4700000002</v>
      </c>
      <c r="EE142">
        <v>0</v>
      </c>
      <c r="EF142">
        <v>1788013.47</v>
      </c>
      <c r="EG142">
        <v>1641829.52</v>
      </c>
      <c r="EH142">
        <v>1641829.52</v>
      </c>
      <c r="EI142">
        <v>4560.637555555556</v>
      </c>
      <c r="EJ142">
        <v>4541.3424811111108</v>
      </c>
      <c r="EK142">
        <v>4.248760036200643E-3</v>
      </c>
      <c r="EL142">
        <v>0</v>
      </c>
      <c r="EM142">
        <v>0</v>
      </c>
      <c r="EN142">
        <v>1788013.47</v>
      </c>
      <c r="EO142">
        <v>4955</v>
      </c>
      <c r="EP142" t="s">
        <v>164</v>
      </c>
      <c r="EQ142">
        <v>4966.7040833333331</v>
      </c>
      <c r="ER142">
        <v>3.9000362431682589E-3</v>
      </c>
      <c r="ES142">
        <v>-9388.7999999999993</v>
      </c>
      <c r="ET142">
        <v>1778624.67</v>
      </c>
      <c r="EU142">
        <v>0</v>
      </c>
      <c r="EV142">
        <v>1778624.67</v>
      </c>
      <c r="EW142">
        <v>4213.47</v>
      </c>
      <c r="EX142">
        <v>1774411.2</v>
      </c>
    </row>
    <row r="143" spans="1:154" ht="15" customHeight="1">
      <c r="A143" s="435">
        <v>143</v>
      </c>
      <c r="B143" s="469">
        <v>103544</v>
      </c>
      <c r="C143" s="469">
        <v>3305203</v>
      </c>
      <c r="D143" s="470" t="s">
        <v>301</v>
      </c>
      <c r="E143" s="471">
        <v>264</v>
      </c>
      <c r="F143" s="471">
        <v>264</v>
      </c>
      <c r="G143" s="471">
        <v>0</v>
      </c>
      <c r="H143" s="472">
        <v>1012846.9296</v>
      </c>
      <c r="I143" s="472">
        <v>0</v>
      </c>
      <c r="J143" s="472">
        <v>0</v>
      </c>
      <c r="K143" s="472">
        <v>7749.119999999999</v>
      </c>
      <c r="L143" s="472">
        <v>0</v>
      </c>
      <c r="M143" s="472">
        <v>16594.239999999998</v>
      </c>
      <c r="N143" s="472">
        <v>0</v>
      </c>
      <c r="O143" s="472">
        <v>13544.762235114507</v>
      </c>
      <c r="P143" s="472">
        <v>1440.9321526717592</v>
      </c>
      <c r="Q143" s="472">
        <v>1349.9259114503802</v>
      </c>
      <c r="R143" s="472">
        <v>3963.8273954198517</v>
      </c>
      <c r="S143" s="472">
        <v>3680.6968671755731</v>
      </c>
      <c r="T143" s="472">
        <v>1385.3172274809156</v>
      </c>
      <c r="U143" s="472">
        <v>0</v>
      </c>
      <c r="V143" s="472">
        <v>0</v>
      </c>
      <c r="W143" s="472">
        <v>0</v>
      </c>
      <c r="X143" s="472">
        <v>0</v>
      </c>
      <c r="Y143" s="472">
        <v>0</v>
      </c>
      <c r="Z143" s="472">
        <v>0</v>
      </c>
      <c r="AA143" s="472">
        <v>17172.388826815644</v>
      </c>
      <c r="AB143" s="472">
        <v>0</v>
      </c>
      <c r="AC143" s="472">
        <v>114888.05694915251</v>
      </c>
      <c r="AD143" s="472">
        <v>0</v>
      </c>
      <c r="AE143" s="472">
        <v>0</v>
      </c>
      <c r="AF143" s="472">
        <v>0</v>
      </c>
      <c r="AG143" s="472">
        <v>141970.48000000001</v>
      </c>
      <c r="AH143" s="472">
        <v>0</v>
      </c>
      <c r="AI143" s="472">
        <v>0</v>
      </c>
      <c r="AJ143" s="472">
        <v>0</v>
      </c>
      <c r="AK143" s="472">
        <v>6271.17</v>
      </c>
      <c r="AL143" s="472">
        <v>0</v>
      </c>
      <c r="AM143" s="472">
        <v>0</v>
      </c>
      <c r="AN143" s="472">
        <v>0</v>
      </c>
      <c r="AO143" s="472">
        <v>0</v>
      </c>
      <c r="AP143" s="472">
        <v>0</v>
      </c>
      <c r="AQ143" s="472">
        <v>0</v>
      </c>
      <c r="AR143" s="472">
        <v>0</v>
      </c>
      <c r="AS143" s="472">
        <v>0</v>
      </c>
      <c r="AT143" s="472">
        <v>1012846.9296</v>
      </c>
      <c r="AU143" s="472">
        <v>181769.26756528113</v>
      </c>
      <c r="AV143" s="472">
        <v>148241.65000000002</v>
      </c>
      <c r="AW143" s="472">
        <v>183425.57927330519</v>
      </c>
      <c r="AX143" s="473">
        <v>1342857.847165281</v>
      </c>
      <c r="AY143" s="473">
        <v>1336586.677165281</v>
      </c>
      <c r="AZ143" s="473">
        <v>4955</v>
      </c>
      <c r="BA143" s="473">
        <v>1308120</v>
      </c>
      <c r="BB143" s="473">
        <v>0</v>
      </c>
      <c r="BC143" s="473">
        <v>0</v>
      </c>
      <c r="BD143" s="473">
        <v>1342857.847165281</v>
      </c>
      <c r="BE143" s="472">
        <v>1342857.8471652814</v>
      </c>
      <c r="BF143" s="472">
        <v>0</v>
      </c>
      <c r="BG143" s="473">
        <v>1314391.17</v>
      </c>
      <c r="BH143" s="473">
        <v>1166149.52</v>
      </c>
      <c r="BI143" s="472">
        <v>1194616.197165281</v>
      </c>
      <c r="BJ143" s="472">
        <v>4525.0613528987915</v>
      </c>
      <c r="BK143" s="472">
        <v>4485.2700837037037</v>
      </c>
      <c r="BL143" s="474">
        <v>8.8715436200065435E-3</v>
      </c>
      <c r="BM143" s="474">
        <v>0</v>
      </c>
      <c r="BN143" s="472">
        <v>0</v>
      </c>
      <c r="BO143" s="473">
        <v>1342857.847165281</v>
      </c>
      <c r="BP143" s="473">
        <v>5062.8283225957612</v>
      </c>
      <c r="BQ143" s="473" t="s">
        <v>164</v>
      </c>
      <c r="BR143" s="473">
        <v>5086.5827544139429</v>
      </c>
      <c r="BS143" s="474">
        <v>1.0382652043060325E-2</v>
      </c>
      <c r="BT143" s="472">
        <v>-6885.12</v>
      </c>
      <c r="BU143" s="472">
        <v>1335972.7271652808</v>
      </c>
      <c r="BV143" s="472">
        <v>0</v>
      </c>
      <c r="BW143" s="472">
        <v>1335972.7271652808</v>
      </c>
      <c r="BX143" s="472">
        <v>6271.17</v>
      </c>
      <c r="BY143" s="472">
        <v>1329701.5571652809</v>
      </c>
      <c r="CA143">
        <v>103544</v>
      </c>
      <c r="CB143">
        <v>3305203</v>
      </c>
      <c r="CC143" t="s">
        <v>301</v>
      </c>
      <c r="CD143">
        <v>264</v>
      </c>
      <c r="CE143">
        <v>264</v>
      </c>
      <c r="CF143">
        <v>0</v>
      </c>
      <c r="CG143">
        <v>1012846.9296</v>
      </c>
      <c r="CH143">
        <v>0</v>
      </c>
      <c r="CI143">
        <v>0</v>
      </c>
      <c r="CJ143">
        <v>7749.119999999999</v>
      </c>
      <c r="CK143">
        <v>0</v>
      </c>
      <c r="CL143">
        <v>16594.239999999998</v>
      </c>
      <c r="CM143">
        <v>0</v>
      </c>
      <c r="CN143">
        <v>13544.762235114507</v>
      </c>
      <c r="CO143">
        <v>1440.9321526717592</v>
      </c>
      <c r="CP143">
        <v>1349.9259114503802</v>
      </c>
      <c r="CQ143">
        <v>3963.8273954198517</v>
      </c>
      <c r="CR143">
        <v>3680.6968671755731</v>
      </c>
      <c r="CS143">
        <v>1385.3172274809156</v>
      </c>
      <c r="CT143">
        <v>0</v>
      </c>
      <c r="CU143">
        <v>0</v>
      </c>
      <c r="CV143">
        <v>0</v>
      </c>
      <c r="CW143">
        <v>0</v>
      </c>
      <c r="CX143">
        <v>0</v>
      </c>
      <c r="CY143">
        <v>0</v>
      </c>
      <c r="CZ143">
        <v>17172.388826815644</v>
      </c>
      <c r="DA143">
        <v>0</v>
      </c>
      <c r="DB143">
        <v>114888.05694915251</v>
      </c>
      <c r="DC143">
        <v>0</v>
      </c>
      <c r="DD143">
        <v>0</v>
      </c>
      <c r="DE143">
        <v>0</v>
      </c>
      <c r="DF143">
        <v>141970.48000000001</v>
      </c>
      <c r="DG143">
        <v>0</v>
      </c>
      <c r="DH143">
        <v>0</v>
      </c>
      <c r="DI143">
        <v>0</v>
      </c>
      <c r="DJ143">
        <v>6271.17</v>
      </c>
      <c r="DK143">
        <v>0</v>
      </c>
      <c r="DL143">
        <v>0</v>
      </c>
      <c r="DM143">
        <v>0</v>
      </c>
      <c r="DN143">
        <v>0</v>
      </c>
      <c r="DO143">
        <v>0</v>
      </c>
      <c r="DP143">
        <v>0</v>
      </c>
      <c r="DQ143">
        <v>0</v>
      </c>
      <c r="DR143">
        <v>0</v>
      </c>
      <c r="DS143">
        <v>1012846.9296</v>
      </c>
      <c r="DT143">
        <v>181769.26756528113</v>
      </c>
      <c r="DU143">
        <v>148241.65000000002</v>
      </c>
      <c r="DV143">
        <v>183425.57927330519</v>
      </c>
      <c r="DW143">
        <v>1342857.847165281</v>
      </c>
      <c r="DX143">
        <v>1336586.677165281</v>
      </c>
      <c r="DY143">
        <v>4955</v>
      </c>
      <c r="DZ143">
        <v>1308120</v>
      </c>
      <c r="EA143">
        <v>0</v>
      </c>
      <c r="EB143">
        <v>0</v>
      </c>
      <c r="EC143">
        <v>1342857.847165281</v>
      </c>
      <c r="ED143">
        <v>1342857.8471652814</v>
      </c>
      <c r="EE143">
        <v>0</v>
      </c>
      <c r="EF143">
        <v>1314391.17</v>
      </c>
      <c r="EG143">
        <v>1166149.52</v>
      </c>
      <c r="EH143">
        <v>1194616.197165281</v>
      </c>
      <c r="EI143">
        <v>4525.0613528987915</v>
      </c>
      <c r="EJ143">
        <v>4485.2700837037037</v>
      </c>
      <c r="EK143">
        <v>8.8715436200065435E-3</v>
      </c>
      <c r="EL143">
        <v>0</v>
      </c>
      <c r="EM143">
        <v>0</v>
      </c>
      <c r="EN143">
        <v>1342857.847165281</v>
      </c>
      <c r="EO143">
        <v>5062.8283225957612</v>
      </c>
      <c r="EP143" t="s">
        <v>164</v>
      </c>
      <c r="EQ143">
        <v>5086.5827544139429</v>
      </c>
      <c r="ER143">
        <v>1.0382652043060325E-2</v>
      </c>
      <c r="ES143">
        <v>-6885.12</v>
      </c>
      <c r="ET143">
        <v>1335972.7271652808</v>
      </c>
      <c r="EU143">
        <v>0</v>
      </c>
      <c r="EV143">
        <v>1335972.7271652808</v>
      </c>
      <c r="EW143">
        <v>6271.17</v>
      </c>
      <c r="EX143">
        <v>1329701.5571652809</v>
      </c>
    </row>
    <row r="144" spans="1:154" ht="15" customHeight="1">
      <c r="A144" s="435">
        <v>144</v>
      </c>
      <c r="B144" s="469">
        <v>131465</v>
      </c>
      <c r="C144" s="469">
        <v>3305949</v>
      </c>
      <c r="D144" s="470" t="s">
        <v>302</v>
      </c>
      <c r="E144" s="471">
        <v>631</v>
      </c>
      <c r="F144" s="471">
        <v>631</v>
      </c>
      <c r="G144" s="471">
        <v>0</v>
      </c>
      <c r="H144" s="472">
        <v>2420857.6233999999</v>
      </c>
      <c r="I144" s="472">
        <v>0</v>
      </c>
      <c r="J144" s="472">
        <v>0</v>
      </c>
      <c r="K144" s="472">
        <v>141421.44000000003</v>
      </c>
      <c r="L144" s="472">
        <v>0</v>
      </c>
      <c r="M144" s="472">
        <v>303882.02000000025</v>
      </c>
      <c r="N144" s="472">
        <v>0</v>
      </c>
      <c r="O144" s="472">
        <v>6603.1615999999958</v>
      </c>
      <c r="P144" s="472">
        <v>74646.835199999914</v>
      </c>
      <c r="Q144" s="472">
        <v>61179.596799999883</v>
      </c>
      <c r="R144" s="472">
        <v>46713.856000000014</v>
      </c>
      <c r="S144" s="472">
        <v>20351.385599999998</v>
      </c>
      <c r="T144" s="472">
        <v>10998.579199999995</v>
      </c>
      <c r="U144" s="472">
        <v>0</v>
      </c>
      <c r="V144" s="472">
        <v>0</v>
      </c>
      <c r="W144" s="472">
        <v>0</v>
      </c>
      <c r="X144" s="472">
        <v>0</v>
      </c>
      <c r="Y144" s="472">
        <v>0</v>
      </c>
      <c r="Z144" s="472">
        <v>0</v>
      </c>
      <c r="AA144" s="472">
        <v>151701.64298148151</v>
      </c>
      <c r="AB144" s="472">
        <v>0</v>
      </c>
      <c r="AC144" s="472">
        <v>182136.19846906187</v>
      </c>
      <c r="AD144" s="472">
        <v>0</v>
      </c>
      <c r="AE144" s="472">
        <v>0</v>
      </c>
      <c r="AF144" s="472">
        <v>0</v>
      </c>
      <c r="AG144" s="472">
        <v>141970.48000000001</v>
      </c>
      <c r="AH144" s="472">
        <v>0</v>
      </c>
      <c r="AI144" s="472">
        <v>0</v>
      </c>
      <c r="AJ144" s="472">
        <v>0</v>
      </c>
      <c r="AK144" s="472">
        <v>73840.41</v>
      </c>
      <c r="AL144" s="472">
        <v>0</v>
      </c>
      <c r="AM144" s="472">
        <v>0</v>
      </c>
      <c r="AN144" s="472">
        <v>0</v>
      </c>
      <c r="AO144" s="472">
        <v>0</v>
      </c>
      <c r="AP144" s="472">
        <v>0</v>
      </c>
      <c r="AQ144" s="472">
        <v>0</v>
      </c>
      <c r="AR144" s="472">
        <v>0</v>
      </c>
      <c r="AS144" s="472">
        <v>0</v>
      </c>
      <c r="AT144" s="472">
        <v>2420857.6233999999</v>
      </c>
      <c r="AU144" s="472">
        <v>999634.7158505437</v>
      </c>
      <c r="AV144" s="472">
        <v>215810.89</v>
      </c>
      <c r="AW144" s="472">
        <v>542865.95442306192</v>
      </c>
      <c r="AX144" s="473">
        <v>3636303.2292505438</v>
      </c>
      <c r="AY144" s="473">
        <v>3562462.8192505436</v>
      </c>
      <c r="AZ144" s="473">
        <v>4955</v>
      </c>
      <c r="BA144" s="473">
        <v>3126605</v>
      </c>
      <c r="BB144" s="473">
        <v>0</v>
      </c>
      <c r="BC144" s="473">
        <v>0</v>
      </c>
      <c r="BD144" s="473">
        <v>3636303.2292505438</v>
      </c>
      <c r="BE144" s="472">
        <v>3636303.2292505438</v>
      </c>
      <c r="BF144" s="472">
        <v>0</v>
      </c>
      <c r="BG144" s="473">
        <v>3200445.41</v>
      </c>
      <c r="BH144" s="473">
        <v>2984634.52</v>
      </c>
      <c r="BI144" s="472">
        <v>3420492.3392505436</v>
      </c>
      <c r="BJ144" s="472">
        <v>5420.748556656963</v>
      </c>
      <c r="BK144" s="472">
        <v>5292.7015462519939</v>
      </c>
      <c r="BL144" s="474">
        <v>2.4193128837133298E-2</v>
      </c>
      <c r="BM144" s="474">
        <v>0</v>
      </c>
      <c r="BN144" s="472">
        <v>0</v>
      </c>
      <c r="BO144" s="473">
        <v>3636303.2292505438</v>
      </c>
      <c r="BP144" s="473">
        <v>5645.7413934239994</v>
      </c>
      <c r="BQ144" s="473" t="s">
        <v>164</v>
      </c>
      <c r="BR144" s="473">
        <v>5762.7626454049823</v>
      </c>
      <c r="BS144" s="474">
        <v>2.3660439289876711E-2</v>
      </c>
      <c r="BT144" s="472">
        <v>-16456.48</v>
      </c>
      <c r="BU144" s="472">
        <v>3619846.7492505438</v>
      </c>
      <c r="BV144" s="472">
        <v>0</v>
      </c>
      <c r="BW144" s="472">
        <v>3619846.7492505438</v>
      </c>
      <c r="BX144" s="472">
        <v>73840.41</v>
      </c>
      <c r="BY144" s="472">
        <v>3546006.3392505436</v>
      </c>
      <c r="CA144">
        <v>131465</v>
      </c>
      <c r="CB144">
        <v>3305949</v>
      </c>
      <c r="CC144" t="s">
        <v>302</v>
      </c>
      <c r="CD144">
        <v>631</v>
      </c>
      <c r="CE144">
        <v>631</v>
      </c>
      <c r="CF144">
        <v>0</v>
      </c>
      <c r="CG144">
        <v>2420857.6233999999</v>
      </c>
      <c r="CH144">
        <v>0</v>
      </c>
      <c r="CI144">
        <v>0</v>
      </c>
      <c r="CJ144">
        <v>141421.44000000003</v>
      </c>
      <c r="CK144">
        <v>0</v>
      </c>
      <c r="CL144">
        <v>303882.02000000025</v>
      </c>
      <c r="CM144">
        <v>0</v>
      </c>
      <c r="CN144">
        <v>6603.1615999999958</v>
      </c>
      <c r="CO144">
        <v>74646.835199999914</v>
      </c>
      <c r="CP144">
        <v>61179.596799999883</v>
      </c>
      <c r="CQ144">
        <v>46713.856000000014</v>
      </c>
      <c r="CR144">
        <v>20351.385599999998</v>
      </c>
      <c r="CS144">
        <v>10998.579199999995</v>
      </c>
      <c r="CT144">
        <v>0</v>
      </c>
      <c r="CU144">
        <v>0</v>
      </c>
      <c r="CV144">
        <v>0</v>
      </c>
      <c r="CW144">
        <v>0</v>
      </c>
      <c r="CX144">
        <v>0</v>
      </c>
      <c r="CY144">
        <v>0</v>
      </c>
      <c r="CZ144">
        <v>151701.64298148151</v>
      </c>
      <c r="DA144">
        <v>0</v>
      </c>
      <c r="DB144">
        <v>182136.19846906187</v>
      </c>
      <c r="DC144">
        <v>0</v>
      </c>
      <c r="DD144">
        <v>0</v>
      </c>
      <c r="DE144">
        <v>0</v>
      </c>
      <c r="DF144">
        <v>141970.48000000001</v>
      </c>
      <c r="DG144">
        <v>0</v>
      </c>
      <c r="DH144">
        <v>0</v>
      </c>
      <c r="DI144">
        <v>0</v>
      </c>
      <c r="DJ144">
        <v>73840.41</v>
      </c>
      <c r="DK144">
        <v>0</v>
      </c>
      <c r="DL144">
        <v>0</v>
      </c>
      <c r="DM144">
        <v>0</v>
      </c>
      <c r="DN144">
        <v>0</v>
      </c>
      <c r="DO144">
        <v>0</v>
      </c>
      <c r="DP144">
        <v>0</v>
      </c>
      <c r="DQ144">
        <v>0</v>
      </c>
      <c r="DR144">
        <v>0</v>
      </c>
      <c r="DS144">
        <v>2420857.6233999999</v>
      </c>
      <c r="DT144">
        <v>999634.7158505437</v>
      </c>
      <c r="DU144">
        <v>215810.89</v>
      </c>
      <c r="DV144">
        <v>542865.95442306192</v>
      </c>
      <c r="DW144">
        <v>3636303.2292505438</v>
      </c>
      <c r="DX144">
        <v>3562462.8192505436</v>
      </c>
      <c r="DY144">
        <v>4955</v>
      </c>
      <c r="DZ144">
        <v>3126605</v>
      </c>
      <c r="EA144">
        <v>0</v>
      </c>
      <c r="EB144">
        <v>0</v>
      </c>
      <c r="EC144">
        <v>3636303.2292505438</v>
      </c>
      <c r="ED144">
        <v>3636303.2292505438</v>
      </c>
      <c r="EE144">
        <v>0</v>
      </c>
      <c r="EF144">
        <v>3200445.41</v>
      </c>
      <c r="EG144">
        <v>2984634.52</v>
      </c>
      <c r="EH144">
        <v>3420492.3392505436</v>
      </c>
      <c r="EI144">
        <v>5420.748556656963</v>
      </c>
      <c r="EJ144">
        <v>5292.7015462519939</v>
      </c>
      <c r="EK144">
        <v>2.4193128837133298E-2</v>
      </c>
      <c r="EL144">
        <v>0</v>
      </c>
      <c r="EM144">
        <v>0</v>
      </c>
      <c r="EN144">
        <v>3636303.2292505438</v>
      </c>
      <c r="EO144">
        <v>5645.7413934239994</v>
      </c>
      <c r="EP144" t="s">
        <v>164</v>
      </c>
      <c r="EQ144">
        <v>5762.7626454049823</v>
      </c>
      <c r="ER144">
        <v>2.3660439289876711E-2</v>
      </c>
      <c r="ES144">
        <v>-16456.48</v>
      </c>
      <c r="ET144">
        <v>3619846.7492505438</v>
      </c>
      <c r="EU144">
        <v>0</v>
      </c>
      <c r="EV144">
        <v>3619846.7492505438</v>
      </c>
      <c r="EW144">
        <v>73840.41</v>
      </c>
      <c r="EX144">
        <v>3546006.3392505436</v>
      </c>
    </row>
    <row r="145" spans="1:154" ht="15" customHeight="1">
      <c r="A145" s="435">
        <v>145</v>
      </c>
      <c r="B145" s="469">
        <v>103483</v>
      </c>
      <c r="C145" s="469">
        <v>3304015</v>
      </c>
      <c r="D145" s="470" t="s">
        <v>303</v>
      </c>
      <c r="E145" s="471">
        <v>753</v>
      </c>
      <c r="F145" s="471">
        <v>0</v>
      </c>
      <c r="G145" s="471">
        <v>753</v>
      </c>
      <c r="H145" s="472">
        <v>0</v>
      </c>
      <c r="I145" s="472">
        <v>2453939.6861999999</v>
      </c>
      <c r="J145" s="472">
        <v>1833155.3399999999</v>
      </c>
      <c r="K145" s="472">
        <v>0</v>
      </c>
      <c r="L145" s="472">
        <v>174355.19999999984</v>
      </c>
      <c r="M145" s="472">
        <v>0</v>
      </c>
      <c r="N145" s="472">
        <v>582719.18000000028</v>
      </c>
      <c r="O145" s="472">
        <v>0</v>
      </c>
      <c r="P145" s="472">
        <v>0</v>
      </c>
      <c r="Q145" s="472">
        <v>0</v>
      </c>
      <c r="R145" s="472">
        <v>0</v>
      </c>
      <c r="S145" s="472">
        <v>0</v>
      </c>
      <c r="T145" s="472">
        <v>0</v>
      </c>
      <c r="U145" s="472">
        <v>20130.611199999992</v>
      </c>
      <c r="V145" s="472">
        <v>77220.863999999841</v>
      </c>
      <c r="W145" s="472">
        <v>32498.995199999976</v>
      </c>
      <c r="X145" s="472">
        <v>61375.28320000018</v>
      </c>
      <c r="Y145" s="472">
        <v>106910.00319999989</v>
      </c>
      <c r="Z145" s="472">
        <v>38133.759999999973</v>
      </c>
      <c r="AA145" s="472">
        <v>0</v>
      </c>
      <c r="AB145" s="472">
        <v>42248.413581890818</v>
      </c>
      <c r="AC145" s="472">
        <v>0</v>
      </c>
      <c r="AD145" s="472">
        <v>267639.29047800001</v>
      </c>
      <c r="AE145" s="472">
        <v>0</v>
      </c>
      <c r="AF145" s="472">
        <v>0</v>
      </c>
      <c r="AG145" s="472">
        <v>141970.48000000001</v>
      </c>
      <c r="AH145" s="472">
        <v>0</v>
      </c>
      <c r="AI145" s="472">
        <v>0</v>
      </c>
      <c r="AJ145" s="472">
        <v>0</v>
      </c>
      <c r="AK145" s="472">
        <v>78092.09</v>
      </c>
      <c r="AL145" s="472">
        <v>0</v>
      </c>
      <c r="AM145" s="472">
        <v>0</v>
      </c>
      <c r="AN145" s="472">
        <v>0</v>
      </c>
      <c r="AO145" s="472">
        <v>0</v>
      </c>
      <c r="AP145" s="472">
        <v>0</v>
      </c>
      <c r="AQ145" s="472">
        <v>0</v>
      </c>
      <c r="AR145" s="472">
        <v>0</v>
      </c>
      <c r="AS145" s="472">
        <v>0</v>
      </c>
      <c r="AT145" s="472">
        <v>4287095.0262000002</v>
      </c>
      <c r="AU145" s="472">
        <v>1403231.6008598907</v>
      </c>
      <c r="AV145" s="472">
        <v>220062.57</v>
      </c>
      <c r="AW145" s="472">
        <v>875597.84463599999</v>
      </c>
      <c r="AX145" s="473">
        <v>5910389.1970598912</v>
      </c>
      <c r="AY145" s="473">
        <v>5832297.1070598913</v>
      </c>
      <c r="AZ145" s="473">
        <v>6465</v>
      </c>
      <c r="BA145" s="473">
        <v>4868145</v>
      </c>
      <c r="BB145" s="473">
        <v>0</v>
      </c>
      <c r="BC145" s="473">
        <v>0</v>
      </c>
      <c r="BD145" s="473">
        <v>5910389.1970598912</v>
      </c>
      <c r="BE145" s="472">
        <v>0</v>
      </c>
      <c r="BF145" s="472">
        <v>5910389.197059893</v>
      </c>
      <c r="BG145" s="473">
        <v>4946237.09</v>
      </c>
      <c r="BH145" s="473">
        <v>4726174.5199999996</v>
      </c>
      <c r="BI145" s="472">
        <v>5690326.6270598909</v>
      </c>
      <c r="BJ145" s="472">
        <v>7556.8746707302671</v>
      </c>
      <c r="BK145" s="472">
        <v>7407.8764909454057</v>
      </c>
      <c r="BL145" s="474">
        <v>2.0113480559102295E-2</v>
      </c>
      <c r="BM145" s="474">
        <v>0</v>
      </c>
      <c r="BN145" s="472">
        <v>0</v>
      </c>
      <c r="BO145" s="473">
        <v>5910389.1970598912</v>
      </c>
      <c r="BP145" s="473">
        <v>7745.4144848072929</v>
      </c>
      <c r="BQ145" s="473" t="s">
        <v>164</v>
      </c>
      <c r="BR145" s="473">
        <v>7849.1224396545704</v>
      </c>
      <c r="BS145" s="474">
        <v>2.0104746660410511E-2</v>
      </c>
      <c r="BT145" s="472">
        <v>-15157.89</v>
      </c>
      <c r="BU145" s="472">
        <v>5895231.3070598915</v>
      </c>
      <c r="BV145" s="472">
        <v>0</v>
      </c>
      <c r="BW145" s="472">
        <v>5895231.3070598915</v>
      </c>
      <c r="BX145" s="472">
        <v>78092.09</v>
      </c>
      <c r="BY145" s="472">
        <v>5817139.2170598917</v>
      </c>
      <c r="CA145">
        <v>103483</v>
      </c>
      <c r="CB145">
        <v>3304015</v>
      </c>
      <c r="CC145" t="s">
        <v>303</v>
      </c>
      <c r="CD145">
        <v>753</v>
      </c>
      <c r="CE145">
        <v>0</v>
      </c>
      <c r="CF145">
        <v>753</v>
      </c>
      <c r="CG145">
        <v>0</v>
      </c>
      <c r="CH145">
        <v>2453939.6861999999</v>
      </c>
      <c r="CI145">
        <v>1833155.3399999999</v>
      </c>
      <c r="CJ145">
        <v>0</v>
      </c>
      <c r="CK145">
        <v>174355.19999999984</v>
      </c>
      <c r="CL145">
        <v>0</v>
      </c>
      <c r="CM145">
        <v>582719.18000000028</v>
      </c>
      <c r="CN145">
        <v>0</v>
      </c>
      <c r="CO145">
        <v>0</v>
      </c>
      <c r="CP145">
        <v>0</v>
      </c>
      <c r="CQ145">
        <v>0</v>
      </c>
      <c r="CR145">
        <v>0</v>
      </c>
      <c r="CS145">
        <v>0</v>
      </c>
      <c r="CT145">
        <v>20130.611199999992</v>
      </c>
      <c r="CU145">
        <v>77220.863999999841</v>
      </c>
      <c r="CV145">
        <v>32498.995199999976</v>
      </c>
      <c r="CW145">
        <v>61375.28320000018</v>
      </c>
      <c r="CX145">
        <v>106910.00319999989</v>
      </c>
      <c r="CY145">
        <v>38133.759999999973</v>
      </c>
      <c r="CZ145">
        <v>0</v>
      </c>
      <c r="DA145">
        <v>42248.413581890818</v>
      </c>
      <c r="DB145">
        <v>0</v>
      </c>
      <c r="DC145">
        <v>267639.29047800001</v>
      </c>
      <c r="DD145">
        <v>0</v>
      </c>
      <c r="DE145">
        <v>0</v>
      </c>
      <c r="DF145">
        <v>141970.48000000001</v>
      </c>
      <c r="DG145">
        <v>0</v>
      </c>
      <c r="DH145">
        <v>0</v>
      </c>
      <c r="DI145">
        <v>0</v>
      </c>
      <c r="DJ145">
        <v>78092.09</v>
      </c>
      <c r="DK145">
        <v>0</v>
      </c>
      <c r="DL145">
        <v>0</v>
      </c>
      <c r="DM145">
        <v>0</v>
      </c>
      <c r="DN145">
        <v>0</v>
      </c>
      <c r="DO145">
        <v>0</v>
      </c>
      <c r="DP145">
        <v>0</v>
      </c>
      <c r="DQ145">
        <v>0</v>
      </c>
      <c r="DR145">
        <v>0</v>
      </c>
      <c r="DS145">
        <v>4287095.0262000002</v>
      </c>
      <c r="DT145">
        <v>1403231.6008598907</v>
      </c>
      <c r="DU145">
        <v>220062.57</v>
      </c>
      <c r="DV145">
        <v>875597.84463599999</v>
      </c>
      <c r="DW145">
        <v>5910389.1970598912</v>
      </c>
      <c r="DX145">
        <v>5832297.1070598913</v>
      </c>
      <c r="DY145">
        <v>6465</v>
      </c>
      <c r="DZ145">
        <v>4868145</v>
      </c>
      <c r="EA145">
        <v>0</v>
      </c>
      <c r="EB145">
        <v>0</v>
      </c>
      <c r="EC145">
        <v>5910389.1970598912</v>
      </c>
      <c r="ED145">
        <v>0</v>
      </c>
      <c r="EE145">
        <v>5910389.197059893</v>
      </c>
      <c r="EF145">
        <v>4946237.09</v>
      </c>
      <c r="EG145">
        <v>4726174.5199999996</v>
      </c>
      <c r="EH145">
        <v>5690326.6270598909</v>
      </c>
      <c r="EI145">
        <v>7556.8746707302671</v>
      </c>
      <c r="EJ145">
        <v>7407.8764909454057</v>
      </c>
      <c r="EK145">
        <v>2.0113480559102295E-2</v>
      </c>
      <c r="EL145">
        <v>0</v>
      </c>
      <c r="EM145">
        <v>0</v>
      </c>
      <c r="EN145">
        <v>5910389.1970598912</v>
      </c>
      <c r="EO145">
        <v>7745.4144848072929</v>
      </c>
      <c r="EP145" t="s">
        <v>164</v>
      </c>
      <c r="EQ145">
        <v>7849.1224396545704</v>
      </c>
      <c r="ER145">
        <v>2.0104746660410511E-2</v>
      </c>
      <c r="ES145">
        <v>-15157.89</v>
      </c>
      <c r="ET145">
        <v>5895231.3070598915</v>
      </c>
      <c r="EU145">
        <v>0</v>
      </c>
      <c r="EV145">
        <v>5895231.3070598915</v>
      </c>
      <c r="EW145">
        <v>78092.09</v>
      </c>
      <c r="EX145">
        <v>5817139.2170598917</v>
      </c>
    </row>
    <row r="146" spans="1:154" ht="15" customHeight="1">
      <c r="A146" s="435">
        <v>146</v>
      </c>
      <c r="B146" s="469">
        <v>103486</v>
      </c>
      <c r="C146" s="469">
        <v>3304063</v>
      </c>
      <c r="D146" s="470" t="s">
        <v>304</v>
      </c>
      <c r="E146" s="471">
        <v>787</v>
      </c>
      <c r="F146" s="471">
        <v>0</v>
      </c>
      <c r="G146" s="471">
        <v>787</v>
      </c>
      <c r="H146" s="472">
        <v>0</v>
      </c>
      <c r="I146" s="472">
        <v>2713959.7853999999</v>
      </c>
      <c r="J146" s="472">
        <v>1747608.0907999999</v>
      </c>
      <c r="K146" s="472">
        <v>0</v>
      </c>
      <c r="L146" s="472">
        <v>171449.28000000014</v>
      </c>
      <c r="M146" s="472">
        <v>0</v>
      </c>
      <c r="N146" s="472">
        <v>593369.40000000049</v>
      </c>
      <c r="O146" s="472">
        <v>0</v>
      </c>
      <c r="P146" s="472">
        <v>0</v>
      </c>
      <c r="Q146" s="472">
        <v>0</v>
      </c>
      <c r="R146" s="472">
        <v>0</v>
      </c>
      <c r="S146" s="472">
        <v>0</v>
      </c>
      <c r="T146" s="472">
        <v>0</v>
      </c>
      <c r="U146" s="472">
        <v>13989.06880000001</v>
      </c>
      <c r="V146" s="472">
        <v>67286.015999999872</v>
      </c>
      <c r="W146" s="472">
        <v>56076.697600000181</v>
      </c>
      <c r="X146" s="472">
        <v>106011.85280000001</v>
      </c>
      <c r="Y146" s="472">
        <v>106162.38079999972</v>
      </c>
      <c r="Z146" s="472">
        <v>71500.800000000032</v>
      </c>
      <c r="AA146" s="472">
        <v>0</v>
      </c>
      <c r="AB146" s="472">
        <v>118605.59999999999</v>
      </c>
      <c r="AC146" s="472">
        <v>0</v>
      </c>
      <c r="AD146" s="472">
        <v>344412.63459621882</v>
      </c>
      <c r="AE146" s="472">
        <v>0</v>
      </c>
      <c r="AF146" s="472">
        <v>17629.688185714334</v>
      </c>
      <c r="AG146" s="472">
        <v>141970.48000000001</v>
      </c>
      <c r="AH146" s="472">
        <v>0</v>
      </c>
      <c r="AI146" s="472">
        <v>0</v>
      </c>
      <c r="AJ146" s="472">
        <v>0</v>
      </c>
      <c r="AK146" s="472">
        <v>120950.36</v>
      </c>
      <c r="AL146" s="472">
        <v>0</v>
      </c>
      <c r="AM146" s="472">
        <v>0</v>
      </c>
      <c r="AN146" s="472">
        <v>0</v>
      </c>
      <c r="AO146" s="472">
        <v>0</v>
      </c>
      <c r="AP146" s="472">
        <v>0</v>
      </c>
      <c r="AQ146" s="472">
        <v>0</v>
      </c>
      <c r="AR146" s="472">
        <v>0</v>
      </c>
      <c r="AS146" s="472">
        <v>0</v>
      </c>
      <c r="AT146" s="472">
        <v>4461567.8761999998</v>
      </c>
      <c r="AU146" s="472">
        <v>1666493.4187819338</v>
      </c>
      <c r="AV146" s="472">
        <v>262920.84000000003</v>
      </c>
      <c r="AW146" s="472">
        <v>994395.40696621896</v>
      </c>
      <c r="AX146" s="473">
        <v>6390982.134981934</v>
      </c>
      <c r="AY146" s="473">
        <v>6270031.7749819336</v>
      </c>
      <c r="AZ146" s="473">
        <v>6465</v>
      </c>
      <c r="BA146" s="473">
        <v>5087955</v>
      </c>
      <c r="BB146" s="473">
        <v>0</v>
      </c>
      <c r="BC146" s="473">
        <v>0</v>
      </c>
      <c r="BD146" s="473">
        <v>6390982.134981934</v>
      </c>
      <c r="BE146" s="472">
        <v>0</v>
      </c>
      <c r="BF146" s="472">
        <v>6390982.134981934</v>
      </c>
      <c r="BG146" s="473">
        <v>5208905.3600000003</v>
      </c>
      <c r="BH146" s="473">
        <v>4945984.5199999996</v>
      </c>
      <c r="BI146" s="472">
        <v>6128061.2949819332</v>
      </c>
      <c r="BJ146" s="472">
        <v>7786.6090152248198</v>
      </c>
      <c r="BK146" s="472">
        <v>8171.2233821148811</v>
      </c>
      <c r="BL146" s="474">
        <v>-4.7069373691570181E-2</v>
      </c>
      <c r="BM146" s="474">
        <v>4.7069373691570181E-2</v>
      </c>
      <c r="BN146" s="472">
        <v>302691.50674247823</v>
      </c>
      <c r="BO146" s="473">
        <v>6693673.6417244123</v>
      </c>
      <c r="BP146" s="473">
        <v>8351.6178929153903</v>
      </c>
      <c r="BQ146" s="473" t="s">
        <v>164</v>
      </c>
      <c r="BR146" s="473">
        <v>8505.3032296371184</v>
      </c>
      <c r="BS146" s="474">
        <v>7.9109600268134628E-5</v>
      </c>
      <c r="BT146" s="472">
        <v>-15842.31</v>
      </c>
      <c r="BU146" s="472">
        <v>6677831.3317244127</v>
      </c>
      <c r="BV146" s="472">
        <v>0</v>
      </c>
      <c r="BW146" s="472">
        <v>6677831.3317244127</v>
      </c>
      <c r="BX146" s="472">
        <v>120950.36</v>
      </c>
      <c r="BY146" s="472">
        <v>6556880.9717244124</v>
      </c>
      <c r="CA146">
        <v>103486</v>
      </c>
      <c r="CB146">
        <v>3304063</v>
      </c>
      <c r="CC146" t="s">
        <v>304</v>
      </c>
      <c r="CD146">
        <v>787</v>
      </c>
      <c r="CE146">
        <v>0</v>
      </c>
      <c r="CF146">
        <v>787</v>
      </c>
      <c r="CG146">
        <v>0</v>
      </c>
      <c r="CH146">
        <v>2713959.7853999999</v>
      </c>
      <c r="CI146">
        <v>1747608.0907999999</v>
      </c>
      <c r="CJ146">
        <v>0</v>
      </c>
      <c r="CK146">
        <v>171449.28000000014</v>
      </c>
      <c r="CL146">
        <v>0</v>
      </c>
      <c r="CM146">
        <v>593369.40000000049</v>
      </c>
      <c r="CN146">
        <v>0</v>
      </c>
      <c r="CO146">
        <v>0</v>
      </c>
      <c r="CP146">
        <v>0</v>
      </c>
      <c r="CQ146">
        <v>0</v>
      </c>
      <c r="CR146">
        <v>0</v>
      </c>
      <c r="CS146">
        <v>0</v>
      </c>
      <c r="CT146">
        <v>13989.06880000001</v>
      </c>
      <c r="CU146">
        <v>67286.015999999872</v>
      </c>
      <c r="CV146">
        <v>56076.697600000181</v>
      </c>
      <c r="CW146">
        <v>106011.85280000001</v>
      </c>
      <c r="CX146">
        <v>106162.38079999972</v>
      </c>
      <c r="CY146">
        <v>71500.800000000032</v>
      </c>
      <c r="CZ146">
        <v>0</v>
      </c>
      <c r="DA146">
        <v>118605.59999999999</v>
      </c>
      <c r="DB146">
        <v>0</v>
      </c>
      <c r="DC146">
        <v>344412.63459621882</v>
      </c>
      <c r="DD146">
        <v>0</v>
      </c>
      <c r="DE146">
        <v>17629.688185714334</v>
      </c>
      <c r="DF146">
        <v>141970.48000000001</v>
      </c>
      <c r="DG146">
        <v>0</v>
      </c>
      <c r="DH146">
        <v>0</v>
      </c>
      <c r="DI146">
        <v>0</v>
      </c>
      <c r="DJ146">
        <v>120950.36</v>
      </c>
      <c r="DK146">
        <v>0</v>
      </c>
      <c r="DL146">
        <v>0</v>
      </c>
      <c r="DM146">
        <v>0</v>
      </c>
      <c r="DN146">
        <v>0</v>
      </c>
      <c r="DO146">
        <v>0</v>
      </c>
      <c r="DP146">
        <v>0</v>
      </c>
      <c r="DQ146">
        <v>0</v>
      </c>
      <c r="DR146">
        <v>0</v>
      </c>
      <c r="DS146">
        <v>4461567.8761999998</v>
      </c>
      <c r="DT146">
        <v>1666493.4187819338</v>
      </c>
      <c r="DU146">
        <v>262920.84000000003</v>
      </c>
      <c r="DV146">
        <v>994395.40696621896</v>
      </c>
      <c r="DW146">
        <v>6390982.134981934</v>
      </c>
      <c r="DX146">
        <v>6270031.7749819336</v>
      </c>
      <c r="DY146">
        <v>6465</v>
      </c>
      <c r="DZ146">
        <v>5087955</v>
      </c>
      <c r="EA146">
        <v>0</v>
      </c>
      <c r="EB146">
        <v>0</v>
      </c>
      <c r="EC146">
        <v>6390982.134981934</v>
      </c>
      <c r="ED146">
        <v>0</v>
      </c>
      <c r="EE146">
        <v>6390982.134981934</v>
      </c>
      <c r="EF146">
        <v>5208905.3600000003</v>
      </c>
      <c r="EG146">
        <v>4945984.5199999996</v>
      </c>
      <c r="EH146">
        <v>6128061.2949819332</v>
      </c>
      <c r="EI146">
        <v>7786.6090152248198</v>
      </c>
      <c r="EJ146">
        <v>8171.2233821148811</v>
      </c>
      <c r="EK146">
        <v>-4.7069373691570181E-2</v>
      </c>
      <c r="EL146">
        <v>4.7069373691570181E-2</v>
      </c>
      <c r="EM146">
        <v>302691.50674247823</v>
      </c>
      <c r="EN146">
        <v>6693673.6417244123</v>
      </c>
      <c r="EO146">
        <v>8351.6178929153903</v>
      </c>
      <c r="EP146" t="s">
        <v>164</v>
      </c>
      <c r="EQ146">
        <v>8505.3032296371184</v>
      </c>
      <c r="ER146">
        <v>7.9109600268134628E-5</v>
      </c>
      <c r="ES146">
        <v>-15842.31</v>
      </c>
      <c r="ET146">
        <v>6677831.3317244127</v>
      </c>
      <c r="EU146">
        <v>0</v>
      </c>
      <c r="EV146">
        <v>6677831.3317244127</v>
      </c>
      <c r="EW146">
        <v>120950.36</v>
      </c>
      <c r="EX146">
        <v>6556880.9717244124</v>
      </c>
    </row>
    <row r="147" spans="1:154" ht="15" customHeight="1">
      <c r="A147" s="435">
        <v>147</v>
      </c>
      <c r="B147" s="469">
        <v>103493</v>
      </c>
      <c r="C147" s="469">
        <v>3304115</v>
      </c>
      <c r="D147" s="470" t="s">
        <v>305</v>
      </c>
      <c r="E147" s="471">
        <v>631</v>
      </c>
      <c r="F147" s="471">
        <v>0</v>
      </c>
      <c r="G147" s="471">
        <v>631</v>
      </c>
      <c r="H147" s="472">
        <v>0</v>
      </c>
      <c r="I147" s="472">
        <v>2009738.6834</v>
      </c>
      <c r="J147" s="472">
        <v>1588734.6279999998</v>
      </c>
      <c r="K147" s="472">
        <v>0</v>
      </c>
      <c r="L147" s="472">
        <v>169027.67999999991</v>
      </c>
      <c r="M147" s="472">
        <v>0</v>
      </c>
      <c r="N147" s="472">
        <v>546204.14000000036</v>
      </c>
      <c r="O147" s="472">
        <v>0</v>
      </c>
      <c r="P147" s="472">
        <v>0</v>
      </c>
      <c r="Q147" s="472">
        <v>0</v>
      </c>
      <c r="R147" s="472">
        <v>0</v>
      </c>
      <c r="S147" s="472">
        <v>0</v>
      </c>
      <c r="T147" s="472">
        <v>0</v>
      </c>
      <c r="U147" s="472">
        <v>2388.3776000000043</v>
      </c>
      <c r="V147" s="472">
        <v>37029.888000000137</v>
      </c>
      <c r="W147" s="472">
        <v>144015.15519999998</v>
      </c>
      <c r="X147" s="472">
        <v>129725.0304</v>
      </c>
      <c r="Y147" s="472">
        <v>84481.331200000001</v>
      </c>
      <c r="Z147" s="472">
        <v>4766.72</v>
      </c>
      <c r="AA147" s="472">
        <v>0</v>
      </c>
      <c r="AB147" s="472">
        <v>60960.00857142856</v>
      </c>
      <c r="AC147" s="472">
        <v>0</v>
      </c>
      <c r="AD147" s="472">
        <v>267546.47012163856</v>
      </c>
      <c r="AE147" s="472">
        <v>0</v>
      </c>
      <c r="AF147" s="472">
        <v>0</v>
      </c>
      <c r="AG147" s="472">
        <v>141970.48000000001</v>
      </c>
      <c r="AH147" s="472">
        <v>0</v>
      </c>
      <c r="AI147" s="472">
        <v>0</v>
      </c>
      <c r="AJ147" s="472">
        <v>0</v>
      </c>
      <c r="AK147" s="472">
        <v>85617.91</v>
      </c>
      <c r="AL147" s="472">
        <v>0</v>
      </c>
      <c r="AM147" s="472">
        <v>0</v>
      </c>
      <c r="AN147" s="472">
        <v>0</v>
      </c>
      <c r="AO147" s="472">
        <v>0</v>
      </c>
      <c r="AP147" s="472">
        <v>0</v>
      </c>
      <c r="AQ147" s="472">
        <v>0</v>
      </c>
      <c r="AR147" s="472">
        <v>0</v>
      </c>
      <c r="AS147" s="472">
        <v>0</v>
      </c>
      <c r="AT147" s="472">
        <v>3598473.3114</v>
      </c>
      <c r="AU147" s="472">
        <v>1446144.8010930675</v>
      </c>
      <c r="AV147" s="472">
        <v>227588.39</v>
      </c>
      <c r="AW147" s="472">
        <v>849819.93175563868</v>
      </c>
      <c r="AX147" s="473">
        <v>5272206.5024930676</v>
      </c>
      <c r="AY147" s="473">
        <v>5186588.5924930675</v>
      </c>
      <c r="AZ147" s="473">
        <v>6465</v>
      </c>
      <c r="BA147" s="473">
        <v>4079415</v>
      </c>
      <c r="BB147" s="473">
        <v>0</v>
      </c>
      <c r="BC147" s="473">
        <v>0</v>
      </c>
      <c r="BD147" s="473">
        <v>5272206.5024930676</v>
      </c>
      <c r="BE147" s="472">
        <v>0</v>
      </c>
      <c r="BF147" s="472">
        <v>5272206.5024930667</v>
      </c>
      <c r="BG147" s="473">
        <v>4165032.91</v>
      </c>
      <c r="BH147" s="473">
        <v>3937444.52</v>
      </c>
      <c r="BI147" s="472">
        <v>5044618.112493067</v>
      </c>
      <c r="BJ147" s="472">
        <v>7994.6404318432124</v>
      </c>
      <c r="BK147" s="472">
        <v>8008.6904426562496</v>
      </c>
      <c r="BL147" s="474">
        <v>-1.7543455966537872E-3</v>
      </c>
      <c r="BM147" s="474">
        <v>1.7543455966537872E-3</v>
      </c>
      <c r="BN147" s="472">
        <v>8865.5568230265126</v>
      </c>
      <c r="BO147" s="473">
        <v>5281072.059316094</v>
      </c>
      <c r="BP147" s="473">
        <v>8233.6832794232869</v>
      </c>
      <c r="BQ147" s="473" t="s">
        <v>164</v>
      </c>
      <c r="BR147" s="473">
        <v>8369.3693491538725</v>
      </c>
      <c r="BS147" s="474">
        <v>1.6038612750983727E-3</v>
      </c>
      <c r="BT147" s="472">
        <v>-12702.029999999999</v>
      </c>
      <c r="BU147" s="472">
        <v>5268370.0293160938</v>
      </c>
      <c r="BV147" s="472">
        <v>0</v>
      </c>
      <c r="BW147" s="472">
        <v>5268370.0293160938</v>
      </c>
      <c r="BX147" s="472">
        <v>85617.91</v>
      </c>
      <c r="BY147" s="472">
        <v>5182752.1193160936</v>
      </c>
      <c r="CA147">
        <v>103493</v>
      </c>
      <c r="CB147">
        <v>3304115</v>
      </c>
      <c r="CC147" t="s">
        <v>305</v>
      </c>
      <c r="CD147">
        <v>631</v>
      </c>
      <c r="CE147">
        <v>0</v>
      </c>
      <c r="CF147">
        <v>631</v>
      </c>
      <c r="CG147">
        <v>0</v>
      </c>
      <c r="CH147">
        <v>2009738.6834</v>
      </c>
      <c r="CI147">
        <v>1588734.6279999998</v>
      </c>
      <c r="CJ147">
        <v>0</v>
      </c>
      <c r="CK147">
        <v>169027.67999999991</v>
      </c>
      <c r="CL147">
        <v>0</v>
      </c>
      <c r="CM147">
        <v>546204.14000000036</v>
      </c>
      <c r="CN147">
        <v>0</v>
      </c>
      <c r="CO147">
        <v>0</v>
      </c>
      <c r="CP147">
        <v>0</v>
      </c>
      <c r="CQ147">
        <v>0</v>
      </c>
      <c r="CR147">
        <v>0</v>
      </c>
      <c r="CS147">
        <v>0</v>
      </c>
      <c r="CT147">
        <v>2388.3776000000043</v>
      </c>
      <c r="CU147">
        <v>37029.888000000137</v>
      </c>
      <c r="CV147">
        <v>144015.15519999998</v>
      </c>
      <c r="CW147">
        <v>129725.0304</v>
      </c>
      <c r="CX147">
        <v>84481.331200000001</v>
      </c>
      <c r="CY147">
        <v>4766.72</v>
      </c>
      <c r="CZ147">
        <v>0</v>
      </c>
      <c r="DA147">
        <v>60960.00857142856</v>
      </c>
      <c r="DB147">
        <v>0</v>
      </c>
      <c r="DC147">
        <v>267546.47012163856</v>
      </c>
      <c r="DD147">
        <v>0</v>
      </c>
      <c r="DE147">
        <v>0</v>
      </c>
      <c r="DF147">
        <v>141970.48000000001</v>
      </c>
      <c r="DG147">
        <v>0</v>
      </c>
      <c r="DH147">
        <v>0</v>
      </c>
      <c r="DI147">
        <v>0</v>
      </c>
      <c r="DJ147">
        <v>85617.91</v>
      </c>
      <c r="DK147">
        <v>0</v>
      </c>
      <c r="DL147">
        <v>0</v>
      </c>
      <c r="DM147">
        <v>0</v>
      </c>
      <c r="DN147">
        <v>0</v>
      </c>
      <c r="DO147">
        <v>0</v>
      </c>
      <c r="DP147">
        <v>0</v>
      </c>
      <c r="DQ147">
        <v>0</v>
      </c>
      <c r="DR147">
        <v>0</v>
      </c>
      <c r="DS147">
        <v>3598473.3114</v>
      </c>
      <c r="DT147">
        <v>1446144.8010930675</v>
      </c>
      <c r="DU147">
        <v>227588.39</v>
      </c>
      <c r="DV147">
        <v>849819.93175563868</v>
      </c>
      <c r="DW147">
        <v>5272206.5024930676</v>
      </c>
      <c r="DX147">
        <v>5186588.5924930675</v>
      </c>
      <c r="DY147">
        <v>6465</v>
      </c>
      <c r="DZ147">
        <v>4079415</v>
      </c>
      <c r="EA147">
        <v>0</v>
      </c>
      <c r="EB147">
        <v>0</v>
      </c>
      <c r="EC147">
        <v>5272206.5024930676</v>
      </c>
      <c r="ED147">
        <v>0</v>
      </c>
      <c r="EE147">
        <v>5272206.5024930667</v>
      </c>
      <c r="EF147">
        <v>4165032.91</v>
      </c>
      <c r="EG147">
        <v>3937444.52</v>
      </c>
      <c r="EH147">
        <v>5044618.112493067</v>
      </c>
      <c r="EI147">
        <v>7994.6404318432124</v>
      </c>
      <c r="EJ147">
        <v>8008.6904426562496</v>
      </c>
      <c r="EK147">
        <v>-1.7543455966537872E-3</v>
      </c>
      <c r="EL147">
        <v>1.7543455966537872E-3</v>
      </c>
      <c r="EM147">
        <v>8865.5568230265126</v>
      </c>
      <c r="EN147">
        <v>5281072.059316094</v>
      </c>
      <c r="EO147">
        <v>8233.6832794232869</v>
      </c>
      <c r="EP147" t="s">
        <v>164</v>
      </c>
      <c r="EQ147">
        <v>8369.3693491538725</v>
      </c>
      <c r="ER147">
        <v>1.6038612750983727E-3</v>
      </c>
      <c r="ES147">
        <v>-12702.029999999999</v>
      </c>
      <c r="ET147">
        <v>5268370.0293160938</v>
      </c>
      <c r="EU147">
        <v>0</v>
      </c>
      <c r="EV147">
        <v>5268370.0293160938</v>
      </c>
      <c r="EW147">
        <v>85617.91</v>
      </c>
      <c r="EX147">
        <v>5182752.1193160936</v>
      </c>
    </row>
    <row r="148" spans="1:154" ht="15" customHeight="1">
      <c r="A148" s="435">
        <v>148</v>
      </c>
      <c r="B148" s="469">
        <v>103497</v>
      </c>
      <c r="C148" s="469">
        <v>3304173</v>
      </c>
      <c r="D148" s="470" t="s">
        <v>306</v>
      </c>
      <c r="E148" s="471">
        <v>908</v>
      </c>
      <c r="F148" s="471">
        <v>0</v>
      </c>
      <c r="G148" s="471">
        <v>908</v>
      </c>
      <c r="H148" s="472">
        <v>0</v>
      </c>
      <c r="I148" s="472">
        <v>2963145.7138</v>
      </c>
      <c r="J148" s="472">
        <v>2205896.9257999999</v>
      </c>
      <c r="K148" s="472">
        <v>0</v>
      </c>
      <c r="L148" s="472">
        <v>116721.11999999992</v>
      </c>
      <c r="M148" s="472">
        <v>0</v>
      </c>
      <c r="N148" s="472">
        <v>470131.14000000019</v>
      </c>
      <c r="O148" s="472">
        <v>0</v>
      </c>
      <c r="P148" s="472">
        <v>0</v>
      </c>
      <c r="Q148" s="472">
        <v>0</v>
      </c>
      <c r="R148" s="472">
        <v>0</v>
      </c>
      <c r="S148" s="472">
        <v>0</v>
      </c>
      <c r="T148" s="472">
        <v>0</v>
      </c>
      <c r="U148" s="472">
        <v>10918.297600000007</v>
      </c>
      <c r="V148" s="472">
        <v>43352.063999999984</v>
      </c>
      <c r="W148" s="472">
        <v>9558.5280000000257</v>
      </c>
      <c r="X148" s="472">
        <v>82996.121600000028</v>
      </c>
      <c r="Y148" s="472">
        <v>47847.833600000027</v>
      </c>
      <c r="Z148" s="472">
        <v>16206.84799999998</v>
      </c>
      <c r="AA148" s="472">
        <v>0</v>
      </c>
      <c r="AB148" s="472">
        <v>81151.200000000055</v>
      </c>
      <c r="AC148" s="472">
        <v>0</v>
      </c>
      <c r="AD148" s="472">
        <v>325182.15193690814</v>
      </c>
      <c r="AE148" s="472">
        <v>0</v>
      </c>
      <c r="AF148" s="472">
        <v>0</v>
      </c>
      <c r="AG148" s="472">
        <v>141970.48000000001</v>
      </c>
      <c r="AH148" s="472">
        <v>0</v>
      </c>
      <c r="AI148" s="472">
        <v>0</v>
      </c>
      <c r="AJ148" s="472">
        <v>0</v>
      </c>
      <c r="AK148" s="472">
        <v>81387.16</v>
      </c>
      <c r="AL148" s="472">
        <v>0</v>
      </c>
      <c r="AM148" s="472">
        <v>0</v>
      </c>
      <c r="AN148" s="472">
        <v>0</v>
      </c>
      <c r="AO148" s="472">
        <v>0</v>
      </c>
      <c r="AP148" s="472">
        <v>0</v>
      </c>
      <c r="AQ148" s="472">
        <v>0</v>
      </c>
      <c r="AR148" s="472">
        <v>0</v>
      </c>
      <c r="AS148" s="472">
        <v>0</v>
      </c>
      <c r="AT148" s="472">
        <v>5169042.6395999994</v>
      </c>
      <c r="AU148" s="472">
        <v>1204065.3047369085</v>
      </c>
      <c r="AV148" s="472">
        <v>223357.64</v>
      </c>
      <c r="AW148" s="472">
        <v>870817.78692490829</v>
      </c>
      <c r="AX148" s="473">
        <v>6596465.5843369076</v>
      </c>
      <c r="AY148" s="473">
        <v>6515078.4243369075</v>
      </c>
      <c r="AZ148" s="473">
        <v>6465</v>
      </c>
      <c r="BA148" s="473">
        <v>5870220</v>
      </c>
      <c r="BB148" s="473">
        <v>0</v>
      </c>
      <c r="BC148" s="473">
        <v>0</v>
      </c>
      <c r="BD148" s="473">
        <v>6596465.5843369076</v>
      </c>
      <c r="BE148" s="472">
        <v>0</v>
      </c>
      <c r="BF148" s="472">
        <v>6596465.5843369095</v>
      </c>
      <c r="BG148" s="473">
        <v>5951607.1600000001</v>
      </c>
      <c r="BH148" s="473">
        <v>5728249.5199999996</v>
      </c>
      <c r="BI148" s="472">
        <v>6373107.944336907</v>
      </c>
      <c r="BJ148" s="472">
        <v>7018.8413483886643</v>
      </c>
      <c r="BK148" s="472">
        <v>7375.2630515916571</v>
      </c>
      <c r="BL148" s="474">
        <v>-4.8326642820702294E-2</v>
      </c>
      <c r="BM148" s="474">
        <v>4.8326642820702294E-2</v>
      </c>
      <c r="BN148" s="472">
        <v>323630.90650831751</v>
      </c>
      <c r="BO148" s="473">
        <v>6920096.4908452248</v>
      </c>
      <c r="BP148" s="473">
        <v>7531.6182057766791</v>
      </c>
      <c r="BQ148" s="473" t="s">
        <v>164</v>
      </c>
      <c r="BR148" s="473">
        <v>7621.2516419000276</v>
      </c>
      <c r="BS148" s="474">
        <v>8.3688285117822225E-4</v>
      </c>
      <c r="BT148" s="472">
        <v>-18278.04</v>
      </c>
      <c r="BU148" s="472">
        <v>6901818.4508452248</v>
      </c>
      <c r="BV148" s="472">
        <v>0</v>
      </c>
      <c r="BW148" s="472">
        <v>6901818.4508452248</v>
      </c>
      <c r="BX148" s="472">
        <v>81387.16</v>
      </c>
      <c r="BY148" s="472">
        <v>6820431.2908452246</v>
      </c>
      <c r="CA148">
        <v>103497</v>
      </c>
      <c r="CB148">
        <v>3304173</v>
      </c>
      <c r="CC148" t="s">
        <v>306</v>
      </c>
      <c r="CD148">
        <v>908</v>
      </c>
      <c r="CE148">
        <v>0</v>
      </c>
      <c r="CF148">
        <v>908</v>
      </c>
      <c r="CG148">
        <v>0</v>
      </c>
      <c r="CH148">
        <v>2963145.7138</v>
      </c>
      <c r="CI148">
        <v>2205896.9257999999</v>
      </c>
      <c r="CJ148">
        <v>0</v>
      </c>
      <c r="CK148">
        <v>116721.11999999992</v>
      </c>
      <c r="CL148">
        <v>0</v>
      </c>
      <c r="CM148">
        <v>470131.14000000019</v>
      </c>
      <c r="CN148">
        <v>0</v>
      </c>
      <c r="CO148">
        <v>0</v>
      </c>
      <c r="CP148">
        <v>0</v>
      </c>
      <c r="CQ148">
        <v>0</v>
      </c>
      <c r="CR148">
        <v>0</v>
      </c>
      <c r="CS148">
        <v>0</v>
      </c>
      <c r="CT148">
        <v>10918.297600000007</v>
      </c>
      <c r="CU148">
        <v>43352.063999999984</v>
      </c>
      <c r="CV148">
        <v>9558.5280000000257</v>
      </c>
      <c r="CW148">
        <v>82996.121600000028</v>
      </c>
      <c r="CX148">
        <v>47847.833600000027</v>
      </c>
      <c r="CY148">
        <v>16206.84799999998</v>
      </c>
      <c r="CZ148">
        <v>0</v>
      </c>
      <c r="DA148">
        <v>81151.200000000055</v>
      </c>
      <c r="DB148">
        <v>0</v>
      </c>
      <c r="DC148">
        <v>325182.15193690814</v>
      </c>
      <c r="DD148">
        <v>0</v>
      </c>
      <c r="DE148">
        <v>0</v>
      </c>
      <c r="DF148">
        <v>141970.48000000001</v>
      </c>
      <c r="DG148">
        <v>0</v>
      </c>
      <c r="DH148">
        <v>0</v>
      </c>
      <c r="DI148">
        <v>0</v>
      </c>
      <c r="DJ148">
        <v>81387.16</v>
      </c>
      <c r="DK148">
        <v>0</v>
      </c>
      <c r="DL148">
        <v>0</v>
      </c>
      <c r="DM148">
        <v>0</v>
      </c>
      <c r="DN148">
        <v>0</v>
      </c>
      <c r="DO148">
        <v>0</v>
      </c>
      <c r="DP148">
        <v>0</v>
      </c>
      <c r="DQ148">
        <v>0</v>
      </c>
      <c r="DR148">
        <v>0</v>
      </c>
      <c r="DS148">
        <v>5169042.6395999994</v>
      </c>
      <c r="DT148">
        <v>1204065.3047369085</v>
      </c>
      <c r="DU148">
        <v>223357.64</v>
      </c>
      <c r="DV148">
        <v>870817.78692490829</v>
      </c>
      <c r="DW148">
        <v>6596465.5843369076</v>
      </c>
      <c r="DX148">
        <v>6515078.4243369075</v>
      </c>
      <c r="DY148">
        <v>6465</v>
      </c>
      <c r="DZ148">
        <v>5870220</v>
      </c>
      <c r="EA148">
        <v>0</v>
      </c>
      <c r="EB148">
        <v>0</v>
      </c>
      <c r="EC148">
        <v>6596465.5843369076</v>
      </c>
      <c r="ED148">
        <v>0</v>
      </c>
      <c r="EE148">
        <v>6596465.5843369095</v>
      </c>
      <c r="EF148">
        <v>5951607.1600000001</v>
      </c>
      <c r="EG148">
        <v>5728249.5199999996</v>
      </c>
      <c r="EH148">
        <v>6373107.944336907</v>
      </c>
      <c r="EI148">
        <v>7018.8413483886643</v>
      </c>
      <c r="EJ148">
        <v>7375.2630515916571</v>
      </c>
      <c r="EK148">
        <v>-4.8326642820702294E-2</v>
      </c>
      <c r="EL148">
        <v>4.8326642820702294E-2</v>
      </c>
      <c r="EM148">
        <v>323630.90650831751</v>
      </c>
      <c r="EN148">
        <v>6920096.4908452248</v>
      </c>
      <c r="EO148">
        <v>7531.6182057766791</v>
      </c>
      <c r="EP148" t="s">
        <v>164</v>
      </c>
      <c r="EQ148">
        <v>7621.2516419000276</v>
      </c>
      <c r="ER148">
        <v>8.3688285117822225E-4</v>
      </c>
      <c r="ES148">
        <v>-18278.04</v>
      </c>
      <c r="ET148">
        <v>6901818.4508452248</v>
      </c>
      <c r="EU148">
        <v>0</v>
      </c>
      <c r="EV148">
        <v>6901818.4508452248</v>
      </c>
      <c r="EW148">
        <v>81387.16</v>
      </c>
      <c r="EX148">
        <v>6820431.2908452246</v>
      </c>
    </row>
    <row r="149" spans="1:154" ht="15" customHeight="1">
      <c r="A149" s="435">
        <v>149</v>
      </c>
      <c r="B149" s="469">
        <v>103498</v>
      </c>
      <c r="C149" s="469">
        <v>3304177</v>
      </c>
      <c r="D149" s="470" t="s">
        <v>307</v>
      </c>
      <c r="E149" s="471">
        <v>825</v>
      </c>
      <c r="F149" s="471">
        <v>0</v>
      </c>
      <c r="G149" s="471">
        <v>825</v>
      </c>
      <c r="H149" s="472">
        <v>0</v>
      </c>
      <c r="I149" s="472">
        <v>2741045.2124000001</v>
      </c>
      <c r="J149" s="472">
        <v>1949255.1782</v>
      </c>
      <c r="K149" s="472">
        <v>0</v>
      </c>
      <c r="L149" s="472">
        <v>207288.96000000008</v>
      </c>
      <c r="M149" s="472">
        <v>0</v>
      </c>
      <c r="N149" s="472">
        <v>670963.86000000057</v>
      </c>
      <c r="O149" s="472">
        <v>0</v>
      </c>
      <c r="P149" s="472">
        <v>0</v>
      </c>
      <c r="Q149" s="472">
        <v>0</v>
      </c>
      <c r="R149" s="472">
        <v>0</v>
      </c>
      <c r="S149" s="472">
        <v>0</v>
      </c>
      <c r="T149" s="472">
        <v>0</v>
      </c>
      <c r="U149" s="472">
        <v>9553.5103999999883</v>
      </c>
      <c r="V149" s="472">
        <v>65028.096000000165</v>
      </c>
      <c r="W149" s="472">
        <v>46518.169600000008</v>
      </c>
      <c r="X149" s="472">
        <v>89970.585599999802</v>
      </c>
      <c r="Y149" s="472">
        <v>156253.0815999998</v>
      </c>
      <c r="Z149" s="472">
        <v>94381.056000000011</v>
      </c>
      <c r="AA149" s="472">
        <v>0</v>
      </c>
      <c r="AB149" s="472">
        <v>112499.56310679608</v>
      </c>
      <c r="AC149" s="472">
        <v>0</v>
      </c>
      <c r="AD149" s="472">
        <v>310110.222863856</v>
      </c>
      <c r="AE149" s="472">
        <v>0</v>
      </c>
      <c r="AF149" s="472">
        <v>0</v>
      </c>
      <c r="AG149" s="472">
        <v>141970.48000000001</v>
      </c>
      <c r="AH149" s="472">
        <v>0</v>
      </c>
      <c r="AI149" s="472">
        <v>0</v>
      </c>
      <c r="AJ149" s="472">
        <v>0</v>
      </c>
      <c r="AK149" s="472">
        <v>111907.34</v>
      </c>
      <c r="AL149" s="472">
        <v>0</v>
      </c>
      <c r="AM149" s="472">
        <v>0</v>
      </c>
      <c r="AN149" s="472">
        <v>0</v>
      </c>
      <c r="AO149" s="472">
        <v>0</v>
      </c>
      <c r="AP149" s="472">
        <v>0</v>
      </c>
      <c r="AQ149" s="472">
        <v>0</v>
      </c>
      <c r="AR149" s="472">
        <v>0</v>
      </c>
      <c r="AS149" s="472">
        <v>0</v>
      </c>
      <c r="AT149" s="472">
        <v>4690300.3905999996</v>
      </c>
      <c r="AU149" s="472">
        <v>1762567.1051706525</v>
      </c>
      <c r="AV149" s="472">
        <v>253877.82</v>
      </c>
      <c r="AW149" s="472">
        <v>1027009.8773058561</v>
      </c>
      <c r="AX149" s="473">
        <v>6706745.3157706521</v>
      </c>
      <c r="AY149" s="473">
        <v>6594837.9757706523</v>
      </c>
      <c r="AZ149" s="473">
        <v>6465</v>
      </c>
      <c r="BA149" s="473">
        <v>5333625</v>
      </c>
      <c r="BB149" s="473">
        <v>0</v>
      </c>
      <c r="BC149" s="473">
        <v>0</v>
      </c>
      <c r="BD149" s="473">
        <v>6706745.3157706521</v>
      </c>
      <c r="BE149" s="472">
        <v>0</v>
      </c>
      <c r="BF149" s="472">
        <v>6706745.3157706512</v>
      </c>
      <c r="BG149" s="473">
        <v>5445532.3399999999</v>
      </c>
      <c r="BH149" s="473">
        <v>5191654.5199999996</v>
      </c>
      <c r="BI149" s="472">
        <v>6452867.4957706518</v>
      </c>
      <c r="BJ149" s="472">
        <v>7821.6575706310932</v>
      </c>
      <c r="BK149" s="472">
        <v>7779.7727024360538</v>
      </c>
      <c r="BL149" s="474">
        <v>5.3838164425966005E-3</v>
      </c>
      <c r="BM149" s="474">
        <v>0</v>
      </c>
      <c r="BN149" s="472">
        <v>0</v>
      </c>
      <c r="BO149" s="473">
        <v>6706745.3157706521</v>
      </c>
      <c r="BP149" s="473">
        <v>7993.7430009341242</v>
      </c>
      <c r="BQ149" s="473" t="s">
        <v>164</v>
      </c>
      <c r="BR149" s="473">
        <v>8129.3882615401844</v>
      </c>
      <c r="BS149" s="474">
        <v>6.0482212261070423E-3</v>
      </c>
      <c r="BT149" s="472">
        <v>-16607.25</v>
      </c>
      <c r="BU149" s="472">
        <v>6690138.0657706521</v>
      </c>
      <c r="BV149" s="472">
        <v>0</v>
      </c>
      <c r="BW149" s="472">
        <v>6690138.0657706521</v>
      </c>
      <c r="BX149" s="472">
        <v>111907.34</v>
      </c>
      <c r="BY149" s="472">
        <v>6578230.7257706523</v>
      </c>
      <c r="CA149">
        <v>103498</v>
      </c>
      <c r="CB149">
        <v>3304177</v>
      </c>
      <c r="CC149" t="s">
        <v>307</v>
      </c>
      <c r="CD149">
        <v>825</v>
      </c>
      <c r="CE149">
        <v>0</v>
      </c>
      <c r="CF149">
        <v>825</v>
      </c>
      <c r="CG149">
        <v>0</v>
      </c>
      <c r="CH149">
        <v>2741045.2124000001</v>
      </c>
      <c r="CI149">
        <v>1949255.1782</v>
      </c>
      <c r="CJ149">
        <v>0</v>
      </c>
      <c r="CK149">
        <v>207288.96000000008</v>
      </c>
      <c r="CL149">
        <v>0</v>
      </c>
      <c r="CM149">
        <v>670963.86000000057</v>
      </c>
      <c r="CN149">
        <v>0</v>
      </c>
      <c r="CO149">
        <v>0</v>
      </c>
      <c r="CP149">
        <v>0</v>
      </c>
      <c r="CQ149">
        <v>0</v>
      </c>
      <c r="CR149">
        <v>0</v>
      </c>
      <c r="CS149">
        <v>0</v>
      </c>
      <c r="CT149">
        <v>9553.5103999999883</v>
      </c>
      <c r="CU149">
        <v>65028.096000000165</v>
      </c>
      <c r="CV149">
        <v>46518.169600000008</v>
      </c>
      <c r="CW149">
        <v>89970.585599999802</v>
      </c>
      <c r="CX149">
        <v>156253.0815999998</v>
      </c>
      <c r="CY149">
        <v>94381.056000000011</v>
      </c>
      <c r="CZ149">
        <v>0</v>
      </c>
      <c r="DA149">
        <v>112499.56310679608</v>
      </c>
      <c r="DB149">
        <v>0</v>
      </c>
      <c r="DC149">
        <v>310110.222863856</v>
      </c>
      <c r="DD149">
        <v>0</v>
      </c>
      <c r="DE149">
        <v>0</v>
      </c>
      <c r="DF149">
        <v>141970.48000000001</v>
      </c>
      <c r="DG149">
        <v>0</v>
      </c>
      <c r="DH149">
        <v>0</v>
      </c>
      <c r="DI149">
        <v>0</v>
      </c>
      <c r="DJ149">
        <v>111907.34</v>
      </c>
      <c r="DK149">
        <v>0</v>
      </c>
      <c r="DL149">
        <v>0</v>
      </c>
      <c r="DM149">
        <v>0</v>
      </c>
      <c r="DN149">
        <v>0</v>
      </c>
      <c r="DO149">
        <v>0</v>
      </c>
      <c r="DP149">
        <v>0</v>
      </c>
      <c r="DQ149">
        <v>0</v>
      </c>
      <c r="DR149">
        <v>0</v>
      </c>
      <c r="DS149">
        <v>4690300.3905999996</v>
      </c>
      <c r="DT149">
        <v>1762567.1051706525</v>
      </c>
      <c r="DU149">
        <v>253877.82</v>
      </c>
      <c r="DV149">
        <v>1027009.8773058561</v>
      </c>
      <c r="DW149">
        <v>6706745.3157706521</v>
      </c>
      <c r="DX149">
        <v>6594837.9757706523</v>
      </c>
      <c r="DY149">
        <v>6465</v>
      </c>
      <c r="DZ149">
        <v>5333625</v>
      </c>
      <c r="EA149">
        <v>0</v>
      </c>
      <c r="EB149">
        <v>0</v>
      </c>
      <c r="EC149">
        <v>6706745.3157706521</v>
      </c>
      <c r="ED149">
        <v>0</v>
      </c>
      <c r="EE149">
        <v>6706745.3157706512</v>
      </c>
      <c r="EF149">
        <v>5445532.3399999999</v>
      </c>
      <c r="EG149">
        <v>5191654.5199999996</v>
      </c>
      <c r="EH149">
        <v>6452867.4957706518</v>
      </c>
      <c r="EI149">
        <v>7821.6575706310932</v>
      </c>
      <c r="EJ149">
        <v>7779.7727024360538</v>
      </c>
      <c r="EK149">
        <v>5.3838164425966005E-3</v>
      </c>
      <c r="EL149">
        <v>0</v>
      </c>
      <c r="EM149">
        <v>0</v>
      </c>
      <c r="EN149">
        <v>6706745.3157706521</v>
      </c>
      <c r="EO149">
        <v>7993.7430009341242</v>
      </c>
      <c r="EP149" t="s">
        <v>164</v>
      </c>
      <c r="EQ149">
        <v>8129.3882615401844</v>
      </c>
      <c r="ER149">
        <v>6.0482212261070423E-3</v>
      </c>
      <c r="ES149">
        <v>-16607.25</v>
      </c>
      <c r="ET149">
        <v>6690138.0657706521</v>
      </c>
      <c r="EU149">
        <v>0</v>
      </c>
      <c r="EV149">
        <v>6690138.0657706521</v>
      </c>
      <c r="EW149">
        <v>111907.34</v>
      </c>
      <c r="EX149">
        <v>6578230.7257706523</v>
      </c>
    </row>
    <row r="150" spans="1:154" ht="15" customHeight="1">
      <c r="A150" s="435">
        <v>150</v>
      </c>
      <c r="B150" s="469">
        <v>103501</v>
      </c>
      <c r="C150" s="469">
        <v>3304193</v>
      </c>
      <c r="D150" s="470" t="s">
        <v>308</v>
      </c>
      <c r="E150" s="471">
        <v>675</v>
      </c>
      <c r="F150" s="471">
        <v>0</v>
      </c>
      <c r="G150" s="471">
        <v>675</v>
      </c>
      <c r="H150" s="472">
        <v>0</v>
      </c>
      <c r="I150" s="472">
        <v>2210170.8432</v>
      </c>
      <c r="J150" s="472">
        <v>1631508.2526</v>
      </c>
      <c r="K150" s="472">
        <v>0</v>
      </c>
      <c r="L150" s="472">
        <v>119142.71999999986</v>
      </c>
      <c r="M150" s="472">
        <v>0</v>
      </c>
      <c r="N150" s="472">
        <v>386450.83999999973</v>
      </c>
      <c r="O150" s="472">
        <v>0</v>
      </c>
      <c r="P150" s="472">
        <v>0</v>
      </c>
      <c r="Q150" s="472">
        <v>0</v>
      </c>
      <c r="R150" s="472">
        <v>0</v>
      </c>
      <c r="S150" s="472">
        <v>0</v>
      </c>
      <c r="T150" s="472">
        <v>0</v>
      </c>
      <c r="U150" s="472">
        <v>5459.148799999999</v>
      </c>
      <c r="V150" s="472">
        <v>74059.776000000013</v>
      </c>
      <c r="W150" s="472">
        <v>13381.939199999995</v>
      </c>
      <c r="X150" s="472">
        <v>17436.159999999985</v>
      </c>
      <c r="Y150" s="472">
        <v>101676.64639999976</v>
      </c>
      <c r="Z150" s="472">
        <v>57200.640000000014</v>
      </c>
      <c r="AA150" s="472">
        <v>0</v>
      </c>
      <c r="AB150" s="472">
        <v>43696.800000000017</v>
      </c>
      <c r="AC150" s="472">
        <v>0</v>
      </c>
      <c r="AD150" s="472">
        <v>281978.22846116539</v>
      </c>
      <c r="AE150" s="472">
        <v>0</v>
      </c>
      <c r="AF150" s="472">
        <v>0</v>
      </c>
      <c r="AG150" s="472">
        <v>141970.48000000001</v>
      </c>
      <c r="AH150" s="472">
        <v>0</v>
      </c>
      <c r="AI150" s="472">
        <v>0</v>
      </c>
      <c r="AJ150" s="472">
        <v>0</v>
      </c>
      <c r="AK150" s="472">
        <v>126037.06</v>
      </c>
      <c r="AL150" s="472">
        <v>0</v>
      </c>
      <c r="AM150" s="472">
        <v>0</v>
      </c>
      <c r="AN150" s="472">
        <v>0</v>
      </c>
      <c r="AO150" s="472">
        <v>0</v>
      </c>
      <c r="AP150" s="472">
        <v>0</v>
      </c>
      <c r="AQ150" s="472">
        <v>0</v>
      </c>
      <c r="AR150" s="472">
        <v>0</v>
      </c>
      <c r="AS150" s="472">
        <v>0</v>
      </c>
      <c r="AT150" s="472">
        <v>3841679.0958000002</v>
      </c>
      <c r="AU150" s="472">
        <v>1100482.8988611649</v>
      </c>
      <c r="AV150" s="472">
        <v>268007.54000000004</v>
      </c>
      <c r="AW150" s="472">
        <v>752993.01659516525</v>
      </c>
      <c r="AX150" s="473">
        <v>5210169.5346611654</v>
      </c>
      <c r="AY150" s="473">
        <v>5084132.4746611658</v>
      </c>
      <c r="AZ150" s="473">
        <v>6465</v>
      </c>
      <c r="BA150" s="473">
        <v>4363875</v>
      </c>
      <c r="BB150" s="473">
        <v>0</v>
      </c>
      <c r="BC150" s="473">
        <v>0</v>
      </c>
      <c r="BD150" s="473">
        <v>5210169.5346611654</v>
      </c>
      <c r="BE150" s="472">
        <v>0</v>
      </c>
      <c r="BF150" s="472">
        <v>5210169.5346611636</v>
      </c>
      <c r="BG150" s="473">
        <v>4489912.0599999996</v>
      </c>
      <c r="BH150" s="473">
        <v>4221904.5199999996</v>
      </c>
      <c r="BI150" s="472">
        <v>4942161.9946611654</v>
      </c>
      <c r="BJ150" s="472">
        <v>7321.7214735720972</v>
      </c>
      <c r="BK150" s="472">
        <v>7279.2348562130173</v>
      </c>
      <c r="BL150" s="474">
        <v>5.8366872615487134E-3</v>
      </c>
      <c r="BM150" s="474">
        <v>0</v>
      </c>
      <c r="BN150" s="472">
        <v>0</v>
      </c>
      <c r="BO150" s="473">
        <v>5210169.5346611654</v>
      </c>
      <c r="BP150" s="473">
        <v>7532.0481106091347</v>
      </c>
      <c r="BQ150" s="473" t="s">
        <v>164</v>
      </c>
      <c r="BR150" s="473">
        <v>7718.7696809795043</v>
      </c>
      <c r="BS150" s="474">
        <v>7.1349786274774729E-3</v>
      </c>
      <c r="BT150" s="472">
        <v>-13587.75</v>
      </c>
      <c r="BU150" s="472">
        <v>5196581.7846611654</v>
      </c>
      <c r="BV150" s="472">
        <v>0</v>
      </c>
      <c r="BW150" s="472">
        <v>5196581.7846611654</v>
      </c>
      <c r="BX150" s="472">
        <v>126037.06</v>
      </c>
      <c r="BY150" s="472">
        <v>5070544.7246611658</v>
      </c>
      <c r="CA150">
        <v>103501</v>
      </c>
      <c r="CB150">
        <v>3304193</v>
      </c>
      <c r="CC150" t="s">
        <v>308</v>
      </c>
      <c r="CD150">
        <v>675</v>
      </c>
      <c r="CE150">
        <v>0</v>
      </c>
      <c r="CF150">
        <v>675</v>
      </c>
      <c r="CG150">
        <v>0</v>
      </c>
      <c r="CH150">
        <v>2210170.8432</v>
      </c>
      <c r="CI150">
        <v>1631508.2526</v>
      </c>
      <c r="CJ150">
        <v>0</v>
      </c>
      <c r="CK150">
        <v>119142.71999999986</v>
      </c>
      <c r="CL150">
        <v>0</v>
      </c>
      <c r="CM150">
        <v>386450.83999999973</v>
      </c>
      <c r="CN150">
        <v>0</v>
      </c>
      <c r="CO150">
        <v>0</v>
      </c>
      <c r="CP150">
        <v>0</v>
      </c>
      <c r="CQ150">
        <v>0</v>
      </c>
      <c r="CR150">
        <v>0</v>
      </c>
      <c r="CS150">
        <v>0</v>
      </c>
      <c r="CT150">
        <v>5459.148799999999</v>
      </c>
      <c r="CU150">
        <v>74059.776000000013</v>
      </c>
      <c r="CV150">
        <v>13381.939199999995</v>
      </c>
      <c r="CW150">
        <v>17436.159999999985</v>
      </c>
      <c r="CX150">
        <v>101676.64639999976</v>
      </c>
      <c r="CY150">
        <v>57200.640000000014</v>
      </c>
      <c r="CZ150">
        <v>0</v>
      </c>
      <c r="DA150">
        <v>43696.800000000017</v>
      </c>
      <c r="DB150">
        <v>0</v>
      </c>
      <c r="DC150">
        <v>281978.22846116539</v>
      </c>
      <c r="DD150">
        <v>0</v>
      </c>
      <c r="DE150">
        <v>0</v>
      </c>
      <c r="DF150">
        <v>141970.48000000001</v>
      </c>
      <c r="DG150">
        <v>0</v>
      </c>
      <c r="DH150">
        <v>0</v>
      </c>
      <c r="DI150">
        <v>0</v>
      </c>
      <c r="DJ150">
        <v>126037.06</v>
      </c>
      <c r="DK150">
        <v>0</v>
      </c>
      <c r="DL150">
        <v>0</v>
      </c>
      <c r="DM150">
        <v>0</v>
      </c>
      <c r="DN150">
        <v>0</v>
      </c>
      <c r="DO150">
        <v>0</v>
      </c>
      <c r="DP150">
        <v>0</v>
      </c>
      <c r="DQ150">
        <v>0</v>
      </c>
      <c r="DR150">
        <v>0</v>
      </c>
      <c r="DS150">
        <v>3841679.0958000002</v>
      </c>
      <c r="DT150">
        <v>1100482.8988611649</v>
      </c>
      <c r="DU150">
        <v>268007.54000000004</v>
      </c>
      <c r="DV150">
        <v>752993.01659516525</v>
      </c>
      <c r="DW150">
        <v>5210169.5346611654</v>
      </c>
      <c r="DX150">
        <v>5084132.4746611658</v>
      </c>
      <c r="DY150">
        <v>6465</v>
      </c>
      <c r="DZ150">
        <v>4363875</v>
      </c>
      <c r="EA150">
        <v>0</v>
      </c>
      <c r="EB150">
        <v>0</v>
      </c>
      <c r="EC150">
        <v>5210169.5346611654</v>
      </c>
      <c r="ED150">
        <v>0</v>
      </c>
      <c r="EE150">
        <v>5210169.5346611636</v>
      </c>
      <c r="EF150">
        <v>4489912.0599999996</v>
      </c>
      <c r="EG150">
        <v>4221904.5199999996</v>
      </c>
      <c r="EH150">
        <v>4942161.9946611654</v>
      </c>
      <c r="EI150">
        <v>7321.7214735720972</v>
      </c>
      <c r="EJ150">
        <v>7279.2348562130173</v>
      </c>
      <c r="EK150">
        <v>5.8366872615487134E-3</v>
      </c>
      <c r="EL150">
        <v>0</v>
      </c>
      <c r="EM150">
        <v>0</v>
      </c>
      <c r="EN150">
        <v>5210169.5346611654</v>
      </c>
      <c r="EO150">
        <v>7532.0481106091347</v>
      </c>
      <c r="EP150" t="s">
        <v>164</v>
      </c>
      <c r="EQ150">
        <v>7718.7696809795043</v>
      </c>
      <c r="ER150">
        <v>7.1349786274774729E-3</v>
      </c>
      <c r="ES150">
        <v>-13587.75</v>
      </c>
      <c r="ET150">
        <v>5196581.7846611654</v>
      </c>
      <c r="EU150">
        <v>0</v>
      </c>
      <c r="EV150">
        <v>5196581.7846611654</v>
      </c>
      <c r="EW150">
        <v>126037.06</v>
      </c>
      <c r="EX150">
        <v>5070544.7246611658</v>
      </c>
    </row>
    <row r="151" spans="1:154" ht="15" customHeight="1">
      <c r="A151" s="435">
        <v>151</v>
      </c>
      <c r="B151" s="469">
        <v>103503</v>
      </c>
      <c r="C151" s="469">
        <v>3304201</v>
      </c>
      <c r="D151" s="470" t="s">
        <v>309</v>
      </c>
      <c r="E151" s="471">
        <v>1204</v>
      </c>
      <c r="F151" s="471">
        <v>0</v>
      </c>
      <c r="G151" s="471">
        <v>1204</v>
      </c>
      <c r="H151" s="472">
        <v>0</v>
      </c>
      <c r="I151" s="472">
        <v>3932804.0003999998</v>
      </c>
      <c r="J151" s="472">
        <v>2920827.5083999997</v>
      </c>
      <c r="K151" s="472">
        <v>0</v>
      </c>
      <c r="L151" s="472">
        <v>262017.11999999973</v>
      </c>
      <c r="M151" s="472">
        <v>0</v>
      </c>
      <c r="N151" s="472">
        <v>970691.48000000068</v>
      </c>
      <c r="O151" s="472">
        <v>0</v>
      </c>
      <c r="P151" s="472">
        <v>0</v>
      </c>
      <c r="Q151" s="472">
        <v>0</v>
      </c>
      <c r="R151" s="472">
        <v>0</v>
      </c>
      <c r="S151" s="472">
        <v>0</v>
      </c>
      <c r="T151" s="472">
        <v>0</v>
      </c>
      <c r="U151" s="472">
        <v>31048.908800000001</v>
      </c>
      <c r="V151" s="472">
        <v>101606.39999999992</v>
      </c>
      <c r="W151" s="472">
        <v>33136.230399999979</v>
      </c>
      <c r="X151" s="472">
        <v>115078.65600000021</v>
      </c>
      <c r="Y151" s="472">
        <v>222791.47520000042</v>
      </c>
      <c r="Z151" s="472">
        <v>91521.024000000019</v>
      </c>
      <c r="AA151" s="472">
        <v>0</v>
      </c>
      <c r="AB151" s="472">
        <v>71966.919567027493</v>
      </c>
      <c r="AC151" s="472">
        <v>0</v>
      </c>
      <c r="AD151" s="472">
        <v>579866.3882975704</v>
      </c>
      <c r="AE151" s="472">
        <v>0</v>
      </c>
      <c r="AF151" s="472">
        <v>0</v>
      </c>
      <c r="AG151" s="472">
        <v>141970.48000000001</v>
      </c>
      <c r="AH151" s="472">
        <v>0</v>
      </c>
      <c r="AI151" s="472">
        <v>0</v>
      </c>
      <c r="AJ151" s="472">
        <v>0</v>
      </c>
      <c r="AK151" s="472">
        <v>188038.74</v>
      </c>
      <c r="AL151" s="472">
        <v>0</v>
      </c>
      <c r="AM151" s="472">
        <v>0</v>
      </c>
      <c r="AN151" s="472">
        <v>0</v>
      </c>
      <c r="AO151" s="472">
        <v>0</v>
      </c>
      <c r="AP151" s="472">
        <v>0</v>
      </c>
      <c r="AQ151" s="472">
        <v>0</v>
      </c>
      <c r="AR151" s="472">
        <v>0</v>
      </c>
      <c r="AS151" s="472">
        <v>0</v>
      </c>
      <c r="AT151" s="472">
        <v>6853631.5088</v>
      </c>
      <c r="AU151" s="472">
        <v>2479724.6022645989</v>
      </c>
      <c r="AV151" s="472">
        <v>330009.21999999997</v>
      </c>
      <c r="AW151" s="472">
        <v>1580588.8297215707</v>
      </c>
      <c r="AX151" s="473">
        <v>9663365.3310645986</v>
      </c>
      <c r="AY151" s="473">
        <v>9475326.5910645984</v>
      </c>
      <c r="AZ151" s="473">
        <v>6465</v>
      </c>
      <c r="BA151" s="473">
        <v>7783860</v>
      </c>
      <c r="BB151" s="473">
        <v>0</v>
      </c>
      <c r="BC151" s="473">
        <v>0</v>
      </c>
      <c r="BD151" s="473">
        <v>9663365.3310645986</v>
      </c>
      <c r="BE151" s="472">
        <v>0</v>
      </c>
      <c r="BF151" s="472">
        <v>9663365.3310646024</v>
      </c>
      <c r="BG151" s="473">
        <v>7971898.7400000002</v>
      </c>
      <c r="BH151" s="473">
        <v>7641889.5199999996</v>
      </c>
      <c r="BI151" s="472">
        <v>9333356.111064598</v>
      </c>
      <c r="BJ151" s="472">
        <v>7751.9569028775732</v>
      </c>
      <c r="BK151" s="472">
        <v>7668.1222620065782</v>
      </c>
      <c r="BL151" s="474">
        <v>1.0932877438114457E-2</v>
      </c>
      <c r="BM151" s="474">
        <v>0</v>
      </c>
      <c r="BN151" s="472">
        <v>0</v>
      </c>
      <c r="BO151" s="473">
        <v>9663365.3310645986</v>
      </c>
      <c r="BP151" s="473">
        <v>7869.8725839406961</v>
      </c>
      <c r="BQ151" s="473" t="s">
        <v>164</v>
      </c>
      <c r="BR151" s="473">
        <v>8026.0509394224246</v>
      </c>
      <c r="BS151" s="474">
        <v>1.2127302140499729E-2</v>
      </c>
      <c r="BT151" s="472">
        <v>-24236.52</v>
      </c>
      <c r="BU151" s="472">
        <v>9639128.8110645991</v>
      </c>
      <c r="BV151" s="472">
        <v>0</v>
      </c>
      <c r="BW151" s="472">
        <v>9639128.8110645991</v>
      </c>
      <c r="BX151" s="472">
        <v>188038.74</v>
      </c>
      <c r="BY151" s="472">
        <v>9451090.0710645989</v>
      </c>
      <c r="CA151">
        <v>103503</v>
      </c>
      <c r="CB151">
        <v>3304201</v>
      </c>
      <c r="CC151" t="s">
        <v>309</v>
      </c>
      <c r="CD151">
        <v>1204</v>
      </c>
      <c r="CE151">
        <v>0</v>
      </c>
      <c r="CF151">
        <v>1204</v>
      </c>
      <c r="CG151">
        <v>0</v>
      </c>
      <c r="CH151">
        <v>3932804.0003999998</v>
      </c>
      <c r="CI151">
        <v>2920827.5083999997</v>
      </c>
      <c r="CJ151">
        <v>0</v>
      </c>
      <c r="CK151">
        <v>262017.11999999973</v>
      </c>
      <c r="CL151">
        <v>0</v>
      </c>
      <c r="CM151">
        <v>970691.48000000068</v>
      </c>
      <c r="CN151">
        <v>0</v>
      </c>
      <c r="CO151">
        <v>0</v>
      </c>
      <c r="CP151">
        <v>0</v>
      </c>
      <c r="CQ151">
        <v>0</v>
      </c>
      <c r="CR151">
        <v>0</v>
      </c>
      <c r="CS151">
        <v>0</v>
      </c>
      <c r="CT151">
        <v>31048.908800000001</v>
      </c>
      <c r="CU151">
        <v>101606.39999999992</v>
      </c>
      <c r="CV151">
        <v>33136.230399999979</v>
      </c>
      <c r="CW151">
        <v>115078.65600000021</v>
      </c>
      <c r="CX151">
        <v>222791.47520000042</v>
      </c>
      <c r="CY151">
        <v>91521.024000000019</v>
      </c>
      <c r="CZ151">
        <v>0</v>
      </c>
      <c r="DA151">
        <v>71966.919567027493</v>
      </c>
      <c r="DB151">
        <v>0</v>
      </c>
      <c r="DC151">
        <v>579866.3882975704</v>
      </c>
      <c r="DD151">
        <v>0</v>
      </c>
      <c r="DE151">
        <v>0</v>
      </c>
      <c r="DF151">
        <v>141970.48000000001</v>
      </c>
      <c r="DG151">
        <v>0</v>
      </c>
      <c r="DH151">
        <v>0</v>
      </c>
      <c r="DI151">
        <v>0</v>
      </c>
      <c r="DJ151">
        <v>188038.74</v>
      </c>
      <c r="DK151">
        <v>0</v>
      </c>
      <c r="DL151">
        <v>0</v>
      </c>
      <c r="DM151">
        <v>0</v>
      </c>
      <c r="DN151">
        <v>0</v>
      </c>
      <c r="DO151">
        <v>0</v>
      </c>
      <c r="DP151">
        <v>0</v>
      </c>
      <c r="DQ151">
        <v>0</v>
      </c>
      <c r="DR151">
        <v>0</v>
      </c>
      <c r="DS151">
        <v>6853631.5088</v>
      </c>
      <c r="DT151">
        <v>2479724.6022645989</v>
      </c>
      <c r="DU151">
        <v>330009.21999999997</v>
      </c>
      <c r="DV151">
        <v>1580588.8297215707</v>
      </c>
      <c r="DW151">
        <v>9663365.3310645986</v>
      </c>
      <c r="DX151">
        <v>9475326.5910645984</v>
      </c>
      <c r="DY151">
        <v>6465</v>
      </c>
      <c r="DZ151">
        <v>7783860</v>
      </c>
      <c r="EA151">
        <v>0</v>
      </c>
      <c r="EB151">
        <v>0</v>
      </c>
      <c r="EC151">
        <v>9663365.3310645986</v>
      </c>
      <c r="ED151">
        <v>0</v>
      </c>
      <c r="EE151">
        <v>9663365.3310646024</v>
      </c>
      <c r="EF151">
        <v>7971898.7400000002</v>
      </c>
      <c r="EG151">
        <v>7641889.5199999996</v>
      </c>
      <c r="EH151">
        <v>9333356.111064598</v>
      </c>
      <c r="EI151">
        <v>7751.9569028775732</v>
      </c>
      <c r="EJ151">
        <v>7668.1222620065782</v>
      </c>
      <c r="EK151">
        <v>1.0932877438114457E-2</v>
      </c>
      <c r="EL151">
        <v>0</v>
      </c>
      <c r="EM151">
        <v>0</v>
      </c>
      <c r="EN151">
        <v>9663365.3310645986</v>
      </c>
      <c r="EO151">
        <v>7869.8725839406961</v>
      </c>
      <c r="EP151" t="s">
        <v>164</v>
      </c>
      <c r="EQ151">
        <v>8026.0509394224246</v>
      </c>
      <c r="ER151">
        <v>1.2127302140499729E-2</v>
      </c>
      <c r="ES151">
        <v>-24236.52</v>
      </c>
      <c r="ET151">
        <v>9639128.8110645991</v>
      </c>
      <c r="EU151">
        <v>0</v>
      </c>
      <c r="EV151">
        <v>9639128.8110645991</v>
      </c>
      <c r="EW151">
        <v>188038.74</v>
      </c>
      <c r="EX151">
        <v>9451090.0710645989</v>
      </c>
    </row>
    <row r="152" spans="1:154" ht="15" customHeight="1">
      <c r="A152" s="435">
        <v>152</v>
      </c>
      <c r="B152" s="469">
        <v>103509</v>
      </c>
      <c r="C152" s="469">
        <v>3304223</v>
      </c>
      <c r="D152" s="470" t="s">
        <v>310</v>
      </c>
      <c r="E152" s="471">
        <v>997</v>
      </c>
      <c r="F152" s="471">
        <v>0</v>
      </c>
      <c r="G152" s="471">
        <v>997</v>
      </c>
      <c r="H152" s="472">
        <v>0</v>
      </c>
      <c r="I152" s="472">
        <v>3109407.0195999998</v>
      </c>
      <c r="J152" s="472">
        <v>2584749.0293999999</v>
      </c>
      <c r="K152" s="472">
        <v>0</v>
      </c>
      <c r="L152" s="472">
        <v>275093.75999999978</v>
      </c>
      <c r="M152" s="472">
        <v>0</v>
      </c>
      <c r="N152" s="472">
        <v>917440.38</v>
      </c>
      <c r="O152" s="472">
        <v>0</v>
      </c>
      <c r="P152" s="472">
        <v>0</v>
      </c>
      <c r="Q152" s="472">
        <v>0</v>
      </c>
      <c r="R152" s="472">
        <v>0</v>
      </c>
      <c r="S152" s="472">
        <v>0</v>
      </c>
      <c r="T152" s="472">
        <v>0</v>
      </c>
      <c r="U152" s="472">
        <v>4435.5584000000099</v>
      </c>
      <c r="V152" s="472">
        <v>15805.439999999988</v>
      </c>
      <c r="W152" s="472">
        <v>54164.991999999991</v>
      </c>
      <c r="X152" s="472">
        <v>168084.58240000019</v>
      </c>
      <c r="Y152" s="472">
        <v>415678.05439999962</v>
      </c>
      <c r="Z152" s="472">
        <v>56247.296000000024</v>
      </c>
      <c r="AA152" s="472">
        <v>0</v>
      </c>
      <c r="AB152" s="472">
        <v>51499.79999999993</v>
      </c>
      <c r="AC152" s="472">
        <v>0</v>
      </c>
      <c r="AD152" s="472">
        <v>478881.68042858929</v>
      </c>
      <c r="AE152" s="472">
        <v>0</v>
      </c>
      <c r="AF152" s="472">
        <v>0</v>
      </c>
      <c r="AG152" s="472">
        <v>141970.48000000001</v>
      </c>
      <c r="AH152" s="472">
        <v>0</v>
      </c>
      <c r="AI152" s="472">
        <v>0</v>
      </c>
      <c r="AJ152" s="472">
        <v>0</v>
      </c>
      <c r="AK152" s="472">
        <v>186512.23</v>
      </c>
      <c r="AL152" s="472">
        <v>0</v>
      </c>
      <c r="AM152" s="472">
        <v>0</v>
      </c>
      <c r="AN152" s="472">
        <v>0</v>
      </c>
      <c r="AO152" s="472">
        <v>0</v>
      </c>
      <c r="AP152" s="472">
        <v>0</v>
      </c>
      <c r="AQ152" s="472">
        <v>0</v>
      </c>
      <c r="AR152" s="472">
        <v>0</v>
      </c>
      <c r="AS152" s="472">
        <v>0</v>
      </c>
      <c r="AT152" s="472">
        <v>5694156.0489999996</v>
      </c>
      <c r="AU152" s="472">
        <v>2437331.5436285888</v>
      </c>
      <c r="AV152" s="472">
        <v>328482.71000000002</v>
      </c>
      <c r="AW152" s="472">
        <v>1450091.5056305891</v>
      </c>
      <c r="AX152" s="473">
        <v>8459970.3026285898</v>
      </c>
      <c r="AY152" s="473">
        <v>8273458.0726285893</v>
      </c>
      <c r="AZ152" s="473">
        <v>6465</v>
      </c>
      <c r="BA152" s="473">
        <v>6445605</v>
      </c>
      <c r="BB152" s="473">
        <v>0</v>
      </c>
      <c r="BC152" s="473">
        <v>0</v>
      </c>
      <c r="BD152" s="473">
        <v>8459970.3026285898</v>
      </c>
      <c r="BE152" s="472">
        <v>0</v>
      </c>
      <c r="BF152" s="472">
        <v>8459970.3026285898</v>
      </c>
      <c r="BG152" s="473">
        <v>6632117.2300000004</v>
      </c>
      <c r="BH152" s="473">
        <v>6303634.5199999996</v>
      </c>
      <c r="BI152" s="472">
        <v>8131487.5926285889</v>
      </c>
      <c r="BJ152" s="472">
        <v>8155.9554590056059</v>
      </c>
      <c r="BK152" s="472">
        <v>8032.7492968238694</v>
      </c>
      <c r="BL152" s="474">
        <v>1.5337981758057851E-2</v>
      </c>
      <c r="BM152" s="474">
        <v>0</v>
      </c>
      <c r="BN152" s="472">
        <v>0</v>
      </c>
      <c r="BO152" s="473">
        <v>8459970.3026285898</v>
      </c>
      <c r="BP152" s="473">
        <v>8298.3531320246639</v>
      </c>
      <c r="BQ152" s="473" t="s">
        <v>164</v>
      </c>
      <c r="BR152" s="473">
        <v>8485.4265823757178</v>
      </c>
      <c r="BS152" s="474">
        <v>1.7714893583149705E-2</v>
      </c>
      <c r="BT152" s="472">
        <v>-20069.61</v>
      </c>
      <c r="BU152" s="472">
        <v>8439900.6926285904</v>
      </c>
      <c r="BV152" s="472">
        <v>0</v>
      </c>
      <c r="BW152" s="472">
        <v>8439900.6926285904</v>
      </c>
      <c r="BX152" s="472">
        <v>186512.23</v>
      </c>
      <c r="BY152" s="472">
        <v>8253388.4626285899</v>
      </c>
      <c r="CA152">
        <v>103509</v>
      </c>
      <c r="CB152">
        <v>3304223</v>
      </c>
      <c r="CC152" t="s">
        <v>310</v>
      </c>
      <c r="CD152">
        <v>997</v>
      </c>
      <c r="CE152">
        <v>0</v>
      </c>
      <c r="CF152">
        <v>997</v>
      </c>
      <c r="CG152">
        <v>0</v>
      </c>
      <c r="CH152">
        <v>3109407.0195999998</v>
      </c>
      <c r="CI152">
        <v>2584749.0293999999</v>
      </c>
      <c r="CJ152">
        <v>0</v>
      </c>
      <c r="CK152">
        <v>275093.75999999978</v>
      </c>
      <c r="CL152">
        <v>0</v>
      </c>
      <c r="CM152">
        <v>917440.38</v>
      </c>
      <c r="CN152">
        <v>0</v>
      </c>
      <c r="CO152">
        <v>0</v>
      </c>
      <c r="CP152">
        <v>0</v>
      </c>
      <c r="CQ152">
        <v>0</v>
      </c>
      <c r="CR152">
        <v>0</v>
      </c>
      <c r="CS152">
        <v>0</v>
      </c>
      <c r="CT152">
        <v>4435.5584000000099</v>
      </c>
      <c r="CU152">
        <v>15805.439999999988</v>
      </c>
      <c r="CV152">
        <v>54164.991999999991</v>
      </c>
      <c r="CW152">
        <v>168084.58240000019</v>
      </c>
      <c r="CX152">
        <v>415678.05439999962</v>
      </c>
      <c r="CY152">
        <v>56247.296000000024</v>
      </c>
      <c r="CZ152">
        <v>0</v>
      </c>
      <c r="DA152">
        <v>51499.79999999993</v>
      </c>
      <c r="DB152">
        <v>0</v>
      </c>
      <c r="DC152">
        <v>478881.68042858929</v>
      </c>
      <c r="DD152">
        <v>0</v>
      </c>
      <c r="DE152">
        <v>0</v>
      </c>
      <c r="DF152">
        <v>141970.48000000001</v>
      </c>
      <c r="DG152">
        <v>0</v>
      </c>
      <c r="DH152">
        <v>0</v>
      </c>
      <c r="DI152">
        <v>0</v>
      </c>
      <c r="DJ152">
        <v>186512.23</v>
      </c>
      <c r="DK152">
        <v>0</v>
      </c>
      <c r="DL152">
        <v>0</v>
      </c>
      <c r="DM152">
        <v>0</v>
      </c>
      <c r="DN152">
        <v>0</v>
      </c>
      <c r="DO152">
        <v>0</v>
      </c>
      <c r="DP152">
        <v>0</v>
      </c>
      <c r="DQ152">
        <v>0</v>
      </c>
      <c r="DR152">
        <v>0</v>
      </c>
      <c r="DS152">
        <v>5694156.0489999996</v>
      </c>
      <c r="DT152">
        <v>2437331.5436285888</v>
      </c>
      <c r="DU152">
        <v>328482.71000000002</v>
      </c>
      <c r="DV152">
        <v>1450091.5056305891</v>
      </c>
      <c r="DW152">
        <v>8459970.3026285898</v>
      </c>
      <c r="DX152">
        <v>8273458.0726285893</v>
      </c>
      <c r="DY152">
        <v>6465</v>
      </c>
      <c r="DZ152">
        <v>6445605</v>
      </c>
      <c r="EA152">
        <v>0</v>
      </c>
      <c r="EB152">
        <v>0</v>
      </c>
      <c r="EC152">
        <v>8459970.3026285898</v>
      </c>
      <c r="ED152">
        <v>0</v>
      </c>
      <c r="EE152">
        <v>8459970.3026285898</v>
      </c>
      <c r="EF152">
        <v>6632117.2300000004</v>
      </c>
      <c r="EG152">
        <v>6303634.5199999996</v>
      </c>
      <c r="EH152">
        <v>8131487.5926285889</v>
      </c>
      <c r="EI152">
        <v>8155.9554590056059</v>
      </c>
      <c r="EJ152">
        <v>8032.7492968238694</v>
      </c>
      <c r="EK152">
        <v>1.5337981758057851E-2</v>
      </c>
      <c r="EL152">
        <v>0</v>
      </c>
      <c r="EM152">
        <v>0</v>
      </c>
      <c r="EN152">
        <v>8459970.3026285898</v>
      </c>
      <c r="EO152">
        <v>8298.3531320246639</v>
      </c>
      <c r="EP152" t="s">
        <v>164</v>
      </c>
      <c r="EQ152">
        <v>8485.4265823757178</v>
      </c>
      <c r="ER152">
        <v>1.7714893583149705E-2</v>
      </c>
      <c r="ES152">
        <v>-20069.61</v>
      </c>
      <c r="ET152">
        <v>8439900.6926285904</v>
      </c>
      <c r="EU152">
        <v>0</v>
      </c>
      <c r="EV152">
        <v>8439900.6926285904</v>
      </c>
      <c r="EW152">
        <v>186512.23</v>
      </c>
      <c r="EX152">
        <v>8253388.4626285899</v>
      </c>
    </row>
    <row r="153" spans="1:154" ht="15" customHeight="1">
      <c r="A153" s="435">
        <v>153</v>
      </c>
      <c r="B153" s="469">
        <v>103519</v>
      </c>
      <c r="C153" s="469">
        <v>3304245</v>
      </c>
      <c r="D153" s="470" t="s">
        <v>311</v>
      </c>
      <c r="E153" s="471">
        <v>1265</v>
      </c>
      <c r="F153" s="471">
        <v>0</v>
      </c>
      <c r="G153" s="471">
        <v>1265</v>
      </c>
      <c r="H153" s="472">
        <v>0</v>
      </c>
      <c r="I153" s="472">
        <v>4127819.0748000001</v>
      </c>
      <c r="J153" s="472">
        <v>3073590.4534</v>
      </c>
      <c r="K153" s="472">
        <v>0</v>
      </c>
      <c r="L153" s="472">
        <v>357428.16</v>
      </c>
      <c r="M153" s="472">
        <v>0</v>
      </c>
      <c r="N153" s="472">
        <v>1177610.0399999991</v>
      </c>
      <c r="O153" s="472">
        <v>0</v>
      </c>
      <c r="P153" s="472">
        <v>0</v>
      </c>
      <c r="Q153" s="472">
        <v>0</v>
      </c>
      <c r="R153" s="472">
        <v>0</v>
      </c>
      <c r="S153" s="472">
        <v>0</v>
      </c>
      <c r="T153" s="472">
        <v>0</v>
      </c>
      <c r="U153" s="472">
        <v>28341.738936708854</v>
      </c>
      <c r="V153" s="472">
        <v>153208.0891139243</v>
      </c>
      <c r="W153" s="472">
        <v>119894.99625316465</v>
      </c>
      <c r="X153" s="472">
        <v>205211.46410126606</v>
      </c>
      <c r="Y153" s="472">
        <v>152635.63017721506</v>
      </c>
      <c r="Z153" s="472">
        <v>64878.679493670919</v>
      </c>
      <c r="AA153" s="472">
        <v>0</v>
      </c>
      <c r="AB153" s="472">
        <v>147938.64279766861</v>
      </c>
      <c r="AC153" s="472">
        <v>0</v>
      </c>
      <c r="AD153" s="472">
        <v>640320.57682485715</v>
      </c>
      <c r="AE153" s="472">
        <v>0</v>
      </c>
      <c r="AF153" s="472">
        <v>0</v>
      </c>
      <c r="AG153" s="472">
        <v>141970.48000000001</v>
      </c>
      <c r="AH153" s="472">
        <v>0</v>
      </c>
      <c r="AI153" s="472">
        <v>0</v>
      </c>
      <c r="AJ153" s="472">
        <v>0</v>
      </c>
      <c r="AK153" s="472">
        <v>22895.86</v>
      </c>
      <c r="AL153" s="472">
        <v>0</v>
      </c>
      <c r="AM153" s="472">
        <v>0</v>
      </c>
      <c r="AN153" s="472">
        <v>0</v>
      </c>
      <c r="AO153" s="472">
        <v>0</v>
      </c>
      <c r="AP153" s="472">
        <v>0</v>
      </c>
      <c r="AQ153" s="472">
        <v>0</v>
      </c>
      <c r="AR153" s="472">
        <v>0</v>
      </c>
      <c r="AS153" s="472">
        <v>0</v>
      </c>
      <c r="AT153" s="472">
        <v>7201409.5282000005</v>
      </c>
      <c r="AU153" s="472">
        <v>3047468.0176984742</v>
      </c>
      <c r="AV153" s="472">
        <v>164866.34000000003</v>
      </c>
      <c r="AW153" s="472">
        <v>1813706.220542199</v>
      </c>
      <c r="AX153" s="473">
        <v>10413743.885898475</v>
      </c>
      <c r="AY153" s="473">
        <v>10390848.025898475</v>
      </c>
      <c r="AZ153" s="473">
        <v>6465</v>
      </c>
      <c r="BA153" s="473">
        <v>8178225</v>
      </c>
      <c r="BB153" s="473">
        <v>0</v>
      </c>
      <c r="BC153" s="473">
        <v>0</v>
      </c>
      <c r="BD153" s="473">
        <v>10413743.885898475</v>
      </c>
      <c r="BE153" s="472">
        <v>0</v>
      </c>
      <c r="BF153" s="472">
        <v>10413743.885898476</v>
      </c>
      <c r="BG153" s="473">
        <v>8201120.8600000003</v>
      </c>
      <c r="BH153" s="473">
        <v>8036254.5199999996</v>
      </c>
      <c r="BI153" s="472">
        <v>10248877.545898475</v>
      </c>
      <c r="BJ153" s="472">
        <v>8101.8794829236958</v>
      </c>
      <c r="BK153" s="472">
        <v>8037.6593277117981</v>
      </c>
      <c r="BL153" s="474">
        <v>7.9899075829804062E-3</v>
      </c>
      <c r="BM153" s="474">
        <v>0</v>
      </c>
      <c r="BN153" s="472">
        <v>0</v>
      </c>
      <c r="BO153" s="473">
        <v>10413743.885898475</v>
      </c>
      <c r="BP153" s="473">
        <v>8214.1091113821931</v>
      </c>
      <c r="BQ153" s="473" t="s">
        <v>164</v>
      </c>
      <c r="BR153" s="473">
        <v>8232.2086054533393</v>
      </c>
      <c r="BS153" s="474">
        <v>7.8369549574732744E-3</v>
      </c>
      <c r="BT153" s="472">
        <v>-25464.449999999997</v>
      </c>
      <c r="BU153" s="472">
        <v>10388279.435898475</v>
      </c>
      <c r="BV153" s="472">
        <v>0</v>
      </c>
      <c r="BW153" s="472">
        <v>10388279.435898475</v>
      </c>
      <c r="BX153" s="472">
        <v>22895.86</v>
      </c>
      <c r="BY153" s="472">
        <v>10365383.575898476</v>
      </c>
      <c r="CA153">
        <v>103519</v>
      </c>
      <c r="CB153">
        <v>3304245</v>
      </c>
      <c r="CC153" t="s">
        <v>311</v>
      </c>
      <c r="CD153">
        <v>1265</v>
      </c>
      <c r="CE153">
        <v>0</v>
      </c>
      <c r="CF153">
        <v>1265</v>
      </c>
      <c r="CG153">
        <v>0</v>
      </c>
      <c r="CH153">
        <v>4127819.0748000001</v>
      </c>
      <c r="CI153">
        <v>3073590.4534</v>
      </c>
      <c r="CJ153">
        <v>0</v>
      </c>
      <c r="CK153">
        <v>357428.16</v>
      </c>
      <c r="CL153">
        <v>0</v>
      </c>
      <c r="CM153">
        <v>1177610.0399999991</v>
      </c>
      <c r="CN153">
        <v>0</v>
      </c>
      <c r="CO153">
        <v>0</v>
      </c>
      <c r="CP153">
        <v>0</v>
      </c>
      <c r="CQ153">
        <v>0</v>
      </c>
      <c r="CR153">
        <v>0</v>
      </c>
      <c r="CS153">
        <v>0</v>
      </c>
      <c r="CT153">
        <v>28341.738936708854</v>
      </c>
      <c r="CU153">
        <v>153208.0891139243</v>
      </c>
      <c r="CV153">
        <v>119894.99625316465</v>
      </c>
      <c r="CW153">
        <v>205211.46410126606</v>
      </c>
      <c r="CX153">
        <v>152635.63017721506</v>
      </c>
      <c r="CY153">
        <v>64878.679493670919</v>
      </c>
      <c r="CZ153">
        <v>0</v>
      </c>
      <c r="DA153">
        <v>147938.64279766861</v>
      </c>
      <c r="DB153">
        <v>0</v>
      </c>
      <c r="DC153">
        <v>640320.57682485715</v>
      </c>
      <c r="DD153">
        <v>0</v>
      </c>
      <c r="DE153">
        <v>0</v>
      </c>
      <c r="DF153">
        <v>141970.48000000001</v>
      </c>
      <c r="DG153">
        <v>0</v>
      </c>
      <c r="DH153">
        <v>0</v>
      </c>
      <c r="DI153">
        <v>0</v>
      </c>
      <c r="DJ153">
        <v>22895.86</v>
      </c>
      <c r="DK153">
        <v>0</v>
      </c>
      <c r="DL153">
        <v>0</v>
      </c>
      <c r="DM153">
        <v>0</v>
      </c>
      <c r="DN153">
        <v>0</v>
      </c>
      <c r="DO153">
        <v>0</v>
      </c>
      <c r="DP153">
        <v>0</v>
      </c>
      <c r="DQ153">
        <v>0</v>
      </c>
      <c r="DR153">
        <v>0</v>
      </c>
      <c r="DS153">
        <v>7201409.5282000005</v>
      </c>
      <c r="DT153">
        <v>3047468.0176984742</v>
      </c>
      <c r="DU153">
        <v>164866.34000000003</v>
      </c>
      <c r="DV153">
        <v>1813706.220542199</v>
      </c>
      <c r="DW153">
        <v>10413743.885898475</v>
      </c>
      <c r="DX153">
        <v>10390848.025898475</v>
      </c>
      <c r="DY153">
        <v>6465</v>
      </c>
      <c r="DZ153">
        <v>8178225</v>
      </c>
      <c r="EA153">
        <v>0</v>
      </c>
      <c r="EB153">
        <v>0</v>
      </c>
      <c r="EC153">
        <v>10413743.885898475</v>
      </c>
      <c r="ED153">
        <v>0</v>
      </c>
      <c r="EE153">
        <v>10413743.885898476</v>
      </c>
      <c r="EF153">
        <v>8201120.8600000003</v>
      </c>
      <c r="EG153">
        <v>8036254.5199999996</v>
      </c>
      <c r="EH153">
        <v>10248877.545898475</v>
      </c>
      <c r="EI153">
        <v>8101.8794829236958</v>
      </c>
      <c r="EJ153">
        <v>8037.6593277117981</v>
      </c>
      <c r="EK153">
        <v>7.9899075829804062E-3</v>
      </c>
      <c r="EL153">
        <v>0</v>
      </c>
      <c r="EM153">
        <v>0</v>
      </c>
      <c r="EN153">
        <v>10413743.885898475</v>
      </c>
      <c r="EO153">
        <v>8214.1091113821931</v>
      </c>
      <c r="EP153" t="s">
        <v>164</v>
      </c>
      <c r="EQ153">
        <v>8232.2086054533393</v>
      </c>
      <c r="ER153">
        <v>7.8369549574732744E-3</v>
      </c>
      <c r="ES153">
        <v>-25464.449999999997</v>
      </c>
      <c r="ET153">
        <v>10388279.435898475</v>
      </c>
      <c r="EU153">
        <v>0</v>
      </c>
      <c r="EV153">
        <v>10388279.435898475</v>
      </c>
      <c r="EW153">
        <v>22895.86</v>
      </c>
      <c r="EX153">
        <v>10365383.575898476</v>
      </c>
    </row>
    <row r="154" spans="1:154" ht="15" customHeight="1">
      <c r="A154" s="435">
        <v>154</v>
      </c>
      <c r="B154" s="469">
        <v>103531</v>
      </c>
      <c r="C154" s="469">
        <v>3304606</v>
      </c>
      <c r="D154" s="470" t="s">
        <v>312</v>
      </c>
      <c r="E154" s="471">
        <v>846</v>
      </c>
      <c r="F154" s="471">
        <v>0</v>
      </c>
      <c r="G154" s="471">
        <v>846</v>
      </c>
      <c r="H154" s="472">
        <v>0</v>
      </c>
      <c r="I154" s="472">
        <v>2762713.554</v>
      </c>
      <c r="J154" s="472">
        <v>2053133.9807999998</v>
      </c>
      <c r="K154" s="472">
        <v>0</v>
      </c>
      <c r="L154" s="472">
        <v>120111.35999999997</v>
      </c>
      <c r="M154" s="472">
        <v>0</v>
      </c>
      <c r="N154" s="472">
        <v>377322.0799999999</v>
      </c>
      <c r="O154" s="472">
        <v>0</v>
      </c>
      <c r="P154" s="472">
        <v>0</v>
      </c>
      <c r="Q154" s="472">
        <v>0</v>
      </c>
      <c r="R154" s="472">
        <v>0</v>
      </c>
      <c r="S154" s="472">
        <v>0</v>
      </c>
      <c r="T154" s="472">
        <v>0</v>
      </c>
      <c r="U154" s="472">
        <v>29684.121599999966</v>
      </c>
      <c r="V154" s="472">
        <v>33417.215999999986</v>
      </c>
      <c r="W154" s="472">
        <v>46518.169599999987</v>
      </c>
      <c r="X154" s="472">
        <v>74626.764799999772</v>
      </c>
      <c r="Y154" s="472">
        <v>112143.35999999993</v>
      </c>
      <c r="Z154" s="472">
        <v>75314.176000000007</v>
      </c>
      <c r="AA154" s="472">
        <v>0</v>
      </c>
      <c r="AB154" s="472">
        <v>51683.073309608524</v>
      </c>
      <c r="AC154" s="472">
        <v>0</v>
      </c>
      <c r="AD154" s="472">
        <v>196846.07461755755</v>
      </c>
      <c r="AE154" s="472">
        <v>0</v>
      </c>
      <c r="AF154" s="472">
        <v>0</v>
      </c>
      <c r="AG154" s="472">
        <v>141970.48000000001</v>
      </c>
      <c r="AH154" s="472">
        <v>0</v>
      </c>
      <c r="AI154" s="472">
        <v>0</v>
      </c>
      <c r="AJ154" s="472">
        <v>0</v>
      </c>
      <c r="AK154" s="472">
        <v>14945.91</v>
      </c>
      <c r="AL154" s="472">
        <v>0</v>
      </c>
      <c r="AM154" s="472">
        <v>0</v>
      </c>
      <c r="AN154" s="472">
        <v>0</v>
      </c>
      <c r="AO154" s="472">
        <v>0</v>
      </c>
      <c r="AP154" s="472">
        <v>0</v>
      </c>
      <c r="AQ154" s="472">
        <v>0</v>
      </c>
      <c r="AR154" s="472">
        <v>0</v>
      </c>
      <c r="AS154" s="472">
        <v>0</v>
      </c>
      <c r="AT154" s="472">
        <v>4815847.5347999996</v>
      </c>
      <c r="AU154" s="472">
        <v>1117666.3959271656</v>
      </c>
      <c r="AV154" s="472">
        <v>156916.39000000001</v>
      </c>
      <c r="AW154" s="472">
        <v>750527.86063755734</v>
      </c>
      <c r="AX154" s="473">
        <v>6090430.3207271649</v>
      </c>
      <c r="AY154" s="473">
        <v>6075484.4107271647</v>
      </c>
      <c r="AZ154" s="473">
        <v>6465</v>
      </c>
      <c r="BA154" s="473">
        <v>5469390</v>
      </c>
      <c r="BB154" s="473">
        <v>0</v>
      </c>
      <c r="BC154" s="473">
        <v>0</v>
      </c>
      <c r="BD154" s="473">
        <v>6090430.3207271649</v>
      </c>
      <c r="BE154" s="472">
        <v>0</v>
      </c>
      <c r="BF154" s="472">
        <v>6090430.3207271658</v>
      </c>
      <c r="BG154" s="473">
        <v>5484335.9100000001</v>
      </c>
      <c r="BH154" s="473">
        <v>5327419.5199999996</v>
      </c>
      <c r="BI154" s="472">
        <v>5933513.9307271643</v>
      </c>
      <c r="BJ154" s="472">
        <v>7013.60984719523</v>
      </c>
      <c r="BK154" s="472">
        <v>6990.1536062801915</v>
      </c>
      <c r="BL154" s="474">
        <v>3.3556116555099194E-3</v>
      </c>
      <c r="BM154" s="474">
        <v>0</v>
      </c>
      <c r="BN154" s="472">
        <v>0</v>
      </c>
      <c r="BO154" s="473">
        <v>6090430.3207271649</v>
      </c>
      <c r="BP154" s="473">
        <v>7181.4236533418025</v>
      </c>
      <c r="BQ154" s="473" t="s">
        <v>164</v>
      </c>
      <c r="BR154" s="473">
        <v>7199.0902136254899</v>
      </c>
      <c r="BS154" s="474">
        <v>2.7054264944759154E-3</v>
      </c>
      <c r="BT154" s="472">
        <v>-17029.98</v>
      </c>
      <c r="BU154" s="472">
        <v>6073400.3407271644</v>
      </c>
      <c r="BV154" s="472">
        <v>0</v>
      </c>
      <c r="BW154" s="472">
        <v>6073400.3407271644</v>
      </c>
      <c r="BX154" s="472">
        <v>14945.91</v>
      </c>
      <c r="BY154" s="472">
        <v>6058454.4307271643</v>
      </c>
      <c r="CA154">
        <v>103531</v>
      </c>
      <c r="CB154">
        <v>3304606</v>
      </c>
      <c r="CC154" t="s">
        <v>312</v>
      </c>
      <c r="CD154">
        <v>846</v>
      </c>
      <c r="CE154">
        <v>0</v>
      </c>
      <c r="CF154">
        <v>846</v>
      </c>
      <c r="CG154">
        <v>0</v>
      </c>
      <c r="CH154">
        <v>2762713.554</v>
      </c>
      <c r="CI154">
        <v>2053133.9807999998</v>
      </c>
      <c r="CJ154">
        <v>0</v>
      </c>
      <c r="CK154">
        <v>120111.35999999997</v>
      </c>
      <c r="CL154">
        <v>0</v>
      </c>
      <c r="CM154">
        <v>377322.0799999999</v>
      </c>
      <c r="CN154">
        <v>0</v>
      </c>
      <c r="CO154">
        <v>0</v>
      </c>
      <c r="CP154">
        <v>0</v>
      </c>
      <c r="CQ154">
        <v>0</v>
      </c>
      <c r="CR154">
        <v>0</v>
      </c>
      <c r="CS154">
        <v>0</v>
      </c>
      <c r="CT154">
        <v>29684.121599999966</v>
      </c>
      <c r="CU154">
        <v>33417.215999999986</v>
      </c>
      <c r="CV154">
        <v>46518.169599999987</v>
      </c>
      <c r="CW154">
        <v>74626.764799999772</v>
      </c>
      <c r="CX154">
        <v>112143.35999999993</v>
      </c>
      <c r="CY154">
        <v>75314.176000000007</v>
      </c>
      <c r="CZ154">
        <v>0</v>
      </c>
      <c r="DA154">
        <v>51683.073309608524</v>
      </c>
      <c r="DB154">
        <v>0</v>
      </c>
      <c r="DC154">
        <v>196846.07461755755</v>
      </c>
      <c r="DD154">
        <v>0</v>
      </c>
      <c r="DE154">
        <v>0</v>
      </c>
      <c r="DF154">
        <v>141970.48000000001</v>
      </c>
      <c r="DG154">
        <v>0</v>
      </c>
      <c r="DH154">
        <v>0</v>
      </c>
      <c r="DI154">
        <v>0</v>
      </c>
      <c r="DJ154">
        <v>14945.91</v>
      </c>
      <c r="DK154">
        <v>0</v>
      </c>
      <c r="DL154">
        <v>0</v>
      </c>
      <c r="DM154">
        <v>0</v>
      </c>
      <c r="DN154">
        <v>0</v>
      </c>
      <c r="DO154">
        <v>0</v>
      </c>
      <c r="DP154">
        <v>0</v>
      </c>
      <c r="DQ154">
        <v>0</v>
      </c>
      <c r="DR154">
        <v>0</v>
      </c>
      <c r="DS154">
        <v>4815847.5347999996</v>
      </c>
      <c r="DT154">
        <v>1117666.3959271656</v>
      </c>
      <c r="DU154">
        <v>156916.39000000001</v>
      </c>
      <c r="DV154">
        <v>750527.86063755734</v>
      </c>
      <c r="DW154">
        <v>6090430.3207271649</v>
      </c>
      <c r="DX154">
        <v>6075484.4107271647</v>
      </c>
      <c r="DY154">
        <v>6465</v>
      </c>
      <c r="DZ154">
        <v>5469390</v>
      </c>
      <c r="EA154">
        <v>0</v>
      </c>
      <c r="EB154">
        <v>0</v>
      </c>
      <c r="EC154">
        <v>6090430.3207271649</v>
      </c>
      <c r="ED154">
        <v>0</v>
      </c>
      <c r="EE154">
        <v>6090430.3207271658</v>
      </c>
      <c r="EF154">
        <v>5484335.9100000001</v>
      </c>
      <c r="EG154">
        <v>5327419.5199999996</v>
      </c>
      <c r="EH154">
        <v>5933513.9307271643</v>
      </c>
      <c r="EI154">
        <v>7013.60984719523</v>
      </c>
      <c r="EJ154">
        <v>6990.1536062801915</v>
      </c>
      <c r="EK154">
        <v>3.3556116555099194E-3</v>
      </c>
      <c r="EL154">
        <v>0</v>
      </c>
      <c r="EM154">
        <v>0</v>
      </c>
      <c r="EN154">
        <v>6090430.3207271649</v>
      </c>
      <c r="EO154">
        <v>7181.4236533418025</v>
      </c>
      <c r="EP154" t="s">
        <v>164</v>
      </c>
      <c r="EQ154">
        <v>7199.0902136254899</v>
      </c>
      <c r="ER154">
        <v>2.7054264944759154E-3</v>
      </c>
      <c r="ES154">
        <v>-17029.98</v>
      </c>
      <c r="ET154">
        <v>6073400.3407271644</v>
      </c>
      <c r="EU154">
        <v>0</v>
      </c>
      <c r="EV154">
        <v>6073400.3407271644</v>
      </c>
      <c r="EW154">
        <v>14945.91</v>
      </c>
      <c r="EX154">
        <v>6058454.4307271643</v>
      </c>
    </row>
    <row r="155" spans="1:154" ht="15" customHeight="1">
      <c r="A155" s="435">
        <v>155</v>
      </c>
      <c r="B155" s="469">
        <v>103534</v>
      </c>
      <c r="C155" s="469">
        <v>3304625</v>
      </c>
      <c r="D155" s="470" t="s">
        <v>313</v>
      </c>
      <c r="E155" s="471">
        <v>626</v>
      </c>
      <c r="F155" s="471">
        <v>0</v>
      </c>
      <c r="G155" s="471">
        <v>626</v>
      </c>
      <c r="H155" s="472">
        <v>0</v>
      </c>
      <c r="I155" s="472">
        <v>2009738.6834</v>
      </c>
      <c r="J155" s="472">
        <v>1558182.0389999999</v>
      </c>
      <c r="K155" s="472">
        <v>0</v>
      </c>
      <c r="L155" s="472">
        <v>172417.9199999999</v>
      </c>
      <c r="M155" s="472">
        <v>0</v>
      </c>
      <c r="N155" s="472">
        <v>558375.82000000007</v>
      </c>
      <c r="O155" s="472">
        <v>0</v>
      </c>
      <c r="P155" s="472">
        <v>0</v>
      </c>
      <c r="Q155" s="472">
        <v>0</v>
      </c>
      <c r="R155" s="472">
        <v>0</v>
      </c>
      <c r="S155" s="472">
        <v>0</v>
      </c>
      <c r="T155" s="472">
        <v>0</v>
      </c>
      <c r="U155" s="472">
        <v>25288.960901120001</v>
      </c>
      <c r="V155" s="472">
        <v>27138.392064000003</v>
      </c>
      <c r="W155" s="472">
        <v>84249.630474239995</v>
      </c>
      <c r="X155" s="472">
        <v>91511.663165439997</v>
      </c>
      <c r="Y155" s="472">
        <v>104834.60341759998</v>
      </c>
      <c r="Z155" s="472">
        <v>38194.774016000003</v>
      </c>
      <c r="AA155" s="472">
        <v>0</v>
      </c>
      <c r="AB155" s="472">
        <v>81151.200000000012</v>
      </c>
      <c r="AC155" s="472">
        <v>0</v>
      </c>
      <c r="AD155" s="472">
        <v>307086.70384990569</v>
      </c>
      <c r="AE155" s="472">
        <v>0</v>
      </c>
      <c r="AF155" s="472">
        <v>0</v>
      </c>
      <c r="AG155" s="472">
        <v>141970.48000000001</v>
      </c>
      <c r="AH155" s="472">
        <v>0</v>
      </c>
      <c r="AI155" s="472">
        <v>0</v>
      </c>
      <c r="AJ155" s="472">
        <v>0</v>
      </c>
      <c r="AK155" s="472">
        <v>13885.91</v>
      </c>
      <c r="AL155" s="472">
        <v>0</v>
      </c>
      <c r="AM155" s="472">
        <v>0</v>
      </c>
      <c r="AN155" s="472">
        <v>0</v>
      </c>
      <c r="AO155" s="472">
        <v>0</v>
      </c>
      <c r="AP155" s="472">
        <v>0</v>
      </c>
      <c r="AQ155" s="472">
        <v>0</v>
      </c>
      <c r="AR155" s="472">
        <v>0</v>
      </c>
      <c r="AS155" s="472">
        <v>0</v>
      </c>
      <c r="AT155" s="472">
        <v>3567920.7223999999</v>
      </c>
      <c r="AU155" s="472">
        <v>1490249.6678883056</v>
      </c>
      <c r="AV155" s="472">
        <v>155856.39000000001</v>
      </c>
      <c r="AW155" s="472">
        <v>882206.97502372973</v>
      </c>
      <c r="AX155" s="473">
        <v>5214026.7802883051</v>
      </c>
      <c r="AY155" s="473">
        <v>5200140.870288305</v>
      </c>
      <c r="AZ155" s="473">
        <v>6465</v>
      </c>
      <c r="BA155" s="473">
        <v>4047090</v>
      </c>
      <c r="BB155" s="473">
        <v>0</v>
      </c>
      <c r="BC155" s="473">
        <v>0</v>
      </c>
      <c r="BD155" s="473">
        <v>5214026.7802883051</v>
      </c>
      <c r="BE155" s="472">
        <v>0</v>
      </c>
      <c r="BF155" s="472">
        <v>5214026.7802883042</v>
      </c>
      <c r="BG155" s="473">
        <v>4060975.91</v>
      </c>
      <c r="BH155" s="473">
        <v>3905119.52</v>
      </c>
      <c r="BI155" s="472">
        <v>5058170.3902883045</v>
      </c>
      <c r="BJ155" s="472">
        <v>8080.1443934317967</v>
      </c>
      <c r="BK155" s="472">
        <v>8002.0190769706314</v>
      </c>
      <c r="BL155" s="474">
        <v>9.763200475990573E-3</v>
      </c>
      <c r="BM155" s="474">
        <v>0</v>
      </c>
      <c r="BN155" s="472">
        <v>0</v>
      </c>
      <c r="BO155" s="473">
        <v>5214026.7802883051</v>
      </c>
      <c r="BP155" s="473">
        <v>8306.9342975851523</v>
      </c>
      <c r="BQ155" s="473" t="s">
        <v>164</v>
      </c>
      <c r="BR155" s="473">
        <v>8329.1162624413828</v>
      </c>
      <c r="BS155" s="474">
        <v>1.0458238721377189E-2</v>
      </c>
      <c r="BT155" s="472">
        <v>-12601.38</v>
      </c>
      <c r="BU155" s="472">
        <v>5201425.4002883052</v>
      </c>
      <c r="BV155" s="472">
        <v>0</v>
      </c>
      <c r="BW155" s="472">
        <v>5201425.4002883052</v>
      </c>
      <c r="BX155" s="472">
        <v>13885.91</v>
      </c>
      <c r="BY155" s="472">
        <v>5187539.4902883051</v>
      </c>
      <c r="CA155">
        <v>103534</v>
      </c>
      <c r="CB155">
        <v>3304625</v>
      </c>
      <c r="CC155" t="s">
        <v>313</v>
      </c>
      <c r="CD155">
        <v>626</v>
      </c>
      <c r="CE155">
        <v>0</v>
      </c>
      <c r="CF155">
        <v>626</v>
      </c>
      <c r="CG155">
        <v>0</v>
      </c>
      <c r="CH155">
        <v>2009738.6834</v>
      </c>
      <c r="CI155">
        <v>1558182.0389999999</v>
      </c>
      <c r="CJ155">
        <v>0</v>
      </c>
      <c r="CK155">
        <v>172417.9199999999</v>
      </c>
      <c r="CL155">
        <v>0</v>
      </c>
      <c r="CM155">
        <v>558375.82000000007</v>
      </c>
      <c r="CN155">
        <v>0</v>
      </c>
      <c r="CO155">
        <v>0</v>
      </c>
      <c r="CP155">
        <v>0</v>
      </c>
      <c r="CQ155">
        <v>0</v>
      </c>
      <c r="CR155">
        <v>0</v>
      </c>
      <c r="CS155">
        <v>0</v>
      </c>
      <c r="CT155">
        <v>25288.960901120001</v>
      </c>
      <c r="CU155">
        <v>27138.392064000003</v>
      </c>
      <c r="CV155">
        <v>84249.630474239995</v>
      </c>
      <c r="CW155">
        <v>91511.663165439997</v>
      </c>
      <c r="CX155">
        <v>104834.60341759998</v>
      </c>
      <c r="CY155">
        <v>38194.774016000003</v>
      </c>
      <c r="CZ155">
        <v>0</v>
      </c>
      <c r="DA155">
        <v>81151.200000000012</v>
      </c>
      <c r="DB155">
        <v>0</v>
      </c>
      <c r="DC155">
        <v>307086.70384990569</v>
      </c>
      <c r="DD155">
        <v>0</v>
      </c>
      <c r="DE155">
        <v>0</v>
      </c>
      <c r="DF155">
        <v>141970.48000000001</v>
      </c>
      <c r="DG155">
        <v>0</v>
      </c>
      <c r="DH155">
        <v>0</v>
      </c>
      <c r="DI155">
        <v>0</v>
      </c>
      <c r="DJ155">
        <v>13885.91</v>
      </c>
      <c r="DK155">
        <v>0</v>
      </c>
      <c r="DL155">
        <v>0</v>
      </c>
      <c r="DM155">
        <v>0</v>
      </c>
      <c r="DN155">
        <v>0</v>
      </c>
      <c r="DO155">
        <v>0</v>
      </c>
      <c r="DP155">
        <v>0</v>
      </c>
      <c r="DQ155">
        <v>0</v>
      </c>
      <c r="DR155">
        <v>0</v>
      </c>
      <c r="DS155">
        <v>3567920.7223999999</v>
      </c>
      <c r="DT155">
        <v>1490249.6678883056</v>
      </c>
      <c r="DU155">
        <v>155856.39000000001</v>
      </c>
      <c r="DV155">
        <v>882206.97502372973</v>
      </c>
      <c r="DW155">
        <v>5214026.7802883051</v>
      </c>
      <c r="DX155">
        <v>5200140.870288305</v>
      </c>
      <c r="DY155">
        <v>6465</v>
      </c>
      <c r="DZ155">
        <v>4047090</v>
      </c>
      <c r="EA155">
        <v>0</v>
      </c>
      <c r="EB155">
        <v>0</v>
      </c>
      <c r="EC155">
        <v>5214026.7802883051</v>
      </c>
      <c r="ED155">
        <v>0</v>
      </c>
      <c r="EE155">
        <v>5214026.7802883042</v>
      </c>
      <c r="EF155">
        <v>4060975.91</v>
      </c>
      <c r="EG155">
        <v>3905119.52</v>
      </c>
      <c r="EH155">
        <v>5058170.3902883045</v>
      </c>
      <c r="EI155">
        <v>8080.1443934317967</v>
      </c>
      <c r="EJ155">
        <v>8002.0190769706314</v>
      </c>
      <c r="EK155">
        <v>9.763200475990573E-3</v>
      </c>
      <c r="EL155">
        <v>0</v>
      </c>
      <c r="EM155">
        <v>0</v>
      </c>
      <c r="EN155">
        <v>5214026.7802883051</v>
      </c>
      <c r="EO155">
        <v>8306.9342975851523</v>
      </c>
      <c r="EP155" t="s">
        <v>164</v>
      </c>
      <c r="EQ155">
        <v>8329.1162624413828</v>
      </c>
      <c r="ER155">
        <v>1.0458238721377189E-2</v>
      </c>
      <c r="ES155">
        <v>-12601.38</v>
      </c>
      <c r="ET155">
        <v>5201425.4002883052</v>
      </c>
      <c r="EU155">
        <v>0</v>
      </c>
      <c r="EV155">
        <v>5201425.4002883052</v>
      </c>
      <c r="EW155">
        <v>13885.91</v>
      </c>
      <c r="EX155">
        <v>5187539.4902883051</v>
      </c>
    </row>
    <row r="156" spans="1:154" ht="15" customHeight="1">
      <c r="A156" s="435">
        <v>156</v>
      </c>
      <c r="B156" s="469">
        <v>103539</v>
      </c>
      <c r="C156" s="469">
        <v>3304801</v>
      </c>
      <c r="D156" s="470" t="s">
        <v>314</v>
      </c>
      <c r="E156" s="471">
        <v>785</v>
      </c>
      <c r="F156" s="471">
        <v>0</v>
      </c>
      <c r="G156" s="471">
        <v>785</v>
      </c>
      <c r="H156" s="472">
        <v>0</v>
      </c>
      <c r="I156" s="472">
        <v>2578532.6504000002</v>
      </c>
      <c r="J156" s="472">
        <v>1888150.0001999999</v>
      </c>
      <c r="K156" s="472">
        <v>0</v>
      </c>
      <c r="L156" s="472">
        <v>156435.3599999999</v>
      </c>
      <c r="M156" s="472">
        <v>0</v>
      </c>
      <c r="N156" s="472">
        <v>614669.8399999995</v>
      </c>
      <c r="O156" s="472">
        <v>0</v>
      </c>
      <c r="P156" s="472">
        <v>0</v>
      </c>
      <c r="Q156" s="472">
        <v>0</v>
      </c>
      <c r="R156" s="472">
        <v>0</v>
      </c>
      <c r="S156" s="472">
        <v>0</v>
      </c>
      <c r="T156" s="472">
        <v>0</v>
      </c>
      <c r="U156" s="472">
        <v>24566.16959999999</v>
      </c>
      <c r="V156" s="472">
        <v>24837.119999999992</v>
      </c>
      <c r="W156" s="472">
        <v>12744.703999999985</v>
      </c>
      <c r="X156" s="472">
        <v>48821.248</v>
      </c>
      <c r="Y156" s="472">
        <v>255686.86079999985</v>
      </c>
      <c r="Z156" s="472">
        <v>70547.45600000002</v>
      </c>
      <c r="AA156" s="472">
        <v>0</v>
      </c>
      <c r="AB156" s="472">
        <v>43696.800000000003</v>
      </c>
      <c r="AC156" s="472">
        <v>0</v>
      </c>
      <c r="AD156" s="472">
        <v>334473.2933914843</v>
      </c>
      <c r="AE156" s="472">
        <v>0</v>
      </c>
      <c r="AF156" s="472">
        <v>0</v>
      </c>
      <c r="AG156" s="472">
        <v>141970.48000000001</v>
      </c>
      <c r="AH156" s="472">
        <v>0</v>
      </c>
      <c r="AI156" s="472">
        <v>0</v>
      </c>
      <c r="AJ156" s="472">
        <v>0</v>
      </c>
      <c r="AK156" s="472">
        <v>24697.86</v>
      </c>
      <c r="AL156" s="472">
        <v>0</v>
      </c>
      <c r="AM156" s="472">
        <v>0</v>
      </c>
      <c r="AN156" s="472">
        <v>0</v>
      </c>
      <c r="AO156" s="472">
        <v>0</v>
      </c>
      <c r="AP156" s="472">
        <v>0</v>
      </c>
      <c r="AQ156" s="472">
        <v>0</v>
      </c>
      <c r="AR156" s="472">
        <v>0</v>
      </c>
      <c r="AS156" s="472">
        <v>0</v>
      </c>
      <c r="AT156" s="472">
        <v>4466682.6506000003</v>
      </c>
      <c r="AU156" s="472">
        <v>1586478.8517914836</v>
      </c>
      <c r="AV156" s="472">
        <v>166668.34000000003</v>
      </c>
      <c r="AW156" s="472">
        <v>992798.57894548401</v>
      </c>
      <c r="AX156" s="473">
        <v>6219829.8423914835</v>
      </c>
      <c r="AY156" s="473">
        <v>6195131.9823914832</v>
      </c>
      <c r="AZ156" s="473">
        <v>6465</v>
      </c>
      <c r="BA156" s="473">
        <v>5075025</v>
      </c>
      <c r="BB156" s="473">
        <v>0</v>
      </c>
      <c r="BC156" s="473">
        <v>0</v>
      </c>
      <c r="BD156" s="473">
        <v>6219829.8423914835</v>
      </c>
      <c r="BE156" s="472">
        <v>0</v>
      </c>
      <c r="BF156" s="472">
        <v>6219829.8423914835</v>
      </c>
      <c r="BG156" s="473">
        <v>5099722.8600000003</v>
      </c>
      <c r="BH156" s="473">
        <v>4933054.5199999996</v>
      </c>
      <c r="BI156" s="472">
        <v>6053161.5023914827</v>
      </c>
      <c r="BJ156" s="472">
        <v>7711.0337610082579</v>
      </c>
      <c r="BK156" s="472">
        <v>7725.3439926640913</v>
      </c>
      <c r="BL156" s="474">
        <v>-1.8523746864116638E-3</v>
      </c>
      <c r="BM156" s="474">
        <v>1.8523746864116638E-3</v>
      </c>
      <c r="BN156" s="472">
        <v>11233.5318498292</v>
      </c>
      <c r="BO156" s="473">
        <v>6231063.374241313</v>
      </c>
      <c r="BP156" s="473">
        <v>7906.198107313774</v>
      </c>
      <c r="BQ156" s="473" t="s">
        <v>164</v>
      </c>
      <c r="BR156" s="473">
        <v>7937.6603493519906</v>
      </c>
      <c r="BS156" s="474">
        <v>-2.7532162401500138E-4</v>
      </c>
      <c r="BT156" s="472">
        <v>-15802.05</v>
      </c>
      <c r="BU156" s="472">
        <v>6215261.3242413132</v>
      </c>
      <c r="BV156" s="472">
        <v>0</v>
      </c>
      <c r="BW156" s="472">
        <v>6215261.3242413132</v>
      </c>
      <c r="BX156" s="472">
        <v>24697.86</v>
      </c>
      <c r="BY156" s="472">
        <v>6190563.4642413128</v>
      </c>
      <c r="CA156">
        <v>103539</v>
      </c>
      <c r="CB156">
        <v>3304801</v>
      </c>
      <c r="CC156" t="s">
        <v>314</v>
      </c>
      <c r="CD156">
        <v>785</v>
      </c>
      <c r="CE156">
        <v>0</v>
      </c>
      <c r="CF156">
        <v>785</v>
      </c>
      <c r="CG156">
        <v>0</v>
      </c>
      <c r="CH156">
        <v>2578532.6504000002</v>
      </c>
      <c r="CI156">
        <v>1888150.0001999999</v>
      </c>
      <c r="CJ156">
        <v>0</v>
      </c>
      <c r="CK156">
        <v>156435.3599999999</v>
      </c>
      <c r="CL156">
        <v>0</v>
      </c>
      <c r="CM156">
        <v>614669.8399999995</v>
      </c>
      <c r="CN156">
        <v>0</v>
      </c>
      <c r="CO156">
        <v>0</v>
      </c>
      <c r="CP156">
        <v>0</v>
      </c>
      <c r="CQ156">
        <v>0</v>
      </c>
      <c r="CR156">
        <v>0</v>
      </c>
      <c r="CS156">
        <v>0</v>
      </c>
      <c r="CT156">
        <v>24566.16959999999</v>
      </c>
      <c r="CU156">
        <v>24837.119999999992</v>
      </c>
      <c r="CV156">
        <v>12744.703999999985</v>
      </c>
      <c r="CW156">
        <v>48821.248</v>
      </c>
      <c r="CX156">
        <v>255686.86079999985</v>
      </c>
      <c r="CY156">
        <v>70547.45600000002</v>
      </c>
      <c r="CZ156">
        <v>0</v>
      </c>
      <c r="DA156">
        <v>43696.800000000003</v>
      </c>
      <c r="DB156">
        <v>0</v>
      </c>
      <c r="DC156">
        <v>334473.2933914843</v>
      </c>
      <c r="DD156">
        <v>0</v>
      </c>
      <c r="DE156">
        <v>0</v>
      </c>
      <c r="DF156">
        <v>141970.48000000001</v>
      </c>
      <c r="DG156">
        <v>0</v>
      </c>
      <c r="DH156">
        <v>0</v>
      </c>
      <c r="DI156">
        <v>0</v>
      </c>
      <c r="DJ156">
        <v>24697.86</v>
      </c>
      <c r="DK156">
        <v>0</v>
      </c>
      <c r="DL156">
        <v>0</v>
      </c>
      <c r="DM156">
        <v>0</v>
      </c>
      <c r="DN156">
        <v>0</v>
      </c>
      <c r="DO156">
        <v>0</v>
      </c>
      <c r="DP156">
        <v>0</v>
      </c>
      <c r="DQ156">
        <v>0</v>
      </c>
      <c r="DR156">
        <v>0</v>
      </c>
      <c r="DS156">
        <v>4466682.6506000003</v>
      </c>
      <c r="DT156">
        <v>1586478.8517914836</v>
      </c>
      <c r="DU156">
        <v>166668.34000000003</v>
      </c>
      <c r="DV156">
        <v>992798.57894548401</v>
      </c>
      <c r="DW156">
        <v>6219829.8423914835</v>
      </c>
      <c r="DX156">
        <v>6195131.9823914832</v>
      </c>
      <c r="DY156">
        <v>6465</v>
      </c>
      <c r="DZ156">
        <v>5075025</v>
      </c>
      <c r="EA156">
        <v>0</v>
      </c>
      <c r="EB156">
        <v>0</v>
      </c>
      <c r="EC156">
        <v>6219829.8423914835</v>
      </c>
      <c r="ED156">
        <v>0</v>
      </c>
      <c r="EE156">
        <v>6219829.8423914835</v>
      </c>
      <c r="EF156">
        <v>5099722.8600000003</v>
      </c>
      <c r="EG156">
        <v>4933054.5199999996</v>
      </c>
      <c r="EH156">
        <v>6053161.5023914827</v>
      </c>
      <c r="EI156">
        <v>7711.0337610082579</v>
      </c>
      <c r="EJ156">
        <v>7725.3439926640913</v>
      </c>
      <c r="EK156">
        <v>-1.8523746864116638E-3</v>
      </c>
      <c r="EL156">
        <v>1.8523746864116638E-3</v>
      </c>
      <c r="EM156">
        <v>11233.5318498292</v>
      </c>
      <c r="EN156">
        <v>6231063.374241313</v>
      </c>
      <c r="EO156">
        <v>7906.198107313774</v>
      </c>
      <c r="EP156" t="s">
        <v>164</v>
      </c>
      <c r="EQ156">
        <v>7937.6603493519906</v>
      </c>
      <c r="ER156">
        <v>-2.7532162401500138E-4</v>
      </c>
      <c r="ES156">
        <v>-15802.05</v>
      </c>
      <c r="ET156">
        <v>6215261.3242413132</v>
      </c>
      <c r="EU156">
        <v>0</v>
      </c>
      <c r="EV156">
        <v>6215261.3242413132</v>
      </c>
      <c r="EW156">
        <v>24697.86</v>
      </c>
      <c r="EX156">
        <v>6190563.4642413128</v>
      </c>
    </row>
    <row r="157" spans="1:154" ht="15" customHeight="1">
      <c r="A157" s="435">
        <v>157</v>
      </c>
      <c r="B157" s="469">
        <v>103560</v>
      </c>
      <c r="C157" s="469">
        <v>3305413</v>
      </c>
      <c r="D157" s="470" t="s">
        <v>315</v>
      </c>
      <c r="E157" s="471">
        <v>993</v>
      </c>
      <c r="F157" s="471">
        <v>0</v>
      </c>
      <c r="G157" s="471">
        <v>993</v>
      </c>
      <c r="H157" s="472">
        <v>0</v>
      </c>
      <c r="I157" s="472">
        <v>3288170.8377999999</v>
      </c>
      <c r="J157" s="472">
        <v>2358659.8707999997</v>
      </c>
      <c r="K157" s="472">
        <v>0</v>
      </c>
      <c r="L157" s="472">
        <v>179682.7199999998</v>
      </c>
      <c r="M157" s="472">
        <v>0</v>
      </c>
      <c r="N157" s="472">
        <v>584240.63999999943</v>
      </c>
      <c r="O157" s="472">
        <v>0</v>
      </c>
      <c r="P157" s="472">
        <v>0</v>
      </c>
      <c r="Q157" s="472">
        <v>0</v>
      </c>
      <c r="R157" s="472">
        <v>0</v>
      </c>
      <c r="S157" s="472">
        <v>0</v>
      </c>
      <c r="T157" s="472">
        <v>0</v>
      </c>
      <c r="U157" s="472">
        <v>18083.430399999983</v>
      </c>
      <c r="V157" s="472">
        <v>75414.528000000209</v>
      </c>
      <c r="W157" s="472">
        <v>50978.81599999997</v>
      </c>
      <c r="X157" s="472">
        <v>66954.854399999967</v>
      </c>
      <c r="Y157" s="472">
        <v>123357.69600000023</v>
      </c>
      <c r="Z157" s="472">
        <v>83894.271999999968</v>
      </c>
      <c r="AA157" s="472">
        <v>0</v>
      </c>
      <c r="AB157" s="472">
        <v>31243.463709677344</v>
      </c>
      <c r="AC157" s="472">
        <v>0</v>
      </c>
      <c r="AD157" s="472">
        <v>286550.29004707781</v>
      </c>
      <c r="AE157" s="472">
        <v>0</v>
      </c>
      <c r="AF157" s="472">
        <v>0</v>
      </c>
      <c r="AG157" s="472">
        <v>141970.48000000001</v>
      </c>
      <c r="AH157" s="472">
        <v>0</v>
      </c>
      <c r="AI157" s="472">
        <v>0</v>
      </c>
      <c r="AJ157" s="472">
        <v>0</v>
      </c>
      <c r="AK157" s="472">
        <v>87604.23</v>
      </c>
      <c r="AL157" s="472">
        <v>0</v>
      </c>
      <c r="AM157" s="472">
        <v>0</v>
      </c>
      <c r="AN157" s="472">
        <v>0</v>
      </c>
      <c r="AO157" s="472">
        <v>0</v>
      </c>
      <c r="AP157" s="472">
        <v>0</v>
      </c>
      <c r="AQ157" s="472">
        <v>0</v>
      </c>
      <c r="AR157" s="472">
        <v>0</v>
      </c>
      <c r="AS157" s="472">
        <v>0</v>
      </c>
      <c r="AT157" s="472">
        <v>5646830.7085999995</v>
      </c>
      <c r="AU157" s="472">
        <v>1500400.7105567544</v>
      </c>
      <c r="AV157" s="472">
        <v>229574.71000000002</v>
      </c>
      <c r="AW157" s="472">
        <v>994630.32992507762</v>
      </c>
      <c r="AX157" s="473">
        <v>7376806.1291567544</v>
      </c>
      <c r="AY157" s="473">
        <v>7289201.8991567539</v>
      </c>
      <c r="AZ157" s="473">
        <v>6465</v>
      </c>
      <c r="BA157" s="473">
        <v>6419745</v>
      </c>
      <c r="BB157" s="473">
        <v>0</v>
      </c>
      <c r="BC157" s="473">
        <v>0</v>
      </c>
      <c r="BD157" s="473">
        <v>7376806.1291567544</v>
      </c>
      <c r="BE157" s="472">
        <v>0</v>
      </c>
      <c r="BF157" s="472">
        <v>7376806.1291567534</v>
      </c>
      <c r="BG157" s="473">
        <v>6507349.2300000004</v>
      </c>
      <c r="BH157" s="473">
        <v>6277774.5199999996</v>
      </c>
      <c r="BI157" s="472">
        <v>7147231.4191567535</v>
      </c>
      <c r="BJ157" s="472">
        <v>7197.614722212239</v>
      </c>
      <c r="BK157" s="472">
        <v>7146.6684638018205</v>
      </c>
      <c r="BL157" s="474">
        <v>7.1286724252654903E-3</v>
      </c>
      <c r="BM157" s="474">
        <v>0</v>
      </c>
      <c r="BN157" s="472">
        <v>0</v>
      </c>
      <c r="BO157" s="473">
        <v>7376806.1291567544</v>
      </c>
      <c r="BP157" s="473">
        <v>7340.5860011649083</v>
      </c>
      <c r="BQ157" s="473" t="s">
        <v>164</v>
      </c>
      <c r="BR157" s="473">
        <v>7428.8077836422499</v>
      </c>
      <c r="BS157" s="474">
        <v>7.5307856214561486E-3</v>
      </c>
      <c r="BT157" s="472">
        <v>-19989.09</v>
      </c>
      <c r="BU157" s="472">
        <v>7356817.0391567545</v>
      </c>
      <c r="BV157" s="472">
        <v>0</v>
      </c>
      <c r="BW157" s="472">
        <v>7356817.0391567545</v>
      </c>
      <c r="BX157" s="472">
        <v>87604.23</v>
      </c>
      <c r="BY157" s="472">
        <v>7269212.8091567541</v>
      </c>
      <c r="CA157">
        <v>103560</v>
      </c>
      <c r="CB157">
        <v>3305413</v>
      </c>
      <c r="CC157" t="s">
        <v>315</v>
      </c>
      <c r="CD157">
        <v>993</v>
      </c>
      <c r="CE157">
        <v>0</v>
      </c>
      <c r="CF157">
        <v>993</v>
      </c>
      <c r="CG157">
        <v>0</v>
      </c>
      <c r="CH157">
        <v>3288170.8377999999</v>
      </c>
      <c r="CI157">
        <v>2358659.8707999997</v>
      </c>
      <c r="CJ157">
        <v>0</v>
      </c>
      <c r="CK157">
        <v>179682.7199999998</v>
      </c>
      <c r="CL157">
        <v>0</v>
      </c>
      <c r="CM157">
        <v>584240.63999999943</v>
      </c>
      <c r="CN157">
        <v>0</v>
      </c>
      <c r="CO157">
        <v>0</v>
      </c>
      <c r="CP157">
        <v>0</v>
      </c>
      <c r="CQ157">
        <v>0</v>
      </c>
      <c r="CR157">
        <v>0</v>
      </c>
      <c r="CS157">
        <v>0</v>
      </c>
      <c r="CT157">
        <v>18083.430399999983</v>
      </c>
      <c r="CU157">
        <v>75414.528000000209</v>
      </c>
      <c r="CV157">
        <v>50978.81599999997</v>
      </c>
      <c r="CW157">
        <v>66954.854399999967</v>
      </c>
      <c r="CX157">
        <v>123357.69600000023</v>
      </c>
      <c r="CY157">
        <v>83894.271999999968</v>
      </c>
      <c r="CZ157">
        <v>0</v>
      </c>
      <c r="DA157">
        <v>31243.463709677344</v>
      </c>
      <c r="DB157">
        <v>0</v>
      </c>
      <c r="DC157">
        <v>286550.29004707781</v>
      </c>
      <c r="DD157">
        <v>0</v>
      </c>
      <c r="DE157">
        <v>0</v>
      </c>
      <c r="DF157">
        <v>141970.48000000001</v>
      </c>
      <c r="DG157">
        <v>0</v>
      </c>
      <c r="DH157">
        <v>0</v>
      </c>
      <c r="DI157">
        <v>0</v>
      </c>
      <c r="DJ157">
        <v>87604.23</v>
      </c>
      <c r="DK157">
        <v>0</v>
      </c>
      <c r="DL157">
        <v>0</v>
      </c>
      <c r="DM157">
        <v>0</v>
      </c>
      <c r="DN157">
        <v>0</v>
      </c>
      <c r="DO157">
        <v>0</v>
      </c>
      <c r="DP157">
        <v>0</v>
      </c>
      <c r="DQ157">
        <v>0</v>
      </c>
      <c r="DR157">
        <v>0</v>
      </c>
      <c r="DS157">
        <v>5646830.7085999995</v>
      </c>
      <c r="DT157">
        <v>1500400.7105567544</v>
      </c>
      <c r="DU157">
        <v>229574.71000000002</v>
      </c>
      <c r="DV157">
        <v>994630.32992507762</v>
      </c>
      <c r="DW157">
        <v>7376806.1291567544</v>
      </c>
      <c r="DX157">
        <v>7289201.8991567539</v>
      </c>
      <c r="DY157">
        <v>6465</v>
      </c>
      <c r="DZ157">
        <v>6419745</v>
      </c>
      <c r="EA157">
        <v>0</v>
      </c>
      <c r="EB157">
        <v>0</v>
      </c>
      <c r="EC157">
        <v>7376806.1291567544</v>
      </c>
      <c r="ED157">
        <v>0</v>
      </c>
      <c r="EE157">
        <v>7376806.1291567534</v>
      </c>
      <c r="EF157">
        <v>6507349.2300000004</v>
      </c>
      <c r="EG157">
        <v>6277774.5199999996</v>
      </c>
      <c r="EH157">
        <v>7147231.4191567535</v>
      </c>
      <c r="EI157">
        <v>7197.614722212239</v>
      </c>
      <c r="EJ157">
        <v>7146.6684638018205</v>
      </c>
      <c r="EK157">
        <v>7.1286724252654903E-3</v>
      </c>
      <c r="EL157">
        <v>0</v>
      </c>
      <c r="EM157">
        <v>0</v>
      </c>
      <c r="EN157">
        <v>7376806.1291567544</v>
      </c>
      <c r="EO157">
        <v>7340.5860011649083</v>
      </c>
      <c r="EP157" t="s">
        <v>164</v>
      </c>
      <c r="EQ157">
        <v>7428.8077836422499</v>
      </c>
      <c r="ER157">
        <v>7.5307856214561486E-3</v>
      </c>
      <c r="ES157">
        <v>-19989.09</v>
      </c>
      <c r="ET157">
        <v>7356817.0391567545</v>
      </c>
      <c r="EU157">
        <v>0</v>
      </c>
      <c r="EV157">
        <v>7356817.0391567545</v>
      </c>
      <c r="EW157">
        <v>87604.23</v>
      </c>
      <c r="EX157">
        <v>7269212.8091567541</v>
      </c>
    </row>
    <row r="158" spans="1:154" ht="15" customHeight="1">
      <c r="A158" s="435">
        <v>158</v>
      </c>
      <c r="B158" s="469">
        <v>103563</v>
      </c>
      <c r="C158" s="469">
        <v>3305416</v>
      </c>
      <c r="D158" s="470" t="s">
        <v>316</v>
      </c>
      <c r="E158" s="471">
        <v>1153</v>
      </c>
      <c r="F158" s="471">
        <v>0</v>
      </c>
      <c r="G158" s="471">
        <v>1153</v>
      </c>
      <c r="H158" s="472">
        <v>0</v>
      </c>
      <c r="I158" s="472">
        <v>3759457.2675999999</v>
      </c>
      <c r="J158" s="472">
        <v>2804727.6702000001</v>
      </c>
      <c r="K158" s="472">
        <v>0</v>
      </c>
      <c r="L158" s="472">
        <v>284295.84000000026</v>
      </c>
      <c r="M158" s="472">
        <v>0</v>
      </c>
      <c r="N158" s="472">
        <v>946348.11999999965</v>
      </c>
      <c r="O158" s="472">
        <v>0</v>
      </c>
      <c r="P158" s="472">
        <v>0</v>
      </c>
      <c r="Q158" s="472">
        <v>0</v>
      </c>
      <c r="R158" s="472">
        <v>0</v>
      </c>
      <c r="S158" s="472">
        <v>0</v>
      </c>
      <c r="T158" s="472">
        <v>0</v>
      </c>
      <c r="U158" s="472">
        <v>39920.025599999928</v>
      </c>
      <c r="V158" s="472">
        <v>32965.631999999983</v>
      </c>
      <c r="W158" s="472">
        <v>17842.585600000017</v>
      </c>
      <c r="X158" s="472">
        <v>191100.31360000026</v>
      </c>
      <c r="Y158" s="472">
        <v>248958.25919999956</v>
      </c>
      <c r="Z158" s="472">
        <v>109634.56000000001</v>
      </c>
      <c r="AA158" s="472">
        <v>0</v>
      </c>
      <c r="AB158" s="472">
        <v>79798.227652173868</v>
      </c>
      <c r="AC158" s="472">
        <v>0</v>
      </c>
      <c r="AD158" s="472">
        <v>550270.49341473449</v>
      </c>
      <c r="AE158" s="472">
        <v>0</v>
      </c>
      <c r="AF158" s="472">
        <v>0</v>
      </c>
      <c r="AG158" s="472">
        <v>141970.48000000001</v>
      </c>
      <c r="AH158" s="472">
        <v>0</v>
      </c>
      <c r="AI158" s="472">
        <v>0</v>
      </c>
      <c r="AJ158" s="472">
        <v>0</v>
      </c>
      <c r="AK158" s="472">
        <v>8691.94</v>
      </c>
      <c r="AL158" s="472">
        <v>0</v>
      </c>
      <c r="AM158" s="472">
        <v>0</v>
      </c>
      <c r="AN158" s="472">
        <v>0</v>
      </c>
      <c r="AO158" s="472">
        <v>0</v>
      </c>
      <c r="AP158" s="472">
        <v>0</v>
      </c>
      <c r="AQ158" s="472">
        <v>0</v>
      </c>
      <c r="AR158" s="472">
        <v>0</v>
      </c>
      <c r="AS158" s="472">
        <v>0</v>
      </c>
      <c r="AT158" s="472">
        <v>6564184.9377999995</v>
      </c>
      <c r="AU158" s="472">
        <v>2501134.0570669081</v>
      </c>
      <c r="AV158" s="472">
        <v>150662.42000000001</v>
      </c>
      <c r="AW158" s="472">
        <v>1552063.2612647342</v>
      </c>
      <c r="AX158" s="473">
        <v>9215981.4148669075</v>
      </c>
      <c r="AY158" s="473">
        <v>9207289.474866908</v>
      </c>
      <c r="AZ158" s="473">
        <v>6465</v>
      </c>
      <c r="BA158" s="473">
        <v>7454145</v>
      </c>
      <c r="BB158" s="473">
        <v>0</v>
      </c>
      <c r="BC158" s="473">
        <v>0</v>
      </c>
      <c r="BD158" s="473">
        <v>9215981.4148669075</v>
      </c>
      <c r="BE158" s="472">
        <v>0</v>
      </c>
      <c r="BF158" s="472">
        <v>9215981.4148669075</v>
      </c>
      <c r="BG158" s="473">
        <v>7462836.9400000004</v>
      </c>
      <c r="BH158" s="473">
        <v>7312174.5199999996</v>
      </c>
      <c r="BI158" s="472">
        <v>9065318.9948669076</v>
      </c>
      <c r="BJ158" s="472">
        <v>7862.3755376122353</v>
      </c>
      <c r="BK158" s="472">
        <v>7807.168406571187</v>
      </c>
      <c r="BL158" s="474">
        <v>7.0713385655394928E-3</v>
      </c>
      <c r="BM158" s="474">
        <v>0</v>
      </c>
      <c r="BN158" s="472">
        <v>0</v>
      </c>
      <c r="BO158" s="473">
        <v>9215981.4148669075</v>
      </c>
      <c r="BP158" s="473">
        <v>7985.5069166235107</v>
      </c>
      <c r="BQ158" s="473" t="s">
        <v>164</v>
      </c>
      <c r="BR158" s="473">
        <v>7993.0454595549936</v>
      </c>
      <c r="BS158" s="474">
        <v>7.4299576327130357E-3</v>
      </c>
      <c r="BT158" s="472">
        <v>-23209.89</v>
      </c>
      <c r="BU158" s="472">
        <v>9192771.5248669069</v>
      </c>
      <c r="BV158" s="472">
        <v>0</v>
      </c>
      <c r="BW158" s="472">
        <v>9192771.5248669069</v>
      </c>
      <c r="BX158" s="472">
        <v>8691.94</v>
      </c>
      <c r="BY158" s="472">
        <v>9184079.5848669074</v>
      </c>
      <c r="CA158">
        <v>103563</v>
      </c>
      <c r="CB158">
        <v>3305416</v>
      </c>
      <c r="CC158" t="s">
        <v>316</v>
      </c>
      <c r="CD158">
        <v>1153</v>
      </c>
      <c r="CE158">
        <v>0</v>
      </c>
      <c r="CF158">
        <v>1153</v>
      </c>
      <c r="CG158">
        <v>0</v>
      </c>
      <c r="CH158">
        <v>3759457.2675999999</v>
      </c>
      <c r="CI158">
        <v>2804727.6702000001</v>
      </c>
      <c r="CJ158">
        <v>0</v>
      </c>
      <c r="CK158">
        <v>284295.84000000026</v>
      </c>
      <c r="CL158">
        <v>0</v>
      </c>
      <c r="CM158">
        <v>946348.11999999965</v>
      </c>
      <c r="CN158">
        <v>0</v>
      </c>
      <c r="CO158">
        <v>0</v>
      </c>
      <c r="CP158">
        <v>0</v>
      </c>
      <c r="CQ158">
        <v>0</v>
      </c>
      <c r="CR158">
        <v>0</v>
      </c>
      <c r="CS158">
        <v>0</v>
      </c>
      <c r="CT158">
        <v>39920.025599999928</v>
      </c>
      <c r="CU158">
        <v>32965.631999999983</v>
      </c>
      <c r="CV158">
        <v>17842.585600000017</v>
      </c>
      <c r="CW158">
        <v>191100.31360000026</v>
      </c>
      <c r="CX158">
        <v>248958.25919999956</v>
      </c>
      <c r="CY158">
        <v>109634.56000000001</v>
      </c>
      <c r="CZ158">
        <v>0</v>
      </c>
      <c r="DA158">
        <v>79798.227652173868</v>
      </c>
      <c r="DB158">
        <v>0</v>
      </c>
      <c r="DC158">
        <v>550270.49341473449</v>
      </c>
      <c r="DD158">
        <v>0</v>
      </c>
      <c r="DE158">
        <v>0</v>
      </c>
      <c r="DF158">
        <v>141970.48000000001</v>
      </c>
      <c r="DG158">
        <v>0</v>
      </c>
      <c r="DH158">
        <v>0</v>
      </c>
      <c r="DI158">
        <v>0</v>
      </c>
      <c r="DJ158">
        <v>8691.94</v>
      </c>
      <c r="DK158">
        <v>0</v>
      </c>
      <c r="DL158">
        <v>0</v>
      </c>
      <c r="DM158">
        <v>0</v>
      </c>
      <c r="DN158">
        <v>0</v>
      </c>
      <c r="DO158">
        <v>0</v>
      </c>
      <c r="DP158">
        <v>0</v>
      </c>
      <c r="DQ158">
        <v>0</v>
      </c>
      <c r="DR158">
        <v>0</v>
      </c>
      <c r="DS158">
        <v>6564184.9377999995</v>
      </c>
      <c r="DT158">
        <v>2501134.0570669081</v>
      </c>
      <c r="DU158">
        <v>150662.42000000001</v>
      </c>
      <c r="DV158">
        <v>1552063.2612647342</v>
      </c>
      <c r="DW158">
        <v>9215981.4148669075</v>
      </c>
      <c r="DX158">
        <v>9207289.474866908</v>
      </c>
      <c r="DY158">
        <v>6465</v>
      </c>
      <c r="DZ158">
        <v>7454145</v>
      </c>
      <c r="EA158">
        <v>0</v>
      </c>
      <c r="EB158">
        <v>0</v>
      </c>
      <c r="EC158">
        <v>9215981.4148669075</v>
      </c>
      <c r="ED158">
        <v>0</v>
      </c>
      <c r="EE158">
        <v>9215981.4148669075</v>
      </c>
      <c r="EF158">
        <v>7462836.9400000004</v>
      </c>
      <c r="EG158">
        <v>7312174.5199999996</v>
      </c>
      <c r="EH158">
        <v>9065318.9948669076</v>
      </c>
      <c r="EI158">
        <v>7862.3755376122353</v>
      </c>
      <c r="EJ158">
        <v>7807.168406571187</v>
      </c>
      <c r="EK158">
        <v>7.0713385655394928E-3</v>
      </c>
      <c r="EL158">
        <v>0</v>
      </c>
      <c r="EM158">
        <v>0</v>
      </c>
      <c r="EN158">
        <v>9215981.4148669075</v>
      </c>
      <c r="EO158">
        <v>7985.5069166235107</v>
      </c>
      <c r="EP158" t="s">
        <v>164</v>
      </c>
      <c r="EQ158">
        <v>7993.0454595549936</v>
      </c>
      <c r="ER158">
        <v>7.4299576327130357E-3</v>
      </c>
      <c r="ES158">
        <v>-23209.89</v>
      </c>
      <c r="ET158">
        <v>9192771.5248669069</v>
      </c>
      <c r="EU158">
        <v>0</v>
      </c>
      <c r="EV158">
        <v>9192771.5248669069</v>
      </c>
      <c r="EW158">
        <v>8691.94</v>
      </c>
      <c r="EX158">
        <v>9184079.5848669074</v>
      </c>
    </row>
    <row r="159" spans="1:154" ht="15" customHeight="1">
      <c r="A159" s="435">
        <v>159</v>
      </c>
      <c r="B159" s="585">
        <v>142230</v>
      </c>
      <c r="C159" s="585">
        <v>3302003</v>
      </c>
      <c r="D159" s="586" t="s">
        <v>317</v>
      </c>
      <c r="E159" s="587">
        <v>636</v>
      </c>
      <c r="F159" s="587">
        <v>636</v>
      </c>
      <c r="G159" s="587">
        <v>0</v>
      </c>
      <c r="H159" s="588">
        <v>2440040.3303999999</v>
      </c>
      <c r="I159" s="588">
        <v>0</v>
      </c>
      <c r="J159" s="588">
        <v>0</v>
      </c>
      <c r="K159" s="588">
        <v>157403.99999999997</v>
      </c>
      <c r="L159" s="588">
        <v>0</v>
      </c>
      <c r="M159" s="588">
        <v>370258.97999999992</v>
      </c>
      <c r="N159" s="588">
        <v>0</v>
      </c>
      <c r="O159" s="588">
        <v>8253.9519999999993</v>
      </c>
      <c r="P159" s="588">
        <v>6006.0671999999995</v>
      </c>
      <c r="Q159" s="588">
        <v>18755.788799999998</v>
      </c>
      <c r="R159" s="588">
        <v>206032.69120000003</v>
      </c>
      <c r="S159" s="588">
        <v>44877.414400000162</v>
      </c>
      <c r="T159" s="588">
        <v>15123.046400000017</v>
      </c>
      <c r="U159" s="588">
        <v>0</v>
      </c>
      <c r="V159" s="588">
        <v>0</v>
      </c>
      <c r="W159" s="588">
        <v>0</v>
      </c>
      <c r="X159" s="588">
        <v>0</v>
      </c>
      <c r="Y159" s="588">
        <v>0</v>
      </c>
      <c r="Z159" s="588">
        <v>0</v>
      </c>
      <c r="AA159" s="588">
        <v>113926.19076923087</v>
      </c>
      <c r="AB159" s="588">
        <v>0</v>
      </c>
      <c r="AC159" s="588">
        <v>237639.11908286082</v>
      </c>
      <c r="AD159" s="588">
        <v>0</v>
      </c>
      <c r="AE159" s="588">
        <v>0</v>
      </c>
      <c r="AF159" s="588">
        <v>0</v>
      </c>
      <c r="AG159" s="588">
        <v>141970.48000000001</v>
      </c>
      <c r="AH159" s="588">
        <v>0</v>
      </c>
      <c r="AI159" s="588">
        <v>0</v>
      </c>
      <c r="AJ159" s="588">
        <v>0</v>
      </c>
      <c r="AK159" s="588">
        <v>6200.96</v>
      </c>
      <c r="AL159" s="588">
        <v>0</v>
      </c>
      <c r="AM159" s="588">
        <v>0</v>
      </c>
      <c r="AN159" s="588">
        <v>0</v>
      </c>
      <c r="AO159" s="588">
        <v>0</v>
      </c>
      <c r="AP159" s="588">
        <v>0</v>
      </c>
      <c r="AQ159" s="588">
        <v>0</v>
      </c>
      <c r="AR159" s="588">
        <v>0</v>
      </c>
      <c r="AS159" s="588">
        <v>0</v>
      </c>
      <c r="AT159" s="588">
        <v>2440040.3303999999</v>
      </c>
      <c r="AU159" s="588">
        <v>1178277.2498520918</v>
      </c>
      <c r="AV159" s="588">
        <v>148171.44</v>
      </c>
      <c r="AW159" s="588">
        <v>657257.43400286091</v>
      </c>
      <c r="AX159" s="589">
        <v>3766489.0202520913</v>
      </c>
      <c r="AY159" s="589">
        <v>3760288.0602520914</v>
      </c>
      <c r="AZ159" s="589">
        <v>4955</v>
      </c>
      <c r="BA159" s="589">
        <v>3151380</v>
      </c>
      <c r="BB159" s="589">
        <v>0</v>
      </c>
      <c r="BC159" s="589">
        <v>0</v>
      </c>
      <c r="BD159" s="589">
        <v>3766489.0202520913</v>
      </c>
      <c r="BE159" s="588">
        <v>3766489.0202520918</v>
      </c>
      <c r="BF159" s="588">
        <v>0</v>
      </c>
      <c r="BG159" s="589">
        <v>3157580.96</v>
      </c>
      <c r="BH159" s="589">
        <v>3009409.52</v>
      </c>
      <c r="BI159" s="588">
        <v>3618317.5802520914</v>
      </c>
      <c r="BJ159" s="588">
        <v>5689.1785853020301</v>
      </c>
      <c r="BK159" s="588">
        <v>5570.2968070977922</v>
      </c>
      <c r="BL159" s="590">
        <v>2.1342090434526964E-2</v>
      </c>
      <c r="BM159" s="590">
        <v>0</v>
      </c>
      <c r="BN159" s="588">
        <v>0</v>
      </c>
      <c r="BO159" s="589">
        <v>3766489.0202520913</v>
      </c>
      <c r="BP159" s="589">
        <v>5912.4026104592631</v>
      </c>
      <c r="BQ159" s="589" t="s">
        <v>164</v>
      </c>
      <c r="BR159" s="589">
        <v>5922.1525475661811</v>
      </c>
      <c r="BS159" s="590">
        <v>2.0356086919130822E-2</v>
      </c>
      <c r="BT159" s="588">
        <v>0</v>
      </c>
      <c r="BU159" s="588">
        <v>3766489.0202520913</v>
      </c>
      <c r="BV159" s="588">
        <v>0</v>
      </c>
      <c r="BW159" s="588">
        <v>3766489.0202520913</v>
      </c>
      <c r="BX159" s="588">
        <v>6200.96</v>
      </c>
      <c r="BY159" s="588">
        <v>3760288.0602520914</v>
      </c>
      <c r="CA159">
        <v>142230</v>
      </c>
      <c r="CB159">
        <v>3302003</v>
      </c>
      <c r="CC159" t="s">
        <v>317</v>
      </c>
      <c r="CD159">
        <v>636</v>
      </c>
      <c r="CE159">
        <v>636</v>
      </c>
      <c r="CF159">
        <v>0</v>
      </c>
      <c r="CG159">
        <v>2440040.3303999999</v>
      </c>
      <c r="CH159">
        <v>0</v>
      </c>
      <c r="CI159">
        <v>0</v>
      </c>
      <c r="CJ159">
        <v>157403.99999999997</v>
      </c>
      <c r="CK159">
        <v>0</v>
      </c>
      <c r="CL159">
        <v>370258.97999999992</v>
      </c>
      <c r="CM159">
        <v>0</v>
      </c>
      <c r="CN159">
        <v>8253.9519999999993</v>
      </c>
      <c r="CO159">
        <v>6006.0671999999995</v>
      </c>
      <c r="CP159">
        <v>18755.788799999998</v>
      </c>
      <c r="CQ159">
        <v>206032.69120000003</v>
      </c>
      <c r="CR159">
        <v>44877.414400000162</v>
      </c>
      <c r="CS159">
        <v>15123.046400000017</v>
      </c>
      <c r="CT159">
        <v>0</v>
      </c>
      <c r="CU159">
        <v>0</v>
      </c>
      <c r="CV159">
        <v>0</v>
      </c>
      <c r="CW159">
        <v>0</v>
      </c>
      <c r="CX159">
        <v>0</v>
      </c>
      <c r="CY159">
        <v>0</v>
      </c>
      <c r="CZ159">
        <v>113926.19076923087</v>
      </c>
      <c r="DA159">
        <v>0</v>
      </c>
      <c r="DB159">
        <v>237639.11908286082</v>
      </c>
      <c r="DC159">
        <v>0</v>
      </c>
      <c r="DD159">
        <v>0</v>
      </c>
      <c r="DE159">
        <v>0</v>
      </c>
      <c r="DF159">
        <v>141970.48000000001</v>
      </c>
      <c r="DG159">
        <v>0</v>
      </c>
      <c r="DH159">
        <v>0</v>
      </c>
      <c r="DI159">
        <v>0</v>
      </c>
      <c r="DJ159">
        <v>6200.96</v>
      </c>
      <c r="DK159">
        <v>0</v>
      </c>
      <c r="DL159">
        <v>0</v>
      </c>
      <c r="DM159">
        <v>0</v>
      </c>
      <c r="DN159">
        <v>0</v>
      </c>
      <c r="DO159">
        <v>0</v>
      </c>
      <c r="DP159">
        <v>0</v>
      </c>
      <c r="DQ159">
        <v>0</v>
      </c>
      <c r="DR159">
        <v>0</v>
      </c>
      <c r="DS159">
        <v>2440040.3303999999</v>
      </c>
      <c r="DT159">
        <v>1178277.2498520918</v>
      </c>
      <c r="DU159">
        <v>148171.44</v>
      </c>
      <c r="DV159">
        <v>657257.43400286091</v>
      </c>
      <c r="DW159">
        <v>3766489.0202520913</v>
      </c>
      <c r="DX159">
        <v>3760288.0602520914</v>
      </c>
      <c r="DY159">
        <v>4955</v>
      </c>
      <c r="DZ159">
        <v>3151380</v>
      </c>
      <c r="EA159">
        <v>0</v>
      </c>
      <c r="EB159">
        <v>0</v>
      </c>
      <c r="EC159">
        <v>3766489.0202520913</v>
      </c>
      <c r="ED159">
        <v>3766489.0202520918</v>
      </c>
      <c r="EE159">
        <v>0</v>
      </c>
      <c r="EF159">
        <v>3157580.96</v>
      </c>
      <c r="EG159">
        <v>3009409.52</v>
      </c>
      <c r="EH159">
        <v>3618317.5802520914</v>
      </c>
      <c r="EI159">
        <v>5689.1785853020301</v>
      </c>
      <c r="EJ159">
        <v>5570.2968070977922</v>
      </c>
      <c r="EK159">
        <v>2.1342090434526964E-2</v>
      </c>
      <c r="EL159">
        <v>0</v>
      </c>
      <c r="EM159">
        <v>0</v>
      </c>
      <c r="EN159">
        <v>3766489.0202520913</v>
      </c>
      <c r="EO159">
        <v>5912.4026104592631</v>
      </c>
      <c r="EP159" t="s">
        <v>164</v>
      </c>
      <c r="EQ159">
        <v>5922.1525475661811</v>
      </c>
      <c r="ER159">
        <v>2.0356086919130822E-2</v>
      </c>
      <c r="ES159">
        <v>0</v>
      </c>
      <c r="ET159">
        <v>3766489.0202520913</v>
      </c>
      <c r="EU159">
        <v>0</v>
      </c>
      <c r="EV159">
        <v>3766489.0202520913</v>
      </c>
      <c r="EW159">
        <v>6200.96</v>
      </c>
      <c r="EX159">
        <v>3760288.0602520914</v>
      </c>
    </row>
    <row r="160" spans="1:154" ht="15" customHeight="1">
      <c r="A160" s="435">
        <v>160</v>
      </c>
      <c r="B160" s="585">
        <v>149872</v>
      </c>
      <c r="C160" s="585">
        <v>3302018</v>
      </c>
      <c r="D160" s="586" t="s">
        <v>318</v>
      </c>
      <c r="E160" s="587">
        <v>263</v>
      </c>
      <c r="F160" s="587">
        <v>263</v>
      </c>
      <c r="G160" s="587">
        <v>0</v>
      </c>
      <c r="H160" s="588">
        <v>1009010.3882</v>
      </c>
      <c r="I160" s="588">
        <v>0</v>
      </c>
      <c r="J160" s="588">
        <v>0</v>
      </c>
      <c r="K160" s="588">
        <v>104613.11999999997</v>
      </c>
      <c r="L160" s="588">
        <v>0</v>
      </c>
      <c r="M160" s="588">
        <v>229207.94000000012</v>
      </c>
      <c r="N160" s="588">
        <v>0</v>
      </c>
      <c r="O160" s="588">
        <v>1414.9632000000026</v>
      </c>
      <c r="P160" s="588">
        <v>1144.0128000000022</v>
      </c>
      <c r="Q160" s="588">
        <v>2679.398400000005</v>
      </c>
      <c r="R160" s="588">
        <v>12784.844799999999</v>
      </c>
      <c r="S160" s="588">
        <v>7827.4560000000019</v>
      </c>
      <c r="T160" s="588">
        <v>136107.41760000002</v>
      </c>
      <c r="U160" s="588">
        <v>0</v>
      </c>
      <c r="V160" s="588">
        <v>0</v>
      </c>
      <c r="W160" s="588">
        <v>0</v>
      </c>
      <c r="X160" s="588">
        <v>0</v>
      </c>
      <c r="Y160" s="588">
        <v>0</v>
      </c>
      <c r="Z160" s="588">
        <v>0</v>
      </c>
      <c r="AA160" s="588">
        <v>28983.920411522668</v>
      </c>
      <c r="AB160" s="588">
        <v>0</v>
      </c>
      <c r="AC160" s="588">
        <v>110669.62102600359</v>
      </c>
      <c r="AD160" s="588">
        <v>0</v>
      </c>
      <c r="AE160" s="588">
        <v>7761.2417999999943</v>
      </c>
      <c r="AF160" s="588">
        <v>0</v>
      </c>
      <c r="AG160" s="588">
        <v>141970.48000000001</v>
      </c>
      <c r="AH160" s="588">
        <v>0</v>
      </c>
      <c r="AI160" s="588">
        <v>0</v>
      </c>
      <c r="AJ160" s="588">
        <v>0</v>
      </c>
      <c r="AK160" s="588">
        <v>22469.48</v>
      </c>
      <c r="AL160" s="588">
        <v>0</v>
      </c>
      <c r="AM160" s="588">
        <v>0</v>
      </c>
      <c r="AN160" s="588">
        <v>0</v>
      </c>
      <c r="AO160" s="588">
        <v>0</v>
      </c>
      <c r="AP160" s="588">
        <v>0</v>
      </c>
      <c r="AQ160" s="588">
        <v>0</v>
      </c>
      <c r="AR160" s="588">
        <v>0</v>
      </c>
      <c r="AS160" s="588">
        <v>0</v>
      </c>
      <c r="AT160" s="588">
        <v>1009010.3882</v>
      </c>
      <c r="AU160" s="588">
        <v>643193.93603752635</v>
      </c>
      <c r="AV160" s="588">
        <v>164439.96000000002</v>
      </c>
      <c r="AW160" s="588">
        <v>339600.63544400362</v>
      </c>
      <c r="AX160" s="589">
        <v>1816644.2842375264</v>
      </c>
      <c r="AY160" s="589">
        <v>1794174.8042375264</v>
      </c>
      <c r="AZ160" s="589">
        <v>4955</v>
      </c>
      <c r="BA160" s="589">
        <v>1303165</v>
      </c>
      <c r="BB160" s="589">
        <v>0</v>
      </c>
      <c r="BC160" s="589">
        <v>0</v>
      </c>
      <c r="BD160" s="589">
        <v>1816644.2842375264</v>
      </c>
      <c r="BE160" s="588">
        <v>1816644.2842375266</v>
      </c>
      <c r="BF160" s="588">
        <v>0</v>
      </c>
      <c r="BG160" s="589">
        <v>1325634.48</v>
      </c>
      <c r="BH160" s="589">
        <v>1161194.52</v>
      </c>
      <c r="BI160" s="588">
        <v>1652204.3242375264</v>
      </c>
      <c r="BJ160" s="588">
        <v>6282.145719534321</v>
      </c>
      <c r="BK160" s="588">
        <v>6248.1494660839162</v>
      </c>
      <c r="BL160" s="590">
        <v>5.4410115562923984E-3</v>
      </c>
      <c r="BM160" s="590">
        <v>0</v>
      </c>
      <c r="BN160" s="588">
        <v>0</v>
      </c>
      <c r="BO160" s="589">
        <v>1816644.2842375264</v>
      </c>
      <c r="BP160" s="589">
        <v>6821.9574305609367</v>
      </c>
      <c r="BQ160" s="589" t="s">
        <v>164</v>
      </c>
      <c r="BR160" s="589">
        <v>6907.3927157320395</v>
      </c>
      <c r="BS160" s="590">
        <v>1.235188948651067E-2</v>
      </c>
      <c r="BT160" s="588">
        <v>0</v>
      </c>
      <c r="BU160" s="588">
        <v>1816644.2842375264</v>
      </c>
      <c r="BV160" s="588">
        <v>0</v>
      </c>
      <c r="BW160" s="588">
        <v>1816644.2842375264</v>
      </c>
      <c r="BX160" s="588">
        <v>22469.48</v>
      </c>
      <c r="BY160" s="588">
        <v>1794174.8042375264</v>
      </c>
      <c r="CA160">
        <v>149872</v>
      </c>
      <c r="CB160">
        <v>3302018</v>
      </c>
      <c r="CC160" t="s">
        <v>318</v>
      </c>
      <c r="CD160">
        <v>263</v>
      </c>
      <c r="CE160">
        <v>263</v>
      </c>
      <c r="CF160">
        <v>0</v>
      </c>
      <c r="CG160">
        <v>1009010.3882</v>
      </c>
      <c r="CH160">
        <v>0</v>
      </c>
      <c r="CI160">
        <v>0</v>
      </c>
      <c r="CJ160">
        <v>104613.11999999997</v>
      </c>
      <c r="CK160">
        <v>0</v>
      </c>
      <c r="CL160">
        <v>229207.94000000012</v>
      </c>
      <c r="CM160">
        <v>0</v>
      </c>
      <c r="CN160">
        <v>1414.9632000000026</v>
      </c>
      <c r="CO160">
        <v>1144.0128000000022</v>
      </c>
      <c r="CP160">
        <v>2679.398400000005</v>
      </c>
      <c r="CQ160">
        <v>12784.844799999999</v>
      </c>
      <c r="CR160">
        <v>7827.4560000000019</v>
      </c>
      <c r="CS160">
        <v>136107.41760000002</v>
      </c>
      <c r="CT160">
        <v>0</v>
      </c>
      <c r="CU160">
        <v>0</v>
      </c>
      <c r="CV160">
        <v>0</v>
      </c>
      <c r="CW160">
        <v>0</v>
      </c>
      <c r="CX160">
        <v>0</v>
      </c>
      <c r="CY160">
        <v>0</v>
      </c>
      <c r="CZ160">
        <v>28983.920411522668</v>
      </c>
      <c r="DA160">
        <v>0</v>
      </c>
      <c r="DB160">
        <v>110669.62102600359</v>
      </c>
      <c r="DC160">
        <v>0</v>
      </c>
      <c r="DD160">
        <v>7761.2417999999943</v>
      </c>
      <c r="DE160">
        <v>0</v>
      </c>
      <c r="DF160">
        <v>141970.48000000001</v>
      </c>
      <c r="DG160">
        <v>0</v>
      </c>
      <c r="DH160">
        <v>0</v>
      </c>
      <c r="DI160">
        <v>0</v>
      </c>
      <c r="DJ160">
        <v>22469.48</v>
      </c>
      <c r="DK160">
        <v>0</v>
      </c>
      <c r="DL160">
        <v>0</v>
      </c>
      <c r="DM160">
        <v>0</v>
      </c>
      <c r="DN160">
        <v>0</v>
      </c>
      <c r="DO160">
        <v>0</v>
      </c>
      <c r="DP160">
        <v>0</v>
      </c>
      <c r="DQ160">
        <v>0</v>
      </c>
      <c r="DR160">
        <v>0</v>
      </c>
      <c r="DS160">
        <v>1009010.3882</v>
      </c>
      <c r="DT160">
        <v>643193.93603752635</v>
      </c>
      <c r="DU160">
        <v>164439.96000000002</v>
      </c>
      <c r="DV160">
        <v>339600.63544400362</v>
      </c>
      <c r="DW160">
        <v>1816644.2842375264</v>
      </c>
      <c r="DX160">
        <v>1794174.8042375264</v>
      </c>
      <c r="DY160">
        <v>4955</v>
      </c>
      <c r="DZ160">
        <v>1303165</v>
      </c>
      <c r="EA160">
        <v>0</v>
      </c>
      <c r="EB160">
        <v>0</v>
      </c>
      <c r="EC160">
        <v>1816644.2842375264</v>
      </c>
      <c r="ED160">
        <v>1816644.2842375266</v>
      </c>
      <c r="EE160">
        <v>0</v>
      </c>
      <c r="EF160">
        <v>1325634.48</v>
      </c>
      <c r="EG160">
        <v>1161194.52</v>
      </c>
      <c r="EH160">
        <v>1652204.3242375264</v>
      </c>
      <c r="EI160">
        <v>6282.145719534321</v>
      </c>
      <c r="EJ160">
        <v>6248.1494660839162</v>
      </c>
      <c r="EK160">
        <v>5.4410115562923984E-3</v>
      </c>
      <c r="EL160">
        <v>0</v>
      </c>
      <c r="EM160">
        <v>0</v>
      </c>
      <c r="EN160">
        <v>1816644.2842375264</v>
      </c>
      <c r="EO160">
        <v>6821.9574305609367</v>
      </c>
      <c r="EP160" t="s">
        <v>164</v>
      </c>
      <c r="EQ160">
        <v>6907.3927157320395</v>
      </c>
      <c r="ER160">
        <v>1.235188948651067E-2</v>
      </c>
      <c r="ES160">
        <v>0</v>
      </c>
      <c r="ET160">
        <v>1816644.2842375264</v>
      </c>
      <c r="EU160">
        <v>0</v>
      </c>
      <c r="EV160">
        <v>1816644.2842375264</v>
      </c>
      <c r="EW160">
        <v>22469.48</v>
      </c>
      <c r="EX160">
        <v>1794174.8042375264</v>
      </c>
    </row>
    <row r="161" spans="1:154" ht="15" customHeight="1">
      <c r="A161" s="435">
        <v>161</v>
      </c>
      <c r="B161" s="585">
        <v>139443</v>
      </c>
      <c r="C161" s="585">
        <v>3302020</v>
      </c>
      <c r="D161" s="586" t="s">
        <v>319</v>
      </c>
      <c r="E161" s="587">
        <v>422</v>
      </c>
      <c r="F161" s="587">
        <v>422</v>
      </c>
      <c r="G161" s="587">
        <v>0</v>
      </c>
      <c r="H161" s="588">
        <v>1619020.4708</v>
      </c>
      <c r="I161" s="588">
        <v>0</v>
      </c>
      <c r="J161" s="588">
        <v>0</v>
      </c>
      <c r="K161" s="588">
        <v>78459.840000000084</v>
      </c>
      <c r="L161" s="588">
        <v>0</v>
      </c>
      <c r="M161" s="588">
        <v>170090.9600000002</v>
      </c>
      <c r="N161" s="588">
        <v>0</v>
      </c>
      <c r="O161" s="588">
        <v>19102.003199999966</v>
      </c>
      <c r="P161" s="588">
        <v>44616.499200000049</v>
      </c>
      <c r="Q161" s="588">
        <v>7145.0624000000062</v>
      </c>
      <c r="R161" s="588">
        <v>53106.278400000061</v>
      </c>
      <c r="S161" s="588">
        <v>17742.2336</v>
      </c>
      <c r="T161" s="588">
        <v>0</v>
      </c>
      <c r="U161" s="588">
        <v>0</v>
      </c>
      <c r="V161" s="588">
        <v>0</v>
      </c>
      <c r="W161" s="588">
        <v>0</v>
      </c>
      <c r="X161" s="588">
        <v>0</v>
      </c>
      <c r="Y161" s="588">
        <v>0</v>
      </c>
      <c r="Z161" s="588">
        <v>0</v>
      </c>
      <c r="AA161" s="588">
        <v>103442.41684210517</v>
      </c>
      <c r="AB161" s="588">
        <v>0</v>
      </c>
      <c r="AC161" s="588">
        <v>152903.10312845049</v>
      </c>
      <c r="AD161" s="588">
        <v>0</v>
      </c>
      <c r="AE161" s="588">
        <v>0</v>
      </c>
      <c r="AF161" s="588">
        <v>0</v>
      </c>
      <c r="AG161" s="588">
        <v>141970.48000000001</v>
      </c>
      <c r="AH161" s="588">
        <v>0</v>
      </c>
      <c r="AI161" s="588">
        <v>0</v>
      </c>
      <c r="AJ161" s="588">
        <v>0</v>
      </c>
      <c r="AK161" s="588">
        <v>18406.79</v>
      </c>
      <c r="AL161" s="588">
        <v>0</v>
      </c>
      <c r="AM161" s="588">
        <v>0</v>
      </c>
      <c r="AN161" s="588">
        <v>0</v>
      </c>
      <c r="AO161" s="588">
        <v>0</v>
      </c>
      <c r="AP161" s="588">
        <v>0</v>
      </c>
      <c r="AQ161" s="588">
        <v>0</v>
      </c>
      <c r="AR161" s="588">
        <v>0</v>
      </c>
      <c r="AS161" s="588">
        <v>0</v>
      </c>
      <c r="AT161" s="588">
        <v>1619020.4708</v>
      </c>
      <c r="AU161" s="588">
        <v>646608.39677055599</v>
      </c>
      <c r="AV161" s="588">
        <v>160377.27000000002</v>
      </c>
      <c r="AW161" s="588">
        <v>374348.76231645059</v>
      </c>
      <c r="AX161" s="589">
        <v>2426006.1375705558</v>
      </c>
      <c r="AY161" s="589">
        <v>2407599.3475705558</v>
      </c>
      <c r="AZ161" s="589">
        <v>4955</v>
      </c>
      <c r="BA161" s="589">
        <v>2091010</v>
      </c>
      <c r="BB161" s="589">
        <v>0</v>
      </c>
      <c r="BC161" s="589">
        <v>0</v>
      </c>
      <c r="BD161" s="589">
        <v>2426006.1375705558</v>
      </c>
      <c r="BE161" s="588">
        <v>2426006.1375705558</v>
      </c>
      <c r="BF161" s="588">
        <v>0</v>
      </c>
      <c r="BG161" s="589">
        <v>2109416.79</v>
      </c>
      <c r="BH161" s="589">
        <v>1949039.52</v>
      </c>
      <c r="BI161" s="588">
        <v>2265628.8675705558</v>
      </c>
      <c r="BJ161" s="588">
        <v>5368.7887857122178</v>
      </c>
      <c r="BK161" s="588">
        <v>5315.6652428571433</v>
      </c>
      <c r="BL161" s="590">
        <v>9.9937713208066523E-3</v>
      </c>
      <c r="BM161" s="590">
        <v>0</v>
      </c>
      <c r="BN161" s="588">
        <v>0</v>
      </c>
      <c r="BO161" s="589">
        <v>2426006.1375705558</v>
      </c>
      <c r="BP161" s="589">
        <v>5705.2117241008427</v>
      </c>
      <c r="BQ161" s="589" t="s">
        <v>164</v>
      </c>
      <c r="BR161" s="589">
        <v>5748.8297098828334</v>
      </c>
      <c r="BS161" s="590">
        <v>9.0063503459831828E-3</v>
      </c>
      <c r="BT161" s="588">
        <v>0</v>
      </c>
      <c r="BU161" s="588">
        <v>2426006.1375705558</v>
      </c>
      <c r="BV161" s="588">
        <v>0</v>
      </c>
      <c r="BW161" s="588">
        <v>2426006.1375705558</v>
      </c>
      <c r="BX161" s="588">
        <v>18406.79</v>
      </c>
      <c r="BY161" s="588">
        <v>2407599.3475705558</v>
      </c>
      <c r="CA161">
        <v>139443</v>
      </c>
      <c r="CB161">
        <v>3302020</v>
      </c>
      <c r="CC161" t="s">
        <v>319</v>
      </c>
      <c r="CD161">
        <v>422</v>
      </c>
      <c r="CE161">
        <v>422</v>
      </c>
      <c r="CF161">
        <v>0</v>
      </c>
      <c r="CG161">
        <v>1619020.4708</v>
      </c>
      <c r="CH161">
        <v>0</v>
      </c>
      <c r="CI161">
        <v>0</v>
      </c>
      <c r="CJ161">
        <v>78459.840000000084</v>
      </c>
      <c r="CK161">
        <v>0</v>
      </c>
      <c r="CL161">
        <v>170090.9600000002</v>
      </c>
      <c r="CM161">
        <v>0</v>
      </c>
      <c r="CN161">
        <v>19102.003199999966</v>
      </c>
      <c r="CO161">
        <v>44616.499200000049</v>
      </c>
      <c r="CP161">
        <v>7145.0624000000062</v>
      </c>
      <c r="CQ161">
        <v>53106.278400000061</v>
      </c>
      <c r="CR161">
        <v>17742.2336</v>
      </c>
      <c r="CS161">
        <v>0</v>
      </c>
      <c r="CT161">
        <v>0</v>
      </c>
      <c r="CU161">
        <v>0</v>
      </c>
      <c r="CV161">
        <v>0</v>
      </c>
      <c r="CW161">
        <v>0</v>
      </c>
      <c r="CX161">
        <v>0</v>
      </c>
      <c r="CY161">
        <v>0</v>
      </c>
      <c r="CZ161">
        <v>103442.41684210517</v>
      </c>
      <c r="DA161">
        <v>0</v>
      </c>
      <c r="DB161">
        <v>152903.10312845049</v>
      </c>
      <c r="DC161">
        <v>0</v>
      </c>
      <c r="DD161">
        <v>0</v>
      </c>
      <c r="DE161">
        <v>0</v>
      </c>
      <c r="DF161">
        <v>141970.48000000001</v>
      </c>
      <c r="DG161">
        <v>0</v>
      </c>
      <c r="DH161">
        <v>0</v>
      </c>
      <c r="DI161">
        <v>0</v>
      </c>
      <c r="DJ161">
        <v>18406.79</v>
      </c>
      <c r="DK161">
        <v>0</v>
      </c>
      <c r="DL161">
        <v>0</v>
      </c>
      <c r="DM161">
        <v>0</v>
      </c>
      <c r="DN161">
        <v>0</v>
      </c>
      <c r="DO161">
        <v>0</v>
      </c>
      <c r="DP161">
        <v>0</v>
      </c>
      <c r="DQ161">
        <v>0</v>
      </c>
      <c r="DR161">
        <v>0</v>
      </c>
      <c r="DS161">
        <v>1619020.4708</v>
      </c>
      <c r="DT161">
        <v>646608.39677055599</v>
      </c>
      <c r="DU161">
        <v>160377.27000000002</v>
      </c>
      <c r="DV161">
        <v>374348.76231645059</v>
      </c>
      <c r="DW161">
        <v>2426006.1375705558</v>
      </c>
      <c r="DX161">
        <v>2407599.3475705558</v>
      </c>
      <c r="DY161">
        <v>4955</v>
      </c>
      <c r="DZ161">
        <v>2091010</v>
      </c>
      <c r="EA161">
        <v>0</v>
      </c>
      <c r="EB161">
        <v>0</v>
      </c>
      <c r="EC161">
        <v>2426006.1375705558</v>
      </c>
      <c r="ED161">
        <v>2426006.1375705558</v>
      </c>
      <c r="EE161">
        <v>0</v>
      </c>
      <c r="EF161">
        <v>2109416.79</v>
      </c>
      <c r="EG161">
        <v>1949039.52</v>
      </c>
      <c r="EH161">
        <v>2265628.8675705558</v>
      </c>
      <c r="EI161">
        <v>5368.7887857122178</v>
      </c>
      <c r="EJ161">
        <v>5315.6652428571433</v>
      </c>
      <c r="EK161">
        <v>9.9937713208066523E-3</v>
      </c>
      <c r="EL161">
        <v>0</v>
      </c>
      <c r="EM161">
        <v>0</v>
      </c>
      <c r="EN161">
        <v>2426006.1375705558</v>
      </c>
      <c r="EO161">
        <v>5705.2117241008427</v>
      </c>
      <c r="EP161" t="s">
        <v>164</v>
      </c>
      <c r="EQ161">
        <v>5748.8297098828334</v>
      </c>
      <c r="ER161">
        <v>9.0063503459831828E-3</v>
      </c>
      <c r="ES161">
        <v>0</v>
      </c>
      <c r="ET161">
        <v>2426006.1375705558</v>
      </c>
      <c r="EU161">
        <v>0</v>
      </c>
      <c r="EV161">
        <v>2426006.1375705558</v>
      </c>
      <c r="EW161">
        <v>18406.79</v>
      </c>
      <c r="EX161">
        <v>2407599.3475705558</v>
      </c>
    </row>
    <row r="162" spans="1:154" ht="15" customHeight="1">
      <c r="A162" s="435">
        <v>162</v>
      </c>
      <c r="B162" s="585">
        <v>150148</v>
      </c>
      <c r="C162" s="585">
        <v>3302021</v>
      </c>
      <c r="D162" s="586" t="s">
        <v>320</v>
      </c>
      <c r="E162" s="587">
        <v>403</v>
      </c>
      <c r="F162" s="587">
        <v>403</v>
      </c>
      <c r="G162" s="587">
        <v>0</v>
      </c>
      <c r="H162" s="588">
        <v>1546126.1842</v>
      </c>
      <c r="I162" s="588">
        <v>0</v>
      </c>
      <c r="J162" s="588">
        <v>0</v>
      </c>
      <c r="K162" s="588">
        <v>111877.91999999994</v>
      </c>
      <c r="L162" s="588">
        <v>0</v>
      </c>
      <c r="M162" s="588">
        <v>240616.48</v>
      </c>
      <c r="N162" s="588">
        <v>0</v>
      </c>
      <c r="O162" s="588">
        <v>3537.4080000000026</v>
      </c>
      <c r="P162" s="588">
        <v>5148.057600000001</v>
      </c>
      <c r="Q162" s="588">
        <v>2679.3983999999946</v>
      </c>
      <c r="R162" s="588">
        <v>56548.35200000005</v>
      </c>
      <c r="S162" s="588">
        <v>52704.870400000014</v>
      </c>
      <c r="T162" s="588">
        <v>57055.129599999978</v>
      </c>
      <c r="U162" s="588">
        <v>0</v>
      </c>
      <c r="V162" s="588">
        <v>0</v>
      </c>
      <c r="W162" s="588">
        <v>0</v>
      </c>
      <c r="X162" s="588">
        <v>0</v>
      </c>
      <c r="Y162" s="588">
        <v>0</v>
      </c>
      <c r="Z162" s="588">
        <v>0</v>
      </c>
      <c r="AA162" s="588">
        <v>58988.791085714183</v>
      </c>
      <c r="AB162" s="588">
        <v>0</v>
      </c>
      <c r="AC162" s="588">
        <v>185877.20329202301</v>
      </c>
      <c r="AD162" s="588">
        <v>0</v>
      </c>
      <c r="AE162" s="588">
        <v>47039.545799999963</v>
      </c>
      <c r="AF162" s="588">
        <v>0</v>
      </c>
      <c r="AG162" s="588">
        <v>141970.48000000001</v>
      </c>
      <c r="AH162" s="588">
        <v>0</v>
      </c>
      <c r="AI162" s="588">
        <v>0</v>
      </c>
      <c r="AJ162" s="588">
        <v>0</v>
      </c>
      <c r="AK162" s="588">
        <v>29944.82</v>
      </c>
      <c r="AL162" s="588">
        <v>0</v>
      </c>
      <c r="AM162" s="588">
        <v>0</v>
      </c>
      <c r="AN162" s="588">
        <v>0</v>
      </c>
      <c r="AO162" s="588">
        <v>0</v>
      </c>
      <c r="AP162" s="588">
        <v>0</v>
      </c>
      <c r="AQ162" s="588">
        <v>0</v>
      </c>
      <c r="AR162" s="588">
        <v>0</v>
      </c>
      <c r="AS162" s="588">
        <v>0</v>
      </c>
      <c r="AT162" s="588">
        <v>1546126.1842</v>
      </c>
      <c r="AU162" s="588">
        <v>822073.15617773717</v>
      </c>
      <c r="AV162" s="588">
        <v>171915.30000000002</v>
      </c>
      <c r="AW162" s="588">
        <v>454043.854262023</v>
      </c>
      <c r="AX162" s="589">
        <v>2540114.6403777371</v>
      </c>
      <c r="AY162" s="589">
        <v>2510169.8203777373</v>
      </c>
      <c r="AZ162" s="589">
        <v>4955</v>
      </c>
      <c r="BA162" s="589">
        <v>1996865</v>
      </c>
      <c r="BB162" s="589">
        <v>0</v>
      </c>
      <c r="BC162" s="589">
        <v>0</v>
      </c>
      <c r="BD162" s="589">
        <v>2540114.6403777371</v>
      </c>
      <c r="BE162" s="588">
        <v>2540114.6403777367</v>
      </c>
      <c r="BF162" s="588">
        <v>0</v>
      </c>
      <c r="BG162" s="589">
        <v>2026809.82</v>
      </c>
      <c r="BH162" s="589">
        <v>1854894.52</v>
      </c>
      <c r="BI162" s="588">
        <v>2368199.3403777373</v>
      </c>
      <c r="BJ162" s="588">
        <v>5876.4251622276361</v>
      </c>
      <c r="BK162" s="588">
        <v>5863.5691766169166</v>
      </c>
      <c r="BL162" s="590">
        <v>2.1925187924766577E-3</v>
      </c>
      <c r="BM162" s="590">
        <v>0</v>
      </c>
      <c r="BN162" s="588">
        <v>0</v>
      </c>
      <c r="BO162" s="589">
        <v>2540114.6403777371</v>
      </c>
      <c r="BP162" s="589">
        <v>6228.7092317065444</v>
      </c>
      <c r="BQ162" s="589" t="s">
        <v>164</v>
      </c>
      <c r="BR162" s="589">
        <v>6303.0139959745338</v>
      </c>
      <c r="BS162" s="590">
        <v>1.8748066195908297E-3</v>
      </c>
      <c r="BT162" s="588">
        <v>0</v>
      </c>
      <c r="BU162" s="588">
        <v>2540114.6403777371</v>
      </c>
      <c r="BV162" s="588">
        <v>0</v>
      </c>
      <c r="BW162" s="588">
        <v>2540114.6403777371</v>
      </c>
      <c r="BX162" s="588">
        <v>29944.82</v>
      </c>
      <c r="BY162" s="588">
        <v>2510169.8203777373</v>
      </c>
      <c r="CA162">
        <v>150148</v>
      </c>
      <c r="CB162">
        <v>3302021</v>
      </c>
      <c r="CC162" t="s">
        <v>320</v>
      </c>
      <c r="CD162">
        <v>403</v>
      </c>
      <c r="CE162">
        <v>403</v>
      </c>
      <c r="CF162">
        <v>0</v>
      </c>
      <c r="CG162">
        <v>1546126.1842</v>
      </c>
      <c r="CH162">
        <v>0</v>
      </c>
      <c r="CI162">
        <v>0</v>
      </c>
      <c r="CJ162">
        <v>111877.91999999994</v>
      </c>
      <c r="CK162">
        <v>0</v>
      </c>
      <c r="CL162">
        <v>240616.48</v>
      </c>
      <c r="CM162">
        <v>0</v>
      </c>
      <c r="CN162">
        <v>3537.4080000000026</v>
      </c>
      <c r="CO162">
        <v>5148.057600000001</v>
      </c>
      <c r="CP162">
        <v>2679.3983999999946</v>
      </c>
      <c r="CQ162">
        <v>56548.35200000005</v>
      </c>
      <c r="CR162">
        <v>52704.870400000014</v>
      </c>
      <c r="CS162">
        <v>57055.129599999978</v>
      </c>
      <c r="CT162">
        <v>0</v>
      </c>
      <c r="CU162">
        <v>0</v>
      </c>
      <c r="CV162">
        <v>0</v>
      </c>
      <c r="CW162">
        <v>0</v>
      </c>
      <c r="CX162">
        <v>0</v>
      </c>
      <c r="CY162">
        <v>0</v>
      </c>
      <c r="CZ162">
        <v>58988.791085714183</v>
      </c>
      <c r="DA162">
        <v>0</v>
      </c>
      <c r="DB162">
        <v>185877.20329202301</v>
      </c>
      <c r="DC162">
        <v>0</v>
      </c>
      <c r="DD162">
        <v>47039.545799999963</v>
      </c>
      <c r="DE162">
        <v>0</v>
      </c>
      <c r="DF162">
        <v>141970.48000000001</v>
      </c>
      <c r="DG162">
        <v>0</v>
      </c>
      <c r="DH162">
        <v>0</v>
      </c>
      <c r="DI162">
        <v>0</v>
      </c>
      <c r="DJ162">
        <v>29944.82</v>
      </c>
      <c r="DK162">
        <v>0</v>
      </c>
      <c r="DL162">
        <v>0</v>
      </c>
      <c r="DM162">
        <v>0</v>
      </c>
      <c r="DN162">
        <v>0</v>
      </c>
      <c r="DO162">
        <v>0</v>
      </c>
      <c r="DP162">
        <v>0</v>
      </c>
      <c r="DQ162">
        <v>0</v>
      </c>
      <c r="DR162">
        <v>0</v>
      </c>
      <c r="DS162">
        <v>1546126.1842</v>
      </c>
      <c r="DT162">
        <v>822073.15617773717</v>
      </c>
      <c r="DU162">
        <v>171915.30000000002</v>
      </c>
      <c r="DV162">
        <v>454043.854262023</v>
      </c>
      <c r="DW162">
        <v>2540114.6403777371</v>
      </c>
      <c r="DX162">
        <v>2510169.8203777373</v>
      </c>
      <c r="DY162">
        <v>4955</v>
      </c>
      <c r="DZ162">
        <v>1996865</v>
      </c>
      <c r="EA162">
        <v>0</v>
      </c>
      <c r="EB162">
        <v>0</v>
      </c>
      <c r="EC162">
        <v>2540114.6403777371</v>
      </c>
      <c r="ED162">
        <v>2540114.6403777367</v>
      </c>
      <c r="EE162">
        <v>0</v>
      </c>
      <c r="EF162">
        <v>2026809.82</v>
      </c>
      <c r="EG162">
        <v>1854894.52</v>
      </c>
      <c r="EH162">
        <v>2368199.3403777373</v>
      </c>
      <c r="EI162">
        <v>5876.4251622276361</v>
      </c>
      <c r="EJ162">
        <v>5863.5691766169166</v>
      </c>
      <c r="EK162">
        <v>2.1925187924766577E-3</v>
      </c>
      <c r="EL162">
        <v>0</v>
      </c>
      <c r="EM162">
        <v>0</v>
      </c>
      <c r="EN162">
        <v>2540114.6403777371</v>
      </c>
      <c r="EO162">
        <v>6228.7092317065444</v>
      </c>
      <c r="EP162" t="s">
        <v>164</v>
      </c>
      <c r="EQ162">
        <v>6303.0139959745338</v>
      </c>
      <c r="ER162">
        <v>1.8748066195908297E-3</v>
      </c>
      <c r="ES162">
        <v>0</v>
      </c>
      <c r="ET162">
        <v>2540114.6403777371</v>
      </c>
      <c r="EU162">
        <v>0</v>
      </c>
      <c r="EV162">
        <v>2540114.6403777371</v>
      </c>
      <c r="EW162">
        <v>29944.82</v>
      </c>
      <c r="EX162">
        <v>2510169.8203777373</v>
      </c>
    </row>
    <row r="163" spans="1:154" ht="15" customHeight="1">
      <c r="A163" s="435">
        <v>163</v>
      </c>
      <c r="B163" s="585">
        <v>137492</v>
      </c>
      <c r="C163" s="585">
        <v>3302032</v>
      </c>
      <c r="D163" s="586" t="s">
        <v>321</v>
      </c>
      <c r="E163" s="587">
        <v>422</v>
      </c>
      <c r="F163" s="587">
        <v>422</v>
      </c>
      <c r="G163" s="587">
        <v>0</v>
      </c>
      <c r="H163" s="588">
        <v>1619020.4708</v>
      </c>
      <c r="I163" s="588">
        <v>0</v>
      </c>
      <c r="J163" s="588">
        <v>0</v>
      </c>
      <c r="K163" s="588">
        <v>24216.000000000025</v>
      </c>
      <c r="L163" s="588">
        <v>0</v>
      </c>
      <c r="M163" s="588">
        <v>56005.560000000063</v>
      </c>
      <c r="N163" s="588">
        <v>0</v>
      </c>
      <c r="O163" s="588">
        <v>8253.9519999999993</v>
      </c>
      <c r="P163" s="588">
        <v>15158.169599999956</v>
      </c>
      <c r="Q163" s="588">
        <v>31259.64800000003</v>
      </c>
      <c r="R163" s="588">
        <v>18685.542399999998</v>
      </c>
      <c r="S163" s="588">
        <v>37571.788800000038</v>
      </c>
      <c r="T163" s="588">
        <v>6874.1120000000064</v>
      </c>
      <c r="U163" s="588">
        <v>0</v>
      </c>
      <c r="V163" s="588">
        <v>0</v>
      </c>
      <c r="W163" s="588">
        <v>0</v>
      </c>
      <c r="X163" s="588">
        <v>0</v>
      </c>
      <c r="Y163" s="588">
        <v>0</v>
      </c>
      <c r="Z163" s="588">
        <v>0</v>
      </c>
      <c r="AA163" s="588">
        <v>37533.79361111117</v>
      </c>
      <c r="AB163" s="588">
        <v>0</v>
      </c>
      <c r="AC163" s="588">
        <v>138416.0605319473</v>
      </c>
      <c r="AD163" s="588">
        <v>0</v>
      </c>
      <c r="AE163" s="588">
        <v>0</v>
      </c>
      <c r="AF163" s="588">
        <v>0</v>
      </c>
      <c r="AG163" s="588">
        <v>141970.48000000001</v>
      </c>
      <c r="AH163" s="588">
        <v>0</v>
      </c>
      <c r="AI163" s="588">
        <v>0</v>
      </c>
      <c r="AJ163" s="588">
        <v>0</v>
      </c>
      <c r="AK163" s="588">
        <v>4981.97</v>
      </c>
      <c r="AL163" s="588">
        <v>0</v>
      </c>
      <c r="AM163" s="588">
        <v>0</v>
      </c>
      <c r="AN163" s="588">
        <v>0</v>
      </c>
      <c r="AO163" s="588">
        <v>0</v>
      </c>
      <c r="AP163" s="588">
        <v>0</v>
      </c>
      <c r="AQ163" s="588">
        <v>0</v>
      </c>
      <c r="AR163" s="588">
        <v>0</v>
      </c>
      <c r="AS163" s="588">
        <v>0</v>
      </c>
      <c r="AT163" s="588">
        <v>1619020.4708</v>
      </c>
      <c r="AU163" s="588">
        <v>373974.62694305857</v>
      </c>
      <c r="AV163" s="588">
        <v>146952.45000000001</v>
      </c>
      <c r="AW163" s="588">
        <v>290656.00227994734</v>
      </c>
      <c r="AX163" s="589">
        <v>2139947.5477430588</v>
      </c>
      <c r="AY163" s="589">
        <v>2134965.5777430586</v>
      </c>
      <c r="AZ163" s="589">
        <v>4955</v>
      </c>
      <c r="BA163" s="589">
        <v>2091010</v>
      </c>
      <c r="BB163" s="589">
        <v>0</v>
      </c>
      <c r="BC163" s="589">
        <v>0</v>
      </c>
      <c r="BD163" s="589">
        <v>2139947.5477430588</v>
      </c>
      <c r="BE163" s="588">
        <v>2139947.5477430583</v>
      </c>
      <c r="BF163" s="588">
        <v>0</v>
      </c>
      <c r="BG163" s="589">
        <v>2095991.97</v>
      </c>
      <c r="BH163" s="589">
        <v>1949039.52</v>
      </c>
      <c r="BI163" s="588">
        <v>1992995.0977430588</v>
      </c>
      <c r="BJ163" s="588">
        <v>4722.7371984432675</v>
      </c>
      <c r="BK163" s="588">
        <v>4715.5147047732689</v>
      </c>
      <c r="BL163" s="590">
        <v>1.5316448197452617E-3</v>
      </c>
      <c r="BM163" s="590">
        <v>0</v>
      </c>
      <c r="BN163" s="588">
        <v>0</v>
      </c>
      <c r="BO163" s="589">
        <v>2139947.5477430588</v>
      </c>
      <c r="BP163" s="589">
        <v>5059.1601368318925</v>
      </c>
      <c r="BQ163" s="589" t="s">
        <v>164</v>
      </c>
      <c r="BR163" s="589">
        <v>5070.9657529456372</v>
      </c>
      <c r="BS163" s="590">
        <v>9.3347604753168945E-4</v>
      </c>
      <c r="BT163" s="588">
        <v>0</v>
      </c>
      <c r="BU163" s="588">
        <v>2139947.5477430588</v>
      </c>
      <c r="BV163" s="588">
        <v>0</v>
      </c>
      <c r="BW163" s="588">
        <v>2139947.5477430588</v>
      </c>
      <c r="BX163" s="588">
        <v>4981.97</v>
      </c>
      <c r="BY163" s="588">
        <v>2134965.5777430586</v>
      </c>
      <c r="CA163">
        <v>137492</v>
      </c>
      <c r="CB163">
        <v>3302032</v>
      </c>
      <c r="CC163" t="s">
        <v>321</v>
      </c>
      <c r="CD163">
        <v>422</v>
      </c>
      <c r="CE163">
        <v>422</v>
      </c>
      <c r="CF163">
        <v>0</v>
      </c>
      <c r="CG163">
        <v>1619020.4708</v>
      </c>
      <c r="CH163">
        <v>0</v>
      </c>
      <c r="CI163">
        <v>0</v>
      </c>
      <c r="CJ163">
        <v>24216.000000000025</v>
      </c>
      <c r="CK163">
        <v>0</v>
      </c>
      <c r="CL163">
        <v>56005.560000000063</v>
      </c>
      <c r="CM163">
        <v>0</v>
      </c>
      <c r="CN163">
        <v>8253.9519999999993</v>
      </c>
      <c r="CO163">
        <v>15158.169599999956</v>
      </c>
      <c r="CP163">
        <v>31259.64800000003</v>
      </c>
      <c r="CQ163">
        <v>18685.542399999998</v>
      </c>
      <c r="CR163">
        <v>37571.788800000038</v>
      </c>
      <c r="CS163">
        <v>6874.1120000000064</v>
      </c>
      <c r="CT163">
        <v>0</v>
      </c>
      <c r="CU163">
        <v>0</v>
      </c>
      <c r="CV163">
        <v>0</v>
      </c>
      <c r="CW163">
        <v>0</v>
      </c>
      <c r="CX163">
        <v>0</v>
      </c>
      <c r="CY163">
        <v>0</v>
      </c>
      <c r="CZ163">
        <v>37533.79361111117</v>
      </c>
      <c r="DA163">
        <v>0</v>
      </c>
      <c r="DB163">
        <v>138416.0605319473</v>
      </c>
      <c r="DC163">
        <v>0</v>
      </c>
      <c r="DD163">
        <v>0</v>
      </c>
      <c r="DE163">
        <v>0</v>
      </c>
      <c r="DF163">
        <v>141970.48000000001</v>
      </c>
      <c r="DG163">
        <v>0</v>
      </c>
      <c r="DH163">
        <v>0</v>
      </c>
      <c r="DI163">
        <v>0</v>
      </c>
      <c r="DJ163">
        <v>4981.97</v>
      </c>
      <c r="DK163">
        <v>0</v>
      </c>
      <c r="DL163">
        <v>0</v>
      </c>
      <c r="DM163">
        <v>0</v>
      </c>
      <c r="DN163">
        <v>0</v>
      </c>
      <c r="DO163">
        <v>0</v>
      </c>
      <c r="DP163">
        <v>0</v>
      </c>
      <c r="DQ163">
        <v>0</v>
      </c>
      <c r="DR163">
        <v>0</v>
      </c>
      <c r="DS163">
        <v>1619020.4708</v>
      </c>
      <c r="DT163">
        <v>373974.62694305857</v>
      </c>
      <c r="DU163">
        <v>146952.45000000001</v>
      </c>
      <c r="DV163">
        <v>290656.00227994734</v>
      </c>
      <c r="DW163">
        <v>2139947.5477430588</v>
      </c>
      <c r="DX163">
        <v>2134965.5777430586</v>
      </c>
      <c r="DY163">
        <v>4955</v>
      </c>
      <c r="DZ163">
        <v>2091010</v>
      </c>
      <c r="EA163">
        <v>0</v>
      </c>
      <c r="EB163">
        <v>0</v>
      </c>
      <c r="EC163">
        <v>2139947.5477430588</v>
      </c>
      <c r="ED163">
        <v>2139947.5477430583</v>
      </c>
      <c r="EE163">
        <v>0</v>
      </c>
      <c r="EF163">
        <v>2095991.97</v>
      </c>
      <c r="EG163">
        <v>1949039.52</v>
      </c>
      <c r="EH163">
        <v>1992995.0977430588</v>
      </c>
      <c r="EI163">
        <v>4722.7371984432675</v>
      </c>
      <c r="EJ163">
        <v>4715.5147047732689</v>
      </c>
      <c r="EK163">
        <v>1.5316448197452617E-3</v>
      </c>
      <c r="EL163">
        <v>0</v>
      </c>
      <c r="EM163">
        <v>0</v>
      </c>
      <c r="EN163">
        <v>2139947.5477430588</v>
      </c>
      <c r="EO163">
        <v>5059.1601368318925</v>
      </c>
      <c r="EP163" t="s">
        <v>164</v>
      </c>
      <c r="EQ163">
        <v>5070.9657529456372</v>
      </c>
      <c r="ER163">
        <v>9.3347604753168945E-4</v>
      </c>
      <c r="ES163">
        <v>0</v>
      </c>
      <c r="ET163">
        <v>2139947.5477430588</v>
      </c>
      <c r="EU163">
        <v>0</v>
      </c>
      <c r="EV163">
        <v>2139947.5477430588</v>
      </c>
      <c r="EW163">
        <v>4981.97</v>
      </c>
      <c r="EX163">
        <v>2134965.5777430586</v>
      </c>
    </row>
    <row r="164" spans="1:154" ht="15" customHeight="1">
      <c r="A164" s="435">
        <v>164</v>
      </c>
      <c r="B164" s="585">
        <v>138194</v>
      </c>
      <c r="C164" s="585">
        <v>3302036</v>
      </c>
      <c r="D164" s="586" t="s">
        <v>322</v>
      </c>
      <c r="E164" s="587">
        <v>266</v>
      </c>
      <c r="F164" s="587">
        <v>266</v>
      </c>
      <c r="G164" s="587">
        <v>0</v>
      </c>
      <c r="H164" s="588">
        <v>1020520.0124</v>
      </c>
      <c r="I164" s="588">
        <v>0</v>
      </c>
      <c r="J164" s="588">
        <v>0</v>
      </c>
      <c r="K164" s="588">
        <v>55696.799999999981</v>
      </c>
      <c r="L164" s="588">
        <v>0</v>
      </c>
      <c r="M164" s="588">
        <v>121345.3799999999</v>
      </c>
      <c r="N164" s="588">
        <v>0</v>
      </c>
      <c r="O164" s="588">
        <v>11319.705600000008</v>
      </c>
      <c r="P164" s="588">
        <v>1144.0127999999995</v>
      </c>
      <c r="Q164" s="588">
        <v>446.56639999999982</v>
      </c>
      <c r="R164" s="588">
        <v>89493.913599999942</v>
      </c>
      <c r="S164" s="588">
        <v>8871.116799999998</v>
      </c>
      <c r="T164" s="588">
        <v>6874.1119999999974</v>
      </c>
      <c r="U164" s="588">
        <v>0</v>
      </c>
      <c r="V164" s="588">
        <v>0</v>
      </c>
      <c r="W164" s="588">
        <v>0</v>
      </c>
      <c r="X164" s="588">
        <v>0</v>
      </c>
      <c r="Y164" s="588">
        <v>0</v>
      </c>
      <c r="Z164" s="588">
        <v>0</v>
      </c>
      <c r="AA164" s="588">
        <v>49869.274237288169</v>
      </c>
      <c r="AB164" s="588">
        <v>0</v>
      </c>
      <c r="AC164" s="588">
        <v>105294.73466183567</v>
      </c>
      <c r="AD164" s="588">
        <v>0</v>
      </c>
      <c r="AE164" s="588">
        <v>6647.0975999999928</v>
      </c>
      <c r="AF164" s="588">
        <v>0</v>
      </c>
      <c r="AG164" s="588">
        <v>141970.48000000001</v>
      </c>
      <c r="AH164" s="588">
        <v>0</v>
      </c>
      <c r="AI164" s="588">
        <v>0</v>
      </c>
      <c r="AJ164" s="588">
        <v>0</v>
      </c>
      <c r="AK164" s="588">
        <v>4398.9799999999996</v>
      </c>
      <c r="AL164" s="588">
        <v>0</v>
      </c>
      <c r="AM164" s="588">
        <v>0</v>
      </c>
      <c r="AN164" s="588">
        <v>0</v>
      </c>
      <c r="AO164" s="588">
        <v>0</v>
      </c>
      <c r="AP164" s="588">
        <v>0</v>
      </c>
      <c r="AQ164" s="588">
        <v>0</v>
      </c>
      <c r="AR164" s="588">
        <v>0</v>
      </c>
      <c r="AS164" s="588">
        <v>0</v>
      </c>
      <c r="AT164" s="588">
        <v>1020520.0124</v>
      </c>
      <c r="AU164" s="588">
        <v>457002.71369912365</v>
      </c>
      <c r="AV164" s="588">
        <v>146369.46000000002</v>
      </c>
      <c r="AW164" s="588">
        <v>262589.71387383563</v>
      </c>
      <c r="AX164" s="589">
        <v>1623892.1860991237</v>
      </c>
      <c r="AY164" s="589">
        <v>1619493.2060991237</v>
      </c>
      <c r="AZ164" s="589">
        <v>4955</v>
      </c>
      <c r="BA164" s="589">
        <v>1318030</v>
      </c>
      <c r="BB164" s="589">
        <v>0</v>
      </c>
      <c r="BC164" s="589">
        <v>0</v>
      </c>
      <c r="BD164" s="589">
        <v>1623892.1860991237</v>
      </c>
      <c r="BE164" s="588">
        <v>1623892.1860991232</v>
      </c>
      <c r="BF164" s="588">
        <v>0</v>
      </c>
      <c r="BG164" s="589">
        <v>1322428.98</v>
      </c>
      <c r="BH164" s="589">
        <v>1176059.52</v>
      </c>
      <c r="BI164" s="588">
        <v>1477522.7260991237</v>
      </c>
      <c r="BJ164" s="588">
        <v>5554.5967146583598</v>
      </c>
      <c r="BK164" s="588">
        <v>5581.5461394366203</v>
      </c>
      <c r="BL164" s="590">
        <v>-4.8283081613978394E-3</v>
      </c>
      <c r="BM164" s="590">
        <v>4.8283081613978394E-3</v>
      </c>
      <c r="BN164" s="588">
        <v>7168.546991017276</v>
      </c>
      <c r="BO164" s="589">
        <v>1631060.7330901409</v>
      </c>
      <c r="BP164" s="589">
        <v>6115.2697484591763</v>
      </c>
      <c r="BQ164" s="589" t="s">
        <v>164</v>
      </c>
      <c r="BR164" s="589">
        <v>6131.8072672561684</v>
      </c>
      <c r="BS164" s="590">
        <v>5.7202061282541905E-3</v>
      </c>
      <c r="BT164" s="588">
        <v>0</v>
      </c>
      <c r="BU164" s="588">
        <v>1631060.7330901409</v>
      </c>
      <c r="BV164" s="588">
        <v>0</v>
      </c>
      <c r="BW164" s="588">
        <v>1631060.7330901409</v>
      </c>
      <c r="BX164" s="588">
        <v>4398.9799999999996</v>
      </c>
      <c r="BY164" s="588">
        <v>1626661.7530901409</v>
      </c>
      <c r="CA164">
        <v>138194</v>
      </c>
      <c r="CB164">
        <v>3302036</v>
      </c>
      <c r="CC164" t="s">
        <v>322</v>
      </c>
      <c r="CD164">
        <v>266</v>
      </c>
      <c r="CE164">
        <v>266</v>
      </c>
      <c r="CF164">
        <v>0</v>
      </c>
      <c r="CG164">
        <v>1020520.0124</v>
      </c>
      <c r="CH164">
        <v>0</v>
      </c>
      <c r="CI164">
        <v>0</v>
      </c>
      <c r="CJ164">
        <v>55696.799999999981</v>
      </c>
      <c r="CK164">
        <v>0</v>
      </c>
      <c r="CL164">
        <v>121345.3799999999</v>
      </c>
      <c r="CM164">
        <v>0</v>
      </c>
      <c r="CN164">
        <v>11319.705600000008</v>
      </c>
      <c r="CO164">
        <v>1144.0127999999995</v>
      </c>
      <c r="CP164">
        <v>446.56639999999982</v>
      </c>
      <c r="CQ164">
        <v>89493.913599999942</v>
      </c>
      <c r="CR164">
        <v>8871.116799999998</v>
      </c>
      <c r="CS164">
        <v>6874.1119999999974</v>
      </c>
      <c r="CT164">
        <v>0</v>
      </c>
      <c r="CU164">
        <v>0</v>
      </c>
      <c r="CV164">
        <v>0</v>
      </c>
      <c r="CW164">
        <v>0</v>
      </c>
      <c r="CX164">
        <v>0</v>
      </c>
      <c r="CY164">
        <v>0</v>
      </c>
      <c r="CZ164">
        <v>49869.274237288169</v>
      </c>
      <c r="DA164">
        <v>0</v>
      </c>
      <c r="DB164">
        <v>105294.73466183567</v>
      </c>
      <c r="DC164">
        <v>0</v>
      </c>
      <c r="DD164">
        <v>6647.0975999999928</v>
      </c>
      <c r="DE164">
        <v>0</v>
      </c>
      <c r="DF164">
        <v>141970.48000000001</v>
      </c>
      <c r="DG164">
        <v>0</v>
      </c>
      <c r="DH164">
        <v>0</v>
      </c>
      <c r="DI164">
        <v>0</v>
      </c>
      <c r="DJ164">
        <v>4398.9799999999996</v>
      </c>
      <c r="DK164">
        <v>0</v>
      </c>
      <c r="DL164">
        <v>0</v>
      </c>
      <c r="DM164">
        <v>0</v>
      </c>
      <c r="DN164">
        <v>0</v>
      </c>
      <c r="DO164">
        <v>0</v>
      </c>
      <c r="DP164">
        <v>0</v>
      </c>
      <c r="DQ164">
        <v>0</v>
      </c>
      <c r="DR164">
        <v>0</v>
      </c>
      <c r="DS164">
        <v>1020520.0124</v>
      </c>
      <c r="DT164">
        <v>457002.71369912365</v>
      </c>
      <c r="DU164">
        <v>146369.46000000002</v>
      </c>
      <c r="DV164">
        <v>262589.71387383563</v>
      </c>
      <c r="DW164">
        <v>1623892.1860991237</v>
      </c>
      <c r="DX164">
        <v>1619493.2060991237</v>
      </c>
      <c r="DY164">
        <v>4955</v>
      </c>
      <c r="DZ164">
        <v>1318030</v>
      </c>
      <c r="EA164">
        <v>0</v>
      </c>
      <c r="EB164">
        <v>0</v>
      </c>
      <c r="EC164">
        <v>1623892.1860991237</v>
      </c>
      <c r="ED164">
        <v>1623892.1860991232</v>
      </c>
      <c r="EE164">
        <v>0</v>
      </c>
      <c r="EF164">
        <v>1322428.98</v>
      </c>
      <c r="EG164">
        <v>1176059.52</v>
      </c>
      <c r="EH164">
        <v>1477522.7260991237</v>
      </c>
      <c r="EI164">
        <v>5554.5967146583598</v>
      </c>
      <c r="EJ164">
        <v>5581.5461394366203</v>
      </c>
      <c r="EK164">
        <v>-4.8283081613978394E-3</v>
      </c>
      <c r="EL164">
        <v>4.8283081613978394E-3</v>
      </c>
      <c r="EM164">
        <v>7168.546991017276</v>
      </c>
      <c r="EN164">
        <v>1631060.7330901409</v>
      </c>
      <c r="EO164">
        <v>6115.2697484591763</v>
      </c>
      <c r="EP164" t="s">
        <v>164</v>
      </c>
      <c r="EQ164">
        <v>6131.8072672561684</v>
      </c>
      <c r="ER164">
        <v>5.7202061282541905E-3</v>
      </c>
      <c r="ES164">
        <v>0</v>
      </c>
      <c r="ET164">
        <v>1631060.7330901409</v>
      </c>
      <c r="EU164">
        <v>0</v>
      </c>
      <c r="EV164">
        <v>1631060.7330901409</v>
      </c>
      <c r="EW164">
        <v>4398.9799999999996</v>
      </c>
      <c r="EX164">
        <v>1626661.7530901409</v>
      </c>
    </row>
    <row r="165" spans="1:154" ht="15" customHeight="1">
      <c r="A165" s="435">
        <v>165</v>
      </c>
      <c r="B165" s="585">
        <v>138590</v>
      </c>
      <c r="C165" s="585">
        <v>3302037</v>
      </c>
      <c r="D165" s="586" t="s">
        <v>323</v>
      </c>
      <c r="E165" s="587">
        <v>417</v>
      </c>
      <c r="F165" s="587">
        <v>417</v>
      </c>
      <c r="G165" s="587">
        <v>0</v>
      </c>
      <c r="H165" s="588">
        <v>1599837.7638000001</v>
      </c>
      <c r="I165" s="588">
        <v>0</v>
      </c>
      <c r="J165" s="588">
        <v>0</v>
      </c>
      <c r="K165" s="588">
        <v>99285.599999999933</v>
      </c>
      <c r="L165" s="588">
        <v>0</v>
      </c>
      <c r="M165" s="588">
        <v>213650.84000000023</v>
      </c>
      <c r="N165" s="588">
        <v>0</v>
      </c>
      <c r="O165" s="588">
        <v>12027.187199999971</v>
      </c>
      <c r="P165" s="588">
        <v>39182.438399999999</v>
      </c>
      <c r="Q165" s="588">
        <v>31706.214400000012</v>
      </c>
      <c r="R165" s="588">
        <v>57040.076799999973</v>
      </c>
      <c r="S165" s="588">
        <v>8349.2863999999972</v>
      </c>
      <c r="T165" s="588">
        <v>3437.0559999999964</v>
      </c>
      <c r="U165" s="588">
        <v>0</v>
      </c>
      <c r="V165" s="588">
        <v>0</v>
      </c>
      <c r="W165" s="588">
        <v>0</v>
      </c>
      <c r="X165" s="588">
        <v>0</v>
      </c>
      <c r="Y165" s="588">
        <v>0</v>
      </c>
      <c r="Z165" s="588">
        <v>0</v>
      </c>
      <c r="AA165" s="588">
        <v>60352.165391061382</v>
      </c>
      <c r="AB165" s="588">
        <v>0</v>
      </c>
      <c r="AC165" s="588">
        <v>126953.13383298188</v>
      </c>
      <c r="AD165" s="588">
        <v>0</v>
      </c>
      <c r="AE165" s="588">
        <v>5646.2561999999834</v>
      </c>
      <c r="AF165" s="588">
        <v>0</v>
      </c>
      <c r="AG165" s="588">
        <v>141970.48000000001</v>
      </c>
      <c r="AH165" s="588">
        <v>0</v>
      </c>
      <c r="AI165" s="588">
        <v>0</v>
      </c>
      <c r="AJ165" s="588">
        <v>0</v>
      </c>
      <c r="AK165" s="588">
        <v>74039.7</v>
      </c>
      <c r="AL165" s="588">
        <v>0</v>
      </c>
      <c r="AM165" s="588">
        <v>0</v>
      </c>
      <c r="AN165" s="588">
        <v>0</v>
      </c>
      <c r="AO165" s="588">
        <v>0</v>
      </c>
      <c r="AP165" s="588">
        <v>0</v>
      </c>
      <c r="AQ165" s="588">
        <v>0</v>
      </c>
      <c r="AR165" s="588">
        <v>0</v>
      </c>
      <c r="AS165" s="588">
        <v>0</v>
      </c>
      <c r="AT165" s="588">
        <v>1599837.7638000001</v>
      </c>
      <c r="AU165" s="588">
        <v>657630.25462404336</v>
      </c>
      <c r="AV165" s="588">
        <v>216010.18</v>
      </c>
      <c r="AW165" s="588">
        <v>374229.35373498191</v>
      </c>
      <c r="AX165" s="589">
        <v>2473478.1984240436</v>
      </c>
      <c r="AY165" s="589">
        <v>2399438.4984240434</v>
      </c>
      <c r="AZ165" s="589">
        <v>4955</v>
      </c>
      <c r="BA165" s="589">
        <v>2066235</v>
      </c>
      <c r="BB165" s="589">
        <v>0</v>
      </c>
      <c r="BC165" s="589">
        <v>0</v>
      </c>
      <c r="BD165" s="589">
        <v>2473478.1984240436</v>
      </c>
      <c r="BE165" s="588">
        <v>2473478.1984240441</v>
      </c>
      <c r="BF165" s="588">
        <v>0</v>
      </c>
      <c r="BG165" s="589">
        <v>2140274.7000000002</v>
      </c>
      <c r="BH165" s="589">
        <v>1924264.5200000003</v>
      </c>
      <c r="BI165" s="588">
        <v>2257468.0184240434</v>
      </c>
      <c r="BJ165" s="588">
        <v>5413.5923703214467</v>
      </c>
      <c r="BK165" s="588">
        <v>5392.8120330120482</v>
      </c>
      <c r="BL165" s="590">
        <v>3.8533398127343914E-3</v>
      </c>
      <c r="BM165" s="590">
        <v>0</v>
      </c>
      <c r="BN165" s="588">
        <v>0</v>
      </c>
      <c r="BO165" s="589">
        <v>2473478.1984240436</v>
      </c>
      <c r="BP165" s="589">
        <v>5754.0491568921907</v>
      </c>
      <c r="BQ165" s="589" t="s">
        <v>164</v>
      </c>
      <c r="BR165" s="589">
        <v>5931.6023943022628</v>
      </c>
      <c r="BS165" s="590">
        <v>4.979935906387789E-3</v>
      </c>
      <c r="BT165" s="588">
        <v>0</v>
      </c>
      <c r="BU165" s="588">
        <v>2473478.1984240436</v>
      </c>
      <c r="BV165" s="588">
        <v>0</v>
      </c>
      <c r="BW165" s="588">
        <v>2473478.1984240436</v>
      </c>
      <c r="BX165" s="588">
        <v>74039.7</v>
      </c>
      <c r="BY165" s="588">
        <v>2399438.4984240434</v>
      </c>
      <c r="CA165">
        <v>138590</v>
      </c>
      <c r="CB165">
        <v>3302037</v>
      </c>
      <c r="CC165" t="s">
        <v>323</v>
      </c>
      <c r="CD165">
        <v>417</v>
      </c>
      <c r="CE165">
        <v>417</v>
      </c>
      <c r="CF165">
        <v>0</v>
      </c>
      <c r="CG165">
        <v>1599837.7638000001</v>
      </c>
      <c r="CH165">
        <v>0</v>
      </c>
      <c r="CI165">
        <v>0</v>
      </c>
      <c r="CJ165">
        <v>99285.599999999933</v>
      </c>
      <c r="CK165">
        <v>0</v>
      </c>
      <c r="CL165">
        <v>213650.84000000023</v>
      </c>
      <c r="CM165">
        <v>0</v>
      </c>
      <c r="CN165">
        <v>12027.187199999971</v>
      </c>
      <c r="CO165">
        <v>39182.438399999999</v>
      </c>
      <c r="CP165">
        <v>31706.214400000012</v>
      </c>
      <c r="CQ165">
        <v>57040.076799999973</v>
      </c>
      <c r="CR165">
        <v>8349.2863999999972</v>
      </c>
      <c r="CS165">
        <v>3437.0559999999964</v>
      </c>
      <c r="CT165">
        <v>0</v>
      </c>
      <c r="CU165">
        <v>0</v>
      </c>
      <c r="CV165">
        <v>0</v>
      </c>
      <c r="CW165">
        <v>0</v>
      </c>
      <c r="CX165">
        <v>0</v>
      </c>
      <c r="CY165">
        <v>0</v>
      </c>
      <c r="CZ165">
        <v>60352.165391061382</v>
      </c>
      <c r="DA165">
        <v>0</v>
      </c>
      <c r="DB165">
        <v>126953.13383298188</v>
      </c>
      <c r="DC165">
        <v>0</v>
      </c>
      <c r="DD165">
        <v>5646.2561999999834</v>
      </c>
      <c r="DE165">
        <v>0</v>
      </c>
      <c r="DF165">
        <v>141970.48000000001</v>
      </c>
      <c r="DG165">
        <v>0</v>
      </c>
      <c r="DH165">
        <v>0</v>
      </c>
      <c r="DI165">
        <v>0</v>
      </c>
      <c r="DJ165">
        <v>74039.7</v>
      </c>
      <c r="DK165">
        <v>0</v>
      </c>
      <c r="DL165">
        <v>0</v>
      </c>
      <c r="DM165">
        <v>0</v>
      </c>
      <c r="DN165">
        <v>0</v>
      </c>
      <c r="DO165">
        <v>0</v>
      </c>
      <c r="DP165">
        <v>0</v>
      </c>
      <c r="DQ165">
        <v>0</v>
      </c>
      <c r="DR165">
        <v>0</v>
      </c>
      <c r="DS165">
        <v>1599837.7638000001</v>
      </c>
      <c r="DT165">
        <v>657630.25462404336</v>
      </c>
      <c r="DU165">
        <v>216010.18</v>
      </c>
      <c r="DV165">
        <v>374229.35373498191</v>
      </c>
      <c r="DW165">
        <v>2473478.1984240436</v>
      </c>
      <c r="DX165">
        <v>2399438.4984240434</v>
      </c>
      <c r="DY165">
        <v>4955</v>
      </c>
      <c r="DZ165">
        <v>2066235</v>
      </c>
      <c r="EA165">
        <v>0</v>
      </c>
      <c r="EB165">
        <v>0</v>
      </c>
      <c r="EC165">
        <v>2473478.1984240436</v>
      </c>
      <c r="ED165">
        <v>2473478.1984240441</v>
      </c>
      <c r="EE165">
        <v>0</v>
      </c>
      <c r="EF165">
        <v>2140274.7000000002</v>
      </c>
      <c r="EG165">
        <v>1924264.5200000003</v>
      </c>
      <c r="EH165">
        <v>2257468.0184240434</v>
      </c>
      <c r="EI165">
        <v>5413.5923703214467</v>
      </c>
      <c r="EJ165">
        <v>5392.8120330120482</v>
      </c>
      <c r="EK165">
        <v>3.8533398127343914E-3</v>
      </c>
      <c r="EL165">
        <v>0</v>
      </c>
      <c r="EM165">
        <v>0</v>
      </c>
      <c r="EN165">
        <v>2473478.1984240436</v>
      </c>
      <c r="EO165">
        <v>5754.0491568921907</v>
      </c>
      <c r="EP165" t="s">
        <v>164</v>
      </c>
      <c r="EQ165">
        <v>5931.6023943022628</v>
      </c>
      <c r="ER165">
        <v>4.979935906387789E-3</v>
      </c>
      <c r="ES165">
        <v>0</v>
      </c>
      <c r="ET165">
        <v>2473478.1984240436</v>
      </c>
      <c r="EU165">
        <v>0</v>
      </c>
      <c r="EV165">
        <v>2473478.1984240436</v>
      </c>
      <c r="EW165">
        <v>74039.7</v>
      </c>
      <c r="EX165">
        <v>2399438.4984240434</v>
      </c>
    </row>
    <row r="166" spans="1:154" ht="15" customHeight="1">
      <c r="A166" s="435">
        <v>166</v>
      </c>
      <c r="B166" s="585">
        <v>138799</v>
      </c>
      <c r="C166" s="585">
        <v>3302038</v>
      </c>
      <c r="D166" s="586" t="s">
        <v>324</v>
      </c>
      <c r="E166" s="587">
        <v>577</v>
      </c>
      <c r="F166" s="587">
        <v>577</v>
      </c>
      <c r="G166" s="587">
        <v>0</v>
      </c>
      <c r="H166" s="588">
        <v>2213684.3878000001</v>
      </c>
      <c r="I166" s="588">
        <v>0</v>
      </c>
      <c r="J166" s="588">
        <v>0</v>
      </c>
      <c r="K166" s="588">
        <v>131250.72000000009</v>
      </c>
      <c r="L166" s="588">
        <v>0</v>
      </c>
      <c r="M166" s="588">
        <v>289362.05999999988</v>
      </c>
      <c r="N166" s="588">
        <v>0</v>
      </c>
      <c r="O166" s="588">
        <v>943.3088000000007</v>
      </c>
      <c r="P166" s="588">
        <v>30602.342399999936</v>
      </c>
      <c r="Q166" s="588">
        <v>62072.72959999997</v>
      </c>
      <c r="R166" s="588">
        <v>59498.700799999882</v>
      </c>
      <c r="S166" s="588">
        <v>101235.09759999994</v>
      </c>
      <c r="T166" s="588">
        <v>687.41120000000046</v>
      </c>
      <c r="U166" s="588">
        <v>0</v>
      </c>
      <c r="V166" s="588">
        <v>0</v>
      </c>
      <c r="W166" s="588">
        <v>0</v>
      </c>
      <c r="X166" s="588">
        <v>0</v>
      </c>
      <c r="Y166" s="588">
        <v>0</v>
      </c>
      <c r="Z166" s="588">
        <v>0</v>
      </c>
      <c r="AA166" s="588">
        <v>120396.21443564341</v>
      </c>
      <c r="AB166" s="588">
        <v>0</v>
      </c>
      <c r="AC166" s="588">
        <v>237980.04914487034</v>
      </c>
      <c r="AD166" s="588">
        <v>0</v>
      </c>
      <c r="AE166" s="588">
        <v>10971.882583275237</v>
      </c>
      <c r="AF166" s="588">
        <v>0</v>
      </c>
      <c r="AG166" s="588">
        <v>141970.48000000001</v>
      </c>
      <c r="AH166" s="588">
        <v>0</v>
      </c>
      <c r="AI166" s="588">
        <v>0</v>
      </c>
      <c r="AJ166" s="588">
        <v>0</v>
      </c>
      <c r="AK166" s="588">
        <v>6198.48</v>
      </c>
      <c r="AL166" s="588">
        <v>0</v>
      </c>
      <c r="AM166" s="588">
        <v>0</v>
      </c>
      <c r="AN166" s="588">
        <v>0</v>
      </c>
      <c r="AO166" s="588">
        <v>0</v>
      </c>
      <c r="AP166" s="588">
        <v>0</v>
      </c>
      <c r="AQ166" s="588">
        <v>0</v>
      </c>
      <c r="AR166" s="588">
        <v>0</v>
      </c>
      <c r="AS166" s="588">
        <v>0</v>
      </c>
      <c r="AT166" s="588">
        <v>2213684.3878000001</v>
      </c>
      <c r="AU166" s="588">
        <v>1045000.5165637886</v>
      </c>
      <c r="AV166" s="588">
        <v>148168.96000000002</v>
      </c>
      <c r="AW166" s="588">
        <v>591899.1218788703</v>
      </c>
      <c r="AX166" s="589">
        <v>3406853.8643637886</v>
      </c>
      <c r="AY166" s="589">
        <v>3400655.3843637886</v>
      </c>
      <c r="AZ166" s="589">
        <v>4955</v>
      </c>
      <c r="BA166" s="589">
        <v>2859035</v>
      </c>
      <c r="BB166" s="589">
        <v>0</v>
      </c>
      <c r="BC166" s="589">
        <v>0</v>
      </c>
      <c r="BD166" s="589">
        <v>3406853.8643637886</v>
      </c>
      <c r="BE166" s="588">
        <v>3406853.8643637896</v>
      </c>
      <c r="BF166" s="588">
        <v>0</v>
      </c>
      <c r="BG166" s="589">
        <v>2865233.48</v>
      </c>
      <c r="BH166" s="589">
        <v>2717064.52</v>
      </c>
      <c r="BI166" s="588">
        <v>3258684.9043637887</v>
      </c>
      <c r="BJ166" s="588">
        <v>5647.6341496772766</v>
      </c>
      <c r="BK166" s="588">
        <v>5650.4479466453668</v>
      </c>
      <c r="BL166" s="590">
        <v>-4.9797768153243599E-4</v>
      </c>
      <c r="BM166" s="590">
        <v>4.9797768153243599E-4</v>
      </c>
      <c r="BN166" s="588">
        <v>1623.56085058803</v>
      </c>
      <c r="BO166" s="589">
        <v>3408477.4252143768</v>
      </c>
      <c r="BP166" s="589">
        <v>5896.4973053975336</v>
      </c>
      <c r="BQ166" s="589" t="s">
        <v>164</v>
      </c>
      <c r="BR166" s="589">
        <v>5907.239905050913</v>
      </c>
      <c r="BS166" s="590">
        <v>3.4142776390739815E-3</v>
      </c>
      <c r="BT166" s="588">
        <v>0</v>
      </c>
      <c r="BU166" s="588">
        <v>3408477.4252143768</v>
      </c>
      <c r="BV166" s="588">
        <v>0</v>
      </c>
      <c r="BW166" s="588">
        <v>3408477.4252143768</v>
      </c>
      <c r="BX166" s="588">
        <v>6198.48</v>
      </c>
      <c r="BY166" s="588">
        <v>3402278.9452143768</v>
      </c>
      <c r="CA166">
        <v>138799</v>
      </c>
      <c r="CB166">
        <v>3302038</v>
      </c>
      <c r="CC166" t="s">
        <v>324</v>
      </c>
      <c r="CD166">
        <v>577</v>
      </c>
      <c r="CE166">
        <v>577</v>
      </c>
      <c r="CF166">
        <v>0</v>
      </c>
      <c r="CG166">
        <v>2213684.3878000001</v>
      </c>
      <c r="CH166">
        <v>0</v>
      </c>
      <c r="CI166">
        <v>0</v>
      </c>
      <c r="CJ166">
        <v>131250.72000000009</v>
      </c>
      <c r="CK166">
        <v>0</v>
      </c>
      <c r="CL166">
        <v>289362.05999999988</v>
      </c>
      <c r="CM166">
        <v>0</v>
      </c>
      <c r="CN166">
        <v>943.3088000000007</v>
      </c>
      <c r="CO166">
        <v>30602.342399999936</v>
      </c>
      <c r="CP166">
        <v>62072.72959999997</v>
      </c>
      <c r="CQ166">
        <v>59498.700799999882</v>
      </c>
      <c r="CR166">
        <v>101235.09759999994</v>
      </c>
      <c r="CS166">
        <v>687.41120000000046</v>
      </c>
      <c r="CT166">
        <v>0</v>
      </c>
      <c r="CU166">
        <v>0</v>
      </c>
      <c r="CV166">
        <v>0</v>
      </c>
      <c r="CW166">
        <v>0</v>
      </c>
      <c r="CX166">
        <v>0</v>
      </c>
      <c r="CY166">
        <v>0</v>
      </c>
      <c r="CZ166">
        <v>120396.21443564341</v>
      </c>
      <c r="DA166">
        <v>0</v>
      </c>
      <c r="DB166">
        <v>237980.04914487034</v>
      </c>
      <c r="DC166">
        <v>0</v>
      </c>
      <c r="DD166">
        <v>10971.882583275237</v>
      </c>
      <c r="DE166">
        <v>0</v>
      </c>
      <c r="DF166">
        <v>141970.48000000001</v>
      </c>
      <c r="DG166">
        <v>0</v>
      </c>
      <c r="DH166">
        <v>0</v>
      </c>
      <c r="DI166">
        <v>0</v>
      </c>
      <c r="DJ166">
        <v>6198.48</v>
      </c>
      <c r="DK166">
        <v>0</v>
      </c>
      <c r="DL166">
        <v>0</v>
      </c>
      <c r="DM166">
        <v>0</v>
      </c>
      <c r="DN166">
        <v>0</v>
      </c>
      <c r="DO166">
        <v>0</v>
      </c>
      <c r="DP166">
        <v>0</v>
      </c>
      <c r="DQ166">
        <v>0</v>
      </c>
      <c r="DR166">
        <v>0</v>
      </c>
      <c r="DS166">
        <v>2213684.3878000001</v>
      </c>
      <c r="DT166">
        <v>1045000.5165637886</v>
      </c>
      <c r="DU166">
        <v>148168.96000000002</v>
      </c>
      <c r="DV166">
        <v>591899.1218788703</v>
      </c>
      <c r="DW166">
        <v>3406853.8643637886</v>
      </c>
      <c r="DX166">
        <v>3400655.3843637886</v>
      </c>
      <c r="DY166">
        <v>4955</v>
      </c>
      <c r="DZ166">
        <v>2859035</v>
      </c>
      <c r="EA166">
        <v>0</v>
      </c>
      <c r="EB166">
        <v>0</v>
      </c>
      <c r="EC166">
        <v>3406853.8643637886</v>
      </c>
      <c r="ED166">
        <v>3406853.8643637896</v>
      </c>
      <c r="EE166">
        <v>0</v>
      </c>
      <c r="EF166">
        <v>2865233.48</v>
      </c>
      <c r="EG166">
        <v>2717064.52</v>
      </c>
      <c r="EH166">
        <v>3258684.9043637887</v>
      </c>
      <c r="EI166">
        <v>5647.6341496772766</v>
      </c>
      <c r="EJ166">
        <v>5650.4479466453668</v>
      </c>
      <c r="EK166">
        <v>-4.9797768153243599E-4</v>
      </c>
      <c r="EL166">
        <v>4.9797768153243599E-4</v>
      </c>
      <c r="EM166">
        <v>1623.56085058803</v>
      </c>
      <c r="EN166">
        <v>3408477.4252143768</v>
      </c>
      <c r="EO166">
        <v>5896.4973053975336</v>
      </c>
      <c r="EP166" t="s">
        <v>164</v>
      </c>
      <c r="EQ166">
        <v>5907.239905050913</v>
      </c>
      <c r="ER166">
        <v>3.4142776390739815E-3</v>
      </c>
      <c r="ES166">
        <v>0</v>
      </c>
      <c r="ET166">
        <v>3408477.4252143768</v>
      </c>
      <c r="EU166">
        <v>0</v>
      </c>
      <c r="EV166">
        <v>3408477.4252143768</v>
      </c>
      <c r="EW166">
        <v>6198.48</v>
      </c>
      <c r="EX166">
        <v>3402278.9452143768</v>
      </c>
    </row>
    <row r="167" spans="1:154" ht="15" customHeight="1">
      <c r="A167" s="435">
        <v>167</v>
      </c>
      <c r="B167" s="585">
        <v>143942</v>
      </c>
      <c r="C167" s="585">
        <v>3302039</v>
      </c>
      <c r="D167" s="586" t="s">
        <v>325</v>
      </c>
      <c r="E167" s="587">
        <v>426</v>
      </c>
      <c r="F167" s="587">
        <v>426</v>
      </c>
      <c r="G167" s="587">
        <v>0</v>
      </c>
      <c r="H167" s="588">
        <v>1634366.6364</v>
      </c>
      <c r="I167" s="588">
        <v>0</v>
      </c>
      <c r="J167" s="588">
        <v>0</v>
      </c>
      <c r="K167" s="588">
        <v>102675.83999999991</v>
      </c>
      <c r="L167" s="588">
        <v>0</v>
      </c>
      <c r="M167" s="588">
        <v>225059.37999999989</v>
      </c>
      <c r="N167" s="588">
        <v>0</v>
      </c>
      <c r="O167" s="588">
        <v>39854.796799999989</v>
      </c>
      <c r="P167" s="588">
        <v>2574.0288000000019</v>
      </c>
      <c r="Q167" s="588">
        <v>92439.244800000102</v>
      </c>
      <c r="R167" s="588">
        <v>12784.84480000001</v>
      </c>
      <c r="S167" s="588">
        <v>4174.6432000000013</v>
      </c>
      <c r="T167" s="588">
        <v>0</v>
      </c>
      <c r="U167" s="588">
        <v>0</v>
      </c>
      <c r="V167" s="588">
        <v>0</v>
      </c>
      <c r="W167" s="588">
        <v>0</v>
      </c>
      <c r="X167" s="588">
        <v>0</v>
      </c>
      <c r="Y167" s="588">
        <v>0</v>
      </c>
      <c r="Z167" s="588">
        <v>0</v>
      </c>
      <c r="AA167" s="588">
        <v>57596.654918032793</v>
      </c>
      <c r="AB167" s="588">
        <v>0</v>
      </c>
      <c r="AC167" s="588">
        <v>165742.50911029408</v>
      </c>
      <c r="AD167" s="588">
        <v>0</v>
      </c>
      <c r="AE167" s="588">
        <v>0</v>
      </c>
      <c r="AF167" s="588">
        <v>0</v>
      </c>
      <c r="AG167" s="588">
        <v>141970.48000000001</v>
      </c>
      <c r="AH167" s="588">
        <v>0</v>
      </c>
      <c r="AI167" s="588">
        <v>0</v>
      </c>
      <c r="AJ167" s="588">
        <v>0</v>
      </c>
      <c r="AK167" s="588">
        <v>5411.85</v>
      </c>
      <c r="AL167" s="588">
        <v>0</v>
      </c>
      <c r="AM167" s="588">
        <v>0</v>
      </c>
      <c r="AN167" s="588">
        <v>0</v>
      </c>
      <c r="AO167" s="588">
        <v>0</v>
      </c>
      <c r="AP167" s="588">
        <v>0</v>
      </c>
      <c r="AQ167" s="588">
        <v>0</v>
      </c>
      <c r="AR167" s="588">
        <v>0</v>
      </c>
      <c r="AS167" s="588">
        <v>0</v>
      </c>
      <c r="AT167" s="588">
        <v>1634366.6364</v>
      </c>
      <c r="AU167" s="588">
        <v>702901.94242832682</v>
      </c>
      <c r="AV167" s="588">
        <v>147382.33000000002</v>
      </c>
      <c r="AW167" s="588">
        <v>420103.44115429407</v>
      </c>
      <c r="AX167" s="589">
        <v>2484650.908828327</v>
      </c>
      <c r="AY167" s="589">
        <v>2479239.0588283269</v>
      </c>
      <c r="AZ167" s="589">
        <v>4955</v>
      </c>
      <c r="BA167" s="589">
        <v>2110830</v>
      </c>
      <c r="BB167" s="589">
        <v>0</v>
      </c>
      <c r="BC167" s="589">
        <v>0</v>
      </c>
      <c r="BD167" s="589">
        <v>2484650.908828327</v>
      </c>
      <c r="BE167" s="588">
        <v>2484650.9088283265</v>
      </c>
      <c r="BF167" s="588">
        <v>0</v>
      </c>
      <c r="BG167" s="589">
        <v>2116241.85</v>
      </c>
      <c r="BH167" s="589">
        <v>1968859.52</v>
      </c>
      <c r="BI167" s="588">
        <v>2337268.5788283269</v>
      </c>
      <c r="BJ167" s="588">
        <v>5486.5459596909086</v>
      </c>
      <c r="BK167" s="588">
        <v>5282.7743895104895</v>
      </c>
      <c r="BL167" s="590">
        <v>3.8572832219568039E-2</v>
      </c>
      <c r="BM167" s="590">
        <v>0</v>
      </c>
      <c r="BN167" s="588">
        <v>0</v>
      </c>
      <c r="BO167" s="589">
        <v>2484650.908828327</v>
      </c>
      <c r="BP167" s="589">
        <v>5819.8099972495938</v>
      </c>
      <c r="BQ167" s="589" t="s">
        <v>164</v>
      </c>
      <c r="BR167" s="589">
        <v>5832.5138704890305</v>
      </c>
      <c r="BS167" s="590">
        <v>3.6647545518033064E-2</v>
      </c>
      <c r="BT167" s="588">
        <v>0</v>
      </c>
      <c r="BU167" s="588">
        <v>2484650.908828327</v>
      </c>
      <c r="BV167" s="588">
        <v>0</v>
      </c>
      <c r="BW167" s="588">
        <v>2484650.908828327</v>
      </c>
      <c r="BX167" s="588">
        <v>5411.85</v>
      </c>
      <c r="BY167" s="588">
        <v>2479239.0588283269</v>
      </c>
      <c r="CA167">
        <v>143942</v>
      </c>
      <c r="CB167">
        <v>3302039</v>
      </c>
      <c r="CC167" t="s">
        <v>325</v>
      </c>
      <c r="CD167">
        <v>426</v>
      </c>
      <c r="CE167">
        <v>426</v>
      </c>
      <c r="CF167">
        <v>0</v>
      </c>
      <c r="CG167">
        <v>1634366.6364</v>
      </c>
      <c r="CH167">
        <v>0</v>
      </c>
      <c r="CI167">
        <v>0</v>
      </c>
      <c r="CJ167">
        <v>102675.83999999991</v>
      </c>
      <c r="CK167">
        <v>0</v>
      </c>
      <c r="CL167">
        <v>225059.37999999989</v>
      </c>
      <c r="CM167">
        <v>0</v>
      </c>
      <c r="CN167">
        <v>39854.796799999989</v>
      </c>
      <c r="CO167">
        <v>2574.0288000000019</v>
      </c>
      <c r="CP167">
        <v>92439.244800000102</v>
      </c>
      <c r="CQ167">
        <v>12784.84480000001</v>
      </c>
      <c r="CR167">
        <v>4174.6432000000013</v>
      </c>
      <c r="CS167">
        <v>0</v>
      </c>
      <c r="CT167">
        <v>0</v>
      </c>
      <c r="CU167">
        <v>0</v>
      </c>
      <c r="CV167">
        <v>0</v>
      </c>
      <c r="CW167">
        <v>0</v>
      </c>
      <c r="CX167">
        <v>0</v>
      </c>
      <c r="CY167">
        <v>0</v>
      </c>
      <c r="CZ167">
        <v>57596.654918032793</v>
      </c>
      <c r="DA167">
        <v>0</v>
      </c>
      <c r="DB167">
        <v>165742.50911029408</v>
      </c>
      <c r="DC167">
        <v>0</v>
      </c>
      <c r="DD167">
        <v>0</v>
      </c>
      <c r="DE167">
        <v>0</v>
      </c>
      <c r="DF167">
        <v>141970.48000000001</v>
      </c>
      <c r="DG167">
        <v>0</v>
      </c>
      <c r="DH167">
        <v>0</v>
      </c>
      <c r="DI167">
        <v>0</v>
      </c>
      <c r="DJ167">
        <v>5411.85</v>
      </c>
      <c r="DK167">
        <v>0</v>
      </c>
      <c r="DL167">
        <v>0</v>
      </c>
      <c r="DM167">
        <v>0</v>
      </c>
      <c r="DN167">
        <v>0</v>
      </c>
      <c r="DO167">
        <v>0</v>
      </c>
      <c r="DP167">
        <v>0</v>
      </c>
      <c r="DQ167">
        <v>0</v>
      </c>
      <c r="DR167">
        <v>0</v>
      </c>
      <c r="DS167">
        <v>1634366.6364</v>
      </c>
      <c r="DT167">
        <v>702901.94242832682</v>
      </c>
      <c r="DU167">
        <v>147382.33000000002</v>
      </c>
      <c r="DV167">
        <v>420103.44115429407</v>
      </c>
      <c r="DW167">
        <v>2484650.908828327</v>
      </c>
      <c r="DX167">
        <v>2479239.0588283269</v>
      </c>
      <c r="DY167">
        <v>4955</v>
      </c>
      <c r="DZ167">
        <v>2110830</v>
      </c>
      <c r="EA167">
        <v>0</v>
      </c>
      <c r="EB167">
        <v>0</v>
      </c>
      <c r="EC167">
        <v>2484650.908828327</v>
      </c>
      <c r="ED167">
        <v>2484650.9088283265</v>
      </c>
      <c r="EE167">
        <v>0</v>
      </c>
      <c r="EF167">
        <v>2116241.85</v>
      </c>
      <c r="EG167">
        <v>1968859.52</v>
      </c>
      <c r="EH167">
        <v>2337268.5788283269</v>
      </c>
      <c r="EI167">
        <v>5486.5459596909086</v>
      </c>
      <c r="EJ167">
        <v>5282.7743895104895</v>
      </c>
      <c r="EK167">
        <v>3.8572832219568039E-2</v>
      </c>
      <c r="EL167">
        <v>0</v>
      </c>
      <c r="EM167">
        <v>0</v>
      </c>
      <c r="EN167">
        <v>2484650.908828327</v>
      </c>
      <c r="EO167">
        <v>5819.8099972495938</v>
      </c>
      <c r="EP167" t="s">
        <v>164</v>
      </c>
      <c r="EQ167">
        <v>5832.5138704890305</v>
      </c>
      <c r="ER167">
        <v>3.6647545518033064E-2</v>
      </c>
      <c r="ES167">
        <v>0</v>
      </c>
      <c r="ET167">
        <v>2484650.908828327</v>
      </c>
      <c r="EU167">
        <v>0</v>
      </c>
      <c r="EV167">
        <v>2484650.908828327</v>
      </c>
      <c r="EW167">
        <v>5411.85</v>
      </c>
      <c r="EX167">
        <v>2479239.0588283269</v>
      </c>
    </row>
    <row r="168" spans="1:154" ht="15" customHeight="1">
      <c r="A168" s="435">
        <v>168</v>
      </c>
      <c r="B168" s="585">
        <v>138395</v>
      </c>
      <c r="C168" s="585">
        <v>3302047</v>
      </c>
      <c r="D168" s="586" t="s">
        <v>326</v>
      </c>
      <c r="E168" s="587">
        <v>393</v>
      </c>
      <c r="F168" s="587">
        <v>393</v>
      </c>
      <c r="G168" s="587">
        <v>0</v>
      </c>
      <c r="H168" s="588">
        <v>1507760.7701999999</v>
      </c>
      <c r="I168" s="588">
        <v>0</v>
      </c>
      <c r="J168" s="588">
        <v>0</v>
      </c>
      <c r="K168" s="588">
        <v>138031.19999999992</v>
      </c>
      <c r="L168" s="588">
        <v>0</v>
      </c>
      <c r="M168" s="588">
        <v>296622.04000000004</v>
      </c>
      <c r="N168" s="588">
        <v>0</v>
      </c>
      <c r="O168" s="588">
        <v>943.30880000000423</v>
      </c>
      <c r="P168" s="588">
        <v>858.00959999999975</v>
      </c>
      <c r="Q168" s="588">
        <v>6251.9296000000004</v>
      </c>
      <c r="R168" s="588">
        <v>24586.24000000006</v>
      </c>
      <c r="S168" s="588">
        <v>51661.209600000038</v>
      </c>
      <c r="T168" s="588">
        <v>145043.76319999987</v>
      </c>
      <c r="U168" s="588">
        <v>0</v>
      </c>
      <c r="V168" s="588">
        <v>0</v>
      </c>
      <c r="W168" s="588">
        <v>0</v>
      </c>
      <c r="X168" s="588">
        <v>0</v>
      </c>
      <c r="Y168" s="588">
        <v>0</v>
      </c>
      <c r="Z168" s="588">
        <v>0</v>
      </c>
      <c r="AA168" s="588">
        <v>99475.134782608642</v>
      </c>
      <c r="AB168" s="588">
        <v>0</v>
      </c>
      <c r="AC168" s="588">
        <v>170570.55528546931</v>
      </c>
      <c r="AD168" s="588">
        <v>0</v>
      </c>
      <c r="AE168" s="588">
        <v>21168.739800000134</v>
      </c>
      <c r="AF168" s="588">
        <v>0</v>
      </c>
      <c r="AG168" s="588">
        <v>141970.48000000001</v>
      </c>
      <c r="AH168" s="588">
        <v>0</v>
      </c>
      <c r="AI168" s="588">
        <v>0</v>
      </c>
      <c r="AJ168" s="588">
        <v>0</v>
      </c>
      <c r="AK168" s="588">
        <v>3285.98</v>
      </c>
      <c r="AL168" s="588">
        <v>0</v>
      </c>
      <c r="AM168" s="588">
        <v>0</v>
      </c>
      <c r="AN168" s="588">
        <v>0</v>
      </c>
      <c r="AO168" s="588">
        <v>0</v>
      </c>
      <c r="AP168" s="588">
        <v>0</v>
      </c>
      <c r="AQ168" s="588">
        <v>0</v>
      </c>
      <c r="AR168" s="588">
        <v>0</v>
      </c>
      <c r="AS168" s="588">
        <v>0</v>
      </c>
      <c r="AT168" s="588">
        <v>1507760.7701999999</v>
      </c>
      <c r="AU168" s="588">
        <v>955212.13066807797</v>
      </c>
      <c r="AV168" s="588">
        <v>145256.46000000002</v>
      </c>
      <c r="AW168" s="588">
        <v>484997.76608346927</v>
      </c>
      <c r="AX168" s="589">
        <v>2608229.3608680777</v>
      </c>
      <c r="AY168" s="589">
        <v>2604943.3808680777</v>
      </c>
      <c r="AZ168" s="589">
        <v>4955</v>
      </c>
      <c r="BA168" s="589">
        <v>1947315</v>
      </c>
      <c r="BB168" s="589">
        <v>0</v>
      </c>
      <c r="BC168" s="589">
        <v>0</v>
      </c>
      <c r="BD168" s="589">
        <v>2608229.3608680777</v>
      </c>
      <c r="BE168" s="588">
        <v>2608229.3608680773</v>
      </c>
      <c r="BF168" s="588">
        <v>0</v>
      </c>
      <c r="BG168" s="589">
        <v>1950600.98</v>
      </c>
      <c r="BH168" s="589">
        <v>1805344.52</v>
      </c>
      <c r="BI168" s="588">
        <v>2462972.9008680778</v>
      </c>
      <c r="BJ168" s="588">
        <v>6267.1066179849304</v>
      </c>
      <c r="BK168" s="588">
        <v>6177.0487283163275</v>
      </c>
      <c r="BL168" s="590">
        <v>1.4579436496229472E-2</v>
      </c>
      <c r="BM168" s="590">
        <v>0</v>
      </c>
      <c r="BN168" s="588">
        <v>0</v>
      </c>
      <c r="BO168" s="589">
        <v>2608229.3608680777</v>
      </c>
      <c r="BP168" s="589">
        <v>6628.3546586973989</v>
      </c>
      <c r="BQ168" s="589" t="s">
        <v>164</v>
      </c>
      <c r="BR168" s="589">
        <v>6636.7159309620301</v>
      </c>
      <c r="BS168" s="590">
        <v>1.3610329924978348E-2</v>
      </c>
      <c r="BT168" s="588">
        <v>0</v>
      </c>
      <c r="BU168" s="588">
        <v>2608229.3608680777</v>
      </c>
      <c r="BV168" s="588">
        <v>0</v>
      </c>
      <c r="BW168" s="588">
        <v>2608229.3608680777</v>
      </c>
      <c r="BX168" s="588">
        <v>3285.98</v>
      </c>
      <c r="BY168" s="588">
        <v>2604943.3808680777</v>
      </c>
      <c r="CA168">
        <v>138395</v>
      </c>
      <c r="CB168">
        <v>3302047</v>
      </c>
      <c r="CC168" t="s">
        <v>326</v>
      </c>
      <c r="CD168">
        <v>393</v>
      </c>
      <c r="CE168">
        <v>393</v>
      </c>
      <c r="CF168">
        <v>0</v>
      </c>
      <c r="CG168">
        <v>1507760.7701999999</v>
      </c>
      <c r="CH168">
        <v>0</v>
      </c>
      <c r="CI168">
        <v>0</v>
      </c>
      <c r="CJ168">
        <v>138031.19999999992</v>
      </c>
      <c r="CK168">
        <v>0</v>
      </c>
      <c r="CL168">
        <v>296622.04000000004</v>
      </c>
      <c r="CM168">
        <v>0</v>
      </c>
      <c r="CN168">
        <v>943.30880000000423</v>
      </c>
      <c r="CO168">
        <v>858.00959999999975</v>
      </c>
      <c r="CP168">
        <v>6251.9296000000004</v>
      </c>
      <c r="CQ168">
        <v>24586.24000000006</v>
      </c>
      <c r="CR168">
        <v>51661.209600000038</v>
      </c>
      <c r="CS168">
        <v>145043.76319999987</v>
      </c>
      <c r="CT168">
        <v>0</v>
      </c>
      <c r="CU168">
        <v>0</v>
      </c>
      <c r="CV168">
        <v>0</v>
      </c>
      <c r="CW168">
        <v>0</v>
      </c>
      <c r="CX168">
        <v>0</v>
      </c>
      <c r="CY168">
        <v>0</v>
      </c>
      <c r="CZ168">
        <v>99475.134782608642</v>
      </c>
      <c r="DA168">
        <v>0</v>
      </c>
      <c r="DB168">
        <v>170570.55528546931</v>
      </c>
      <c r="DC168">
        <v>0</v>
      </c>
      <c r="DD168">
        <v>21168.739800000134</v>
      </c>
      <c r="DE168">
        <v>0</v>
      </c>
      <c r="DF168">
        <v>141970.48000000001</v>
      </c>
      <c r="DG168">
        <v>0</v>
      </c>
      <c r="DH168">
        <v>0</v>
      </c>
      <c r="DI168">
        <v>0</v>
      </c>
      <c r="DJ168">
        <v>3285.98</v>
      </c>
      <c r="DK168">
        <v>0</v>
      </c>
      <c r="DL168">
        <v>0</v>
      </c>
      <c r="DM168">
        <v>0</v>
      </c>
      <c r="DN168">
        <v>0</v>
      </c>
      <c r="DO168">
        <v>0</v>
      </c>
      <c r="DP168">
        <v>0</v>
      </c>
      <c r="DQ168">
        <v>0</v>
      </c>
      <c r="DR168">
        <v>0</v>
      </c>
      <c r="DS168">
        <v>1507760.7701999999</v>
      </c>
      <c r="DT168">
        <v>955212.13066807797</v>
      </c>
      <c r="DU168">
        <v>145256.46000000002</v>
      </c>
      <c r="DV168">
        <v>484997.76608346927</v>
      </c>
      <c r="DW168">
        <v>2608229.3608680777</v>
      </c>
      <c r="DX168">
        <v>2604943.3808680777</v>
      </c>
      <c r="DY168">
        <v>4955</v>
      </c>
      <c r="DZ168">
        <v>1947315</v>
      </c>
      <c r="EA168">
        <v>0</v>
      </c>
      <c r="EB168">
        <v>0</v>
      </c>
      <c r="EC168">
        <v>2608229.3608680777</v>
      </c>
      <c r="ED168">
        <v>2608229.3608680773</v>
      </c>
      <c r="EE168">
        <v>0</v>
      </c>
      <c r="EF168">
        <v>1950600.98</v>
      </c>
      <c r="EG168">
        <v>1805344.52</v>
      </c>
      <c r="EH168">
        <v>2462972.9008680778</v>
      </c>
      <c r="EI168">
        <v>6267.1066179849304</v>
      </c>
      <c r="EJ168">
        <v>6177.0487283163275</v>
      </c>
      <c r="EK168">
        <v>1.4579436496229472E-2</v>
      </c>
      <c r="EL168">
        <v>0</v>
      </c>
      <c r="EM168">
        <v>0</v>
      </c>
      <c r="EN168">
        <v>2608229.3608680777</v>
      </c>
      <c r="EO168">
        <v>6628.3546586973989</v>
      </c>
      <c r="EP168" t="s">
        <v>164</v>
      </c>
      <c r="EQ168">
        <v>6636.7159309620301</v>
      </c>
      <c r="ER168">
        <v>1.3610329924978348E-2</v>
      </c>
      <c r="ES168">
        <v>0</v>
      </c>
      <c r="ET168">
        <v>2608229.3608680777</v>
      </c>
      <c r="EU168">
        <v>0</v>
      </c>
      <c r="EV168">
        <v>2608229.3608680777</v>
      </c>
      <c r="EW168">
        <v>3285.98</v>
      </c>
      <c r="EX168">
        <v>2604943.3808680777</v>
      </c>
    </row>
    <row r="169" spans="1:154" ht="15" customHeight="1">
      <c r="A169" s="435">
        <v>169</v>
      </c>
      <c r="B169" s="585">
        <v>138396</v>
      </c>
      <c r="C169" s="585">
        <v>3302048</v>
      </c>
      <c r="D169" s="586" t="s">
        <v>327</v>
      </c>
      <c r="E169" s="587">
        <v>186</v>
      </c>
      <c r="F169" s="587">
        <v>186</v>
      </c>
      <c r="G169" s="587">
        <v>0</v>
      </c>
      <c r="H169" s="588">
        <v>713596.70039999997</v>
      </c>
      <c r="I169" s="588">
        <v>0</v>
      </c>
      <c r="J169" s="588">
        <v>0</v>
      </c>
      <c r="K169" s="588">
        <v>61024.320000000029</v>
      </c>
      <c r="L169" s="588">
        <v>0</v>
      </c>
      <c r="M169" s="588">
        <v>130679.64000000007</v>
      </c>
      <c r="N169" s="588">
        <v>0</v>
      </c>
      <c r="O169" s="588">
        <v>235.8272000000002</v>
      </c>
      <c r="P169" s="588">
        <v>858.00959999999907</v>
      </c>
      <c r="Q169" s="588">
        <v>1339.6991999999987</v>
      </c>
      <c r="R169" s="588">
        <v>22619.34079999998</v>
      </c>
      <c r="S169" s="588">
        <v>66794.291200000036</v>
      </c>
      <c r="T169" s="588">
        <v>2749.6447999999973</v>
      </c>
      <c r="U169" s="588">
        <v>0</v>
      </c>
      <c r="V169" s="588">
        <v>0</v>
      </c>
      <c r="W169" s="588">
        <v>0</v>
      </c>
      <c r="X169" s="588">
        <v>0</v>
      </c>
      <c r="Y169" s="588">
        <v>0</v>
      </c>
      <c r="Z169" s="588">
        <v>0</v>
      </c>
      <c r="AA169" s="588">
        <v>43704.834578313217</v>
      </c>
      <c r="AB169" s="588">
        <v>0</v>
      </c>
      <c r="AC169" s="588">
        <v>73142.059472049674</v>
      </c>
      <c r="AD169" s="588">
        <v>0</v>
      </c>
      <c r="AE169" s="588">
        <v>7402.4496000000699</v>
      </c>
      <c r="AF169" s="588">
        <v>0</v>
      </c>
      <c r="AG169" s="588">
        <v>141970.48000000001</v>
      </c>
      <c r="AH169" s="588">
        <v>0</v>
      </c>
      <c r="AI169" s="588">
        <v>0</v>
      </c>
      <c r="AJ169" s="588">
        <v>0</v>
      </c>
      <c r="AK169" s="588">
        <v>5299.97</v>
      </c>
      <c r="AL169" s="588">
        <v>0</v>
      </c>
      <c r="AM169" s="588">
        <v>0</v>
      </c>
      <c r="AN169" s="588">
        <v>0</v>
      </c>
      <c r="AO169" s="588">
        <v>0</v>
      </c>
      <c r="AP169" s="588">
        <v>0</v>
      </c>
      <c r="AQ169" s="588">
        <v>0</v>
      </c>
      <c r="AR169" s="588">
        <v>0</v>
      </c>
      <c r="AS169" s="588">
        <v>0</v>
      </c>
      <c r="AT169" s="588">
        <v>713596.70039999997</v>
      </c>
      <c r="AU169" s="588">
        <v>410550.11645036307</v>
      </c>
      <c r="AV169" s="588">
        <v>147270.45000000001</v>
      </c>
      <c r="AW169" s="588">
        <v>211890.1727000497</v>
      </c>
      <c r="AX169" s="589">
        <v>1271417.266850363</v>
      </c>
      <c r="AY169" s="589">
        <v>1266117.296850363</v>
      </c>
      <c r="AZ169" s="589">
        <v>4955</v>
      </c>
      <c r="BA169" s="589">
        <v>921630</v>
      </c>
      <c r="BB169" s="589">
        <v>0</v>
      </c>
      <c r="BC169" s="589">
        <v>0</v>
      </c>
      <c r="BD169" s="589">
        <v>1271417.266850363</v>
      </c>
      <c r="BE169" s="588">
        <v>1271417.2668503632</v>
      </c>
      <c r="BF169" s="588">
        <v>0</v>
      </c>
      <c r="BG169" s="589">
        <v>926929.97</v>
      </c>
      <c r="BH169" s="589">
        <v>779659.52</v>
      </c>
      <c r="BI169" s="588">
        <v>1124146.816850363</v>
      </c>
      <c r="BJ169" s="588">
        <v>6043.8000905933495</v>
      </c>
      <c r="BK169" s="588">
        <v>6120.0193507462691</v>
      </c>
      <c r="BL169" s="590">
        <v>-1.2454088097552414E-2</v>
      </c>
      <c r="BM169" s="590">
        <v>1.2454088097552414E-2</v>
      </c>
      <c r="BN169" s="588">
        <v>14176.782388443038</v>
      </c>
      <c r="BO169" s="589">
        <v>1285594.0492388061</v>
      </c>
      <c r="BP169" s="589">
        <v>6883.3015012839041</v>
      </c>
      <c r="BQ169" s="589" t="s">
        <v>164</v>
      </c>
      <c r="BR169" s="589">
        <v>6911.7959636494952</v>
      </c>
      <c r="BS169" s="590">
        <v>8.6225482804436204E-3</v>
      </c>
      <c r="BT169" s="588">
        <v>0</v>
      </c>
      <c r="BU169" s="588">
        <v>1285594.0492388061</v>
      </c>
      <c r="BV169" s="588">
        <v>0</v>
      </c>
      <c r="BW169" s="588">
        <v>1285594.0492388061</v>
      </c>
      <c r="BX169" s="588">
        <v>5299.97</v>
      </c>
      <c r="BY169" s="588">
        <v>1280294.0792388062</v>
      </c>
      <c r="CA169">
        <v>138396</v>
      </c>
      <c r="CB169">
        <v>3302048</v>
      </c>
      <c r="CC169" t="s">
        <v>327</v>
      </c>
      <c r="CD169">
        <v>186</v>
      </c>
      <c r="CE169">
        <v>186</v>
      </c>
      <c r="CF169">
        <v>0</v>
      </c>
      <c r="CG169">
        <v>713596.70039999997</v>
      </c>
      <c r="CH169">
        <v>0</v>
      </c>
      <c r="CI169">
        <v>0</v>
      </c>
      <c r="CJ169">
        <v>61024.320000000029</v>
      </c>
      <c r="CK169">
        <v>0</v>
      </c>
      <c r="CL169">
        <v>130679.64000000007</v>
      </c>
      <c r="CM169">
        <v>0</v>
      </c>
      <c r="CN169">
        <v>235.8272000000002</v>
      </c>
      <c r="CO169">
        <v>858.00959999999907</v>
      </c>
      <c r="CP169">
        <v>1339.6991999999987</v>
      </c>
      <c r="CQ169">
        <v>22619.34079999998</v>
      </c>
      <c r="CR169">
        <v>66794.291200000036</v>
      </c>
      <c r="CS169">
        <v>2749.6447999999973</v>
      </c>
      <c r="CT169">
        <v>0</v>
      </c>
      <c r="CU169">
        <v>0</v>
      </c>
      <c r="CV169">
        <v>0</v>
      </c>
      <c r="CW169">
        <v>0</v>
      </c>
      <c r="CX169">
        <v>0</v>
      </c>
      <c r="CY169">
        <v>0</v>
      </c>
      <c r="CZ169">
        <v>43704.834578313217</v>
      </c>
      <c r="DA169">
        <v>0</v>
      </c>
      <c r="DB169">
        <v>73142.059472049674</v>
      </c>
      <c r="DC169">
        <v>0</v>
      </c>
      <c r="DD169">
        <v>7402.4496000000699</v>
      </c>
      <c r="DE169">
        <v>0</v>
      </c>
      <c r="DF169">
        <v>141970.48000000001</v>
      </c>
      <c r="DG169">
        <v>0</v>
      </c>
      <c r="DH169">
        <v>0</v>
      </c>
      <c r="DI169">
        <v>0</v>
      </c>
      <c r="DJ169">
        <v>5299.97</v>
      </c>
      <c r="DK169">
        <v>0</v>
      </c>
      <c r="DL169">
        <v>0</v>
      </c>
      <c r="DM169">
        <v>0</v>
      </c>
      <c r="DN169">
        <v>0</v>
      </c>
      <c r="DO169">
        <v>0</v>
      </c>
      <c r="DP169">
        <v>0</v>
      </c>
      <c r="DQ169">
        <v>0</v>
      </c>
      <c r="DR169">
        <v>0</v>
      </c>
      <c r="DS169">
        <v>713596.70039999997</v>
      </c>
      <c r="DT169">
        <v>410550.11645036307</v>
      </c>
      <c r="DU169">
        <v>147270.45000000001</v>
      </c>
      <c r="DV169">
        <v>211890.1727000497</v>
      </c>
      <c r="DW169">
        <v>1271417.266850363</v>
      </c>
      <c r="DX169">
        <v>1266117.296850363</v>
      </c>
      <c r="DY169">
        <v>4955</v>
      </c>
      <c r="DZ169">
        <v>921630</v>
      </c>
      <c r="EA169">
        <v>0</v>
      </c>
      <c r="EB169">
        <v>0</v>
      </c>
      <c r="EC169">
        <v>1271417.266850363</v>
      </c>
      <c r="ED169">
        <v>1271417.2668503632</v>
      </c>
      <c r="EE169">
        <v>0</v>
      </c>
      <c r="EF169">
        <v>926929.97</v>
      </c>
      <c r="EG169">
        <v>779659.52</v>
      </c>
      <c r="EH169">
        <v>1124146.816850363</v>
      </c>
      <c r="EI169">
        <v>6043.8000905933495</v>
      </c>
      <c r="EJ169">
        <v>6120.0193507462691</v>
      </c>
      <c r="EK169">
        <v>-1.2454088097552414E-2</v>
      </c>
      <c r="EL169">
        <v>1.2454088097552414E-2</v>
      </c>
      <c r="EM169">
        <v>14176.782388443038</v>
      </c>
      <c r="EN169">
        <v>1285594.0492388061</v>
      </c>
      <c r="EO169">
        <v>6883.3015012839041</v>
      </c>
      <c r="EP169" t="s">
        <v>164</v>
      </c>
      <c r="EQ169">
        <v>6911.7959636494952</v>
      </c>
      <c r="ER169">
        <v>8.6225482804436204E-3</v>
      </c>
      <c r="ES169">
        <v>0</v>
      </c>
      <c r="ET169">
        <v>1285594.0492388061</v>
      </c>
      <c r="EU169">
        <v>0</v>
      </c>
      <c r="EV169">
        <v>1285594.0492388061</v>
      </c>
      <c r="EW169">
        <v>5299.97</v>
      </c>
      <c r="EX169">
        <v>1280294.0792388062</v>
      </c>
    </row>
    <row r="170" spans="1:154" ht="15" customHeight="1">
      <c r="A170" s="435">
        <v>170</v>
      </c>
      <c r="B170" s="585">
        <v>146696</v>
      </c>
      <c r="C170" s="585">
        <v>3302052</v>
      </c>
      <c r="D170" s="586" t="s">
        <v>328</v>
      </c>
      <c r="E170" s="587">
        <v>398</v>
      </c>
      <c r="F170" s="587">
        <v>398</v>
      </c>
      <c r="G170" s="587">
        <v>0</v>
      </c>
      <c r="H170" s="588">
        <v>1526943.4772000001</v>
      </c>
      <c r="I170" s="588">
        <v>0</v>
      </c>
      <c r="J170" s="588">
        <v>0</v>
      </c>
      <c r="K170" s="588">
        <v>108003.35999999991</v>
      </c>
      <c r="L170" s="588">
        <v>0</v>
      </c>
      <c r="M170" s="588">
        <v>244765.04000000004</v>
      </c>
      <c r="N170" s="588">
        <v>0</v>
      </c>
      <c r="O170" s="588">
        <v>13206.323200000028</v>
      </c>
      <c r="P170" s="588">
        <v>10868.121600000004</v>
      </c>
      <c r="Q170" s="588">
        <v>2679.3983999999978</v>
      </c>
      <c r="R170" s="588">
        <v>45238.681599999931</v>
      </c>
      <c r="S170" s="588">
        <v>50617.548799999982</v>
      </c>
      <c r="T170" s="588">
        <v>43306.905599999962</v>
      </c>
      <c r="U170" s="588">
        <v>0</v>
      </c>
      <c r="V170" s="588">
        <v>0</v>
      </c>
      <c r="W170" s="588">
        <v>0</v>
      </c>
      <c r="X170" s="588">
        <v>0</v>
      </c>
      <c r="Y170" s="588">
        <v>0</v>
      </c>
      <c r="Z170" s="588">
        <v>0</v>
      </c>
      <c r="AA170" s="588">
        <v>16259.905964912272</v>
      </c>
      <c r="AB170" s="588">
        <v>0</v>
      </c>
      <c r="AC170" s="588">
        <v>161260.75469148494</v>
      </c>
      <c r="AD170" s="588">
        <v>0</v>
      </c>
      <c r="AE170" s="588">
        <v>4834.2527999999993</v>
      </c>
      <c r="AF170" s="588">
        <v>0</v>
      </c>
      <c r="AG170" s="588">
        <v>141970.48000000001</v>
      </c>
      <c r="AH170" s="588">
        <v>0</v>
      </c>
      <c r="AI170" s="588">
        <v>0</v>
      </c>
      <c r="AJ170" s="588">
        <v>0</v>
      </c>
      <c r="AK170" s="588">
        <v>5564.97</v>
      </c>
      <c r="AL170" s="588">
        <v>0</v>
      </c>
      <c r="AM170" s="588">
        <v>0</v>
      </c>
      <c r="AN170" s="588">
        <v>0</v>
      </c>
      <c r="AO170" s="588">
        <v>0</v>
      </c>
      <c r="AP170" s="588">
        <v>0</v>
      </c>
      <c r="AQ170" s="588">
        <v>0</v>
      </c>
      <c r="AR170" s="588">
        <v>0</v>
      </c>
      <c r="AS170" s="588">
        <v>0</v>
      </c>
      <c r="AT170" s="588">
        <v>1526943.4772000001</v>
      </c>
      <c r="AU170" s="588">
        <v>701040.29265639721</v>
      </c>
      <c r="AV170" s="588">
        <v>147535.45000000001</v>
      </c>
      <c r="AW170" s="588">
        <v>424334.66506348492</v>
      </c>
      <c r="AX170" s="589">
        <v>2375519.2198563972</v>
      </c>
      <c r="AY170" s="589">
        <v>2369954.249856397</v>
      </c>
      <c r="AZ170" s="589">
        <v>4955</v>
      </c>
      <c r="BA170" s="589">
        <v>1972090</v>
      </c>
      <c r="BB170" s="589">
        <v>0</v>
      </c>
      <c r="BC170" s="589">
        <v>0</v>
      </c>
      <c r="BD170" s="589">
        <v>2375519.2198563972</v>
      </c>
      <c r="BE170" s="588">
        <v>2375519.2198563972</v>
      </c>
      <c r="BF170" s="588">
        <v>0</v>
      </c>
      <c r="BG170" s="589">
        <v>1977654.97</v>
      </c>
      <c r="BH170" s="589">
        <v>1830119.52</v>
      </c>
      <c r="BI170" s="588">
        <v>2227983.7698563971</v>
      </c>
      <c r="BJ170" s="588">
        <v>5597.9491704934599</v>
      </c>
      <c r="BK170" s="588">
        <v>5755.3823087719293</v>
      </c>
      <c r="BL170" s="590">
        <v>-2.7354071342666746E-2</v>
      </c>
      <c r="BM170" s="590">
        <v>2.7354071342666746E-2</v>
      </c>
      <c r="BN170" s="588">
        <v>62658.389034830827</v>
      </c>
      <c r="BO170" s="589">
        <v>2438177.6088912282</v>
      </c>
      <c r="BP170" s="589">
        <v>6112.0920575156479</v>
      </c>
      <c r="BQ170" s="589" t="s">
        <v>164</v>
      </c>
      <c r="BR170" s="589">
        <v>6126.0743941990659</v>
      </c>
      <c r="BS170" s="590">
        <v>1.516784980446495E-4</v>
      </c>
      <c r="BT170" s="588">
        <v>0</v>
      </c>
      <c r="BU170" s="588">
        <v>2438177.6088912282</v>
      </c>
      <c r="BV170" s="588">
        <v>0</v>
      </c>
      <c r="BW170" s="588">
        <v>2438177.6088912282</v>
      </c>
      <c r="BX170" s="588">
        <v>5564.97</v>
      </c>
      <c r="BY170" s="588">
        <v>2432612.638891228</v>
      </c>
      <c r="CA170">
        <v>146696</v>
      </c>
      <c r="CB170">
        <v>3302052</v>
      </c>
      <c r="CC170" t="s">
        <v>328</v>
      </c>
      <c r="CD170">
        <v>398</v>
      </c>
      <c r="CE170">
        <v>398</v>
      </c>
      <c r="CF170">
        <v>0</v>
      </c>
      <c r="CG170">
        <v>1526943.4772000001</v>
      </c>
      <c r="CH170">
        <v>0</v>
      </c>
      <c r="CI170">
        <v>0</v>
      </c>
      <c r="CJ170">
        <v>108003.35999999991</v>
      </c>
      <c r="CK170">
        <v>0</v>
      </c>
      <c r="CL170">
        <v>244765.04000000004</v>
      </c>
      <c r="CM170">
        <v>0</v>
      </c>
      <c r="CN170">
        <v>13206.323200000028</v>
      </c>
      <c r="CO170">
        <v>10868.121600000004</v>
      </c>
      <c r="CP170">
        <v>2679.3983999999978</v>
      </c>
      <c r="CQ170">
        <v>45238.681599999931</v>
      </c>
      <c r="CR170">
        <v>50617.548799999982</v>
      </c>
      <c r="CS170">
        <v>43306.905599999962</v>
      </c>
      <c r="CT170">
        <v>0</v>
      </c>
      <c r="CU170">
        <v>0</v>
      </c>
      <c r="CV170">
        <v>0</v>
      </c>
      <c r="CW170">
        <v>0</v>
      </c>
      <c r="CX170">
        <v>0</v>
      </c>
      <c r="CY170">
        <v>0</v>
      </c>
      <c r="CZ170">
        <v>16259.905964912272</v>
      </c>
      <c r="DA170">
        <v>0</v>
      </c>
      <c r="DB170">
        <v>161260.75469148494</v>
      </c>
      <c r="DC170">
        <v>0</v>
      </c>
      <c r="DD170">
        <v>4834.2527999999993</v>
      </c>
      <c r="DE170">
        <v>0</v>
      </c>
      <c r="DF170">
        <v>141970.48000000001</v>
      </c>
      <c r="DG170">
        <v>0</v>
      </c>
      <c r="DH170">
        <v>0</v>
      </c>
      <c r="DI170">
        <v>0</v>
      </c>
      <c r="DJ170">
        <v>5564.97</v>
      </c>
      <c r="DK170">
        <v>0</v>
      </c>
      <c r="DL170">
        <v>0</v>
      </c>
      <c r="DM170">
        <v>0</v>
      </c>
      <c r="DN170">
        <v>0</v>
      </c>
      <c r="DO170">
        <v>0</v>
      </c>
      <c r="DP170">
        <v>0</v>
      </c>
      <c r="DQ170">
        <v>0</v>
      </c>
      <c r="DR170">
        <v>0</v>
      </c>
      <c r="DS170">
        <v>1526943.4772000001</v>
      </c>
      <c r="DT170">
        <v>701040.29265639721</v>
      </c>
      <c r="DU170">
        <v>147535.45000000001</v>
      </c>
      <c r="DV170">
        <v>424334.66506348492</v>
      </c>
      <c r="DW170">
        <v>2375519.2198563972</v>
      </c>
      <c r="DX170">
        <v>2369954.249856397</v>
      </c>
      <c r="DY170">
        <v>4955</v>
      </c>
      <c r="DZ170">
        <v>1972090</v>
      </c>
      <c r="EA170">
        <v>0</v>
      </c>
      <c r="EB170">
        <v>0</v>
      </c>
      <c r="EC170">
        <v>2375519.2198563972</v>
      </c>
      <c r="ED170">
        <v>2375519.2198563972</v>
      </c>
      <c r="EE170">
        <v>0</v>
      </c>
      <c r="EF170">
        <v>1977654.97</v>
      </c>
      <c r="EG170">
        <v>1830119.52</v>
      </c>
      <c r="EH170">
        <v>2227983.7698563971</v>
      </c>
      <c r="EI170">
        <v>5597.9491704934599</v>
      </c>
      <c r="EJ170">
        <v>5755.3823087719293</v>
      </c>
      <c r="EK170">
        <v>-2.7354071342666746E-2</v>
      </c>
      <c r="EL170">
        <v>2.7354071342666746E-2</v>
      </c>
      <c r="EM170">
        <v>62658.389034830827</v>
      </c>
      <c r="EN170">
        <v>2438177.6088912282</v>
      </c>
      <c r="EO170">
        <v>6112.0920575156479</v>
      </c>
      <c r="EP170" t="s">
        <v>164</v>
      </c>
      <c r="EQ170">
        <v>6126.0743941990659</v>
      </c>
      <c r="ER170">
        <v>1.516784980446495E-4</v>
      </c>
      <c r="ES170">
        <v>0</v>
      </c>
      <c r="ET170">
        <v>2438177.6088912282</v>
      </c>
      <c r="EU170">
        <v>0</v>
      </c>
      <c r="EV170">
        <v>2438177.6088912282</v>
      </c>
      <c r="EW170">
        <v>5564.97</v>
      </c>
      <c r="EX170">
        <v>2432612.638891228</v>
      </c>
    </row>
    <row r="171" spans="1:154" ht="15" customHeight="1">
      <c r="A171" s="435">
        <v>171</v>
      </c>
      <c r="B171" s="585">
        <v>138397</v>
      </c>
      <c r="C171" s="585">
        <v>3302056</v>
      </c>
      <c r="D171" s="586" t="s">
        <v>329</v>
      </c>
      <c r="E171" s="587">
        <v>413</v>
      </c>
      <c r="F171" s="587">
        <v>413</v>
      </c>
      <c r="G171" s="587">
        <v>0</v>
      </c>
      <c r="H171" s="588">
        <v>1584491.5982000001</v>
      </c>
      <c r="I171" s="588">
        <v>0</v>
      </c>
      <c r="J171" s="588">
        <v>0</v>
      </c>
      <c r="K171" s="588">
        <v>107034.71999999991</v>
      </c>
      <c r="L171" s="588">
        <v>0</v>
      </c>
      <c r="M171" s="588">
        <v>230245.08000000013</v>
      </c>
      <c r="N171" s="588">
        <v>0</v>
      </c>
      <c r="O171" s="588">
        <v>943.3088000000007</v>
      </c>
      <c r="P171" s="588">
        <v>24310.272000000015</v>
      </c>
      <c r="Q171" s="588">
        <v>16076.390400000002</v>
      </c>
      <c r="R171" s="588">
        <v>29503.487999999976</v>
      </c>
      <c r="S171" s="588">
        <v>82971.033600000068</v>
      </c>
      <c r="T171" s="588">
        <v>15810.457600000005</v>
      </c>
      <c r="U171" s="588">
        <v>0</v>
      </c>
      <c r="V171" s="588">
        <v>0</v>
      </c>
      <c r="W171" s="588">
        <v>0</v>
      </c>
      <c r="X171" s="588">
        <v>0</v>
      </c>
      <c r="Y171" s="588">
        <v>0</v>
      </c>
      <c r="Z171" s="588">
        <v>0</v>
      </c>
      <c r="AA171" s="588">
        <v>115166.92411764692</v>
      </c>
      <c r="AB171" s="588">
        <v>0</v>
      </c>
      <c r="AC171" s="588">
        <v>156669.10443410094</v>
      </c>
      <c r="AD171" s="588">
        <v>0</v>
      </c>
      <c r="AE171" s="588">
        <v>20979.901800000145</v>
      </c>
      <c r="AF171" s="588">
        <v>0</v>
      </c>
      <c r="AG171" s="588">
        <v>141970.48000000001</v>
      </c>
      <c r="AH171" s="588">
        <v>0</v>
      </c>
      <c r="AI171" s="588">
        <v>0</v>
      </c>
      <c r="AJ171" s="588">
        <v>0</v>
      </c>
      <c r="AK171" s="588">
        <v>5935.96</v>
      </c>
      <c r="AL171" s="588">
        <v>0</v>
      </c>
      <c r="AM171" s="588">
        <v>0</v>
      </c>
      <c r="AN171" s="588">
        <v>0</v>
      </c>
      <c r="AO171" s="588">
        <v>0</v>
      </c>
      <c r="AP171" s="588">
        <v>0</v>
      </c>
      <c r="AQ171" s="588">
        <v>0</v>
      </c>
      <c r="AR171" s="588">
        <v>0</v>
      </c>
      <c r="AS171" s="588">
        <v>0</v>
      </c>
      <c r="AT171" s="588">
        <v>1584491.5982000001</v>
      </c>
      <c r="AU171" s="588">
        <v>799710.68075174803</v>
      </c>
      <c r="AV171" s="588">
        <v>147906.44</v>
      </c>
      <c r="AW171" s="588">
        <v>418375.79448810103</v>
      </c>
      <c r="AX171" s="589">
        <v>2532108.7189517482</v>
      </c>
      <c r="AY171" s="589">
        <v>2526172.7589517483</v>
      </c>
      <c r="AZ171" s="589">
        <v>4955</v>
      </c>
      <c r="BA171" s="589">
        <v>2046415</v>
      </c>
      <c r="BB171" s="589">
        <v>0</v>
      </c>
      <c r="BC171" s="589">
        <v>0</v>
      </c>
      <c r="BD171" s="589">
        <v>2532108.7189517482</v>
      </c>
      <c r="BE171" s="588">
        <v>2532108.7189517482</v>
      </c>
      <c r="BF171" s="588">
        <v>0</v>
      </c>
      <c r="BG171" s="589">
        <v>2052350.96</v>
      </c>
      <c r="BH171" s="589">
        <v>1904444.52</v>
      </c>
      <c r="BI171" s="588">
        <v>2384202.2789517483</v>
      </c>
      <c r="BJ171" s="588">
        <v>5772.886873975177</v>
      </c>
      <c r="BK171" s="588">
        <v>5681.7064100985217</v>
      </c>
      <c r="BL171" s="590">
        <v>1.604807733722274E-2</v>
      </c>
      <c r="BM171" s="590">
        <v>0</v>
      </c>
      <c r="BN171" s="588">
        <v>0</v>
      </c>
      <c r="BO171" s="589">
        <v>2532108.7189517482</v>
      </c>
      <c r="BP171" s="589">
        <v>6116.6410628371632</v>
      </c>
      <c r="BQ171" s="589" t="s">
        <v>164</v>
      </c>
      <c r="BR171" s="589">
        <v>6131.0138473407951</v>
      </c>
      <c r="BS171" s="590">
        <v>1.4059832715745735E-2</v>
      </c>
      <c r="BT171" s="588">
        <v>0</v>
      </c>
      <c r="BU171" s="588">
        <v>2532108.7189517482</v>
      </c>
      <c r="BV171" s="588">
        <v>0</v>
      </c>
      <c r="BW171" s="588">
        <v>2532108.7189517482</v>
      </c>
      <c r="BX171" s="588">
        <v>5935.96</v>
      </c>
      <c r="BY171" s="588">
        <v>2526172.7589517483</v>
      </c>
      <c r="CA171">
        <v>138397</v>
      </c>
      <c r="CB171">
        <v>3302056</v>
      </c>
      <c r="CC171" t="s">
        <v>329</v>
      </c>
      <c r="CD171">
        <v>413</v>
      </c>
      <c r="CE171">
        <v>413</v>
      </c>
      <c r="CF171">
        <v>0</v>
      </c>
      <c r="CG171">
        <v>1584491.5982000001</v>
      </c>
      <c r="CH171">
        <v>0</v>
      </c>
      <c r="CI171">
        <v>0</v>
      </c>
      <c r="CJ171">
        <v>107034.71999999991</v>
      </c>
      <c r="CK171">
        <v>0</v>
      </c>
      <c r="CL171">
        <v>230245.08000000013</v>
      </c>
      <c r="CM171">
        <v>0</v>
      </c>
      <c r="CN171">
        <v>943.3088000000007</v>
      </c>
      <c r="CO171">
        <v>24310.272000000015</v>
      </c>
      <c r="CP171">
        <v>16076.390400000002</v>
      </c>
      <c r="CQ171">
        <v>29503.487999999976</v>
      </c>
      <c r="CR171">
        <v>82971.033600000068</v>
      </c>
      <c r="CS171">
        <v>15810.457600000005</v>
      </c>
      <c r="CT171">
        <v>0</v>
      </c>
      <c r="CU171">
        <v>0</v>
      </c>
      <c r="CV171">
        <v>0</v>
      </c>
      <c r="CW171">
        <v>0</v>
      </c>
      <c r="CX171">
        <v>0</v>
      </c>
      <c r="CY171">
        <v>0</v>
      </c>
      <c r="CZ171">
        <v>115166.92411764692</v>
      </c>
      <c r="DA171">
        <v>0</v>
      </c>
      <c r="DB171">
        <v>156669.10443410094</v>
      </c>
      <c r="DC171">
        <v>0</v>
      </c>
      <c r="DD171">
        <v>20979.901800000145</v>
      </c>
      <c r="DE171">
        <v>0</v>
      </c>
      <c r="DF171">
        <v>141970.48000000001</v>
      </c>
      <c r="DG171">
        <v>0</v>
      </c>
      <c r="DH171">
        <v>0</v>
      </c>
      <c r="DI171">
        <v>0</v>
      </c>
      <c r="DJ171">
        <v>5935.96</v>
      </c>
      <c r="DK171">
        <v>0</v>
      </c>
      <c r="DL171">
        <v>0</v>
      </c>
      <c r="DM171">
        <v>0</v>
      </c>
      <c r="DN171">
        <v>0</v>
      </c>
      <c r="DO171">
        <v>0</v>
      </c>
      <c r="DP171">
        <v>0</v>
      </c>
      <c r="DQ171">
        <v>0</v>
      </c>
      <c r="DR171">
        <v>0</v>
      </c>
      <c r="DS171">
        <v>1584491.5982000001</v>
      </c>
      <c r="DT171">
        <v>799710.68075174803</v>
      </c>
      <c r="DU171">
        <v>147906.44</v>
      </c>
      <c r="DV171">
        <v>418375.79448810103</v>
      </c>
      <c r="DW171">
        <v>2532108.7189517482</v>
      </c>
      <c r="DX171">
        <v>2526172.7589517483</v>
      </c>
      <c r="DY171">
        <v>4955</v>
      </c>
      <c r="DZ171">
        <v>2046415</v>
      </c>
      <c r="EA171">
        <v>0</v>
      </c>
      <c r="EB171">
        <v>0</v>
      </c>
      <c r="EC171">
        <v>2532108.7189517482</v>
      </c>
      <c r="ED171">
        <v>2532108.7189517482</v>
      </c>
      <c r="EE171">
        <v>0</v>
      </c>
      <c r="EF171">
        <v>2052350.96</v>
      </c>
      <c r="EG171">
        <v>1904444.52</v>
      </c>
      <c r="EH171">
        <v>2384202.2789517483</v>
      </c>
      <c r="EI171">
        <v>5772.886873975177</v>
      </c>
      <c r="EJ171">
        <v>5681.7064100985217</v>
      </c>
      <c r="EK171">
        <v>1.604807733722274E-2</v>
      </c>
      <c r="EL171">
        <v>0</v>
      </c>
      <c r="EM171">
        <v>0</v>
      </c>
      <c r="EN171">
        <v>2532108.7189517482</v>
      </c>
      <c r="EO171">
        <v>6116.6410628371632</v>
      </c>
      <c r="EP171" t="s">
        <v>164</v>
      </c>
      <c r="EQ171">
        <v>6131.0138473407951</v>
      </c>
      <c r="ER171">
        <v>1.4059832715745735E-2</v>
      </c>
      <c r="ES171">
        <v>0</v>
      </c>
      <c r="ET171">
        <v>2532108.7189517482</v>
      </c>
      <c r="EU171">
        <v>0</v>
      </c>
      <c r="EV171">
        <v>2532108.7189517482</v>
      </c>
      <c r="EW171">
        <v>5935.96</v>
      </c>
      <c r="EX171">
        <v>2526172.7589517483</v>
      </c>
    </row>
    <row r="172" spans="1:154" ht="15" customHeight="1">
      <c r="A172" s="435">
        <v>172</v>
      </c>
      <c r="B172" s="585">
        <v>138410</v>
      </c>
      <c r="C172" s="585">
        <v>3302057</v>
      </c>
      <c r="D172" s="586" t="s">
        <v>330</v>
      </c>
      <c r="E172" s="587">
        <v>420</v>
      </c>
      <c r="F172" s="587">
        <v>420</v>
      </c>
      <c r="G172" s="587">
        <v>0</v>
      </c>
      <c r="H172" s="588">
        <v>1611347.388</v>
      </c>
      <c r="I172" s="588">
        <v>0</v>
      </c>
      <c r="J172" s="588">
        <v>0</v>
      </c>
      <c r="K172" s="588">
        <v>128344.80000000003</v>
      </c>
      <c r="L172" s="588">
        <v>0</v>
      </c>
      <c r="M172" s="588">
        <v>276916.38000000012</v>
      </c>
      <c r="N172" s="588">
        <v>0</v>
      </c>
      <c r="O172" s="588">
        <v>471.65439999999978</v>
      </c>
      <c r="P172" s="588">
        <v>8294.092800000004</v>
      </c>
      <c r="Q172" s="588">
        <v>47782.604800000052</v>
      </c>
      <c r="R172" s="588">
        <v>15735.193600000001</v>
      </c>
      <c r="S172" s="588">
        <v>102278.75840000008</v>
      </c>
      <c r="T172" s="588">
        <v>30246.092800000068</v>
      </c>
      <c r="U172" s="588">
        <v>0</v>
      </c>
      <c r="V172" s="588">
        <v>0</v>
      </c>
      <c r="W172" s="588">
        <v>0</v>
      </c>
      <c r="X172" s="588">
        <v>0</v>
      </c>
      <c r="Y172" s="588">
        <v>0</v>
      </c>
      <c r="Z172" s="588">
        <v>0</v>
      </c>
      <c r="AA172" s="588">
        <v>79466.204999999987</v>
      </c>
      <c r="AB172" s="588">
        <v>0</v>
      </c>
      <c r="AC172" s="588">
        <v>153989.35996813289</v>
      </c>
      <c r="AD172" s="588">
        <v>0</v>
      </c>
      <c r="AE172" s="588">
        <v>0</v>
      </c>
      <c r="AF172" s="588">
        <v>0</v>
      </c>
      <c r="AG172" s="588">
        <v>141970.48000000001</v>
      </c>
      <c r="AH172" s="588">
        <v>0</v>
      </c>
      <c r="AI172" s="588">
        <v>0</v>
      </c>
      <c r="AJ172" s="588">
        <v>0</v>
      </c>
      <c r="AK172" s="588">
        <v>3497.98</v>
      </c>
      <c r="AL172" s="588">
        <v>0</v>
      </c>
      <c r="AM172" s="588">
        <v>0</v>
      </c>
      <c r="AN172" s="588">
        <v>0</v>
      </c>
      <c r="AO172" s="588">
        <v>0</v>
      </c>
      <c r="AP172" s="588">
        <v>0</v>
      </c>
      <c r="AQ172" s="588">
        <v>0</v>
      </c>
      <c r="AR172" s="588">
        <v>0</v>
      </c>
      <c r="AS172" s="588">
        <v>0</v>
      </c>
      <c r="AT172" s="588">
        <v>1611347.388</v>
      </c>
      <c r="AU172" s="588">
        <v>843525.14176813327</v>
      </c>
      <c r="AV172" s="588">
        <v>145468.46000000002</v>
      </c>
      <c r="AW172" s="588">
        <v>454181.77701613307</v>
      </c>
      <c r="AX172" s="589">
        <v>2600340.9897681335</v>
      </c>
      <c r="AY172" s="589">
        <v>2596843.0097681335</v>
      </c>
      <c r="AZ172" s="589">
        <v>4955</v>
      </c>
      <c r="BA172" s="589">
        <v>2081100</v>
      </c>
      <c r="BB172" s="589">
        <v>0</v>
      </c>
      <c r="BC172" s="589">
        <v>0</v>
      </c>
      <c r="BD172" s="589">
        <v>2600340.9897681335</v>
      </c>
      <c r="BE172" s="588">
        <v>2600340.9897681335</v>
      </c>
      <c r="BF172" s="588">
        <v>0</v>
      </c>
      <c r="BG172" s="589">
        <v>2084597.98</v>
      </c>
      <c r="BH172" s="589">
        <v>1939129.52</v>
      </c>
      <c r="BI172" s="588">
        <v>2454872.5297681335</v>
      </c>
      <c r="BJ172" s="588">
        <v>5844.9345946860321</v>
      </c>
      <c r="BK172" s="588">
        <v>5957.3346651442307</v>
      </c>
      <c r="BL172" s="590">
        <v>-1.8867509847287939E-2</v>
      </c>
      <c r="BM172" s="590">
        <v>1.8867509847287939E-2</v>
      </c>
      <c r="BN172" s="588">
        <v>47208.029592443403</v>
      </c>
      <c r="BO172" s="589">
        <v>2647549.0193605768</v>
      </c>
      <c r="BP172" s="589">
        <v>6295.3596175251832</v>
      </c>
      <c r="BQ172" s="589" t="s">
        <v>164</v>
      </c>
      <c r="BR172" s="589">
        <v>6303.6881413347064</v>
      </c>
      <c r="BS172" s="590">
        <v>-5.2803426942038545E-4</v>
      </c>
      <c r="BT172" s="588">
        <v>0</v>
      </c>
      <c r="BU172" s="588">
        <v>2647549.0193605768</v>
      </c>
      <c r="BV172" s="588">
        <v>0</v>
      </c>
      <c r="BW172" s="588">
        <v>2647549.0193605768</v>
      </c>
      <c r="BX172" s="588">
        <v>3497.98</v>
      </c>
      <c r="BY172" s="588">
        <v>2644051.0393605768</v>
      </c>
      <c r="CA172">
        <v>138410</v>
      </c>
      <c r="CB172">
        <v>3302057</v>
      </c>
      <c r="CC172" t="s">
        <v>330</v>
      </c>
      <c r="CD172">
        <v>420</v>
      </c>
      <c r="CE172">
        <v>420</v>
      </c>
      <c r="CF172">
        <v>0</v>
      </c>
      <c r="CG172">
        <v>1611347.388</v>
      </c>
      <c r="CH172">
        <v>0</v>
      </c>
      <c r="CI172">
        <v>0</v>
      </c>
      <c r="CJ172">
        <v>128344.80000000003</v>
      </c>
      <c r="CK172">
        <v>0</v>
      </c>
      <c r="CL172">
        <v>276916.38000000012</v>
      </c>
      <c r="CM172">
        <v>0</v>
      </c>
      <c r="CN172">
        <v>471.65439999999978</v>
      </c>
      <c r="CO172">
        <v>8294.092800000004</v>
      </c>
      <c r="CP172">
        <v>47782.604800000052</v>
      </c>
      <c r="CQ172">
        <v>15735.193600000001</v>
      </c>
      <c r="CR172">
        <v>102278.75840000008</v>
      </c>
      <c r="CS172">
        <v>30246.092800000068</v>
      </c>
      <c r="CT172">
        <v>0</v>
      </c>
      <c r="CU172">
        <v>0</v>
      </c>
      <c r="CV172">
        <v>0</v>
      </c>
      <c r="CW172">
        <v>0</v>
      </c>
      <c r="CX172">
        <v>0</v>
      </c>
      <c r="CY172">
        <v>0</v>
      </c>
      <c r="CZ172">
        <v>79466.204999999987</v>
      </c>
      <c r="DA172">
        <v>0</v>
      </c>
      <c r="DB172">
        <v>153989.35996813289</v>
      </c>
      <c r="DC172">
        <v>0</v>
      </c>
      <c r="DD172">
        <v>0</v>
      </c>
      <c r="DE172">
        <v>0</v>
      </c>
      <c r="DF172">
        <v>141970.48000000001</v>
      </c>
      <c r="DG172">
        <v>0</v>
      </c>
      <c r="DH172">
        <v>0</v>
      </c>
      <c r="DI172">
        <v>0</v>
      </c>
      <c r="DJ172">
        <v>3497.98</v>
      </c>
      <c r="DK172">
        <v>0</v>
      </c>
      <c r="DL172">
        <v>0</v>
      </c>
      <c r="DM172">
        <v>0</v>
      </c>
      <c r="DN172">
        <v>0</v>
      </c>
      <c r="DO172">
        <v>0</v>
      </c>
      <c r="DP172">
        <v>0</v>
      </c>
      <c r="DQ172">
        <v>0</v>
      </c>
      <c r="DR172">
        <v>0</v>
      </c>
      <c r="DS172">
        <v>1611347.388</v>
      </c>
      <c r="DT172">
        <v>843525.14176813327</v>
      </c>
      <c r="DU172">
        <v>145468.46000000002</v>
      </c>
      <c r="DV172">
        <v>454181.77701613307</v>
      </c>
      <c r="DW172">
        <v>2600340.9897681335</v>
      </c>
      <c r="DX172">
        <v>2596843.0097681335</v>
      </c>
      <c r="DY172">
        <v>4955</v>
      </c>
      <c r="DZ172">
        <v>2081100</v>
      </c>
      <c r="EA172">
        <v>0</v>
      </c>
      <c r="EB172">
        <v>0</v>
      </c>
      <c r="EC172">
        <v>2600340.9897681335</v>
      </c>
      <c r="ED172">
        <v>2600340.9897681335</v>
      </c>
      <c r="EE172">
        <v>0</v>
      </c>
      <c r="EF172">
        <v>2084597.98</v>
      </c>
      <c r="EG172">
        <v>1939129.52</v>
      </c>
      <c r="EH172">
        <v>2454872.5297681335</v>
      </c>
      <c r="EI172">
        <v>5844.9345946860321</v>
      </c>
      <c r="EJ172">
        <v>5957.3346651442307</v>
      </c>
      <c r="EK172">
        <v>-1.8867509847287939E-2</v>
      </c>
      <c r="EL172">
        <v>1.8867509847287939E-2</v>
      </c>
      <c r="EM172">
        <v>47208.029592443403</v>
      </c>
      <c r="EN172">
        <v>2647549.0193605768</v>
      </c>
      <c r="EO172">
        <v>6295.3596175251832</v>
      </c>
      <c r="EP172" t="s">
        <v>164</v>
      </c>
      <c r="EQ172">
        <v>6303.6881413347064</v>
      </c>
      <c r="ER172">
        <v>-5.2803426942038545E-4</v>
      </c>
      <c r="ES172">
        <v>0</v>
      </c>
      <c r="ET172">
        <v>2647549.0193605768</v>
      </c>
      <c r="EU172">
        <v>0</v>
      </c>
      <c r="EV172">
        <v>2647549.0193605768</v>
      </c>
      <c r="EW172">
        <v>3497.98</v>
      </c>
      <c r="EX172">
        <v>2644051.0393605768</v>
      </c>
    </row>
    <row r="173" spans="1:154" ht="15" customHeight="1">
      <c r="A173" s="435">
        <v>173</v>
      </c>
      <c r="B173" s="585">
        <v>138425</v>
      </c>
      <c r="C173" s="585">
        <v>3302058</v>
      </c>
      <c r="D173" s="586" t="s">
        <v>331</v>
      </c>
      <c r="E173" s="587">
        <v>210</v>
      </c>
      <c r="F173" s="587">
        <v>210</v>
      </c>
      <c r="G173" s="587">
        <v>0</v>
      </c>
      <c r="H173" s="588">
        <v>805673.69400000002</v>
      </c>
      <c r="I173" s="588">
        <v>0</v>
      </c>
      <c r="J173" s="588">
        <v>0</v>
      </c>
      <c r="K173" s="588">
        <v>59571.36000000003</v>
      </c>
      <c r="L173" s="588">
        <v>0</v>
      </c>
      <c r="M173" s="588">
        <v>128605.35999999993</v>
      </c>
      <c r="N173" s="588">
        <v>0</v>
      </c>
      <c r="O173" s="588">
        <v>1414.9632000000013</v>
      </c>
      <c r="P173" s="588">
        <v>3432.0383999999972</v>
      </c>
      <c r="Q173" s="588">
        <v>28580.249600000025</v>
      </c>
      <c r="R173" s="588">
        <v>491.72479999999979</v>
      </c>
      <c r="S173" s="588">
        <v>63663.308800000013</v>
      </c>
      <c r="T173" s="588">
        <v>1374.8223999999993</v>
      </c>
      <c r="U173" s="588">
        <v>0</v>
      </c>
      <c r="V173" s="588">
        <v>0</v>
      </c>
      <c r="W173" s="588">
        <v>0</v>
      </c>
      <c r="X173" s="588">
        <v>0</v>
      </c>
      <c r="Y173" s="588">
        <v>0</v>
      </c>
      <c r="Z173" s="588">
        <v>0</v>
      </c>
      <c r="AA173" s="588">
        <v>16979.958333333347</v>
      </c>
      <c r="AB173" s="588">
        <v>0</v>
      </c>
      <c r="AC173" s="588">
        <v>84648.840911747568</v>
      </c>
      <c r="AD173" s="588">
        <v>0</v>
      </c>
      <c r="AE173" s="588">
        <v>0</v>
      </c>
      <c r="AF173" s="588">
        <v>0</v>
      </c>
      <c r="AG173" s="588">
        <v>141970.48000000001</v>
      </c>
      <c r="AH173" s="588">
        <v>0</v>
      </c>
      <c r="AI173" s="588">
        <v>0</v>
      </c>
      <c r="AJ173" s="588">
        <v>0</v>
      </c>
      <c r="AK173" s="588">
        <v>3656.97</v>
      </c>
      <c r="AL173" s="588">
        <v>0</v>
      </c>
      <c r="AM173" s="588">
        <v>0</v>
      </c>
      <c r="AN173" s="588">
        <v>0</v>
      </c>
      <c r="AO173" s="588">
        <v>0</v>
      </c>
      <c r="AP173" s="588">
        <v>0</v>
      </c>
      <c r="AQ173" s="588">
        <v>0</v>
      </c>
      <c r="AR173" s="588">
        <v>0</v>
      </c>
      <c r="AS173" s="588">
        <v>0</v>
      </c>
      <c r="AT173" s="588">
        <v>805673.69400000002</v>
      </c>
      <c r="AU173" s="588">
        <v>388762.62644508097</v>
      </c>
      <c r="AV173" s="588">
        <v>145627.45000000001</v>
      </c>
      <c r="AW173" s="588">
        <v>228300.70340374758</v>
      </c>
      <c r="AX173" s="589">
        <v>1340063.7704450809</v>
      </c>
      <c r="AY173" s="589">
        <v>1336406.800445081</v>
      </c>
      <c r="AZ173" s="589">
        <v>4955</v>
      </c>
      <c r="BA173" s="589">
        <v>1040550</v>
      </c>
      <c r="BB173" s="589">
        <v>0</v>
      </c>
      <c r="BC173" s="589">
        <v>0</v>
      </c>
      <c r="BD173" s="589">
        <v>1340063.7704450809</v>
      </c>
      <c r="BE173" s="588">
        <v>1340063.7704450807</v>
      </c>
      <c r="BF173" s="588">
        <v>0</v>
      </c>
      <c r="BG173" s="589">
        <v>1044206.97</v>
      </c>
      <c r="BH173" s="589">
        <v>898579.52</v>
      </c>
      <c r="BI173" s="588">
        <v>1194436.320445081</v>
      </c>
      <c r="BJ173" s="588">
        <v>5687.7920021194332</v>
      </c>
      <c r="BK173" s="588">
        <v>5682.0411373205743</v>
      </c>
      <c r="BL173" s="590">
        <v>1.012112489134624E-3</v>
      </c>
      <c r="BM173" s="590">
        <v>0</v>
      </c>
      <c r="BN173" s="588">
        <v>0</v>
      </c>
      <c r="BO173" s="589">
        <v>1340063.7704450809</v>
      </c>
      <c r="BP173" s="589">
        <v>6363.8419068813382</v>
      </c>
      <c r="BQ173" s="589" t="s">
        <v>164</v>
      </c>
      <c r="BR173" s="589">
        <v>6381.2560497384802</v>
      </c>
      <c r="BS173" s="590">
        <v>3.8139558463479162E-4</v>
      </c>
      <c r="BT173" s="588">
        <v>0</v>
      </c>
      <c r="BU173" s="588">
        <v>1340063.7704450809</v>
      </c>
      <c r="BV173" s="588">
        <v>0</v>
      </c>
      <c r="BW173" s="588">
        <v>1340063.7704450809</v>
      </c>
      <c r="BX173" s="588">
        <v>3656.97</v>
      </c>
      <c r="BY173" s="588">
        <v>1336406.800445081</v>
      </c>
      <c r="CA173">
        <v>138425</v>
      </c>
      <c r="CB173">
        <v>3302058</v>
      </c>
      <c r="CC173" t="s">
        <v>331</v>
      </c>
      <c r="CD173">
        <v>210</v>
      </c>
      <c r="CE173">
        <v>210</v>
      </c>
      <c r="CF173">
        <v>0</v>
      </c>
      <c r="CG173">
        <v>805673.69400000002</v>
      </c>
      <c r="CH173">
        <v>0</v>
      </c>
      <c r="CI173">
        <v>0</v>
      </c>
      <c r="CJ173">
        <v>59571.36000000003</v>
      </c>
      <c r="CK173">
        <v>0</v>
      </c>
      <c r="CL173">
        <v>128605.35999999993</v>
      </c>
      <c r="CM173">
        <v>0</v>
      </c>
      <c r="CN173">
        <v>1414.9632000000013</v>
      </c>
      <c r="CO173">
        <v>3432.0383999999972</v>
      </c>
      <c r="CP173">
        <v>28580.249600000025</v>
      </c>
      <c r="CQ173">
        <v>491.72479999999979</v>
      </c>
      <c r="CR173">
        <v>63663.308800000013</v>
      </c>
      <c r="CS173">
        <v>1374.8223999999993</v>
      </c>
      <c r="CT173">
        <v>0</v>
      </c>
      <c r="CU173">
        <v>0</v>
      </c>
      <c r="CV173">
        <v>0</v>
      </c>
      <c r="CW173">
        <v>0</v>
      </c>
      <c r="CX173">
        <v>0</v>
      </c>
      <c r="CY173">
        <v>0</v>
      </c>
      <c r="CZ173">
        <v>16979.958333333347</v>
      </c>
      <c r="DA173">
        <v>0</v>
      </c>
      <c r="DB173">
        <v>84648.840911747568</v>
      </c>
      <c r="DC173">
        <v>0</v>
      </c>
      <c r="DD173">
        <v>0</v>
      </c>
      <c r="DE173">
        <v>0</v>
      </c>
      <c r="DF173">
        <v>141970.48000000001</v>
      </c>
      <c r="DG173">
        <v>0</v>
      </c>
      <c r="DH173">
        <v>0</v>
      </c>
      <c r="DI173">
        <v>0</v>
      </c>
      <c r="DJ173">
        <v>3656.97</v>
      </c>
      <c r="DK173">
        <v>0</v>
      </c>
      <c r="DL173">
        <v>0</v>
      </c>
      <c r="DM173">
        <v>0</v>
      </c>
      <c r="DN173">
        <v>0</v>
      </c>
      <c r="DO173">
        <v>0</v>
      </c>
      <c r="DP173">
        <v>0</v>
      </c>
      <c r="DQ173">
        <v>0</v>
      </c>
      <c r="DR173">
        <v>0</v>
      </c>
      <c r="DS173">
        <v>805673.69400000002</v>
      </c>
      <c r="DT173">
        <v>388762.62644508097</v>
      </c>
      <c r="DU173">
        <v>145627.45000000001</v>
      </c>
      <c r="DV173">
        <v>228300.70340374758</v>
      </c>
      <c r="DW173">
        <v>1340063.7704450809</v>
      </c>
      <c r="DX173">
        <v>1336406.800445081</v>
      </c>
      <c r="DY173">
        <v>4955</v>
      </c>
      <c r="DZ173">
        <v>1040550</v>
      </c>
      <c r="EA173">
        <v>0</v>
      </c>
      <c r="EB173">
        <v>0</v>
      </c>
      <c r="EC173">
        <v>1340063.7704450809</v>
      </c>
      <c r="ED173">
        <v>1340063.7704450807</v>
      </c>
      <c r="EE173">
        <v>0</v>
      </c>
      <c r="EF173">
        <v>1044206.97</v>
      </c>
      <c r="EG173">
        <v>898579.52</v>
      </c>
      <c r="EH173">
        <v>1194436.320445081</v>
      </c>
      <c r="EI173">
        <v>5687.7920021194332</v>
      </c>
      <c r="EJ173">
        <v>5682.0411373205743</v>
      </c>
      <c r="EK173">
        <v>1.012112489134624E-3</v>
      </c>
      <c r="EL173">
        <v>0</v>
      </c>
      <c r="EM173">
        <v>0</v>
      </c>
      <c r="EN173">
        <v>1340063.7704450809</v>
      </c>
      <c r="EO173">
        <v>6363.8419068813382</v>
      </c>
      <c r="EP173" t="s">
        <v>164</v>
      </c>
      <c r="EQ173">
        <v>6381.2560497384802</v>
      </c>
      <c r="ER173">
        <v>3.8139558463479162E-4</v>
      </c>
      <c r="ES173">
        <v>0</v>
      </c>
      <c r="ET173">
        <v>1340063.7704450809</v>
      </c>
      <c r="EU173">
        <v>0</v>
      </c>
      <c r="EV173">
        <v>1340063.7704450809</v>
      </c>
      <c r="EW173">
        <v>3656.97</v>
      </c>
      <c r="EX173">
        <v>1336406.800445081</v>
      </c>
    </row>
    <row r="174" spans="1:154" ht="15" customHeight="1">
      <c r="A174" s="435">
        <v>174</v>
      </c>
      <c r="B174" s="585">
        <v>138432</v>
      </c>
      <c r="C174" s="585">
        <v>3302059</v>
      </c>
      <c r="D174" s="586" t="s">
        <v>332</v>
      </c>
      <c r="E174" s="587">
        <v>180</v>
      </c>
      <c r="F174" s="587">
        <v>180</v>
      </c>
      <c r="G174" s="587">
        <v>0</v>
      </c>
      <c r="H174" s="588">
        <v>690577.45200000005</v>
      </c>
      <c r="I174" s="588">
        <v>0</v>
      </c>
      <c r="J174" s="588">
        <v>0</v>
      </c>
      <c r="K174" s="588">
        <v>60055.680000000008</v>
      </c>
      <c r="L174" s="588">
        <v>0</v>
      </c>
      <c r="M174" s="588">
        <v>128605.36000000003</v>
      </c>
      <c r="N174" s="588">
        <v>0</v>
      </c>
      <c r="O174" s="588">
        <v>943.308799999999</v>
      </c>
      <c r="P174" s="588">
        <v>0</v>
      </c>
      <c r="Q174" s="588">
        <v>0</v>
      </c>
      <c r="R174" s="588">
        <v>45730.406400000036</v>
      </c>
      <c r="S174" s="588">
        <v>40702.771199999974</v>
      </c>
      <c r="T174" s="588">
        <v>687.41120000000058</v>
      </c>
      <c r="U174" s="588">
        <v>0</v>
      </c>
      <c r="V174" s="588">
        <v>0</v>
      </c>
      <c r="W174" s="588">
        <v>0</v>
      </c>
      <c r="X174" s="588">
        <v>0</v>
      </c>
      <c r="Y174" s="588">
        <v>0</v>
      </c>
      <c r="Z174" s="588">
        <v>0</v>
      </c>
      <c r="AA174" s="588">
        <v>31437.179999999997</v>
      </c>
      <c r="AB174" s="588">
        <v>0</v>
      </c>
      <c r="AC174" s="588">
        <v>63931.755099337774</v>
      </c>
      <c r="AD174" s="588">
        <v>0</v>
      </c>
      <c r="AE174" s="588">
        <v>2077.2179999999971</v>
      </c>
      <c r="AF174" s="588">
        <v>0</v>
      </c>
      <c r="AG174" s="588">
        <v>141970.48000000001</v>
      </c>
      <c r="AH174" s="588">
        <v>0</v>
      </c>
      <c r="AI174" s="588">
        <v>0</v>
      </c>
      <c r="AJ174" s="588">
        <v>0</v>
      </c>
      <c r="AK174" s="588">
        <v>3418.48</v>
      </c>
      <c r="AL174" s="588">
        <v>0</v>
      </c>
      <c r="AM174" s="588">
        <v>0</v>
      </c>
      <c r="AN174" s="588">
        <v>0</v>
      </c>
      <c r="AO174" s="588">
        <v>0</v>
      </c>
      <c r="AP174" s="588">
        <v>0</v>
      </c>
      <c r="AQ174" s="588">
        <v>0</v>
      </c>
      <c r="AR174" s="588">
        <v>0</v>
      </c>
      <c r="AS174" s="588">
        <v>0</v>
      </c>
      <c r="AT174" s="588">
        <v>690577.45200000005</v>
      </c>
      <c r="AU174" s="588">
        <v>374171.09069933777</v>
      </c>
      <c r="AV174" s="588">
        <v>145388.96000000002</v>
      </c>
      <c r="AW174" s="588">
        <v>198081.6052353378</v>
      </c>
      <c r="AX174" s="589">
        <v>1210137.5026993379</v>
      </c>
      <c r="AY174" s="589">
        <v>1206719.0226993379</v>
      </c>
      <c r="AZ174" s="589">
        <v>4955</v>
      </c>
      <c r="BA174" s="589">
        <v>891900</v>
      </c>
      <c r="BB174" s="589">
        <v>0</v>
      </c>
      <c r="BC174" s="589">
        <v>0</v>
      </c>
      <c r="BD174" s="589">
        <v>1210137.5026993379</v>
      </c>
      <c r="BE174" s="588">
        <v>1210137.5026993379</v>
      </c>
      <c r="BF174" s="588">
        <v>0</v>
      </c>
      <c r="BG174" s="589">
        <v>895318.48</v>
      </c>
      <c r="BH174" s="589">
        <v>749929.52</v>
      </c>
      <c r="BI174" s="588">
        <v>1064748.5426993379</v>
      </c>
      <c r="BJ174" s="588">
        <v>5915.2696816629887</v>
      </c>
      <c r="BK174" s="588">
        <v>6032.2373594594592</v>
      </c>
      <c r="BL174" s="590">
        <v>-1.9390430254381079E-2</v>
      </c>
      <c r="BM174" s="590">
        <v>1.9390430254381079E-2</v>
      </c>
      <c r="BN174" s="588">
        <v>21054.182003364695</v>
      </c>
      <c r="BO174" s="589">
        <v>1231191.6847027026</v>
      </c>
      <c r="BP174" s="589">
        <v>6820.9622483483481</v>
      </c>
      <c r="BQ174" s="589" t="s">
        <v>164</v>
      </c>
      <c r="BR174" s="589">
        <v>6839.9538039039035</v>
      </c>
      <c r="BS174" s="590">
        <v>3.2017862039031009E-3</v>
      </c>
      <c r="BT174" s="588">
        <v>0</v>
      </c>
      <c r="BU174" s="588">
        <v>1231191.6847027026</v>
      </c>
      <c r="BV174" s="588">
        <v>0</v>
      </c>
      <c r="BW174" s="588">
        <v>1231191.6847027026</v>
      </c>
      <c r="BX174" s="588">
        <v>3418.48</v>
      </c>
      <c r="BY174" s="588">
        <v>1227773.2047027026</v>
      </c>
      <c r="CA174">
        <v>138432</v>
      </c>
      <c r="CB174">
        <v>3302059</v>
      </c>
      <c r="CC174" t="s">
        <v>332</v>
      </c>
      <c r="CD174">
        <v>180</v>
      </c>
      <c r="CE174">
        <v>180</v>
      </c>
      <c r="CF174">
        <v>0</v>
      </c>
      <c r="CG174">
        <v>690577.45200000005</v>
      </c>
      <c r="CH174">
        <v>0</v>
      </c>
      <c r="CI174">
        <v>0</v>
      </c>
      <c r="CJ174">
        <v>60055.680000000008</v>
      </c>
      <c r="CK174">
        <v>0</v>
      </c>
      <c r="CL174">
        <v>128605.36000000003</v>
      </c>
      <c r="CM174">
        <v>0</v>
      </c>
      <c r="CN174">
        <v>943.308799999999</v>
      </c>
      <c r="CO174">
        <v>0</v>
      </c>
      <c r="CP174">
        <v>0</v>
      </c>
      <c r="CQ174">
        <v>45730.406400000036</v>
      </c>
      <c r="CR174">
        <v>40702.771199999974</v>
      </c>
      <c r="CS174">
        <v>687.41120000000058</v>
      </c>
      <c r="CT174">
        <v>0</v>
      </c>
      <c r="CU174">
        <v>0</v>
      </c>
      <c r="CV174">
        <v>0</v>
      </c>
      <c r="CW174">
        <v>0</v>
      </c>
      <c r="CX174">
        <v>0</v>
      </c>
      <c r="CY174">
        <v>0</v>
      </c>
      <c r="CZ174">
        <v>31437.179999999997</v>
      </c>
      <c r="DA174">
        <v>0</v>
      </c>
      <c r="DB174">
        <v>63931.755099337774</v>
      </c>
      <c r="DC174">
        <v>0</v>
      </c>
      <c r="DD174">
        <v>2077.2179999999971</v>
      </c>
      <c r="DE174">
        <v>0</v>
      </c>
      <c r="DF174">
        <v>141970.48000000001</v>
      </c>
      <c r="DG174">
        <v>0</v>
      </c>
      <c r="DH174">
        <v>0</v>
      </c>
      <c r="DI174">
        <v>0</v>
      </c>
      <c r="DJ174">
        <v>3418.48</v>
      </c>
      <c r="DK174">
        <v>0</v>
      </c>
      <c r="DL174">
        <v>0</v>
      </c>
      <c r="DM174">
        <v>0</v>
      </c>
      <c r="DN174">
        <v>0</v>
      </c>
      <c r="DO174">
        <v>0</v>
      </c>
      <c r="DP174">
        <v>0</v>
      </c>
      <c r="DQ174">
        <v>0</v>
      </c>
      <c r="DR174">
        <v>0</v>
      </c>
      <c r="DS174">
        <v>690577.45200000005</v>
      </c>
      <c r="DT174">
        <v>374171.09069933777</v>
      </c>
      <c r="DU174">
        <v>145388.96000000002</v>
      </c>
      <c r="DV174">
        <v>198081.6052353378</v>
      </c>
      <c r="DW174">
        <v>1210137.5026993379</v>
      </c>
      <c r="DX174">
        <v>1206719.0226993379</v>
      </c>
      <c r="DY174">
        <v>4955</v>
      </c>
      <c r="DZ174">
        <v>891900</v>
      </c>
      <c r="EA174">
        <v>0</v>
      </c>
      <c r="EB174">
        <v>0</v>
      </c>
      <c r="EC174">
        <v>1210137.5026993379</v>
      </c>
      <c r="ED174">
        <v>1210137.5026993379</v>
      </c>
      <c r="EE174">
        <v>0</v>
      </c>
      <c r="EF174">
        <v>895318.48</v>
      </c>
      <c r="EG174">
        <v>749929.52</v>
      </c>
      <c r="EH174">
        <v>1064748.5426993379</v>
      </c>
      <c r="EI174">
        <v>5915.2696816629887</v>
      </c>
      <c r="EJ174">
        <v>6032.2373594594592</v>
      </c>
      <c r="EK174">
        <v>-1.9390430254381079E-2</v>
      </c>
      <c r="EL174">
        <v>1.9390430254381079E-2</v>
      </c>
      <c r="EM174">
        <v>21054.182003364695</v>
      </c>
      <c r="EN174">
        <v>1231191.6847027026</v>
      </c>
      <c r="EO174">
        <v>6820.9622483483481</v>
      </c>
      <c r="EP174" t="s">
        <v>164</v>
      </c>
      <c r="EQ174">
        <v>6839.9538039039035</v>
      </c>
      <c r="ER174">
        <v>3.2017862039031009E-3</v>
      </c>
      <c r="ES174">
        <v>0</v>
      </c>
      <c r="ET174">
        <v>1231191.6847027026</v>
      </c>
      <c r="EU174">
        <v>0</v>
      </c>
      <c r="EV174">
        <v>1231191.6847027026</v>
      </c>
      <c r="EW174">
        <v>3418.48</v>
      </c>
      <c r="EX174">
        <v>1227773.2047027026</v>
      </c>
    </row>
    <row r="175" spans="1:154" ht="15" customHeight="1">
      <c r="A175" s="435">
        <v>175</v>
      </c>
      <c r="B175" s="585">
        <v>143563</v>
      </c>
      <c r="C175" s="585">
        <v>3302060</v>
      </c>
      <c r="D175" s="586" t="s">
        <v>333</v>
      </c>
      <c r="E175" s="587">
        <v>210</v>
      </c>
      <c r="F175" s="587">
        <v>210</v>
      </c>
      <c r="G175" s="587">
        <v>0</v>
      </c>
      <c r="H175" s="588">
        <v>805673.69400000002</v>
      </c>
      <c r="I175" s="588">
        <v>0</v>
      </c>
      <c r="J175" s="588">
        <v>0</v>
      </c>
      <c r="K175" s="588">
        <v>76522.559999999954</v>
      </c>
      <c r="L175" s="588">
        <v>0</v>
      </c>
      <c r="M175" s="588">
        <v>165942.40000000005</v>
      </c>
      <c r="N175" s="588">
        <v>0</v>
      </c>
      <c r="O175" s="588">
        <v>0</v>
      </c>
      <c r="P175" s="588">
        <v>286.00319999999988</v>
      </c>
      <c r="Q175" s="588">
        <v>2232.831999999999</v>
      </c>
      <c r="R175" s="588">
        <v>10817.945600000025</v>
      </c>
      <c r="S175" s="588">
        <v>94451.302400000015</v>
      </c>
      <c r="T175" s="588">
        <v>687.41119999999967</v>
      </c>
      <c r="U175" s="588">
        <v>0</v>
      </c>
      <c r="V175" s="588">
        <v>0</v>
      </c>
      <c r="W175" s="588">
        <v>0</v>
      </c>
      <c r="X175" s="588">
        <v>0</v>
      </c>
      <c r="Y175" s="588">
        <v>0</v>
      </c>
      <c r="Z175" s="588">
        <v>0</v>
      </c>
      <c r="AA175" s="588">
        <v>42789.494999999995</v>
      </c>
      <c r="AB175" s="588">
        <v>0</v>
      </c>
      <c r="AC175" s="588">
        <v>64766.643717124476</v>
      </c>
      <c r="AD175" s="588">
        <v>0</v>
      </c>
      <c r="AE175" s="588">
        <v>0</v>
      </c>
      <c r="AF175" s="588">
        <v>0</v>
      </c>
      <c r="AG175" s="588">
        <v>141970.48000000001</v>
      </c>
      <c r="AH175" s="588">
        <v>0</v>
      </c>
      <c r="AI175" s="588">
        <v>0</v>
      </c>
      <c r="AJ175" s="588">
        <v>0</v>
      </c>
      <c r="AK175" s="588">
        <v>2729.48</v>
      </c>
      <c r="AL175" s="588">
        <v>0</v>
      </c>
      <c r="AM175" s="588">
        <v>0</v>
      </c>
      <c r="AN175" s="588">
        <v>0</v>
      </c>
      <c r="AO175" s="588">
        <v>0</v>
      </c>
      <c r="AP175" s="588">
        <v>0</v>
      </c>
      <c r="AQ175" s="588">
        <v>0</v>
      </c>
      <c r="AR175" s="588">
        <v>0</v>
      </c>
      <c r="AS175" s="588">
        <v>0</v>
      </c>
      <c r="AT175" s="588">
        <v>805673.69400000002</v>
      </c>
      <c r="AU175" s="588">
        <v>458496.59311712452</v>
      </c>
      <c r="AV175" s="588">
        <v>144699.96000000002</v>
      </c>
      <c r="AW175" s="588">
        <v>231388.89200112451</v>
      </c>
      <c r="AX175" s="589">
        <v>1408870.2471171245</v>
      </c>
      <c r="AY175" s="589">
        <v>1406140.7671171245</v>
      </c>
      <c r="AZ175" s="589">
        <v>4955</v>
      </c>
      <c r="BA175" s="589">
        <v>1040550</v>
      </c>
      <c r="BB175" s="589">
        <v>0</v>
      </c>
      <c r="BC175" s="589">
        <v>0</v>
      </c>
      <c r="BD175" s="589">
        <v>1408870.2471171245</v>
      </c>
      <c r="BE175" s="588">
        <v>1408870.2471171245</v>
      </c>
      <c r="BF175" s="588">
        <v>0</v>
      </c>
      <c r="BG175" s="589">
        <v>1043279.48</v>
      </c>
      <c r="BH175" s="589">
        <v>898579.52</v>
      </c>
      <c r="BI175" s="588">
        <v>1264170.2871171245</v>
      </c>
      <c r="BJ175" s="588">
        <v>6019.8585100815453</v>
      </c>
      <c r="BK175" s="588">
        <v>6287.8187161904771</v>
      </c>
      <c r="BL175" s="590">
        <v>-4.2615765212658273E-2</v>
      </c>
      <c r="BM175" s="590">
        <v>4.2615765212658273E-2</v>
      </c>
      <c r="BN175" s="588">
        <v>56271.643282875666</v>
      </c>
      <c r="BO175" s="589">
        <v>1465141.8904000001</v>
      </c>
      <c r="BP175" s="589">
        <v>6963.8686209523821</v>
      </c>
      <c r="BQ175" s="589" t="s">
        <v>164</v>
      </c>
      <c r="BR175" s="589">
        <v>6976.8661447619052</v>
      </c>
      <c r="BS175" s="590">
        <v>0</v>
      </c>
      <c r="BT175" s="588">
        <v>0</v>
      </c>
      <c r="BU175" s="588">
        <v>1465141.8904000001</v>
      </c>
      <c r="BV175" s="588">
        <v>0</v>
      </c>
      <c r="BW175" s="588">
        <v>1465141.8904000001</v>
      </c>
      <c r="BX175" s="588">
        <v>2729.48</v>
      </c>
      <c r="BY175" s="588">
        <v>1462412.4104000002</v>
      </c>
      <c r="CA175">
        <v>143563</v>
      </c>
      <c r="CB175">
        <v>3302060</v>
      </c>
      <c r="CC175" t="s">
        <v>333</v>
      </c>
      <c r="CD175">
        <v>210</v>
      </c>
      <c r="CE175">
        <v>210</v>
      </c>
      <c r="CF175">
        <v>0</v>
      </c>
      <c r="CG175">
        <v>805673.69400000002</v>
      </c>
      <c r="CH175">
        <v>0</v>
      </c>
      <c r="CI175">
        <v>0</v>
      </c>
      <c r="CJ175">
        <v>76522.559999999954</v>
      </c>
      <c r="CK175">
        <v>0</v>
      </c>
      <c r="CL175">
        <v>165942.40000000005</v>
      </c>
      <c r="CM175">
        <v>0</v>
      </c>
      <c r="CN175">
        <v>0</v>
      </c>
      <c r="CO175">
        <v>286.00319999999988</v>
      </c>
      <c r="CP175">
        <v>2232.831999999999</v>
      </c>
      <c r="CQ175">
        <v>10817.945600000025</v>
      </c>
      <c r="CR175">
        <v>94451.302400000015</v>
      </c>
      <c r="CS175">
        <v>687.41119999999967</v>
      </c>
      <c r="CT175">
        <v>0</v>
      </c>
      <c r="CU175">
        <v>0</v>
      </c>
      <c r="CV175">
        <v>0</v>
      </c>
      <c r="CW175">
        <v>0</v>
      </c>
      <c r="CX175">
        <v>0</v>
      </c>
      <c r="CY175">
        <v>0</v>
      </c>
      <c r="CZ175">
        <v>42789.494999999995</v>
      </c>
      <c r="DA175">
        <v>0</v>
      </c>
      <c r="DB175">
        <v>64766.643717124476</v>
      </c>
      <c r="DC175">
        <v>0</v>
      </c>
      <c r="DD175">
        <v>0</v>
      </c>
      <c r="DE175">
        <v>0</v>
      </c>
      <c r="DF175">
        <v>141970.48000000001</v>
      </c>
      <c r="DG175">
        <v>0</v>
      </c>
      <c r="DH175">
        <v>0</v>
      </c>
      <c r="DI175">
        <v>0</v>
      </c>
      <c r="DJ175">
        <v>2729.48</v>
      </c>
      <c r="DK175">
        <v>0</v>
      </c>
      <c r="DL175">
        <v>0</v>
      </c>
      <c r="DM175">
        <v>0</v>
      </c>
      <c r="DN175">
        <v>0</v>
      </c>
      <c r="DO175">
        <v>0</v>
      </c>
      <c r="DP175">
        <v>0</v>
      </c>
      <c r="DQ175">
        <v>0</v>
      </c>
      <c r="DR175">
        <v>0</v>
      </c>
      <c r="DS175">
        <v>805673.69400000002</v>
      </c>
      <c r="DT175">
        <v>458496.59311712452</v>
      </c>
      <c r="DU175">
        <v>144699.96000000002</v>
      </c>
      <c r="DV175">
        <v>231388.89200112451</v>
      </c>
      <c r="DW175">
        <v>1408870.2471171245</v>
      </c>
      <c r="DX175">
        <v>1406140.7671171245</v>
      </c>
      <c r="DY175">
        <v>4955</v>
      </c>
      <c r="DZ175">
        <v>1040550</v>
      </c>
      <c r="EA175">
        <v>0</v>
      </c>
      <c r="EB175">
        <v>0</v>
      </c>
      <c r="EC175">
        <v>1408870.2471171245</v>
      </c>
      <c r="ED175">
        <v>1408870.2471171245</v>
      </c>
      <c r="EE175">
        <v>0</v>
      </c>
      <c r="EF175">
        <v>1043279.48</v>
      </c>
      <c r="EG175">
        <v>898579.52</v>
      </c>
      <c r="EH175">
        <v>1264170.2871171245</v>
      </c>
      <c r="EI175">
        <v>6019.8585100815453</v>
      </c>
      <c r="EJ175">
        <v>6287.8187161904771</v>
      </c>
      <c r="EK175">
        <v>-4.2615765212658273E-2</v>
      </c>
      <c r="EL175">
        <v>4.2615765212658273E-2</v>
      </c>
      <c r="EM175">
        <v>56271.643282875666</v>
      </c>
      <c r="EN175">
        <v>1465141.8904000001</v>
      </c>
      <c r="EO175">
        <v>6963.8686209523821</v>
      </c>
      <c r="EP175" t="s">
        <v>164</v>
      </c>
      <c r="EQ175">
        <v>6976.8661447619052</v>
      </c>
      <c r="ER175">
        <v>0</v>
      </c>
      <c r="ES175">
        <v>0</v>
      </c>
      <c r="ET175">
        <v>1465141.8904000001</v>
      </c>
      <c r="EU175">
        <v>0</v>
      </c>
      <c r="EV175">
        <v>1465141.8904000001</v>
      </c>
      <c r="EW175">
        <v>2729.48</v>
      </c>
      <c r="EX175">
        <v>1462412.4104000002</v>
      </c>
    </row>
    <row r="176" spans="1:154" ht="15" customHeight="1">
      <c r="A176" s="435">
        <v>176</v>
      </c>
      <c r="B176" s="585">
        <v>138433</v>
      </c>
      <c r="C176" s="585">
        <v>3302061</v>
      </c>
      <c r="D176" s="586" t="s">
        <v>334</v>
      </c>
      <c r="E176" s="587">
        <v>203</v>
      </c>
      <c r="F176" s="587">
        <v>203</v>
      </c>
      <c r="G176" s="587">
        <v>0</v>
      </c>
      <c r="H176" s="588">
        <v>778817.90419999999</v>
      </c>
      <c r="I176" s="588">
        <v>0</v>
      </c>
      <c r="J176" s="588">
        <v>0</v>
      </c>
      <c r="K176" s="588">
        <v>52306.560000000049</v>
      </c>
      <c r="L176" s="588">
        <v>0</v>
      </c>
      <c r="M176" s="588">
        <v>115122.53999999996</v>
      </c>
      <c r="N176" s="588">
        <v>0</v>
      </c>
      <c r="O176" s="588">
        <v>1184.9733069306953</v>
      </c>
      <c r="P176" s="588">
        <v>574.83811485148499</v>
      </c>
      <c r="Q176" s="588">
        <v>6731.6568712871322</v>
      </c>
      <c r="R176" s="588">
        <v>15813.09059801976</v>
      </c>
      <c r="S176" s="588">
        <v>60307.577663366319</v>
      </c>
      <c r="T176" s="588">
        <v>15197.912966336644</v>
      </c>
      <c r="U176" s="588">
        <v>0</v>
      </c>
      <c r="V176" s="588">
        <v>0</v>
      </c>
      <c r="W176" s="588">
        <v>0</v>
      </c>
      <c r="X176" s="588">
        <v>0</v>
      </c>
      <c r="Y176" s="588">
        <v>0</v>
      </c>
      <c r="Z176" s="588">
        <v>0</v>
      </c>
      <c r="AA176" s="588">
        <v>47543.883333333375</v>
      </c>
      <c r="AB176" s="588">
        <v>0</v>
      </c>
      <c r="AC176" s="588">
        <v>74204.245341614922</v>
      </c>
      <c r="AD176" s="588">
        <v>0</v>
      </c>
      <c r="AE176" s="588">
        <v>34271.842217910504</v>
      </c>
      <c r="AF176" s="588">
        <v>0</v>
      </c>
      <c r="AG176" s="588">
        <v>141970.48000000001</v>
      </c>
      <c r="AH176" s="588">
        <v>0</v>
      </c>
      <c r="AI176" s="588">
        <v>0</v>
      </c>
      <c r="AJ176" s="588">
        <v>0</v>
      </c>
      <c r="AK176" s="588">
        <v>5299.97</v>
      </c>
      <c r="AL176" s="588">
        <v>0</v>
      </c>
      <c r="AM176" s="588">
        <v>0</v>
      </c>
      <c r="AN176" s="588">
        <v>0</v>
      </c>
      <c r="AO176" s="588">
        <v>0</v>
      </c>
      <c r="AP176" s="588">
        <v>0</v>
      </c>
      <c r="AQ176" s="588">
        <v>0</v>
      </c>
      <c r="AR176" s="588">
        <v>0</v>
      </c>
      <c r="AS176" s="588">
        <v>0</v>
      </c>
      <c r="AT176" s="588">
        <v>778817.90419999999</v>
      </c>
      <c r="AU176" s="588">
        <v>423259.12041365082</v>
      </c>
      <c r="AV176" s="588">
        <v>147270.45000000001</v>
      </c>
      <c r="AW176" s="588">
        <v>209351.23437910009</v>
      </c>
      <c r="AX176" s="589">
        <v>1349347.4746136507</v>
      </c>
      <c r="AY176" s="589">
        <v>1344047.5046136507</v>
      </c>
      <c r="AZ176" s="589">
        <v>4955</v>
      </c>
      <c r="BA176" s="589">
        <v>1005865</v>
      </c>
      <c r="BB176" s="589">
        <v>0</v>
      </c>
      <c r="BC176" s="589">
        <v>0</v>
      </c>
      <c r="BD176" s="589">
        <v>1349347.4746136507</v>
      </c>
      <c r="BE176" s="588">
        <v>1349347.4746136507</v>
      </c>
      <c r="BF176" s="588">
        <v>0</v>
      </c>
      <c r="BG176" s="589">
        <v>1011164.97</v>
      </c>
      <c r="BH176" s="589">
        <v>863894.52</v>
      </c>
      <c r="BI176" s="588">
        <v>1202077.0246136507</v>
      </c>
      <c r="BJ176" s="588">
        <v>5921.5616976041911</v>
      </c>
      <c r="BK176" s="588">
        <v>6197.1166785310734</v>
      </c>
      <c r="BL176" s="590">
        <v>-4.446503030699725E-2</v>
      </c>
      <c r="BM176" s="590">
        <v>4.446503030699725E-2</v>
      </c>
      <c r="BN176" s="588">
        <v>55937.661128157109</v>
      </c>
      <c r="BO176" s="589">
        <v>1405285.1357418078</v>
      </c>
      <c r="BP176" s="589">
        <v>6896.4786489744229</v>
      </c>
      <c r="BQ176" s="589" t="s">
        <v>164</v>
      </c>
      <c r="BR176" s="589">
        <v>6922.5868755754072</v>
      </c>
      <c r="BS176" s="590">
        <v>-1.516060922651008E-2</v>
      </c>
      <c r="BT176" s="588">
        <v>0</v>
      </c>
      <c r="BU176" s="588">
        <v>1405285.1357418078</v>
      </c>
      <c r="BV176" s="588">
        <v>0</v>
      </c>
      <c r="BW176" s="588">
        <v>1405285.1357418078</v>
      </c>
      <c r="BX176" s="588">
        <v>5299.97</v>
      </c>
      <c r="BY176" s="588">
        <v>1399985.1657418078</v>
      </c>
      <c r="CA176">
        <v>138433</v>
      </c>
      <c r="CB176">
        <v>3302061</v>
      </c>
      <c r="CC176" t="s">
        <v>334</v>
      </c>
      <c r="CD176">
        <v>203</v>
      </c>
      <c r="CE176">
        <v>203</v>
      </c>
      <c r="CF176">
        <v>0</v>
      </c>
      <c r="CG176">
        <v>778817.90419999999</v>
      </c>
      <c r="CH176">
        <v>0</v>
      </c>
      <c r="CI176">
        <v>0</v>
      </c>
      <c r="CJ176">
        <v>52306.560000000049</v>
      </c>
      <c r="CK176">
        <v>0</v>
      </c>
      <c r="CL176">
        <v>115122.53999999996</v>
      </c>
      <c r="CM176">
        <v>0</v>
      </c>
      <c r="CN176">
        <v>1184.9733069306953</v>
      </c>
      <c r="CO176">
        <v>574.83811485148499</v>
      </c>
      <c r="CP176">
        <v>6731.6568712871322</v>
      </c>
      <c r="CQ176">
        <v>15813.09059801976</v>
      </c>
      <c r="CR176">
        <v>60307.577663366319</v>
      </c>
      <c r="CS176">
        <v>15197.912966336644</v>
      </c>
      <c r="CT176">
        <v>0</v>
      </c>
      <c r="CU176">
        <v>0</v>
      </c>
      <c r="CV176">
        <v>0</v>
      </c>
      <c r="CW176">
        <v>0</v>
      </c>
      <c r="CX176">
        <v>0</v>
      </c>
      <c r="CY176">
        <v>0</v>
      </c>
      <c r="CZ176">
        <v>47543.883333333375</v>
      </c>
      <c r="DA176">
        <v>0</v>
      </c>
      <c r="DB176">
        <v>74204.245341614922</v>
      </c>
      <c r="DC176">
        <v>0</v>
      </c>
      <c r="DD176">
        <v>34271.842217910504</v>
      </c>
      <c r="DE176">
        <v>0</v>
      </c>
      <c r="DF176">
        <v>141970.48000000001</v>
      </c>
      <c r="DG176">
        <v>0</v>
      </c>
      <c r="DH176">
        <v>0</v>
      </c>
      <c r="DI176">
        <v>0</v>
      </c>
      <c r="DJ176">
        <v>5299.97</v>
      </c>
      <c r="DK176">
        <v>0</v>
      </c>
      <c r="DL176">
        <v>0</v>
      </c>
      <c r="DM176">
        <v>0</v>
      </c>
      <c r="DN176">
        <v>0</v>
      </c>
      <c r="DO176">
        <v>0</v>
      </c>
      <c r="DP176">
        <v>0</v>
      </c>
      <c r="DQ176">
        <v>0</v>
      </c>
      <c r="DR176">
        <v>0</v>
      </c>
      <c r="DS176">
        <v>778817.90419999999</v>
      </c>
      <c r="DT176">
        <v>423259.12041365082</v>
      </c>
      <c r="DU176">
        <v>147270.45000000001</v>
      </c>
      <c r="DV176">
        <v>209351.23437910009</v>
      </c>
      <c r="DW176">
        <v>1349347.4746136507</v>
      </c>
      <c r="DX176">
        <v>1344047.5046136507</v>
      </c>
      <c r="DY176">
        <v>4955</v>
      </c>
      <c r="DZ176">
        <v>1005865</v>
      </c>
      <c r="EA176">
        <v>0</v>
      </c>
      <c r="EB176">
        <v>0</v>
      </c>
      <c r="EC176">
        <v>1349347.4746136507</v>
      </c>
      <c r="ED176">
        <v>1349347.4746136507</v>
      </c>
      <c r="EE176">
        <v>0</v>
      </c>
      <c r="EF176">
        <v>1011164.97</v>
      </c>
      <c r="EG176">
        <v>863894.52</v>
      </c>
      <c r="EH176">
        <v>1202077.0246136507</v>
      </c>
      <c r="EI176">
        <v>5921.5616976041911</v>
      </c>
      <c r="EJ176">
        <v>6197.1166785310734</v>
      </c>
      <c r="EK176">
        <v>-4.446503030699725E-2</v>
      </c>
      <c r="EL176">
        <v>4.446503030699725E-2</v>
      </c>
      <c r="EM176">
        <v>55937.661128157109</v>
      </c>
      <c r="EN176">
        <v>1405285.1357418078</v>
      </c>
      <c r="EO176">
        <v>6896.4786489744229</v>
      </c>
      <c r="EP176" t="s">
        <v>164</v>
      </c>
      <c r="EQ176">
        <v>6922.5868755754072</v>
      </c>
      <c r="ER176">
        <v>-1.516060922651008E-2</v>
      </c>
      <c r="ES176">
        <v>0</v>
      </c>
      <c r="ET176">
        <v>1405285.1357418078</v>
      </c>
      <c r="EU176">
        <v>0</v>
      </c>
      <c r="EV176">
        <v>1405285.1357418078</v>
      </c>
      <c r="EW176">
        <v>5299.97</v>
      </c>
      <c r="EX176">
        <v>1399985.1657418078</v>
      </c>
    </row>
    <row r="177" spans="1:154" ht="15" customHeight="1">
      <c r="A177" s="435">
        <v>177</v>
      </c>
      <c r="B177" s="585">
        <v>139183</v>
      </c>
      <c r="C177" s="585">
        <v>3302064</v>
      </c>
      <c r="D177" s="586" t="s">
        <v>335</v>
      </c>
      <c r="E177" s="587">
        <v>397</v>
      </c>
      <c r="F177" s="587">
        <v>397</v>
      </c>
      <c r="G177" s="587">
        <v>0</v>
      </c>
      <c r="H177" s="588">
        <v>1523106.9358000001</v>
      </c>
      <c r="I177" s="588">
        <v>0</v>
      </c>
      <c r="J177" s="588">
        <v>0</v>
      </c>
      <c r="K177" s="588">
        <v>100254.23999999999</v>
      </c>
      <c r="L177" s="588">
        <v>0</v>
      </c>
      <c r="M177" s="588">
        <v>218836.54000000004</v>
      </c>
      <c r="N177" s="588">
        <v>0</v>
      </c>
      <c r="O177" s="588">
        <v>9197.2608</v>
      </c>
      <c r="P177" s="588">
        <v>25168.281600000006</v>
      </c>
      <c r="Q177" s="588">
        <v>4465.6639999999989</v>
      </c>
      <c r="R177" s="588">
        <v>76217.344000000041</v>
      </c>
      <c r="S177" s="588">
        <v>44355.584000000075</v>
      </c>
      <c r="T177" s="588">
        <v>687.41119999999978</v>
      </c>
      <c r="U177" s="588">
        <v>0</v>
      </c>
      <c r="V177" s="588">
        <v>0</v>
      </c>
      <c r="W177" s="588">
        <v>0</v>
      </c>
      <c r="X177" s="588">
        <v>0</v>
      </c>
      <c r="Y177" s="588">
        <v>0</v>
      </c>
      <c r="Z177" s="588">
        <v>0</v>
      </c>
      <c r="AA177" s="588">
        <v>34668.223499999993</v>
      </c>
      <c r="AB177" s="588">
        <v>0</v>
      </c>
      <c r="AC177" s="588">
        <v>170862.41201878971</v>
      </c>
      <c r="AD177" s="588">
        <v>0</v>
      </c>
      <c r="AE177" s="588">
        <v>8667.6641999999938</v>
      </c>
      <c r="AF177" s="588">
        <v>0</v>
      </c>
      <c r="AG177" s="588">
        <v>141970.48000000001</v>
      </c>
      <c r="AH177" s="588">
        <v>0</v>
      </c>
      <c r="AI177" s="588">
        <v>0</v>
      </c>
      <c r="AJ177" s="588">
        <v>0</v>
      </c>
      <c r="AK177" s="588">
        <v>9327.9500000000007</v>
      </c>
      <c r="AL177" s="588">
        <v>0</v>
      </c>
      <c r="AM177" s="588">
        <v>0</v>
      </c>
      <c r="AN177" s="588">
        <v>0</v>
      </c>
      <c r="AO177" s="588">
        <v>0</v>
      </c>
      <c r="AP177" s="588">
        <v>0</v>
      </c>
      <c r="AQ177" s="588">
        <v>0</v>
      </c>
      <c r="AR177" s="588">
        <v>0</v>
      </c>
      <c r="AS177" s="588">
        <v>0</v>
      </c>
      <c r="AT177" s="588">
        <v>1523106.9358000001</v>
      </c>
      <c r="AU177" s="588">
        <v>693380.62531878974</v>
      </c>
      <c r="AV177" s="588">
        <v>151298.43000000002</v>
      </c>
      <c r="AW177" s="588">
        <v>419523.39602478978</v>
      </c>
      <c r="AX177" s="589">
        <v>2367785.9911187901</v>
      </c>
      <c r="AY177" s="589">
        <v>2358458.0411187899</v>
      </c>
      <c r="AZ177" s="589">
        <v>4955</v>
      </c>
      <c r="BA177" s="589">
        <v>1967135</v>
      </c>
      <c r="BB177" s="589">
        <v>0</v>
      </c>
      <c r="BC177" s="589">
        <v>0</v>
      </c>
      <c r="BD177" s="589">
        <v>2367785.9911187901</v>
      </c>
      <c r="BE177" s="588">
        <v>2367785.9911187906</v>
      </c>
      <c r="BF177" s="588">
        <v>0</v>
      </c>
      <c r="BG177" s="589">
        <v>1976462.95</v>
      </c>
      <c r="BH177" s="589">
        <v>1825164.52</v>
      </c>
      <c r="BI177" s="588">
        <v>2216487.5611187899</v>
      </c>
      <c r="BJ177" s="588">
        <v>5583.0920934982114</v>
      </c>
      <c r="BK177" s="588">
        <v>5589.2558577889449</v>
      </c>
      <c r="BL177" s="590">
        <v>-1.10278800032816E-3</v>
      </c>
      <c r="BM177" s="590">
        <v>1.10278800032816E-3</v>
      </c>
      <c r="BN177" s="588">
        <v>2447.0144234212094</v>
      </c>
      <c r="BO177" s="589">
        <v>2370233.0055422112</v>
      </c>
      <c r="BP177" s="589">
        <v>5946.8641197536799</v>
      </c>
      <c r="BQ177" s="589" t="s">
        <v>164</v>
      </c>
      <c r="BR177" s="589">
        <v>5970.3602154715645</v>
      </c>
      <c r="BS177" s="590">
        <v>1.604094564962022E-4</v>
      </c>
      <c r="BT177" s="588">
        <v>0</v>
      </c>
      <c r="BU177" s="588">
        <v>2370233.0055422112</v>
      </c>
      <c r="BV177" s="588">
        <v>0</v>
      </c>
      <c r="BW177" s="588">
        <v>2370233.0055422112</v>
      </c>
      <c r="BX177" s="588">
        <v>9327.9500000000007</v>
      </c>
      <c r="BY177" s="588">
        <v>2360905.055542211</v>
      </c>
      <c r="CA177">
        <v>139183</v>
      </c>
      <c r="CB177">
        <v>3302064</v>
      </c>
      <c r="CC177" t="s">
        <v>335</v>
      </c>
      <c r="CD177">
        <v>397</v>
      </c>
      <c r="CE177">
        <v>397</v>
      </c>
      <c r="CF177">
        <v>0</v>
      </c>
      <c r="CG177">
        <v>1523106.9358000001</v>
      </c>
      <c r="CH177">
        <v>0</v>
      </c>
      <c r="CI177">
        <v>0</v>
      </c>
      <c r="CJ177">
        <v>100254.23999999999</v>
      </c>
      <c r="CK177">
        <v>0</v>
      </c>
      <c r="CL177">
        <v>218836.54000000004</v>
      </c>
      <c r="CM177">
        <v>0</v>
      </c>
      <c r="CN177">
        <v>9197.2608</v>
      </c>
      <c r="CO177">
        <v>25168.281600000006</v>
      </c>
      <c r="CP177">
        <v>4465.6639999999989</v>
      </c>
      <c r="CQ177">
        <v>76217.344000000041</v>
      </c>
      <c r="CR177">
        <v>44355.584000000075</v>
      </c>
      <c r="CS177">
        <v>687.41119999999978</v>
      </c>
      <c r="CT177">
        <v>0</v>
      </c>
      <c r="CU177">
        <v>0</v>
      </c>
      <c r="CV177">
        <v>0</v>
      </c>
      <c r="CW177">
        <v>0</v>
      </c>
      <c r="CX177">
        <v>0</v>
      </c>
      <c r="CY177">
        <v>0</v>
      </c>
      <c r="CZ177">
        <v>34668.223499999993</v>
      </c>
      <c r="DA177">
        <v>0</v>
      </c>
      <c r="DB177">
        <v>170862.41201878971</v>
      </c>
      <c r="DC177">
        <v>0</v>
      </c>
      <c r="DD177">
        <v>8667.6641999999938</v>
      </c>
      <c r="DE177">
        <v>0</v>
      </c>
      <c r="DF177">
        <v>141970.48000000001</v>
      </c>
      <c r="DG177">
        <v>0</v>
      </c>
      <c r="DH177">
        <v>0</v>
      </c>
      <c r="DI177">
        <v>0</v>
      </c>
      <c r="DJ177">
        <v>9327.9500000000007</v>
      </c>
      <c r="DK177">
        <v>0</v>
      </c>
      <c r="DL177">
        <v>0</v>
      </c>
      <c r="DM177">
        <v>0</v>
      </c>
      <c r="DN177">
        <v>0</v>
      </c>
      <c r="DO177">
        <v>0</v>
      </c>
      <c r="DP177">
        <v>0</v>
      </c>
      <c r="DQ177">
        <v>0</v>
      </c>
      <c r="DR177">
        <v>0</v>
      </c>
      <c r="DS177">
        <v>1523106.9358000001</v>
      </c>
      <c r="DT177">
        <v>693380.62531878974</v>
      </c>
      <c r="DU177">
        <v>151298.43000000002</v>
      </c>
      <c r="DV177">
        <v>419523.39602478978</v>
      </c>
      <c r="DW177">
        <v>2367785.9911187901</v>
      </c>
      <c r="DX177">
        <v>2358458.0411187899</v>
      </c>
      <c r="DY177">
        <v>4955</v>
      </c>
      <c r="DZ177">
        <v>1967135</v>
      </c>
      <c r="EA177">
        <v>0</v>
      </c>
      <c r="EB177">
        <v>0</v>
      </c>
      <c r="EC177">
        <v>2367785.9911187901</v>
      </c>
      <c r="ED177">
        <v>2367785.9911187906</v>
      </c>
      <c r="EE177">
        <v>0</v>
      </c>
      <c r="EF177">
        <v>1976462.95</v>
      </c>
      <c r="EG177">
        <v>1825164.52</v>
      </c>
      <c r="EH177">
        <v>2216487.5611187899</v>
      </c>
      <c r="EI177">
        <v>5583.0920934982114</v>
      </c>
      <c r="EJ177">
        <v>5589.2558577889449</v>
      </c>
      <c r="EK177">
        <v>-1.10278800032816E-3</v>
      </c>
      <c r="EL177">
        <v>1.10278800032816E-3</v>
      </c>
      <c r="EM177">
        <v>2447.0144234212094</v>
      </c>
      <c r="EN177">
        <v>2370233.0055422112</v>
      </c>
      <c r="EO177">
        <v>5946.8641197536799</v>
      </c>
      <c r="EP177" t="s">
        <v>164</v>
      </c>
      <c r="EQ177">
        <v>5970.3602154715645</v>
      </c>
      <c r="ER177">
        <v>1.604094564962022E-4</v>
      </c>
      <c r="ES177">
        <v>0</v>
      </c>
      <c r="ET177">
        <v>2370233.0055422112</v>
      </c>
      <c r="EU177">
        <v>0</v>
      </c>
      <c r="EV177">
        <v>2370233.0055422112</v>
      </c>
      <c r="EW177">
        <v>9327.9500000000007</v>
      </c>
      <c r="EX177">
        <v>2360905.055542211</v>
      </c>
    </row>
    <row r="178" spans="1:154" ht="15" customHeight="1">
      <c r="A178" s="435">
        <v>178</v>
      </c>
      <c r="B178" s="585">
        <v>138218</v>
      </c>
      <c r="C178" s="585">
        <v>3302065</v>
      </c>
      <c r="D178" s="586" t="s">
        <v>336</v>
      </c>
      <c r="E178" s="587">
        <v>601</v>
      </c>
      <c r="F178" s="587">
        <v>601</v>
      </c>
      <c r="G178" s="587">
        <v>0</v>
      </c>
      <c r="H178" s="588">
        <v>2305761.3813999998</v>
      </c>
      <c r="I178" s="588">
        <v>0</v>
      </c>
      <c r="J178" s="588">
        <v>0</v>
      </c>
      <c r="K178" s="588">
        <v>102675.83999999992</v>
      </c>
      <c r="L178" s="588">
        <v>0</v>
      </c>
      <c r="M178" s="588">
        <v>219873.67999999988</v>
      </c>
      <c r="N178" s="588">
        <v>0</v>
      </c>
      <c r="O178" s="588">
        <v>63909.171199999946</v>
      </c>
      <c r="P178" s="588">
        <v>44330.49600000005</v>
      </c>
      <c r="Q178" s="588">
        <v>13843.558399999987</v>
      </c>
      <c r="R178" s="588">
        <v>5408.9728000000041</v>
      </c>
      <c r="S178" s="588">
        <v>6261.9648000000025</v>
      </c>
      <c r="T178" s="588">
        <v>3437.0560000000005</v>
      </c>
      <c r="U178" s="588">
        <v>0</v>
      </c>
      <c r="V178" s="588">
        <v>0</v>
      </c>
      <c r="W178" s="588">
        <v>0</v>
      </c>
      <c r="X178" s="588">
        <v>0</v>
      </c>
      <c r="Y178" s="588">
        <v>0</v>
      </c>
      <c r="Z178" s="588">
        <v>0</v>
      </c>
      <c r="AA178" s="588">
        <v>68885.577329434789</v>
      </c>
      <c r="AB178" s="588">
        <v>0</v>
      </c>
      <c r="AC178" s="588">
        <v>193919.3719607784</v>
      </c>
      <c r="AD178" s="588">
        <v>0</v>
      </c>
      <c r="AE178" s="588">
        <v>0</v>
      </c>
      <c r="AF178" s="588">
        <v>0</v>
      </c>
      <c r="AG178" s="588">
        <v>141970.48000000001</v>
      </c>
      <c r="AH178" s="588">
        <v>0</v>
      </c>
      <c r="AI178" s="588">
        <v>0</v>
      </c>
      <c r="AJ178" s="588">
        <v>0</v>
      </c>
      <c r="AK178" s="588">
        <v>4345.97</v>
      </c>
      <c r="AL178" s="588">
        <v>0</v>
      </c>
      <c r="AM178" s="588">
        <v>0</v>
      </c>
      <c r="AN178" s="588">
        <v>0</v>
      </c>
      <c r="AO178" s="588">
        <v>0</v>
      </c>
      <c r="AP178" s="588">
        <v>0</v>
      </c>
      <c r="AQ178" s="588">
        <v>0</v>
      </c>
      <c r="AR178" s="588">
        <v>0</v>
      </c>
      <c r="AS178" s="588">
        <v>0</v>
      </c>
      <c r="AT178" s="588">
        <v>2305761.3813999998</v>
      </c>
      <c r="AU178" s="588">
        <v>722545.68849021289</v>
      </c>
      <c r="AV178" s="588">
        <v>146316.45000000001</v>
      </c>
      <c r="AW178" s="588">
        <v>474714.10714277835</v>
      </c>
      <c r="AX178" s="589">
        <v>3174623.5198902129</v>
      </c>
      <c r="AY178" s="589">
        <v>3170277.5498902127</v>
      </c>
      <c r="AZ178" s="589">
        <v>4955</v>
      </c>
      <c r="BA178" s="589">
        <v>2977955</v>
      </c>
      <c r="BB178" s="589">
        <v>0</v>
      </c>
      <c r="BC178" s="589">
        <v>0</v>
      </c>
      <c r="BD178" s="589">
        <v>3174623.5198902129</v>
      </c>
      <c r="BE178" s="588">
        <v>3174623.5198902129</v>
      </c>
      <c r="BF178" s="588">
        <v>0</v>
      </c>
      <c r="BG178" s="589">
        <v>2982300.97</v>
      </c>
      <c r="BH178" s="589">
        <v>2835984.52</v>
      </c>
      <c r="BI178" s="588">
        <v>3028307.0698902127</v>
      </c>
      <c r="BJ178" s="588">
        <v>5038.7804823464439</v>
      </c>
      <c r="BK178" s="588">
        <v>5078.3722567921441</v>
      </c>
      <c r="BL178" s="590">
        <v>-7.7961544455012206E-3</v>
      </c>
      <c r="BM178" s="590">
        <v>7.7961544455012206E-3</v>
      </c>
      <c r="BN178" s="588">
        <v>23794.656441865784</v>
      </c>
      <c r="BO178" s="589">
        <v>3198418.1763320789</v>
      </c>
      <c r="BP178" s="589">
        <v>5314.5960171914785</v>
      </c>
      <c r="BQ178" s="589" t="s">
        <v>164</v>
      </c>
      <c r="BR178" s="589">
        <v>5321.8272484726767</v>
      </c>
      <c r="BS178" s="590">
        <v>7.492762815477505E-4</v>
      </c>
      <c r="BT178" s="588">
        <v>0</v>
      </c>
      <c r="BU178" s="588">
        <v>3198418.1763320789</v>
      </c>
      <c r="BV178" s="588">
        <v>0</v>
      </c>
      <c r="BW178" s="588">
        <v>3198418.1763320789</v>
      </c>
      <c r="BX178" s="588">
        <v>4345.97</v>
      </c>
      <c r="BY178" s="588">
        <v>3194072.2063320787</v>
      </c>
      <c r="CA178">
        <v>138218</v>
      </c>
      <c r="CB178">
        <v>3302065</v>
      </c>
      <c r="CC178" t="s">
        <v>336</v>
      </c>
      <c r="CD178">
        <v>601</v>
      </c>
      <c r="CE178">
        <v>601</v>
      </c>
      <c r="CF178">
        <v>0</v>
      </c>
      <c r="CG178">
        <v>2305761.3813999998</v>
      </c>
      <c r="CH178">
        <v>0</v>
      </c>
      <c r="CI178">
        <v>0</v>
      </c>
      <c r="CJ178">
        <v>102675.83999999992</v>
      </c>
      <c r="CK178">
        <v>0</v>
      </c>
      <c r="CL178">
        <v>219873.67999999988</v>
      </c>
      <c r="CM178">
        <v>0</v>
      </c>
      <c r="CN178">
        <v>63909.171199999946</v>
      </c>
      <c r="CO178">
        <v>44330.49600000005</v>
      </c>
      <c r="CP178">
        <v>13843.558399999987</v>
      </c>
      <c r="CQ178">
        <v>5408.9728000000041</v>
      </c>
      <c r="CR178">
        <v>6261.9648000000025</v>
      </c>
      <c r="CS178">
        <v>3437.0560000000005</v>
      </c>
      <c r="CT178">
        <v>0</v>
      </c>
      <c r="CU178">
        <v>0</v>
      </c>
      <c r="CV178">
        <v>0</v>
      </c>
      <c r="CW178">
        <v>0</v>
      </c>
      <c r="CX178">
        <v>0</v>
      </c>
      <c r="CY178">
        <v>0</v>
      </c>
      <c r="CZ178">
        <v>68885.577329434789</v>
      </c>
      <c r="DA178">
        <v>0</v>
      </c>
      <c r="DB178">
        <v>193919.3719607784</v>
      </c>
      <c r="DC178">
        <v>0</v>
      </c>
      <c r="DD178">
        <v>0</v>
      </c>
      <c r="DE178">
        <v>0</v>
      </c>
      <c r="DF178">
        <v>141970.48000000001</v>
      </c>
      <c r="DG178">
        <v>0</v>
      </c>
      <c r="DH178">
        <v>0</v>
      </c>
      <c r="DI178">
        <v>0</v>
      </c>
      <c r="DJ178">
        <v>4345.97</v>
      </c>
      <c r="DK178">
        <v>0</v>
      </c>
      <c r="DL178">
        <v>0</v>
      </c>
      <c r="DM178">
        <v>0</v>
      </c>
      <c r="DN178">
        <v>0</v>
      </c>
      <c r="DO178">
        <v>0</v>
      </c>
      <c r="DP178">
        <v>0</v>
      </c>
      <c r="DQ178">
        <v>0</v>
      </c>
      <c r="DR178">
        <v>0</v>
      </c>
      <c r="DS178">
        <v>2305761.3813999998</v>
      </c>
      <c r="DT178">
        <v>722545.68849021289</v>
      </c>
      <c r="DU178">
        <v>146316.45000000001</v>
      </c>
      <c r="DV178">
        <v>474714.10714277835</v>
      </c>
      <c r="DW178">
        <v>3174623.5198902129</v>
      </c>
      <c r="DX178">
        <v>3170277.5498902127</v>
      </c>
      <c r="DY178">
        <v>4955</v>
      </c>
      <c r="DZ178">
        <v>2977955</v>
      </c>
      <c r="EA178">
        <v>0</v>
      </c>
      <c r="EB178">
        <v>0</v>
      </c>
      <c r="EC178">
        <v>3174623.5198902129</v>
      </c>
      <c r="ED178">
        <v>3174623.5198902129</v>
      </c>
      <c r="EE178">
        <v>0</v>
      </c>
      <c r="EF178">
        <v>2982300.97</v>
      </c>
      <c r="EG178">
        <v>2835984.52</v>
      </c>
      <c r="EH178">
        <v>3028307.0698902127</v>
      </c>
      <c r="EI178">
        <v>5038.7804823464439</v>
      </c>
      <c r="EJ178">
        <v>5078.3722567921441</v>
      </c>
      <c r="EK178">
        <v>-7.7961544455012206E-3</v>
      </c>
      <c r="EL178">
        <v>7.7961544455012206E-3</v>
      </c>
      <c r="EM178">
        <v>23794.656441865784</v>
      </c>
      <c r="EN178">
        <v>3198418.1763320789</v>
      </c>
      <c r="EO178">
        <v>5314.5960171914785</v>
      </c>
      <c r="EP178" t="s">
        <v>164</v>
      </c>
      <c r="EQ178">
        <v>5321.8272484726767</v>
      </c>
      <c r="ER178">
        <v>7.492762815477505E-4</v>
      </c>
      <c r="ES178">
        <v>0</v>
      </c>
      <c r="ET178">
        <v>3198418.1763320789</v>
      </c>
      <c r="EU178">
        <v>0</v>
      </c>
      <c r="EV178">
        <v>3198418.1763320789</v>
      </c>
      <c r="EW178">
        <v>4345.97</v>
      </c>
      <c r="EX178">
        <v>3194072.2063320787</v>
      </c>
    </row>
    <row r="179" spans="1:154" ht="15" customHeight="1">
      <c r="A179" s="435">
        <v>179</v>
      </c>
      <c r="B179" s="585">
        <v>138303</v>
      </c>
      <c r="C179" s="585">
        <v>3302068</v>
      </c>
      <c r="D179" s="586" t="s">
        <v>337</v>
      </c>
      <c r="E179" s="587">
        <v>294</v>
      </c>
      <c r="F179" s="587">
        <v>294</v>
      </c>
      <c r="G179" s="587">
        <v>0</v>
      </c>
      <c r="H179" s="588">
        <v>1127943.1716</v>
      </c>
      <c r="I179" s="588">
        <v>0</v>
      </c>
      <c r="J179" s="588">
        <v>0</v>
      </c>
      <c r="K179" s="588">
        <v>71195.039999999994</v>
      </c>
      <c r="L179" s="588">
        <v>0</v>
      </c>
      <c r="M179" s="588">
        <v>156608.14000000007</v>
      </c>
      <c r="N179" s="588">
        <v>0</v>
      </c>
      <c r="O179" s="588">
        <v>2358.2720000000022</v>
      </c>
      <c r="P179" s="588">
        <v>5148.0576000000028</v>
      </c>
      <c r="Q179" s="588">
        <v>4465.6640000000034</v>
      </c>
      <c r="R179" s="588">
        <v>22127.616000000016</v>
      </c>
      <c r="S179" s="588">
        <v>72534.425600000075</v>
      </c>
      <c r="T179" s="588">
        <v>26121.625599999981</v>
      </c>
      <c r="U179" s="588">
        <v>0</v>
      </c>
      <c r="V179" s="588">
        <v>0</v>
      </c>
      <c r="W179" s="588">
        <v>0</v>
      </c>
      <c r="X179" s="588">
        <v>0</v>
      </c>
      <c r="Y179" s="588">
        <v>0</v>
      </c>
      <c r="Z179" s="588">
        <v>0</v>
      </c>
      <c r="AA179" s="588">
        <v>32633.233540856065</v>
      </c>
      <c r="AB179" s="588">
        <v>0</v>
      </c>
      <c r="AC179" s="588">
        <v>127607.72186842097</v>
      </c>
      <c r="AD179" s="588">
        <v>0</v>
      </c>
      <c r="AE179" s="588">
        <v>1345.3257378839694</v>
      </c>
      <c r="AF179" s="588">
        <v>0</v>
      </c>
      <c r="AG179" s="588">
        <v>141970.48000000001</v>
      </c>
      <c r="AH179" s="588">
        <v>0</v>
      </c>
      <c r="AI179" s="588">
        <v>0</v>
      </c>
      <c r="AJ179" s="588">
        <v>0</v>
      </c>
      <c r="AK179" s="588">
        <v>6942.96</v>
      </c>
      <c r="AL179" s="588">
        <v>0</v>
      </c>
      <c r="AM179" s="588">
        <v>0</v>
      </c>
      <c r="AN179" s="588">
        <v>0</v>
      </c>
      <c r="AO179" s="588">
        <v>0</v>
      </c>
      <c r="AP179" s="588">
        <v>0</v>
      </c>
      <c r="AQ179" s="588">
        <v>0</v>
      </c>
      <c r="AR179" s="588">
        <v>0</v>
      </c>
      <c r="AS179" s="588">
        <v>0</v>
      </c>
      <c r="AT179" s="588">
        <v>1127943.1716</v>
      </c>
      <c r="AU179" s="588">
        <v>522145.12194716104</v>
      </c>
      <c r="AV179" s="588">
        <v>148913.44</v>
      </c>
      <c r="AW179" s="588">
        <v>313806.06313642103</v>
      </c>
      <c r="AX179" s="589">
        <v>1799001.7335471609</v>
      </c>
      <c r="AY179" s="589">
        <v>1792058.7735471609</v>
      </c>
      <c r="AZ179" s="589">
        <v>4955</v>
      </c>
      <c r="BA179" s="589">
        <v>1456770</v>
      </c>
      <c r="BB179" s="589">
        <v>0</v>
      </c>
      <c r="BC179" s="589">
        <v>0</v>
      </c>
      <c r="BD179" s="589">
        <v>1799001.7335471609</v>
      </c>
      <c r="BE179" s="588">
        <v>1799001.7335471613</v>
      </c>
      <c r="BF179" s="588">
        <v>0</v>
      </c>
      <c r="BG179" s="589">
        <v>1463712.96</v>
      </c>
      <c r="BH179" s="589">
        <v>1314799.52</v>
      </c>
      <c r="BI179" s="588">
        <v>1650088.2935471609</v>
      </c>
      <c r="BJ179" s="588">
        <v>5612.5452161468056</v>
      </c>
      <c r="BK179" s="588">
        <v>5742.9539744027306</v>
      </c>
      <c r="BL179" s="590">
        <v>-2.2707609853252844E-2</v>
      </c>
      <c r="BM179" s="590">
        <v>2.2707609853252844E-2</v>
      </c>
      <c r="BN179" s="588">
        <v>38340.174927241955</v>
      </c>
      <c r="BO179" s="589">
        <v>1837341.9084744027</v>
      </c>
      <c r="BP179" s="589">
        <v>6225.846763518377</v>
      </c>
      <c r="BQ179" s="589" t="s">
        <v>164</v>
      </c>
      <c r="BR179" s="589">
        <v>6249.4622737224581</v>
      </c>
      <c r="BS179" s="590">
        <v>-2.7653886680556461E-4</v>
      </c>
      <c r="BT179" s="588">
        <v>0</v>
      </c>
      <c r="BU179" s="588">
        <v>1837341.9084744027</v>
      </c>
      <c r="BV179" s="588">
        <v>0</v>
      </c>
      <c r="BW179" s="588">
        <v>1837341.9084744027</v>
      </c>
      <c r="BX179" s="588">
        <v>6942.96</v>
      </c>
      <c r="BY179" s="588">
        <v>1830398.9484744028</v>
      </c>
      <c r="CA179">
        <v>138303</v>
      </c>
      <c r="CB179">
        <v>3302068</v>
      </c>
      <c r="CC179" t="s">
        <v>337</v>
      </c>
      <c r="CD179">
        <v>294</v>
      </c>
      <c r="CE179">
        <v>294</v>
      </c>
      <c r="CF179">
        <v>0</v>
      </c>
      <c r="CG179">
        <v>1127943.1716</v>
      </c>
      <c r="CH179">
        <v>0</v>
      </c>
      <c r="CI179">
        <v>0</v>
      </c>
      <c r="CJ179">
        <v>71195.039999999994</v>
      </c>
      <c r="CK179">
        <v>0</v>
      </c>
      <c r="CL179">
        <v>156608.14000000007</v>
      </c>
      <c r="CM179">
        <v>0</v>
      </c>
      <c r="CN179">
        <v>2358.2720000000022</v>
      </c>
      <c r="CO179">
        <v>5148.0576000000028</v>
      </c>
      <c r="CP179">
        <v>4465.6640000000034</v>
      </c>
      <c r="CQ179">
        <v>22127.616000000016</v>
      </c>
      <c r="CR179">
        <v>72534.425600000075</v>
      </c>
      <c r="CS179">
        <v>26121.625599999981</v>
      </c>
      <c r="CT179">
        <v>0</v>
      </c>
      <c r="CU179">
        <v>0</v>
      </c>
      <c r="CV179">
        <v>0</v>
      </c>
      <c r="CW179">
        <v>0</v>
      </c>
      <c r="CX179">
        <v>0</v>
      </c>
      <c r="CY179">
        <v>0</v>
      </c>
      <c r="CZ179">
        <v>32633.233540856065</v>
      </c>
      <c r="DA179">
        <v>0</v>
      </c>
      <c r="DB179">
        <v>127607.72186842097</v>
      </c>
      <c r="DC179">
        <v>0</v>
      </c>
      <c r="DD179">
        <v>1345.3257378839694</v>
      </c>
      <c r="DE179">
        <v>0</v>
      </c>
      <c r="DF179">
        <v>141970.48000000001</v>
      </c>
      <c r="DG179">
        <v>0</v>
      </c>
      <c r="DH179">
        <v>0</v>
      </c>
      <c r="DI179">
        <v>0</v>
      </c>
      <c r="DJ179">
        <v>6942.96</v>
      </c>
      <c r="DK179">
        <v>0</v>
      </c>
      <c r="DL179">
        <v>0</v>
      </c>
      <c r="DM179">
        <v>0</v>
      </c>
      <c r="DN179">
        <v>0</v>
      </c>
      <c r="DO179">
        <v>0</v>
      </c>
      <c r="DP179">
        <v>0</v>
      </c>
      <c r="DQ179">
        <v>0</v>
      </c>
      <c r="DR179">
        <v>0</v>
      </c>
      <c r="DS179">
        <v>1127943.1716</v>
      </c>
      <c r="DT179">
        <v>522145.12194716104</v>
      </c>
      <c r="DU179">
        <v>148913.44</v>
      </c>
      <c r="DV179">
        <v>313806.06313642103</v>
      </c>
      <c r="DW179">
        <v>1799001.7335471609</v>
      </c>
      <c r="DX179">
        <v>1792058.7735471609</v>
      </c>
      <c r="DY179">
        <v>4955</v>
      </c>
      <c r="DZ179">
        <v>1456770</v>
      </c>
      <c r="EA179">
        <v>0</v>
      </c>
      <c r="EB179">
        <v>0</v>
      </c>
      <c r="EC179">
        <v>1799001.7335471609</v>
      </c>
      <c r="ED179">
        <v>1799001.7335471613</v>
      </c>
      <c r="EE179">
        <v>0</v>
      </c>
      <c r="EF179">
        <v>1463712.96</v>
      </c>
      <c r="EG179">
        <v>1314799.52</v>
      </c>
      <c r="EH179">
        <v>1650088.2935471609</v>
      </c>
      <c r="EI179">
        <v>5612.5452161468056</v>
      </c>
      <c r="EJ179">
        <v>5742.9539744027306</v>
      </c>
      <c r="EK179">
        <v>-2.2707609853252844E-2</v>
      </c>
      <c r="EL179">
        <v>2.2707609853252844E-2</v>
      </c>
      <c r="EM179">
        <v>38340.174927241955</v>
      </c>
      <c r="EN179">
        <v>1837341.9084744027</v>
      </c>
      <c r="EO179">
        <v>6225.846763518377</v>
      </c>
      <c r="EP179" t="s">
        <v>164</v>
      </c>
      <c r="EQ179">
        <v>6249.4622737224581</v>
      </c>
      <c r="ER179">
        <v>-2.7653886680556461E-4</v>
      </c>
      <c r="ES179">
        <v>0</v>
      </c>
      <c r="ET179">
        <v>1837341.9084744027</v>
      </c>
      <c r="EU179">
        <v>0</v>
      </c>
      <c r="EV179">
        <v>1837341.9084744027</v>
      </c>
      <c r="EW179">
        <v>6942.96</v>
      </c>
      <c r="EX179">
        <v>1830398.9484744028</v>
      </c>
    </row>
    <row r="180" spans="1:154" ht="15" customHeight="1">
      <c r="A180" s="435">
        <v>180</v>
      </c>
      <c r="B180" s="585">
        <v>138864</v>
      </c>
      <c r="C180" s="585">
        <v>3302070</v>
      </c>
      <c r="D180" s="586" t="s">
        <v>338</v>
      </c>
      <c r="E180" s="587">
        <v>437</v>
      </c>
      <c r="F180" s="587">
        <v>437</v>
      </c>
      <c r="G180" s="587">
        <v>0</v>
      </c>
      <c r="H180" s="588">
        <v>1676568.5918000001</v>
      </c>
      <c r="I180" s="588">
        <v>0</v>
      </c>
      <c r="J180" s="588">
        <v>0</v>
      </c>
      <c r="K180" s="588">
        <v>109456.31999999999</v>
      </c>
      <c r="L180" s="588">
        <v>0</v>
      </c>
      <c r="M180" s="588">
        <v>235430.78000000012</v>
      </c>
      <c r="N180" s="588">
        <v>0</v>
      </c>
      <c r="O180" s="588">
        <v>2363.6808807339494</v>
      </c>
      <c r="P180" s="588">
        <v>4013.2283889908304</v>
      </c>
      <c r="Q180" s="588">
        <v>12084.947141284412</v>
      </c>
      <c r="R180" s="588">
        <v>121734.59446605507</v>
      </c>
      <c r="S180" s="588">
        <v>60148.134752293525</v>
      </c>
      <c r="T180" s="588">
        <v>13090.768792660538</v>
      </c>
      <c r="U180" s="588">
        <v>0</v>
      </c>
      <c r="V180" s="588">
        <v>0</v>
      </c>
      <c r="W180" s="588">
        <v>0</v>
      </c>
      <c r="X180" s="588">
        <v>0</v>
      </c>
      <c r="Y180" s="588">
        <v>0</v>
      </c>
      <c r="Z180" s="588">
        <v>0</v>
      </c>
      <c r="AA180" s="588">
        <v>130915.67177718843</v>
      </c>
      <c r="AB180" s="588">
        <v>0</v>
      </c>
      <c r="AC180" s="588">
        <v>135460.0980067733</v>
      </c>
      <c r="AD180" s="588">
        <v>0</v>
      </c>
      <c r="AE180" s="588">
        <v>0</v>
      </c>
      <c r="AF180" s="588">
        <v>0</v>
      </c>
      <c r="AG180" s="588">
        <v>141970.48000000001</v>
      </c>
      <c r="AH180" s="588">
        <v>0</v>
      </c>
      <c r="AI180" s="588">
        <v>0</v>
      </c>
      <c r="AJ180" s="588">
        <v>0</v>
      </c>
      <c r="AK180" s="588">
        <v>3524.47</v>
      </c>
      <c r="AL180" s="588">
        <v>0</v>
      </c>
      <c r="AM180" s="588">
        <v>0</v>
      </c>
      <c r="AN180" s="588">
        <v>0</v>
      </c>
      <c r="AO180" s="588">
        <v>0</v>
      </c>
      <c r="AP180" s="588">
        <v>0</v>
      </c>
      <c r="AQ180" s="588">
        <v>0</v>
      </c>
      <c r="AR180" s="588">
        <v>0</v>
      </c>
      <c r="AS180" s="588">
        <v>0</v>
      </c>
      <c r="AT180" s="588">
        <v>1676568.5918000001</v>
      </c>
      <c r="AU180" s="588">
        <v>824698.22420598008</v>
      </c>
      <c r="AV180" s="588">
        <v>145494.95000000001</v>
      </c>
      <c r="AW180" s="588">
        <v>420284.61118869996</v>
      </c>
      <c r="AX180" s="589">
        <v>2646761.7660059803</v>
      </c>
      <c r="AY180" s="589">
        <v>2643237.2960059801</v>
      </c>
      <c r="AZ180" s="589">
        <v>4955</v>
      </c>
      <c r="BA180" s="589">
        <v>2165335</v>
      </c>
      <c r="BB180" s="589">
        <v>0</v>
      </c>
      <c r="BC180" s="589">
        <v>0</v>
      </c>
      <c r="BD180" s="589">
        <v>2646761.7660059803</v>
      </c>
      <c r="BE180" s="588">
        <v>2646761.7660059803</v>
      </c>
      <c r="BF180" s="588">
        <v>0</v>
      </c>
      <c r="BG180" s="589">
        <v>2168859.4700000002</v>
      </c>
      <c r="BH180" s="589">
        <v>2023364.5200000003</v>
      </c>
      <c r="BI180" s="588">
        <v>2501266.8160059801</v>
      </c>
      <c r="BJ180" s="588">
        <v>5723.7226910891995</v>
      </c>
      <c r="BK180" s="588">
        <v>5629.7677191964276</v>
      </c>
      <c r="BL180" s="590">
        <v>1.6688960642621809E-2</v>
      </c>
      <c r="BM180" s="590">
        <v>0</v>
      </c>
      <c r="BN180" s="588">
        <v>0</v>
      </c>
      <c r="BO180" s="589">
        <v>2646761.7660059803</v>
      </c>
      <c r="BP180" s="589">
        <v>6048.597931363799</v>
      </c>
      <c r="BQ180" s="589" t="s">
        <v>164</v>
      </c>
      <c r="BR180" s="589">
        <v>6056.6630801052179</v>
      </c>
      <c r="BS180" s="590">
        <v>1.7151612649833448E-2</v>
      </c>
      <c r="BT180" s="588">
        <v>0</v>
      </c>
      <c r="BU180" s="588">
        <v>2646761.7660059803</v>
      </c>
      <c r="BV180" s="588">
        <v>0</v>
      </c>
      <c r="BW180" s="588">
        <v>2646761.7660059803</v>
      </c>
      <c r="BX180" s="588">
        <v>3524.47</v>
      </c>
      <c r="BY180" s="588">
        <v>2643237.2960059801</v>
      </c>
      <c r="CA180">
        <v>138864</v>
      </c>
      <c r="CB180">
        <v>3302070</v>
      </c>
      <c r="CC180" t="s">
        <v>338</v>
      </c>
      <c r="CD180">
        <v>437</v>
      </c>
      <c r="CE180">
        <v>437</v>
      </c>
      <c r="CF180">
        <v>0</v>
      </c>
      <c r="CG180">
        <v>1676568.5918000001</v>
      </c>
      <c r="CH180">
        <v>0</v>
      </c>
      <c r="CI180">
        <v>0</v>
      </c>
      <c r="CJ180">
        <v>109456.31999999999</v>
      </c>
      <c r="CK180">
        <v>0</v>
      </c>
      <c r="CL180">
        <v>235430.78000000012</v>
      </c>
      <c r="CM180">
        <v>0</v>
      </c>
      <c r="CN180">
        <v>2363.6808807339494</v>
      </c>
      <c r="CO180">
        <v>4013.2283889908304</v>
      </c>
      <c r="CP180">
        <v>12084.947141284412</v>
      </c>
      <c r="CQ180">
        <v>121734.59446605507</v>
      </c>
      <c r="CR180">
        <v>60148.134752293525</v>
      </c>
      <c r="CS180">
        <v>13090.768792660538</v>
      </c>
      <c r="CT180">
        <v>0</v>
      </c>
      <c r="CU180">
        <v>0</v>
      </c>
      <c r="CV180">
        <v>0</v>
      </c>
      <c r="CW180">
        <v>0</v>
      </c>
      <c r="CX180">
        <v>0</v>
      </c>
      <c r="CY180">
        <v>0</v>
      </c>
      <c r="CZ180">
        <v>130915.67177718843</v>
      </c>
      <c r="DA180">
        <v>0</v>
      </c>
      <c r="DB180">
        <v>135460.0980067733</v>
      </c>
      <c r="DC180">
        <v>0</v>
      </c>
      <c r="DD180">
        <v>0</v>
      </c>
      <c r="DE180">
        <v>0</v>
      </c>
      <c r="DF180">
        <v>141970.48000000001</v>
      </c>
      <c r="DG180">
        <v>0</v>
      </c>
      <c r="DH180">
        <v>0</v>
      </c>
      <c r="DI180">
        <v>0</v>
      </c>
      <c r="DJ180">
        <v>3524.47</v>
      </c>
      <c r="DK180">
        <v>0</v>
      </c>
      <c r="DL180">
        <v>0</v>
      </c>
      <c r="DM180">
        <v>0</v>
      </c>
      <c r="DN180">
        <v>0</v>
      </c>
      <c r="DO180">
        <v>0</v>
      </c>
      <c r="DP180">
        <v>0</v>
      </c>
      <c r="DQ180">
        <v>0</v>
      </c>
      <c r="DR180">
        <v>0</v>
      </c>
      <c r="DS180">
        <v>1676568.5918000001</v>
      </c>
      <c r="DT180">
        <v>824698.22420598008</v>
      </c>
      <c r="DU180">
        <v>145494.95000000001</v>
      </c>
      <c r="DV180">
        <v>420284.61118869996</v>
      </c>
      <c r="DW180">
        <v>2646761.7660059803</v>
      </c>
      <c r="DX180">
        <v>2643237.2960059801</v>
      </c>
      <c r="DY180">
        <v>4955</v>
      </c>
      <c r="DZ180">
        <v>2165335</v>
      </c>
      <c r="EA180">
        <v>0</v>
      </c>
      <c r="EB180">
        <v>0</v>
      </c>
      <c r="EC180">
        <v>2646761.7660059803</v>
      </c>
      <c r="ED180">
        <v>2646761.7660059803</v>
      </c>
      <c r="EE180">
        <v>0</v>
      </c>
      <c r="EF180">
        <v>2168859.4700000002</v>
      </c>
      <c r="EG180">
        <v>2023364.5200000003</v>
      </c>
      <c r="EH180">
        <v>2501266.8160059801</v>
      </c>
      <c r="EI180">
        <v>5723.7226910891995</v>
      </c>
      <c r="EJ180">
        <v>5629.7677191964276</v>
      </c>
      <c r="EK180">
        <v>1.6688960642621809E-2</v>
      </c>
      <c r="EL180">
        <v>0</v>
      </c>
      <c r="EM180">
        <v>0</v>
      </c>
      <c r="EN180">
        <v>2646761.7660059803</v>
      </c>
      <c r="EO180">
        <v>6048.597931363799</v>
      </c>
      <c r="EP180" t="s">
        <v>164</v>
      </c>
      <c r="EQ180">
        <v>6056.6630801052179</v>
      </c>
      <c r="ER180">
        <v>1.7151612649833448E-2</v>
      </c>
      <c r="ES180">
        <v>0</v>
      </c>
      <c r="ET180">
        <v>2646761.7660059803</v>
      </c>
      <c r="EU180">
        <v>0</v>
      </c>
      <c r="EV180">
        <v>2646761.7660059803</v>
      </c>
      <c r="EW180">
        <v>3524.47</v>
      </c>
      <c r="EX180">
        <v>2643237.2960059801</v>
      </c>
    </row>
    <row r="181" spans="1:154" ht="15" customHeight="1">
      <c r="A181" s="435">
        <v>181</v>
      </c>
      <c r="B181" s="585">
        <v>138883</v>
      </c>
      <c r="C181" s="585">
        <v>3302071</v>
      </c>
      <c r="D181" s="586" t="s">
        <v>339</v>
      </c>
      <c r="E181" s="587">
        <v>210</v>
      </c>
      <c r="F181" s="587">
        <v>210</v>
      </c>
      <c r="G181" s="587">
        <v>0</v>
      </c>
      <c r="H181" s="588">
        <v>805673.69400000002</v>
      </c>
      <c r="I181" s="588">
        <v>0</v>
      </c>
      <c r="J181" s="588">
        <v>0</v>
      </c>
      <c r="K181" s="588">
        <v>65383.200000000012</v>
      </c>
      <c r="L181" s="588">
        <v>0</v>
      </c>
      <c r="M181" s="588">
        <v>141051.0400000001</v>
      </c>
      <c r="N181" s="588">
        <v>0</v>
      </c>
      <c r="O181" s="588">
        <v>2132.6000382775123</v>
      </c>
      <c r="P181" s="588">
        <v>862.11490909090719</v>
      </c>
      <c r="Q181" s="588">
        <v>8974.0616267942569</v>
      </c>
      <c r="R181" s="588">
        <v>7411.1632535885219</v>
      </c>
      <c r="S181" s="588">
        <v>26216.359808612491</v>
      </c>
      <c r="T181" s="588">
        <v>65616.523636363694</v>
      </c>
      <c r="U181" s="588">
        <v>0</v>
      </c>
      <c r="V181" s="588">
        <v>0</v>
      </c>
      <c r="W181" s="588">
        <v>0</v>
      </c>
      <c r="X181" s="588">
        <v>0</v>
      </c>
      <c r="Y181" s="588">
        <v>0</v>
      </c>
      <c r="Z181" s="588">
        <v>0</v>
      </c>
      <c r="AA181" s="588">
        <v>50260.676666666644</v>
      </c>
      <c r="AB181" s="588">
        <v>0</v>
      </c>
      <c r="AC181" s="588">
        <v>100722.22048192765</v>
      </c>
      <c r="AD181" s="588">
        <v>0</v>
      </c>
      <c r="AE181" s="588">
        <v>13596.336000000087</v>
      </c>
      <c r="AF181" s="588">
        <v>0</v>
      </c>
      <c r="AG181" s="588">
        <v>141970.48000000001</v>
      </c>
      <c r="AH181" s="588">
        <v>0</v>
      </c>
      <c r="AI181" s="588">
        <v>0</v>
      </c>
      <c r="AJ181" s="588">
        <v>0</v>
      </c>
      <c r="AK181" s="588">
        <v>5988.97</v>
      </c>
      <c r="AL181" s="588">
        <v>0</v>
      </c>
      <c r="AM181" s="588">
        <v>0</v>
      </c>
      <c r="AN181" s="588">
        <v>0</v>
      </c>
      <c r="AO181" s="588">
        <v>0</v>
      </c>
      <c r="AP181" s="588">
        <v>0</v>
      </c>
      <c r="AQ181" s="588">
        <v>0</v>
      </c>
      <c r="AR181" s="588">
        <v>0</v>
      </c>
      <c r="AS181" s="588">
        <v>0</v>
      </c>
      <c r="AT181" s="588">
        <v>805673.69400000002</v>
      </c>
      <c r="AU181" s="588">
        <v>482226.29642132187</v>
      </c>
      <c r="AV181" s="588">
        <v>147959.45000000001</v>
      </c>
      <c r="AW181" s="588">
        <v>255358.84796010956</v>
      </c>
      <c r="AX181" s="589">
        <v>1435859.4404213219</v>
      </c>
      <c r="AY181" s="589">
        <v>1429870.4704213219</v>
      </c>
      <c r="AZ181" s="589">
        <v>4955</v>
      </c>
      <c r="BA181" s="589">
        <v>1040550</v>
      </c>
      <c r="BB181" s="589">
        <v>0</v>
      </c>
      <c r="BC181" s="589">
        <v>0</v>
      </c>
      <c r="BD181" s="589">
        <v>1435859.4404213219</v>
      </c>
      <c r="BE181" s="588">
        <v>1435859.4404213221</v>
      </c>
      <c r="BF181" s="588">
        <v>0</v>
      </c>
      <c r="BG181" s="589">
        <v>1046538.97</v>
      </c>
      <c r="BH181" s="589">
        <v>898579.52</v>
      </c>
      <c r="BI181" s="588">
        <v>1287899.9904213219</v>
      </c>
      <c r="BJ181" s="588">
        <v>6132.8570972443904</v>
      </c>
      <c r="BK181" s="588">
        <v>6413.1204325358858</v>
      </c>
      <c r="BL181" s="590">
        <v>-4.3701554998035998E-2</v>
      </c>
      <c r="BM181" s="590">
        <v>4.3701554998035998E-2</v>
      </c>
      <c r="BN181" s="588">
        <v>58855.300411214041</v>
      </c>
      <c r="BO181" s="589">
        <v>1494714.740832536</v>
      </c>
      <c r="BP181" s="589">
        <v>7089.1703372977909</v>
      </c>
      <c r="BQ181" s="589" t="s">
        <v>164</v>
      </c>
      <c r="BR181" s="589">
        <v>7117.6892420596951</v>
      </c>
      <c r="BS181" s="590">
        <v>-4.7340458403488661E-4</v>
      </c>
      <c r="BT181" s="588">
        <v>0</v>
      </c>
      <c r="BU181" s="588">
        <v>1494714.740832536</v>
      </c>
      <c r="BV181" s="588">
        <v>0</v>
      </c>
      <c r="BW181" s="588">
        <v>1494714.740832536</v>
      </c>
      <c r="BX181" s="588">
        <v>5988.97</v>
      </c>
      <c r="BY181" s="588">
        <v>1488725.770832536</v>
      </c>
      <c r="CA181">
        <v>138883</v>
      </c>
      <c r="CB181">
        <v>3302071</v>
      </c>
      <c r="CC181" t="s">
        <v>339</v>
      </c>
      <c r="CD181">
        <v>210</v>
      </c>
      <c r="CE181">
        <v>210</v>
      </c>
      <c r="CF181">
        <v>0</v>
      </c>
      <c r="CG181">
        <v>805673.69400000002</v>
      </c>
      <c r="CH181">
        <v>0</v>
      </c>
      <c r="CI181">
        <v>0</v>
      </c>
      <c r="CJ181">
        <v>65383.200000000012</v>
      </c>
      <c r="CK181">
        <v>0</v>
      </c>
      <c r="CL181">
        <v>141051.0400000001</v>
      </c>
      <c r="CM181">
        <v>0</v>
      </c>
      <c r="CN181">
        <v>2132.6000382775123</v>
      </c>
      <c r="CO181">
        <v>862.11490909090719</v>
      </c>
      <c r="CP181">
        <v>8974.0616267942569</v>
      </c>
      <c r="CQ181">
        <v>7411.1632535885219</v>
      </c>
      <c r="CR181">
        <v>26216.359808612491</v>
      </c>
      <c r="CS181">
        <v>65616.523636363694</v>
      </c>
      <c r="CT181">
        <v>0</v>
      </c>
      <c r="CU181">
        <v>0</v>
      </c>
      <c r="CV181">
        <v>0</v>
      </c>
      <c r="CW181">
        <v>0</v>
      </c>
      <c r="CX181">
        <v>0</v>
      </c>
      <c r="CY181">
        <v>0</v>
      </c>
      <c r="CZ181">
        <v>50260.676666666644</v>
      </c>
      <c r="DA181">
        <v>0</v>
      </c>
      <c r="DB181">
        <v>100722.22048192765</v>
      </c>
      <c r="DC181">
        <v>0</v>
      </c>
      <c r="DD181">
        <v>13596.336000000087</v>
      </c>
      <c r="DE181">
        <v>0</v>
      </c>
      <c r="DF181">
        <v>141970.48000000001</v>
      </c>
      <c r="DG181">
        <v>0</v>
      </c>
      <c r="DH181">
        <v>0</v>
      </c>
      <c r="DI181">
        <v>0</v>
      </c>
      <c r="DJ181">
        <v>5988.97</v>
      </c>
      <c r="DK181">
        <v>0</v>
      </c>
      <c r="DL181">
        <v>0</v>
      </c>
      <c r="DM181">
        <v>0</v>
      </c>
      <c r="DN181">
        <v>0</v>
      </c>
      <c r="DO181">
        <v>0</v>
      </c>
      <c r="DP181">
        <v>0</v>
      </c>
      <c r="DQ181">
        <v>0</v>
      </c>
      <c r="DR181">
        <v>0</v>
      </c>
      <c r="DS181">
        <v>805673.69400000002</v>
      </c>
      <c r="DT181">
        <v>482226.29642132187</v>
      </c>
      <c r="DU181">
        <v>147959.45000000001</v>
      </c>
      <c r="DV181">
        <v>255358.84796010956</v>
      </c>
      <c r="DW181">
        <v>1435859.4404213219</v>
      </c>
      <c r="DX181">
        <v>1429870.4704213219</v>
      </c>
      <c r="DY181">
        <v>4955</v>
      </c>
      <c r="DZ181">
        <v>1040550</v>
      </c>
      <c r="EA181">
        <v>0</v>
      </c>
      <c r="EB181">
        <v>0</v>
      </c>
      <c r="EC181">
        <v>1435859.4404213219</v>
      </c>
      <c r="ED181">
        <v>1435859.4404213221</v>
      </c>
      <c r="EE181">
        <v>0</v>
      </c>
      <c r="EF181">
        <v>1046538.97</v>
      </c>
      <c r="EG181">
        <v>898579.52</v>
      </c>
      <c r="EH181">
        <v>1287899.9904213219</v>
      </c>
      <c r="EI181">
        <v>6132.8570972443904</v>
      </c>
      <c r="EJ181">
        <v>6413.1204325358858</v>
      </c>
      <c r="EK181">
        <v>-4.3701554998035998E-2</v>
      </c>
      <c r="EL181">
        <v>4.3701554998035998E-2</v>
      </c>
      <c r="EM181">
        <v>58855.300411214041</v>
      </c>
      <c r="EN181">
        <v>1494714.740832536</v>
      </c>
      <c r="EO181">
        <v>7089.1703372977909</v>
      </c>
      <c r="EP181" t="s">
        <v>164</v>
      </c>
      <c r="EQ181">
        <v>7117.6892420596951</v>
      </c>
      <c r="ER181">
        <v>-4.7340458403488661E-4</v>
      </c>
      <c r="ES181">
        <v>0</v>
      </c>
      <c r="ET181">
        <v>1494714.740832536</v>
      </c>
      <c r="EU181">
        <v>0</v>
      </c>
      <c r="EV181">
        <v>1494714.740832536</v>
      </c>
      <c r="EW181">
        <v>5988.97</v>
      </c>
      <c r="EX181">
        <v>1488725.770832536</v>
      </c>
    </row>
    <row r="182" spans="1:154" ht="15" customHeight="1">
      <c r="A182" s="435">
        <v>182</v>
      </c>
      <c r="B182" s="585">
        <v>138888</v>
      </c>
      <c r="C182" s="585">
        <v>3302072</v>
      </c>
      <c r="D182" s="586" t="s">
        <v>340</v>
      </c>
      <c r="E182" s="587">
        <v>644</v>
      </c>
      <c r="F182" s="587">
        <v>644</v>
      </c>
      <c r="G182" s="587">
        <v>0</v>
      </c>
      <c r="H182" s="588">
        <v>2470732.6616000002</v>
      </c>
      <c r="I182" s="588">
        <v>0</v>
      </c>
      <c r="J182" s="588">
        <v>0</v>
      </c>
      <c r="K182" s="588">
        <v>141421.44</v>
      </c>
      <c r="L182" s="588">
        <v>0</v>
      </c>
      <c r="M182" s="588">
        <v>304919.16000000015</v>
      </c>
      <c r="N182" s="588">
        <v>0</v>
      </c>
      <c r="O182" s="588">
        <v>3065.7535999999986</v>
      </c>
      <c r="P182" s="588">
        <v>25740.287999999986</v>
      </c>
      <c r="Q182" s="588">
        <v>47782.604799999892</v>
      </c>
      <c r="R182" s="588">
        <v>5900.6975999999986</v>
      </c>
      <c r="S182" s="588">
        <v>115324.5184</v>
      </c>
      <c r="T182" s="588">
        <v>53618.073599999894</v>
      </c>
      <c r="U182" s="588">
        <v>0</v>
      </c>
      <c r="V182" s="588">
        <v>0</v>
      </c>
      <c r="W182" s="588">
        <v>0</v>
      </c>
      <c r="X182" s="588">
        <v>0</v>
      </c>
      <c r="Y182" s="588">
        <v>0</v>
      </c>
      <c r="Z182" s="588">
        <v>0</v>
      </c>
      <c r="AA182" s="588">
        <v>102865.44577617312</v>
      </c>
      <c r="AB182" s="588">
        <v>0</v>
      </c>
      <c r="AC182" s="588">
        <v>206774.37191965504</v>
      </c>
      <c r="AD182" s="588">
        <v>0</v>
      </c>
      <c r="AE182" s="588">
        <v>3172.4783999999836</v>
      </c>
      <c r="AF182" s="588">
        <v>0</v>
      </c>
      <c r="AG182" s="588">
        <v>141970.48000000001</v>
      </c>
      <c r="AH182" s="588">
        <v>0</v>
      </c>
      <c r="AI182" s="588">
        <v>0</v>
      </c>
      <c r="AJ182" s="588">
        <v>0</v>
      </c>
      <c r="AK182" s="588">
        <v>3444.98</v>
      </c>
      <c r="AL182" s="588">
        <v>0</v>
      </c>
      <c r="AM182" s="588">
        <v>0</v>
      </c>
      <c r="AN182" s="588">
        <v>0</v>
      </c>
      <c r="AO182" s="588">
        <v>0</v>
      </c>
      <c r="AP182" s="588">
        <v>0</v>
      </c>
      <c r="AQ182" s="588">
        <v>0</v>
      </c>
      <c r="AR182" s="588">
        <v>0</v>
      </c>
      <c r="AS182" s="588">
        <v>0</v>
      </c>
      <c r="AT182" s="588">
        <v>2470732.6616000002</v>
      </c>
      <c r="AU182" s="588">
        <v>1010584.8320958281</v>
      </c>
      <c r="AV182" s="588">
        <v>145415.46000000002</v>
      </c>
      <c r="AW182" s="588">
        <v>581509.11795965501</v>
      </c>
      <c r="AX182" s="589">
        <v>3626732.9536958281</v>
      </c>
      <c r="AY182" s="589">
        <v>3623287.9736958281</v>
      </c>
      <c r="AZ182" s="589">
        <v>4955</v>
      </c>
      <c r="BA182" s="589">
        <v>3191020</v>
      </c>
      <c r="BB182" s="589">
        <v>0</v>
      </c>
      <c r="BC182" s="589">
        <v>0</v>
      </c>
      <c r="BD182" s="589">
        <v>3626732.9536958281</v>
      </c>
      <c r="BE182" s="588">
        <v>3626732.9536958281</v>
      </c>
      <c r="BF182" s="588">
        <v>0</v>
      </c>
      <c r="BG182" s="589">
        <v>3194464.98</v>
      </c>
      <c r="BH182" s="589">
        <v>3049049.52</v>
      </c>
      <c r="BI182" s="588">
        <v>3481317.4936958281</v>
      </c>
      <c r="BJ182" s="588">
        <v>5405.7725057388634</v>
      </c>
      <c r="BK182" s="588">
        <v>5562.1060757763971</v>
      </c>
      <c r="BL182" s="590">
        <v>-2.8106901937448504E-2</v>
      </c>
      <c r="BM182" s="590">
        <v>2.8106901937448504E-2</v>
      </c>
      <c r="BN182" s="588">
        <v>100678.81910417171</v>
      </c>
      <c r="BO182" s="589">
        <v>3727411.7727999999</v>
      </c>
      <c r="BP182" s="589">
        <v>5782.5571316770183</v>
      </c>
      <c r="BQ182" s="589" t="s">
        <v>164</v>
      </c>
      <c r="BR182" s="589">
        <v>5787.9064795031054</v>
      </c>
      <c r="BS182" s="590">
        <v>0</v>
      </c>
      <c r="BT182" s="588">
        <v>0</v>
      </c>
      <c r="BU182" s="588">
        <v>3727411.7727999999</v>
      </c>
      <c r="BV182" s="588">
        <v>0</v>
      </c>
      <c r="BW182" s="588">
        <v>3727411.7727999999</v>
      </c>
      <c r="BX182" s="588">
        <v>3444.98</v>
      </c>
      <c r="BY182" s="588">
        <v>3723966.7927999999</v>
      </c>
      <c r="CA182">
        <v>138888</v>
      </c>
      <c r="CB182">
        <v>3302072</v>
      </c>
      <c r="CC182" t="s">
        <v>340</v>
      </c>
      <c r="CD182">
        <v>644</v>
      </c>
      <c r="CE182">
        <v>644</v>
      </c>
      <c r="CF182">
        <v>0</v>
      </c>
      <c r="CG182">
        <v>2470732.6616000002</v>
      </c>
      <c r="CH182">
        <v>0</v>
      </c>
      <c r="CI182">
        <v>0</v>
      </c>
      <c r="CJ182">
        <v>141421.44</v>
      </c>
      <c r="CK182">
        <v>0</v>
      </c>
      <c r="CL182">
        <v>304919.16000000015</v>
      </c>
      <c r="CM182">
        <v>0</v>
      </c>
      <c r="CN182">
        <v>3065.7535999999986</v>
      </c>
      <c r="CO182">
        <v>25740.287999999986</v>
      </c>
      <c r="CP182">
        <v>47782.604799999892</v>
      </c>
      <c r="CQ182">
        <v>5900.6975999999986</v>
      </c>
      <c r="CR182">
        <v>115324.5184</v>
      </c>
      <c r="CS182">
        <v>53618.073599999894</v>
      </c>
      <c r="CT182">
        <v>0</v>
      </c>
      <c r="CU182">
        <v>0</v>
      </c>
      <c r="CV182">
        <v>0</v>
      </c>
      <c r="CW182">
        <v>0</v>
      </c>
      <c r="CX182">
        <v>0</v>
      </c>
      <c r="CY182">
        <v>0</v>
      </c>
      <c r="CZ182">
        <v>102865.44577617312</v>
      </c>
      <c r="DA182">
        <v>0</v>
      </c>
      <c r="DB182">
        <v>206774.37191965504</v>
      </c>
      <c r="DC182">
        <v>0</v>
      </c>
      <c r="DD182">
        <v>3172.4783999999836</v>
      </c>
      <c r="DE182">
        <v>0</v>
      </c>
      <c r="DF182">
        <v>141970.48000000001</v>
      </c>
      <c r="DG182">
        <v>0</v>
      </c>
      <c r="DH182">
        <v>0</v>
      </c>
      <c r="DI182">
        <v>0</v>
      </c>
      <c r="DJ182">
        <v>3444.98</v>
      </c>
      <c r="DK182">
        <v>0</v>
      </c>
      <c r="DL182">
        <v>0</v>
      </c>
      <c r="DM182">
        <v>0</v>
      </c>
      <c r="DN182">
        <v>0</v>
      </c>
      <c r="DO182">
        <v>0</v>
      </c>
      <c r="DP182">
        <v>0</v>
      </c>
      <c r="DQ182">
        <v>0</v>
      </c>
      <c r="DR182">
        <v>0</v>
      </c>
      <c r="DS182">
        <v>2470732.6616000002</v>
      </c>
      <c r="DT182">
        <v>1010584.8320958281</v>
      </c>
      <c r="DU182">
        <v>145415.46000000002</v>
      </c>
      <c r="DV182">
        <v>581509.11795965501</v>
      </c>
      <c r="DW182">
        <v>3626732.9536958281</v>
      </c>
      <c r="DX182">
        <v>3623287.9736958281</v>
      </c>
      <c r="DY182">
        <v>4955</v>
      </c>
      <c r="DZ182">
        <v>3191020</v>
      </c>
      <c r="EA182">
        <v>0</v>
      </c>
      <c r="EB182">
        <v>0</v>
      </c>
      <c r="EC182">
        <v>3626732.9536958281</v>
      </c>
      <c r="ED182">
        <v>3626732.9536958281</v>
      </c>
      <c r="EE182">
        <v>0</v>
      </c>
      <c r="EF182">
        <v>3194464.98</v>
      </c>
      <c r="EG182">
        <v>3049049.52</v>
      </c>
      <c r="EH182">
        <v>3481317.4936958281</v>
      </c>
      <c r="EI182">
        <v>5405.7725057388634</v>
      </c>
      <c r="EJ182">
        <v>5562.1060757763971</v>
      </c>
      <c r="EK182">
        <v>-2.8106901937448504E-2</v>
      </c>
      <c r="EL182">
        <v>2.8106901937448504E-2</v>
      </c>
      <c r="EM182">
        <v>100678.81910417171</v>
      </c>
      <c r="EN182">
        <v>3727411.7727999999</v>
      </c>
      <c r="EO182">
        <v>5782.5571316770183</v>
      </c>
      <c r="EP182" t="s">
        <v>164</v>
      </c>
      <c r="EQ182">
        <v>5787.9064795031054</v>
      </c>
      <c r="ER182">
        <v>0</v>
      </c>
      <c r="ES182">
        <v>0</v>
      </c>
      <c r="ET182">
        <v>3727411.7727999999</v>
      </c>
      <c r="EU182">
        <v>0</v>
      </c>
      <c r="EV182">
        <v>3727411.7727999999</v>
      </c>
      <c r="EW182">
        <v>3444.98</v>
      </c>
      <c r="EX182">
        <v>3723966.7927999999</v>
      </c>
    </row>
    <row r="183" spans="1:154" ht="15" customHeight="1">
      <c r="A183" s="435">
        <v>183</v>
      </c>
      <c r="B183" s="585">
        <v>138889</v>
      </c>
      <c r="C183" s="585">
        <v>3302073</v>
      </c>
      <c r="D183" s="586" t="s">
        <v>341</v>
      </c>
      <c r="E183" s="587">
        <v>405</v>
      </c>
      <c r="F183" s="587">
        <v>405</v>
      </c>
      <c r="G183" s="587">
        <v>0</v>
      </c>
      <c r="H183" s="588">
        <v>1553799.267</v>
      </c>
      <c r="I183" s="588">
        <v>0</v>
      </c>
      <c r="J183" s="588">
        <v>0</v>
      </c>
      <c r="K183" s="588">
        <v>125923.19999999994</v>
      </c>
      <c r="L183" s="588">
        <v>0</v>
      </c>
      <c r="M183" s="588">
        <v>273804.96000000008</v>
      </c>
      <c r="N183" s="588">
        <v>0</v>
      </c>
      <c r="O183" s="588">
        <v>3546.1639603960371</v>
      </c>
      <c r="P183" s="588">
        <v>2006.977900990096</v>
      </c>
      <c r="Q183" s="588">
        <v>4924.3893861386086</v>
      </c>
      <c r="R183" s="588">
        <v>16760.025980198028</v>
      </c>
      <c r="S183" s="588">
        <v>106716.9001188119</v>
      </c>
      <c r="T183" s="588">
        <v>58574.580594059291</v>
      </c>
      <c r="U183" s="588">
        <v>0</v>
      </c>
      <c r="V183" s="588">
        <v>0</v>
      </c>
      <c r="W183" s="588">
        <v>0</v>
      </c>
      <c r="X183" s="588">
        <v>0</v>
      </c>
      <c r="Y183" s="588">
        <v>0</v>
      </c>
      <c r="Z183" s="588">
        <v>0</v>
      </c>
      <c r="AA183" s="588">
        <v>43346.529526462327</v>
      </c>
      <c r="AB183" s="588">
        <v>0</v>
      </c>
      <c r="AC183" s="588">
        <v>164328.29764202973</v>
      </c>
      <c r="AD183" s="588">
        <v>0</v>
      </c>
      <c r="AE183" s="588">
        <v>28042.442999999872</v>
      </c>
      <c r="AF183" s="588">
        <v>0</v>
      </c>
      <c r="AG183" s="588">
        <v>141970.48000000001</v>
      </c>
      <c r="AH183" s="588">
        <v>0</v>
      </c>
      <c r="AI183" s="588">
        <v>0</v>
      </c>
      <c r="AJ183" s="588">
        <v>0</v>
      </c>
      <c r="AK183" s="588">
        <v>8691.94</v>
      </c>
      <c r="AL183" s="588">
        <v>0</v>
      </c>
      <c r="AM183" s="588">
        <v>0</v>
      </c>
      <c r="AN183" s="588">
        <v>0</v>
      </c>
      <c r="AO183" s="588">
        <v>0</v>
      </c>
      <c r="AP183" s="588">
        <v>0</v>
      </c>
      <c r="AQ183" s="588">
        <v>0</v>
      </c>
      <c r="AR183" s="588">
        <v>0</v>
      </c>
      <c r="AS183" s="588">
        <v>0</v>
      </c>
      <c r="AT183" s="588">
        <v>1553799.267</v>
      </c>
      <c r="AU183" s="588">
        <v>827974.46810908581</v>
      </c>
      <c r="AV183" s="588">
        <v>150662.42000000001</v>
      </c>
      <c r="AW183" s="588">
        <v>455230.85225064354</v>
      </c>
      <c r="AX183" s="589">
        <v>2532436.1551090856</v>
      </c>
      <c r="AY183" s="589">
        <v>2523744.2151090857</v>
      </c>
      <c r="AZ183" s="589">
        <v>4955</v>
      </c>
      <c r="BA183" s="589">
        <v>2006775</v>
      </c>
      <c r="BB183" s="589">
        <v>0</v>
      </c>
      <c r="BC183" s="589">
        <v>0</v>
      </c>
      <c r="BD183" s="589">
        <v>2532436.1551090856</v>
      </c>
      <c r="BE183" s="588">
        <v>2532436.1551090861</v>
      </c>
      <c r="BF183" s="588">
        <v>0</v>
      </c>
      <c r="BG183" s="589">
        <v>2015466.94</v>
      </c>
      <c r="BH183" s="589">
        <v>1864804.52</v>
      </c>
      <c r="BI183" s="588">
        <v>2381773.7351090857</v>
      </c>
      <c r="BJ183" s="588">
        <v>5880.9228027384834</v>
      </c>
      <c r="BK183" s="588">
        <v>5804.8604425427875</v>
      </c>
      <c r="BL183" s="590">
        <v>1.3103219439738533E-2</v>
      </c>
      <c r="BM183" s="590">
        <v>0</v>
      </c>
      <c r="BN183" s="588">
        <v>0</v>
      </c>
      <c r="BO183" s="589">
        <v>2532436.1551090856</v>
      </c>
      <c r="BP183" s="589">
        <v>6231.4671978002116</v>
      </c>
      <c r="BQ183" s="589" t="s">
        <v>164</v>
      </c>
      <c r="BR183" s="589">
        <v>6252.928778047125</v>
      </c>
      <c r="BS183" s="590">
        <v>1.2910677790258118E-2</v>
      </c>
      <c r="BT183" s="588">
        <v>0</v>
      </c>
      <c r="BU183" s="588">
        <v>2532436.1551090856</v>
      </c>
      <c r="BV183" s="588">
        <v>0</v>
      </c>
      <c r="BW183" s="588">
        <v>2532436.1551090856</v>
      </c>
      <c r="BX183" s="588">
        <v>8691.94</v>
      </c>
      <c r="BY183" s="588">
        <v>2523744.2151090857</v>
      </c>
      <c r="CA183">
        <v>138889</v>
      </c>
      <c r="CB183">
        <v>3302073</v>
      </c>
      <c r="CC183" t="s">
        <v>341</v>
      </c>
      <c r="CD183">
        <v>405</v>
      </c>
      <c r="CE183">
        <v>405</v>
      </c>
      <c r="CF183">
        <v>0</v>
      </c>
      <c r="CG183">
        <v>1553799.267</v>
      </c>
      <c r="CH183">
        <v>0</v>
      </c>
      <c r="CI183">
        <v>0</v>
      </c>
      <c r="CJ183">
        <v>125923.19999999994</v>
      </c>
      <c r="CK183">
        <v>0</v>
      </c>
      <c r="CL183">
        <v>273804.96000000008</v>
      </c>
      <c r="CM183">
        <v>0</v>
      </c>
      <c r="CN183">
        <v>3546.1639603960371</v>
      </c>
      <c r="CO183">
        <v>2006.977900990096</v>
      </c>
      <c r="CP183">
        <v>4924.3893861386086</v>
      </c>
      <c r="CQ183">
        <v>16760.025980198028</v>
      </c>
      <c r="CR183">
        <v>106716.9001188119</v>
      </c>
      <c r="CS183">
        <v>58574.580594059291</v>
      </c>
      <c r="CT183">
        <v>0</v>
      </c>
      <c r="CU183">
        <v>0</v>
      </c>
      <c r="CV183">
        <v>0</v>
      </c>
      <c r="CW183">
        <v>0</v>
      </c>
      <c r="CX183">
        <v>0</v>
      </c>
      <c r="CY183">
        <v>0</v>
      </c>
      <c r="CZ183">
        <v>43346.529526462327</v>
      </c>
      <c r="DA183">
        <v>0</v>
      </c>
      <c r="DB183">
        <v>164328.29764202973</v>
      </c>
      <c r="DC183">
        <v>0</v>
      </c>
      <c r="DD183">
        <v>28042.442999999872</v>
      </c>
      <c r="DE183">
        <v>0</v>
      </c>
      <c r="DF183">
        <v>141970.48000000001</v>
      </c>
      <c r="DG183">
        <v>0</v>
      </c>
      <c r="DH183">
        <v>0</v>
      </c>
      <c r="DI183">
        <v>0</v>
      </c>
      <c r="DJ183">
        <v>8691.94</v>
      </c>
      <c r="DK183">
        <v>0</v>
      </c>
      <c r="DL183">
        <v>0</v>
      </c>
      <c r="DM183">
        <v>0</v>
      </c>
      <c r="DN183">
        <v>0</v>
      </c>
      <c r="DO183">
        <v>0</v>
      </c>
      <c r="DP183">
        <v>0</v>
      </c>
      <c r="DQ183">
        <v>0</v>
      </c>
      <c r="DR183">
        <v>0</v>
      </c>
      <c r="DS183">
        <v>1553799.267</v>
      </c>
      <c r="DT183">
        <v>827974.46810908581</v>
      </c>
      <c r="DU183">
        <v>150662.42000000001</v>
      </c>
      <c r="DV183">
        <v>455230.85225064354</v>
      </c>
      <c r="DW183">
        <v>2532436.1551090856</v>
      </c>
      <c r="DX183">
        <v>2523744.2151090857</v>
      </c>
      <c r="DY183">
        <v>4955</v>
      </c>
      <c r="DZ183">
        <v>2006775</v>
      </c>
      <c r="EA183">
        <v>0</v>
      </c>
      <c r="EB183">
        <v>0</v>
      </c>
      <c r="EC183">
        <v>2532436.1551090856</v>
      </c>
      <c r="ED183">
        <v>2532436.1551090861</v>
      </c>
      <c r="EE183">
        <v>0</v>
      </c>
      <c r="EF183">
        <v>2015466.94</v>
      </c>
      <c r="EG183">
        <v>1864804.52</v>
      </c>
      <c r="EH183">
        <v>2381773.7351090857</v>
      </c>
      <c r="EI183">
        <v>5880.9228027384834</v>
      </c>
      <c r="EJ183">
        <v>5804.8604425427875</v>
      </c>
      <c r="EK183">
        <v>1.3103219439738533E-2</v>
      </c>
      <c r="EL183">
        <v>0</v>
      </c>
      <c r="EM183">
        <v>0</v>
      </c>
      <c r="EN183">
        <v>2532436.1551090856</v>
      </c>
      <c r="EO183">
        <v>6231.4671978002116</v>
      </c>
      <c r="EP183" t="s">
        <v>164</v>
      </c>
      <c r="EQ183">
        <v>6252.928778047125</v>
      </c>
      <c r="ER183">
        <v>1.2910677790258118E-2</v>
      </c>
      <c r="ES183">
        <v>0</v>
      </c>
      <c r="ET183">
        <v>2532436.1551090856</v>
      </c>
      <c r="EU183">
        <v>0</v>
      </c>
      <c r="EV183">
        <v>2532436.1551090856</v>
      </c>
      <c r="EW183">
        <v>8691.94</v>
      </c>
      <c r="EX183">
        <v>2523744.2151090857</v>
      </c>
    </row>
    <row r="184" spans="1:154" ht="15" customHeight="1">
      <c r="A184" s="435">
        <v>184</v>
      </c>
      <c r="B184" s="585">
        <v>138998</v>
      </c>
      <c r="C184" s="585">
        <v>3302075</v>
      </c>
      <c r="D184" s="586" t="s">
        <v>342</v>
      </c>
      <c r="E184" s="587">
        <v>396</v>
      </c>
      <c r="F184" s="587">
        <v>396</v>
      </c>
      <c r="G184" s="587">
        <v>0</v>
      </c>
      <c r="H184" s="588">
        <v>1519270.3944000001</v>
      </c>
      <c r="I184" s="588">
        <v>0</v>
      </c>
      <c r="J184" s="588">
        <v>0</v>
      </c>
      <c r="K184" s="588">
        <v>107034.71999999997</v>
      </c>
      <c r="L184" s="588">
        <v>0</v>
      </c>
      <c r="M184" s="588">
        <v>234393.64000000016</v>
      </c>
      <c r="N184" s="588">
        <v>0</v>
      </c>
      <c r="O184" s="588">
        <v>4716.543999999999</v>
      </c>
      <c r="P184" s="588">
        <v>10868.121600000004</v>
      </c>
      <c r="Q184" s="588">
        <v>20988.620800000052</v>
      </c>
      <c r="R184" s="588">
        <v>71300.095999999976</v>
      </c>
      <c r="S184" s="588">
        <v>58966.835199999936</v>
      </c>
      <c r="T184" s="588">
        <v>10311.168000000007</v>
      </c>
      <c r="U184" s="588">
        <v>0</v>
      </c>
      <c r="V184" s="588">
        <v>0</v>
      </c>
      <c r="W184" s="588">
        <v>0</v>
      </c>
      <c r="X184" s="588">
        <v>0</v>
      </c>
      <c r="Y184" s="588">
        <v>0</v>
      </c>
      <c r="Z184" s="588">
        <v>0</v>
      </c>
      <c r="AA184" s="588">
        <v>94372.821052631611</v>
      </c>
      <c r="AB184" s="588">
        <v>0</v>
      </c>
      <c r="AC184" s="588">
        <v>158883.43027546775</v>
      </c>
      <c r="AD184" s="588">
        <v>0</v>
      </c>
      <c r="AE184" s="588">
        <v>25841.643675949399</v>
      </c>
      <c r="AF184" s="588">
        <v>0</v>
      </c>
      <c r="AG184" s="588">
        <v>141970.48000000001</v>
      </c>
      <c r="AH184" s="588">
        <v>0</v>
      </c>
      <c r="AI184" s="588">
        <v>0</v>
      </c>
      <c r="AJ184" s="588">
        <v>0</v>
      </c>
      <c r="AK184" s="588">
        <v>4080.97</v>
      </c>
      <c r="AL184" s="588">
        <v>0</v>
      </c>
      <c r="AM184" s="588">
        <v>0</v>
      </c>
      <c r="AN184" s="588">
        <v>0</v>
      </c>
      <c r="AO184" s="588">
        <v>0</v>
      </c>
      <c r="AP184" s="588">
        <v>0</v>
      </c>
      <c r="AQ184" s="588">
        <v>0</v>
      </c>
      <c r="AR184" s="588">
        <v>0</v>
      </c>
      <c r="AS184" s="588">
        <v>0</v>
      </c>
      <c r="AT184" s="588">
        <v>1519270.3944000001</v>
      </c>
      <c r="AU184" s="588">
        <v>797677.64060404873</v>
      </c>
      <c r="AV184" s="588">
        <v>146051.45000000001</v>
      </c>
      <c r="AW184" s="588">
        <v>421535.6584114678</v>
      </c>
      <c r="AX184" s="589">
        <v>2462999.4850040488</v>
      </c>
      <c r="AY184" s="589">
        <v>2458918.5150040486</v>
      </c>
      <c r="AZ184" s="589">
        <v>4955</v>
      </c>
      <c r="BA184" s="589">
        <v>1962180</v>
      </c>
      <c r="BB184" s="589">
        <v>0</v>
      </c>
      <c r="BC184" s="589">
        <v>0</v>
      </c>
      <c r="BD184" s="589">
        <v>2462999.4850040488</v>
      </c>
      <c r="BE184" s="588">
        <v>2462999.4850040493</v>
      </c>
      <c r="BF184" s="588">
        <v>0</v>
      </c>
      <c r="BG184" s="589">
        <v>1966260.97</v>
      </c>
      <c r="BH184" s="589">
        <v>1820209.52</v>
      </c>
      <c r="BI184" s="588">
        <v>2316948.0350040486</v>
      </c>
      <c r="BJ184" s="588">
        <v>5850.87887627285</v>
      </c>
      <c r="BK184" s="588">
        <v>5819.911680156657</v>
      </c>
      <c r="BL184" s="590">
        <v>5.3209048209060536E-3</v>
      </c>
      <c r="BM184" s="590">
        <v>0</v>
      </c>
      <c r="BN184" s="588">
        <v>0</v>
      </c>
      <c r="BO184" s="589">
        <v>2462999.4850040488</v>
      </c>
      <c r="BP184" s="589">
        <v>6209.3901894041628</v>
      </c>
      <c r="BQ184" s="589" t="s">
        <v>164</v>
      </c>
      <c r="BR184" s="589">
        <v>6219.6956692021431</v>
      </c>
      <c r="BS184" s="590">
        <v>2.9749839476860274E-3</v>
      </c>
      <c r="BT184" s="588">
        <v>0</v>
      </c>
      <c r="BU184" s="588">
        <v>2462999.4850040488</v>
      </c>
      <c r="BV184" s="588">
        <v>0</v>
      </c>
      <c r="BW184" s="588">
        <v>2462999.4850040488</v>
      </c>
      <c r="BX184" s="588">
        <v>4080.97</v>
      </c>
      <c r="BY184" s="588">
        <v>2458918.5150040486</v>
      </c>
      <c r="CA184">
        <v>138998</v>
      </c>
      <c r="CB184">
        <v>3302075</v>
      </c>
      <c r="CC184" t="s">
        <v>342</v>
      </c>
      <c r="CD184">
        <v>396</v>
      </c>
      <c r="CE184">
        <v>396</v>
      </c>
      <c r="CF184">
        <v>0</v>
      </c>
      <c r="CG184">
        <v>1519270.3944000001</v>
      </c>
      <c r="CH184">
        <v>0</v>
      </c>
      <c r="CI184">
        <v>0</v>
      </c>
      <c r="CJ184">
        <v>107034.71999999997</v>
      </c>
      <c r="CK184">
        <v>0</v>
      </c>
      <c r="CL184">
        <v>234393.64000000016</v>
      </c>
      <c r="CM184">
        <v>0</v>
      </c>
      <c r="CN184">
        <v>4716.543999999999</v>
      </c>
      <c r="CO184">
        <v>10868.121600000004</v>
      </c>
      <c r="CP184">
        <v>20988.620800000052</v>
      </c>
      <c r="CQ184">
        <v>71300.095999999976</v>
      </c>
      <c r="CR184">
        <v>58966.835199999936</v>
      </c>
      <c r="CS184">
        <v>10311.168000000007</v>
      </c>
      <c r="CT184">
        <v>0</v>
      </c>
      <c r="CU184">
        <v>0</v>
      </c>
      <c r="CV184">
        <v>0</v>
      </c>
      <c r="CW184">
        <v>0</v>
      </c>
      <c r="CX184">
        <v>0</v>
      </c>
      <c r="CY184">
        <v>0</v>
      </c>
      <c r="CZ184">
        <v>94372.821052631611</v>
      </c>
      <c r="DA184">
        <v>0</v>
      </c>
      <c r="DB184">
        <v>158883.43027546775</v>
      </c>
      <c r="DC184">
        <v>0</v>
      </c>
      <c r="DD184">
        <v>25841.643675949399</v>
      </c>
      <c r="DE184">
        <v>0</v>
      </c>
      <c r="DF184">
        <v>141970.48000000001</v>
      </c>
      <c r="DG184">
        <v>0</v>
      </c>
      <c r="DH184">
        <v>0</v>
      </c>
      <c r="DI184">
        <v>0</v>
      </c>
      <c r="DJ184">
        <v>4080.97</v>
      </c>
      <c r="DK184">
        <v>0</v>
      </c>
      <c r="DL184">
        <v>0</v>
      </c>
      <c r="DM184">
        <v>0</v>
      </c>
      <c r="DN184">
        <v>0</v>
      </c>
      <c r="DO184">
        <v>0</v>
      </c>
      <c r="DP184">
        <v>0</v>
      </c>
      <c r="DQ184">
        <v>0</v>
      </c>
      <c r="DR184">
        <v>0</v>
      </c>
      <c r="DS184">
        <v>1519270.3944000001</v>
      </c>
      <c r="DT184">
        <v>797677.64060404873</v>
      </c>
      <c r="DU184">
        <v>146051.45000000001</v>
      </c>
      <c r="DV184">
        <v>421535.6584114678</v>
      </c>
      <c r="DW184">
        <v>2462999.4850040488</v>
      </c>
      <c r="DX184">
        <v>2458918.5150040486</v>
      </c>
      <c r="DY184">
        <v>4955</v>
      </c>
      <c r="DZ184">
        <v>1962180</v>
      </c>
      <c r="EA184">
        <v>0</v>
      </c>
      <c r="EB184">
        <v>0</v>
      </c>
      <c r="EC184">
        <v>2462999.4850040488</v>
      </c>
      <c r="ED184">
        <v>2462999.4850040493</v>
      </c>
      <c r="EE184">
        <v>0</v>
      </c>
      <c r="EF184">
        <v>1966260.97</v>
      </c>
      <c r="EG184">
        <v>1820209.52</v>
      </c>
      <c r="EH184">
        <v>2316948.0350040486</v>
      </c>
      <c r="EI184">
        <v>5850.87887627285</v>
      </c>
      <c r="EJ184">
        <v>5819.911680156657</v>
      </c>
      <c r="EK184">
        <v>5.3209048209060536E-3</v>
      </c>
      <c r="EL184">
        <v>0</v>
      </c>
      <c r="EM184">
        <v>0</v>
      </c>
      <c r="EN184">
        <v>2462999.4850040488</v>
      </c>
      <c r="EO184">
        <v>6209.3901894041628</v>
      </c>
      <c r="EP184" t="s">
        <v>164</v>
      </c>
      <c r="EQ184">
        <v>6219.6956692021431</v>
      </c>
      <c r="ER184">
        <v>2.9749839476860274E-3</v>
      </c>
      <c r="ES184">
        <v>0</v>
      </c>
      <c r="ET184">
        <v>2462999.4850040488</v>
      </c>
      <c r="EU184">
        <v>0</v>
      </c>
      <c r="EV184">
        <v>2462999.4850040488</v>
      </c>
      <c r="EW184">
        <v>4080.97</v>
      </c>
      <c r="EX184">
        <v>2458918.5150040486</v>
      </c>
    </row>
    <row r="185" spans="1:154" ht="15" customHeight="1">
      <c r="A185" s="435">
        <v>185</v>
      </c>
      <c r="B185" s="585">
        <v>139000</v>
      </c>
      <c r="C185" s="585">
        <v>3302078</v>
      </c>
      <c r="D185" s="586" t="s">
        <v>343</v>
      </c>
      <c r="E185" s="587">
        <v>416</v>
      </c>
      <c r="F185" s="587">
        <v>416</v>
      </c>
      <c r="G185" s="587">
        <v>0</v>
      </c>
      <c r="H185" s="588">
        <v>1596001.2224000001</v>
      </c>
      <c r="I185" s="588">
        <v>0</v>
      </c>
      <c r="J185" s="588">
        <v>0</v>
      </c>
      <c r="K185" s="588">
        <v>63930.239999999947</v>
      </c>
      <c r="L185" s="588">
        <v>0</v>
      </c>
      <c r="M185" s="588">
        <v>140013.90000000011</v>
      </c>
      <c r="N185" s="588">
        <v>0</v>
      </c>
      <c r="O185" s="588">
        <v>1181.9772915662613</v>
      </c>
      <c r="P185" s="588">
        <v>36123.237906505987</v>
      </c>
      <c r="Q185" s="588">
        <v>4924.0670997590278</v>
      </c>
      <c r="R185" s="588">
        <v>29081.671063132493</v>
      </c>
      <c r="S185" s="588">
        <v>6800.1416944578368</v>
      </c>
      <c r="T185" s="588">
        <v>5512.5409002409524</v>
      </c>
      <c r="U185" s="588">
        <v>0</v>
      </c>
      <c r="V185" s="588">
        <v>0</v>
      </c>
      <c r="W185" s="588">
        <v>0</v>
      </c>
      <c r="X185" s="588">
        <v>0</v>
      </c>
      <c r="Y185" s="588">
        <v>0</v>
      </c>
      <c r="Z185" s="588">
        <v>0</v>
      </c>
      <c r="AA185" s="588">
        <v>46130.041904761791</v>
      </c>
      <c r="AB185" s="588">
        <v>0</v>
      </c>
      <c r="AC185" s="588">
        <v>110262.6122170067</v>
      </c>
      <c r="AD185" s="588">
        <v>0</v>
      </c>
      <c r="AE185" s="588">
        <v>5702.9076000000114</v>
      </c>
      <c r="AF185" s="588">
        <v>0</v>
      </c>
      <c r="AG185" s="588">
        <v>141970.48000000001</v>
      </c>
      <c r="AH185" s="588">
        <v>0</v>
      </c>
      <c r="AI185" s="588">
        <v>0</v>
      </c>
      <c r="AJ185" s="588">
        <v>0</v>
      </c>
      <c r="AK185" s="588">
        <v>4610.97</v>
      </c>
      <c r="AL185" s="588">
        <v>0</v>
      </c>
      <c r="AM185" s="588">
        <v>0</v>
      </c>
      <c r="AN185" s="588">
        <v>0</v>
      </c>
      <c r="AO185" s="588">
        <v>0</v>
      </c>
      <c r="AP185" s="588">
        <v>0</v>
      </c>
      <c r="AQ185" s="588">
        <v>0</v>
      </c>
      <c r="AR185" s="588">
        <v>0</v>
      </c>
      <c r="AS185" s="588">
        <v>0</v>
      </c>
      <c r="AT185" s="588">
        <v>1596001.2224000001</v>
      </c>
      <c r="AU185" s="588">
        <v>449663.33767743118</v>
      </c>
      <c r="AV185" s="588">
        <v>146581.45000000001</v>
      </c>
      <c r="AW185" s="588">
        <v>293587.07268104528</v>
      </c>
      <c r="AX185" s="589">
        <v>2192246.0100774313</v>
      </c>
      <c r="AY185" s="589">
        <v>2187635.0400774311</v>
      </c>
      <c r="AZ185" s="589">
        <v>4955</v>
      </c>
      <c r="BA185" s="589">
        <v>2061280</v>
      </c>
      <c r="BB185" s="589">
        <v>0</v>
      </c>
      <c r="BC185" s="589">
        <v>0</v>
      </c>
      <c r="BD185" s="589">
        <v>2192246.0100774313</v>
      </c>
      <c r="BE185" s="588">
        <v>2192246.0100774313</v>
      </c>
      <c r="BF185" s="588">
        <v>0</v>
      </c>
      <c r="BG185" s="589">
        <v>2065890.97</v>
      </c>
      <c r="BH185" s="589">
        <v>1919309.52</v>
      </c>
      <c r="BI185" s="588">
        <v>2045664.5600774314</v>
      </c>
      <c r="BJ185" s="588">
        <v>4917.4628848015182</v>
      </c>
      <c r="BK185" s="588">
        <v>5288.824017661098</v>
      </c>
      <c r="BL185" s="590">
        <v>-7.0216201488172911E-2</v>
      </c>
      <c r="BM185" s="590">
        <v>7.0216201488172911E-2</v>
      </c>
      <c r="BN185" s="588">
        <v>154486.2312695852</v>
      </c>
      <c r="BO185" s="589">
        <v>2346732.2413470168</v>
      </c>
      <c r="BP185" s="589">
        <v>5630.0992099687901</v>
      </c>
      <c r="BQ185" s="589" t="s">
        <v>164</v>
      </c>
      <c r="BR185" s="589">
        <v>5641.1832724687902</v>
      </c>
      <c r="BS185" s="590">
        <v>4.4742162874600311E-4</v>
      </c>
      <c r="BT185" s="588">
        <v>0</v>
      </c>
      <c r="BU185" s="588">
        <v>2346732.2413470168</v>
      </c>
      <c r="BV185" s="588">
        <v>0</v>
      </c>
      <c r="BW185" s="588">
        <v>2346732.2413470168</v>
      </c>
      <c r="BX185" s="588">
        <v>4610.97</v>
      </c>
      <c r="BY185" s="588">
        <v>2342121.2713470166</v>
      </c>
      <c r="CA185">
        <v>139000</v>
      </c>
      <c r="CB185">
        <v>3302078</v>
      </c>
      <c r="CC185" t="s">
        <v>343</v>
      </c>
      <c r="CD185">
        <v>416</v>
      </c>
      <c r="CE185">
        <v>416</v>
      </c>
      <c r="CF185">
        <v>0</v>
      </c>
      <c r="CG185">
        <v>1596001.2224000001</v>
      </c>
      <c r="CH185">
        <v>0</v>
      </c>
      <c r="CI185">
        <v>0</v>
      </c>
      <c r="CJ185">
        <v>63930.239999999947</v>
      </c>
      <c r="CK185">
        <v>0</v>
      </c>
      <c r="CL185">
        <v>140013.90000000011</v>
      </c>
      <c r="CM185">
        <v>0</v>
      </c>
      <c r="CN185">
        <v>1181.9772915662613</v>
      </c>
      <c r="CO185">
        <v>36123.237906505987</v>
      </c>
      <c r="CP185">
        <v>4924.0670997590278</v>
      </c>
      <c r="CQ185">
        <v>29081.671063132493</v>
      </c>
      <c r="CR185">
        <v>6800.1416944578368</v>
      </c>
      <c r="CS185">
        <v>5512.5409002409524</v>
      </c>
      <c r="CT185">
        <v>0</v>
      </c>
      <c r="CU185">
        <v>0</v>
      </c>
      <c r="CV185">
        <v>0</v>
      </c>
      <c r="CW185">
        <v>0</v>
      </c>
      <c r="CX185">
        <v>0</v>
      </c>
      <c r="CY185">
        <v>0</v>
      </c>
      <c r="CZ185">
        <v>46130.041904761791</v>
      </c>
      <c r="DA185">
        <v>0</v>
      </c>
      <c r="DB185">
        <v>110262.6122170067</v>
      </c>
      <c r="DC185">
        <v>0</v>
      </c>
      <c r="DD185">
        <v>5702.9076000000114</v>
      </c>
      <c r="DE185">
        <v>0</v>
      </c>
      <c r="DF185">
        <v>141970.48000000001</v>
      </c>
      <c r="DG185">
        <v>0</v>
      </c>
      <c r="DH185">
        <v>0</v>
      </c>
      <c r="DI185">
        <v>0</v>
      </c>
      <c r="DJ185">
        <v>4610.97</v>
      </c>
      <c r="DK185">
        <v>0</v>
      </c>
      <c r="DL185">
        <v>0</v>
      </c>
      <c r="DM185">
        <v>0</v>
      </c>
      <c r="DN185">
        <v>0</v>
      </c>
      <c r="DO185">
        <v>0</v>
      </c>
      <c r="DP185">
        <v>0</v>
      </c>
      <c r="DQ185">
        <v>0</v>
      </c>
      <c r="DR185">
        <v>0</v>
      </c>
      <c r="DS185">
        <v>1596001.2224000001</v>
      </c>
      <c r="DT185">
        <v>449663.33767743118</v>
      </c>
      <c r="DU185">
        <v>146581.45000000001</v>
      </c>
      <c r="DV185">
        <v>293587.07268104528</v>
      </c>
      <c r="DW185">
        <v>2192246.0100774313</v>
      </c>
      <c r="DX185">
        <v>2187635.0400774311</v>
      </c>
      <c r="DY185">
        <v>4955</v>
      </c>
      <c r="DZ185">
        <v>2061280</v>
      </c>
      <c r="EA185">
        <v>0</v>
      </c>
      <c r="EB185">
        <v>0</v>
      </c>
      <c r="EC185">
        <v>2192246.0100774313</v>
      </c>
      <c r="ED185">
        <v>2192246.0100774313</v>
      </c>
      <c r="EE185">
        <v>0</v>
      </c>
      <c r="EF185">
        <v>2065890.97</v>
      </c>
      <c r="EG185">
        <v>1919309.52</v>
      </c>
      <c r="EH185">
        <v>2045664.5600774314</v>
      </c>
      <c r="EI185">
        <v>4917.4628848015182</v>
      </c>
      <c r="EJ185">
        <v>5288.824017661098</v>
      </c>
      <c r="EK185">
        <v>-7.0216201488172911E-2</v>
      </c>
      <c r="EL185">
        <v>7.0216201488172911E-2</v>
      </c>
      <c r="EM185">
        <v>154486.2312695852</v>
      </c>
      <c r="EN185">
        <v>2346732.2413470168</v>
      </c>
      <c r="EO185">
        <v>5630.0992099687901</v>
      </c>
      <c r="EP185" t="s">
        <v>164</v>
      </c>
      <c r="EQ185">
        <v>5641.1832724687902</v>
      </c>
      <c r="ER185">
        <v>4.4742162874600311E-4</v>
      </c>
      <c r="ES185">
        <v>0</v>
      </c>
      <c r="ET185">
        <v>2346732.2413470168</v>
      </c>
      <c r="EU185">
        <v>0</v>
      </c>
      <c r="EV185">
        <v>2346732.2413470168</v>
      </c>
      <c r="EW185">
        <v>4610.97</v>
      </c>
      <c r="EX185">
        <v>2342121.2713470166</v>
      </c>
    </row>
    <row r="186" spans="1:154" ht="15" customHeight="1">
      <c r="A186" s="435">
        <v>186</v>
      </c>
      <c r="B186" s="585">
        <v>139002</v>
      </c>
      <c r="C186" s="585">
        <v>3302080</v>
      </c>
      <c r="D186" s="586" t="s">
        <v>344</v>
      </c>
      <c r="E186" s="587">
        <v>212</v>
      </c>
      <c r="F186" s="587">
        <v>212</v>
      </c>
      <c r="G186" s="587">
        <v>0</v>
      </c>
      <c r="H186" s="588">
        <v>813346.77679999999</v>
      </c>
      <c r="I186" s="588">
        <v>0</v>
      </c>
      <c r="J186" s="588">
        <v>0</v>
      </c>
      <c r="K186" s="588">
        <v>70710.720000000016</v>
      </c>
      <c r="L186" s="588">
        <v>0</v>
      </c>
      <c r="M186" s="588">
        <v>166979.54000000004</v>
      </c>
      <c r="N186" s="588">
        <v>0</v>
      </c>
      <c r="O186" s="588">
        <v>2594.0992000000006</v>
      </c>
      <c r="P186" s="588">
        <v>286.00319999999988</v>
      </c>
      <c r="Q186" s="588">
        <v>2232.832000000004</v>
      </c>
      <c r="R186" s="588">
        <v>15243.468800000041</v>
      </c>
      <c r="S186" s="588">
        <v>42268.262399999985</v>
      </c>
      <c r="T186" s="588">
        <v>52243.251200000021</v>
      </c>
      <c r="U186" s="588">
        <v>0</v>
      </c>
      <c r="V186" s="588">
        <v>0</v>
      </c>
      <c r="W186" s="588">
        <v>0</v>
      </c>
      <c r="X186" s="588">
        <v>0</v>
      </c>
      <c r="Y186" s="588">
        <v>0</v>
      </c>
      <c r="Z186" s="588">
        <v>0</v>
      </c>
      <c r="AA186" s="588">
        <v>6434.2200947867241</v>
      </c>
      <c r="AB186" s="588">
        <v>0</v>
      </c>
      <c r="AC186" s="588">
        <v>105166.25394230773</v>
      </c>
      <c r="AD186" s="588">
        <v>0</v>
      </c>
      <c r="AE186" s="588">
        <v>0</v>
      </c>
      <c r="AF186" s="588">
        <v>0</v>
      </c>
      <c r="AG186" s="588">
        <v>141970.48000000001</v>
      </c>
      <c r="AH186" s="588">
        <v>0</v>
      </c>
      <c r="AI186" s="588">
        <v>0</v>
      </c>
      <c r="AJ186" s="588">
        <v>0</v>
      </c>
      <c r="AK186" s="588">
        <v>6783.96</v>
      </c>
      <c r="AL186" s="588">
        <v>0</v>
      </c>
      <c r="AM186" s="588">
        <v>0</v>
      </c>
      <c r="AN186" s="588">
        <v>0</v>
      </c>
      <c r="AO186" s="588">
        <v>0</v>
      </c>
      <c r="AP186" s="588">
        <v>0</v>
      </c>
      <c r="AQ186" s="588">
        <v>0</v>
      </c>
      <c r="AR186" s="588">
        <v>0</v>
      </c>
      <c r="AS186" s="588">
        <v>0</v>
      </c>
      <c r="AT186" s="588">
        <v>813346.77679999999</v>
      </c>
      <c r="AU186" s="588">
        <v>464158.65083709452</v>
      </c>
      <c r="AV186" s="588">
        <v>148754.44</v>
      </c>
      <c r="AW186" s="588">
        <v>272754.53643030778</v>
      </c>
      <c r="AX186" s="589">
        <v>1426259.8676370946</v>
      </c>
      <c r="AY186" s="589">
        <v>1419475.9076370946</v>
      </c>
      <c r="AZ186" s="589">
        <v>4955</v>
      </c>
      <c r="BA186" s="589">
        <v>1050460</v>
      </c>
      <c r="BB186" s="589">
        <v>0</v>
      </c>
      <c r="BC186" s="589">
        <v>0</v>
      </c>
      <c r="BD186" s="589">
        <v>1426259.8676370946</v>
      </c>
      <c r="BE186" s="588">
        <v>1426259.8676370943</v>
      </c>
      <c r="BF186" s="588">
        <v>0</v>
      </c>
      <c r="BG186" s="589">
        <v>1057243.96</v>
      </c>
      <c r="BH186" s="589">
        <v>908489.52</v>
      </c>
      <c r="BI186" s="588">
        <v>1277505.4276370946</v>
      </c>
      <c r="BJ186" s="588">
        <v>6025.9689982881819</v>
      </c>
      <c r="BK186" s="588">
        <v>6179.8802796208538</v>
      </c>
      <c r="BL186" s="590">
        <v>-2.4905220549371977E-2</v>
      </c>
      <c r="BM186" s="590">
        <v>2.4905220549371977E-2</v>
      </c>
      <c r="BN186" s="588">
        <v>32629.19164252645</v>
      </c>
      <c r="BO186" s="589">
        <v>1458889.0592796211</v>
      </c>
      <c r="BP186" s="589">
        <v>6849.5523550925527</v>
      </c>
      <c r="BQ186" s="589" t="s">
        <v>164</v>
      </c>
      <c r="BR186" s="589">
        <v>6881.5521664133075</v>
      </c>
      <c r="BS186" s="590">
        <v>-4.8300919202226567E-4</v>
      </c>
      <c r="BT186" s="588">
        <v>0</v>
      </c>
      <c r="BU186" s="588">
        <v>1458889.0592796211</v>
      </c>
      <c r="BV186" s="588">
        <v>0</v>
      </c>
      <c r="BW186" s="588">
        <v>1458889.0592796211</v>
      </c>
      <c r="BX186" s="588">
        <v>6783.96</v>
      </c>
      <c r="BY186" s="588">
        <v>1452105.0992796212</v>
      </c>
      <c r="CA186">
        <v>139002</v>
      </c>
      <c r="CB186">
        <v>3302080</v>
      </c>
      <c r="CC186" t="s">
        <v>344</v>
      </c>
      <c r="CD186">
        <v>212</v>
      </c>
      <c r="CE186">
        <v>212</v>
      </c>
      <c r="CF186">
        <v>0</v>
      </c>
      <c r="CG186">
        <v>813346.77679999999</v>
      </c>
      <c r="CH186">
        <v>0</v>
      </c>
      <c r="CI186">
        <v>0</v>
      </c>
      <c r="CJ186">
        <v>70710.720000000016</v>
      </c>
      <c r="CK186">
        <v>0</v>
      </c>
      <c r="CL186">
        <v>166979.54000000004</v>
      </c>
      <c r="CM186">
        <v>0</v>
      </c>
      <c r="CN186">
        <v>2594.0992000000006</v>
      </c>
      <c r="CO186">
        <v>286.00319999999988</v>
      </c>
      <c r="CP186">
        <v>2232.832000000004</v>
      </c>
      <c r="CQ186">
        <v>15243.468800000041</v>
      </c>
      <c r="CR186">
        <v>42268.262399999985</v>
      </c>
      <c r="CS186">
        <v>52243.251200000021</v>
      </c>
      <c r="CT186">
        <v>0</v>
      </c>
      <c r="CU186">
        <v>0</v>
      </c>
      <c r="CV186">
        <v>0</v>
      </c>
      <c r="CW186">
        <v>0</v>
      </c>
      <c r="CX186">
        <v>0</v>
      </c>
      <c r="CY186">
        <v>0</v>
      </c>
      <c r="CZ186">
        <v>6434.2200947867241</v>
      </c>
      <c r="DA186">
        <v>0</v>
      </c>
      <c r="DB186">
        <v>105166.25394230773</v>
      </c>
      <c r="DC186">
        <v>0</v>
      </c>
      <c r="DD186">
        <v>0</v>
      </c>
      <c r="DE186">
        <v>0</v>
      </c>
      <c r="DF186">
        <v>141970.48000000001</v>
      </c>
      <c r="DG186">
        <v>0</v>
      </c>
      <c r="DH186">
        <v>0</v>
      </c>
      <c r="DI186">
        <v>0</v>
      </c>
      <c r="DJ186">
        <v>6783.96</v>
      </c>
      <c r="DK186">
        <v>0</v>
      </c>
      <c r="DL186">
        <v>0</v>
      </c>
      <c r="DM186">
        <v>0</v>
      </c>
      <c r="DN186">
        <v>0</v>
      </c>
      <c r="DO186">
        <v>0</v>
      </c>
      <c r="DP186">
        <v>0</v>
      </c>
      <c r="DQ186">
        <v>0</v>
      </c>
      <c r="DR186">
        <v>0</v>
      </c>
      <c r="DS186">
        <v>813346.77679999999</v>
      </c>
      <c r="DT186">
        <v>464158.65083709452</v>
      </c>
      <c r="DU186">
        <v>148754.44</v>
      </c>
      <c r="DV186">
        <v>272754.53643030778</v>
      </c>
      <c r="DW186">
        <v>1426259.8676370946</v>
      </c>
      <c r="DX186">
        <v>1419475.9076370946</v>
      </c>
      <c r="DY186">
        <v>4955</v>
      </c>
      <c r="DZ186">
        <v>1050460</v>
      </c>
      <c r="EA186">
        <v>0</v>
      </c>
      <c r="EB186">
        <v>0</v>
      </c>
      <c r="EC186">
        <v>1426259.8676370946</v>
      </c>
      <c r="ED186">
        <v>1426259.8676370943</v>
      </c>
      <c r="EE186">
        <v>0</v>
      </c>
      <c r="EF186">
        <v>1057243.96</v>
      </c>
      <c r="EG186">
        <v>908489.52</v>
      </c>
      <c r="EH186">
        <v>1277505.4276370946</v>
      </c>
      <c r="EI186">
        <v>6025.9689982881819</v>
      </c>
      <c r="EJ186">
        <v>6179.8802796208538</v>
      </c>
      <c r="EK186">
        <v>-2.4905220549371977E-2</v>
      </c>
      <c r="EL186">
        <v>2.4905220549371977E-2</v>
      </c>
      <c r="EM186">
        <v>32629.19164252645</v>
      </c>
      <c r="EN186">
        <v>1458889.0592796211</v>
      </c>
      <c r="EO186">
        <v>6849.5523550925527</v>
      </c>
      <c r="EP186" t="s">
        <v>164</v>
      </c>
      <c r="EQ186">
        <v>6881.5521664133075</v>
      </c>
      <c r="ER186">
        <v>-4.8300919202226567E-4</v>
      </c>
      <c r="ES186">
        <v>0</v>
      </c>
      <c r="ET186">
        <v>1458889.0592796211</v>
      </c>
      <c r="EU186">
        <v>0</v>
      </c>
      <c r="EV186">
        <v>1458889.0592796211</v>
      </c>
      <c r="EW186">
        <v>6783.96</v>
      </c>
      <c r="EX186">
        <v>1452105.0992796212</v>
      </c>
    </row>
    <row r="187" spans="1:154" ht="15" customHeight="1">
      <c r="A187" s="435">
        <v>187</v>
      </c>
      <c r="B187" s="585">
        <v>143086</v>
      </c>
      <c r="C187" s="585">
        <v>3302082</v>
      </c>
      <c r="D187" s="586" t="s">
        <v>345</v>
      </c>
      <c r="E187" s="587">
        <v>371</v>
      </c>
      <c r="F187" s="587">
        <v>371</v>
      </c>
      <c r="G187" s="587">
        <v>0</v>
      </c>
      <c r="H187" s="588">
        <v>1423356.8594</v>
      </c>
      <c r="I187" s="588">
        <v>0</v>
      </c>
      <c r="J187" s="588">
        <v>0</v>
      </c>
      <c r="K187" s="588">
        <v>115268.15999999997</v>
      </c>
      <c r="L187" s="588">
        <v>0</v>
      </c>
      <c r="M187" s="588">
        <v>248913.60000000006</v>
      </c>
      <c r="N187" s="588">
        <v>0</v>
      </c>
      <c r="O187" s="588">
        <v>2122.4447999999993</v>
      </c>
      <c r="P187" s="588">
        <v>2002.0224000000012</v>
      </c>
      <c r="Q187" s="588">
        <v>7145.0623999999998</v>
      </c>
      <c r="R187" s="588">
        <v>91460.812800000058</v>
      </c>
      <c r="S187" s="588">
        <v>39137.280000000021</v>
      </c>
      <c r="T187" s="588">
        <v>48806.195199999929</v>
      </c>
      <c r="U187" s="588">
        <v>0</v>
      </c>
      <c r="V187" s="588">
        <v>0</v>
      </c>
      <c r="W187" s="588">
        <v>0</v>
      </c>
      <c r="X187" s="588">
        <v>0</v>
      </c>
      <c r="Y187" s="588">
        <v>0</v>
      </c>
      <c r="Z187" s="588">
        <v>0</v>
      </c>
      <c r="AA187" s="588">
        <v>78723.530186915828</v>
      </c>
      <c r="AB187" s="588">
        <v>0</v>
      </c>
      <c r="AC187" s="588">
        <v>163828.27437309327</v>
      </c>
      <c r="AD187" s="588">
        <v>0</v>
      </c>
      <c r="AE187" s="588">
        <v>4613.6347463414722</v>
      </c>
      <c r="AF187" s="588">
        <v>0</v>
      </c>
      <c r="AG187" s="588">
        <v>141970.48000000001</v>
      </c>
      <c r="AH187" s="588">
        <v>0</v>
      </c>
      <c r="AI187" s="588">
        <v>0</v>
      </c>
      <c r="AJ187" s="588">
        <v>0</v>
      </c>
      <c r="AK187" s="588">
        <v>8532.9500000000007</v>
      </c>
      <c r="AL187" s="588">
        <v>0</v>
      </c>
      <c r="AM187" s="588">
        <v>0</v>
      </c>
      <c r="AN187" s="588">
        <v>0</v>
      </c>
      <c r="AO187" s="588">
        <v>0</v>
      </c>
      <c r="AP187" s="588">
        <v>0</v>
      </c>
      <c r="AQ187" s="588">
        <v>0</v>
      </c>
      <c r="AR187" s="588">
        <v>0</v>
      </c>
      <c r="AS187" s="588">
        <v>0</v>
      </c>
      <c r="AT187" s="588">
        <v>1423356.8594</v>
      </c>
      <c r="AU187" s="588">
        <v>802021.01690635073</v>
      </c>
      <c r="AV187" s="588">
        <v>150503.43000000002</v>
      </c>
      <c r="AW187" s="588">
        <v>434744.12527909322</v>
      </c>
      <c r="AX187" s="589">
        <v>2375881.306306351</v>
      </c>
      <c r="AY187" s="589">
        <v>2367348.3563063508</v>
      </c>
      <c r="AZ187" s="589">
        <v>4955</v>
      </c>
      <c r="BA187" s="589">
        <v>1838305</v>
      </c>
      <c r="BB187" s="589">
        <v>0</v>
      </c>
      <c r="BC187" s="589">
        <v>0</v>
      </c>
      <c r="BD187" s="589">
        <v>2375881.306306351</v>
      </c>
      <c r="BE187" s="588">
        <v>2375881.3063063505</v>
      </c>
      <c r="BF187" s="588">
        <v>0</v>
      </c>
      <c r="BG187" s="589">
        <v>1846837.95</v>
      </c>
      <c r="BH187" s="589">
        <v>1696334.52</v>
      </c>
      <c r="BI187" s="588">
        <v>2225377.8763063508</v>
      </c>
      <c r="BJ187" s="588">
        <v>5998.3231167287086</v>
      </c>
      <c r="BK187" s="588">
        <v>6047.3645920918361</v>
      </c>
      <c r="BL187" s="590">
        <v>-8.1095615480600118E-3</v>
      </c>
      <c r="BM187" s="590">
        <v>8.1095615480600118E-3</v>
      </c>
      <c r="BN187" s="588">
        <v>18194.387359720331</v>
      </c>
      <c r="BO187" s="589">
        <v>2394075.6936660712</v>
      </c>
      <c r="BP187" s="589">
        <v>6430.0343495042343</v>
      </c>
      <c r="BQ187" s="589" t="s">
        <v>164</v>
      </c>
      <c r="BR187" s="589">
        <v>6453.0342147333458</v>
      </c>
      <c r="BS187" s="590">
        <v>3.3791449235576199E-3</v>
      </c>
      <c r="BT187" s="588">
        <v>0</v>
      </c>
      <c r="BU187" s="588">
        <v>2394075.6936660712</v>
      </c>
      <c r="BV187" s="588">
        <v>0</v>
      </c>
      <c r="BW187" s="588">
        <v>2394075.6936660712</v>
      </c>
      <c r="BX187" s="588">
        <v>8532.9500000000007</v>
      </c>
      <c r="BY187" s="588">
        <v>2385542.743666071</v>
      </c>
      <c r="CA187">
        <v>143086</v>
      </c>
      <c r="CB187">
        <v>3302082</v>
      </c>
      <c r="CC187" t="s">
        <v>345</v>
      </c>
      <c r="CD187">
        <v>371</v>
      </c>
      <c r="CE187">
        <v>371</v>
      </c>
      <c r="CF187">
        <v>0</v>
      </c>
      <c r="CG187">
        <v>1423356.8594</v>
      </c>
      <c r="CH187">
        <v>0</v>
      </c>
      <c r="CI187">
        <v>0</v>
      </c>
      <c r="CJ187">
        <v>115268.15999999997</v>
      </c>
      <c r="CK187">
        <v>0</v>
      </c>
      <c r="CL187">
        <v>248913.60000000006</v>
      </c>
      <c r="CM187">
        <v>0</v>
      </c>
      <c r="CN187">
        <v>2122.4447999999993</v>
      </c>
      <c r="CO187">
        <v>2002.0224000000012</v>
      </c>
      <c r="CP187">
        <v>7145.0623999999998</v>
      </c>
      <c r="CQ187">
        <v>91460.812800000058</v>
      </c>
      <c r="CR187">
        <v>39137.280000000021</v>
      </c>
      <c r="CS187">
        <v>48806.195199999929</v>
      </c>
      <c r="CT187">
        <v>0</v>
      </c>
      <c r="CU187">
        <v>0</v>
      </c>
      <c r="CV187">
        <v>0</v>
      </c>
      <c r="CW187">
        <v>0</v>
      </c>
      <c r="CX187">
        <v>0</v>
      </c>
      <c r="CY187">
        <v>0</v>
      </c>
      <c r="CZ187">
        <v>78723.530186915828</v>
      </c>
      <c r="DA187">
        <v>0</v>
      </c>
      <c r="DB187">
        <v>163828.27437309327</v>
      </c>
      <c r="DC187">
        <v>0</v>
      </c>
      <c r="DD187">
        <v>4613.6347463414722</v>
      </c>
      <c r="DE187">
        <v>0</v>
      </c>
      <c r="DF187">
        <v>141970.48000000001</v>
      </c>
      <c r="DG187">
        <v>0</v>
      </c>
      <c r="DH187">
        <v>0</v>
      </c>
      <c r="DI187">
        <v>0</v>
      </c>
      <c r="DJ187">
        <v>8532.9500000000007</v>
      </c>
      <c r="DK187">
        <v>0</v>
      </c>
      <c r="DL187">
        <v>0</v>
      </c>
      <c r="DM187">
        <v>0</v>
      </c>
      <c r="DN187">
        <v>0</v>
      </c>
      <c r="DO187">
        <v>0</v>
      </c>
      <c r="DP187">
        <v>0</v>
      </c>
      <c r="DQ187">
        <v>0</v>
      </c>
      <c r="DR187">
        <v>0</v>
      </c>
      <c r="DS187">
        <v>1423356.8594</v>
      </c>
      <c r="DT187">
        <v>802021.01690635073</v>
      </c>
      <c r="DU187">
        <v>150503.43000000002</v>
      </c>
      <c r="DV187">
        <v>434744.12527909322</v>
      </c>
      <c r="DW187">
        <v>2375881.306306351</v>
      </c>
      <c r="DX187">
        <v>2367348.3563063508</v>
      </c>
      <c r="DY187">
        <v>4955</v>
      </c>
      <c r="DZ187">
        <v>1838305</v>
      </c>
      <c r="EA187">
        <v>0</v>
      </c>
      <c r="EB187">
        <v>0</v>
      </c>
      <c r="EC187">
        <v>2375881.306306351</v>
      </c>
      <c r="ED187">
        <v>2375881.3063063505</v>
      </c>
      <c r="EE187">
        <v>0</v>
      </c>
      <c r="EF187">
        <v>1846837.95</v>
      </c>
      <c r="EG187">
        <v>1696334.52</v>
      </c>
      <c r="EH187">
        <v>2225377.8763063508</v>
      </c>
      <c r="EI187">
        <v>5998.3231167287086</v>
      </c>
      <c r="EJ187">
        <v>6047.3645920918361</v>
      </c>
      <c r="EK187">
        <v>-8.1095615480600118E-3</v>
      </c>
      <c r="EL187">
        <v>8.1095615480600118E-3</v>
      </c>
      <c r="EM187">
        <v>18194.387359720331</v>
      </c>
      <c r="EN187">
        <v>2394075.6936660712</v>
      </c>
      <c r="EO187">
        <v>6430.0343495042343</v>
      </c>
      <c r="EP187" t="s">
        <v>164</v>
      </c>
      <c r="EQ187">
        <v>6453.0342147333458</v>
      </c>
      <c r="ER187">
        <v>3.3791449235576199E-3</v>
      </c>
      <c r="ES187">
        <v>0</v>
      </c>
      <c r="ET187">
        <v>2394075.6936660712</v>
      </c>
      <c r="EU187">
        <v>0</v>
      </c>
      <c r="EV187">
        <v>2394075.6936660712</v>
      </c>
      <c r="EW187">
        <v>8532.9500000000007</v>
      </c>
      <c r="EX187">
        <v>2385542.743666071</v>
      </c>
    </row>
    <row r="188" spans="1:154">
      <c r="A188" s="435">
        <v>188</v>
      </c>
      <c r="B188" s="585">
        <v>138693</v>
      </c>
      <c r="C188" s="585">
        <v>3302085</v>
      </c>
      <c r="D188" s="586" t="s">
        <v>346</v>
      </c>
      <c r="E188" s="587">
        <v>632</v>
      </c>
      <c r="F188" s="587">
        <v>632</v>
      </c>
      <c r="G188" s="587">
        <v>0</v>
      </c>
      <c r="H188" s="588">
        <v>2424694.1647999999</v>
      </c>
      <c r="I188" s="588">
        <v>0</v>
      </c>
      <c r="J188" s="588">
        <v>0</v>
      </c>
      <c r="K188" s="588">
        <v>87177.600000000166</v>
      </c>
      <c r="L188" s="588">
        <v>0</v>
      </c>
      <c r="M188" s="588">
        <v>189796.61999999973</v>
      </c>
      <c r="N188" s="588">
        <v>0</v>
      </c>
      <c r="O188" s="588">
        <v>42684.723199999979</v>
      </c>
      <c r="P188" s="588">
        <v>20020.223999999987</v>
      </c>
      <c r="Q188" s="588">
        <v>8484.761599999998</v>
      </c>
      <c r="R188" s="588">
        <v>11309.670399999988</v>
      </c>
      <c r="S188" s="588">
        <v>33918.976000000075</v>
      </c>
      <c r="T188" s="588">
        <v>15810.457599999983</v>
      </c>
      <c r="U188" s="588">
        <v>0</v>
      </c>
      <c r="V188" s="588">
        <v>0</v>
      </c>
      <c r="W188" s="588">
        <v>0</v>
      </c>
      <c r="X188" s="588">
        <v>0</v>
      </c>
      <c r="Y188" s="588">
        <v>0</v>
      </c>
      <c r="Z188" s="588">
        <v>0</v>
      </c>
      <c r="AA188" s="588">
        <v>49057.525333333208</v>
      </c>
      <c r="AB188" s="588">
        <v>0</v>
      </c>
      <c r="AC188" s="588">
        <v>144687.43497340765</v>
      </c>
      <c r="AD188" s="588">
        <v>0</v>
      </c>
      <c r="AE188" s="588">
        <v>0</v>
      </c>
      <c r="AF188" s="588">
        <v>0</v>
      </c>
      <c r="AG188" s="588">
        <v>141970.48000000001</v>
      </c>
      <c r="AH188" s="588">
        <v>0</v>
      </c>
      <c r="AI188" s="588">
        <v>0</v>
      </c>
      <c r="AJ188" s="588">
        <v>0</v>
      </c>
      <c r="AK188" s="588">
        <v>14203.92</v>
      </c>
      <c r="AL188" s="588">
        <v>0</v>
      </c>
      <c r="AM188" s="588">
        <v>0</v>
      </c>
      <c r="AN188" s="588">
        <v>0</v>
      </c>
      <c r="AO188" s="588">
        <v>0</v>
      </c>
      <c r="AP188" s="588">
        <v>0</v>
      </c>
      <c r="AQ188" s="588">
        <v>0</v>
      </c>
      <c r="AR188" s="588">
        <v>0</v>
      </c>
      <c r="AS188" s="588">
        <v>0</v>
      </c>
      <c r="AT188" s="588">
        <v>2424694.1647999999</v>
      </c>
      <c r="AU188" s="588">
        <v>602947.99310674076</v>
      </c>
      <c r="AV188" s="588">
        <v>156174.40000000002</v>
      </c>
      <c r="AW188" s="588">
        <v>413235.2350214076</v>
      </c>
      <c r="AX188" s="589">
        <v>3183816.5579067408</v>
      </c>
      <c r="AY188" s="589">
        <v>3169612.6379067409</v>
      </c>
      <c r="AZ188" s="589">
        <v>4955</v>
      </c>
      <c r="BA188" s="589">
        <v>3131560</v>
      </c>
      <c r="BB188" s="589">
        <v>0</v>
      </c>
      <c r="BC188" s="589">
        <v>0</v>
      </c>
      <c r="BD188" s="589">
        <v>3183816.5579067408</v>
      </c>
      <c r="BE188" s="588">
        <v>3183816.5579067403</v>
      </c>
      <c r="BF188" s="588">
        <v>0</v>
      </c>
      <c r="BG188" s="589">
        <v>3145763.92</v>
      </c>
      <c r="BH188" s="589">
        <v>2989589.52</v>
      </c>
      <c r="BI188" s="588">
        <v>3027642.1579067409</v>
      </c>
      <c r="BJ188" s="588">
        <v>4790.5730346625651</v>
      </c>
      <c r="BK188" s="588">
        <v>4808.4923321821034</v>
      </c>
      <c r="BL188" s="590">
        <v>-3.7265937598795111E-3</v>
      </c>
      <c r="BM188" s="590">
        <v>3.7265937598795111E-3</v>
      </c>
      <c r="BN188" s="588">
        <v>11324.996032348208</v>
      </c>
      <c r="BO188" s="589">
        <v>3195141.5539390892</v>
      </c>
      <c r="BP188" s="589">
        <v>5033.1291676251412</v>
      </c>
      <c r="BQ188" s="589" t="s">
        <v>164</v>
      </c>
      <c r="BR188" s="589">
        <v>5055.6037245871667</v>
      </c>
      <c r="BS188" s="590">
        <v>3.8381060418957169E-4</v>
      </c>
      <c r="BT188" s="588">
        <v>0</v>
      </c>
      <c r="BU188" s="588">
        <v>3195141.5539390892</v>
      </c>
      <c r="BV188" s="588">
        <v>0</v>
      </c>
      <c r="BW188" s="588">
        <v>3195141.5539390892</v>
      </c>
      <c r="BX188" s="588">
        <v>14203.92</v>
      </c>
      <c r="BY188" s="588">
        <v>3180937.6339390893</v>
      </c>
      <c r="CA188">
        <v>138693</v>
      </c>
      <c r="CB188">
        <v>3302085</v>
      </c>
      <c r="CC188" t="s">
        <v>346</v>
      </c>
      <c r="CD188">
        <v>632</v>
      </c>
      <c r="CE188">
        <v>632</v>
      </c>
      <c r="CF188">
        <v>0</v>
      </c>
      <c r="CG188">
        <v>2424694.1647999999</v>
      </c>
      <c r="CH188">
        <v>0</v>
      </c>
      <c r="CI188">
        <v>0</v>
      </c>
      <c r="CJ188">
        <v>87177.600000000166</v>
      </c>
      <c r="CK188">
        <v>0</v>
      </c>
      <c r="CL188">
        <v>189796.61999999973</v>
      </c>
      <c r="CM188">
        <v>0</v>
      </c>
      <c r="CN188">
        <v>42684.723199999979</v>
      </c>
      <c r="CO188">
        <v>20020.223999999987</v>
      </c>
      <c r="CP188">
        <v>8484.761599999998</v>
      </c>
      <c r="CQ188">
        <v>11309.670399999988</v>
      </c>
      <c r="CR188">
        <v>33918.976000000075</v>
      </c>
      <c r="CS188">
        <v>15810.457599999983</v>
      </c>
      <c r="CT188">
        <v>0</v>
      </c>
      <c r="CU188">
        <v>0</v>
      </c>
      <c r="CV188">
        <v>0</v>
      </c>
      <c r="CW188">
        <v>0</v>
      </c>
      <c r="CX188">
        <v>0</v>
      </c>
      <c r="CY188">
        <v>0</v>
      </c>
      <c r="CZ188">
        <v>49057.525333333208</v>
      </c>
      <c r="DA188">
        <v>0</v>
      </c>
      <c r="DB188">
        <v>144687.43497340765</v>
      </c>
      <c r="DC188">
        <v>0</v>
      </c>
      <c r="DD188">
        <v>0</v>
      </c>
      <c r="DE188">
        <v>0</v>
      </c>
      <c r="DF188">
        <v>141970.48000000001</v>
      </c>
      <c r="DG188">
        <v>0</v>
      </c>
      <c r="DH188">
        <v>0</v>
      </c>
      <c r="DI188">
        <v>0</v>
      </c>
      <c r="DJ188">
        <v>14203.92</v>
      </c>
      <c r="DK188">
        <v>0</v>
      </c>
      <c r="DL188">
        <v>0</v>
      </c>
      <c r="DM188">
        <v>0</v>
      </c>
      <c r="DN188">
        <v>0</v>
      </c>
      <c r="DO188">
        <v>0</v>
      </c>
      <c r="DP188">
        <v>0</v>
      </c>
      <c r="DQ188">
        <v>0</v>
      </c>
      <c r="DR188">
        <v>0</v>
      </c>
      <c r="DS188">
        <v>2424694.1647999999</v>
      </c>
      <c r="DT188">
        <v>602947.99310674076</v>
      </c>
      <c r="DU188">
        <v>156174.40000000002</v>
      </c>
      <c r="DV188">
        <v>413235.2350214076</v>
      </c>
      <c r="DW188">
        <v>3183816.5579067408</v>
      </c>
      <c r="DX188">
        <v>3169612.6379067409</v>
      </c>
      <c r="DY188">
        <v>4955</v>
      </c>
      <c r="DZ188">
        <v>3131560</v>
      </c>
      <c r="EA188">
        <v>0</v>
      </c>
      <c r="EB188">
        <v>0</v>
      </c>
      <c r="EC188">
        <v>3183816.5579067408</v>
      </c>
      <c r="ED188">
        <v>3183816.5579067403</v>
      </c>
      <c r="EE188">
        <v>0</v>
      </c>
      <c r="EF188">
        <v>3145763.92</v>
      </c>
      <c r="EG188">
        <v>2989589.52</v>
      </c>
      <c r="EH188">
        <v>3027642.1579067409</v>
      </c>
      <c r="EI188">
        <v>4790.5730346625651</v>
      </c>
      <c r="EJ188">
        <v>4808.4923321821034</v>
      </c>
      <c r="EK188">
        <v>-3.7265937598795111E-3</v>
      </c>
      <c r="EL188">
        <v>3.7265937598795111E-3</v>
      </c>
      <c r="EM188">
        <v>11324.996032348208</v>
      </c>
      <c r="EN188">
        <v>3195141.5539390892</v>
      </c>
      <c r="EO188">
        <v>5033.1291676251412</v>
      </c>
      <c r="EP188" t="s">
        <v>164</v>
      </c>
      <c r="EQ188">
        <v>5055.6037245871667</v>
      </c>
      <c r="ER188">
        <v>3.8381060418957169E-4</v>
      </c>
      <c r="ES188">
        <v>0</v>
      </c>
      <c r="ET188">
        <v>3195141.5539390892</v>
      </c>
      <c r="EU188">
        <v>0</v>
      </c>
      <c r="EV188">
        <v>3195141.5539390892</v>
      </c>
      <c r="EW188">
        <v>14203.92</v>
      </c>
      <c r="EX188">
        <v>3180937.6339390893</v>
      </c>
    </row>
    <row r="189" spans="1:154">
      <c r="A189" s="435">
        <v>189</v>
      </c>
      <c r="B189" s="585">
        <v>143090</v>
      </c>
      <c r="C189" s="585">
        <v>3302086</v>
      </c>
      <c r="D189" s="586" t="s">
        <v>347</v>
      </c>
      <c r="E189" s="587">
        <v>774</v>
      </c>
      <c r="F189" s="587">
        <v>774</v>
      </c>
      <c r="G189" s="587">
        <v>0</v>
      </c>
      <c r="H189" s="588">
        <v>2969483.0436</v>
      </c>
      <c r="I189" s="588">
        <v>0</v>
      </c>
      <c r="J189" s="588">
        <v>0</v>
      </c>
      <c r="K189" s="588">
        <v>165637.43999999997</v>
      </c>
      <c r="L189" s="588">
        <v>0</v>
      </c>
      <c r="M189" s="588">
        <v>354701.87999999995</v>
      </c>
      <c r="N189" s="588">
        <v>0</v>
      </c>
      <c r="O189" s="588">
        <v>3065.7535999999936</v>
      </c>
      <c r="P189" s="588">
        <v>73216.819199999998</v>
      </c>
      <c r="Q189" s="588">
        <v>80828.518399999855</v>
      </c>
      <c r="R189" s="588">
        <v>101787.03359999989</v>
      </c>
      <c r="S189" s="588">
        <v>44877.414399999958</v>
      </c>
      <c r="T189" s="588">
        <v>4811.8783999999996</v>
      </c>
      <c r="U189" s="588">
        <v>0</v>
      </c>
      <c r="V189" s="588">
        <v>0</v>
      </c>
      <c r="W189" s="588">
        <v>0</v>
      </c>
      <c r="X189" s="588">
        <v>0</v>
      </c>
      <c r="Y189" s="588">
        <v>0</v>
      </c>
      <c r="Z189" s="588">
        <v>0</v>
      </c>
      <c r="AA189" s="588">
        <v>100206.97581737836</v>
      </c>
      <c r="AB189" s="588">
        <v>0</v>
      </c>
      <c r="AC189" s="588">
        <v>428233.44481983985</v>
      </c>
      <c r="AD189" s="588">
        <v>0</v>
      </c>
      <c r="AE189" s="588">
        <v>20606.560991439674</v>
      </c>
      <c r="AF189" s="588">
        <v>0</v>
      </c>
      <c r="AG189" s="588">
        <v>141970.48000000001</v>
      </c>
      <c r="AH189" s="588">
        <v>0</v>
      </c>
      <c r="AI189" s="588">
        <v>0</v>
      </c>
      <c r="AJ189" s="588">
        <v>0</v>
      </c>
      <c r="AK189" s="588">
        <v>5458.97</v>
      </c>
      <c r="AL189" s="588">
        <v>0</v>
      </c>
      <c r="AM189" s="588">
        <v>0</v>
      </c>
      <c r="AN189" s="588">
        <v>0</v>
      </c>
      <c r="AO189" s="588">
        <v>0</v>
      </c>
      <c r="AP189" s="588">
        <v>0</v>
      </c>
      <c r="AQ189" s="588">
        <v>0</v>
      </c>
      <c r="AR189" s="588">
        <v>0</v>
      </c>
      <c r="AS189" s="588">
        <v>0</v>
      </c>
      <c r="AT189" s="588">
        <v>2969483.0436</v>
      </c>
      <c r="AU189" s="588">
        <v>1377973.7192286577</v>
      </c>
      <c r="AV189" s="588">
        <v>147429.45000000001</v>
      </c>
      <c r="AW189" s="588">
        <v>875121.22253583977</v>
      </c>
      <c r="AX189" s="589">
        <v>4494886.2128286576</v>
      </c>
      <c r="AY189" s="589">
        <v>4489427.2428286579</v>
      </c>
      <c r="AZ189" s="589">
        <v>4955</v>
      </c>
      <c r="BA189" s="589">
        <v>3835170</v>
      </c>
      <c r="BB189" s="589">
        <v>0</v>
      </c>
      <c r="BC189" s="589">
        <v>0</v>
      </c>
      <c r="BD189" s="589">
        <v>4494886.2128286576</v>
      </c>
      <c r="BE189" s="588">
        <v>4494886.2128286576</v>
      </c>
      <c r="BF189" s="588">
        <v>0</v>
      </c>
      <c r="BG189" s="589">
        <v>3840628.97</v>
      </c>
      <c r="BH189" s="589">
        <v>3693199.52</v>
      </c>
      <c r="BI189" s="588">
        <v>4347456.7628286574</v>
      </c>
      <c r="BJ189" s="588">
        <v>5616.8692026210047</v>
      </c>
      <c r="BK189" s="588">
        <v>5586.4706841902307</v>
      </c>
      <c r="BL189" s="590">
        <v>5.4414531372736037E-3</v>
      </c>
      <c r="BM189" s="590">
        <v>0</v>
      </c>
      <c r="BN189" s="588">
        <v>0</v>
      </c>
      <c r="BO189" s="589">
        <v>4494886.2128286576</v>
      </c>
      <c r="BP189" s="589">
        <v>5800.2935953858632</v>
      </c>
      <c r="BQ189" s="589" t="s">
        <v>164</v>
      </c>
      <c r="BR189" s="589">
        <v>5807.3465282023999</v>
      </c>
      <c r="BS189" s="590">
        <v>5.4324803290706214E-3</v>
      </c>
      <c r="BT189" s="588">
        <v>0</v>
      </c>
      <c r="BU189" s="588">
        <v>4494886.2128286576</v>
      </c>
      <c r="BV189" s="588">
        <v>0</v>
      </c>
      <c r="BW189" s="588">
        <v>4494886.2128286576</v>
      </c>
      <c r="BX189" s="588">
        <v>5458.97</v>
      </c>
      <c r="BY189" s="588">
        <v>4489427.2428286579</v>
      </c>
      <c r="CA189">
        <v>143090</v>
      </c>
      <c r="CB189">
        <v>3302086</v>
      </c>
      <c r="CC189" t="s">
        <v>347</v>
      </c>
      <c r="CD189">
        <v>774</v>
      </c>
      <c r="CE189">
        <v>774</v>
      </c>
      <c r="CF189">
        <v>0</v>
      </c>
      <c r="CG189">
        <v>2969483.0436</v>
      </c>
      <c r="CH189">
        <v>0</v>
      </c>
      <c r="CI189">
        <v>0</v>
      </c>
      <c r="CJ189">
        <v>165637.43999999997</v>
      </c>
      <c r="CK189">
        <v>0</v>
      </c>
      <c r="CL189">
        <v>354701.87999999995</v>
      </c>
      <c r="CM189">
        <v>0</v>
      </c>
      <c r="CN189">
        <v>3065.7535999999936</v>
      </c>
      <c r="CO189">
        <v>73216.819199999998</v>
      </c>
      <c r="CP189">
        <v>80828.518399999855</v>
      </c>
      <c r="CQ189">
        <v>101787.03359999989</v>
      </c>
      <c r="CR189">
        <v>44877.414399999958</v>
      </c>
      <c r="CS189">
        <v>4811.8783999999996</v>
      </c>
      <c r="CT189">
        <v>0</v>
      </c>
      <c r="CU189">
        <v>0</v>
      </c>
      <c r="CV189">
        <v>0</v>
      </c>
      <c r="CW189">
        <v>0</v>
      </c>
      <c r="CX189">
        <v>0</v>
      </c>
      <c r="CY189">
        <v>0</v>
      </c>
      <c r="CZ189">
        <v>100206.97581737836</v>
      </c>
      <c r="DA189">
        <v>0</v>
      </c>
      <c r="DB189">
        <v>428233.44481983985</v>
      </c>
      <c r="DC189">
        <v>0</v>
      </c>
      <c r="DD189">
        <v>20606.560991439674</v>
      </c>
      <c r="DE189">
        <v>0</v>
      </c>
      <c r="DF189">
        <v>141970.48000000001</v>
      </c>
      <c r="DG189">
        <v>0</v>
      </c>
      <c r="DH189">
        <v>0</v>
      </c>
      <c r="DI189">
        <v>0</v>
      </c>
      <c r="DJ189">
        <v>5458.97</v>
      </c>
      <c r="DK189">
        <v>0</v>
      </c>
      <c r="DL189">
        <v>0</v>
      </c>
      <c r="DM189">
        <v>0</v>
      </c>
      <c r="DN189">
        <v>0</v>
      </c>
      <c r="DO189">
        <v>0</v>
      </c>
      <c r="DP189">
        <v>0</v>
      </c>
      <c r="DQ189">
        <v>0</v>
      </c>
      <c r="DR189">
        <v>0</v>
      </c>
      <c r="DS189">
        <v>2969483.0436</v>
      </c>
      <c r="DT189">
        <v>1377973.7192286577</v>
      </c>
      <c r="DU189">
        <v>147429.45000000001</v>
      </c>
      <c r="DV189">
        <v>875121.22253583977</v>
      </c>
      <c r="DW189">
        <v>4494886.2128286576</v>
      </c>
      <c r="DX189">
        <v>4489427.2428286579</v>
      </c>
      <c r="DY189">
        <v>4955</v>
      </c>
      <c r="DZ189">
        <v>3835170</v>
      </c>
      <c r="EA189">
        <v>0</v>
      </c>
      <c r="EB189">
        <v>0</v>
      </c>
      <c r="EC189">
        <v>4494886.2128286576</v>
      </c>
      <c r="ED189">
        <v>4494886.2128286576</v>
      </c>
      <c r="EE189">
        <v>0</v>
      </c>
      <c r="EF189">
        <v>3840628.97</v>
      </c>
      <c r="EG189">
        <v>3693199.52</v>
      </c>
      <c r="EH189">
        <v>4347456.7628286574</v>
      </c>
      <c r="EI189">
        <v>5616.8692026210047</v>
      </c>
      <c r="EJ189">
        <v>5586.4706841902307</v>
      </c>
      <c r="EK189">
        <v>5.4414531372736037E-3</v>
      </c>
      <c r="EL189">
        <v>0</v>
      </c>
      <c r="EM189">
        <v>0</v>
      </c>
      <c r="EN189">
        <v>4494886.2128286576</v>
      </c>
      <c r="EO189">
        <v>5800.2935953858632</v>
      </c>
      <c r="EP189" t="s">
        <v>164</v>
      </c>
      <c r="EQ189">
        <v>5807.3465282023999</v>
      </c>
      <c r="ER189">
        <v>5.4324803290706214E-3</v>
      </c>
      <c r="ES189">
        <v>0</v>
      </c>
      <c r="ET189">
        <v>4494886.2128286576</v>
      </c>
      <c r="EU189">
        <v>0</v>
      </c>
      <c r="EV189">
        <v>4494886.2128286576</v>
      </c>
      <c r="EW189">
        <v>5458.97</v>
      </c>
      <c r="EX189">
        <v>4489427.2428286579</v>
      </c>
    </row>
    <row r="190" spans="1:154">
      <c r="A190" s="435">
        <v>190</v>
      </c>
      <c r="B190" s="585">
        <v>139003</v>
      </c>
      <c r="C190" s="585">
        <v>3302096</v>
      </c>
      <c r="D190" s="586" t="s">
        <v>348</v>
      </c>
      <c r="E190" s="587">
        <v>531</v>
      </c>
      <c r="F190" s="587">
        <v>531</v>
      </c>
      <c r="G190" s="587">
        <v>0</v>
      </c>
      <c r="H190" s="588">
        <v>2037203.4834</v>
      </c>
      <c r="I190" s="588">
        <v>0</v>
      </c>
      <c r="J190" s="588">
        <v>0</v>
      </c>
      <c r="K190" s="588">
        <v>173870.87999999986</v>
      </c>
      <c r="L190" s="588">
        <v>0</v>
      </c>
      <c r="M190" s="588">
        <v>372333.25999999972</v>
      </c>
      <c r="N190" s="588">
        <v>0</v>
      </c>
      <c r="O190" s="588">
        <v>7074.8159999999962</v>
      </c>
      <c r="P190" s="588">
        <v>4290.0480000000043</v>
      </c>
      <c r="Q190" s="588">
        <v>7145.0623999999916</v>
      </c>
      <c r="R190" s="588">
        <v>19668.992000000009</v>
      </c>
      <c r="S190" s="588">
        <v>173769.52320000014</v>
      </c>
      <c r="T190" s="588">
        <v>56367.718400000107</v>
      </c>
      <c r="U190" s="588">
        <v>0</v>
      </c>
      <c r="V190" s="588">
        <v>0</v>
      </c>
      <c r="W190" s="588">
        <v>0</v>
      </c>
      <c r="X190" s="588">
        <v>0</v>
      </c>
      <c r="Y190" s="588">
        <v>0</v>
      </c>
      <c r="Z190" s="588">
        <v>0</v>
      </c>
      <c r="AA190" s="588">
        <v>74323.29044680862</v>
      </c>
      <c r="AB190" s="588">
        <v>0</v>
      </c>
      <c r="AC190" s="588">
        <v>135407.5987149578</v>
      </c>
      <c r="AD190" s="588">
        <v>0</v>
      </c>
      <c r="AE190" s="588">
        <v>0</v>
      </c>
      <c r="AF190" s="588">
        <v>0</v>
      </c>
      <c r="AG190" s="588">
        <v>141970.48000000001</v>
      </c>
      <c r="AH190" s="588">
        <v>0</v>
      </c>
      <c r="AI190" s="588">
        <v>0</v>
      </c>
      <c r="AJ190" s="588">
        <v>0</v>
      </c>
      <c r="AK190" s="588">
        <v>3736.48</v>
      </c>
      <c r="AL190" s="588">
        <v>0</v>
      </c>
      <c r="AM190" s="588">
        <v>0</v>
      </c>
      <c r="AN190" s="588">
        <v>0</v>
      </c>
      <c r="AO190" s="588">
        <v>0</v>
      </c>
      <c r="AP190" s="588">
        <v>0</v>
      </c>
      <c r="AQ190" s="588">
        <v>0</v>
      </c>
      <c r="AR190" s="588">
        <v>0</v>
      </c>
      <c r="AS190" s="588">
        <v>0</v>
      </c>
      <c r="AT190" s="588">
        <v>2037203.4834</v>
      </c>
      <c r="AU190" s="588">
        <v>1024251.1891617662</v>
      </c>
      <c r="AV190" s="588">
        <v>145706.96000000002</v>
      </c>
      <c r="AW190" s="588">
        <v>530495.08088495769</v>
      </c>
      <c r="AX190" s="589">
        <v>3207161.6325617661</v>
      </c>
      <c r="AY190" s="589">
        <v>3203425.1525617661</v>
      </c>
      <c r="AZ190" s="589">
        <v>4955</v>
      </c>
      <c r="BA190" s="589">
        <v>2631105</v>
      </c>
      <c r="BB190" s="589">
        <v>0</v>
      </c>
      <c r="BC190" s="589">
        <v>0</v>
      </c>
      <c r="BD190" s="589">
        <v>3207161.6325617661</v>
      </c>
      <c r="BE190" s="588">
        <v>3207161.6325617665</v>
      </c>
      <c r="BF190" s="588">
        <v>0</v>
      </c>
      <c r="BG190" s="589">
        <v>2634841.48</v>
      </c>
      <c r="BH190" s="589">
        <v>2489134.52</v>
      </c>
      <c r="BI190" s="588">
        <v>3061454.6725617661</v>
      </c>
      <c r="BJ190" s="588">
        <v>5765.4513607566214</v>
      </c>
      <c r="BK190" s="588">
        <v>5901.8797186219736</v>
      </c>
      <c r="BL190" s="590">
        <v>-2.3116085784480666E-2</v>
      </c>
      <c r="BM190" s="590">
        <v>2.3116085784480666E-2</v>
      </c>
      <c r="BN190" s="588">
        <v>72443.45802650199</v>
      </c>
      <c r="BO190" s="589">
        <v>3279605.0905882679</v>
      </c>
      <c r="BP190" s="589">
        <v>6169.2440877368508</v>
      </c>
      <c r="BQ190" s="589" t="s">
        <v>164</v>
      </c>
      <c r="BR190" s="589">
        <v>6176.2807732359097</v>
      </c>
      <c r="BS190" s="590">
        <v>4.9665104013651984E-4</v>
      </c>
      <c r="BT190" s="588">
        <v>0</v>
      </c>
      <c r="BU190" s="588">
        <v>3279605.0905882679</v>
      </c>
      <c r="BV190" s="588">
        <v>0</v>
      </c>
      <c r="BW190" s="588">
        <v>3279605.0905882679</v>
      </c>
      <c r="BX190" s="588">
        <v>3736.48</v>
      </c>
      <c r="BY190" s="588">
        <v>3275868.6105882679</v>
      </c>
      <c r="CA190">
        <v>139003</v>
      </c>
      <c r="CB190">
        <v>3302096</v>
      </c>
      <c r="CC190" t="s">
        <v>348</v>
      </c>
      <c r="CD190">
        <v>531</v>
      </c>
      <c r="CE190">
        <v>531</v>
      </c>
      <c r="CF190">
        <v>0</v>
      </c>
      <c r="CG190">
        <v>2037203.4834</v>
      </c>
      <c r="CH190">
        <v>0</v>
      </c>
      <c r="CI190">
        <v>0</v>
      </c>
      <c r="CJ190">
        <v>173870.87999999986</v>
      </c>
      <c r="CK190">
        <v>0</v>
      </c>
      <c r="CL190">
        <v>372333.25999999972</v>
      </c>
      <c r="CM190">
        <v>0</v>
      </c>
      <c r="CN190">
        <v>7074.8159999999962</v>
      </c>
      <c r="CO190">
        <v>4290.0480000000043</v>
      </c>
      <c r="CP190">
        <v>7145.0623999999916</v>
      </c>
      <c r="CQ190">
        <v>19668.992000000009</v>
      </c>
      <c r="CR190">
        <v>173769.52320000014</v>
      </c>
      <c r="CS190">
        <v>56367.718400000107</v>
      </c>
      <c r="CT190">
        <v>0</v>
      </c>
      <c r="CU190">
        <v>0</v>
      </c>
      <c r="CV190">
        <v>0</v>
      </c>
      <c r="CW190">
        <v>0</v>
      </c>
      <c r="CX190">
        <v>0</v>
      </c>
      <c r="CY190">
        <v>0</v>
      </c>
      <c r="CZ190">
        <v>74323.29044680862</v>
      </c>
      <c r="DA190">
        <v>0</v>
      </c>
      <c r="DB190">
        <v>135407.5987149578</v>
      </c>
      <c r="DC190">
        <v>0</v>
      </c>
      <c r="DD190">
        <v>0</v>
      </c>
      <c r="DE190">
        <v>0</v>
      </c>
      <c r="DF190">
        <v>141970.48000000001</v>
      </c>
      <c r="DG190">
        <v>0</v>
      </c>
      <c r="DH190">
        <v>0</v>
      </c>
      <c r="DI190">
        <v>0</v>
      </c>
      <c r="DJ190">
        <v>3736.48</v>
      </c>
      <c r="DK190">
        <v>0</v>
      </c>
      <c r="DL190">
        <v>0</v>
      </c>
      <c r="DM190">
        <v>0</v>
      </c>
      <c r="DN190">
        <v>0</v>
      </c>
      <c r="DO190">
        <v>0</v>
      </c>
      <c r="DP190">
        <v>0</v>
      </c>
      <c r="DQ190">
        <v>0</v>
      </c>
      <c r="DR190">
        <v>0</v>
      </c>
      <c r="DS190">
        <v>2037203.4834</v>
      </c>
      <c r="DT190">
        <v>1024251.1891617662</v>
      </c>
      <c r="DU190">
        <v>145706.96000000002</v>
      </c>
      <c r="DV190">
        <v>530495.08088495769</v>
      </c>
      <c r="DW190">
        <v>3207161.6325617661</v>
      </c>
      <c r="DX190">
        <v>3203425.1525617661</v>
      </c>
      <c r="DY190">
        <v>4955</v>
      </c>
      <c r="DZ190">
        <v>2631105</v>
      </c>
      <c r="EA190">
        <v>0</v>
      </c>
      <c r="EB190">
        <v>0</v>
      </c>
      <c r="EC190">
        <v>3207161.6325617661</v>
      </c>
      <c r="ED190">
        <v>3207161.6325617665</v>
      </c>
      <c r="EE190">
        <v>0</v>
      </c>
      <c r="EF190">
        <v>2634841.48</v>
      </c>
      <c r="EG190">
        <v>2489134.52</v>
      </c>
      <c r="EH190">
        <v>3061454.6725617661</v>
      </c>
      <c r="EI190">
        <v>5765.4513607566214</v>
      </c>
      <c r="EJ190">
        <v>5901.8797186219736</v>
      </c>
      <c r="EK190">
        <v>-2.3116085784480666E-2</v>
      </c>
      <c r="EL190">
        <v>2.3116085784480666E-2</v>
      </c>
      <c r="EM190">
        <v>72443.45802650199</v>
      </c>
      <c r="EN190">
        <v>3279605.0905882679</v>
      </c>
      <c r="EO190">
        <v>6169.2440877368508</v>
      </c>
      <c r="EP190" t="s">
        <v>164</v>
      </c>
      <c r="EQ190">
        <v>6176.2807732359097</v>
      </c>
      <c r="ER190">
        <v>4.9665104013651984E-4</v>
      </c>
      <c r="ES190">
        <v>0</v>
      </c>
      <c r="ET190">
        <v>3279605.0905882679</v>
      </c>
      <c r="EU190">
        <v>0</v>
      </c>
      <c r="EV190">
        <v>3279605.0905882679</v>
      </c>
      <c r="EW190">
        <v>3736.48</v>
      </c>
      <c r="EX190">
        <v>3275868.6105882679</v>
      </c>
    </row>
    <row r="191" spans="1:154">
      <c r="A191" s="435">
        <v>191</v>
      </c>
      <c r="B191" s="585">
        <v>150876</v>
      </c>
      <c r="C191" s="585">
        <v>3302097</v>
      </c>
      <c r="D191" s="586" t="s">
        <v>349</v>
      </c>
      <c r="E191" s="587">
        <v>209</v>
      </c>
      <c r="F191" s="587">
        <v>209</v>
      </c>
      <c r="G191" s="587">
        <v>0</v>
      </c>
      <c r="H191" s="588">
        <v>801837.15260000003</v>
      </c>
      <c r="I191" s="588">
        <v>0</v>
      </c>
      <c r="J191" s="588">
        <v>0</v>
      </c>
      <c r="K191" s="588">
        <v>50853.600000000028</v>
      </c>
      <c r="L191" s="588">
        <v>0</v>
      </c>
      <c r="M191" s="588">
        <v>108899.70000000007</v>
      </c>
      <c r="N191" s="588">
        <v>0</v>
      </c>
      <c r="O191" s="588">
        <v>1650.790400000001</v>
      </c>
      <c r="P191" s="588">
        <v>1430.0160000000028</v>
      </c>
      <c r="Q191" s="588">
        <v>13843.558400000033</v>
      </c>
      <c r="R191" s="588">
        <v>9342.7711999999992</v>
      </c>
      <c r="S191" s="588">
        <v>54792.192000000032</v>
      </c>
      <c r="T191" s="588">
        <v>12373.401600000001</v>
      </c>
      <c r="U191" s="588">
        <v>0</v>
      </c>
      <c r="V191" s="588">
        <v>0</v>
      </c>
      <c r="W191" s="588">
        <v>0</v>
      </c>
      <c r="X191" s="588">
        <v>0</v>
      </c>
      <c r="Y191" s="588">
        <v>0</v>
      </c>
      <c r="Z191" s="588">
        <v>0</v>
      </c>
      <c r="AA191" s="588">
        <v>13671.183146067444</v>
      </c>
      <c r="AB191" s="588">
        <v>0</v>
      </c>
      <c r="AC191" s="588">
        <v>89399.021485714271</v>
      </c>
      <c r="AD191" s="588">
        <v>0</v>
      </c>
      <c r="AE191" s="588">
        <v>0</v>
      </c>
      <c r="AF191" s="588">
        <v>0</v>
      </c>
      <c r="AG191" s="588">
        <v>141970.48000000001</v>
      </c>
      <c r="AH191" s="588">
        <v>0</v>
      </c>
      <c r="AI191" s="588">
        <v>0</v>
      </c>
      <c r="AJ191" s="588">
        <v>0</v>
      </c>
      <c r="AK191" s="588">
        <v>17433.22</v>
      </c>
      <c r="AL191" s="588">
        <v>0</v>
      </c>
      <c r="AM191" s="588">
        <v>0</v>
      </c>
      <c r="AN191" s="588">
        <v>0</v>
      </c>
      <c r="AO191" s="588">
        <v>0</v>
      </c>
      <c r="AP191" s="588">
        <v>0</v>
      </c>
      <c r="AQ191" s="588">
        <v>0</v>
      </c>
      <c r="AR191" s="588">
        <v>0</v>
      </c>
      <c r="AS191" s="588">
        <v>0</v>
      </c>
      <c r="AT191" s="588">
        <v>801837.15260000003</v>
      </c>
      <c r="AU191" s="588">
        <v>356256.23423178191</v>
      </c>
      <c r="AV191" s="588">
        <v>159403.70000000001</v>
      </c>
      <c r="AW191" s="588">
        <v>220637.8497717143</v>
      </c>
      <c r="AX191" s="589">
        <v>1317497.0868317818</v>
      </c>
      <c r="AY191" s="589">
        <v>1300063.8668317818</v>
      </c>
      <c r="AZ191" s="589">
        <v>4955</v>
      </c>
      <c r="BA191" s="589">
        <v>1035595</v>
      </c>
      <c r="BB191" s="589">
        <v>0</v>
      </c>
      <c r="BC191" s="589">
        <v>0</v>
      </c>
      <c r="BD191" s="589">
        <v>1317497.0868317818</v>
      </c>
      <c r="BE191" s="588">
        <v>1317497.0868317818</v>
      </c>
      <c r="BF191" s="588">
        <v>0</v>
      </c>
      <c r="BG191" s="589">
        <v>1053028.22</v>
      </c>
      <c r="BH191" s="589">
        <v>893624.52</v>
      </c>
      <c r="BI191" s="588">
        <v>1158093.3868317818</v>
      </c>
      <c r="BJ191" s="588">
        <v>5541.1166834056548</v>
      </c>
      <c r="BK191" s="588">
        <v>6428.7048609523808</v>
      </c>
      <c r="BL191" s="590">
        <v>-0.13806640633603987</v>
      </c>
      <c r="BM191" s="590">
        <v>0.13806640633603987</v>
      </c>
      <c r="BN191" s="588">
        <v>185505.92910726575</v>
      </c>
      <c r="BO191" s="589">
        <v>1503003.0159390476</v>
      </c>
      <c r="BP191" s="589">
        <v>7107.9894542538159</v>
      </c>
      <c r="BQ191" s="589" t="s">
        <v>164</v>
      </c>
      <c r="BR191" s="589">
        <v>7191.4019901389838</v>
      </c>
      <c r="BS191" s="590">
        <v>5.0528759842305426E-4</v>
      </c>
      <c r="BT191" s="588">
        <v>0</v>
      </c>
      <c r="BU191" s="588">
        <v>1503003.0159390476</v>
      </c>
      <c r="BV191" s="588">
        <v>0</v>
      </c>
      <c r="BW191" s="588">
        <v>1503003.0159390476</v>
      </c>
      <c r="BX191" s="588">
        <v>17433.22</v>
      </c>
      <c r="BY191" s="588">
        <v>1485569.7959390476</v>
      </c>
      <c r="CA191">
        <v>150876</v>
      </c>
      <c r="CB191">
        <v>3302097</v>
      </c>
      <c r="CC191" t="s">
        <v>349</v>
      </c>
      <c r="CD191">
        <v>209</v>
      </c>
      <c r="CE191">
        <v>209</v>
      </c>
      <c r="CF191">
        <v>0</v>
      </c>
      <c r="CG191">
        <v>801837.15260000003</v>
      </c>
      <c r="CH191">
        <v>0</v>
      </c>
      <c r="CI191">
        <v>0</v>
      </c>
      <c r="CJ191">
        <v>50853.600000000028</v>
      </c>
      <c r="CK191">
        <v>0</v>
      </c>
      <c r="CL191">
        <v>108899.70000000007</v>
      </c>
      <c r="CM191">
        <v>0</v>
      </c>
      <c r="CN191">
        <v>1650.790400000001</v>
      </c>
      <c r="CO191">
        <v>1430.0160000000028</v>
      </c>
      <c r="CP191">
        <v>13843.558400000033</v>
      </c>
      <c r="CQ191">
        <v>9342.7711999999992</v>
      </c>
      <c r="CR191">
        <v>54792.192000000032</v>
      </c>
      <c r="CS191">
        <v>12373.401600000001</v>
      </c>
      <c r="CT191">
        <v>0</v>
      </c>
      <c r="CU191">
        <v>0</v>
      </c>
      <c r="CV191">
        <v>0</v>
      </c>
      <c r="CW191">
        <v>0</v>
      </c>
      <c r="CX191">
        <v>0</v>
      </c>
      <c r="CY191">
        <v>0</v>
      </c>
      <c r="CZ191">
        <v>13671.183146067444</v>
      </c>
      <c r="DA191">
        <v>0</v>
      </c>
      <c r="DB191">
        <v>89399.021485714271</v>
      </c>
      <c r="DC191">
        <v>0</v>
      </c>
      <c r="DD191">
        <v>0</v>
      </c>
      <c r="DE191">
        <v>0</v>
      </c>
      <c r="DF191">
        <v>141970.48000000001</v>
      </c>
      <c r="DG191">
        <v>0</v>
      </c>
      <c r="DH191">
        <v>0</v>
      </c>
      <c r="DI191">
        <v>0</v>
      </c>
      <c r="DJ191">
        <v>17433.22</v>
      </c>
      <c r="DK191">
        <v>0</v>
      </c>
      <c r="DL191">
        <v>0</v>
      </c>
      <c r="DM191">
        <v>0</v>
      </c>
      <c r="DN191">
        <v>0</v>
      </c>
      <c r="DO191">
        <v>0</v>
      </c>
      <c r="DP191">
        <v>0</v>
      </c>
      <c r="DQ191">
        <v>0</v>
      </c>
      <c r="DR191">
        <v>0</v>
      </c>
      <c r="DS191">
        <v>801837.15260000003</v>
      </c>
      <c r="DT191">
        <v>356256.23423178191</v>
      </c>
      <c r="DU191">
        <v>159403.70000000001</v>
      </c>
      <c r="DV191">
        <v>220637.8497717143</v>
      </c>
      <c r="DW191">
        <v>1317497.0868317818</v>
      </c>
      <c r="DX191">
        <v>1300063.8668317818</v>
      </c>
      <c r="DY191">
        <v>4955</v>
      </c>
      <c r="DZ191">
        <v>1035595</v>
      </c>
      <c r="EA191">
        <v>0</v>
      </c>
      <c r="EB191">
        <v>0</v>
      </c>
      <c r="EC191">
        <v>1317497.0868317818</v>
      </c>
      <c r="ED191">
        <v>1317497.0868317818</v>
      </c>
      <c r="EE191">
        <v>0</v>
      </c>
      <c r="EF191">
        <v>1053028.22</v>
      </c>
      <c r="EG191">
        <v>893624.52</v>
      </c>
      <c r="EH191">
        <v>1158093.3868317818</v>
      </c>
      <c r="EI191">
        <v>5541.1166834056548</v>
      </c>
      <c r="EJ191">
        <v>6428.7048609523808</v>
      </c>
      <c r="EK191">
        <v>-0.13806640633603987</v>
      </c>
      <c r="EL191">
        <v>0.13806640633603987</v>
      </c>
      <c r="EM191">
        <v>185505.92910726575</v>
      </c>
      <c r="EN191">
        <v>1503003.0159390476</v>
      </c>
      <c r="EO191">
        <v>7107.9894542538159</v>
      </c>
      <c r="EP191" t="s">
        <v>164</v>
      </c>
      <c r="EQ191">
        <v>7191.4019901389838</v>
      </c>
      <c r="ER191">
        <v>5.0528759842305426E-4</v>
      </c>
      <c r="ES191">
        <v>0</v>
      </c>
      <c r="ET191">
        <v>1503003.0159390476</v>
      </c>
      <c r="EU191">
        <v>0</v>
      </c>
      <c r="EV191">
        <v>1503003.0159390476</v>
      </c>
      <c r="EW191">
        <v>17433.22</v>
      </c>
      <c r="EX191">
        <v>1485569.7959390476</v>
      </c>
    </row>
    <row r="192" spans="1:154">
      <c r="A192" s="435">
        <v>192</v>
      </c>
      <c r="B192" s="585">
        <v>139011</v>
      </c>
      <c r="C192" s="585">
        <v>3302098</v>
      </c>
      <c r="D192" s="586" t="s">
        <v>350</v>
      </c>
      <c r="E192" s="587">
        <v>207</v>
      </c>
      <c r="F192" s="587">
        <v>207</v>
      </c>
      <c r="G192" s="587">
        <v>0</v>
      </c>
      <c r="H192" s="588">
        <v>794164.06980000006</v>
      </c>
      <c r="I192" s="588">
        <v>0</v>
      </c>
      <c r="J192" s="588">
        <v>0</v>
      </c>
      <c r="K192" s="588">
        <v>68289.119999999981</v>
      </c>
      <c r="L192" s="588">
        <v>0</v>
      </c>
      <c r="M192" s="588">
        <v>146236.74</v>
      </c>
      <c r="N192" s="588">
        <v>0</v>
      </c>
      <c r="O192" s="588">
        <v>1650.790399999998</v>
      </c>
      <c r="P192" s="588">
        <v>19734.220799999981</v>
      </c>
      <c r="Q192" s="588">
        <v>1339.6991999999996</v>
      </c>
      <c r="R192" s="588">
        <v>2950.3487999999993</v>
      </c>
      <c r="S192" s="588">
        <v>15133.081600000009</v>
      </c>
      <c r="T192" s="588">
        <v>50181.017600000021</v>
      </c>
      <c r="U192" s="588">
        <v>0</v>
      </c>
      <c r="V192" s="588">
        <v>0</v>
      </c>
      <c r="W192" s="588">
        <v>0</v>
      </c>
      <c r="X192" s="588">
        <v>0</v>
      </c>
      <c r="Y192" s="588">
        <v>0</v>
      </c>
      <c r="Z192" s="588">
        <v>0</v>
      </c>
      <c r="AA192" s="588">
        <v>23280.184431818161</v>
      </c>
      <c r="AB192" s="588">
        <v>0</v>
      </c>
      <c r="AC192" s="588">
        <v>75011.852168674712</v>
      </c>
      <c r="AD192" s="588">
        <v>0</v>
      </c>
      <c r="AE192" s="588">
        <v>7156.9602000000004</v>
      </c>
      <c r="AF192" s="588">
        <v>0</v>
      </c>
      <c r="AG192" s="588">
        <v>141970.48000000001</v>
      </c>
      <c r="AH192" s="588">
        <v>0</v>
      </c>
      <c r="AI192" s="588">
        <v>0</v>
      </c>
      <c r="AJ192" s="588">
        <v>0</v>
      </c>
      <c r="AK192" s="588">
        <v>3126.98</v>
      </c>
      <c r="AL192" s="588">
        <v>0</v>
      </c>
      <c r="AM192" s="588">
        <v>0</v>
      </c>
      <c r="AN192" s="588">
        <v>0</v>
      </c>
      <c r="AO192" s="588">
        <v>0</v>
      </c>
      <c r="AP192" s="588">
        <v>0</v>
      </c>
      <c r="AQ192" s="588">
        <v>0</v>
      </c>
      <c r="AR192" s="588">
        <v>0</v>
      </c>
      <c r="AS192" s="588">
        <v>0</v>
      </c>
      <c r="AT192" s="588">
        <v>794164.06980000006</v>
      </c>
      <c r="AU192" s="588">
        <v>410964.01520049281</v>
      </c>
      <c r="AV192" s="588">
        <v>145097.46000000002</v>
      </c>
      <c r="AW192" s="588">
        <v>224705.46228267468</v>
      </c>
      <c r="AX192" s="589">
        <v>1350225.5450004928</v>
      </c>
      <c r="AY192" s="589">
        <v>1347098.5650004928</v>
      </c>
      <c r="AZ192" s="589">
        <v>4955</v>
      </c>
      <c r="BA192" s="589">
        <v>1025685</v>
      </c>
      <c r="BB192" s="589">
        <v>0</v>
      </c>
      <c r="BC192" s="589">
        <v>0</v>
      </c>
      <c r="BD192" s="589">
        <v>1350225.5450004928</v>
      </c>
      <c r="BE192" s="588">
        <v>1350225.5450004931</v>
      </c>
      <c r="BF192" s="588">
        <v>0</v>
      </c>
      <c r="BG192" s="589">
        <v>1028811.98</v>
      </c>
      <c r="BH192" s="589">
        <v>883714.52</v>
      </c>
      <c r="BI192" s="588">
        <v>1205128.0850004929</v>
      </c>
      <c r="BJ192" s="588">
        <v>5821.8748067656661</v>
      </c>
      <c r="BK192" s="588">
        <v>5838.8711835820895</v>
      </c>
      <c r="BL192" s="590">
        <v>-2.9109011454498857E-3</v>
      </c>
      <c r="BM192" s="590">
        <v>2.9109011454498857E-3</v>
      </c>
      <c r="BN192" s="588">
        <v>3518.2500009996511</v>
      </c>
      <c r="BO192" s="589">
        <v>1353743.7950014924</v>
      </c>
      <c r="BP192" s="589">
        <v>6524.7189130506877</v>
      </c>
      <c r="BQ192" s="589" t="s">
        <v>164</v>
      </c>
      <c r="BR192" s="589">
        <v>6539.8250966255673</v>
      </c>
      <c r="BS192" s="590">
        <v>-3.1892695642519175E-3</v>
      </c>
      <c r="BT192" s="588">
        <v>0</v>
      </c>
      <c r="BU192" s="588">
        <v>1353743.7950014924</v>
      </c>
      <c r="BV192" s="588">
        <v>0</v>
      </c>
      <c r="BW192" s="588">
        <v>1353743.7950014924</v>
      </c>
      <c r="BX192" s="588">
        <v>3126.98</v>
      </c>
      <c r="BY192" s="588">
        <v>1350616.8150014924</v>
      </c>
      <c r="CA192">
        <v>139011</v>
      </c>
      <c r="CB192">
        <v>3302098</v>
      </c>
      <c r="CC192" t="s">
        <v>350</v>
      </c>
      <c r="CD192">
        <v>207</v>
      </c>
      <c r="CE192">
        <v>207</v>
      </c>
      <c r="CF192">
        <v>0</v>
      </c>
      <c r="CG192">
        <v>794164.06980000006</v>
      </c>
      <c r="CH192">
        <v>0</v>
      </c>
      <c r="CI192">
        <v>0</v>
      </c>
      <c r="CJ192">
        <v>68289.119999999981</v>
      </c>
      <c r="CK192">
        <v>0</v>
      </c>
      <c r="CL192">
        <v>146236.74</v>
      </c>
      <c r="CM192">
        <v>0</v>
      </c>
      <c r="CN192">
        <v>1650.790399999998</v>
      </c>
      <c r="CO192">
        <v>19734.220799999981</v>
      </c>
      <c r="CP192">
        <v>1339.6991999999996</v>
      </c>
      <c r="CQ192">
        <v>2950.3487999999993</v>
      </c>
      <c r="CR192">
        <v>15133.081600000009</v>
      </c>
      <c r="CS192">
        <v>50181.017600000021</v>
      </c>
      <c r="CT192">
        <v>0</v>
      </c>
      <c r="CU192">
        <v>0</v>
      </c>
      <c r="CV192">
        <v>0</v>
      </c>
      <c r="CW192">
        <v>0</v>
      </c>
      <c r="CX192">
        <v>0</v>
      </c>
      <c r="CY192">
        <v>0</v>
      </c>
      <c r="CZ192">
        <v>23280.184431818161</v>
      </c>
      <c r="DA192">
        <v>0</v>
      </c>
      <c r="DB192">
        <v>75011.852168674712</v>
      </c>
      <c r="DC192">
        <v>0</v>
      </c>
      <c r="DD192">
        <v>7156.9602000000004</v>
      </c>
      <c r="DE192">
        <v>0</v>
      </c>
      <c r="DF192">
        <v>141970.48000000001</v>
      </c>
      <c r="DG192">
        <v>0</v>
      </c>
      <c r="DH192">
        <v>0</v>
      </c>
      <c r="DI192">
        <v>0</v>
      </c>
      <c r="DJ192">
        <v>3126.98</v>
      </c>
      <c r="DK192">
        <v>0</v>
      </c>
      <c r="DL192">
        <v>0</v>
      </c>
      <c r="DM192">
        <v>0</v>
      </c>
      <c r="DN192">
        <v>0</v>
      </c>
      <c r="DO192">
        <v>0</v>
      </c>
      <c r="DP192">
        <v>0</v>
      </c>
      <c r="DQ192">
        <v>0</v>
      </c>
      <c r="DR192">
        <v>0</v>
      </c>
      <c r="DS192">
        <v>794164.06980000006</v>
      </c>
      <c r="DT192">
        <v>410964.01520049281</v>
      </c>
      <c r="DU192">
        <v>145097.46000000002</v>
      </c>
      <c r="DV192">
        <v>224705.46228267468</v>
      </c>
      <c r="DW192">
        <v>1350225.5450004928</v>
      </c>
      <c r="DX192">
        <v>1347098.5650004928</v>
      </c>
      <c r="DY192">
        <v>4955</v>
      </c>
      <c r="DZ192">
        <v>1025685</v>
      </c>
      <c r="EA192">
        <v>0</v>
      </c>
      <c r="EB192">
        <v>0</v>
      </c>
      <c r="EC192">
        <v>1350225.5450004928</v>
      </c>
      <c r="ED192">
        <v>1350225.5450004931</v>
      </c>
      <c r="EE192">
        <v>0</v>
      </c>
      <c r="EF192">
        <v>1028811.98</v>
      </c>
      <c r="EG192">
        <v>883714.52</v>
      </c>
      <c r="EH192">
        <v>1205128.0850004929</v>
      </c>
      <c r="EI192">
        <v>5821.8748067656661</v>
      </c>
      <c r="EJ192">
        <v>5838.8711835820895</v>
      </c>
      <c r="EK192">
        <v>-2.9109011454498857E-3</v>
      </c>
      <c r="EL192">
        <v>2.9109011454498857E-3</v>
      </c>
      <c r="EM192">
        <v>3518.2500009996511</v>
      </c>
      <c r="EN192">
        <v>1353743.7950014924</v>
      </c>
      <c r="EO192">
        <v>6524.7189130506877</v>
      </c>
      <c r="EP192" t="s">
        <v>164</v>
      </c>
      <c r="EQ192">
        <v>6539.8250966255673</v>
      </c>
      <c r="ER192">
        <v>-3.1892695642519175E-3</v>
      </c>
      <c r="ES192">
        <v>0</v>
      </c>
      <c r="ET192">
        <v>1353743.7950014924</v>
      </c>
      <c r="EU192">
        <v>0</v>
      </c>
      <c r="EV192">
        <v>1353743.7950014924</v>
      </c>
      <c r="EW192">
        <v>3126.98</v>
      </c>
      <c r="EX192">
        <v>1350616.8150014924</v>
      </c>
    </row>
    <row r="193" spans="1:154">
      <c r="A193" s="435">
        <v>193</v>
      </c>
      <c r="B193" s="585">
        <v>139014</v>
      </c>
      <c r="C193" s="585">
        <v>3302100</v>
      </c>
      <c r="D193" s="586" t="s">
        <v>351</v>
      </c>
      <c r="E193" s="587">
        <v>209</v>
      </c>
      <c r="F193" s="587">
        <v>209</v>
      </c>
      <c r="G193" s="587">
        <v>0</v>
      </c>
      <c r="H193" s="588">
        <v>801837.15260000003</v>
      </c>
      <c r="I193" s="588">
        <v>0</v>
      </c>
      <c r="J193" s="588">
        <v>0</v>
      </c>
      <c r="K193" s="588">
        <v>67804.800000000061</v>
      </c>
      <c r="L193" s="588">
        <v>0</v>
      </c>
      <c r="M193" s="588">
        <v>147273.87999999998</v>
      </c>
      <c r="N193" s="588">
        <v>0</v>
      </c>
      <c r="O193" s="588">
        <v>943.30879999999797</v>
      </c>
      <c r="P193" s="588">
        <v>286.00319999999994</v>
      </c>
      <c r="Q193" s="588">
        <v>1786.2655999999961</v>
      </c>
      <c r="R193" s="588">
        <v>16226.918399999973</v>
      </c>
      <c r="S193" s="588">
        <v>77230.8992</v>
      </c>
      <c r="T193" s="588">
        <v>7561.523199999996</v>
      </c>
      <c r="U193" s="588">
        <v>0</v>
      </c>
      <c r="V193" s="588">
        <v>0</v>
      </c>
      <c r="W193" s="588">
        <v>0</v>
      </c>
      <c r="X193" s="588">
        <v>0</v>
      </c>
      <c r="Y193" s="588">
        <v>0</v>
      </c>
      <c r="Z193" s="588">
        <v>0</v>
      </c>
      <c r="AA193" s="588">
        <v>16313.769385474887</v>
      </c>
      <c r="AB193" s="588">
        <v>0</v>
      </c>
      <c r="AC193" s="588">
        <v>87472.464564860376</v>
      </c>
      <c r="AD193" s="588">
        <v>0</v>
      </c>
      <c r="AE193" s="588">
        <v>1378.5174000000093</v>
      </c>
      <c r="AF193" s="588">
        <v>0</v>
      </c>
      <c r="AG193" s="588">
        <v>141970.48000000001</v>
      </c>
      <c r="AH193" s="588">
        <v>0</v>
      </c>
      <c r="AI193" s="588">
        <v>0</v>
      </c>
      <c r="AJ193" s="588">
        <v>0</v>
      </c>
      <c r="AK193" s="588">
        <v>3868.98</v>
      </c>
      <c r="AL193" s="588">
        <v>0</v>
      </c>
      <c r="AM193" s="588">
        <v>0</v>
      </c>
      <c r="AN193" s="588">
        <v>0</v>
      </c>
      <c r="AO193" s="588">
        <v>0</v>
      </c>
      <c r="AP193" s="588">
        <v>0</v>
      </c>
      <c r="AQ193" s="588">
        <v>0</v>
      </c>
      <c r="AR193" s="588">
        <v>0</v>
      </c>
      <c r="AS193" s="588">
        <v>0</v>
      </c>
      <c r="AT193" s="588">
        <v>801837.15260000003</v>
      </c>
      <c r="AU193" s="588">
        <v>424278.34975033533</v>
      </c>
      <c r="AV193" s="588">
        <v>145839.46000000002</v>
      </c>
      <c r="AW193" s="588">
        <v>242445.21761886036</v>
      </c>
      <c r="AX193" s="589">
        <v>1371954.9623503354</v>
      </c>
      <c r="AY193" s="589">
        <v>1368085.9823503355</v>
      </c>
      <c r="AZ193" s="589">
        <v>4955</v>
      </c>
      <c r="BA193" s="589">
        <v>1035595</v>
      </c>
      <c r="BB193" s="589">
        <v>0</v>
      </c>
      <c r="BC193" s="589">
        <v>0</v>
      </c>
      <c r="BD193" s="589">
        <v>1371954.9623503354</v>
      </c>
      <c r="BE193" s="588">
        <v>1371954.9623503354</v>
      </c>
      <c r="BF193" s="588">
        <v>0</v>
      </c>
      <c r="BG193" s="589">
        <v>1039463.98</v>
      </c>
      <c r="BH193" s="589">
        <v>893624.52</v>
      </c>
      <c r="BI193" s="588">
        <v>1226115.5023503355</v>
      </c>
      <c r="BJ193" s="588">
        <v>5866.5813509585432</v>
      </c>
      <c r="BK193" s="588">
        <v>5973.1160094527359</v>
      </c>
      <c r="BL193" s="590">
        <v>-1.7835692179022897E-2</v>
      </c>
      <c r="BM193" s="590">
        <v>1.7835692179022897E-2</v>
      </c>
      <c r="BN193" s="588">
        <v>22265.743625286261</v>
      </c>
      <c r="BO193" s="589">
        <v>1394220.7059756217</v>
      </c>
      <c r="BP193" s="589">
        <v>6652.4006027541709</v>
      </c>
      <c r="BQ193" s="589" t="s">
        <v>164</v>
      </c>
      <c r="BR193" s="589">
        <v>6670.9124687828789</v>
      </c>
      <c r="BS193" s="590">
        <v>-4.1460363474208339E-3</v>
      </c>
      <c r="BT193" s="588">
        <v>0</v>
      </c>
      <c r="BU193" s="588">
        <v>1394220.7059756217</v>
      </c>
      <c r="BV193" s="588">
        <v>0</v>
      </c>
      <c r="BW193" s="588">
        <v>1394220.7059756217</v>
      </c>
      <c r="BX193" s="588">
        <v>3868.98</v>
      </c>
      <c r="BY193" s="588">
        <v>1390351.7259756217</v>
      </c>
      <c r="CA193">
        <v>139014</v>
      </c>
      <c r="CB193">
        <v>3302100</v>
      </c>
      <c r="CC193" t="s">
        <v>351</v>
      </c>
      <c r="CD193">
        <v>209</v>
      </c>
      <c r="CE193">
        <v>209</v>
      </c>
      <c r="CF193">
        <v>0</v>
      </c>
      <c r="CG193">
        <v>801837.15260000003</v>
      </c>
      <c r="CH193">
        <v>0</v>
      </c>
      <c r="CI193">
        <v>0</v>
      </c>
      <c r="CJ193">
        <v>67804.800000000061</v>
      </c>
      <c r="CK193">
        <v>0</v>
      </c>
      <c r="CL193">
        <v>147273.87999999998</v>
      </c>
      <c r="CM193">
        <v>0</v>
      </c>
      <c r="CN193">
        <v>943.30879999999797</v>
      </c>
      <c r="CO193">
        <v>286.00319999999994</v>
      </c>
      <c r="CP193">
        <v>1786.2655999999961</v>
      </c>
      <c r="CQ193">
        <v>16226.918399999973</v>
      </c>
      <c r="CR193">
        <v>77230.8992</v>
      </c>
      <c r="CS193">
        <v>7561.523199999996</v>
      </c>
      <c r="CT193">
        <v>0</v>
      </c>
      <c r="CU193">
        <v>0</v>
      </c>
      <c r="CV193">
        <v>0</v>
      </c>
      <c r="CW193">
        <v>0</v>
      </c>
      <c r="CX193">
        <v>0</v>
      </c>
      <c r="CY193">
        <v>0</v>
      </c>
      <c r="CZ193">
        <v>16313.769385474887</v>
      </c>
      <c r="DA193">
        <v>0</v>
      </c>
      <c r="DB193">
        <v>87472.464564860376</v>
      </c>
      <c r="DC193">
        <v>0</v>
      </c>
      <c r="DD193">
        <v>1378.5174000000093</v>
      </c>
      <c r="DE193">
        <v>0</v>
      </c>
      <c r="DF193">
        <v>141970.48000000001</v>
      </c>
      <c r="DG193">
        <v>0</v>
      </c>
      <c r="DH193">
        <v>0</v>
      </c>
      <c r="DI193">
        <v>0</v>
      </c>
      <c r="DJ193">
        <v>3868.98</v>
      </c>
      <c r="DK193">
        <v>0</v>
      </c>
      <c r="DL193">
        <v>0</v>
      </c>
      <c r="DM193">
        <v>0</v>
      </c>
      <c r="DN193">
        <v>0</v>
      </c>
      <c r="DO193">
        <v>0</v>
      </c>
      <c r="DP193">
        <v>0</v>
      </c>
      <c r="DQ193">
        <v>0</v>
      </c>
      <c r="DR193">
        <v>0</v>
      </c>
      <c r="DS193">
        <v>801837.15260000003</v>
      </c>
      <c r="DT193">
        <v>424278.34975033533</v>
      </c>
      <c r="DU193">
        <v>145839.46000000002</v>
      </c>
      <c r="DV193">
        <v>242445.21761886036</v>
      </c>
      <c r="DW193">
        <v>1371954.9623503354</v>
      </c>
      <c r="DX193">
        <v>1368085.9823503355</v>
      </c>
      <c r="DY193">
        <v>4955</v>
      </c>
      <c r="DZ193">
        <v>1035595</v>
      </c>
      <c r="EA193">
        <v>0</v>
      </c>
      <c r="EB193">
        <v>0</v>
      </c>
      <c r="EC193">
        <v>1371954.9623503354</v>
      </c>
      <c r="ED193">
        <v>1371954.9623503354</v>
      </c>
      <c r="EE193">
        <v>0</v>
      </c>
      <c r="EF193">
        <v>1039463.98</v>
      </c>
      <c r="EG193">
        <v>893624.52</v>
      </c>
      <c r="EH193">
        <v>1226115.5023503355</v>
      </c>
      <c r="EI193">
        <v>5866.5813509585432</v>
      </c>
      <c r="EJ193">
        <v>5973.1160094527359</v>
      </c>
      <c r="EK193">
        <v>-1.7835692179022897E-2</v>
      </c>
      <c r="EL193">
        <v>1.7835692179022897E-2</v>
      </c>
      <c r="EM193">
        <v>22265.743625286261</v>
      </c>
      <c r="EN193">
        <v>1394220.7059756217</v>
      </c>
      <c r="EO193">
        <v>6652.4006027541709</v>
      </c>
      <c r="EP193" t="s">
        <v>164</v>
      </c>
      <c r="EQ193">
        <v>6670.9124687828789</v>
      </c>
      <c r="ER193">
        <v>-4.1460363474208339E-3</v>
      </c>
      <c r="ES193">
        <v>0</v>
      </c>
      <c r="ET193">
        <v>1394220.7059756217</v>
      </c>
      <c r="EU193">
        <v>0</v>
      </c>
      <c r="EV193">
        <v>1394220.7059756217</v>
      </c>
      <c r="EW193">
        <v>3868.98</v>
      </c>
      <c r="EX193">
        <v>1390351.7259756217</v>
      </c>
    </row>
    <row r="194" spans="1:154" ht="15" customHeight="1">
      <c r="A194" s="435">
        <v>194</v>
      </c>
      <c r="B194" s="585">
        <v>139120</v>
      </c>
      <c r="C194" s="585">
        <v>3302102</v>
      </c>
      <c r="D194" s="586" t="s">
        <v>352</v>
      </c>
      <c r="E194" s="587">
        <v>208</v>
      </c>
      <c r="F194" s="587">
        <v>208</v>
      </c>
      <c r="G194" s="587">
        <v>0</v>
      </c>
      <c r="H194" s="588">
        <v>798000.61120000004</v>
      </c>
      <c r="I194" s="588">
        <v>0</v>
      </c>
      <c r="J194" s="588">
        <v>0</v>
      </c>
      <c r="K194" s="588">
        <v>47947.679999999949</v>
      </c>
      <c r="L194" s="588">
        <v>0</v>
      </c>
      <c r="M194" s="588">
        <v>103714.00000000006</v>
      </c>
      <c r="N194" s="588">
        <v>0</v>
      </c>
      <c r="O194" s="588">
        <v>707.48159999999882</v>
      </c>
      <c r="P194" s="588">
        <v>858.00959999999861</v>
      </c>
      <c r="Q194" s="588">
        <v>8484.7615999999944</v>
      </c>
      <c r="R194" s="588">
        <v>2458.6239999999962</v>
      </c>
      <c r="S194" s="588">
        <v>76187.238400000002</v>
      </c>
      <c r="T194" s="588">
        <v>15123.046400000034</v>
      </c>
      <c r="U194" s="588">
        <v>0</v>
      </c>
      <c r="V194" s="588">
        <v>0</v>
      </c>
      <c r="W194" s="588">
        <v>0</v>
      </c>
      <c r="X194" s="588">
        <v>0</v>
      </c>
      <c r="Y194" s="588">
        <v>0</v>
      </c>
      <c r="Z194" s="588">
        <v>0</v>
      </c>
      <c r="AA194" s="588">
        <v>37134.683733333368</v>
      </c>
      <c r="AB194" s="588">
        <v>0</v>
      </c>
      <c r="AC194" s="588">
        <v>61872.610909090938</v>
      </c>
      <c r="AD194" s="588">
        <v>0</v>
      </c>
      <c r="AE194" s="588">
        <v>0</v>
      </c>
      <c r="AF194" s="588">
        <v>0</v>
      </c>
      <c r="AG194" s="588">
        <v>141970.48000000001</v>
      </c>
      <c r="AH194" s="588">
        <v>0</v>
      </c>
      <c r="AI194" s="588">
        <v>0</v>
      </c>
      <c r="AJ194" s="588">
        <v>0</v>
      </c>
      <c r="AK194" s="588">
        <v>6836.95</v>
      </c>
      <c r="AL194" s="588">
        <v>0</v>
      </c>
      <c r="AM194" s="588">
        <v>0</v>
      </c>
      <c r="AN194" s="588">
        <v>0</v>
      </c>
      <c r="AO194" s="588">
        <v>0</v>
      </c>
      <c r="AP194" s="588">
        <v>0</v>
      </c>
      <c r="AQ194" s="588">
        <v>0</v>
      </c>
      <c r="AR194" s="588">
        <v>0</v>
      </c>
      <c r="AS194" s="588">
        <v>0</v>
      </c>
      <c r="AT194" s="588">
        <v>798000.61120000004</v>
      </c>
      <c r="AU194" s="588">
        <v>354488.13624242431</v>
      </c>
      <c r="AV194" s="588">
        <v>148807.43000000002</v>
      </c>
      <c r="AW194" s="588">
        <v>193745.74444509094</v>
      </c>
      <c r="AX194" s="589">
        <v>1301296.1774424242</v>
      </c>
      <c r="AY194" s="589">
        <v>1294459.2274424243</v>
      </c>
      <c r="AZ194" s="589">
        <v>4955</v>
      </c>
      <c r="BA194" s="589">
        <v>1030640</v>
      </c>
      <c r="BB194" s="589">
        <v>0</v>
      </c>
      <c r="BC194" s="589">
        <v>0</v>
      </c>
      <c r="BD194" s="589">
        <v>1301296.1774424242</v>
      </c>
      <c r="BE194" s="588">
        <v>1301296.1774424242</v>
      </c>
      <c r="BF194" s="588">
        <v>0</v>
      </c>
      <c r="BG194" s="589">
        <v>1037476.95</v>
      </c>
      <c r="BH194" s="589">
        <v>888669.52</v>
      </c>
      <c r="BI194" s="588">
        <v>1152488.7474424243</v>
      </c>
      <c r="BJ194" s="588">
        <v>5540.8112857808865</v>
      </c>
      <c r="BK194" s="588">
        <v>5653.0704417431198</v>
      </c>
      <c r="BL194" s="590">
        <v>-1.9858085463307668E-2</v>
      </c>
      <c r="BM194" s="590">
        <v>1.9858085463307668E-2</v>
      </c>
      <c r="BN194" s="588">
        <v>23349.904440144528</v>
      </c>
      <c r="BO194" s="589">
        <v>1324646.0818825688</v>
      </c>
      <c r="BP194" s="589">
        <v>6335.620826358504</v>
      </c>
      <c r="BQ194" s="589" t="s">
        <v>164</v>
      </c>
      <c r="BR194" s="589">
        <v>6368.4907782815808</v>
      </c>
      <c r="BS194" s="590">
        <v>5.1797883054129912E-3</v>
      </c>
      <c r="BT194" s="588">
        <v>0</v>
      </c>
      <c r="BU194" s="588">
        <v>1324646.0818825688</v>
      </c>
      <c r="BV194" s="588">
        <v>0</v>
      </c>
      <c r="BW194" s="588">
        <v>1324646.0818825688</v>
      </c>
      <c r="BX194" s="588">
        <v>6836.95</v>
      </c>
      <c r="BY194" s="588">
        <v>1317809.1318825688</v>
      </c>
      <c r="CA194">
        <v>139120</v>
      </c>
      <c r="CB194">
        <v>3302102</v>
      </c>
      <c r="CC194" t="s">
        <v>352</v>
      </c>
      <c r="CD194">
        <v>208</v>
      </c>
      <c r="CE194">
        <v>208</v>
      </c>
      <c r="CF194">
        <v>0</v>
      </c>
      <c r="CG194">
        <v>798000.61120000004</v>
      </c>
      <c r="CH194">
        <v>0</v>
      </c>
      <c r="CI194">
        <v>0</v>
      </c>
      <c r="CJ194">
        <v>47947.679999999949</v>
      </c>
      <c r="CK194">
        <v>0</v>
      </c>
      <c r="CL194">
        <v>103714.00000000006</v>
      </c>
      <c r="CM194">
        <v>0</v>
      </c>
      <c r="CN194">
        <v>707.48159999999882</v>
      </c>
      <c r="CO194">
        <v>858.00959999999861</v>
      </c>
      <c r="CP194">
        <v>8484.7615999999944</v>
      </c>
      <c r="CQ194">
        <v>2458.6239999999962</v>
      </c>
      <c r="CR194">
        <v>76187.238400000002</v>
      </c>
      <c r="CS194">
        <v>15123.046400000034</v>
      </c>
      <c r="CT194">
        <v>0</v>
      </c>
      <c r="CU194">
        <v>0</v>
      </c>
      <c r="CV194">
        <v>0</v>
      </c>
      <c r="CW194">
        <v>0</v>
      </c>
      <c r="CX194">
        <v>0</v>
      </c>
      <c r="CY194">
        <v>0</v>
      </c>
      <c r="CZ194">
        <v>37134.683733333368</v>
      </c>
      <c r="DA194">
        <v>0</v>
      </c>
      <c r="DB194">
        <v>61872.610909090938</v>
      </c>
      <c r="DC194">
        <v>0</v>
      </c>
      <c r="DD194">
        <v>0</v>
      </c>
      <c r="DE194">
        <v>0</v>
      </c>
      <c r="DF194">
        <v>141970.48000000001</v>
      </c>
      <c r="DG194">
        <v>0</v>
      </c>
      <c r="DH194">
        <v>0</v>
      </c>
      <c r="DI194">
        <v>0</v>
      </c>
      <c r="DJ194">
        <v>6836.95</v>
      </c>
      <c r="DK194">
        <v>0</v>
      </c>
      <c r="DL194">
        <v>0</v>
      </c>
      <c r="DM194">
        <v>0</v>
      </c>
      <c r="DN194">
        <v>0</v>
      </c>
      <c r="DO194">
        <v>0</v>
      </c>
      <c r="DP194">
        <v>0</v>
      </c>
      <c r="DQ194">
        <v>0</v>
      </c>
      <c r="DR194">
        <v>0</v>
      </c>
      <c r="DS194">
        <v>798000.61120000004</v>
      </c>
      <c r="DT194">
        <v>354488.13624242431</v>
      </c>
      <c r="DU194">
        <v>148807.43000000002</v>
      </c>
      <c r="DV194">
        <v>193745.74444509094</v>
      </c>
      <c r="DW194">
        <v>1301296.1774424242</v>
      </c>
      <c r="DX194">
        <v>1294459.2274424243</v>
      </c>
      <c r="DY194">
        <v>4955</v>
      </c>
      <c r="DZ194">
        <v>1030640</v>
      </c>
      <c r="EA194">
        <v>0</v>
      </c>
      <c r="EB194">
        <v>0</v>
      </c>
      <c r="EC194">
        <v>1301296.1774424242</v>
      </c>
      <c r="ED194">
        <v>1301296.1774424242</v>
      </c>
      <c r="EE194">
        <v>0</v>
      </c>
      <c r="EF194">
        <v>1037476.95</v>
      </c>
      <c r="EG194">
        <v>888669.52</v>
      </c>
      <c r="EH194">
        <v>1152488.7474424243</v>
      </c>
      <c r="EI194">
        <v>5540.8112857808865</v>
      </c>
      <c r="EJ194">
        <v>5653.0704417431198</v>
      </c>
      <c r="EK194">
        <v>-1.9858085463307668E-2</v>
      </c>
      <c r="EL194">
        <v>1.9858085463307668E-2</v>
      </c>
      <c r="EM194">
        <v>23349.904440144528</v>
      </c>
      <c r="EN194">
        <v>1324646.0818825688</v>
      </c>
      <c r="EO194">
        <v>6335.620826358504</v>
      </c>
      <c r="EP194" t="s">
        <v>164</v>
      </c>
      <c r="EQ194">
        <v>6368.4907782815808</v>
      </c>
      <c r="ER194">
        <v>5.1797883054129912E-3</v>
      </c>
      <c r="ES194">
        <v>0</v>
      </c>
      <c r="ET194">
        <v>1324646.0818825688</v>
      </c>
      <c r="EU194">
        <v>0</v>
      </c>
      <c r="EV194">
        <v>1324646.0818825688</v>
      </c>
      <c r="EW194">
        <v>6836.95</v>
      </c>
      <c r="EX194">
        <v>1317809.1318825688</v>
      </c>
    </row>
    <row r="195" spans="1:154" ht="15" customHeight="1">
      <c r="A195" s="435">
        <v>195</v>
      </c>
      <c r="B195" s="585">
        <v>139125</v>
      </c>
      <c r="C195" s="585">
        <v>3302103</v>
      </c>
      <c r="D195" s="586" t="s">
        <v>353</v>
      </c>
      <c r="E195" s="587">
        <v>415</v>
      </c>
      <c r="F195" s="587">
        <v>415</v>
      </c>
      <c r="G195" s="587">
        <v>0</v>
      </c>
      <c r="H195" s="588">
        <v>1592164.6810000001</v>
      </c>
      <c r="I195" s="588">
        <v>0</v>
      </c>
      <c r="J195" s="588">
        <v>0</v>
      </c>
      <c r="K195" s="588">
        <v>103160.16000000003</v>
      </c>
      <c r="L195" s="588">
        <v>0</v>
      </c>
      <c r="M195" s="588">
        <v>220910.82000000012</v>
      </c>
      <c r="N195" s="588">
        <v>0</v>
      </c>
      <c r="O195" s="588">
        <v>5450.2920677966122</v>
      </c>
      <c r="P195" s="588">
        <v>19829.786033898363</v>
      </c>
      <c r="Q195" s="588">
        <v>30962.297491525511</v>
      </c>
      <c r="R195" s="588">
        <v>46940.07322033908</v>
      </c>
      <c r="S195" s="588">
        <v>34607.589966101754</v>
      </c>
      <c r="T195" s="588">
        <v>30392.562983050899</v>
      </c>
      <c r="U195" s="588">
        <v>0</v>
      </c>
      <c r="V195" s="588">
        <v>0</v>
      </c>
      <c r="W195" s="588">
        <v>0</v>
      </c>
      <c r="X195" s="588">
        <v>0</v>
      </c>
      <c r="Y195" s="588">
        <v>0</v>
      </c>
      <c r="Z195" s="588">
        <v>0</v>
      </c>
      <c r="AA195" s="588">
        <v>21535.425069637888</v>
      </c>
      <c r="AB195" s="588">
        <v>0</v>
      </c>
      <c r="AC195" s="588">
        <v>179040.17819039206</v>
      </c>
      <c r="AD195" s="588">
        <v>0</v>
      </c>
      <c r="AE195" s="588">
        <v>2990.8472608695702</v>
      </c>
      <c r="AF195" s="588">
        <v>0</v>
      </c>
      <c r="AG195" s="588">
        <v>141970.48000000001</v>
      </c>
      <c r="AH195" s="588">
        <v>0</v>
      </c>
      <c r="AI195" s="588">
        <v>0</v>
      </c>
      <c r="AJ195" s="588">
        <v>0</v>
      </c>
      <c r="AK195" s="588">
        <v>2888.48</v>
      </c>
      <c r="AL195" s="588">
        <v>0</v>
      </c>
      <c r="AM195" s="588">
        <v>0</v>
      </c>
      <c r="AN195" s="588">
        <v>0</v>
      </c>
      <c r="AO195" s="588">
        <v>0</v>
      </c>
      <c r="AP195" s="588">
        <v>0</v>
      </c>
      <c r="AQ195" s="588">
        <v>0</v>
      </c>
      <c r="AR195" s="588">
        <v>0</v>
      </c>
      <c r="AS195" s="588">
        <v>0</v>
      </c>
      <c r="AT195" s="588">
        <v>1592164.6810000001</v>
      </c>
      <c r="AU195" s="588">
        <v>695820.03228361194</v>
      </c>
      <c r="AV195" s="588">
        <v>144858.96000000002</v>
      </c>
      <c r="AW195" s="588">
        <v>435859.70167496859</v>
      </c>
      <c r="AX195" s="589">
        <v>2432843.6732836119</v>
      </c>
      <c r="AY195" s="589">
        <v>2429955.1932836119</v>
      </c>
      <c r="AZ195" s="589">
        <v>4955</v>
      </c>
      <c r="BA195" s="589">
        <v>2056325</v>
      </c>
      <c r="BB195" s="589">
        <v>0</v>
      </c>
      <c r="BC195" s="589">
        <v>0</v>
      </c>
      <c r="BD195" s="589">
        <v>2432843.6732836119</v>
      </c>
      <c r="BE195" s="588">
        <v>2432843.6732836119</v>
      </c>
      <c r="BF195" s="588">
        <v>0</v>
      </c>
      <c r="BG195" s="589">
        <v>2059213.48</v>
      </c>
      <c r="BH195" s="589">
        <v>1914354.52</v>
      </c>
      <c r="BI195" s="588">
        <v>2287984.7132836119</v>
      </c>
      <c r="BJ195" s="588">
        <v>5513.2161765870169</v>
      </c>
      <c r="BK195" s="588">
        <v>5531.8294785542166</v>
      </c>
      <c r="BL195" s="590">
        <v>-3.3647642320428959E-3</v>
      </c>
      <c r="BM195" s="590">
        <v>3.3647642320428959E-3</v>
      </c>
      <c r="BN195" s="588">
        <v>7724.5203163878887</v>
      </c>
      <c r="BO195" s="589">
        <v>2440568.1935999999</v>
      </c>
      <c r="BP195" s="589">
        <v>5873.927020722891</v>
      </c>
      <c r="BQ195" s="589" t="s">
        <v>164</v>
      </c>
      <c r="BR195" s="589">
        <v>5880.8872134939757</v>
      </c>
      <c r="BS195" s="590">
        <v>0</v>
      </c>
      <c r="BT195" s="588">
        <v>0</v>
      </c>
      <c r="BU195" s="588">
        <v>2440568.1935999999</v>
      </c>
      <c r="BV195" s="588">
        <v>0</v>
      </c>
      <c r="BW195" s="588">
        <v>2440568.1935999999</v>
      </c>
      <c r="BX195" s="588">
        <v>2888.48</v>
      </c>
      <c r="BY195" s="588">
        <v>2437679.7135999999</v>
      </c>
      <c r="CA195">
        <v>139125</v>
      </c>
      <c r="CB195">
        <v>3302103</v>
      </c>
      <c r="CC195" t="s">
        <v>353</v>
      </c>
      <c r="CD195">
        <v>415</v>
      </c>
      <c r="CE195">
        <v>415</v>
      </c>
      <c r="CF195">
        <v>0</v>
      </c>
      <c r="CG195">
        <v>1592164.6810000001</v>
      </c>
      <c r="CH195">
        <v>0</v>
      </c>
      <c r="CI195">
        <v>0</v>
      </c>
      <c r="CJ195">
        <v>103160.16000000003</v>
      </c>
      <c r="CK195">
        <v>0</v>
      </c>
      <c r="CL195">
        <v>220910.82000000012</v>
      </c>
      <c r="CM195">
        <v>0</v>
      </c>
      <c r="CN195">
        <v>5450.2920677966122</v>
      </c>
      <c r="CO195">
        <v>19829.786033898363</v>
      </c>
      <c r="CP195">
        <v>30962.297491525511</v>
      </c>
      <c r="CQ195">
        <v>46940.07322033908</v>
      </c>
      <c r="CR195">
        <v>34607.589966101754</v>
      </c>
      <c r="CS195">
        <v>30392.562983050899</v>
      </c>
      <c r="CT195">
        <v>0</v>
      </c>
      <c r="CU195">
        <v>0</v>
      </c>
      <c r="CV195">
        <v>0</v>
      </c>
      <c r="CW195">
        <v>0</v>
      </c>
      <c r="CX195">
        <v>0</v>
      </c>
      <c r="CY195">
        <v>0</v>
      </c>
      <c r="CZ195">
        <v>21535.425069637888</v>
      </c>
      <c r="DA195">
        <v>0</v>
      </c>
      <c r="DB195">
        <v>179040.17819039206</v>
      </c>
      <c r="DC195">
        <v>0</v>
      </c>
      <c r="DD195">
        <v>2990.8472608695702</v>
      </c>
      <c r="DE195">
        <v>0</v>
      </c>
      <c r="DF195">
        <v>141970.48000000001</v>
      </c>
      <c r="DG195">
        <v>0</v>
      </c>
      <c r="DH195">
        <v>0</v>
      </c>
      <c r="DI195">
        <v>0</v>
      </c>
      <c r="DJ195">
        <v>2888.48</v>
      </c>
      <c r="DK195">
        <v>0</v>
      </c>
      <c r="DL195">
        <v>0</v>
      </c>
      <c r="DM195">
        <v>0</v>
      </c>
      <c r="DN195">
        <v>0</v>
      </c>
      <c r="DO195">
        <v>0</v>
      </c>
      <c r="DP195">
        <v>0</v>
      </c>
      <c r="DQ195">
        <v>0</v>
      </c>
      <c r="DR195">
        <v>0</v>
      </c>
      <c r="DS195">
        <v>1592164.6810000001</v>
      </c>
      <c r="DT195">
        <v>695820.03228361194</v>
      </c>
      <c r="DU195">
        <v>144858.96000000002</v>
      </c>
      <c r="DV195">
        <v>435859.70167496859</v>
      </c>
      <c r="DW195">
        <v>2432843.6732836119</v>
      </c>
      <c r="DX195">
        <v>2429955.1932836119</v>
      </c>
      <c r="DY195">
        <v>4955</v>
      </c>
      <c r="DZ195">
        <v>2056325</v>
      </c>
      <c r="EA195">
        <v>0</v>
      </c>
      <c r="EB195">
        <v>0</v>
      </c>
      <c r="EC195">
        <v>2432843.6732836119</v>
      </c>
      <c r="ED195">
        <v>2432843.6732836119</v>
      </c>
      <c r="EE195">
        <v>0</v>
      </c>
      <c r="EF195">
        <v>2059213.48</v>
      </c>
      <c r="EG195">
        <v>1914354.52</v>
      </c>
      <c r="EH195">
        <v>2287984.7132836119</v>
      </c>
      <c r="EI195">
        <v>5513.2161765870169</v>
      </c>
      <c r="EJ195">
        <v>5531.8294785542166</v>
      </c>
      <c r="EK195">
        <v>-3.3647642320428959E-3</v>
      </c>
      <c r="EL195">
        <v>3.3647642320428959E-3</v>
      </c>
      <c r="EM195">
        <v>7724.5203163878887</v>
      </c>
      <c r="EN195">
        <v>2440568.1935999999</v>
      </c>
      <c r="EO195">
        <v>5873.927020722891</v>
      </c>
      <c r="EP195" t="s">
        <v>164</v>
      </c>
      <c r="EQ195">
        <v>5880.8872134939757</v>
      </c>
      <c r="ER195">
        <v>0</v>
      </c>
      <c r="ES195">
        <v>0</v>
      </c>
      <c r="ET195">
        <v>2440568.1935999999</v>
      </c>
      <c r="EU195">
        <v>0</v>
      </c>
      <c r="EV195">
        <v>2440568.1935999999</v>
      </c>
      <c r="EW195">
        <v>2888.48</v>
      </c>
      <c r="EX195">
        <v>2437679.7135999999</v>
      </c>
    </row>
    <row r="196" spans="1:154">
      <c r="A196" s="435">
        <v>196</v>
      </c>
      <c r="B196" s="585">
        <v>139126</v>
      </c>
      <c r="C196" s="585">
        <v>3302104</v>
      </c>
      <c r="D196" s="586" t="s">
        <v>354</v>
      </c>
      <c r="E196" s="587">
        <v>272</v>
      </c>
      <c r="F196" s="587">
        <v>272</v>
      </c>
      <c r="G196" s="587">
        <v>0</v>
      </c>
      <c r="H196" s="588">
        <v>1043539.2608</v>
      </c>
      <c r="I196" s="588">
        <v>0</v>
      </c>
      <c r="J196" s="588">
        <v>0</v>
      </c>
      <c r="K196" s="588">
        <v>95411.040000000008</v>
      </c>
      <c r="L196" s="588">
        <v>0</v>
      </c>
      <c r="M196" s="588">
        <v>208465.13999999998</v>
      </c>
      <c r="N196" s="588">
        <v>0</v>
      </c>
      <c r="O196" s="588">
        <v>473.39482214022161</v>
      </c>
      <c r="P196" s="588">
        <v>287.05856236162333</v>
      </c>
      <c r="Q196" s="588">
        <v>2689.2854789667867</v>
      </c>
      <c r="R196" s="588">
        <v>4441.8535439114348</v>
      </c>
      <c r="S196" s="588">
        <v>50280.573449446449</v>
      </c>
      <c r="T196" s="588">
        <v>97972.583722509313</v>
      </c>
      <c r="U196" s="588">
        <v>0</v>
      </c>
      <c r="V196" s="588">
        <v>0</v>
      </c>
      <c r="W196" s="588">
        <v>0</v>
      </c>
      <c r="X196" s="588">
        <v>0</v>
      </c>
      <c r="Y196" s="588">
        <v>0</v>
      </c>
      <c r="Z196" s="588">
        <v>0</v>
      </c>
      <c r="AA196" s="588">
        <v>64632.75102040809</v>
      </c>
      <c r="AB196" s="588">
        <v>0</v>
      </c>
      <c r="AC196" s="588">
        <v>124427.03072350235</v>
      </c>
      <c r="AD196" s="588">
        <v>0</v>
      </c>
      <c r="AE196" s="588">
        <v>19525.849200000033</v>
      </c>
      <c r="AF196" s="588">
        <v>0</v>
      </c>
      <c r="AG196" s="588">
        <v>141970.48000000001</v>
      </c>
      <c r="AH196" s="588">
        <v>0</v>
      </c>
      <c r="AI196" s="588">
        <v>0</v>
      </c>
      <c r="AJ196" s="588">
        <v>0</v>
      </c>
      <c r="AK196" s="588">
        <v>3868.98</v>
      </c>
      <c r="AL196" s="588">
        <v>0</v>
      </c>
      <c r="AM196" s="588">
        <v>0</v>
      </c>
      <c r="AN196" s="588">
        <v>0</v>
      </c>
      <c r="AO196" s="588">
        <v>0</v>
      </c>
      <c r="AP196" s="588">
        <v>0</v>
      </c>
      <c r="AQ196" s="588">
        <v>0</v>
      </c>
      <c r="AR196" s="588">
        <v>0</v>
      </c>
      <c r="AS196" s="588">
        <v>0</v>
      </c>
      <c r="AT196" s="588">
        <v>1043539.2608</v>
      </c>
      <c r="AU196" s="588">
        <v>668606.56052324641</v>
      </c>
      <c r="AV196" s="588">
        <v>145839.46000000002</v>
      </c>
      <c r="AW196" s="588">
        <v>342211.5284120632</v>
      </c>
      <c r="AX196" s="589">
        <v>1857985.2813232464</v>
      </c>
      <c r="AY196" s="589">
        <v>1854116.3013232464</v>
      </c>
      <c r="AZ196" s="589">
        <v>4955</v>
      </c>
      <c r="BA196" s="589">
        <v>1347760</v>
      </c>
      <c r="BB196" s="589">
        <v>0</v>
      </c>
      <c r="BC196" s="589">
        <v>0</v>
      </c>
      <c r="BD196" s="589">
        <v>1857985.2813232464</v>
      </c>
      <c r="BE196" s="588">
        <v>1857985.281323246</v>
      </c>
      <c r="BF196" s="588">
        <v>0</v>
      </c>
      <c r="BG196" s="589">
        <v>1351628.98</v>
      </c>
      <c r="BH196" s="589">
        <v>1205789.52</v>
      </c>
      <c r="BI196" s="588">
        <v>1712145.8213232465</v>
      </c>
      <c r="BJ196" s="588">
        <v>6294.6537548648766</v>
      </c>
      <c r="BK196" s="588">
        <v>6220.1666639072846</v>
      </c>
      <c r="BL196" s="590">
        <v>1.1975095681889966E-2</v>
      </c>
      <c r="BM196" s="590">
        <v>0</v>
      </c>
      <c r="BN196" s="588">
        <v>0</v>
      </c>
      <c r="BO196" s="589">
        <v>1857985.2813232464</v>
      </c>
      <c r="BP196" s="589">
        <v>6816.6040489825236</v>
      </c>
      <c r="BQ196" s="589" t="s">
        <v>164</v>
      </c>
      <c r="BR196" s="589">
        <v>6830.828240158994</v>
      </c>
      <c r="BS196" s="590">
        <v>1.9058325462063319E-2</v>
      </c>
      <c r="BT196" s="588">
        <v>0</v>
      </c>
      <c r="BU196" s="588">
        <v>1857985.2813232464</v>
      </c>
      <c r="BV196" s="588">
        <v>0</v>
      </c>
      <c r="BW196" s="588">
        <v>1857985.2813232464</v>
      </c>
      <c r="BX196" s="588">
        <v>3868.98</v>
      </c>
      <c r="BY196" s="588">
        <v>1854116.3013232464</v>
      </c>
      <c r="CA196">
        <v>139126</v>
      </c>
      <c r="CB196">
        <v>3302104</v>
      </c>
      <c r="CC196" t="s">
        <v>354</v>
      </c>
      <c r="CD196">
        <v>272</v>
      </c>
      <c r="CE196">
        <v>272</v>
      </c>
      <c r="CF196">
        <v>0</v>
      </c>
      <c r="CG196">
        <v>1043539.2608</v>
      </c>
      <c r="CH196">
        <v>0</v>
      </c>
      <c r="CI196">
        <v>0</v>
      </c>
      <c r="CJ196">
        <v>95411.040000000008</v>
      </c>
      <c r="CK196">
        <v>0</v>
      </c>
      <c r="CL196">
        <v>208465.13999999998</v>
      </c>
      <c r="CM196">
        <v>0</v>
      </c>
      <c r="CN196">
        <v>473.39482214022161</v>
      </c>
      <c r="CO196">
        <v>287.05856236162333</v>
      </c>
      <c r="CP196">
        <v>2689.2854789667867</v>
      </c>
      <c r="CQ196">
        <v>4441.8535439114348</v>
      </c>
      <c r="CR196">
        <v>50280.573449446449</v>
      </c>
      <c r="CS196">
        <v>97972.583722509313</v>
      </c>
      <c r="CT196">
        <v>0</v>
      </c>
      <c r="CU196">
        <v>0</v>
      </c>
      <c r="CV196">
        <v>0</v>
      </c>
      <c r="CW196">
        <v>0</v>
      </c>
      <c r="CX196">
        <v>0</v>
      </c>
      <c r="CY196">
        <v>0</v>
      </c>
      <c r="CZ196">
        <v>64632.75102040809</v>
      </c>
      <c r="DA196">
        <v>0</v>
      </c>
      <c r="DB196">
        <v>124427.03072350235</v>
      </c>
      <c r="DC196">
        <v>0</v>
      </c>
      <c r="DD196">
        <v>19525.849200000033</v>
      </c>
      <c r="DE196">
        <v>0</v>
      </c>
      <c r="DF196">
        <v>141970.48000000001</v>
      </c>
      <c r="DG196">
        <v>0</v>
      </c>
      <c r="DH196">
        <v>0</v>
      </c>
      <c r="DI196">
        <v>0</v>
      </c>
      <c r="DJ196">
        <v>3868.98</v>
      </c>
      <c r="DK196">
        <v>0</v>
      </c>
      <c r="DL196">
        <v>0</v>
      </c>
      <c r="DM196">
        <v>0</v>
      </c>
      <c r="DN196">
        <v>0</v>
      </c>
      <c r="DO196">
        <v>0</v>
      </c>
      <c r="DP196">
        <v>0</v>
      </c>
      <c r="DQ196">
        <v>0</v>
      </c>
      <c r="DR196">
        <v>0</v>
      </c>
      <c r="DS196">
        <v>1043539.2608</v>
      </c>
      <c r="DT196">
        <v>668606.56052324641</v>
      </c>
      <c r="DU196">
        <v>145839.46000000002</v>
      </c>
      <c r="DV196">
        <v>342211.5284120632</v>
      </c>
      <c r="DW196">
        <v>1857985.2813232464</v>
      </c>
      <c r="DX196">
        <v>1854116.3013232464</v>
      </c>
      <c r="DY196">
        <v>4955</v>
      </c>
      <c r="DZ196">
        <v>1347760</v>
      </c>
      <c r="EA196">
        <v>0</v>
      </c>
      <c r="EB196">
        <v>0</v>
      </c>
      <c r="EC196">
        <v>1857985.2813232464</v>
      </c>
      <c r="ED196">
        <v>1857985.281323246</v>
      </c>
      <c r="EE196">
        <v>0</v>
      </c>
      <c r="EF196">
        <v>1351628.98</v>
      </c>
      <c r="EG196">
        <v>1205789.52</v>
      </c>
      <c r="EH196">
        <v>1712145.8213232465</v>
      </c>
      <c r="EI196">
        <v>6294.6537548648766</v>
      </c>
      <c r="EJ196">
        <v>6220.1666639072846</v>
      </c>
      <c r="EK196">
        <v>1.1975095681889966E-2</v>
      </c>
      <c r="EL196">
        <v>0</v>
      </c>
      <c r="EM196">
        <v>0</v>
      </c>
      <c r="EN196">
        <v>1857985.2813232464</v>
      </c>
      <c r="EO196">
        <v>6816.6040489825236</v>
      </c>
      <c r="EP196" t="s">
        <v>164</v>
      </c>
      <c r="EQ196">
        <v>6830.828240158994</v>
      </c>
      <c r="ER196">
        <v>1.9058325462063319E-2</v>
      </c>
      <c r="ES196">
        <v>0</v>
      </c>
      <c r="ET196">
        <v>1857985.2813232464</v>
      </c>
      <c r="EU196">
        <v>0</v>
      </c>
      <c r="EV196">
        <v>1857985.2813232464</v>
      </c>
      <c r="EW196">
        <v>3868.98</v>
      </c>
      <c r="EX196">
        <v>1854116.3013232464</v>
      </c>
    </row>
    <row r="197" spans="1:154">
      <c r="A197" s="435">
        <v>197</v>
      </c>
      <c r="B197" s="585">
        <v>139128</v>
      </c>
      <c r="C197" s="585">
        <v>3302105</v>
      </c>
      <c r="D197" s="586" t="s">
        <v>355</v>
      </c>
      <c r="E197" s="587">
        <v>391</v>
      </c>
      <c r="F197" s="587">
        <v>391</v>
      </c>
      <c r="G197" s="587">
        <v>0</v>
      </c>
      <c r="H197" s="588">
        <v>1500087.6873999999</v>
      </c>
      <c r="I197" s="588">
        <v>0</v>
      </c>
      <c r="J197" s="588">
        <v>0</v>
      </c>
      <c r="K197" s="588">
        <v>98316.959999999934</v>
      </c>
      <c r="L197" s="588">
        <v>0</v>
      </c>
      <c r="M197" s="588">
        <v>217799.4</v>
      </c>
      <c r="N197" s="588">
        <v>0</v>
      </c>
      <c r="O197" s="588">
        <v>6603.1615999999958</v>
      </c>
      <c r="P197" s="588">
        <v>11154.124800000001</v>
      </c>
      <c r="Q197" s="588">
        <v>17416.089600000003</v>
      </c>
      <c r="R197" s="588">
        <v>10326.220799999999</v>
      </c>
      <c r="S197" s="588">
        <v>40180.940799999982</v>
      </c>
      <c r="T197" s="588">
        <v>98299.801600000137</v>
      </c>
      <c r="U197" s="588">
        <v>0</v>
      </c>
      <c r="V197" s="588">
        <v>0</v>
      </c>
      <c r="W197" s="588">
        <v>0</v>
      </c>
      <c r="X197" s="588">
        <v>0</v>
      </c>
      <c r="Y197" s="588">
        <v>0</v>
      </c>
      <c r="Z197" s="588">
        <v>0</v>
      </c>
      <c r="AA197" s="588">
        <v>77908.553720238138</v>
      </c>
      <c r="AB197" s="588">
        <v>0</v>
      </c>
      <c r="AC197" s="588">
        <v>230750.70732471586</v>
      </c>
      <c r="AD197" s="588">
        <v>0</v>
      </c>
      <c r="AE197" s="588">
        <v>13728.522599999993</v>
      </c>
      <c r="AF197" s="588">
        <v>0</v>
      </c>
      <c r="AG197" s="588">
        <v>141970.48000000001</v>
      </c>
      <c r="AH197" s="588">
        <v>0</v>
      </c>
      <c r="AI197" s="588">
        <v>0</v>
      </c>
      <c r="AJ197" s="588">
        <v>0</v>
      </c>
      <c r="AK197" s="588">
        <v>4451.97</v>
      </c>
      <c r="AL197" s="588">
        <v>0</v>
      </c>
      <c r="AM197" s="588">
        <v>0</v>
      </c>
      <c r="AN197" s="588">
        <v>0</v>
      </c>
      <c r="AO197" s="588">
        <v>0</v>
      </c>
      <c r="AP197" s="588">
        <v>0</v>
      </c>
      <c r="AQ197" s="588">
        <v>0</v>
      </c>
      <c r="AR197" s="588">
        <v>0</v>
      </c>
      <c r="AS197" s="588">
        <v>0</v>
      </c>
      <c r="AT197" s="588">
        <v>1500087.6873999999</v>
      </c>
      <c r="AU197" s="588">
        <v>822484.48284495412</v>
      </c>
      <c r="AV197" s="588">
        <v>146422.45000000001</v>
      </c>
      <c r="AW197" s="588">
        <v>485789.90340671589</v>
      </c>
      <c r="AX197" s="589">
        <v>2468994.6202449542</v>
      </c>
      <c r="AY197" s="589">
        <v>2464542.650244954</v>
      </c>
      <c r="AZ197" s="589">
        <v>4955</v>
      </c>
      <c r="BA197" s="589">
        <v>1937405</v>
      </c>
      <c r="BB197" s="589">
        <v>0</v>
      </c>
      <c r="BC197" s="589">
        <v>0</v>
      </c>
      <c r="BD197" s="589">
        <v>2468994.6202449542</v>
      </c>
      <c r="BE197" s="588">
        <v>2468994.6202449542</v>
      </c>
      <c r="BF197" s="588">
        <v>0</v>
      </c>
      <c r="BG197" s="589">
        <v>1941856.97</v>
      </c>
      <c r="BH197" s="589">
        <v>1795434.52</v>
      </c>
      <c r="BI197" s="588">
        <v>2322572.1702449541</v>
      </c>
      <c r="BJ197" s="588">
        <v>5940.0822768413145</v>
      </c>
      <c r="BK197" s="588">
        <v>6307.9684792270527</v>
      </c>
      <c r="BL197" s="590">
        <v>-5.832086884981029E-2</v>
      </c>
      <c r="BM197" s="590">
        <v>5.832086884981029E-2</v>
      </c>
      <c r="BN197" s="588">
        <v>143843.50513282363</v>
      </c>
      <c r="BO197" s="589">
        <v>2612838.125377778</v>
      </c>
      <c r="BP197" s="589">
        <v>6671.0643360045469</v>
      </c>
      <c r="BQ197" s="589" t="s">
        <v>164</v>
      </c>
      <c r="BR197" s="589">
        <v>6682.4504485365169</v>
      </c>
      <c r="BS197" s="590">
        <v>3.1230350846360722E-3</v>
      </c>
      <c r="BT197" s="588">
        <v>0</v>
      </c>
      <c r="BU197" s="588">
        <v>2612838.125377778</v>
      </c>
      <c r="BV197" s="588">
        <v>0</v>
      </c>
      <c r="BW197" s="588">
        <v>2612838.125377778</v>
      </c>
      <c r="BX197" s="588">
        <v>4451.97</v>
      </c>
      <c r="BY197" s="588">
        <v>2608386.1553777778</v>
      </c>
      <c r="CA197">
        <v>139128</v>
      </c>
      <c r="CB197">
        <v>3302105</v>
      </c>
      <c r="CC197" t="s">
        <v>355</v>
      </c>
      <c r="CD197">
        <v>391</v>
      </c>
      <c r="CE197">
        <v>391</v>
      </c>
      <c r="CF197">
        <v>0</v>
      </c>
      <c r="CG197">
        <v>1500087.6873999999</v>
      </c>
      <c r="CH197">
        <v>0</v>
      </c>
      <c r="CI197">
        <v>0</v>
      </c>
      <c r="CJ197">
        <v>98316.959999999934</v>
      </c>
      <c r="CK197">
        <v>0</v>
      </c>
      <c r="CL197">
        <v>217799.4</v>
      </c>
      <c r="CM197">
        <v>0</v>
      </c>
      <c r="CN197">
        <v>6603.1615999999958</v>
      </c>
      <c r="CO197">
        <v>11154.124800000001</v>
      </c>
      <c r="CP197">
        <v>17416.089600000003</v>
      </c>
      <c r="CQ197">
        <v>10326.220799999999</v>
      </c>
      <c r="CR197">
        <v>40180.940799999982</v>
      </c>
      <c r="CS197">
        <v>98299.801600000137</v>
      </c>
      <c r="CT197">
        <v>0</v>
      </c>
      <c r="CU197">
        <v>0</v>
      </c>
      <c r="CV197">
        <v>0</v>
      </c>
      <c r="CW197">
        <v>0</v>
      </c>
      <c r="CX197">
        <v>0</v>
      </c>
      <c r="CY197">
        <v>0</v>
      </c>
      <c r="CZ197">
        <v>77908.553720238138</v>
      </c>
      <c r="DA197">
        <v>0</v>
      </c>
      <c r="DB197">
        <v>230750.70732471586</v>
      </c>
      <c r="DC197">
        <v>0</v>
      </c>
      <c r="DD197">
        <v>13728.522599999993</v>
      </c>
      <c r="DE197">
        <v>0</v>
      </c>
      <c r="DF197">
        <v>141970.48000000001</v>
      </c>
      <c r="DG197">
        <v>0</v>
      </c>
      <c r="DH197">
        <v>0</v>
      </c>
      <c r="DI197">
        <v>0</v>
      </c>
      <c r="DJ197">
        <v>4451.97</v>
      </c>
      <c r="DK197">
        <v>0</v>
      </c>
      <c r="DL197">
        <v>0</v>
      </c>
      <c r="DM197">
        <v>0</v>
      </c>
      <c r="DN197">
        <v>0</v>
      </c>
      <c r="DO197">
        <v>0</v>
      </c>
      <c r="DP197">
        <v>0</v>
      </c>
      <c r="DQ197">
        <v>0</v>
      </c>
      <c r="DR197">
        <v>0</v>
      </c>
      <c r="DS197">
        <v>1500087.6873999999</v>
      </c>
      <c r="DT197">
        <v>822484.48284495412</v>
      </c>
      <c r="DU197">
        <v>146422.45000000001</v>
      </c>
      <c r="DV197">
        <v>485789.90340671589</v>
      </c>
      <c r="DW197">
        <v>2468994.6202449542</v>
      </c>
      <c r="DX197">
        <v>2464542.650244954</v>
      </c>
      <c r="DY197">
        <v>4955</v>
      </c>
      <c r="DZ197">
        <v>1937405</v>
      </c>
      <c r="EA197">
        <v>0</v>
      </c>
      <c r="EB197">
        <v>0</v>
      </c>
      <c r="EC197">
        <v>2468994.6202449542</v>
      </c>
      <c r="ED197">
        <v>2468994.6202449542</v>
      </c>
      <c r="EE197">
        <v>0</v>
      </c>
      <c r="EF197">
        <v>1941856.97</v>
      </c>
      <c r="EG197">
        <v>1795434.52</v>
      </c>
      <c r="EH197">
        <v>2322572.1702449541</v>
      </c>
      <c r="EI197">
        <v>5940.0822768413145</v>
      </c>
      <c r="EJ197">
        <v>6307.9684792270527</v>
      </c>
      <c r="EK197">
        <v>-5.832086884981029E-2</v>
      </c>
      <c r="EL197">
        <v>5.832086884981029E-2</v>
      </c>
      <c r="EM197">
        <v>143843.50513282363</v>
      </c>
      <c r="EN197">
        <v>2612838.125377778</v>
      </c>
      <c r="EO197">
        <v>6671.0643360045469</v>
      </c>
      <c r="EP197" t="s">
        <v>164</v>
      </c>
      <c r="EQ197">
        <v>6682.4504485365169</v>
      </c>
      <c r="ER197">
        <v>3.1230350846360722E-3</v>
      </c>
      <c r="ES197">
        <v>0</v>
      </c>
      <c r="ET197">
        <v>2612838.125377778</v>
      </c>
      <c r="EU197">
        <v>0</v>
      </c>
      <c r="EV197">
        <v>2612838.125377778</v>
      </c>
      <c r="EW197">
        <v>4451.97</v>
      </c>
      <c r="EX197">
        <v>2608386.1553777778</v>
      </c>
    </row>
    <row r="198" spans="1:154">
      <c r="A198" s="435">
        <v>198</v>
      </c>
      <c r="B198" s="585">
        <v>139129</v>
      </c>
      <c r="C198" s="585">
        <v>3302107</v>
      </c>
      <c r="D198" s="586" t="s">
        <v>356</v>
      </c>
      <c r="E198" s="587">
        <v>342</v>
      </c>
      <c r="F198" s="587">
        <v>342</v>
      </c>
      <c r="G198" s="587">
        <v>0</v>
      </c>
      <c r="H198" s="588">
        <v>1312097.1588000001</v>
      </c>
      <c r="I198" s="588">
        <v>0</v>
      </c>
      <c r="J198" s="588">
        <v>0</v>
      </c>
      <c r="K198" s="588">
        <v>96379.680000000037</v>
      </c>
      <c r="L198" s="588">
        <v>0</v>
      </c>
      <c r="M198" s="588">
        <v>208465.13999999998</v>
      </c>
      <c r="N198" s="588">
        <v>0</v>
      </c>
      <c r="O198" s="588">
        <v>2122.4447999999993</v>
      </c>
      <c r="P198" s="588">
        <v>1144.0127999999961</v>
      </c>
      <c r="Q198" s="588">
        <v>16969.523199999981</v>
      </c>
      <c r="R198" s="588">
        <v>4425.5231999999987</v>
      </c>
      <c r="S198" s="588">
        <v>120020.99200000001</v>
      </c>
      <c r="T198" s="588">
        <v>26121.62559999997</v>
      </c>
      <c r="U198" s="588">
        <v>0</v>
      </c>
      <c r="V198" s="588">
        <v>0</v>
      </c>
      <c r="W198" s="588">
        <v>0</v>
      </c>
      <c r="X198" s="588">
        <v>0</v>
      </c>
      <c r="Y198" s="588">
        <v>0</v>
      </c>
      <c r="Z198" s="588">
        <v>0</v>
      </c>
      <c r="AA198" s="588">
        <v>22704.62999999995</v>
      </c>
      <c r="AB198" s="588">
        <v>0</v>
      </c>
      <c r="AC198" s="588">
        <v>103071.53497948679</v>
      </c>
      <c r="AD198" s="588">
        <v>0</v>
      </c>
      <c r="AE198" s="588">
        <v>0</v>
      </c>
      <c r="AF198" s="588">
        <v>0</v>
      </c>
      <c r="AG198" s="588">
        <v>141970.48000000001</v>
      </c>
      <c r="AH198" s="588">
        <v>0</v>
      </c>
      <c r="AI198" s="588">
        <v>0</v>
      </c>
      <c r="AJ198" s="588">
        <v>0</v>
      </c>
      <c r="AK198" s="588">
        <v>10705.93</v>
      </c>
      <c r="AL198" s="588">
        <v>0</v>
      </c>
      <c r="AM198" s="588">
        <v>0</v>
      </c>
      <c r="AN198" s="588">
        <v>0</v>
      </c>
      <c r="AO198" s="588">
        <v>0</v>
      </c>
      <c r="AP198" s="588">
        <v>0</v>
      </c>
      <c r="AQ198" s="588">
        <v>0</v>
      </c>
      <c r="AR198" s="588">
        <v>0</v>
      </c>
      <c r="AS198" s="588">
        <v>0</v>
      </c>
      <c r="AT198" s="588">
        <v>1312097.1588000001</v>
      </c>
      <c r="AU198" s="588">
        <v>601425.10657948675</v>
      </c>
      <c r="AV198" s="588">
        <v>152676.41</v>
      </c>
      <c r="AW198" s="588">
        <v>339910.01189548674</v>
      </c>
      <c r="AX198" s="589">
        <v>2066198.6753794868</v>
      </c>
      <c r="AY198" s="589">
        <v>2055492.7453794868</v>
      </c>
      <c r="AZ198" s="589">
        <v>4955</v>
      </c>
      <c r="BA198" s="589">
        <v>1694610</v>
      </c>
      <c r="BB198" s="589">
        <v>0</v>
      </c>
      <c r="BC198" s="589">
        <v>0</v>
      </c>
      <c r="BD198" s="589">
        <v>2066198.6753794868</v>
      </c>
      <c r="BE198" s="588">
        <v>2066198.6753794863</v>
      </c>
      <c r="BF198" s="588">
        <v>0</v>
      </c>
      <c r="BG198" s="589">
        <v>1705315.93</v>
      </c>
      <c r="BH198" s="589">
        <v>1552639.52</v>
      </c>
      <c r="BI198" s="588">
        <v>1913522.2653794868</v>
      </c>
      <c r="BJ198" s="588">
        <v>5595.0943432148742</v>
      </c>
      <c r="BK198" s="588">
        <v>5639.9424743515838</v>
      </c>
      <c r="BL198" s="590">
        <v>-7.9518774066690556E-3</v>
      </c>
      <c r="BM198" s="590">
        <v>7.9518774066690556E-3</v>
      </c>
      <c r="BN198" s="588">
        <v>15338.060848754658</v>
      </c>
      <c r="BO198" s="589">
        <v>2081536.7362282414</v>
      </c>
      <c r="BP198" s="589">
        <v>6055.0608369246829</v>
      </c>
      <c r="BQ198" s="589" t="s">
        <v>164</v>
      </c>
      <c r="BR198" s="589">
        <v>6086.3647258135716</v>
      </c>
      <c r="BS198" s="590">
        <v>1.0580047848112173E-3</v>
      </c>
      <c r="BT198" s="588">
        <v>0</v>
      </c>
      <c r="BU198" s="588">
        <v>2081536.7362282414</v>
      </c>
      <c r="BV198" s="588">
        <v>0</v>
      </c>
      <c r="BW198" s="588">
        <v>2081536.7362282414</v>
      </c>
      <c r="BX198" s="588">
        <v>10705.93</v>
      </c>
      <c r="BY198" s="588">
        <v>2070830.8062282414</v>
      </c>
      <c r="CA198">
        <v>139129</v>
      </c>
      <c r="CB198">
        <v>3302107</v>
      </c>
      <c r="CC198" t="s">
        <v>356</v>
      </c>
      <c r="CD198">
        <v>342</v>
      </c>
      <c r="CE198">
        <v>342</v>
      </c>
      <c r="CF198">
        <v>0</v>
      </c>
      <c r="CG198">
        <v>1312097.1588000001</v>
      </c>
      <c r="CH198">
        <v>0</v>
      </c>
      <c r="CI198">
        <v>0</v>
      </c>
      <c r="CJ198">
        <v>96379.680000000037</v>
      </c>
      <c r="CK198">
        <v>0</v>
      </c>
      <c r="CL198">
        <v>208465.13999999998</v>
      </c>
      <c r="CM198">
        <v>0</v>
      </c>
      <c r="CN198">
        <v>2122.4447999999993</v>
      </c>
      <c r="CO198">
        <v>1144.0127999999961</v>
      </c>
      <c r="CP198">
        <v>16969.523199999981</v>
      </c>
      <c r="CQ198">
        <v>4425.5231999999987</v>
      </c>
      <c r="CR198">
        <v>120020.99200000001</v>
      </c>
      <c r="CS198">
        <v>26121.62559999997</v>
      </c>
      <c r="CT198">
        <v>0</v>
      </c>
      <c r="CU198">
        <v>0</v>
      </c>
      <c r="CV198">
        <v>0</v>
      </c>
      <c r="CW198">
        <v>0</v>
      </c>
      <c r="CX198">
        <v>0</v>
      </c>
      <c r="CY198">
        <v>0</v>
      </c>
      <c r="CZ198">
        <v>22704.62999999995</v>
      </c>
      <c r="DA198">
        <v>0</v>
      </c>
      <c r="DB198">
        <v>103071.53497948679</v>
      </c>
      <c r="DC198">
        <v>0</v>
      </c>
      <c r="DD198">
        <v>0</v>
      </c>
      <c r="DE198">
        <v>0</v>
      </c>
      <c r="DF198">
        <v>141970.48000000001</v>
      </c>
      <c r="DG198">
        <v>0</v>
      </c>
      <c r="DH198">
        <v>0</v>
      </c>
      <c r="DI198">
        <v>0</v>
      </c>
      <c r="DJ198">
        <v>10705.93</v>
      </c>
      <c r="DK198">
        <v>0</v>
      </c>
      <c r="DL198">
        <v>0</v>
      </c>
      <c r="DM198">
        <v>0</v>
      </c>
      <c r="DN198">
        <v>0</v>
      </c>
      <c r="DO198">
        <v>0</v>
      </c>
      <c r="DP198">
        <v>0</v>
      </c>
      <c r="DQ198">
        <v>0</v>
      </c>
      <c r="DR198">
        <v>0</v>
      </c>
      <c r="DS198">
        <v>1312097.1588000001</v>
      </c>
      <c r="DT198">
        <v>601425.10657948675</v>
      </c>
      <c r="DU198">
        <v>152676.41</v>
      </c>
      <c r="DV198">
        <v>339910.01189548674</v>
      </c>
      <c r="DW198">
        <v>2066198.6753794868</v>
      </c>
      <c r="DX198">
        <v>2055492.7453794868</v>
      </c>
      <c r="DY198">
        <v>4955</v>
      </c>
      <c r="DZ198">
        <v>1694610</v>
      </c>
      <c r="EA198">
        <v>0</v>
      </c>
      <c r="EB198">
        <v>0</v>
      </c>
      <c r="EC198">
        <v>2066198.6753794868</v>
      </c>
      <c r="ED198">
        <v>2066198.6753794863</v>
      </c>
      <c r="EE198">
        <v>0</v>
      </c>
      <c r="EF198">
        <v>1705315.93</v>
      </c>
      <c r="EG198">
        <v>1552639.52</v>
      </c>
      <c r="EH198">
        <v>1913522.2653794868</v>
      </c>
      <c r="EI198">
        <v>5595.0943432148742</v>
      </c>
      <c r="EJ198">
        <v>5639.9424743515838</v>
      </c>
      <c r="EK198">
        <v>-7.9518774066690556E-3</v>
      </c>
      <c r="EL198">
        <v>7.9518774066690556E-3</v>
      </c>
      <c r="EM198">
        <v>15338.060848754658</v>
      </c>
      <c r="EN198">
        <v>2081536.7362282414</v>
      </c>
      <c r="EO198">
        <v>6055.0608369246829</v>
      </c>
      <c r="EP198" t="s">
        <v>164</v>
      </c>
      <c r="EQ198">
        <v>6086.3647258135716</v>
      </c>
      <c r="ER198">
        <v>1.0580047848112173E-3</v>
      </c>
      <c r="ES198">
        <v>0</v>
      </c>
      <c r="ET198">
        <v>2081536.7362282414</v>
      </c>
      <c r="EU198">
        <v>0</v>
      </c>
      <c r="EV198">
        <v>2081536.7362282414</v>
      </c>
      <c r="EW198">
        <v>10705.93</v>
      </c>
      <c r="EX198">
        <v>2070830.8062282414</v>
      </c>
    </row>
    <row r="199" spans="1:154">
      <c r="A199" s="435">
        <v>199</v>
      </c>
      <c r="B199" s="585">
        <v>139131</v>
      </c>
      <c r="C199" s="585">
        <v>3302109</v>
      </c>
      <c r="D199" s="586" t="s">
        <v>357</v>
      </c>
      <c r="E199" s="587">
        <v>309</v>
      </c>
      <c r="F199" s="587">
        <v>309</v>
      </c>
      <c r="G199" s="587">
        <v>0</v>
      </c>
      <c r="H199" s="588">
        <v>1185491.2926</v>
      </c>
      <c r="I199" s="588">
        <v>0</v>
      </c>
      <c r="J199" s="588">
        <v>0</v>
      </c>
      <c r="K199" s="588">
        <v>93958.080000000002</v>
      </c>
      <c r="L199" s="588">
        <v>0</v>
      </c>
      <c r="M199" s="588">
        <v>201205.16000000003</v>
      </c>
      <c r="N199" s="588">
        <v>0</v>
      </c>
      <c r="O199" s="588">
        <v>471.65439999999978</v>
      </c>
      <c r="P199" s="588">
        <v>286.00320000000022</v>
      </c>
      <c r="Q199" s="588">
        <v>16076.390399999993</v>
      </c>
      <c r="R199" s="588">
        <v>21144.166400000013</v>
      </c>
      <c r="S199" s="588">
        <v>12523.929600000007</v>
      </c>
      <c r="T199" s="588">
        <v>85238.988799999992</v>
      </c>
      <c r="U199" s="588">
        <v>0</v>
      </c>
      <c r="V199" s="588">
        <v>0</v>
      </c>
      <c r="W199" s="588">
        <v>0</v>
      </c>
      <c r="X199" s="588">
        <v>0</v>
      </c>
      <c r="Y199" s="588">
        <v>0</v>
      </c>
      <c r="Z199" s="588">
        <v>0</v>
      </c>
      <c r="AA199" s="588">
        <v>53967.159</v>
      </c>
      <c r="AB199" s="588">
        <v>0</v>
      </c>
      <c r="AC199" s="588">
        <v>101464.68871392647</v>
      </c>
      <c r="AD199" s="588">
        <v>0</v>
      </c>
      <c r="AE199" s="588">
        <v>15541.367399999861</v>
      </c>
      <c r="AF199" s="588">
        <v>0</v>
      </c>
      <c r="AG199" s="588">
        <v>141970.48000000001</v>
      </c>
      <c r="AH199" s="588">
        <v>0</v>
      </c>
      <c r="AI199" s="588">
        <v>0</v>
      </c>
      <c r="AJ199" s="588">
        <v>0</v>
      </c>
      <c r="AK199" s="588">
        <v>14097.92</v>
      </c>
      <c r="AL199" s="588">
        <v>0</v>
      </c>
      <c r="AM199" s="588">
        <v>0</v>
      </c>
      <c r="AN199" s="588">
        <v>0</v>
      </c>
      <c r="AO199" s="588">
        <v>0</v>
      </c>
      <c r="AP199" s="588">
        <v>0</v>
      </c>
      <c r="AQ199" s="588">
        <v>0</v>
      </c>
      <c r="AR199" s="588">
        <v>0</v>
      </c>
      <c r="AS199" s="588">
        <v>0</v>
      </c>
      <c r="AT199" s="588">
        <v>1185491.2926</v>
      </c>
      <c r="AU199" s="588">
        <v>601877.58791392634</v>
      </c>
      <c r="AV199" s="588">
        <v>156068.40000000002</v>
      </c>
      <c r="AW199" s="588">
        <v>315864.82755192649</v>
      </c>
      <c r="AX199" s="589">
        <v>1943437.2805139264</v>
      </c>
      <c r="AY199" s="589">
        <v>1929339.3605139265</v>
      </c>
      <c r="AZ199" s="589">
        <v>4955</v>
      </c>
      <c r="BA199" s="589">
        <v>1531095</v>
      </c>
      <c r="BB199" s="589">
        <v>0</v>
      </c>
      <c r="BC199" s="589">
        <v>0</v>
      </c>
      <c r="BD199" s="589">
        <v>1943437.2805139264</v>
      </c>
      <c r="BE199" s="588">
        <v>1943437.2805139259</v>
      </c>
      <c r="BF199" s="588">
        <v>0</v>
      </c>
      <c r="BG199" s="589">
        <v>1545192.92</v>
      </c>
      <c r="BH199" s="589">
        <v>1389124.52</v>
      </c>
      <c r="BI199" s="588">
        <v>1787368.8805139265</v>
      </c>
      <c r="BJ199" s="588">
        <v>5784.365309106558</v>
      </c>
      <c r="BK199" s="588">
        <v>5904.773294189602</v>
      </c>
      <c r="BL199" s="590">
        <v>-2.0391635560594253E-2</v>
      </c>
      <c r="BM199" s="590">
        <v>2.0391635560594253E-2</v>
      </c>
      <c r="BN199" s="588">
        <v>37206.067390660581</v>
      </c>
      <c r="BO199" s="589">
        <v>1980643.3479045869</v>
      </c>
      <c r="BP199" s="589">
        <v>6364.2246857753626</v>
      </c>
      <c r="BQ199" s="589" t="s">
        <v>164</v>
      </c>
      <c r="BR199" s="589">
        <v>6409.8490223449417</v>
      </c>
      <c r="BS199" s="590">
        <v>4.3563350467521467E-3</v>
      </c>
      <c r="BT199" s="588">
        <v>0</v>
      </c>
      <c r="BU199" s="588">
        <v>1980643.3479045869</v>
      </c>
      <c r="BV199" s="588">
        <v>0</v>
      </c>
      <c r="BW199" s="588">
        <v>1980643.3479045869</v>
      </c>
      <c r="BX199" s="588">
        <v>14097.92</v>
      </c>
      <c r="BY199" s="588">
        <v>1966545.427904587</v>
      </c>
      <c r="CA199">
        <v>139131</v>
      </c>
      <c r="CB199">
        <v>3302109</v>
      </c>
      <c r="CC199" t="s">
        <v>357</v>
      </c>
      <c r="CD199">
        <v>309</v>
      </c>
      <c r="CE199">
        <v>309</v>
      </c>
      <c r="CF199">
        <v>0</v>
      </c>
      <c r="CG199">
        <v>1185491.2926</v>
      </c>
      <c r="CH199">
        <v>0</v>
      </c>
      <c r="CI199">
        <v>0</v>
      </c>
      <c r="CJ199">
        <v>93958.080000000002</v>
      </c>
      <c r="CK199">
        <v>0</v>
      </c>
      <c r="CL199">
        <v>201205.16000000003</v>
      </c>
      <c r="CM199">
        <v>0</v>
      </c>
      <c r="CN199">
        <v>471.65439999999978</v>
      </c>
      <c r="CO199">
        <v>286.00320000000022</v>
      </c>
      <c r="CP199">
        <v>16076.390399999993</v>
      </c>
      <c r="CQ199">
        <v>21144.166400000013</v>
      </c>
      <c r="CR199">
        <v>12523.929600000007</v>
      </c>
      <c r="CS199">
        <v>85238.988799999992</v>
      </c>
      <c r="CT199">
        <v>0</v>
      </c>
      <c r="CU199">
        <v>0</v>
      </c>
      <c r="CV199">
        <v>0</v>
      </c>
      <c r="CW199">
        <v>0</v>
      </c>
      <c r="CX199">
        <v>0</v>
      </c>
      <c r="CY199">
        <v>0</v>
      </c>
      <c r="CZ199">
        <v>53967.159</v>
      </c>
      <c r="DA199">
        <v>0</v>
      </c>
      <c r="DB199">
        <v>101464.68871392647</v>
      </c>
      <c r="DC199">
        <v>0</v>
      </c>
      <c r="DD199">
        <v>15541.367399999861</v>
      </c>
      <c r="DE199">
        <v>0</v>
      </c>
      <c r="DF199">
        <v>141970.48000000001</v>
      </c>
      <c r="DG199">
        <v>0</v>
      </c>
      <c r="DH199">
        <v>0</v>
      </c>
      <c r="DI199">
        <v>0</v>
      </c>
      <c r="DJ199">
        <v>14097.92</v>
      </c>
      <c r="DK199">
        <v>0</v>
      </c>
      <c r="DL199">
        <v>0</v>
      </c>
      <c r="DM199">
        <v>0</v>
      </c>
      <c r="DN199">
        <v>0</v>
      </c>
      <c r="DO199">
        <v>0</v>
      </c>
      <c r="DP199">
        <v>0</v>
      </c>
      <c r="DQ199">
        <v>0</v>
      </c>
      <c r="DR199">
        <v>0</v>
      </c>
      <c r="DS199">
        <v>1185491.2926</v>
      </c>
      <c r="DT199">
        <v>601877.58791392634</v>
      </c>
      <c r="DU199">
        <v>156068.40000000002</v>
      </c>
      <c r="DV199">
        <v>315864.82755192649</v>
      </c>
      <c r="DW199">
        <v>1943437.2805139264</v>
      </c>
      <c r="DX199">
        <v>1929339.3605139265</v>
      </c>
      <c r="DY199">
        <v>4955</v>
      </c>
      <c r="DZ199">
        <v>1531095</v>
      </c>
      <c r="EA199">
        <v>0</v>
      </c>
      <c r="EB199">
        <v>0</v>
      </c>
      <c r="EC199">
        <v>1943437.2805139264</v>
      </c>
      <c r="ED199">
        <v>1943437.2805139259</v>
      </c>
      <c r="EE199">
        <v>0</v>
      </c>
      <c r="EF199">
        <v>1545192.92</v>
      </c>
      <c r="EG199">
        <v>1389124.52</v>
      </c>
      <c r="EH199">
        <v>1787368.8805139265</v>
      </c>
      <c r="EI199">
        <v>5784.365309106558</v>
      </c>
      <c r="EJ199">
        <v>5904.773294189602</v>
      </c>
      <c r="EK199">
        <v>-2.0391635560594253E-2</v>
      </c>
      <c r="EL199">
        <v>2.0391635560594253E-2</v>
      </c>
      <c r="EM199">
        <v>37206.067390660581</v>
      </c>
      <c r="EN199">
        <v>1980643.3479045869</v>
      </c>
      <c r="EO199">
        <v>6364.2246857753626</v>
      </c>
      <c r="EP199" t="s">
        <v>164</v>
      </c>
      <c r="EQ199">
        <v>6409.8490223449417</v>
      </c>
      <c r="ER199">
        <v>4.3563350467521467E-3</v>
      </c>
      <c r="ES199">
        <v>0</v>
      </c>
      <c r="ET199">
        <v>1980643.3479045869</v>
      </c>
      <c r="EU199">
        <v>0</v>
      </c>
      <c r="EV199">
        <v>1980643.3479045869</v>
      </c>
      <c r="EW199">
        <v>14097.92</v>
      </c>
      <c r="EX199">
        <v>1966545.427904587</v>
      </c>
    </row>
    <row r="200" spans="1:154">
      <c r="A200" s="435">
        <v>200</v>
      </c>
      <c r="B200" s="585">
        <v>139214</v>
      </c>
      <c r="C200" s="585">
        <v>3302110</v>
      </c>
      <c r="D200" s="586" t="s">
        <v>358</v>
      </c>
      <c r="E200" s="587">
        <v>420</v>
      </c>
      <c r="F200" s="587">
        <v>420</v>
      </c>
      <c r="G200" s="587">
        <v>0</v>
      </c>
      <c r="H200" s="588">
        <v>1611347.388</v>
      </c>
      <c r="I200" s="588">
        <v>0</v>
      </c>
      <c r="J200" s="588">
        <v>0</v>
      </c>
      <c r="K200" s="588">
        <v>109456.31999999998</v>
      </c>
      <c r="L200" s="588">
        <v>0</v>
      </c>
      <c r="M200" s="588">
        <v>239579.34000000005</v>
      </c>
      <c r="N200" s="588">
        <v>0</v>
      </c>
      <c r="O200" s="588">
        <v>15092.940799999964</v>
      </c>
      <c r="P200" s="588">
        <v>40898.457599999943</v>
      </c>
      <c r="Q200" s="588">
        <v>44656.639999999978</v>
      </c>
      <c r="R200" s="588">
        <v>26061.414399999958</v>
      </c>
      <c r="S200" s="588">
        <v>19829.55520000001</v>
      </c>
      <c r="T200" s="588">
        <v>4811.8784000000096</v>
      </c>
      <c r="U200" s="588">
        <v>0</v>
      </c>
      <c r="V200" s="588">
        <v>0</v>
      </c>
      <c r="W200" s="588">
        <v>0</v>
      </c>
      <c r="X200" s="588">
        <v>0</v>
      </c>
      <c r="Y200" s="588">
        <v>0</v>
      </c>
      <c r="Z200" s="588">
        <v>0</v>
      </c>
      <c r="AA200" s="588">
        <v>94408.5683333333</v>
      </c>
      <c r="AB200" s="588">
        <v>0</v>
      </c>
      <c r="AC200" s="588">
        <v>119702.70856123662</v>
      </c>
      <c r="AD200" s="588">
        <v>0</v>
      </c>
      <c r="AE200" s="588">
        <v>0</v>
      </c>
      <c r="AF200" s="588">
        <v>0</v>
      </c>
      <c r="AG200" s="588">
        <v>141970.48000000001</v>
      </c>
      <c r="AH200" s="588">
        <v>0</v>
      </c>
      <c r="AI200" s="588">
        <v>0</v>
      </c>
      <c r="AJ200" s="588">
        <v>0</v>
      </c>
      <c r="AK200" s="588">
        <v>4716.97</v>
      </c>
      <c r="AL200" s="588">
        <v>0</v>
      </c>
      <c r="AM200" s="588">
        <v>0</v>
      </c>
      <c r="AN200" s="588">
        <v>0</v>
      </c>
      <c r="AO200" s="588">
        <v>0</v>
      </c>
      <c r="AP200" s="588">
        <v>0</v>
      </c>
      <c r="AQ200" s="588">
        <v>0</v>
      </c>
      <c r="AR200" s="588">
        <v>0</v>
      </c>
      <c r="AS200" s="588">
        <v>0</v>
      </c>
      <c r="AT200" s="588">
        <v>1611347.388</v>
      </c>
      <c r="AU200" s="588">
        <v>714497.82329456985</v>
      </c>
      <c r="AV200" s="588">
        <v>146687.45000000001</v>
      </c>
      <c r="AW200" s="588">
        <v>380409.23466523655</v>
      </c>
      <c r="AX200" s="589">
        <v>2472532.6612945702</v>
      </c>
      <c r="AY200" s="589">
        <v>2467815.69129457</v>
      </c>
      <c r="AZ200" s="589">
        <v>4955</v>
      </c>
      <c r="BA200" s="589">
        <v>2081100</v>
      </c>
      <c r="BB200" s="589">
        <v>0</v>
      </c>
      <c r="BC200" s="589">
        <v>0</v>
      </c>
      <c r="BD200" s="589">
        <v>2472532.6612945702</v>
      </c>
      <c r="BE200" s="588">
        <v>2472532.6612945697</v>
      </c>
      <c r="BF200" s="588">
        <v>0</v>
      </c>
      <c r="BG200" s="589">
        <v>2085816.97</v>
      </c>
      <c r="BH200" s="589">
        <v>1939129.52</v>
      </c>
      <c r="BI200" s="588">
        <v>2325845.21129457</v>
      </c>
      <c r="BJ200" s="588">
        <v>5537.7266935585003</v>
      </c>
      <c r="BK200" s="588">
        <v>5563.2779280952382</v>
      </c>
      <c r="BL200" s="590">
        <v>-4.592838047457774E-3</v>
      </c>
      <c r="BM200" s="590">
        <v>4.592838047457774E-3</v>
      </c>
      <c r="BN200" s="588">
        <v>10731.518505429902</v>
      </c>
      <c r="BO200" s="589">
        <v>2483264.1798</v>
      </c>
      <c r="BP200" s="589">
        <v>5901.3028804761898</v>
      </c>
      <c r="BQ200" s="589" t="s">
        <v>164</v>
      </c>
      <c r="BR200" s="589">
        <v>5912.5337614285718</v>
      </c>
      <c r="BS200" s="590">
        <v>0</v>
      </c>
      <c r="BT200" s="588">
        <v>0</v>
      </c>
      <c r="BU200" s="588">
        <v>2483264.1798</v>
      </c>
      <c r="BV200" s="588">
        <v>0</v>
      </c>
      <c r="BW200" s="588">
        <v>2483264.1798</v>
      </c>
      <c r="BX200" s="588">
        <v>4716.97</v>
      </c>
      <c r="BY200" s="588">
        <v>2478547.2097999998</v>
      </c>
      <c r="CA200">
        <v>139214</v>
      </c>
      <c r="CB200">
        <v>3302110</v>
      </c>
      <c r="CC200" t="s">
        <v>358</v>
      </c>
      <c r="CD200">
        <v>420</v>
      </c>
      <c r="CE200">
        <v>420</v>
      </c>
      <c r="CF200">
        <v>0</v>
      </c>
      <c r="CG200">
        <v>1611347.388</v>
      </c>
      <c r="CH200">
        <v>0</v>
      </c>
      <c r="CI200">
        <v>0</v>
      </c>
      <c r="CJ200">
        <v>109456.31999999998</v>
      </c>
      <c r="CK200">
        <v>0</v>
      </c>
      <c r="CL200">
        <v>239579.34000000005</v>
      </c>
      <c r="CM200">
        <v>0</v>
      </c>
      <c r="CN200">
        <v>15092.940799999964</v>
      </c>
      <c r="CO200">
        <v>40898.457599999943</v>
      </c>
      <c r="CP200">
        <v>44656.639999999978</v>
      </c>
      <c r="CQ200">
        <v>26061.414399999958</v>
      </c>
      <c r="CR200">
        <v>19829.55520000001</v>
      </c>
      <c r="CS200">
        <v>4811.8784000000096</v>
      </c>
      <c r="CT200">
        <v>0</v>
      </c>
      <c r="CU200">
        <v>0</v>
      </c>
      <c r="CV200">
        <v>0</v>
      </c>
      <c r="CW200">
        <v>0</v>
      </c>
      <c r="CX200">
        <v>0</v>
      </c>
      <c r="CY200">
        <v>0</v>
      </c>
      <c r="CZ200">
        <v>94408.5683333333</v>
      </c>
      <c r="DA200">
        <v>0</v>
      </c>
      <c r="DB200">
        <v>119702.70856123662</v>
      </c>
      <c r="DC200">
        <v>0</v>
      </c>
      <c r="DD200">
        <v>0</v>
      </c>
      <c r="DE200">
        <v>0</v>
      </c>
      <c r="DF200">
        <v>141970.48000000001</v>
      </c>
      <c r="DG200">
        <v>0</v>
      </c>
      <c r="DH200">
        <v>0</v>
      </c>
      <c r="DI200">
        <v>0</v>
      </c>
      <c r="DJ200">
        <v>4716.97</v>
      </c>
      <c r="DK200">
        <v>0</v>
      </c>
      <c r="DL200">
        <v>0</v>
      </c>
      <c r="DM200">
        <v>0</v>
      </c>
      <c r="DN200">
        <v>0</v>
      </c>
      <c r="DO200">
        <v>0</v>
      </c>
      <c r="DP200">
        <v>0</v>
      </c>
      <c r="DQ200">
        <v>0</v>
      </c>
      <c r="DR200">
        <v>0</v>
      </c>
      <c r="DS200">
        <v>1611347.388</v>
      </c>
      <c r="DT200">
        <v>714497.82329456985</v>
      </c>
      <c r="DU200">
        <v>146687.45000000001</v>
      </c>
      <c r="DV200">
        <v>380409.23466523655</v>
      </c>
      <c r="DW200">
        <v>2472532.6612945702</v>
      </c>
      <c r="DX200">
        <v>2467815.69129457</v>
      </c>
      <c r="DY200">
        <v>4955</v>
      </c>
      <c r="DZ200">
        <v>2081100</v>
      </c>
      <c r="EA200">
        <v>0</v>
      </c>
      <c r="EB200">
        <v>0</v>
      </c>
      <c r="EC200">
        <v>2472532.6612945702</v>
      </c>
      <c r="ED200">
        <v>2472532.6612945697</v>
      </c>
      <c r="EE200">
        <v>0</v>
      </c>
      <c r="EF200">
        <v>2085816.97</v>
      </c>
      <c r="EG200">
        <v>1939129.52</v>
      </c>
      <c r="EH200">
        <v>2325845.21129457</v>
      </c>
      <c r="EI200">
        <v>5537.7266935585003</v>
      </c>
      <c r="EJ200">
        <v>5563.2779280952382</v>
      </c>
      <c r="EK200">
        <v>-4.592838047457774E-3</v>
      </c>
      <c r="EL200">
        <v>4.592838047457774E-3</v>
      </c>
      <c r="EM200">
        <v>10731.518505429902</v>
      </c>
      <c r="EN200">
        <v>2483264.1798</v>
      </c>
      <c r="EO200">
        <v>5901.3028804761898</v>
      </c>
      <c r="EP200" t="s">
        <v>164</v>
      </c>
      <c r="EQ200">
        <v>5912.5337614285718</v>
      </c>
      <c r="ER200">
        <v>0</v>
      </c>
      <c r="ES200">
        <v>0</v>
      </c>
      <c r="ET200">
        <v>2483264.1798</v>
      </c>
      <c r="EU200">
        <v>0</v>
      </c>
      <c r="EV200">
        <v>2483264.1798</v>
      </c>
      <c r="EW200">
        <v>4716.97</v>
      </c>
      <c r="EX200">
        <v>2478547.2097999998</v>
      </c>
    </row>
    <row r="201" spans="1:154">
      <c r="A201" s="435">
        <v>201</v>
      </c>
      <c r="B201" s="585">
        <v>142353</v>
      </c>
      <c r="C201" s="585">
        <v>3302111</v>
      </c>
      <c r="D201" s="586" t="s">
        <v>359</v>
      </c>
      <c r="E201" s="587">
        <v>203</v>
      </c>
      <c r="F201" s="587">
        <v>203</v>
      </c>
      <c r="G201" s="587">
        <v>0</v>
      </c>
      <c r="H201" s="588">
        <v>778817.90419999999</v>
      </c>
      <c r="I201" s="588">
        <v>0</v>
      </c>
      <c r="J201" s="588">
        <v>0</v>
      </c>
      <c r="K201" s="588">
        <v>51337.919999999991</v>
      </c>
      <c r="L201" s="588">
        <v>0</v>
      </c>
      <c r="M201" s="588">
        <v>112011.12000000011</v>
      </c>
      <c r="N201" s="588">
        <v>0</v>
      </c>
      <c r="O201" s="588">
        <v>471.65439999999984</v>
      </c>
      <c r="P201" s="588">
        <v>1144.0127999999972</v>
      </c>
      <c r="Q201" s="588">
        <v>3572.5312000000008</v>
      </c>
      <c r="R201" s="588">
        <v>7867.5968000000021</v>
      </c>
      <c r="S201" s="588">
        <v>64185.139199999998</v>
      </c>
      <c r="T201" s="588">
        <v>30933.504000000055</v>
      </c>
      <c r="U201" s="588">
        <v>0</v>
      </c>
      <c r="V201" s="588">
        <v>0</v>
      </c>
      <c r="W201" s="588">
        <v>0</v>
      </c>
      <c r="X201" s="588">
        <v>0</v>
      </c>
      <c r="Y201" s="588">
        <v>0</v>
      </c>
      <c r="Z201" s="588">
        <v>0</v>
      </c>
      <c r="AA201" s="588">
        <v>31243.123333333326</v>
      </c>
      <c r="AB201" s="588">
        <v>0</v>
      </c>
      <c r="AC201" s="588">
        <v>91136.45138181826</v>
      </c>
      <c r="AD201" s="588">
        <v>0</v>
      </c>
      <c r="AE201" s="588">
        <v>13992.895799999927</v>
      </c>
      <c r="AF201" s="588">
        <v>0</v>
      </c>
      <c r="AG201" s="588">
        <v>141970.48000000001</v>
      </c>
      <c r="AH201" s="588">
        <v>0</v>
      </c>
      <c r="AI201" s="588">
        <v>0</v>
      </c>
      <c r="AJ201" s="588">
        <v>0</v>
      </c>
      <c r="AK201" s="588">
        <v>2967.99</v>
      </c>
      <c r="AL201" s="588">
        <v>0</v>
      </c>
      <c r="AM201" s="588">
        <v>0</v>
      </c>
      <c r="AN201" s="588">
        <v>0</v>
      </c>
      <c r="AO201" s="588">
        <v>0</v>
      </c>
      <c r="AP201" s="588">
        <v>0</v>
      </c>
      <c r="AQ201" s="588">
        <v>0</v>
      </c>
      <c r="AR201" s="588">
        <v>0</v>
      </c>
      <c r="AS201" s="588">
        <v>0</v>
      </c>
      <c r="AT201" s="588">
        <v>778817.90419999999</v>
      </c>
      <c r="AU201" s="588">
        <v>407895.9489151517</v>
      </c>
      <c r="AV201" s="588">
        <v>144938.47</v>
      </c>
      <c r="AW201" s="588">
        <v>227825.79881581833</v>
      </c>
      <c r="AX201" s="589">
        <v>1331652.3231151516</v>
      </c>
      <c r="AY201" s="589">
        <v>1328684.3331151516</v>
      </c>
      <c r="AZ201" s="589">
        <v>4955</v>
      </c>
      <c r="BA201" s="589">
        <v>1005865</v>
      </c>
      <c r="BB201" s="589">
        <v>0</v>
      </c>
      <c r="BC201" s="589">
        <v>0</v>
      </c>
      <c r="BD201" s="589">
        <v>1331652.3231151516</v>
      </c>
      <c r="BE201" s="588">
        <v>1331652.3231151514</v>
      </c>
      <c r="BF201" s="588">
        <v>0</v>
      </c>
      <c r="BG201" s="589">
        <v>1008832.99</v>
      </c>
      <c r="BH201" s="589">
        <v>863894.52</v>
      </c>
      <c r="BI201" s="588">
        <v>1186713.8531151516</v>
      </c>
      <c r="BJ201" s="588">
        <v>5845.8810498283328</v>
      </c>
      <c r="BK201" s="588">
        <v>5880.4439256157639</v>
      </c>
      <c r="BL201" s="590">
        <v>-5.8775963557567345E-3</v>
      </c>
      <c r="BM201" s="590">
        <v>5.8775963557567345E-3</v>
      </c>
      <c r="BN201" s="588">
        <v>7016.263784848501</v>
      </c>
      <c r="BO201" s="589">
        <v>1338668.5869</v>
      </c>
      <c r="BP201" s="589">
        <v>6579.8058960591134</v>
      </c>
      <c r="BQ201" s="589" t="s">
        <v>164</v>
      </c>
      <c r="BR201" s="589">
        <v>6594.4265364532021</v>
      </c>
      <c r="BS201" s="590">
        <v>0</v>
      </c>
      <c r="BT201" s="588">
        <v>0</v>
      </c>
      <c r="BU201" s="588">
        <v>1338668.5869</v>
      </c>
      <c r="BV201" s="588">
        <v>0</v>
      </c>
      <c r="BW201" s="588">
        <v>1338668.5869</v>
      </c>
      <c r="BX201" s="588">
        <v>2967.99</v>
      </c>
      <c r="BY201" s="588">
        <v>1335700.5969</v>
      </c>
      <c r="CA201">
        <v>142353</v>
      </c>
      <c r="CB201">
        <v>3302111</v>
      </c>
      <c r="CC201" t="s">
        <v>359</v>
      </c>
      <c r="CD201">
        <v>203</v>
      </c>
      <c r="CE201">
        <v>203</v>
      </c>
      <c r="CF201">
        <v>0</v>
      </c>
      <c r="CG201">
        <v>778817.90419999999</v>
      </c>
      <c r="CH201">
        <v>0</v>
      </c>
      <c r="CI201">
        <v>0</v>
      </c>
      <c r="CJ201">
        <v>51337.919999999991</v>
      </c>
      <c r="CK201">
        <v>0</v>
      </c>
      <c r="CL201">
        <v>112011.12000000011</v>
      </c>
      <c r="CM201">
        <v>0</v>
      </c>
      <c r="CN201">
        <v>471.65439999999984</v>
      </c>
      <c r="CO201">
        <v>1144.0127999999972</v>
      </c>
      <c r="CP201">
        <v>3572.5312000000008</v>
      </c>
      <c r="CQ201">
        <v>7867.5968000000021</v>
      </c>
      <c r="CR201">
        <v>64185.139199999998</v>
      </c>
      <c r="CS201">
        <v>30933.504000000055</v>
      </c>
      <c r="CT201">
        <v>0</v>
      </c>
      <c r="CU201">
        <v>0</v>
      </c>
      <c r="CV201">
        <v>0</v>
      </c>
      <c r="CW201">
        <v>0</v>
      </c>
      <c r="CX201">
        <v>0</v>
      </c>
      <c r="CY201">
        <v>0</v>
      </c>
      <c r="CZ201">
        <v>31243.123333333326</v>
      </c>
      <c r="DA201">
        <v>0</v>
      </c>
      <c r="DB201">
        <v>91136.45138181826</v>
      </c>
      <c r="DC201">
        <v>0</v>
      </c>
      <c r="DD201">
        <v>13992.895799999927</v>
      </c>
      <c r="DE201">
        <v>0</v>
      </c>
      <c r="DF201">
        <v>141970.48000000001</v>
      </c>
      <c r="DG201">
        <v>0</v>
      </c>
      <c r="DH201">
        <v>0</v>
      </c>
      <c r="DI201">
        <v>0</v>
      </c>
      <c r="DJ201">
        <v>2967.99</v>
      </c>
      <c r="DK201">
        <v>0</v>
      </c>
      <c r="DL201">
        <v>0</v>
      </c>
      <c r="DM201">
        <v>0</v>
      </c>
      <c r="DN201">
        <v>0</v>
      </c>
      <c r="DO201">
        <v>0</v>
      </c>
      <c r="DP201">
        <v>0</v>
      </c>
      <c r="DQ201">
        <v>0</v>
      </c>
      <c r="DR201">
        <v>0</v>
      </c>
      <c r="DS201">
        <v>778817.90419999999</v>
      </c>
      <c r="DT201">
        <v>407895.9489151517</v>
      </c>
      <c r="DU201">
        <v>144938.47</v>
      </c>
      <c r="DV201">
        <v>227825.79881581833</v>
      </c>
      <c r="DW201">
        <v>1331652.3231151516</v>
      </c>
      <c r="DX201">
        <v>1328684.3331151516</v>
      </c>
      <c r="DY201">
        <v>4955</v>
      </c>
      <c r="DZ201">
        <v>1005865</v>
      </c>
      <c r="EA201">
        <v>0</v>
      </c>
      <c r="EB201">
        <v>0</v>
      </c>
      <c r="EC201">
        <v>1331652.3231151516</v>
      </c>
      <c r="ED201">
        <v>1331652.3231151514</v>
      </c>
      <c r="EE201">
        <v>0</v>
      </c>
      <c r="EF201">
        <v>1008832.99</v>
      </c>
      <c r="EG201">
        <v>863894.52</v>
      </c>
      <c r="EH201">
        <v>1186713.8531151516</v>
      </c>
      <c r="EI201">
        <v>5845.8810498283328</v>
      </c>
      <c r="EJ201">
        <v>5880.4439256157639</v>
      </c>
      <c r="EK201">
        <v>-5.8775963557567345E-3</v>
      </c>
      <c r="EL201">
        <v>5.8775963557567345E-3</v>
      </c>
      <c r="EM201">
        <v>7016.263784848501</v>
      </c>
      <c r="EN201">
        <v>1338668.5869</v>
      </c>
      <c r="EO201">
        <v>6579.8058960591134</v>
      </c>
      <c r="EP201" t="s">
        <v>164</v>
      </c>
      <c r="EQ201">
        <v>6594.4265364532021</v>
      </c>
      <c r="ER201">
        <v>0</v>
      </c>
      <c r="ES201">
        <v>0</v>
      </c>
      <c r="ET201">
        <v>1338668.5869</v>
      </c>
      <c r="EU201">
        <v>0</v>
      </c>
      <c r="EV201">
        <v>1338668.5869</v>
      </c>
      <c r="EW201">
        <v>2967.99</v>
      </c>
      <c r="EX201">
        <v>1335700.5969</v>
      </c>
    </row>
    <row r="202" spans="1:154">
      <c r="A202" s="435">
        <v>202</v>
      </c>
      <c r="B202" s="585">
        <v>139242</v>
      </c>
      <c r="C202" s="585">
        <v>3302117</v>
      </c>
      <c r="D202" s="586" t="s">
        <v>360</v>
      </c>
      <c r="E202" s="587">
        <v>194</v>
      </c>
      <c r="F202" s="587">
        <v>194</v>
      </c>
      <c r="G202" s="587">
        <v>0</v>
      </c>
      <c r="H202" s="588">
        <v>744289.03159999999</v>
      </c>
      <c r="I202" s="588">
        <v>0</v>
      </c>
      <c r="J202" s="588">
        <v>0</v>
      </c>
      <c r="K202" s="588">
        <v>57634.079999999994</v>
      </c>
      <c r="L202" s="588">
        <v>0</v>
      </c>
      <c r="M202" s="588">
        <v>124456.80000000005</v>
      </c>
      <c r="N202" s="588">
        <v>0</v>
      </c>
      <c r="O202" s="588">
        <v>235.82719999999992</v>
      </c>
      <c r="P202" s="588">
        <v>1716.0192000000004</v>
      </c>
      <c r="Q202" s="588">
        <v>46889.472000000016</v>
      </c>
      <c r="R202" s="588">
        <v>21635.891199999984</v>
      </c>
      <c r="S202" s="588">
        <v>15654.912000000006</v>
      </c>
      <c r="T202" s="588">
        <v>4811.8783999999969</v>
      </c>
      <c r="U202" s="588">
        <v>0</v>
      </c>
      <c r="V202" s="588">
        <v>0</v>
      </c>
      <c r="W202" s="588">
        <v>0</v>
      </c>
      <c r="X202" s="588">
        <v>0</v>
      </c>
      <c r="Y202" s="588">
        <v>0</v>
      </c>
      <c r="Z202" s="588">
        <v>0</v>
      </c>
      <c r="AA202" s="588">
        <v>53715.831951219516</v>
      </c>
      <c r="AB202" s="588">
        <v>0</v>
      </c>
      <c r="AC202" s="588">
        <v>74455.783337360917</v>
      </c>
      <c r="AD202" s="588">
        <v>0</v>
      </c>
      <c r="AE202" s="588">
        <v>1284.0983999999974</v>
      </c>
      <c r="AF202" s="588">
        <v>0</v>
      </c>
      <c r="AG202" s="588">
        <v>141970.48000000001</v>
      </c>
      <c r="AH202" s="588">
        <v>0</v>
      </c>
      <c r="AI202" s="588">
        <v>0</v>
      </c>
      <c r="AJ202" s="588">
        <v>0</v>
      </c>
      <c r="AK202" s="588">
        <v>4027.98</v>
      </c>
      <c r="AL202" s="588">
        <v>0</v>
      </c>
      <c r="AM202" s="588">
        <v>0</v>
      </c>
      <c r="AN202" s="588">
        <v>0</v>
      </c>
      <c r="AO202" s="588">
        <v>0</v>
      </c>
      <c r="AP202" s="588">
        <v>0</v>
      </c>
      <c r="AQ202" s="588">
        <v>0</v>
      </c>
      <c r="AR202" s="588">
        <v>0</v>
      </c>
      <c r="AS202" s="588">
        <v>0</v>
      </c>
      <c r="AT202" s="588">
        <v>744289.03159999999</v>
      </c>
      <c r="AU202" s="588">
        <v>402490.59368858044</v>
      </c>
      <c r="AV202" s="588">
        <v>145998.46000000002</v>
      </c>
      <c r="AW202" s="588">
        <v>209962.79171736093</v>
      </c>
      <c r="AX202" s="589">
        <v>1292778.0852885805</v>
      </c>
      <c r="AY202" s="589">
        <v>1288750.1052885805</v>
      </c>
      <c r="AZ202" s="589">
        <v>4955</v>
      </c>
      <c r="BA202" s="589">
        <v>961270</v>
      </c>
      <c r="BB202" s="589">
        <v>0</v>
      </c>
      <c r="BC202" s="589">
        <v>0</v>
      </c>
      <c r="BD202" s="589">
        <v>1292778.0852885805</v>
      </c>
      <c r="BE202" s="588">
        <v>1292778.0852885805</v>
      </c>
      <c r="BF202" s="588">
        <v>0</v>
      </c>
      <c r="BG202" s="589">
        <v>965297.98</v>
      </c>
      <c r="BH202" s="589">
        <v>819299.52</v>
      </c>
      <c r="BI202" s="588">
        <v>1146779.6252885805</v>
      </c>
      <c r="BJ202" s="588">
        <v>5911.2351818998995</v>
      </c>
      <c r="BK202" s="588">
        <v>5990.4443912195129</v>
      </c>
      <c r="BL202" s="590">
        <v>-1.3222593207895256E-2</v>
      </c>
      <c r="BM202" s="590">
        <v>1.3222593207895256E-2</v>
      </c>
      <c r="BN202" s="588">
        <v>15366.586608004993</v>
      </c>
      <c r="BO202" s="589">
        <v>1308144.6718965855</v>
      </c>
      <c r="BP202" s="589">
        <v>6722.2509891576574</v>
      </c>
      <c r="BQ202" s="589" t="s">
        <v>164</v>
      </c>
      <c r="BR202" s="589">
        <v>6743.0137726628118</v>
      </c>
      <c r="BS202" s="590">
        <v>6.0247633588301763E-3</v>
      </c>
      <c r="BT202" s="588">
        <v>0</v>
      </c>
      <c r="BU202" s="588">
        <v>1308144.6718965855</v>
      </c>
      <c r="BV202" s="588">
        <v>0</v>
      </c>
      <c r="BW202" s="588">
        <v>1308144.6718965855</v>
      </c>
      <c r="BX202" s="588">
        <v>4027.98</v>
      </c>
      <c r="BY202" s="588">
        <v>1304116.6918965855</v>
      </c>
      <c r="CA202">
        <v>139242</v>
      </c>
      <c r="CB202">
        <v>3302117</v>
      </c>
      <c r="CC202" t="s">
        <v>360</v>
      </c>
      <c r="CD202">
        <v>194</v>
      </c>
      <c r="CE202">
        <v>194</v>
      </c>
      <c r="CF202">
        <v>0</v>
      </c>
      <c r="CG202">
        <v>744289.03159999999</v>
      </c>
      <c r="CH202">
        <v>0</v>
      </c>
      <c r="CI202">
        <v>0</v>
      </c>
      <c r="CJ202">
        <v>57634.079999999994</v>
      </c>
      <c r="CK202">
        <v>0</v>
      </c>
      <c r="CL202">
        <v>124456.80000000005</v>
      </c>
      <c r="CM202">
        <v>0</v>
      </c>
      <c r="CN202">
        <v>235.82719999999992</v>
      </c>
      <c r="CO202">
        <v>1716.0192000000004</v>
      </c>
      <c r="CP202">
        <v>46889.472000000016</v>
      </c>
      <c r="CQ202">
        <v>21635.891199999984</v>
      </c>
      <c r="CR202">
        <v>15654.912000000006</v>
      </c>
      <c r="CS202">
        <v>4811.8783999999969</v>
      </c>
      <c r="CT202">
        <v>0</v>
      </c>
      <c r="CU202">
        <v>0</v>
      </c>
      <c r="CV202">
        <v>0</v>
      </c>
      <c r="CW202">
        <v>0</v>
      </c>
      <c r="CX202">
        <v>0</v>
      </c>
      <c r="CY202">
        <v>0</v>
      </c>
      <c r="CZ202">
        <v>53715.831951219516</v>
      </c>
      <c r="DA202">
        <v>0</v>
      </c>
      <c r="DB202">
        <v>74455.783337360917</v>
      </c>
      <c r="DC202">
        <v>0</v>
      </c>
      <c r="DD202">
        <v>1284.0983999999974</v>
      </c>
      <c r="DE202">
        <v>0</v>
      </c>
      <c r="DF202">
        <v>141970.48000000001</v>
      </c>
      <c r="DG202">
        <v>0</v>
      </c>
      <c r="DH202">
        <v>0</v>
      </c>
      <c r="DI202">
        <v>0</v>
      </c>
      <c r="DJ202">
        <v>4027.98</v>
      </c>
      <c r="DK202">
        <v>0</v>
      </c>
      <c r="DL202">
        <v>0</v>
      </c>
      <c r="DM202">
        <v>0</v>
      </c>
      <c r="DN202">
        <v>0</v>
      </c>
      <c r="DO202">
        <v>0</v>
      </c>
      <c r="DP202">
        <v>0</v>
      </c>
      <c r="DQ202">
        <v>0</v>
      </c>
      <c r="DR202">
        <v>0</v>
      </c>
      <c r="DS202">
        <v>744289.03159999999</v>
      </c>
      <c r="DT202">
        <v>402490.59368858044</v>
      </c>
      <c r="DU202">
        <v>145998.46000000002</v>
      </c>
      <c r="DV202">
        <v>209962.79171736093</v>
      </c>
      <c r="DW202">
        <v>1292778.0852885805</v>
      </c>
      <c r="DX202">
        <v>1288750.1052885805</v>
      </c>
      <c r="DY202">
        <v>4955</v>
      </c>
      <c r="DZ202">
        <v>961270</v>
      </c>
      <c r="EA202">
        <v>0</v>
      </c>
      <c r="EB202">
        <v>0</v>
      </c>
      <c r="EC202">
        <v>1292778.0852885805</v>
      </c>
      <c r="ED202">
        <v>1292778.0852885805</v>
      </c>
      <c r="EE202">
        <v>0</v>
      </c>
      <c r="EF202">
        <v>965297.98</v>
      </c>
      <c r="EG202">
        <v>819299.52</v>
      </c>
      <c r="EH202">
        <v>1146779.6252885805</v>
      </c>
      <c r="EI202">
        <v>5911.2351818998995</v>
      </c>
      <c r="EJ202">
        <v>5990.4443912195129</v>
      </c>
      <c r="EK202">
        <v>-1.3222593207895256E-2</v>
      </c>
      <c r="EL202">
        <v>1.3222593207895256E-2</v>
      </c>
      <c r="EM202">
        <v>15366.586608004993</v>
      </c>
      <c r="EN202">
        <v>1308144.6718965855</v>
      </c>
      <c r="EO202">
        <v>6722.2509891576574</v>
      </c>
      <c r="EP202" t="s">
        <v>164</v>
      </c>
      <c r="EQ202">
        <v>6743.0137726628118</v>
      </c>
      <c r="ER202">
        <v>6.0247633588301763E-3</v>
      </c>
      <c r="ES202">
        <v>0</v>
      </c>
      <c r="ET202">
        <v>1308144.6718965855</v>
      </c>
      <c r="EU202">
        <v>0</v>
      </c>
      <c r="EV202">
        <v>1308144.6718965855</v>
      </c>
      <c r="EW202">
        <v>4027.98</v>
      </c>
      <c r="EX202">
        <v>1304116.6918965855</v>
      </c>
    </row>
    <row r="203" spans="1:154">
      <c r="A203" s="435">
        <v>203</v>
      </c>
      <c r="B203" s="585">
        <v>150181</v>
      </c>
      <c r="C203" s="585">
        <v>3302119</v>
      </c>
      <c r="D203" s="586" t="s">
        <v>361</v>
      </c>
      <c r="E203" s="587">
        <v>417</v>
      </c>
      <c r="F203" s="587">
        <v>417</v>
      </c>
      <c r="G203" s="587">
        <v>0</v>
      </c>
      <c r="H203" s="588">
        <v>1599837.7638000001</v>
      </c>
      <c r="I203" s="588">
        <v>0</v>
      </c>
      <c r="J203" s="588">
        <v>0</v>
      </c>
      <c r="K203" s="588">
        <v>102191.5199999999</v>
      </c>
      <c r="L203" s="588">
        <v>0</v>
      </c>
      <c r="M203" s="588">
        <v>222985.09999999995</v>
      </c>
      <c r="N203" s="588">
        <v>0</v>
      </c>
      <c r="O203" s="588">
        <v>11319.705600000025</v>
      </c>
      <c r="P203" s="588">
        <v>8580.096000000005</v>
      </c>
      <c r="Q203" s="588">
        <v>5358.7968000000019</v>
      </c>
      <c r="R203" s="588">
        <v>59990.425599999959</v>
      </c>
      <c r="S203" s="588">
        <v>26091.519999999982</v>
      </c>
      <c r="T203" s="588">
        <v>1374.8223999999987</v>
      </c>
      <c r="U203" s="588">
        <v>0</v>
      </c>
      <c r="V203" s="588">
        <v>0</v>
      </c>
      <c r="W203" s="588">
        <v>0</v>
      </c>
      <c r="X203" s="588">
        <v>0</v>
      </c>
      <c r="Y203" s="588">
        <v>0</v>
      </c>
      <c r="Z203" s="588">
        <v>0</v>
      </c>
      <c r="AA203" s="588">
        <v>56802.926908077992</v>
      </c>
      <c r="AB203" s="588">
        <v>0</v>
      </c>
      <c r="AC203" s="588">
        <v>166830.89214104018</v>
      </c>
      <c r="AD203" s="588">
        <v>0</v>
      </c>
      <c r="AE203" s="588">
        <v>0</v>
      </c>
      <c r="AF203" s="588">
        <v>0</v>
      </c>
      <c r="AG203" s="588">
        <v>141970.48000000001</v>
      </c>
      <c r="AH203" s="588">
        <v>0</v>
      </c>
      <c r="AI203" s="588">
        <v>0</v>
      </c>
      <c r="AJ203" s="588">
        <v>0</v>
      </c>
      <c r="AK203" s="588">
        <v>22598.62</v>
      </c>
      <c r="AL203" s="588">
        <v>0</v>
      </c>
      <c r="AM203" s="588">
        <v>0</v>
      </c>
      <c r="AN203" s="588">
        <v>0</v>
      </c>
      <c r="AO203" s="588">
        <v>0</v>
      </c>
      <c r="AP203" s="588">
        <v>0</v>
      </c>
      <c r="AQ203" s="588">
        <v>0</v>
      </c>
      <c r="AR203" s="588">
        <v>0</v>
      </c>
      <c r="AS203" s="588">
        <v>0</v>
      </c>
      <c r="AT203" s="588">
        <v>1599837.7638000001</v>
      </c>
      <c r="AU203" s="588">
        <v>661525.80544911802</v>
      </c>
      <c r="AV203" s="588">
        <v>164569.1</v>
      </c>
      <c r="AW203" s="588">
        <v>404463.89543504012</v>
      </c>
      <c r="AX203" s="589">
        <v>2425932.6692491183</v>
      </c>
      <c r="AY203" s="589">
        <v>2403334.0492491182</v>
      </c>
      <c r="AZ203" s="589">
        <v>4955</v>
      </c>
      <c r="BA203" s="589">
        <v>2066235</v>
      </c>
      <c r="BB203" s="589">
        <v>0</v>
      </c>
      <c r="BC203" s="589">
        <v>0</v>
      </c>
      <c r="BD203" s="589">
        <v>2425932.6692491183</v>
      </c>
      <c r="BE203" s="588">
        <v>2425932.6692491178</v>
      </c>
      <c r="BF203" s="588">
        <v>0</v>
      </c>
      <c r="BG203" s="589">
        <v>2088833.62</v>
      </c>
      <c r="BH203" s="589">
        <v>1924264.52</v>
      </c>
      <c r="BI203" s="588">
        <v>2261363.5692491182</v>
      </c>
      <c r="BJ203" s="588">
        <v>5422.9342188228256</v>
      </c>
      <c r="BK203" s="588">
        <v>5391.4366851581508</v>
      </c>
      <c r="BL203" s="590">
        <v>5.8421410662918517E-3</v>
      </c>
      <c r="BM203" s="590">
        <v>0</v>
      </c>
      <c r="BN203" s="588">
        <v>0</v>
      </c>
      <c r="BO203" s="589">
        <v>2425932.6692491183</v>
      </c>
      <c r="BP203" s="589">
        <v>5763.3910053935688</v>
      </c>
      <c r="BQ203" s="589" t="s">
        <v>164</v>
      </c>
      <c r="BR203" s="589">
        <v>5817.5843387269024</v>
      </c>
      <c r="BS203" s="590">
        <v>4.4435243309886019E-3</v>
      </c>
      <c r="BT203" s="588">
        <v>0</v>
      </c>
      <c r="BU203" s="588">
        <v>2425932.6692491183</v>
      </c>
      <c r="BV203" s="588">
        <v>0</v>
      </c>
      <c r="BW203" s="588">
        <v>2425932.6692491183</v>
      </c>
      <c r="BX203" s="588">
        <v>22598.62</v>
      </c>
      <c r="BY203" s="588">
        <v>2403334.0492491182</v>
      </c>
      <c r="CA203">
        <v>150181</v>
      </c>
      <c r="CB203">
        <v>3302119</v>
      </c>
      <c r="CC203" t="s">
        <v>361</v>
      </c>
      <c r="CD203">
        <v>417</v>
      </c>
      <c r="CE203">
        <v>417</v>
      </c>
      <c r="CF203">
        <v>0</v>
      </c>
      <c r="CG203">
        <v>1599837.7638000001</v>
      </c>
      <c r="CH203">
        <v>0</v>
      </c>
      <c r="CI203">
        <v>0</v>
      </c>
      <c r="CJ203">
        <v>102191.5199999999</v>
      </c>
      <c r="CK203">
        <v>0</v>
      </c>
      <c r="CL203">
        <v>222985.09999999995</v>
      </c>
      <c r="CM203">
        <v>0</v>
      </c>
      <c r="CN203">
        <v>11319.705600000025</v>
      </c>
      <c r="CO203">
        <v>8580.096000000005</v>
      </c>
      <c r="CP203">
        <v>5358.7968000000019</v>
      </c>
      <c r="CQ203">
        <v>59990.425599999959</v>
      </c>
      <c r="CR203">
        <v>26091.519999999982</v>
      </c>
      <c r="CS203">
        <v>1374.8223999999987</v>
      </c>
      <c r="CT203">
        <v>0</v>
      </c>
      <c r="CU203">
        <v>0</v>
      </c>
      <c r="CV203">
        <v>0</v>
      </c>
      <c r="CW203">
        <v>0</v>
      </c>
      <c r="CX203">
        <v>0</v>
      </c>
      <c r="CY203">
        <v>0</v>
      </c>
      <c r="CZ203">
        <v>56802.926908077992</v>
      </c>
      <c r="DA203">
        <v>0</v>
      </c>
      <c r="DB203">
        <v>166830.89214104018</v>
      </c>
      <c r="DC203">
        <v>0</v>
      </c>
      <c r="DD203">
        <v>0</v>
      </c>
      <c r="DE203">
        <v>0</v>
      </c>
      <c r="DF203">
        <v>141970.48000000001</v>
      </c>
      <c r="DG203">
        <v>0</v>
      </c>
      <c r="DH203">
        <v>0</v>
      </c>
      <c r="DI203">
        <v>0</v>
      </c>
      <c r="DJ203">
        <v>22598.62</v>
      </c>
      <c r="DK203">
        <v>0</v>
      </c>
      <c r="DL203">
        <v>0</v>
      </c>
      <c r="DM203">
        <v>0</v>
      </c>
      <c r="DN203">
        <v>0</v>
      </c>
      <c r="DO203">
        <v>0</v>
      </c>
      <c r="DP203">
        <v>0</v>
      </c>
      <c r="DQ203">
        <v>0</v>
      </c>
      <c r="DR203">
        <v>0</v>
      </c>
      <c r="DS203">
        <v>1599837.7638000001</v>
      </c>
      <c r="DT203">
        <v>661525.80544911802</v>
      </c>
      <c r="DU203">
        <v>164569.1</v>
      </c>
      <c r="DV203">
        <v>404463.89543504012</v>
      </c>
      <c r="DW203">
        <v>2425932.6692491183</v>
      </c>
      <c r="DX203">
        <v>2403334.0492491182</v>
      </c>
      <c r="DY203">
        <v>4955</v>
      </c>
      <c r="DZ203">
        <v>2066235</v>
      </c>
      <c r="EA203">
        <v>0</v>
      </c>
      <c r="EB203">
        <v>0</v>
      </c>
      <c r="EC203">
        <v>2425932.6692491183</v>
      </c>
      <c r="ED203">
        <v>2425932.6692491178</v>
      </c>
      <c r="EE203">
        <v>0</v>
      </c>
      <c r="EF203">
        <v>2088833.62</v>
      </c>
      <c r="EG203">
        <v>1924264.52</v>
      </c>
      <c r="EH203">
        <v>2261363.5692491182</v>
      </c>
      <c r="EI203">
        <v>5422.9342188228256</v>
      </c>
      <c r="EJ203">
        <v>5391.4366851581508</v>
      </c>
      <c r="EK203">
        <v>5.8421410662918517E-3</v>
      </c>
      <c r="EL203">
        <v>0</v>
      </c>
      <c r="EM203">
        <v>0</v>
      </c>
      <c r="EN203">
        <v>2425932.6692491183</v>
      </c>
      <c r="EO203">
        <v>5763.3910053935688</v>
      </c>
      <c r="EP203" t="s">
        <v>164</v>
      </c>
      <c r="EQ203">
        <v>5817.5843387269024</v>
      </c>
      <c r="ER203">
        <v>4.4435243309886019E-3</v>
      </c>
      <c r="ES203">
        <v>0</v>
      </c>
      <c r="ET203">
        <v>2425932.6692491183</v>
      </c>
      <c r="EU203">
        <v>0</v>
      </c>
      <c r="EV203">
        <v>2425932.6692491183</v>
      </c>
      <c r="EW203">
        <v>22598.62</v>
      </c>
      <c r="EX203">
        <v>2403334.0492491182</v>
      </c>
    </row>
    <row r="204" spans="1:154" ht="15" customHeight="1">
      <c r="A204" s="435">
        <v>204</v>
      </c>
      <c r="B204" s="585">
        <v>139267</v>
      </c>
      <c r="C204" s="585">
        <v>3302120</v>
      </c>
      <c r="D204" s="586" t="s">
        <v>362</v>
      </c>
      <c r="E204" s="587">
        <v>213</v>
      </c>
      <c r="F204" s="587">
        <v>213</v>
      </c>
      <c r="G204" s="587">
        <v>0</v>
      </c>
      <c r="H204" s="588">
        <v>817183.31819999998</v>
      </c>
      <c r="I204" s="588">
        <v>0</v>
      </c>
      <c r="J204" s="588">
        <v>0</v>
      </c>
      <c r="K204" s="588">
        <v>59087.039999999979</v>
      </c>
      <c r="L204" s="588">
        <v>0</v>
      </c>
      <c r="M204" s="588">
        <v>126531.07999999997</v>
      </c>
      <c r="N204" s="588">
        <v>0</v>
      </c>
      <c r="O204" s="588">
        <v>236.93959245283011</v>
      </c>
      <c r="P204" s="588">
        <v>2586.1704452830163</v>
      </c>
      <c r="Q204" s="588">
        <v>12114.166822641535</v>
      </c>
      <c r="R204" s="588">
        <v>3458.3097962264151</v>
      </c>
      <c r="S204" s="588">
        <v>32506.095577358468</v>
      </c>
      <c r="T204" s="588">
        <v>39367.261222641522</v>
      </c>
      <c r="U204" s="588">
        <v>0</v>
      </c>
      <c r="V204" s="588">
        <v>0</v>
      </c>
      <c r="W204" s="588">
        <v>0</v>
      </c>
      <c r="X204" s="588">
        <v>0</v>
      </c>
      <c r="Y204" s="588">
        <v>0</v>
      </c>
      <c r="Z204" s="588">
        <v>0</v>
      </c>
      <c r="AA204" s="588">
        <v>58274.262622950839</v>
      </c>
      <c r="AB204" s="588">
        <v>0</v>
      </c>
      <c r="AC204" s="588">
        <v>82793.906818181815</v>
      </c>
      <c r="AD204" s="588">
        <v>0</v>
      </c>
      <c r="AE204" s="588">
        <v>3040.2918000000036</v>
      </c>
      <c r="AF204" s="588">
        <v>0</v>
      </c>
      <c r="AG204" s="588">
        <v>141970.48000000001</v>
      </c>
      <c r="AH204" s="588">
        <v>0</v>
      </c>
      <c r="AI204" s="588">
        <v>0</v>
      </c>
      <c r="AJ204" s="588">
        <v>0</v>
      </c>
      <c r="AK204" s="588">
        <v>3621.71</v>
      </c>
      <c r="AL204" s="588">
        <v>0</v>
      </c>
      <c r="AM204" s="588">
        <v>0</v>
      </c>
      <c r="AN204" s="588">
        <v>0</v>
      </c>
      <c r="AO204" s="588">
        <v>0</v>
      </c>
      <c r="AP204" s="588">
        <v>0</v>
      </c>
      <c r="AQ204" s="588">
        <v>0</v>
      </c>
      <c r="AR204" s="588">
        <v>0</v>
      </c>
      <c r="AS204" s="588">
        <v>0</v>
      </c>
      <c r="AT204" s="588">
        <v>817183.31819999998</v>
      </c>
      <c r="AU204" s="588">
        <v>419995.52469773637</v>
      </c>
      <c r="AV204" s="588">
        <v>145592.19</v>
      </c>
      <c r="AW204" s="588">
        <v>222972.41557255917</v>
      </c>
      <c r="AX204" s="589">
        <v>1382771.0328977364</v>
      </c>
      <c r="AY204" s="589">
        <v>1379149.3228977364</v>
      </c>
      <c r="AZ204" s="589">
        <v>4955</v>
      </c>
      <c r="BA204" s="589">
        <v>1055415</v>
      </c>
      <c r="BB204" s="589">
        <v>0</v>
      </c>
      <c r="BC204" s="589">
        <v>0</v>
      </c>
      <c r="BD204" s="589">
        <v>1382771.0328977364</v>
      </c>
      <c r="BE204" s="588">
        <v>1382771.0328977362</v>
      </c>
      <c r="BF204" s="588">
        <v>0</v>
      </c>
      <c r="BG204" s="589">
        <v>1059036.71</v>
      </c>
      <c r="BH204" s="589">
        <v>913444.52</v>
      </c>
      <c r="BI204" s="588">
        <v>1237178.8428977365</v>
      </c>
      <c r="BJ204" s="588">
        <v>5808.3513751067439</v>
      </c>
      <c r="BK204" s="588">
        <v>5855.5481350710907</v>
      </c>
      <c r="BL204" s="590">
        <v>-8.0601779501508122E-3</v>
      </c>
      <c r="BM204" s="590">
        <v>8.0601779501508122E-3</v>
      </c>
      <c r="BN204" s="588">
        <v>10052.909872405849</v>
      </c>
      <c r="BO204" s="589">
        <v>1392823.9427701423</v>
      </c>
      <c r="BP204" s="589">
        <v>6522.076210188462</v>
      </c>
      <c r="BQ204" s="589" t="s">
        <v>164</v>
      </c>
      <c r="BR204" s="589">
        <v>6539.0795435217951</v>
      </c>
      <c r="BS204" s="590">
        <v>-9.8982702272709666E-4</v>
      </c>
      <c r="BT204" s="588">
        <v>0</v>
      </c>
      <c r="BU204" s="588">
        <v>1392823.9427701423</v>
      </c>
      <c r="BV204" s="588">
        <v>0</v>
      </c>
      <c r="BW204" s="588">
        <v>1392823.9427701423</v>
      </c>
      <c r="BX204" s="588">
        <v>3621.71</v>
      </c>
      <c r="BY204" s="588">
        <v>1389202.2327701424</v>
      </c>
      <c r="CA204">
        <v>139267</v>
      </c>
      <c r="CB204">
        <v>3302120</v>
      </c>
      <c r="CC204" t="s">
        <v>362</v>
      </c>
      <c r="CD204">
        <v>213</v>
      </c>
      <c r="CE204">
        <v>213</v>
      </c>
      <c r="CF204">
        <v>0</v>
      </c>
      <c r="CG204">
        <v>817183.31819999998</v>
      </c>
      <c r="CH204">
        <v>0</v>
      </c>
      <c r="CI204">
        <v>0</v>
      </c>
      <c r="CJ204">
        <v>59087.039999999979</v>
      </c>
      <c r="CK204">
        <v>0</v>
      </c>
      <c r="CL204">
        <v>126531.07999999997</v>
      </c>
      <c r="CM204">
        <v>0</v>
      </c>
      <c r="CN204">
        <v>236.93959245283011</v>
      </c>
      <c r="CO204">
        <v>2586.1704452830163</v>
      </c>
      <c r="CP204">
        <v>12114.166822641535</v>
      </c>
      <c r="CQ204">
        <v>3458.3097962264151</v>
      </c>
      <c r="CR204">
        <v>32506.095577358468</v>
      </c>
      <c r="CS204">
        <v>39367.261222641522</v>
      </c>
      <c r="CT204">
        <v>0</v>
      </c>
      <c r="CU204">
        <v>0</v>
      </c>
      <c r="CV204">
        <v>0</v>
      </c>
      <c r="CW204">
        <v>0</v>
      </c>
      <c r="CX204">
        <v>0</v>
      </c>
      <c r="CY204">
        <v>0</v>
      </c>
      <c r="CZ204">
        <v>58274.262622950839</v>
      </c>
      <c r="DA204">
        <v>0</v>
      </c>
      <c r="DB204">
        <v>82793.906818181815</v>
      </c>
      <c r="DC204">
        <v>0</v>
      </c>
      <c r="DD204">
        <v>3040.2918000000036</v>
      </c>
      <c r="DE204">
        <v>0</v>
      </c>
      <c r="DF204">
        <v>141970.48000000001</v>
      </c>
      <c r="DG204">
        <v>0</v>
      </c>
      <c r="DH204">
        <v>0</v>
      </c>
      <c r="DI204">
        <v>0</v>
      </c>
      <c r="DJ204">
        <v>3621.71</v>
      </c>
      <c r="DK204">
        <v>0</v>
      </c>
      <c r="DL204">
        <v>0</v>
      </c>
      <c r="DM204">
        <v>0</v>
      </c>
      <c r="DN204">
        <v>0</v>
      </c>
      <c r="DO204">
        <v>0</v>
      </c>
      <c r="DP204">
        <v>0</v>
      </c>
      <c r="DQ204">
        <v>0</v>
      </c>
      <c r="DR204">
        <v>0</v>
      </c>
      <c r="DS204">
        <v>817183.31819999998</v>
      </c>
      <c r="DT204">
        <v>419995.52469773637</v>
      </c>
      <c r="DU204">
        <v>145592.19</v>
      </c>
      <c r="DV204">
        <v>222972.41557255917</v>
      </c>
      <c r="DW204">
        <v>1382771.0328977364</v>
      </c>
      <c r="DX204">
        <v>1379149.3228977364</v>
      </c>
      <c r="DY204">
        <v>4955</v>
      </c>
      <c r="DZ204">
        <v>1055415</v>
      </c>
      <c r="EA204">
        <v>0</v>
      </c>
      <c r="EB204">
        <v>0</v>
      </c>
      <c r="EC204">
        <v>1382771.0328977364</v>
      </c>
      <c r="ED204">
        <v>1382771.0328977362</v>
      </c>
      <c r="EE204">
        <v>0</v>
      </c>
      <c r="EF204">
        <v>1059036.71</v>
      </c>
      <c r="EG204">
        <v>913444.52</v>
      </c>
      <c r="EH204">
        <v>1237178.8428977365</v>
      </c>
      <c r="EI204">
        <v>5808.3513751067439</v>
      </c>
      <c r="EJ204">
        <v>5855.5481350710907</v>
      </c>
      <c r="EK204">
        <v>-8.0601779501508122E-3</v>
      </c>
      <c r="EL204">
        <v>8.0601779501508122E-3</v>
      </c>
      <c r="EM204">
        <v>10052.909872405849</v>
      </c>
      <c r="EN204">
        <v>1392823.9427701423</v>
      </c>
      <c r="EO204">
        <v>6522.076210188462</v>
      </c>
      <c r="EP204" t="s">
        <v>164</v>
      </c>
      <c r="EQ204">
        <v>6539.0795435217951</v>
      </c>
      <c r="ER204">
        <v>-9.8982702272709666E-4</v>
      </c>
      <c r="ES204">
        <v>0</v>
      </c>
      <c r="ET204">
        <v>1392823.9427701423</v>
      </c>
      <c r="EU204">
        <v>0</v>
      </c>
      <c r="EV204">
        <v>1392823.9427701423</v>
      </c>
      <c r="EW204">
        <v>3621.71</v>
      </c>
      <c r="EX204">
        <v>1389202.2327701424</v>
      </c>
    </row>
    <row r="205" spans="1:154" ht="15" customHeight="1">
      <c r="A205" s="435">
        <v>205</v>
      </c>
      <c r="B205" s="585">
        <v>139269</v>
      </c>
      <c r="C205" s="585">
        <v>3302121</v>
      </c>
      <c r="D205" s="586" t="s">
        <v>363</v>
      </c>
      <c r="E205" s="587">
        <v>195</v>
      </c>
      <c r="F205" s="587">
        <v>195</v>
      </c>
      <c r="G205" s="587">
        <v>0</v>
      </c>
      <c r="H205" s="588">
        <v>748125.57299999997</v>
      </c>
      <c r="I205" s="588">
        <v>0</v>
      </c>
      <c r="J205" s="588">
        <v>0</v>
      </c>
      <c r="K205" s="588">
        <v>67804.800000000003</v>
      </c>
      <c r="L205" s="588">
        <v>0</v>
      </c>
      <c r="M205" s="588">
        <v>145199.6</v>
      </c>
      <c r="N205" s="588">
        <v>0</v>
      </c>
      <c r="O205" s="588">
        <v>2829.9263999999985</v>
      </c>
      <c r="P205" s="588">
        <v>1716.0192000000015</v>
      </c>
      <c r="Q205" s="588">
        <v>1339.6992000000012</v>
      </c>
      <c r="R205" s="588">
        <v>1966.8991999999987</v>
      </c>
      <c r="S205" s="588">
        <v>75143.577600000048</v>
      </c>
      <c r="T205" s="588">
        <v>12373.401600000001</v>
      </c>
      <c r="U205" s="588">
        <v>0</v>
      </c>
      <c r="V205" s="588">
        <v>0</v>
      </c>
      <c r="W205" s="588">
        <v>0</v>
      </c>
      <c r="X205" s="588">
        <v>0</v>
      </c>
      <c r="Y205" s="588">
        <v>0</v>
      </c>
      <c r="Z205" s="588">
        <v>0</v>
      </c>
      <c r="AA205" s="588">
        <v>8530.641329479764</v>
      </c>
      <c r="AB205" s="588">
        <v>0</v>
      </c>
      <c r="AC205" s="588">
        <v>68783.964579831925</v>
      </c>
      <c r="AD205" s="588">
        <v>0</v>
      </c>
      <c r="AE205" s="588">
        <v>0</v>
      </c>
      <c r="AF205" s="588">
        <v>0</v>
      </c>
      <c r="AG205" s="588">
        <v>141970.48000000001</v>
      </c>
      <c r="AH205" s="588">
        <v>0</v>
      </c>
      <c r="AI205" s="588">
        <v>0</v>
      </c>
      <c r="AJ205" s="588">
        <v>0</v>
      </c>
      <c r="AK205" s="588">
        <v>14627.92</v>
      </c>
      <c r="AL205" s="588">
        <v>0</v>
      </c>
      <c r="AM205" s="588">
        <v>0</v>
      </c>
      <c r="AN205" s="588">
        <v>0</v>
      </c>
      <c r="AO205" s="588">
        <v>0</v>
      </c>
      <c r="AP205" s="588">
        <v>0</v>
      </c>
      <c r="AQ205" s="588">
        <v>0</v>
      </c>
      <c r="AR205" s="588">
        <v>0</v>
      </c>
      <c r="AS205" s="588">
        <v>0</v>
      </c>
      <c r="AT205" s="588">
        <v>748125.57299999997</v>
      </c>
      <c r="AU205" s="588">
        <v>385688.52910931176</v>
      </c>
      <c r="AV205" s="588">
        <v>156598.40000000002</v>
      </c>
      <c r="AW205" s="588">
        <v>217204.85558183191</v>
      </c>
      <c r="AX205" s="589">
        <v>1290412.5021093115</v>
      </c>
      <c r="AY205" s="589">
        <v>1275784.5821093116</v>
      </c>
      <c r="AZ205" s="589">
        <v>4955</v>
      </c>
      <c r="BA205" s="589">
        <v>966225</v>
      </c>
      <c r="BB205" s="589">
        <v>0</v>
      </c>
      <c r="BC205" s="589">
        <v>0</v>
      </c>
      <c r="BD205" s="589">
        <v>1290412.5021093115</v>
      </c>
      <c r="BE205" s="588">
        <v>1290412.502109312</v>
      </c>
      <c r="BF205" s="588">
        <v>0</v>
      </c>
      <c r="BG205" s="589">
        <v>980852.92</v>
      </c>
      <c r="BH205" s="589">
        <v>824254.52</v>
      </c>
      <c r="BI205" s="588">
        <v>1133814.1021093116</v>
      </c>
      <c r="BJ205" s="588">
        <v>5814.4312928682648</v>
      </c>
      <c r="BK205" s="588">
        <v>6247.9934738916263</v>
      </c>
      <c r="BL205" s="590">
        <v>-6.9392226934147691E-2</v>
      </c>
      <c r="BM205" s="590">
        <v>6.9392226934147691E-2</v>
      </c>
      <c r="BN205" s="588">
        <v>84544.625299555497</v>
      </c>
      <c r="BO205" s="589">
        <v>1374957.127408867</v>
      </c>
      <c r="BP205" s="589">
        <v>6976.0472174813694</v>
      </c>
      <c r="BQ205" s="589" t="s">
        <v>164</v>
      </c>
      <c r="BR205" s="589">
        <v>7051.062191840344</v>
      </c>
      <c r="BS205" s="590">
        <v>4.5086423960991606E-3</v>
      </c>
      <c r="BT205" s="588">
        <v>0</v>
      </c>
      <c r="BU205" s="588">
        <v>1374957.127408867</v>
      </c>
      <c r="BV205" s="588">
        <v>0</v>
      </c>
      <c r="BW205" s="588">
        <v>1374957.127408867</v>
      </c>
      <c r="BX205" s="588">
        <v>14627.92</v>
      </c>
      <c r="BY205" s="588">
        <v>1360329.2074088671</v>
      </c>
      <c r="CA205">
        <v>139269</v>
      </c>
      <c r="CB205">
        <v>3302121</v>
      </c>
      <c r="CC205" t="s">
        <v>363</v>
      </c>
      <c r="CD205">
        <v>195</v>
      </c>
      <c r="CE205">
        <v>195</v>
      </c>
      <c r="CF205">
        <v>0</v>
      </c>
      <c r="CG205">
        <v>748125.57299999997</v>
      </c>
      <c r="CH205">
        <v>0</v>
      </c>
      <c r="CI205">
        <v>0</v>
      </c>
      <c r="CJ205">
        <v>67804.800000000003</v>
      </c>
      <c r="CK205">
        <v>0</v>
      </c>
      <c r="CL205">
        <v>145199.6</v>
      </c>
      <c r="CM205">
        <v>0</v>
      </c>
      <c r="CN205">
        <v>2829.9263999999985</v>
      </c>
      <c r="CO205">
        <v>1716.0192000000015</v>
      </c>
      <c r="CP205">
        <v>1339.6992000000012</v>
      </c>
      <c r="CQ205">
        <v>1966.8991999999987</v>
      </c>
      <c r="CR205">
        <v>75143.577600000048</v>
      </c>
      <c r="CS205">
        <v>12373.401600000001</v>
      </c>
      <c r="CT205">
        <v>0</v>
      </c>
      <c r="CU205">
        <v>0</v>
      </c>
      <c r="CV205">
        <v>0</v>
      </c>
      <c r="CW205">
        <v>0</v>
      </c>
      <c r="CX205">
        <v>0</v>
      </c>
      <c r="CY205">
        <v>0</v>
      </c>
      <c r="CZ205">
        <v>8530.641329479764</v>
      </c>
      <c r="DA205">
        <v>0</v>
      </c>
      <c r="DB205">
        <v>68783.964579831925</v>
      </c>
      <c r="DC205">
        <v>0</v>
      </c>
      <c r="DD205">
        <v>0</v>
      </c>
      <c r="DE205">
        <v>0</v>
      </c>
      <c r="DF205">
        <v>141970.48000000001</v>
      </c>
      <c r="DG205">
        <v>0</v>
      </c>
      <c r="DH205">
        <v>0</v>
      </c>
      <c r="DI205">
        <v>0</v>
      </c>
      <c r="DJ205">
        <v>14627.92</v>
      </c>
      <c r="DK205">
        <v>0</v>
      </c>
      <c r="DL205">
        <v>0</v>
      </c>
      <c r="DM205">
        <v>0</v>
      </c>
      <c r="DN205">
        <v>0</v>
      </c>
      <c r="DO205">
        <v>0</v>
      </c>
      <c r="DP205">
        <v>0</v>
      </c>
      <c r="DQ205">
        <v>0</v>
      </c>
      <c r="DR205">
        <v>0</v>
      </c>
      <c r="DS205">
        <v>748125.57299999997</v>
      </c>
      <c r="DT205">
        <v>385688.52910931176</v>
      </c>
      <c r="DU205">
        <v>156598.40000000002</v>
      </c>
      <c r="DV205">
        <v>217204.85558183191</v>
      </c>
      <c r="DW205">
        <v>1290412.5021093115</v>
      </c>
      <c r="DX205">
        <v>1275784.5821093116</v>
      </c>
      <c r="DY205">
        <v>4955</v>
      </c>
      <c r="DZ205">
        <v>966225</v>
      </c>
      <c r="EA205">
        <v>0</v>
      </c>
      <c r="EB205">
        <v>0</v>
      </c>
      <c r="EC205">
        <v>1290412.5021093115</v>
      </c>
      <c r="ED205">
        <v>1290412.502109312</v>
      </c>
      <c r="EE205">
        <v>0</v>
      </c>
      <c r="EF205">
        <v>980852.92</v>
      </c>
      <c r="EG205">
        <v>824254.52</v>
      </c>
      <c r="EH205">
        <v>1133814.1021093116</v>
      </c>
      <c r="EI205">
        <v>5814.4312928682648</v>
      </c>
      <c r="EJ205">
        <v>6247.9934738916263</v>
      </c>
      <c r="EK205">
        <v>-6.9392226934147691E-2</v>
      </c>
      <c r="EL205">
        <v>6.9392226934147691E-2</v>
      </c>
      <c r="EM205">
        <v>84544.625299555497</v>
      </c>
      <c r="EN205">
        <v>1374957.127408867</v>
      </c>
      <c r="EO205">
        <v>6976.0472174813694</v>
      </c>
      <c r="EP205" t="s">
        <v>164</v>
      </c>
      <c r="EQ205">
        <v>7051.062191840344</v>
      </c>
      <c r="ER205">
        <v>4.5086423960991606E-3</v>
      </c>
      <c r="ES205">
        <v>0</v>
      </c>
      <c r="ET205">
        <v>1374957.127408867</v>
      </c>
      <c r="EU205">
        <v>0</v>
      </c>
      <c r="EV205">
        <v>1374957.127408867</v>
      </c>
      <c r="EW205">
        <v>14627.92</v>
      </c>
      <c r="EX205">
        <v>1360329.2074088671</v>
      </c>
    </row>
    <row r="206" spans="1:154" ht="15" customHeight="1">
      <c r="A206" s="435">
        <v>206</v>
      </c>
      <c r="B206" s="585">
        <v>139378</v>
      </c>
      <c r="C206" s="585">
        <v>3302122</v>
      </c>
      <c r="D206" s="586" t="s">
        <v>364</v>
      </c>
      <c r="E206" s="587">
        <v>600</v>
      </c>
      <c r="F206" s="587">
        <v>600</v>
      </c>
      <c r="G206" s="587">
        <v>0</v>
      </c>
      <c r="H206" s="588">
        <v>2301924.84</v>
      </c>
      <c r="I206" s="588">
        <v>0</v>
      </c>
      <c r="J206" s="588">
        <v>0</v>
      </c>
      <c r="K206" s="588">
        <v>154498.08000000007</v>
      </c>
      <c r="L206" s="588">
        <v>0</v>
      </c>
      <c r="M206" s="588">
        <v>336033.36000000004</v>
      </c>
      <c r="N206" s="588">
        <v>0</v>
      </c>
      <c r="O206" s="588">
        <v>11574.824173622712</v>
      </c>
      <c r="P206" s="588">
        <v>83652.354991652683</v>
      </c>
      <c r="Q206" s="588">
        <v>23707.531752921543</v>
      </c>
      <c r="R206" s="588">
        <v>87673.136293823074</v>
      </c>
      <c r="S206" s="588">
        <v>5749.7172621035206</v>
      </c>
      <c r="T206" s="588">
        <v>0</v>
      </c>
      <c r="U206" s="588">
        <v>0</v>
      </c>
      <c r="V206" s="588">
        <v>0</v>
      </c>
      <c r="W206" s="588">
        <v>0</v>
      </c>
      <c r="X206" s="588">
        <v>0</v>
      </c>
      <c r="Y206" s="588">
        <v>0</v>
      </c>
      <c r="Z206" s="588">
        <v>0</v>
      </c>
      <c r="AA206" s="588">
        <v>121674.66927592942</v>
      </c>
      <c r="AB206" s="588">
        <v>0</v>
      </c>
      <c r="AC206" s="588">
        <v>243411.50632520832</v>
      </c>
      <c r="AD206" s="588">
        <v>0</v>
      </c>
      <c r="AE206" s="588">
        <v>47481.073043478071</v>
      </c>
      <c r="AF206" s="588">
        <v>0</v>
      </c>
      <c r="AG206" s="588">
        <v>141970.48000000001</v>
      </c>
      <c r="AH206" s="588">
        <v>0</v>
      </c>
      <c r="AI206" s="588">
        <v>0</v>
      </c>
      <c r="AJ206" s="588">
        <v>0</v>
      </c>
      <c r="AK206" s="588">
        <v>3179.98</v>
      </c>
      <c r="AL206" s="588">
        <v>0</v>
      </c>
      <c r="AM206" s="588">
        <v>0</v>
      </c>
      <c r="AN206" s="588">
        <v>0</v>
      </c>
      <c r="AO206" s="588">
        <v>0</v>
      </c>
      <c r="AP206" s="588">
        <v>0</v>
      </c>
      <c r="AQ206" s="588">
        <v>0</v>
      </c>
      <c r="AR206" s="588">
        <v>0</v>
      </c>
      <c r="AS206" s="588">
        <v>0</v>
      </c>
      <c r="AT206" s="588">
        <v>2301924.84</v>
      </c>
      <c r="AU206" s="588">
        <v>1115456.2531187395</v>
      </c>
      <c r="AV206" s="588">
        <v>145150.46000000002</v>
      </c>
      <c r="AW206" s="588">
        <v>611547.7899358928</v>
      </c>
      <c r="AX206" s="589">
        <v>3562531.5531187393</v>
      </c>
      <c r="AY206" s="589">
        <v>3559351.5731187393</v>
      </c>
      <c r="AZ206" s="589">
        <v>4955</v>
      </c>
      <c r="BA206" s="589">
        <v>2973000</v>
      </c>
      <c r="BB206" s="589">
        <v>0</v>
      </c>
      <c r="BC206" s="589">
        <v>0</v>
      </c>
      <c r="BD206" s="589">
        <v>3562531.5531187393</v>
      </c>
      <c r="BE206" s="588">
        <v>3562531.5531187388</v>
      </c>
      <c r="BF206" s="588">
        <v>0</v>
      </c>
      <c r="BG206" s="589">
        <v>2976179.98</v>
      </c>
      <c r="BH206" s="589">
        <v>2831029.52</v>
      </c>
      <c r="BI206" s="588">
        <v>3417381.0931187393</v>
      </c>
      <c r="BJ206" s="588">
        <v>5695.6351551978987</v>
      </c>
      <c r="BK206" s="588">
        <v>5619.5203999999994</v>
      </c>
      <c r="BL206" s="590">
        <v>1.3544706626191675E-2</v>
      </c>
      <c r="BM206" s="590">
        <v>0</v>
      </c>
      <c r="BN206" s="588">
        <v>0</v>
      </c>
      <c r="BO206" s="589">
        <v>3562531.5531187393</v>
      </c>
      <c r="BP206" s="589">
        <v>5932.2526218645653</v>
      </c>
      <c r="BQ206" s="589" t="s">
        <v>164</v>
      </c>
      <c r="BR206" s="589">
        <v>5937.5525885312318</v>
      </c>
      <c r="BS206" s="590">
        <v>1.2492394617453773E-2</v>
      </c>
      <c r="BT206" s="588">
        <v>0</v>
      </c>
      <c r="BU206" s="588">
        <v>3562531.5531187393</v>
      </c>
      <c r="BV206" s="588">
        <v>0</v>
      </c>
      <c r="BW206" s="588">
        <v>3562531.5531187393</v>
      </c>
      <c r="BX206" s="588">
        <v>3179.98</v>
      </c>
      <c r="BY206" s="588">
        <v>3559351.5731187393</v>
      </c>
      <c r="CA206">
        <v>139378</v>
      </c>
      <c r="CB206">
        <v>3302122</v>
      </c>
      <c r="CC206" t="s">
        <v>364</v>
      </c>
      <c r="CD206">
        <v>600</v>
      </c>
      <c r="CE206">
        <v>600</v>
      </c>
      <c r="CF206">
        <v>0</v>
      </c>
      <c r="CG206">
        <v>2301924.84</v>
      </c>
      <c r="CH206">
        <v>0</v>
      </c>
      <c r="CI206">
        <v>0</v>
      </c>
      <c r="CJ206">
        <v>154498.08000000007</v>
      </c>
      <c r="CK206">
        <v>0</v>
      </c>
      <c r="CL206">
        <v>336033.36000000004</v>
      </c>
      <c r="CM206">
        <v>0</v>
      </c>
      <c r="CN206">
        <v>11574.824173622712</v>
      </c>
      <c r="CO206">
        <v>83652.354991652683</v>
      </c>
      <c r="CP206">
        <v>23707.531752921543</v>
      </c>
      <c r="CQ206">
        <v>87673.136293823074</v>
      </c>
      <c r="CR206">
        <v>5749.7172621035206</v>
      </c>
      <c r="CS206">
        <v>0</v>
      </c>
      <c r="CT206">
        <v>0</v>
      </c>
      <c r="CU206">
        <v>0</v>
      </c>
      <c r="CV206">
        <v>0</v>
      </c>
      <c r="CW206">
        <v>0</v>
      </c>
      <c r="CX206">
        <v>0</v>
      </c>
      <c r="CY206">
        <v>0</v>
      </c>
      <c r="CZ206">
        <v>121674.66927592942</v>
      </c>
      <c r="DA206">
        <v>0</v>
      </c>
      <c r="DB206">
        <v>243411.50632520832</v>
      </c>
      <c r="DC206">
        <v>0</v>
      </c>
      <c r="DD206">
        <v>47481.073043478071</v>
      </c>
      <c r="DE206">
        <v>0</v>
      </c>
      <c r="DF206">
        <v>141970.48000000001</v>
      </c>
      <c r="DG206">
        <v>0</v>
      </c>
      <c r="DH206">
        <v>0</v>
      </c>
      <c r="DI206">
        <v>0</v>
      </c>
      <c r="DJ206">
        <v>3179.98</v>
      </c>
      <c r="DK206">
        <v>0</v>
      </c>
      <c r="DL206">
        <v>0</v>
      </c>
      <c r="DM206">
        <v>0</v>
      </c>
      <c r="DN206">
        <v>0</v>
      </c>
      <c r="DO206">
        <v>0</v>
      </c>
      <c r="DP206">
        <v>0</v>
      </c>
      <c r="DQ206">
        <v>0</v>
      </c>
      <c r="DR206">
        <v>0</v>
      </c>
      <c r="DS206">
        <v>2301924.84</v>
      </c>
      <c r="DT206">
        <v>1115456.2531187395</v>
      </c>
      <c r="DU206">
        <v>145150.46000000002</v>
      </c>
      <c r="DV206">
        <v>611547.7899358928</v>
      </c>
      <c r="DW206">
        <v>3562531.5531187393</v>
      </c>
      <c r="DX206">
        <v>3559351.5731187393</v>
      </c>
      <c r="DY206">
        <v>4955</v>
      </c>
      <c r="DZ206">
        <v>2973000</v>
      </c>
      <c r="EA206">
        <v>0</v>
      </c>
      <c r="EB206">
        <v>0</v>
      </c>
      <c r="EC206">
        <v>3562531.5531187393</v>
      </c>
      <c r="ED206">
        <v>3562531.5531187388</v>
      </c>
      <c r="EE206">
        <v>0</v>
      </c>
      <c r="EF206">
        <v>2976179.98</v>
      </c>
      <c r="EG206">
        <v>2831029.52</v>
      </c>
      <c r="EH206">
        <v>3417381.0931187393</v>
      </c>
      <c r="EI206">
        <v>5695.6351551978987</v>
      </c>
      <c r="EJ206">
        <v>5619.5203999999994</v>
      </c>
      <c r="EK206">
        <v>1.3544706626191675E-2</v>
      </c>
      <c r="EL206">
        <v>0</v>
      </c>
      <c r="EM206">
        <v>0</v>
      </c>
      <c r="EN206">
        <v>3562531.5531187393</v>
      </c>
      <c r="EO206">
        <v>5932.2526218645653</v>
      </c>
      <c r="EP206" t="s">
        <v>164</v>
      </c>
      <c r="EQ206">
        <v>5937.5525885312318</v>
      </c>
      <c r="ER206">
        <v>1.2492394617453773E-2</v>
      </c>
      <c r="ES206">
        <v>0</v>
      </c>
      <c r="ET206">
        <v>3562531.5531187393</v>
      </c>
      <c r="EU206">
        <v>0</v>
      </c>
      <c r="EV206">
        <v>3562531.5531187393</v>
      </c>
      <c r="EW206">
        <v>3179.98</v>
      </c>
      <c r="EX206">
        <v>3559351.5731187393</v>
      </c>
    </row>
    <row r="207" spans="1:154" ht="15" customHeight="1">
      <c r="A207" s="435">
        <v>207</v>
      </c>
      <c r="B207" s="585">
        <v>139439</v>
      </c>
      <c r="C207" s="585">
        <v>3302126</v>
      </c>
      <c r="D207" s="586" t="s">
        <v>365</v>
      </c>
      <c r="E207" s="587">
        <v>206</v>
      </c>
      <c r="F207" s="587">
        <v>206</v>
      </c>
      <c r="G207" s="587">
        <v>0</v>
      </c>
      <c r="H207" s="588">
        <v>790327.52840000007</v>
      </c>
      <c r="I207" s="588">
        <v>0</v>
      </c>
      <c r="J207" s="588">
        <v>0</v>
      </c>
      <c r="K207" s="588">
        <v>32933.760000000024</v>
      </c>
      <c r="L207" s="588">
        <v>0</v>
      </c>
      <c r="M207" s="588">
        <v>73636.939999999944</v>
      </c>
      <c r="N207" s="588">
        <v>0</v>
      </c>
      <c r="O207" s="588">
        <v>3065.7536000000023</v>
      </c>
      <c r="P207" s="588">
        <v>3718.0416000000023</v>
      </c>
      <c r="Q207" s="588">
        <v>5358.7967999999983</v>
      </c>
      <c r="R207" s="588">
        <v>22127.616000000042</v>
      </c>
      <c r="S207" s="588">
        <v>26091.52000000003</v>
      </c>
      <c r="T207" s="588">
        <v>3437.0560000000037</v>
      </c>
      <c r="U207" s="588">
        <v>0</v>
      </c>
      <c r="V207" s="588">
        <v>0</v>
      </c>
      <c r="W207" s="588">
        <v>0</v>
      </c>
      <c r="X207" s="588">
        <v>0</v>
      </c>
      <c r="Y207" s="588">
        <v>0</v>
      </c>
      <c r="Z207" s="588">
        <v>0</v>
      </c>
      <c r="AA207" s="588">
        <v>48761.535604395649</v>
      </c>
      <c r="AB207" s="588">
        <v>0</v>
      </c>
      <c r="AC207" s="588">
        <v>82807.742613354087</v>
      </c>
      <c r="AD207" s="588">
        <v>0</v>
      </c>
      <c r="AE207" s="588">
        <v>2561.7486731707368</v>
      </c>
      <c r="AF207" s="588">
        <v>0</v>
      </c>
      <c r="AG207" s="588">
        <v>141970.48000000001</v>
      </c>
      <c r="AH207" s="588">
        <v>0</v>
      </c>
      <c r="AI207" s="588">
        <v>0</v>
      </c>
      <c r="AJ207" s="588">
        <v>0</v>
      </c>
      <c r="AK207" s="588">
        <v>6995.96</v>
      </c>
      <c r="AL207" s="588">
        <v>0</v>
      </c>
      <c r="AM207" s="588">
        <v>0</v>
      </c>
      <c r="AN207" s="588">
        <v>0</v>
      </c>
      <c r="AO207" s="588">
        <v>0</v>
      </c>
      <c r="AP207" s="588">
        <v>0</v>
      </c>
      <c r="AQ207" s="588">
        <v>0</v>
      </c>
      <c r="AR207" s="588">
        <v>0</v>
      </c>
      <c r="AS207" s="588">
        <v>0</v>
      </c>
      <c r="AT207" s="588">
        <v>790327.52840000007</v>
      </c>
      <c r="AU207" s="588">
        <v>304500.51089092047</v>
      </c>
      <c r="AV207" s="588">
        <v>148966.44</v>
      </c>
      <c r="AW207" s="588">
        <v>183657.13327335412</v>
      </c>
      <c r="AX207" s="589">
        <v>1243794.4792909205</v>
      </c>
      <c r="AY207" s="589">
        <v>1236798.5192909206</v>
      </c>
      <c r="AZ207" s="589">
        <v>4955</v>
      </c>
      <c r="BA207" s="589">
        <v>1020730</v>
      </c>
      <c r="BB207" s="589">
        <v>0</v>
      </c>
      <c r="BC207" s="589">
        <v>0</v>
      </c>
      <c r="BD207" s="589">
        <v>1243794.4792909205</v>
      </c>
      <c r="BE207" s="588">
        <v>1243794.4792909205</v>
      </c>
      <c r="BF207" s="588">
        <v>0</v>
      </c>
      <c r="BG207" s="589">
        <v>1027725.96</v>
      </c>
      <c r="BH207" s="589">
        <v>878759.52</v>
      </c>
      <c r="BI207" s="588">
        <v>1094828.0392909206</v>
      </c>
      <c r="BJ207" s="588">
        <v>5314.6992198588378</v>
      </c>
      <c r="BK207" s="588">
        <v>5482.1904599009895</v>
      </c>
      <c r="BL207" s="590">
        <v>-3.0551882731410372E-2</v>
      </c>
      <c r="BM207" s="590">
        <v>3.0551882731410372E-2</v>
      </c>
      <c r="BN207" s="588">
        <v>34503.195448683255</v>
      </c>
      <c r="BO207" s="589">
        <v>1278297.6747396039</v>
      </c>
      <c r="BP207" s="589">
        <v>6171.3675472796303</v>
      </c>
      <c r="BQ207" s="589" t="s">
        <v>164</v>
      </c>
      <c r="BR207" s="589">
        <v>6205.3285181534166</v>
      </c>
      <c r="BS207" s="590">
        <v>-2.3023112107517507E-3</v>
      </c>
      <c r="BT207" s="588">
        <v>0</v>
      </c>
      <c r="BU207" s="588">
        <v>1278297.6747396039</v>
      </c>
      <c r="BV207" s="588">
        <v>0</v>
      </c>
      <c r="BW207" s="588">
        <v>1278297.6747396039</v>
      </c>
      <c r="BX207" s="588">
        <v>6995.96</v>
      </c>
      <c r="BY207" s="588">
        <v>1271301.7147396039</v>
      </c>
      <c r="CA207">
        <v>139439</v>
      </c>
      <c r="CB207">
        <v>3302126</v>
      </c>
      <c r="CC207" t="s">
        <v>365</v>
      </c>
      <c r="CD207">
        <v>206</v>
      </c>
      <c r="CE207">
        <v>206</v>
      </c>
      <c r="CF207">
        <v>0</v>
      </c>
      <c r="CG207">
        <v>790327.52840000007</v>
      </c>
      <c r="CH207">
        <v>0</v>
      </c>
      <c r="CI207">
        <v>0</v>
      </c>
      <c r="CJ207">
        <v>32933.760000000024</v>
      </c>
      <c r="CK207">
        <v>0</v>
      </c>
      <c r="CL207">
        <v>73636.939999999944</v>
      </c>
      <c r="CM207">
        <v>0</v>
      </c>
      <c r="CN207">
        <v>3065.7536000000023</v>
      </c>
      <c r="CO207">
        <v>3718.0416000000023</v>
      </c>
      <c r="CP207">
        <v>5358.7967999999983</v>
      </c>
      <c r="CQ207">
        <v>22127.616000000042</v>
      </c>
      <c r="CR207">
        <v>26091.52000000003</v>
      </c>
      <c r="CS207">
        <v>3437.0560000000037</v>
      </c>
      <c r="CT207">
        <v>0</v>
      </c>
      <c r="CU207">
        <v>0</v>
      </c>
      <c r="CV207">
        <v>0</v>
      </c>
      <c r="CW207">
        <v>0</v>
      </c>
      <c r="CX207">
        <v>0</v>
      </c>
      <c r="CY207">
        <v>0</v>
      </c>
      <c r="CZ207">
        <v>48761.535604395649</v>
      </c>
      <c r="DA207">
        <v>0</v>
      </c>
      <c r="DB207">
        <v>82807.742613354087</v>
      </c>
      <c r="DC207">
        <v>0</v>
      </c>
      <c r="DD207">
        <v>2561.7486731707368</v>
      </c>
      <c r="DE207">
        <v>0</v>
      </c>
      <c r="DF207">
        <v>141970.48000000001</v>
      </c>
      <c r="DG207">
        <v>0</v>
      </c>
      <c r="DH207">
        <v>0</v>
      </c>
      <c r="DI207">
        <v>0</v>
      </c>
      <c r="DJ207">
        <v>6995.96</v>
      </c>
      <c r="DK207">
        <v>0</v>
      </c>
      <c r="DL207">
        <v>0</v>
      </c>
      <c r="DM207">
        <v>0</v>
      </c>
      <c r="DN207">
        <v>0</v>
      </c>
      <c r="DO207">
        <v>0</v>
      </c>
      <c r="DP207">
        <v>0</v>
      </c>
      <c r="DQ207">
        <v>0</v>
      </c>
      <c r="DR207">
        <v>0</v>
      </c>
      <c r="DS207">
        <v>790327.52840000007</v>
      </c>
      <c r="DT207">
        <v>304500.51089092047</v>
      </c>
      <c r="DU207">
        <v>148966.44</v>
      </c>
      <c r="DV207">
        <v>183657.13327335412</v>
      </c>
      <c r="DW207">
        <v>1243794.4792909205</v>
      </c>
      <c r="DX207">
        <v>1236798.5192909206</v>
      </c>
      <c r="DY207">
        <v>4955</v>
      </c>
      <c r="DZ207">
        <v>1020730</v>
      </c>
      <c r="EA207">
        <v>0</v>
      </c>
      <c r="EB207">
        <v>0</v>
      </c>
      <c r="EC207">
        <v>1243794.4792909205</v>
      </c>
      <c r="ED207">
        <v>1243794.4792909205</v>
      </c>
      <c r="EE207">
        <v>0</v>
      </c>
      <c r="EF207">
        <v>1027725.96</v>
      </c>
      <c r="EG207">
        <v>878759.52</v>
      </c>
      <c r="EH207">
        <v>1094828.0392909206</v>
      </c>
      <c r="EI207">
        <v>5314.6992198588378</v>
      </c>
      <c r="EJ207">
        <v>5482.1904599009895</v>
      </c>
      <c r="EK207">
        <v>-3.0551882731410372E-2</v>
      </c>
      <c r="EL207">
        <v>3.0551882731410372E-2</v>
      </c>
      <c r="EM207">
        <v>34503.195448683255</v>
      </c>
      <c r="EN207">
        <v>1278297.6747396039</v>
      </c>
      <c r="EO207">
        <v>6171.3675472796303</v>
      </c>
      <c r="EP207" t="s">
        <v>164</v>
      </c>
      <c r="EQ207">
        <v>6205.3285181534166</v>
      </c>
      <c r="ER207">
        <v>-2.3023112107517507E-3</v>
      </c>
      <c r="ES207">
        <v>0</v>
      </c>
      <c r="ET207">
        <v>1278297.6747396039</v>
      </c>
      <c r="EU207">
        <v>0</v>
      </c>
      <c r="EV207">
        <v>1278297.6747396039</v>
      </c>
      <c r="EW207">
        <v>6995.96</v>
      </c>
      <c r="EX207">
        <v>1271301.7147396039</v>
      </c>
    </row>
    <row r="208" spans="1:154">
      <c r="A208" s="435">
        <v>208</v>
      </c>
      <c r="B208" s="585">
        <v>146701</v>
      </c>
      <c r="C208" s="585">
        <v>3302132</v>
      </c>
      <c r="D208" s="586" t="s">
        <v>366</v>
      </c>
      <c r="E208" s="587">
        <v>571</v>
      </c>
      <c r="F208" s="587">
        <v>571</v>
      </c>
      <c r="G208" s="587">
        <v>0</v>
      </c>
      <c r="H208" s="588">
        <v>2190665.1394000002</v>
      </c>
      <c r="I208" s="588">
        <v>0</v>
      </c>
      <c r="J208" s="588">
        <v>0</v>
      </c>
      <c r="K208" s="588">
        <v>142390.0800000001</v>
      </c>
      <c r="L208" s="588">
        <v>0</v>
      </c>
      <c r="M208" s="588">
        <v>314253.42</v>
      </c>
      <c r="N208" s="588">
        <v>0</v>
      </c>
      <c r="O208" s="588">
        <v>471.6543999999999</v>
      </c>
      <c r="P208" s="588">
        <v>22594.252799999998</v>
      </c>
      <c r="Q208" s="588">
        <v>77702.553599999912</v>
      </c>
      <c r="R208" s="588">
        <v>93919.436800000127</v>
      </c>
      <c r="S208" s="588">
        <v>56879.513599999991</v>
      </c>
      <c r="T208" s="588">
        <v>2062.2336000000014</v>
      </c>
      <c r="U208" s="588">
        <v>0</v>
      </c>
      <c r="V208" s="588">
        <v>0</v>
      </c>
      <c r="W208" s="588">
        <v>0</v>
      </c>
      <c r="X208" s="588">
        <v>0</v>
      </c>
      <c r="Y208" s="588">
        <v>0</v>
      </c>
      <c r="Z208" s="588">
        <v>0</v>
      </c>
      <c r="AA208" s="588">
        <v>111473.86483935729</v>
      </c>
      <c r="AB208" s="588">
        <v>0</v>
      </c>
      <c r="AC208" s="588">
        <v>253885.30601303864</v>
      </c>
      <c r="AD208" s="588">
        <v>0</v>
      </c>
      <c r="AE208" s="588">
        <v>16060.073469718314</v>
      </c>
      <c r="AF208" s="588">
        <v>0</v>
      </c>
      <c r="AG208" s="588">
        <v>141970.48000000001</v>
      </c>
      <c r="AH208" s="588">
        <v>0</v>
      </c>
      <c r="AI208" s="588">
        <v>0</v>
      </c>
      <c r="AJ208" s="588">
        <v>0</v>
      </c>
      <c r="AK208" s="588">
        <v>5246.96</v>
      </c>
      <c r="AL208" s="588">
        <v>0</v>
      </c>
      <c r="AM208" s="588">
        <v>0</v>
      </c>
      <c r="AN208" s="588">
        <v>0</v>
      </c>
      <c r="AO208" s="588">
        <v>0</v>
      </c>
      <c r="AP208" s="588">
        <v>0</v>
      </c>
      <c r="AQ208" s="588">
        <v>0</v>
      </c>
      <c r="AR208" s="588">
        <v>0</v>
      </c>
      <c r="AS208" s="588">
        <v>0</v>
      </c>
      <c r="AT208" s="588">
        <v>2190665.1394000002</v>
      </c>
      <c r="AU208" s="588">
        <v>1091692.3891221143</v>
      </c>
      <c r="AV208" s="588">
        <v>147217.44</v>
      </c>
      <c r="AW208" s="588">
        <v>619116.8951110387</v>
      </c>
      <c r="AX208" s="589">
        <v>3429574.9685221142</v>
      </c>
      <c r="AY208" s="589">
        <v>3424328.0085221143</v>
      </c>
      <c r="AZ208" s="589">
        <v>4955</v>
      </c>
      <c r="BA208" s="589">
        <v>2829305</v>
      </c>
      <c r="BB208" s="589">
        <v>0</v>
      </c>
      <c r="BC208" s="589">
        <v>0</v>
      </c>
      <c r="BD208" s="589">
        <v>3429574.9685221142</v>
      </c>
      <c r="BE208" s="588">
        <v>3429574.9685221147</v>
      </c>
      <c r="BF208" s="588">
        <v>0</v>
      </c>
      <c r="BG208" s="589">
        <v>2834551.96</v>
      </c>
      <c r="BH208" s="589">
        <v>2687334.52</v>
      </c>
      <c r="BI208" s="588">
        <v>3282357.5285221143</v>
      </c>
      <c r="BJ208" s="588">
        <v>5748.4370026656989</v>
      </c>
      <c r="BK208" s="588">
        <v>5677.3809061855673</v>
      </c>
      <c r="BL208" s="590">
        <v>1.2515647206745495E-2</v>
      </c>
      <c r="BM208" s="590">
        <v>0</v>
      </c>
      <c r="BN208" s="588">
        <v>0</v>
      </c>
      <c r="BO208" s="589">
        <v>3429574.9685221142</v>
      </c>
      <c r="BP208" s="589">
        <v>5997.0718187777829</v>
      </c>
      <c r="BQ208" s="589" t="s">
        <v>164</v>
      </c>
      <c r="BR208" s="589">
        <v>6006.260890581636</v>
      </c>
      <c r="BS208" s="590">
        <v>1.2803508924312368E-2</v>
      </c>
      <c r="BT208" s="588">
        <v>0</v>
      </c>
      <c r="BU208" s="588">
        <v>3429574.9685221142</v>
      </c>
      <c r="BV208" s="588">
        <v>0</v>
      </c>
      <c r="BW208" s="588">
        <v>3429574.9685221142</v>
      </c>
      <c r="BX208" s="588">
        <v>5246.96</v>
      </c>
      <c r="BY208" s="588">
        <v>3424328.0085221143</v>
      </c>
      <c r="CA208">
        <v>146701</v>
      </c>
      <c r="CB208">
        <v>3302132</v>
      </c>
      <c r="CC208" t="s">
        <v>366</v>
      </c>
      <c r="CD208">
        <v>571</v>
      </c>
      <c r="CE208">
        <v>571</v>
      </c>
      <c r="CF208">
        <v>0</v>
      </c>
      <c r="CG208">
        <v>2190665.1394000002</v>
      </c>
      <c r="CH208">
        <v>0</v>
      </c>
      <c r="CI208">
        <v>0</v>
      </c>
      <c r="CJ208">
        <v>142390.0800000001</v>
      </c>
      <c r="CK208">
        <v>0</v>
      </c>
      <c r="CL208">
        <v>314253.42</v>
      </c>
      <c r="CM208">
        <v>0</v>
      </c>
      <c r="CN208">
        <v>471.6543999999999</v>
      </c>
      <c r="CO208">
        <v>22594.252799999998</v>
      </c>
      <c r="CP208">
        <v>77702.553599999912</v>
      </c>
      <c r="CQ208">
        <v>93919.436800000127</v>
      </c>
      <c r="CR208">
        <v>56879.513599999991</v>
      </c>
      <c r="CS208">
        <v>2062.2336000000014</v>
      </c>
      <c r="CT208">
        <v>0</v>
      </c>
      <c r="CU208">
        <v>0</v>
      </c>
      <c r="CV208">
        <v>0</v>
      </c>
      <c r="CW208">
        <v>0</v>
      </c>
      <c r="CX208">
        <v>0</v>
      </c>
      <c r="CY208">
        <v>0</v>
      </c>
      <c r="CZ208">
        <v>111473.86483935729</v>
      </c>
      <c r="DA208">
        <v>0</v>
      </c>
      <c r="DB208">
        <v>253885.30601303864</v>
      </c>
      <c r="DC208">
        <v>0</v>
      </c>
      <c r="DD208">
        <v>16060.073469718314</v>
      </c>
      <c r="DE208">
        <v>0</v>
      </c>
      <c r="DF208">
        <v>141970.48000000001</v>
      </c>
      <c r="DG208">
        <v>0</v>
      </c>
      <c r="DH208">
        <v>0</v>
      </c>
      <c r="DI208">
        <v>0</v>
      </c>
      <c r="DJ208">
        <v>5246.96</v>
      </c>
      <c r="DK208">
        <v>0</v>
      </c>
      <c r="DL208">
        <v>0</v>
      </c>
      <c r="DM208">
        <v>0</v>
      </c>
      <c r="DN208">
        <v>0</v>
      </c>
      <c r="DO208">
        <v>0</v>
      </c>
      <c r="DP208">
        <v>0</v>
      </c>
      <c r="DQ208">
        <v>0</v>
      </c>
      <c r="DR208">
        <v>0</v>
      </c>
      <c r="DS208">
        <v>2190665.1394000002</v>
      </c>
      <c r="DT208">
        <v>1091692.3891221143</v>
      </c>
      <c r="DU208">
        <v>147217.44</v>
      </c>
      <c r="DV208">
        <v>619116.8951110387</v>
      </c>
      <c r="DW208">
        <v>3429574.9685221142</v>
      </c>
      <c r="DX208">
        <v>3424328.0085221143</v>
      </c>
      <c r="DY208">
        <v>4955</v>
      </c>
      <c r="DZ208">
        <v>2829305</v>
      </c>
      <c r="EA208">
        <v>0</v>
      </c>
      <c r="EB208">
        <v>0</v>
      </c>
      <c r="EC208">
        <v>3429574.9685221142</v>
      </c>
      <c r="ED208">
        <v>3429574.9685221147</v>
      </c>
      <c r="EE208">
        <v>0</v>
      </c>
      <c r="EF208">
        <v>2834551.96</v>
      </c>
      <c r="EG208">
        <v>2687334.52</v>
      </c>
      <c r="EH208">
        <v>3282357.5285221143</v>
      </c>
      <c r="EI208">
        <v>5748.4370026656989</v>
      </c>
      <c r="EJ208">
        <v>5677.3809061855673</v>
      </c>
      <c r="EK208">
        <v>1.2515647206745495E-2</v>
      </c>
      <c r="EL208">
        <v>0</v>
      </c>
      <c r="EM208">
        <v>0</v>
      </c>
      <c r="EN208">
        <v>3429574.9685221142</v>
      </c>
      <c r="EO208">
        <v>5997.0718187777829</v>
      </c>
      <c r="EP208" t="s">
        <v>164</v>
      </c>
      <c r="EQ208">
        <v>6006.260890581636</v>
      </c>
      <c r="ER208">
        <v>1.2803508924312368E-2</v>
      </c>
      <c r="ES208">
        <v>0</v>
      </c>
      <c r="ET208">
        <v>3429574.9685221142</v>
      </c>
      <c r="EU208">
        <v>0</v>
      </c>
      <c r="EV208">
        <v>3429574.9685221142</v>
      </c>
      <c r="EW208">
        <v>5246.96</v>
      </c>
      <c r="EX208">
        <v>3424328.0085221143</v>
      </c>
    </row>
    <row r="209" spans="1:154" ht="15" customHeight="1">
      <c r="A209" s="435">
        <v>209</v>
      </c>
      <c r="B209" s="585">
        <v>139637</v>
      </c>
      <c r="C209" s="585">
        <v>3302136</v>
      </c>
      <c r="D209" s="586" t="s">
        <v>367</v>
      </c>
      <c r="E209" s="587">
        <v>437</v>
      </c>
      <c r="F209" s="587">
        <v>437</v>
      </c>
      <c r="G209" s="587">
        <v>0</v>
      </c>
      <c r="H209" s="588">
        <v>1676568.5918000001</v>
      </c>
      <c r="I209" s="588">
        <v>0</v>
      </c>
      <c r="J209" s="588">
        <v>0</v>
      </c>
      <c r="K209" s="588">
        <v>102191.52</v>
      </c>
      <c r="L209" s="588">
        <v>0</v>
      </c>
      <c r="M209" s="588">
        <v>220910.82000000024</v>
      </c>
      <c r="N209" s="588">
        <v>0</v>
      </c>
      <c r="O209" s="588">
        <v>1886.6175999999994</v>
      </c>
      <c r="P209" s="588">
        <v>1716.0191999999993</v>
      </c>
      <c r="Q209" s="588">
        <v>62072.729599999933</v>
      </c>
      <c r="R209" s="588">
        <v>14260.019199999993</v>
      </c>
      <c r="S209" s="588">
        <v>20351.385599999994</v>
      </c>
      <c r="T209" s="588">
        <v>72865.587200000024</v>
      </c>
      <c r="U209" s="588">
        <v>0</v>
      </c>
      <c r="V209" s="588">
        <v>0</v>
      </c>
      <c r="W209" s="588">
        <v>0</v>
      </c>
      <c r="X209" s="588">
        <v>0</v>
      </c>
      <c r="Y209" s="588">
        <v>0</v>
      </c>
      <c r="Z209" s="588">
        <v>0</v>
      </c>
      <c r="AA209" s="588">
        <v>41670.323362069001</v>
      </c>
      <c r="AB209" s="588">
        <v>0</v>
      </c>
      <c r="AC209" s="588">
        <v>153334.3439779004</v>
      </c>
      <c r="AD209" s="588">
        <v>0</v>
      </c>
      <c r="AE209" s="588">
        <v>0</v>
      </c>
      <c r="AF209" s="588">
        <v>0</v>
      </c>
      <c r="AG209" s="588">
        <v>141970.48000000001</v>
      </c>
      <c r="AH209" s="588">
        <v>0</v>
      </c>
      <c r="AI209" s="588">
        <v>0</v>
      </c>
      <c r="AJ209" s="588">
        <v>0</v>
      </c>
      <c r="AK209" s="588">
        <v>6571.96</v>
      </c>
      <c r="AL209" s="588">
        <v>0</v>
      </c>
      <c r="AM209" s="588">
        <v>0</v>
      </c>
      <c r="AN209" s="588">
        <v>0</v>
      </c>
      <c r="AO209" s="588">
        <v>0</v>
      </c>
      <c r="AP209" s="588">
        <v>0</v>
      </c>
      <c r="AQ209" s="588">
        <v>0</v>
      </c>
      <c r="AR209" s="588">
        <v>0</v>
      </c>
      <c r="AS209" s="588">
        <v>0</v>
      </c>
      <c r="AT209" s="588">
        <v>1676568.5918000001</v>
      </c>
      <c r="AU209" s="588">
        <v>691259.36573996954</v>
      </c>
      <c r="AV209" s="588">
        <v>148542.44</v>
      </c>
      <c r="AW209" s="588">
        <v>415814.46499190043</v>
      </c>
      <c r="AX209" s="589">
        <v>2516370.3975399695</v>
      </c>
      <c r="AY209" s="589">
        <v>2509798.4375399696</v>
      </c>
      <c r="AZ209" s="589">
        <v>4955</v>
      </c>
      <c r="BA209" s="589">
        <v>2165335</v>
      </c>
      <c r="BB209" s="589">
        <v>0</v>
      </c>
      <c r="BC209" s="589">
        <v>0</v>
      </c>
      <c r="BD209" s="589">
        <v>2516370.3975399695</v>
      </c>
      <c r="BE209" s="588">
        <v>2516370.3975399695</v>
      </c>
      <c r="BF209" s="588">
        <v>0</v>
      </c>
      <c r="BG209" s="589">
        <v>2171906.96</v>
      </c>
      <c r="BH209" s="589">
        <v>2023364.52</v>
      </c>
      <c r="BI209" s="588">
        <v>2367827.9575399696</v>
      </c>
      <c r="BJ209" s="588">
        <v>5418.3706122196099</v>
      </c>
      <c r="BK209" s="588">
        <v>5354.6648700228834</v>
      </c>
      <c r="BL209" s="590">
        <v>1.189724170290685E-2</v>
      </c>
      <c r="BM209" s="590">
        <v>0</v>
      </c>
      <c r="BN209" s="588">
        <v>0</v>
      </c>
      <c r="BO209" s="589">
        <v>2516370.3975399695</v>
      </c>
      <c r="BP209" s="589">
        <v>5743.2458524942094</v>
      </c>
      <c r="BQ209" s="589" t="s">
        <v>164</v>
      </c>
      <c r="BR209" s="589">
        <v>5758.284662562859</v>
      </c>
      <c r="BS209" s="590">
        <v>1.1187085662978324E-2</v>
      </c>
      <c r="BT209" s="588">
        <v>0</v>
      </c>
      <c r="BU209" s="588">
        <v>2516370.3975399695</v>
      </c>
      <c r="BV209" s="588">
        <v>0</v>
      </c>
      <c r="BW209" s="588">
        <v>2516370.3975399695</v>
      </c>
      <c r="BX209" s="588">
        <v>6571.96</v>
      </c>
      <c r="BY209" s="588">
        <v>2509798.4375399696</v>
      </c>
      <c r="CA209">
        <v>139637</v>
      </c>
      <c r="CB209">
        <v>3302136</v>
      </c>
      <c r="CC209" t="s">
        <v>367</v>
      </c>
      <c r="CD209">
        <v>437</v>
      </c>
      <c r="CE209">
        <v>437</v>
      </c>
      <c r="CF209">
        <v>0</v>
      </c>
      <c r="CG209">
        <v>1676568.5918000001</v>
      </c>
      <c r="CH209">
        <v>0</v>
      </c>
      <c r="CI209">
        <v>0</v>
      </c>
      <c r="CJ209">
        <v>102191.52</v>
      </c>
      <c r="CK209">
        <v>0</v>
      </c>
      <c r="CL209">
        <v>220910.82000000024</v>
      </c>
      <c r="CM209">
        <v>0</v>
      </c>
      <c r="CN209">
        <v>1886.6175999999994</v>
      </c>
      <c r="CO209">
        <v>1716.0191999999993</v>
      </c>
      <c r="CP209">
        <v>62072.729599999933</v>
      </c>
      <c r="CQ209">
        <v>14260.019199999993</v>
      </c>
      <c r="CR209">
        <v>20351.385599999994</v>
      </c>
      <c r="CS209">
        <v>72865.587200000024</v>
      </c>
      <c r="CT209">
        <v>0</v>
      </c>
      <c r="CU209">
        <v>0</v>
      </c>
      <c r="CV209">
        <v>0</v>
      </c>
      <c r="CW209">
        <v>0</v>
      </c>
      <c r="CX209">
        <v>0</v>
      </c>
      <c r="CY209">
        <v>0</v>
      </c>
      <c r="CZ209">
        <v>41670.323362069001</v>
      </c>
      <c r="DA209">
        <v>0</v>
      </c>
      <c r="DB209">
        <v>153334.3439779004</v>
      </c>
      <c r="DC209">
        <v>0</v>
      </c>
      <c r="DD209">
        <v>0</v>
      </c>
      <c r="DE209">
        <v>0</v>
      </c>
      <c r="DF209">
        <v>141970.48000000001</v>
      </c>
      <c r="DG209">
        <v>0</v>
      </c>
      <c r="DH209">
        <v>0</v>
      </c>
      <c r="DI209">
        <v>0</v>
      </c>
      <c r="DJ209">
        <v>6571.96</v>
      </c>
      <c r="DK209">
        <v>0</v>
      </c>
      <c r="DL209">
        <v>0</v>
      </c>
      <c r="DM209">
        <v>0</v>
      </c>
      <c r="DN209">
        <v>0</v>
      </c>
      <c r="DO209">
        <v>0</v>
      </c>
      <c r="DP209">
        <v>0</v>
      </c>
      <c r="DQ209">
        <v>0</v>
      </c>
      <c r="DR209">
        <v>0</v>
      </c>
      <c r="DS209">
        <v>1676568.5918000001</v>
      </c>
      <c r="DT209">
        <v>691259.36573996954</v>
      </c>
      <c r="DU209">
        <v>148542.44</v>
      </c>
      <c r="DV209">
        <v>415814.46499190043</v>
      </c>
      <c r="DW209">
        <v>2516370.3975399695</v>
      </c>
      <c r="DX209">
        <v>2509798.4375399696</v>
      </c>
      <c r="DY209">
        <v>4955</v>
      </c>
      <c r="DZ209">
        <v>2165335</v>
      </c>
      <c r="EA209">
        <v>0</v>
      </c>
      <c r="EB209">
        <v>0</v>
      </c>
      <c r="EC209">
        <v>2516370.3975399695</v>
      </c>
      <c r="ED209">
        <v>2516370.3975399695</v>
      </c>
      <c r="EE209">
        <v>0</v>
      </c>
      <c r="EF209">
        <v>2171906.96</v>
      </c>
      <c r="EG209">
        <v>2023364.52</v>
      </c>
      <c r="EH209">
        <v>2367827.9575399696</v>
      </c>
      <c r="EI209">
        <v>5418.3706122196099</v>
      </c>
      <c r="EJ209">
        <v>5354.6648700228834</v>
      </c>
      <c r="EK209">
        <v>1.189724170290685E-2</v>
      </c>
      <c r="EL209">
        <v>0</v>
      </c>
      <c r="EM209">
        <v>0</v>
      </c>
      <c r="EN209">
        <v>2516370.3975399695</v>
      </c>
      <c r="EO209">
        <v>5743.2458524942094</v>
      </c>
      <c r="EP209" t="s">
        <v>164</v>
      </c>
      <c r="EQ209">
        <v>5758.284662562859</v>
      </c>
      <c r="ER209">
        <v>1.1187085662978324E-2</v>
      </c>
      <c r="ES209">
        <v>0</v>
      </c>
      <c r="ET209">
        <v>2516370.3975399695</v>
      </c>
      <c r="EU209">
        <v>0</v>
      </c>
      <c r="EV209">
        <v>2516370.3975399695</v>
      </c>
      <c r="EW209">
        <v>6571.96</v>
      </c>
      <c r="EX209">
        <v>2509798.4375399696</v>
      </c>
    </row>
    <row r="210" spans="1:154" ht="15" customHeight="1">
      <c r="A210" s="435">
        <v>210</v>
      </c>
      <c r="B210" s="585">
        <v>139904</v>
      </c>
      <c r="C210" s="585">
        <v>3302138</v>
      </c>
      <c r="D210" s="586" t="s">
        <v>368</v>
      </c>
      <c r="E210" s="587">
        <v>356</v>
      </c>
      <c r="F210" s="587">
        <v>356</v>
      </c>
      <c r="G210" s="587">
        <v>0</v>
      </c>
      <c r="H210" s="588">
        <v>1365808.7383999999</v>
      </c>
      <c r="I210" s="588">
        <v>0</v>
      </c>
      <c r="J210" s="588">
        <v>0</v>
      </c>
      <c r="K210" s="588">
        <v>81365.760000000068</v>
      </c>
      <c r="L210" s="588">
        <v>0</v>
      </c>
      <c r="M210" s="588">
        <v>176313.79999999984</v>
      </c>
      <c r="N210" s="588">
        <v>0</v>
      </c>
      <c r="O210" s="588">
        <v>8725.606400000006</v>
      </c>
      <c r="P210" s="588">
        <v>15730.17600000001</v>
      </c>
      <c r="Q210" s="588">
        <v>16522.956800000011</v>
      </c>
      <c r="R210" s="588">
        <v>6884.1471999999976</v>
      </c>
      <c r="S210" s="588">
        <v>13567.590399999994</v>
      </c>
      <c r="T210" s="588">
        <v>1374.8224000000007</v>
      </c>
      <c r="U210" s="588">
        <v>0</v>
      </c>
      <c r="V210" s="588">
        <v>0</v>
      </c>
      <c r="W210" s="588">
        <v>0</v>
      </c>
      <c r="X210" s="588">
        <v>0</v>
      </c>
      <c r="Y210" s="588">
        <v>0</v>
      </c>
      <c r="Z210" s="588">
        <v>0</v>
      </c>
      <c r="AA210" s="588">
        <v>90425.462547770599</v>
      </c>
      <c r="AB210" s="588">
        <v>0</v>
      </c>
      <c r="AC210" s="588">
        <v>166838.87401801793</v>
      </c>
      <c r="AD210" s="588">
        <v>0</v>
      </c>
      <c r="AE210" s="588">
        <v>20432.271600000142</v>
      </c>
      <c r="AF210" s="588">
        <v>0</v>
      </c>
      <c r="AG210" s="588">
        <v>141970.48000000001</v>
      </c>
      <c r="AH210" s="588">
        <v>0</v>
      </c>
      <c r="AI210" s="588">
        <v>0</v>
      </c>
      <c r="AJ210" s="588">
        <v>0</v>
      </c>
      <c r="AK210" s="588">
        <v>4849.47</v>
      </c>
      <c r="AL210" s="588">
        <v>0</v>
      </c>
      <c r="AM210" s="588">
        <v>0</v>
      </c>
      <c r="AN210" s="588">
        <v>0</v>
      </c>
      <c r="AO210" s="588">
        <v>0</v>
      </c>
      <c r="AP210" s="588">
        <v>0</v>
      </c>
      <c r="AQ210" s="588">
        <v>0</v>
      </c>
      <c r="AR210" s="588">
        <v>0</v>
      </c>
      <c r="AS210" s="588">
        <v>0</v>
      </c>
      <c r="AT210" s="588">
        <v>1365808.7383999999</v>
      </c>
      <c r="AU210" s="588">
        <v>598181.46736578853</v>
      </c>
      <c r="AV210" s="588">
        <v>146819.95000000001</v>
      </c>
      <c r="AW210" s="588">
        <v>350503.86025001795</v>
      </c>
      <c r="AX210" s="589">
        <v>2110810.1557657886</v>
      </c>
      <c r="AY210" s="589">
        <v>2105960.6857657884</v>
      </c>
      <c r="AZ210" s="589">
        <v>4955</v>
      </c>
      <c r="BA210" s="589">
        <v>1763980</v>
      </c>
      <c r="BB210" s="589">
        <v>0</v>
      </c>
      <c r="BC210" s="589">
        <v>0</v>
      </c>
      <c r="BD210" s="589">
        <v>2110810.1557657886</v>
      </c>
      <c r="BE210" s="588">
        <v>2110810.1557657886</v>
      </c>
      <c r="BF210" s="588">
        <v>0</v>
      </c>
      <c r="BG210" s="589">
        <v>1768829.47</v>
      </c>
      <c r="BH210" s="589">
        <v>1622009.52</v>
      </c>
      <c r="BI210" s="588">
        <v>1963990.2057657887</v>
      </c>
      <c r="BJ210" s="588">
        <v>5516.8264206904178</v>
      </c>
      <c r="BK210" s="588">
        <v>5523.6697625683055</v>
      </c>
      <c r="BL210" s="590">
        <v>-1.238912203669797E-3</v>
      </c>
      <c r="BM210" s="590">
        <v>1.238912203669797E-3</v>
      </c>
      <c r="BN210" s="588">
        <v>2436.2297085280293</v>
      </c>
      <c r="BO210" s="589">
        <v>2113246.3854743168</v>
      </c>
      <c r="BP210" s="589">
        <v>5922.4632457143725</v>
      </c>
      <c r="BQ210" s="589" t="s">
        <v>164</v>
      </c>
      <c r="BR210" s="589">
        <v>5936.0853524559461</v>
      </c>
      <c r="BS210" s="590">
        <v>1.9018621500983546E-3</v>
      </c>
      <c r="BT210" s="588">
        <v>0</v>
      </c>
      <c r="BU210" s="588">
        <v>2113246.3854743168</v>
      </c>
      <c r="BV210" s="588">
        <v>0</v>
      </c>
      <c r="BW210" s="588">
        <v>2113246.3854743168</v>
      </c>
      <c r="BX210" s="588">
        <v>4849.47</v>
      </c>
      <c r="BY210" s="588">
        <v>2108396.9154743166</v>
      </c>
      <c r="CA210">
        <v>139904</v>
      </c>
      <c r="CB210">
        <v>3302138</v>
      </c>
      <c r="CC210" t="s">
        <v>368</v>
      </c>
      <c r="CD210">
        <v>356</v>
      </c>
      <c r="CE210">
        <v>356</v>
      </c>
      <c r="CF210">
        <v>0</v>
      </c>
      <c r="CG210">
        <v>1365808.7383999999</v>
      </c>
      <c r="CH210">
        <v>0</v>
      </c>
      <c r="CI210">
        <v>0</v>
      </c>
      <c r="CJ210">
        <v>81365.760000000068</v>
      </c>
      <c r="CK210">
        <v>0</v>
      </c>
      <c r="CL210">
        <v>176313.79999999984</v>
      </c>
      <c r="CM210">
        <v>0</v>
      </c>
      <c r="CN210">
        <v>8725.606400000006</v>
      </c>
      <c r="CO210">
        <v>15730.17600000001</v>
      </c>
      <c r="CP210">
        <v>16522.956800000011</v>
      </c>
      <c r="CQ210">
        <v>6884.1471999999976</v>
      </c>
      <c r="CR210">
        <v>13567.590399999994</v>
      </c>
      <c r="CS210">
        <v>1374.8224000000007</v>
      </c>
      <c r="CT210">
        <v>0</v>
      </c>
      <c r="CU210">
        <v>0</v>
      </c>
      <c r="CV210">
        <v>0</v>
      </c>
      <c r="CW210">
        <v>0</v>
      </c>
      <c r="CX210">
        <v>0</v>
      </c>
      <c r="CY210">
        <v>0</v>
      </c>
      <c r="CZ210">
        <v>90425.462547770599</v>
      </c>
      <c r="DA210">
        <v>0</v>
      </c>
      <c r="DB210">
        <v>166838.87401801793</v>
      </c>
      <c r="DC210">
        <v>0</v>
      </c>
      <c r="DD210">
        <v>20432.271600000142</v>
      </c>
      <c r="DE210">
        <v>0</v>
      </c>
      <c r="DF210">
        <v>141970.48000000001</v>
      </c>
      <c r="DG210">
        <v>0</v>
      </c>
      <c r="DH210">
        <v>0</v>
      </c>
      <c r="DI210">
        <v>0</v>
      </c>
      <c r="DJ210">
        <v>4849.47</v>
      </c>
      <c r="DK210">
        <v>0</v>
      </c>
      <c r="DL210">
        <v>0</v>
      </c>
      <c r="DM210">
        <v>0</v>
      </c>
      <c r="DN210">
        <v>0</v>
      </c>
      <c r="DO210">
        <v>0</v>
      </c>
      <c r="DP210">
        <v>0</v>
      </c>
      <c r="DQ210">
        <v>0</v>
      </c>
      <c r="DR210">
        <v>0</v>
      </c>
      <c r="DS210">
        <v>1365808.7383999999</v>
      </c>
      <c r="DT210">
        <v>598181.46736578853</v>
      </c>
      <c r="DU210">
        <v>146819.95000000001</v>
      </c>
      <c r="DV210">
        <v>350503.86025001795</v>
      </c>
      <c r="DW210">
        <v>2110810.1557657886</v>
      </c>
      <c r="DX210">
        <v>2105960.6857657884</v>
      </c>
      <c r="DY210">
        <v>4955</v>
      </c>
      <c r="DZ210">
        <v>1763980</v>
      </c>
      <c r="EA210">
        <v>0</v>
      </c>
      <c r="EB210">
        <v>0</v>
      </c>
      <c r="EC210">
        <v>2110810.1557657886</v>
      </c>
      <c r="ED210">
        <v>2110810.1557657886</v>
      </c>
      <c r="EE210">
        <v>0</v>
      </c>
      <c r="EF210">
        <v>1768829.47</v>
      </c>
      <c r="EG210">
        <v>1622009.52</v>
      </c>
      <c r="EH210">
        <v>1963990.2057657887</v>
      </c>
      <c r="EI210">
        <v>5516.8264206904178</v>
      </c>
      <c r="EJ210">
        <v>5523.6697625683055</v>
      </c>
      <c r="EK210">
        <v>-1.238912203669797E-3</v>
      </c>
      <c r="EL210">
        <v>1.238912203669797E-3</v>
      </c>
      <c r="EM210">
        <v>2436.2297085280293</v>
      </c>
      <c r="EN210">
        <v>2113246.3854743168</v>
      </c>
      <c r="EO210">
        <v>5922.4632457143725</v>
      </c>
      <c r="EP210" t="s">
        <v>164</v>
      </c>
      <c r="EQ210">
        <v>5936.0853524559461</v>
      </c>
      <c r="ER210">
        <v>1.9018621500983546E-3</v>
      </c>
      <c r="ES210">
        <v>0</v>
      </c>
      <c r="ET210">
        <v>2113246.3854743168</v>
      </c>
      <c r="EU210">
        <v>0</v>
      </c>
      <c r="EV210">
        <v>2113246.3854743168</v>
      </c>
      <c r="EW210">
        <v>4849.47</v>
      </c>
      <c r="EX210">
        <v>2108396.9154743166</v>
      </c>
    </row>
    <row r="211" spans="1:154" ht="15" customHeight="1">
      <c r="A211" s="435">
        <v>211</v>
      </c>
      <c r="B211" s="585">
        <v>140159</v>
      </c>
      <c r="C211" s="585">
        <v>3302140</v>
      </c>
      <c r="D211" s="586" t="s">
        <v>369</v>
      </c>
      <c r="E211" s="587">
        <v>332</v>
      </c>
      <c r="F211" s="587">
        <v>332</v>
      </c>
      <c r="G211" s="587">
        <v>0</v>
      </c>
      <c r="H211" s="588">
        <v>1273731.7448</v>
      </c>
      <c r="I211" s="588">
        <v>0</v>
      </c>
      <c r="J211" s="588">
        <v>0</v>
      </c>
      <c r="K211" s="588">
        <v>108003.36000000004</v>
      </c>
      <c r="L211" s="588">
        <v>0</v>
      </c>
      <c r="M211" s="588">
        <v>237505.05999999991</v>
      </c>
      <c r="N211" s="588">
        <v>0</v>
      </c>
      <c r="O211" s="588">
        <v>4480.7168000000001</v>
      </c>
      <c r="P211" s="588">
        <v>2574.0288000000041</v>
      </c>
      <c r="Q211" s="588">
        <v>26793.983999999989</v>
      </c>
      <c r="R211" s="588">
        <v>6884.1472000000031</v>
      </c>
      <c r="S211" s="588">
        <v>50617.548799999968</v>
      </c>
      <c r="T211" s="588">
        <v>76990.054399999892</v>
      </c>
      <c r="U211" s="588">
        <v>0</v>
      </c>
      <c r="V211" s="588">
        <v>0</v>
      </c>
      <c r="W211" s="588">
        <v>0</v>
      </c>
      <c r="X211" s="588">
        <v>0</v>
      </c>
      <c r="Y211" s="588">
        <v>0</v>
      </c>
      <c r="Z211" s="588">
        <v>0</v>
      </c>
      <c r="AA211" s="588">
        <v>24324.409115646176</v>
      </c>
      <c r="AB211" s="588">
        <v>0</v>
      </c>
      <c r="AC211" s="588">
        <v>138527.65553172005</v>
      </c>
      <c r="AD211" s="588">
        <v>0</v>
      </c>
      <c r="AE211" s="588">
        <v>24624.475200000037</v>
      </c>
      <c r="AF211" s="588">
        <v>0</v>
      </c>
      <c r="AG211" s="588">
        <v>141970.48000000001</v>
      </c>
      <c r="AH211" s="588">
        <v>0</v>
      </c>
      <c r="AI211" s="588">
        <v>0</v>
      </c>
      <c r="AJ211" s="588">
        <v>0</v>
      </c>
      <c r="AK211" s="588">
        <v>3630.48</v>
      </c>
      <c r="AL211" s="588">
        <v>0</v>
      </c>
      <c r="AM211" s="588">
        <v>0</v>
      </c>
      <c r="AN211" s="588">
        <v>0</v>
      </c>
      <c r="AO211" s="588">
        <v>0</v>
      </c>
      <c r="AP211" s="588">
        <v>0</v>
      </c>
      <c r="AQ211" s="588">
        <v>0</v>
      </c>
      <c r="AR211" s="588">
        <v>0</v>
      </c>
      <c r="AS211" s="588">
        <v>0</v>
      </c>
      <c r="AT211" s="588">
        <v>1273731.7448</v>
      </c>
      <c r="AU211" s="588">
        <v>701325.43984736607</v>
      </c>
      <c r="AV211" s="588">
        <v>145600.96000000002</v>
      </c>
      <c r="AW211" s="588">
        <v>387199.84677171998</v>
      </c>
      <c r="AX211" s="589">
        <v>2120658.1446473659</v>
      </c>
      <c r="AY211" s="589">
        <v>2117027.6646473659</v>
      </c>
      <c r="AZ211" s="589">
        <v>4955</v>
      </c>
      <c r="BA211" s="589">
        <v>1645060</v>
      </c>
      <c r="BB211" s="589">
        <v>0</v>
      </c>
      <c r="BC211" s="589">
        <v>0</v>
      </c>
      <c r="BD211" s="589">
        <v>2120658.1446473659</v>
      </c>
      <c r="BE211" s="588">
        <v>2120658.1446473659</v>
      </c>
      <c r="BF211" s="588">
        <v>0</v>
      </c>
      <c r="BG211" s="589">
        <v>1648690.48</v>
      </c>
      <c r="BH211" s="589">
        <v>1503089.52</v>
      </c>
      <c r="BI211" s="588">
        <v>1975057.1846473659</v>
      </c>
      <c r="BJ211" s="588">
        <v>5948.9674236366445</v>
      </c>
      <c r="BK211" s="588">
        <v>6032.0593605421691</v>
      </c>
      <c r="BL211" s="590">
        <v>-1.3775052919581374E-2</v>
      </c>
      <c r="BM211" s="590">
        <v>1.3775052919581374E-2</v>
      </c>
      <c r="BN211" s="588">
        <v>27586.523052634155</v>
      </c>
      <c r="BO211" s="589">
        <v>2148244.6677000001</v>
      </c>
      <c r="BP211" s="589">
        <v>6459.6812882530121</v>
      </c>
      <c r="BQ211" s="589" t="s">
        <v>164</v>
      </c>
      <c r="BR211" s="589">
        <v>6470.6164689759044</v>
      </c>
      <c r="BS211" s="590">
        <v>0</v>
      </c>
      <c r="BT211" s="588">
        <v>0</v>
      </c>
      <c r="BU211" s="588">
        <v>2148244.6677000001</v>
      </c>
      <c r="BV211" s="588">
        <v>0</v>
      </c>
      <c r="BW211" s="588">
        <v>2148244.6677000001</v>
      </c>
      <c r="BX211" s="588">
        <v>3630.48</v>
      </c>
      <c r="BY211" s="588">
        <v>2144614.1877000001</v>
      </c>
      <c r="CA211">
        <v>140159</v>
      </c>
      <c r="CB211">
        <v>3302140</v>
      </c>
      <c r="CC211" t="s">
        <v>369</v>
      </c>
      <c r="CD211">
        <v>332</v>
      </c>
      <c r="CE211">
        <v>332</v>
      </c>
      <c r="CF211">
        <v>0</v>
      </c>
      <c r="CG211">
        <v>1273731.7448</v>
      </c>
      <c r="CH211">
        <v>0</v>
      </c>
      <c r="CI211">
        <v>0</v>
      </c>
      <c r="CJ211">
        <v>108003.36000000004</v>
      </c>
      <c r="CK211">
        <v>0</v>
      </c>
      <c r="CL211">
        <v>237505.05999999991</v>
      </c>
      <c r="CM211">
        <v>0</v>
      </c>
      <c r="CN211">
        <v>4480.7168000000001</v>
      </c>
      <c r="CO211">
        <v>2574.0288000000041</v>
      </c>
      <c r="CP211">
        <v>26793.983999999989</v>
      </c>
      <c r="CQ211">
        <v>6884.1472000000031</v>
      </c>
      <c r="CR211">
        <v>50617.548799999968</v>
      </c>
      <c r="CS211">
        <v>76990.054399999892</v>
      </c>
      <c r="CT211">
        <v>0</v>
      </c>
      <c r="CU211">
        <v>0</v>
      </c>
      <c r="CV211">
        <v>0</v>
      </c>
      <c r="CW211">
        <v>0</v>
      </c>
      <c r="CX211">
        <v>0</v>
      </c>
      <c r="CY211">
        <v>0</v>
      </c>
      <c r="CZ211">
        <v>24324.409115646176</v>
      </c>
      <c r="DA211">
        <v>0</v>
      </c>
      <c r="DB211">
        <v>138527.65553172005</v>
      </c>
      <c r="DC211">
        <v>0</v>
      </c>
      <c r="DD211">
        <v>24624.475200000037</v>
      </c>
      <c r="DE211">
        <v>0</v>
      </c>
      <c r="DF211">
        <v>141970.48000000001</v>
      </c>
      <c r="DG211">
        <v>0</v>
      </c>
      <c r="DH211">
        <v>0</v>
      </c>
      <c r="DI211">
        <v>0</v>
      </c>
      <c r="DJ211">
        <v>3630.48</v>
      </c>
      <c r="DK211">
        <v>0</v>
      </c>
      <c r="DL211">
        <v>0</v>
      </c>
      <c r="DM211">
        <v>0</v>
      </c>
      <c r="DN211">
        <v>0</v>
      </c>
      <c r="DO211">
        <v>0</v>
      </c>
      <c r="DP211">
        <v>0</v>
      </c>
      <c r="DQ211">
        <v>0</v>
      </c>
      <c r="DR211">
        <v>0</v>
      </c>
      <c r="DS211">
        <v>1273731.7448</v>
      </c>
      <c r="DT211">
        <v>701325.43984736607</v>
      </c>
      <c r="DU211">
        <v>145600.96000000002</v>
      </c>
      <c r="DV211">
        <v>387199.84677171998</v>
      </c>
      <c r="DW211">
        <v>2120658.1446473659</v>
      </c>
      <c r="DX211">
        <v>2117027.6646473659</v>
      </c>
      <c r="DY211">
        <v>4955</v>
      </c>
      <c r="DZ211">
        <v>1645060</v>
      </c>
      <c r="EA211">
        <v>0</v>
      </c>
      <c r="EB211">
        <v>0</v>
      </c>
      <c r="EC211">
        <v>2120658.1446473659</v>
      </c>
      <c r="ED211">
        <v>2120658.1446473659</v>
      </c>
      <c r="EE211">
        <v>0</v>
      </c>
      <c r="EF211">
        <v>1648690.48</v>
      </c>
      <c r="EG211">
        <v>1503089.52</v>
      </c>
      <c r="EH211">
        <v>1975057.1846473659</v>
      </c>
      <c r="EI211">
        <v>5948.9674236366445</v>
      </c>
      <c r="EJ211">
        <v>6032.0593605421691</v>
      </c>
      <c r="EK211">
        <v>-1.3775052919581374E-2</v>
      </c>
      <c r="EL211">
        <v>1.3775052919581374E-2</v>
      </c>
      <c r="EM211">
        <v>27586.523052634155</v>
      </c>
      <c r="EN211">
        <v>2148244.6677000001</v>
      </c>
      <c r="EO211">
        <v>6459.6812882530121</v>
      </c>
      <c r="EP211" t="s">
        <v>164</v>
      </c>
      <c r="EQ211">
        <v>6470.6164689759044</v>
      </c>
      <c r="ER211">
        <v>0</v>
      </c>
      <c r="ES211">
        <v>0</v>
      </c>
      <c r="ET211">
        <v>2148244.6677000001</v>
      </c>
      <c r="EU211">
        <v>0</v>
      </c>
      <c r="EV211">
        <v>2148244.6677000001</v>
      </c>
      <c r="EW211">
        <v>3630.48</v>
      </c>
      <c r="EX211">
        <v>2144614.1877000001</v>
      </c>
    </row>
    <row r="212" spans="1:154" ht="15" customHeight="1">
      <c r="A212" s="435">
        <v>212</v>
      </c>
      <c r="B212" s="585">
        <v>140161</v>
      </c>
      <c r="C212" s="585">
        <v>3302141</v>
      </c>
      <c r="D212" s="586" t="s">
        <v>370</v>
      </c>
      <c r="E212" s="587">
        <v>204</v>
      </c>
      <c r="F212" s="587">
        <v>204</v>
      </c>
      <c r="G212" s="587">
        <v>0</v>
      </c>
      <c r="H212" s="588">
        <v>782654.44559999998</v>
      </c>
      <c r="I212" s="588">
        <v>0</v>
      </c>
      <c r="J212" s="588">
        <v>0</v>
      </c>
      <c r="K212" s="588">
        <v>69257.760000000024</v>
      </c>
      <c r="L212" s="588">
        <v>0</v>
      </c>
      <c r="M212" s="588">
        <v>153496.71999999991</v>
      </c>
      <c r="N212" s="588">
        <v>0</v>
      </c>
      <c r="O212" s="588">
        <v>707.48160000000121</v>
      </c>
      <c r="P212" s="588">
        <v>2002.0224000000012</v>
      </c>
      <c r="Q212" s="588">
        <v>4912.2304000000013</v>
      </c>
      <c r="R212" s="588">
        <v>3933.7984000000001</v>
      </c>
      <c r="S212" s="588">
        <v>17742.233600000036</v>
      </c>
      <c r="T212" s="588">
        <v>94175.334399999949</v>
      </c>
      <c r="U212" s="588">
        <v>0</v>
      </c>
      <c r="V212" s="588">
        <v>0</v>
      </c>
      <c r="W212" s="588">
        <v>0</v>
      </c>
      <c r="X212" s="588">
        <v>0</v>
      </c>
      <c r="Y212" s="588">
        <v>0</v>
      </c>
      <c r="Z212" s="588">
        <v>0</v>
      </c>
      <c r="AA212" s="588">
        <v>37539.927586206948</v>
      </c>
      <c r="AB212" s="588">
        <v>0</v>
      </c>
      <c r="AC212" s="588">
        <v>91481.077951807209</v>
      </c>
      <c r="AD212" s="588">
        <v>0</v>
      </c>
      <c r="AE212" s="588">
        <v>2675.7321339901578</v>
      </c>
      <c r="AF212" s="588">
        <v>0</v>
      </c>
      <c r="AG212" s="588">
        <v>141970.48000000001</v>
      </c>
      <c r="AH212" s="588">
        <v>0</v>
      </c>
      <c r="AI212" s="588">
        <v>0</v>
      </c>
      <c r="AJ212" s="588">
        <v>0</v>
      </c>
      <c r="AK212" s="588">
        <v>7154.96</v>
      </c>
      <c r="AL212" s="588">
        <v>0</v>
      </c>
      <c r="AM212" s="588">
        <v>0</v>
      </c>
      <c r="AN212" s="588">
        <v>0</v>
      </c>
      <c r="AO212" s="588">
        <v>0</v>
      </c>
      <c r="AP212" s="588">
        <v>0</v>
      </c>
      <c r="AQ212" s="588">
        <v>0</v>
      </c>
      <c r="AR212" s="588">
        <v>0</v>
      </c>
      <c r="AS212" s="588">
        <v>0</v>
      </c>
      <c r="AT212" s="588">
        <v>782654.44559999998</v>
      </c>
      <c r="AU212" s="588">
        <v>477924.31847200415</v>
      </c>
      <c r="AV212" s="588">
        <v>149125.44</v>
      </c>
      <c r="AW212" s="588">
        <v>255255.72931980717</v>
      </c>
      <c r="AX212" s="589">
        <v>1409704.2040720042</v>
      </c>
      <c r="AY212" s="589">
        <v>1402549.2440720042</v>
      </c>
      <c r="AZ212" s="589">
        <v>4955</v>
      </c>
      <c r="BA212" s="589">
        <v>1010820</v>
      </c>
      <c r="BB212" s="589">
        <v>0</v>
      </c>
      <c r="BC212" s="589">
        <v>0</v>
      </c>
      <c r="BD212" s="589">
        <v>1409704.2040720042</v>
      </c>
      <c r="BE212" s="588">
        <v>1409704.2040720044</v>
      </c>
      <c r="BF212" s="588">
        <v>0</v>
      </c>
      <c r="BG212" s="589">
        <v>1017974.96</v>
      </c>
      <c r="BH212" s="589">
        <v>868849.52</v>
      </c>
      <c r="BI212" s="588">
        <v>1260578.7640720042</v>
      </c>
      <c r="BJ212" s="588">
        <v>6179.3076670196288</v>
      </c>
      <c r="BK212" s="588">
        <v>6262.875631067961</v>
      </c>
      <c r="BL212" s="590">
        <v>-1.3343385526255773E-2</v>
      </c>
      <c r="BM212" s="590">
        <v>1.3343385526255773E-2</v>
      </c>
      <c r="BN212" s="588">
        <v>17047.864665859772</v>
      </c>
      <c r="BO212" s="589">
        <v>1426752.068737864</v>
      </c>
      <c r="BP212" s="589">
        <v>6958.8093565581576</v>
      </c>
      <c r="BQ212" s="589" t="s">
        <v>164</v>
      </c>
      <c r="BR212" s="589">
        <v>6993.8826898914904</v>
      </c>
      <c r="BS212" s="590">
        <v>1.0157970180122433E-3</v>
      </c>
      <c r="BT212" s="588">
        <v>0</v>
      </c>
      <c r="BU212" s="588">
        <v>1426752.068737864</v>
      </c>
      <c r="BV212" s="588">
        <v>0</v>
      </c>
      <c r="BW212" s="588">
        <v>1426752.068737864</v>
      </c>
      <c r="BX212" s="588">
        <v>7154.96</v>
      </c>
      <c r="BY212" s="588">
        <v>1419597.1087378641</v>
      </c>
      <c r="CA212">
        <v>140161</v>
      </c>
      <c r="CB212">
        <v>3302141</v>
      </c>
      <c r="CC212" t="s">
        <v>370</v>
      </c>
      <c r="CD212">
        <v>204</v>
      </c>
      <c r="CE212">
        <v>204</v>
      </c>
      <c r="CF212">
        <v>0</v>
      </c>
      <c r="CG212">
        <v>782654.44559999998</v>
      </c>
      <c r="CH212">
        <v>0</v>
      </c>
      <c r="CI212">
        <v>0</v>
      </c>
      <c r="CJ212">
        <v>69257.760000000024</v>
      </c>
      <c r="CK212">
        <v>0</v>
      </c>
      <c r="CL212">
        <v>153496.71999999991</v>
      </c>
      <c r="CM212">
        <v>0</v>
      </c>
      <c r="CN212">
        <v>707.48160000000121</v>
      </c>
      <c r="CO212">
        <v>2002.0224000000012</v>
      </c>
      <c r="CP212">
        <v>4912.2304000000013</v>
      </c>
      <c r="CQ212">
        <v>3933.7984000000001</v>
      </c>
      <c r="CR212">
        <v>17742.233600000036</v>
      </c>
      <c r="CS212">
        <v>94175.334399999949</v>
      </c>
      <c r="CT212">
        <v>0</v>
      </c>
      <c r="CU212">
        <v>0</v>
      </c>
      <c r="CV212">
        <v>0</v>
      </c>
      <c r="CW212">
        <v>0</v>
      </c>
      <c r="CX212">
        <v>0</v>
      </c>
      <c r="CY212">
        <v>0</v>
      </c>
      <c r="CZ212">
        <v>37539.927586206948</v>
      </c>
      <c r="DA212">
        <v>0</v>
      </c>
      <c r="DB212">
        <v>91481.077951807209</v>
      </c>
      <c r="DC212">
        <v>0</v>
      </c>
      <c r="DD212">
        <v>2675.7321339901578</v>
      </c>
      <c r="DE212">
        <v>0</v>
      </c>
      <c r="DF212">
        <v>141970.48000000001</v>
      </c>
      <c r="DG212">
        <v>0</v>
      </c>
      <c r="DH212">
        <v>0</v>
      </c>
      <c r="DI212">
        <v>0</v>
      </c>
      <c r="DJ212">
        <v>7154.96</v>
      </c>
      <c r="DK212">
        <v>0</v>
      </c>
      <c r="DL212">
        <v>0</v>
      </c>
      <c r="DM212">
        <v>0</v>
      </c>
      <c r="DN212">
        <v>0</v>
      </c>
      <c r="DO212">
        <v>0</v>
      </c>
      <c r="DP212">
        <v>0</v>
      </c>
      <c r="DQ212">
        <v>0</v>
      </c>
      <c r="DR212">
        <v>0</v>
      </c>
      <c r="DS212">
        <v>782654.44559999998</v>
      </c>
      <c r="DT212">
        <v>477924.31847200415</v>
      </c>
      <c r="DU212">
        <v>149125.44</v>
      </c>
      <c r="DV212">
        <v>255255.72931980717</v>
      </c>
      <c r="DW212">
        <v>1409704.2040720042</v>
      </c>
      <c r="DX212">
        <v>1402549.2440720042</v>
      </c>
      <c r="DY212">
        <v>4955</v>
      </c>
      <c r="DZ212">
        <v>1010820</v>
      </c>
      <c r="EA212">
        <v>0</v>
      </c>
      <c r="EB212">
        <v>0</v>
      </c>
      <c r="EC212">
        <v>1409704.2040720042</v>
      </c>
      <c r="ED212">
        <v>1409704.2040720044</v>
      </c>
      <c r="EE212">
        <v>0</v>
      </c>
      <c r="EF212">
        <v>1017974.96</v>
      </c>
      <c r="EG212">
        <v>868849.52</v>
      </c>
      <c r="EH212">
        <v>1260578.7640720042</v>
      </c>
      <c r="EI212">
        <v>6179.3076670196288</v>
      </c>
      <c r="EJ212">
        <v>6262.875631067961</v>
      </c>
      <c r="EK212">
        <v>-1.3343385526255773E-2</v>
      </c>
      <c r="EL212">
        <v>1.3343385526255773E-2</v>
      </c>
      <c r="EM212">
        <v>17047.864665859772</v>
      </c>
      <c r="EN212">
        <v>1426752.068737864</v>
      </c>
      <c r="EO212">
        <v>6958.8093565581576</v>
      </c>
      <c r="EP212" t="s">
        <v>164</v>
      </c>
      <c r="EQ212">
        <v>6993.8826898914904</v>
      </c>
      <c r="ER212">
        <v>1.0157970180122433E-3</v>
      </c>
      <c r="ES212">
        <v>0</v>
      </c>
      <c r="ET212">
        <v>1426752.068737864</v>
      </c>
      <c r="EU212">
        <v>0</v>
      </c>
      <c r="EV212">
        <v>1426752.068737864</v>
      </c>
      <c r="EW212">
        <v>7154.96</v>
      </c>
      <c r="EX212">
        <v>1419597.1087378641</v>
      </c>
    </row>
    <row r="213" spans="1:154" ht="15" customHeight="1">
      <c r="A213" s="435">
        <v>213</v>
      </c>
      <c r="B213" s="585">
        <v>140656</v>
      </c>
      <c r="C213" s="585">
        <v>3302144</v>
      </c>
      <c r="D213" s="586" t="s">
        <v>371</v>
      </c>
      <c r="E213" s="587">
        <v>588</v>
      </c>
      <c r="F213" s="587">
        <v>588</v>
      </c>
      <c r="G213" s="587">
        <v>0</v>
      </c>
      <c r="H213" s="588">
        <v>2255886.3432</v>
      </c>
      <c r="I213" s="588">
        <v>0</v>
      </c>
      <c r="J213" s="588">
        <v>0</v>
      </c>
      <c r="K213" s="588">
        <v>130282.08000000003</v>
      </c>
      <c r="L213" s="588">
        <v>0</v>
      </c>
      <c r="M213" s="588">
        <v>289362.05999999976</v>
      </c>
      <c r="N213" s="588">
        <v>0</v>
      </c>
      <c r="O213" s="588">
        <v>1414.9632000000054</v>
      </c>
      <c r="P213" s="588">
        <v>8866.0992000000097</v>
      </c>
      <c r="Q213" s="588">
        <v>133969.91999999998</v>
      </c>
      <c r="R213" s="588">
        <v>102278.75839999988</v>
      </c>
      <c r="S213" s="588">
        <v>14611.251199999995</v>
      </c>
      <c r="T213" s="588">
        <v>4124.4672000000155</v>
      </c>
      <c r="U213" s="588">
        <v>0</v>
      </c>
      <c r="V213" s="588">
        <v>0</v>
      </c>
      <c r="W213" s="588">
        <v>0</v>
      </c>
      <c r="X213" s="588">
        <v>0</v>
      </c>
      <c r="Y213" s="588">
        <v>0</v>
      </c>
      <c r="Z213" s="588">
        <v>0</v>
      </c>
      <c r="AA213" s="588">
        <v>135997.61976744173</v>
      </c>
      <c r="AB213" s="588">
        <v>0</v>
      </c>
      <c r="AC213" s="588">
        <v>221102.61607118254</v>
      </c>
      <c r="AD213" s="588">
        <v>0</v>
      </c>
      <c r="AE213" s="588">
        <v>0</v>
      </c>
      <c r="AF213" s="588">
        <v>0</v>
      </c>
      <c r="AG213" s="588">
        <v>141970.48000000001</v>
      </c>
      <c r="AH213" s="588">
        <v>0</v>
      </c>
      <c r="AI213" s="588">
        <v>0</v>
      </c>
      <c r="AJ213" s="588">
        <v>0</v>
      </c>
      <c r="AK213" s="588">
        <v>4796.47</v>
      </c>
      <c r="AL213" s="588">
        <v>0</v>
      </c>
      <c r="AM213" s="588">
        <v>0</v>
      </c>
      <c r="AN213" s="588">
        <v>0</v>
      </c>
      <c r="AO213" s="588">
        <v>0</v>
      </c>
      <c r="AP213" s="588">
        <v>0</v>
      </c>
      <c r="AQ213" s="588">
        <v>0</v>
      </c>
      <c r="AR213" s="588">
        <v>0</v>
      </c>
      <c r="AS213" s="588">
        <v>0</v>
      </c>
      <c r="AT213" s="588">
        <v>2255886.3432</v>
      </c>
      <c r="AU213" s="588">
        <v>1042009.835038624</v>
      </c>
      <c r="AV213" s="588">
        <v>146766.95000000001</v>
      </c>
      <c r="AW213" s="588">
        <v>580464.38894318254</v>
      </c>
      <c r="AX213" s="589">
        <v>3444663.128238624</v>
      </c>
      <c r="AY213" s="589">
        <v>3439866.6582386238</v>
      </c>
      <c r="AZ213" s="589">
        <v>4955</v>
      </c>
      <c r="BA213" s="589">
        <v>2913540</v>
      </c>
      <c r="BB213" s="589">
        <v>0</v>
      </c>
      <c r="BC213" s="589">
        <v>0</v>
      </c>
      <c r="BD213" s="589">
        <v>3444663.128238624</v>
      </c>
      <c r="BE213" s="588">
        <v>3444663.128238624</v>
      </c>
      <c r="BF213" s="588">
        <v>0</v>
      </c>
      <c r="BG213" s="589">
        <v>2918336.47</v>
      </c>
      <c r="BH213" s="589">
        <v>2771569.52</v>
      </c>
      <c r="BI213" s="588">
        <v>3297896.1782386238</v>
      </c>
      <c r="BJ213" s="588">
        <v>5608.6669697935777</v>
      </c>
      <c r="BK213" s="588">
        <v>5650.8856299173558</v>
      </c>
      <c r="BL213" s="590">
        <v>-7.4711581314371046E-3</v>
      </c>
      <c r="BM213" s="590">
        <v>7.4711581314371046E-3</v>
      </c>
      <c r="BN213" s="588">
        <v>24824.572152781544</v>
      </c>
      <c r="BO213" s="589">
        <v>3469487.7003914057</v>
      </c>
      <c r="BP213" s="589">
        <v>5892.3320244751794</v>
      </c>
      <c r="BQ213" s="589" t="s">
        <v>164</v>
      </c>
      <c r="BR213" s="589">
        <v>5900.4892863799414</v>
      </c>
      <c r="BS213" s="590">
        <v>1.1900713438062205E-3</v>
      </c>
      <c r="BT213" s="588">
        <v>0</v>
      </c>
      <c r="BU213" s="588">
        <v>3469487.7003914057</v>
      </c>
      <c r="BV213" s="588">
        <v>0</v>
      </c>
      <c r="BW213" s="588">
        <v>3469487.7003914057</v>
      </c>
      <c r="BX213" s="588">
        <v>4796.47</v>
      </c>
      <c r="BY213" s="588">
        <v>3464691.2303914055</v>
      </c>
      <c r="CA213">
        <v>140656</v>
      </c>
      <c r="CB213">
        <v>3302144</v>
      </c>
      <c r="CC213" t="s">
        <v>371</v>
      </c>
      <c r="CD213">
        <v>588</v>
      </c>
      <c r="CE213">
        <v>588</v>
      </c>
      <c r="CF213">
        <v>0</v>
      </c>
      <c r="CG213">
        <v>2255886.3432</v>
      </c>
      <c r="CH213">
        <v>0</v>
      </c>
      <c r="CI213">
        <v>0</v>
      </c>
      <c r="CJ213">
        <v>130282.08000000003</v>
      </c>
      <c r="CK213">
        <v>0</v>
      </c>
      <c r="CL213">
        <v>289362.05999999976</v>
      </c>
      <c r="CM213">
        <v>0</v>
      </c>
      <c r="CN213">
        <v>1414.9632000000054</v>
      </c>
      <c r="CO213">
        <v>8866.0992000000097</v>
      </c>
      <c r="CP213">
        <v>133969.91999999998</v>
      </c>
      <c r="CQ213">
        <v>102278.75839999988</v>
      </c>
      <c r="CR213">
        <v>14611.251199999995</v>
      </c>
      <c r="CS213">
        <v>4124.4672000000155</v>
      </c>
      <c r="CT213">
        <v>0</v>
      </c>
      <c r="CU213">
        <v>0</v>
      </c>
      <c r="CV213">
        <v>0</v>
      </c>
      <c r="CW213">
        <v>0</v>
      </c>
      <c r="CX213">
        <v>0</v>
      </c>
      <c r="CY213">
        <v>0</v>
      </c>
      <c r="CZ213">
        <v>135997.61976744173</v>
      </c>
      <c r="DA213">
        <v>0</v>
      </c>
      <c r="DB213">
        <v>221102.61607118254</v>
      </c>
      <c r="DC213">
        <v>0</v>
      </c>
      <c r="DD213">
        <v>0</v>
      </c>
      <c r="DE213">
        <v>0</v>
      </c>
      <c r="DF213">
        <v>141970.48000000001</v>
      </c>
      <c r="DG213">
        <v>0</v>
      </c>
      <c r="DH213">
        <v>0</v>
      </c>
      <c r="DI213">
        <v>0</v>
      </c>
      <c r="DJ213">
        <v>4796.47</v>
      </c>
      <c r="DK213">
        <v>0</v>
      </c>
      <c r="DL213">
        <v>0</v>
      </c>
      <c r="DM213">
        <v>0</v>
      </c>
      <c r="DN213">
        <v>0</v>
      </c>
      <c r="DO213">
        <v>0</v>
      </c>
      <c r="DP213">
        <v>0</v>
      </c>
      <c r="DQ213">
        <v>0</v>
      </c>
      <c r="DR213">
        <v>0</v>
      </c>
      <c r="DS213">
        <v>2255886.3432</v>
      </c>
      <c r="DT213">
        <v>1042009.835038624</v>
      </c>
      <c r="DU213">
        <v>146766.95000000001</v>
      </c>
      <c r="DV213">
        <v>580464.38894318254</v>
      </c>
      <c r="DW213">
        <v>3444663.128238624</v>
      </c>
      <c r="DX213">
        <v>3439866.6582386238</v>
      </c>
      <c r="DY213">
        <v>4955</v>
      </c>
      <c r="DZ213">
        <v>2913540</v>
      </c>
      <c r="EA213">
        <v>0</v>
      </c>
      <c r="EB213">
        <v>0</v>
      </c>
      <c r="EC213">
        <v>3444663.128238624</v>
      </c>
      <c r="ED213">
        <v>3444663.128238624</v>
      </c>
      <c r="EE213">
        <v>0</v>
      </c>
      <c r="EF213">
        <v>2918336.47</v>
      </c>
      <c r="EG213">
        <v>2771569.52</v>
      </c>
      <c r="EH213">
        <v>3297896.1782386238</v>
      </c>
      <c r="EI213">
        <v>5608.6669697935777</v>
      </c>
      <c r="EJ213">
        <v>5650.8856299173558</v>
      </c>
      <c r="EK213">
        <v>-7.4711581314371046E-3</v>
      </c>
      <c r="EL213">
        <v>7.4711581314371046E-3</v>
      </c>
      <c r="EM213">
        <v>24824.572152781544</v>
      </c>
      <c r="EN213">
        <v>3469487.7003914057</v>
      </c>
      <c r="EO213">
        <v>5892.3320244751794</v>
      </c>
      <c r="EP213" t="s">
        <v>164</v>
      </c>
      <c r="EQ213">
        <v>5900.4892863799414</v>
      </c>
      <c r="ER213">
        <v>1.1900713438062205E-3</v>
      </c>
      <c r="ES213">
        <v>0</v>
      </c>
      <c r="ET213">
        <v>3469487.7003914057</v>
      </c>
      <c r="EU213">
        <v>0</v>
      </c>
      <c r="EV213">
        <v>3469487.7003914057</v>
      </c>
      <c r="EW213">
        <v>4796.47</v>
      </c>
      <c r="EX213">
        <v>3464691.2303914055</v>
      </c>
    </row>
    <row r="214" spans="1:154" ht="15" customHeight="1">
      <c r="A214" s="435">
        <v>214</v>
      </c>
      <c r="B214" s="585">
        <v>141206</v>
      </c>
      <c r="C214" s="585">
        <v>3302145</v>
      </c>
      <c r="D214" s="586" t="s">
        <v>372</v>
      </c>
      <c r="E214" s="587">
        <v>240</v>
      </c>
      <c r="F214" s="587">
        <v>240</v>
      </c>
      <c r="G214" s="587">
        <v>0</v>
      </c>
      <c r="H214" s="588">
        <v>920769.93599999999</v>
      </c>
      <c r="I214" s="588">
        <v>0</v>
      </c>
      <c r="J214" s="588">
        <v>0</v>
      </c>
      <c r="K214" s="588">
        <v>32933.759999999958</v>
      </c>
      <c r="L214" s="588">
        <v>0</v>
      </c>
      <c r="M214" s="588">
        <v>71562.66</v>
      </c>
      <c r="N214" s="588">
        <v>0</v>
      </c>
      <c r="O214" s="588">
        <v>5446.7202677824289</v>
      </c>
      <c r="P214" s="588">
        <v>861.59959832635798</v>
      </c>
      <c r="Q214" s="588">
        <v>0</v>
      </c>
      <c r="R214" s="588">
        <v>7900.5156150627663</v>
      </c>
      <c r="S214" s="588">
        <v>524.01379079497883</v>
      </c>
      <c r="T214" s="588">
        <v>5522.2991799163119</v>
      </c>
      <c r="U214" s="588">
        <v>0</v>
      </c>
      <c r="V214" s="588">
        <v>0</v>
      </c>
      <c r="W214" s="588">
        <v>0</v>
      </c>
      <c r="X214" s="588">
        <v>0</v>
      </c>
      <c r="Y214" s="588">
        <v>0</v>
      </c>
      <c r="Z214" s="588">
        <v>0</v>
      </c>
      <c r="AA214" s="588">
        <v>20375.949999999953</v>
      </c>
      <c r="AB214" s="588">
        <v>0</v>
      </c>
      <c r="AC214" s="588">
        <v>60428.843843251212</v>
      </c>
      <c r="AD214" s="588">
        <v>0</v>
      </c>
      <c r="AE214" s="588">
        <v>0</v>
      </c>
      <c r="AF214" s="588">
        <v>0</v>
      </c>
      <c r="AG214" s="588">
        <v>141970.48000000001</v>
      </c>
      <c r="AH214" s="588">
        <v>0</v>
      </c>
      <c r="AI214" s="588">
        <v>0</v>
      </c>
      <c r="AJ214" s="588">
        <v>0</v>
      </c>
      <c r="AK214" s="588">
        <v>6147.97</v>
      </c>
      <c r="AL214" s="588">
        <v>0</v>
      </c>
      <c r="AM214" s="588">
        <v>0</v>
      </c>
      <c r="AN214" s="588">
        <v>0</v>
      </c>
      <c r="AO214" s="588">
        <v>0</v>
      </c>
      <c r="AP214" s="588">
        <v>0</v>
      </c>
      <c r="AQ214" s="588">
        <v>0</v>
      </c>
      <c r="AR214" s="588">
        <v>0</v>
      </c>
      <c r="AS214" s="588">
        <v>0</v>
      </c>
      <c r="AT214" s="588">
        <v>920769.93599999999</v>
      </c>
      <c r="AU214" s="588">
        <v>205556.36229513396</v>
      </c>
      <c r="AV214" s="588">
        <v>148118.45000000001</v>
      </c>
      <c r="AW214" s="588">
        <v>151377.90528592904</v>
      </c>
      <c r="AX214" s="589">
        <v>1274444.7482951339</v>
      </c>
      <c r="AY214" s="589">
        <v>1268296.778295134</v>
      </c>
      <c r="AZ214" s="589">
        <v>4955</v>
      </c>
      <c r="BA214" s="589">
        <v>1189200</v>
      </c>
      <c r="BB214" s="589">
        <v>0</v>
      </c>
      <c r="BC214" s="589">
        <v>0</v>
      </c>
      <c r="BD214" s="589">
        <v>1274444.7482951339</v>
      </c>
      <c r="BE214" s="588">
        <v>1274444.7482951339</v>
      </c>
      <c r="BF214" s="588">
        <v>0</v>
      </c>
      <c r="BG214" s="589">
        <v>1195347.97</v>
      </c>
      <c r="BH214" s="589">
        <v>1047229.52</v>
      </c>
      <c r="BI214" s="588">
        <v>1126326.298295134</v>
      </c>
      <c r="BJ214" s="588">
        <v>4693.0262428963915</v>
      </c>
      <c r="BK214" s="588">
        <v>4784.0018008298757</v>
      </c>
      <c r="BL214" s="590">
        <v>-1.9016622844435963E-2</v>
      </c>
      <c r="BM214" s="590">
        <v>1.9016622844435963E-2</v>
      </c>
      <c r="BN214" s="588">
        <v>21834.133904036207</v>
      </c>
      <c r="BO214" s="589">
        <v>1296278.8821991701</v>
      </c>
      <c r="BP214" s="589">
        <v>5375.5454674965422</v>
      </c>
      <c r="BQ214" s="589" t="s">
        <v>164</v>
      </c>
      <c r="BR214" s="589">
        <v>5401.1620091632085</v>
      </c>
      <c r="BS214" s="590">
        <v>4.743507911284528E-4</v>
      </c>
      <c r="BT214" s="588">
        <v>0</v>
      </c>
      <c r="BU214" s="588">
        <v>1296278.8821991701</v>
      </c>
      <c r="BV214" s="588">
        <v>0</v>
      </c>
      <c r="BW214" s="588">
        <v>1296278.8821991701</v>
      </c>
      <c r="BX214" s="588">
        <v>6147.97</v>
      </c>
      <c r="BY214" s="588">
        <v>1290130.9121991701</v>
      </c>
      <c r="CA214">
        <v>141206</v>
      </c>
      <c r="CB214">
        <v>3302145</v>
      </c>
      <c r="CC214" t="s">
        <v>372</v>
      </c>
      <c r="CD214">
        <v>240</v>
      </c>
      <c r="CE214">
        <v>240</v>
      </c>
      <c r="CF214">
        <v>0</v>
      </c>
      <c r="CG214">
        <v>920769.93599999999</v>
      </c>
      <c r="CH214">
        <v>0</v>
      </c>
      <c r="CI214">
        <v>0</v>
      </c>
      <c r="CJ214">
        <v>32933.759999999958</v>
      </c>
      <c r="CK214">
        <v>0</v>
      </c>
      <c r="CL214">
        <v>71562.66</v>
      </c>
      <c r="CM214">
        <v>0</v>
      </c>
      <c r="CN214">
        <v>5446.7202677824289</v>
      </c>
      <c r="CO214">
        <v>861.59959832635798</v>
      </c>
      <c r="CP214">
        <v>0</v>
      </c>
      <c r="CQ214">
        <v>7900.5156150627663</v>
      </c>
      <c r="CR214">
        <v>524.01379079497883</v>
      </c>
      <c r="CS214">
        <v>5522.2991799163119</v>
      </c>
      <c r="CT214">
        <v>0</v>
      </c>
      <c r="CU214">
        <v>0</v>
      </c>
      <c r="CV214">
        <v>0</v>
      </c>
      <c r="CW214">
        <v>0</v>
      </c>
      <c r="CX214">
        <v>0</v>
      </c>
      <c r="CY214">
        <v>0</v>
      </c>
      <c r="CZ214">
        <v>20375.949999999953</v>
      </c>
      <c r="DA214">
        <v>0</v>
      </c>
      <c r="DB214">
        <v>60428.843843251212</v>
      </c>
      <c r="DC214">
        <v>0</v>
      </c>
      <c r="DD214">
        <v>0</v>
      </c>
      <c r="DE214">
        <v>0</v>
      </c>
      <c r="DF214">
        <v>141970.48000000001</v>
      </c>
      <c r="DG214">
        <v>0</v>
      </c>
      <c r="DH214">
        <v>0</v>
      </c>
      <c r="DI214">
        <v>0</v>
      </c>
      <c r="DJ214">
        <v>6147.97</v>
      </c>
      <c r="DK214">
        <v>0</v>
      </c>
      <c r="DL214">
        <v>0</v>
      </c>
      <c r="DM214">
        <v>0</v>
      </c>
      <c r="DN214">
        <v>0</v>
      </c>
      <c r="DO214">
        <v>0</v>
      </c>
      <c r="DP214">
        <v>0</v>
      </c>
      <c r="DQ214">
        <v>0</v>
      </c>
      <c r="DR214">
        <v>0</v>
      </c>
      <c r="DS214">
        <v>920769.93599999999</v>
      </c>
      <c r="DT214">
        <v>205556.36229513396</v>
      </c>
      <c r="DU214">
        <v>148118.45000000001</v>
      </c>
      <c r="DV214">
        <v>151377.90528592904</v>
      </c>
      <c r="DW214">
        <v>1274444.7482951339</v>
      </c>
      <c r="DX214">
        <v>1268296.778295134</v>
      </c>
      <c r="DY214">
        <v>4955</v>
      </c>
      <c r="DZ214">
        <v>1189200</v>
      </c>
      <c r="EA214">
        <v>0</v>
      </c>
      <c r="EB214">
        <v>0</v>
      </c>
      <c r="EC214">
        <v>1274444.7482951339</v>
      </c>
      <c r="ED214">
        <v>1274444.7482951339</v>
      </c>
      <c r="EE214">
        <v>0</v>
      </c>
      <c r="EF214">
        <v>1195347.97</v>
      </c>
      <c r="EG214">
        <v>1047229.52</v>
      </c>
      <c r="EH214">
        <v>1126326.298295134</v>
      </c>
      <c r="EI214">
        <v>4693.0262428963915</v>
      </c>
      <c r="EJ214">
        <v>4784.0018008298757</v>
      </c>
      <c r="EK214">
        <v>-1.9016622844435963E-2</v>
      </c>
      <c r="EL214">
        <v>1.9016622844435963E-2</v>
      </c>
      <c r="EM214">
        <v>21834.133904036207</v>
      </c>
      <c r="EN214">
        <v>1296278.8821991701</v>
      </c>
      <c r="EO214">
        <v>5375.5454674965422</v>
      </c>
      <c r="EP214" t="s">
        <v>164</v>
      </c>
      <c r="EQ214">
        <v>5401.1620091632085</v>
      </c>
      <c r="ER214">
        <v>4.743507911284528E-4</v>
      </c>
      <c r="ES214">
        <v>0</v>
      </c>
      <c r="ET214">
        <v>1296278.8821991701</v>
      </c>
      <c r="EU214">
        <v>0</v>
      </c>
      <c r="EV214">
        <v>1296278.8821991701</v>
      </c>
      <c r="EW214">
        <v>6147.97</v>
      </c>
      <c r="EX214">
        <v>1290130.9121991701</v>
      </c>
    </row>
    <row r="215" spans="1:154" ht="15" customHeight="1">
      <c r="A215" s="435">
        <v>215</v>
      </c>
      <c r="B215" s="585">
        <v>141319</v>
      </c>
      <c r="C215" s="585">
        <v>3302146</v>
      </c>
      <c r="D215" s="586" t="s">
        <v>373</v>
      </c>
      <c r="E215" s="587">
        <v>541</v>
      </c>
      <c r="F215" s="587">
        <v>541</v>
      </c>
      <c r="G215" s="587">
        <v>0</v>
      </c>
      <c r="H215" s="588">
        <v>2075568.8974000001</v>
      </c>
      <c r="I215" s="588">
        <v>0</v>
      </c>
      <c r="J215" s="588">
        <v>0</v>
      </c>
      <c r="K215" s="588">
        <v>160309.92000000001</v>
      </c>
      <c r="L215" s="588">
        <v>0</v>
      </c>
      <c r="M215" s="588">
        <v>346404.75999999978</v>
      </c>
      <c r="N215" s="588">
        <v>0</v>
      </c>
      <c r="O215" s="588">
        <v>2829.9263999999998</v>
      </c>
      <c r="P215" s="588">
        <v>9724.1087999999945</v>
      </c>
      <c r="Q215" s="588">
        <v>78595.686400000064</v>
      </c>
      <c r="R215" s="588">
        <v>100311.85919999999</v>
      </c>
      <c r="S215" s="588">
        <v>48008.39680000009</v>
      </c>
      <c r="T215" s="588">
        <v>4124.4671999999991</v>
      </c>
      <c r="U215" s="588">
        <v>0</v>
      </c>
      <c r="V215" s="588">
        <v>0</v>
      </c>
      <c r="W215" s="588">
        <v>0</v>
      </c>
      <c r="X215" s="588">
        <v>0</v>
      </c>
      <c r="Y215" s="588">
        <v>0</v>
      </c>
      <c r="Z215" s="588">
        <v>0</v>
      </c>
      <c r="AA215" s="588">
        <v>134606.88344398353</v>
      </c>
      <c r="AB215" s="588">
        <v>0</v>
      </c>
      <c r="AC215" s="588">
        <v>260001.58134133389</v>
      </c>
      <c r="AD215" s="588">
        <v>0</v>
      </c>
      <c r="AE215" s="588">
        <v>23170.422600000253</v>
      </c>
      <c r="AF215" s="588">
        <v>0</v>
      </c>
      <c r="AG215" s="588">
        <v>141970.48000000001</v>
      </c>
      <c r="AH215" s="588">
        <v>0</v>
      </c>
      <c r="AI215" s="588">
        <v>0</v>
      </c>
      <c r="AJ215" s="588">
        <v>62242.482526812215</v>
      </c>
      <c r="AK215" s="588">
        <v>3842.48</v>
      </c>
      <c r="AL215" s="588">
        <v>0</v>
      </c>
      <c r="AM215" s="588">
        <v>0</v>
      </c>
      <c r="AN215" s="588">
        <v>0</v>
      </c>
      <c r="AO215" s="588">
        <v>0</v>
      </c>
      <c r="AP215" s="588">
        <v>0</v>
      </c>
      <c r="AQ215" s="588">
        <v>0</v>
      </c>
      <c r="AR215" s="588">
        <v>0</v>
      </c>
      <c r="AS215" s="588">
        <v>0</v>
      </c>
      <c r="AT215" s="588">
        <v>2075568.8974000001</v>
      </c>
      <c r="AU215" s="588">
        <v>1168088.0121853175</v>
      </c>
      <c r="AV215" s="588">
        <v>208055.44252681223</v>
      </c>
      <c r="AW215" s="588">
        <v>633891.31113933388</v>
      </c>
      <c r="AX215" s="589">
        <v>3451712.3521121298</v>
      </c>
      <c r="AY215" s="589">
        <v>3385627.3895853176</v>
      </c>
      <c r="AZ215" s="589">
        <v>4955</v>
      </c>
      <c r="BA215" s="589">
        <v>2680655</v>
      </c>
      <c r="BB215" s="589">
        <v>0</v>
      </c>
      <c r="BC215" s="589">
        <v>0</v>
      </c>
      <c r="BD215" s="589">
        <v>3451712.3521121298</v>
      </c>
      <c r="BE215" s="588">
        <v>3451712.3521121298</v>
      </c>
      <c r="BF215" s="588">
        <v>0</v>
      </c>
      <c r="BG215" s="589">
        <v>2746739.9625268122</v>
      </c>
      <c r="BH215" s="589">
        <v>2538684.52</v>
      </c>
      <c r="BI215" s="588">
        <v>3243656.9095853176</v>
      </c>
      <c r="BJ215" s="588">
        <v>5995.6689641133416</v>
      </c>
      <c r="BK215" s="588">
        <v>5930.3352489323852</v>
      </c>
      <c r="BL215" s="590">
        <v>1.101686708061205E-2</v>
      </c>
      <c r="BM215" s="590">
        <v>0</v>
      </c>
      <c r="BN215" s="588">
        <v>0</v>
      </c>
      <c r="BO215" s="589">
        <v>3451712.3521121298</v>
      </c>
      <c r="BP215" s="589">
        <v>6258.0912931336743</v>
      </c>
      <c r="BQ215" s="589" t="s">
        <v>164</v>
      </c>
      <c r="BR215" s="589">
        <v>6380.244643460499</v>
      </c>
      <c r="BS215" s="590">
        <v>1.1837056980020799E-2</v>
      </c>
      <c r="BT215" s="588">
        <v>0</v>
      </c>
      <c r="BU215" s="588">
        <v>3451712.3521121298</v>
      </c>
      <c r="BV215" s="588">
        <v>0</v>
      </c>
      <c r="BW215" s="588">
        <v>3451712.3521121298</v>
      </c>
      <c r="BX215" s="588">
        <v>3842.48</v>
      </c>
      <c r="BY215" s="588">
        <v>3447869.8721121298</v>
      </c>
      <c r="CA215">
        <v>141319</v>
      </c>
      <c r="CB215">
        <v>3302146</v>
      </c>
      <c r="CC215" t="s">
        <v>373</v>
      </c>
      <c r="CD215">
        <v>541</v>
      </c>
      <c r="CE215">
        <v>541</v>
      </c>
      <c r="CF215">
        <v>0</v>
      </c>
      <c r="CG215">
        <v>2075568.8974000001</v>
      </c>
      <c r="CH215">
        <v>0</v>
      </c>
      <c r="CI215">
        <v>0</v>
      </c>
      <c r="CJ215">
        <v>160309.92000000001</v>
      </c>
      <c r="CK215">
        <v>0</v>
      </c>
      <c r="CL215">
        <v>346404.75999999978</v>
      </c>
      <c r="CM215">
        <v>0</v>
      </c>
      <c r="CN215">
        <v>2829.9263999999998</v>
      </c>
      <c r="CO215">
        <v>9724.1087999999945</v>
      </c>
      <c r="CP215">
        <v>78595.686400000064</v>
      </c>
      <c r="CQ215">
        <v>100311.85919999999</v>
      </c>
      <c r="CR215">
        <v>48008.39680000009</v>
      </c>
      <c r="CS215">
        <v>4124.4671999999991</v>
      </c>
      <c r="CT215">
        <v>0</v>
      </c>
      <c r="CU215">
        <v>0</v>
      </c>
      <c r="CV215">
        <v>0</v>
      </c>
      <c r="CW215">
        <v>0</v>
      </c>
      <c r="CX215">
        <v>0</v>
      </c>
      <c r="CY215">
        <v>0</v>
      </c>
      <c r="CZ215">
        <v>134606.88344398353</v>
      </c>
      <c r="DA215">
        <v>0</v>
      </c>
      <c r="DB215">
        <v>260001.58134133389</v>
      </c>
      <c r="DC215">
        <v>0</v>
      </c>
      <c r="DD215">
        <v>23170.422600000253</v>
      </c>
      <c r="DE215">
        <v>0</v>
      </c>
      <c r="DF215">
        <v>141970.48000000001</v>
      </c>
      <c r="DG215">
        <v>0</v>
      </c>
      <c r="DH215">
        <v>0</v>
      </c>
      <c r="DI215">
        <v>62242.482526812215</v>
      </c>
      <c r="DJ215">
        <v>3842.48</v>
      </c>
      <c r="DK215">
        <v>0</v>
      </c>
      <c r="DL215">
        <v>0</v>
      </c>
      <c r="DM215">
        <v>0</v>
      </c>
      <c r="DN215">
        <v>0</v>
      </c>
      <c r="DO215">
        <v>0</v>
      </c>
      <c r="DP215">
        <v>0</v>
      </c>
      <c r="DQ215">
        <v>0</v>
      </c>
      <c r="DR215">
        <v>0</v>
      </c>
      <c r="DS215">
        <v>2075568.8974000001</v>
      </c>
      <c r="DT215">
        <v>1168088.0121853175</v>
      </c>
      <c r="DU215">
        <v>208055.44252681223</v>
      </c>
      <c r="DV215">
        <v>633891.31113933388</v>
      </c>
      <c r="DW215">
        <v>3451712.3521121298</v>
      </c>
      <c r="DX215">
        <v>3385627.3895853176</v>
      </c>
      <c r="DY215">
        <v>4955</v>
      </c>
      <c r="DZ215">
        <v>2680655</v>
      </c>
      <c r="EA215">
        <v>0</v>
      </c>
      <c r="EB215">
        <v>0</v>
      </c>
      <c r="EC215">
        <v>3451712.3521121298</v>
      </c>
      <c r="ED215">
        <v>3451712.3521121298</v>
      </c>
      <c r="EE215">
        <v>0</v>
      </c>
      <c r="EF215">
        <v>2746739.9625268122</v>
      </c>
      <c r="EG215">
        <v>2538684.52</v>
      </c>
      <c r="EH215">
        <v>3243656.9095853176</v>
      </c>
      <c r="EI215">
        <v>5995.6689641133416</v>
      </c>
      <c r="EJ215">
        <v>5930.3352489323852</v>
      </c>
      <c r="EK215">
        <v>1.101686708061205E-2</v>
      </c>
      <c r="EL215">
        <v>0</v>
      </c>
      <c r="EM215">
        <v>0</v>
      </c>
      <c r="EN215">
        <v>3451712.3521121298</v>
      </c>
      <c r="EO215">
        <v>6258.0912931336743</v>
      </c>
      <c r="EP215" t="s">
        <v>164</v>
      </c>
      <c r="EQ215">
        <v>6380.244643460499</v>
      </c>
      <c r="ER215">
        <v>1.1837056980020799E-2</v>
      </c>
      <c r="ES215">
        <v>0</v>
      </c>
      <c r="ET215">
        <v>3451712.3521121298</v>
      </c>
      <c r="EU215">
        <v>0</v>
      </c>
      <c r="EV215">
        <v>3451712.3521121298</v>
      </c>
      <c r="EW215">
        <v>3842.48</v>
      </c>
      <c r="EX215">
        <v>3447869.8721121298</v>
      </c>
    </row>
    <row r="216" spans="1:154" ht="15" customHeight="1">
      <c r="A216" s="435">
        <v>216</v>
      </c>
      <c r="B216" s="585">
        <v>150639</v>
      </c>
      <c r="C216" s="585">
        <v>3302149</v>
      </c>
      <c r="D216" s="586" t="s">
        <v>374</v>
      </c>
      <c r="E216" s="587">
        <v>371</v>
      </c>
      <c r="F216" s="587">
        <v>371</v>
      </c>
      <c r="G216" s="587">
        <v>0</v>
      </c>
      <c r="H216" s="588">
        <v>1423356.8594</v>
      </c>
      <c r="I216" s="588">
        <v>0</v>
      </c>
      <c r="J216" s="588">
        <v>0</v>
      </c>
      <c r="K216" s="588">
        <v>80881.440000000031</v>
      </c>
      <c r="L216" s="588">
        <v>0</v>
      </c>
      <c r="M216" s="588">
        <v>174239.51999999993</v>
      </c>
      <c r="N216" s="588">
        <v>0</v>
      </c>
      <c r="O216" s="588">
        <v>36081.561599999994</v>
      </c>
      <c r="P216" s="588">
        <v>4862.0543999999991</v>
      </c>
      <c r="Q216" s="588">
        <v>3572.5311999999999</v>
      </c>
      <c r="R216" s="588">
        <v>29503.488000000048</v>
      </c>
      <c r="S216" s="588">
        <v>26613.350399999999</v>
      </c>
      <c r="T216" s="588">
        <v>16497.8688</v>
      </c>
      <c r="U216" s="588">
        <v>0</v>
      </c>
      <c r="V216" s="588">
        <v>0</v>
      </c>
      <c r="W216" s="588">
        <v>0</v>
      </c>
      <c r="X216" s="588">
        <v>0</v>
      </c>
      <c r="Y216" s="588">
        <v>0</v>
      </c>
      <c r="Z216" s="588">
        <v>0</v>
      </c>
      <c r="AA216" s="588">
        <v>51086.289011975947</v>
      </c>
      <c r="AB216" s="588">
        <v>0</v>
      </c>
      <c r="AC216" s="588">
        <v>178870.03652903225</v>
      </c>
      <c r="AD216" s="588">
        <v>0</v>
      </c>
      <c r="AE216" s="588">
        <v>29024.400600000048</v>
      </c>
      <c r="AF216" s="588">
        <v>0</v>
      </c>
      <c r="AG216" s="588">
        <v>141970.48000000001</v>
      </c>
      <c r="AH216" s="588">
        <v>0</v>
      </c>
      <c r="AI216" s="588">
        <v>0</v>
      </c>
      <c r="AJ216" s="588">
        <v>0</v>
      </c>
      <c r="AK216" s="588">
        <v>32800.28</v>
      </c>
      <c r="AL216" s="588">
        <v>0</v>
      </c>
      <c r="AM216" s="588">
        <v>0</v>
      </c>
      <c r="AN216" s="588">
        <v>0</v>
      </c>
      <c r="AO216" s="588">
        <v>0</v>
      </c>
      <c r="AP216" s="588">
        <v>0</v>
      </c>
      <c r="AQ216" s="588">
        <v>0</v>
      </c>
      <c r="AR216" s="588">
        <v>0</v>
      </c>
      <c r="AS216" s="588">
        <v>0</v>
      </c>
      <c r="AT216" s="588">
        <v>1423356.8594</v>
      </c>
      <c r="AU216" s="588">
        <v>631232.54054100835</v>
      </c>
      <c r="AV216" s="588">
        <v>174770.76</v>
      </c>
      <c r="AW216" s="588">
        <v>384048.53268303222</v>
      </c>
      <c r="AX216" s="589">
        <v>2229360.1599410083</v>
      </c>
      <c r="AY216" s="589">
        <v>2196559.8799410085</v>
      </c>
      <c r="AZ216" s="589">
        <v>4955</v>
      </c>
      <c r="BA216" s="589">
        <v>1838305</v>
      </c>
      <c r="BB216" s="589">
        <v>0</v>
      </c>
      <c r="BC216" s="589">
        <v>0</v>
      </c>
      <c r="BD216" s="589">
        <v>2229360.1599410083</v>
      </c>
      <c r="BE216" s="588">
        <v>2229360.1599410083</v>
      </c>
      <c r="BF216" s="588">
        <v>0</v>
      </c>
      <c r="BG216" s="589">
        <v>1871105.28</v>
      </c>
      <c r="BH216" s="589">
        <v>1696334.52</v>
      </c>
      <c r="BI216" s="588">
        <v>2054589.3999410083</v>
      </c>
      <c r="BJ216" s="588">
        <v>5537.9768192480005</v>
      </c>
      <c r="BK216" s="588">
        <v>5576.2365865229121</v>
      </c>
      <c r="BL216" s="590">
        <v>-6.8612166433864785E-3</v>
      </c>
      <c r="BM216" s="590">
        <v>6.8612166433864785E-3</v>
      </c>
      <c r="BN216" s="588">
        <v>14194.373658992208</v>
      </c>
      <c r="BO216" s="589">
        <v>2243554.5336000007</v>
      </c>
      <c r="BP216" s="589">
        <v>5958.9063439353122</v>
      </c>
      <c r="BQ216" s="589" t="s">
        <v>164</v>
      </c>
      <c r="BR216" s="589">
        <v>6047.3168021563361</v>
      </c>
      <c r="BS216" s="590">
        <v>2.2204460492503131E-16</v>
      </c>
      <c r="BT216" s="588">
        <v>0</v>
      </c>
      <c r="BU216" s="588">
        <v>2243554.5336000007</v>
      </c>
      <c r="BV216" s="588">
        <v>0</v>
      </c>
      <c r="BW216" s="588">
        <v>2243554.5336000007</v>
      </c>
      <c r="BX216" s="588">
        <v>32800.28</v>
      </c>
      <c r="BY216" s="588">
        <v>2210754.2536000009</v>
      </c>
      <c r="CA216">
        <v>150639</v>
      </c>
      <c r="CB216">
        <v>3302149</v>
      </c>
      <c r="CC216" t="s">
        <v>374</v>
      </c>
      <c r="CD216">
        <v>371</v>
      </c>
      <c r="CE216">
        <v>371</v>
      </c>
      <c r="CF216">
        <v>0</v>
      </c>
      <c r="CG216">
        <v>1423356.8594</v>
      </c>
      <c r="CH216">
        <v>0</v>
      </c>
      <c r="CI216">
        <v>0</v>
      </c>
      <c r="CJ216">
        <v>80881.440000000031</v>
      </c>
      <c r="CK216">
        <v>0</v>
      </c>
      <c r="CL216">
        <v>174239.51999999993</v>
      </c>
      <c r="CM216">
        <v>0</v>
      </c>
      <c r="CN216">
        <v>36081.561599999994</v>
      </c>
      <c r="CO216">
        <v>4862.0543999999991</v>
      </c>
      <c r="CP216">
        <v>3572.5311999999999</v>
      </c>
      <c r="CQ216">
        <v>29503.488000000048</v>
      </c>
      <c r="CR216">
        <v>26613.350399999999</v>
      </c>
      <c r="CS216">
        <v>16497.8688</v>
      </c>
      <c r="CT216">
        <v>0</v>
      </c>
      <c r="CU216">
        <v>0</v>
      </c>
      <c r="CV216">
        <v>0</v>
      </c>
      <c r="CW216">
        <v>0</v>
      </c>
      <c r="CX216">
        <v>0</v>
      </c>
      <c r="CY216">
        <v>0</v>
      </c>
      <c r="CZ216">
        <v>51086.289011975947</v>
      </c>
      <c r="DA216">
        <v>0</v>
      </c>
      <c r="DB216">
        <v>178870.03652903225</v>
      </c>
      <c r="DC216">
        <v>0</v>
      </c>
      <c r="DD216">
        <v>29024.400600000048</v>
      </c>
      <c r="DE216">
        <v>0</v>
      </c>
      <c r="DF216">
        <v>141970.48000000001</v>
      </c>
      <c r="DG216">
        <v>0</v>
      </c>
      <c r="DH216">
        <v>0</v>
      </c>
      <c r="DI216">
        <v>0</v>
      </c>
      <c r="DJ216">
        <v>32800.28</v>
      </c>
      <c r="DK216">
        <v>0</v>
      </c>
      <c r="DL216">
        <v>0</v>
      </c>
      <c r="DM216">
        <v>0</v>
      </c>
      <c r="DN216">
        <v>0</v>
      </c>
      <c r="DO216">
        <v>0</v>
      </c>
      <c r="DP216">
        <v>0</v>
      </c>
      <c r="DQ216">
        <v>0</v>
      </c>
      <c r="DR216">
        <v>0</v>
      </c>
      <c r="DS216">
        <v>1423356.8594</v>
      </c>
      <c r="DT216">
        <v>631232.54054100835</v>
      </c>
      <c r="DU216">
        <v>174770.76</v>
      </c>
      <c r="DV216">
        <v>384048.53268303222</v>
      </c>
      <c r="DW216">
        <v>2229360.1599410083</v>
      </c>
      <c r="DX216">
        <v>2196559.8799410085</v>
      </c>
      <c r="DY216">
        <v>4955</v>
      </c>
      <c r="DZ216">
        <v>1838305</v>
      </c>
      <c r="EA216">
        <v>0</v>
      </c>
      <c r="EB216">
        <v>0</v>
      </c>
      <c r="EC216">
        <v>2229360.1599410083</v>
      </c>
      <c r="ED216">
        <v>2229360.1599410083</v>
      </c>
      <c r="EE216">
        <v>0</v>
      </c>
      <c r="EF216">
        <v>1871105.28</v>
      </c>
      <c r="EG216">
        <v>1696334.52</v>
      </c>
      <c r="EH216">
        <v>2054589.3999410083</v>
      </c>
      <c r="EI216">
        <v>5537.9768192480005</v>
      </c>
      <c r="EJ216">
        <v>5576.2365865229121</v>
      </c>
      <c r="EK216">
        <v>-6.8612166433864785E-3</v>
      </c>
      <c r="EL216">
        <v>6.8612166433864785E-3</v>
      </c>
      <c r="EM216">
        <v>14194.373658992208</v>
      </c>
      <c r="EN216">
        <v>2243554.5336000007</v>
      </c>
      <c r="EO216">
        <v>5958.9063439353122</v>
      </c>
      <c r="EP216" t="s">
        <v>164</v>
      </c>
      <c r="EQ216">
        <v>6047.3168021563361</v>
      </c>
      <c r="ER216">
        <v>2.2204460492503131E-16</v>
      </c>
      <c r="ES216">
        <v>0</v>
      </c>
      <c r="ET216">
        <v>2243554.5336000007</v>
      </c>
      <c r="EU216">
        <v>0</v>
      </c>
      <c r="EV216">
        <v>2243554.5336000007</v>
      </c>
      <c r="EW216">
        <v>32800.28</v>
      </c>
      <c r="EX216">
        <v>2210754.2536000009</v>
      </c>
    </row>
    <row r="217" spans="1:154" ht="15" customHeight="1">
      <c r="A217" s="435">
        <v>217</v>
      </c>
      <c r="B217" s="585">
        <v>141320</v>
      </c>
      <c r="C217" s="585">
        <v>3302152</v>
      </c>
      <c r="D217" s="586" t="s">
        <v>375</v>
      </c>
      <c r="E217" s="587">
        <v>317</v>
      </c>
      <c r="F217" s="587">
        <v>317</v>
      </c>
      <c r="G217" s="587">
        <v>0</v>
      </c>
      <c r="H217" s="588">
        <v>1216183.6237999999</v>
      </c>
      <c r="I217" s="588">
        <v>0</v>
      </c>
      <c r="J217" s="588">
        <v>0</v>
      </c>
      <c r="K217" s="588">
        <v>86208.959999999977</v>
      </c>
      <c r="L217" s="588">
        <v>0</v>
      </c>
      <c r="M217" s="588">
        <v>185648.05999999994</v>
      </c>
      <c r="N217" s="588">
        <v>0</v>
      </c>
      <c r="O217" s="588">
        <v>1179.1360000000025</v>
      </c>
      <c r="P217" s="588">
        <v>5434.0608000000038</v>
      </c>
      <c r="Q217" s="588">
        <v>13396.992</v>
      </c>
      <c r="R217" s="588">
        <v>41304.883200000069</v>
      </c>
      <c r="S217" s="588">
        <v>77752.729600000021</v>
      </c>
      <c r="T217" s="588">
        <v>6186.7007999999951</v>
      </c>
      <c r="U217" s="588">
        <v>0</v>
      </c>
      <c r="V217" s="588">
        <v>0</v>
      </c>
      <c r="W217" s="588">
        <v>0</v>
      </c>
      <c r="X217" s="588">
        <v>0</v>
      </c>
      <c r="Y217" s="588">
        <v>0</v>
      </c>
      <c r="Z217" s="588">
        <v>0</v>
      </c>
      <c r="AA217" s="588">
        <v>27442.065427509235</v>
      </c>
      <c r="AB217" s="588">
        <v>0</v>
      </c>
      <c r="AC217" s="588">
        <v>106934.96732216753</v>
      </c>
      <c r="AD217" s="588">
        <v>0</v>
      </c>
      <c r="AE217" s="588">
        <v>1869.4962000000062</v>
      </c>
      <c r="AF217" s="588">
        <v>0</v>
      </c>
      <c r="AG217" s="588">
        <v>141970.48000000001</v>
      </c>
      <c r="AH217" s="588">
        <v>0</v>
      </c>
      <c r="AI217" s="588">
        <v>0</v>
      </c>
      <c r="AJ217" s="588">
        <v>0</v>
      </c>
      <c r="AK217" s="588">
        <v>3709.98</v>
      </c>
      <c r="AL217" s="588">
        <v>0</v>
      </c>
      <c r="AM217" s="588">
        <v>0</v>
      </c>
      <c r="AN217" s="588">
        <v>0</v>
      </c>
      <c r="AO217" s="588">
        <v>0</v>
      </c>
      <c r="AP217" s="588">
        <v>0</v>
      </c>
      <c r="AQ217" s="588">
        <v>0</v>
      </c>
      <c r="AR217" s="588">
        <v>0</v>
      </c>
      <c r="AS217" s="588">
        <v>0</v>
      </c>
      <c r="AT217" s="588">
        <v>1216183.6237999999</v>
      </c>
      <c r="AU217" s="588">
        <v>553358.0513496768</v>
      </c>
      <c r="AV217" s="588">
        <v>145680.46000000002</v>
      </c>
      <c r="AW217" s="588">
        <v>317904.29657616757</v>
      </c>
      <c r="AX217" s="589">
        <v>1915222.1351496768</v>
      </c>
      <c r="AY217" s="589">
        <v>1911512.1551496768</v>
      </c>
      <c r="AZ217" s="589">
        <v>4955</v>
      </c>
      <c r="BA217" s="589">
        <v>1570735</v>
      </c>
      <c r="BB217" s="589">
        <v>0</v>
      </c>
      <c r="BC217" s="589">
        <v>0</v>
      </c>
      <c r="BD217" s="589">
        <v>1915222.1351496768</v>
      </c>
      <c r="BE217" s="588">
        <v>1915222.1351496764</v>
      </c>
      <c r="BF217" s="588">
        <v>0</v>
      </c>
      <c r="BG217" s="589">
        <v>1574444.98</v>
      </c>
      <c r="BH217" s="589">
        <v>1428764.52</v>
      </c>
      <c r="BI217" s="588">
        <v>1769541.6751496769</v>
      </c>
      <c r="BJ217" s="588">
        <v>5582.1503947939336</v>
      </c>
      <c r="BK217" s="588">
        <v>5656.3722914705886</v>
      </c>
      <c r="BL217" s="590">
        <v>-1.3121819578349956E-2</v>
      </c>
      <c r="BM217" s="590">
        <v>1.3121819578349956E-2</v>
      </c>
      <c r="BN217" s="588">
        <v>23528.341246499629</v>
      </c>
      <c r="BO217" s="589">
        <v>1938750.4763961765</v>
      </c>
      <c r="BP217" s="589">
        <v>6104.2286952560771</v>
      </c>
      <c r="BQ217" s="589" t="s">
        <v>164</v>
      </c>
      <c r="BR217" s="589">
        <v>6115.9321021961405</v>
      </c>
      <c r="BS217" s="590">
        <v>5.1090657969987685E-3</v>
      </c>
      <c r="BT217" s="588">
        <v>0</v>
      </c>
      <c r="BU217" s="588">
        <v>1938750.4763961765</v>
      </c>
      <c r="BV217" s="588">
        <v>0</v>
      </c>
      <c r="BW217" s="588">
        <v>1938750.4763961765</v>
      </c>
      <c r="BX217" s="588">
        <v>3709.98</v>
      </c>
      <c r="BY217" s="588">
        <v>1935040.4963961765</v>
      </c>
      <c r="CA217">
        <v>141320</v>
      </c>
      <c r="CB217">
        <v>3302152</v>
      </c>
      <c r="CC217" t="s">
        <v>375</v>
      </c>
      <c r="CD217">
        <v>317</v>
      </c>
      <c r="CE217">
        <v>317</v>
      </c>
      <c r="CF217">
        <v>0</v>
      </c>
      <c r="CG217">
        <v>1216183.6237999999</v>
      </c>
      <c r="CH217">
        <v>0</v>
      </c>
      <c r="CI217">
        <v>0</v>
      </c>
      <c r="CJ217">
        <v>86208.959999999977</v>
      </c>
      <c r="CK217">
        <v>0</v>
      </c>
      <c r="CL217">
        <v>185648.05999999994</v>
      </c>
      <c r="CM217">
        <v>0</v>
      </c>
      <c r="CN217">
        <v>1179.1360000000025</v>
      </c>
      <c r="CO217">
        <v>5434.0608000000038</v>
      </c>
      <c r="CP217">
        <v>13396.992</v>
      </c>
      <c r="CQ217">
        <v>41304.883200000069</v>
      </c>
      <c r="CR217">
        <v>77752.729600000021</v>
      </c>
      <c r="CS217">
        <v>6186.7007999999951</v>
      </c>
      <c r="CT217">
        <v>0</v>
      </c>
      <c r="CU217">
        <v>0</v>
      </c>
      <c r="CV217">
        <v>0</v>
      </c>
      <c r="CW217">
        <v>0</v>
      </c>
      <c r="CX217">
        <v>0</v>
      </c>
      <c r="CY217">
        <v>0</v>
      </c>
      <c r="CZ217">
        <v>27442.065427509235</v>
      </c>
      <c r="DA217">
        <v>0</v>
      </c>
      <c r="DB217">
        <v>106934.96732216753</v>
      </c>
      <c r="DC217">
        <v>0</v>
      </c>
      <c r="DD217">
        <v>1869.4962000000062</v>
      </c>
      <c r="DE217">
        <v>0</v>
      </c>
      <c r="DF217">
        <v>141970.48000000001</v>
      </c>
      <c r="DG217">
        <v>0</v>
      </c>
      <c r="DH217">
        <v>0</v>
      </c>
      <c r="DI217">
        <v>0</v>
      </c>
      <c r="DJ217">
        <v>3709.98</v>
      </c>
      <c r="DK217">
        <v>0</v>
      </c>
      <c r="DL217">
        <v>0</v>
      </c>
      <c r="DM217">
        <v>0</v>
      </c>
      <c r="DN217">
        <v>0</v>
      </c>
      <c r="DO217">
        <v>0</v>
      </c>
      <c r="DP217">
        <v>0</v>
      </c>
      <c r="DQ217">
        <v>0</v>
      </c>
      <c r="DR217">
        <v>0</v>
      </c>
      <c r="DS217">
        <v>1216183.6237999999</v>
      </c>
      <c r="DT217">
        <v>553358.0513496768</v>
      </c>
      <c r="DU217">
        <v>145680.46000000002</v>
      </c>
      <c r="DV217">
        <v>317904.29657616757</v>
      </c>
      <c r="DW217">
        <v>1915222.1351496768</v>
      </c>
      <c r="DX217">
        <v>1911512.1551496768</v>
      </c>
      <c r="DY217">
        <v>4955</v>
      </c>
      <c r="DZ217">
        <v>1570735</v>
      </c>
      <c r="EA217">
        <v>0</v>
      </c>
      <c r="EB217">
        <v>0</v>
      </c>
      <c r="EC217">
        <v>1915222.1351496768</v>
      </c>
      <c r="ED217">
        <v>1915222.1351496764</v>
      </c>
      <c r="EE217">
        <v>0</v>
      </c>
      <c r="EF217">
        <v>1574444.98</v>
      </c>
      <c r="EG217">
        <v>1428764.52</v>
      </c>
      <c r="EH217">
        <v>1769541.6751496769</v>
      </c>
      <c r="EI217">
        <v>5582.1503947939336</v>
      </c>
      <c r="EJ217">
        <v>5656.3722914705886</v>
      </c>
      <c r="EK217">
        <v>-1.3121819578349956E-2</v>
      </c>
      <c r="EL217">
        <v>1.3121819578349956E-2</v>
      </c>
      <c r="EM217">
        <v>23528.341246499629</v>
      </c>
      <c r="EN217">
        <v>1938750.4763961765</v>
      </c>
      <c r="EO217">
        <v>6104.2286952560771</v>
      </c>
      <c r="EP217" t="s">
        <v>164</v>
      </c>
      <c r="EQ217">
        <v>6115.9321021961405</v>
      </c>
      <c r="ER217">
        <v>5.1090657969987685E-3</v>
      </c>
      <c r="ES217">
        <v>0</v>
      </c>
      <c r="ET217">
        <v>1938750.4763961765</v>
      </c>
      <c r="EU217">
        <v>0</v>
      </c>
      <c r="EV217">
        <v>1938750.4763961765</v>
      </c>
      <c r="EW217">
        <v>3709.98</v>
      </c>
      <c r="EX217">
        <v>1935040.4963961765</v>
      </c>
    </row>
    <row r="218" spans="1:154" ht="15" customHeight="1">
      <c r="A218" s="435">
        <v>218</v>
      </c>
      <c r="B218" s="585">
        <v>141669</v>
      </c>
      <c r="C218" s="585">
        <v>3302154</v>
      </c>
      <c r="D218" s="586" t="s">
        <v>376</v>
      </c>
      <c r="E218" s="587">
        <v>195</v>
      </c>
      <c r="F218" s="587">
        <v>195</v>
      </c>
      <c r="G218" s="587">
        <v>0</v>
      </c>
      <c r="H218" s="588">
        <v>748125.57299999997</v>
      </c>
      <c r="I218" s="588">
        <v>0</v>
      </c>
      <c r="J218" s="588">
        <v>0</v>
      </c>
      <c r="K218" s="588">
        <v>47947.680000000029</v>
      </c>
      <c r="L218" s="588">
        <v>0</v>
      </c>
      <c r="M218" s="588">
        <v>117196.82000000011</v>
      </c>
      <c r="N218" s="588">
        <v>0</v>
      </c>
      <c r="O218" s="588">
        <v>5895.6799999999912</v>
      </c>
      <c r="P218" s="588">
        <v>2860.0320000000011</v>
      </c>
      <c r="Q218" s="588">
        <v>4465.6640000000016</v>
      </c>
      <c r="R218" s="588">
        <v>28028.313599999969</v>
      </c>
      <c r="S218" s="588">
        <v>29744.332799999971</v>
      </c>
      <c r="T218" s="588">
        <v>4811.8784000000005</v>
      </c>
      <c r="U218" s="588">
        <v>0</v>
      </c>
      <c r="V218" s="588">
        <v>0</v>
      </c>
      <c r="W218" s="588">
        <v>0</v>
      </c>
      <c r="X218" s="588">
        <v>0</v>
      </c>
      <c r="Y218" s="588">
        <v>0</v>
      </c>
      <c r="Z218" s="588">
        <v>0</v>
      </c>
      <c r="AA218" s="588">
        <v>16026.797647058787</v>
      </c>
      <c r="AB218" s="588">
        <v>0</v>
      </c>
      <c r="AC218" s="588">
        <v>54697.368125481582</v>
      </c>
      <c r="AD218" s="588">
        <v>0</v>
      </c>
      <c r="AE218" s="588">
        <v>21999.626999999913</v>
      </c>
      <c r="AF218" s="588">
        <v>0</v>
      </c>
      <c r="AG218" s="588">
        <v>141970.48000000001</v>
      </c>
      <c r="AH218" s="588">
        <v>0</v>
      </c>
      <c r="AI218" s="588">
        <v>0</v>
      </c>
      <c r="AJ218" s="588">
        <v>0</v>
      </c>
      <c r="AK218" s="588">
        <v>3179.98</v>
      </c>
      <c r="AL218" s="588">
        <v>0</v>
      </c>
      <c r="AM218" s="588">
        <v>0</v>
      </c>
      <c r="AN218" s="588">
        <v>0</v>
      </c>
      <c r="AO218" s="588">
        <v>0</v>
      </c>
      <c r="AP218" s="588">
        <v>0</v>
      </c>
      <c r="AQ218" s="588">
        <v>0</v>
      </c>
      <c r="AR218" s="588">
        <v>0</v>
      </c>
      <c r="AS218" s="588">
        <v>0</v>
      </c>
      <c r="AT218" s="588">
        <v>748125.57299999997</v>
      </c>
      <c r="AU218" s="588">
        <v>333674.19357254036</v>
      </c>
      <c r="AV218" s="588">
        <v>145150.46000000002</v>
      </c>
      <c r="AW218" s="588">
        <v>178845.79106348159</v>
      </c>
      <c r="AX218" s="589">
        <v>1226950.2265725404</v>
      </c>
      <c r="AY218" s="589">
        <v>1223770.2465725404</v>
      </c>
      <c r="AZ218" s="589">
        <v>4955</v>
      </c>
      <c r="BA218" s="589">
        <v>966225</v>
      </c>
      <c r="BB218" s="589">
        <v>0</v>
      </c>
      <c r="BC218" s="589">
        <v>0</v>
      </c>
      <c r="BD218" s="589">
        <v>1226950.2265725404</v>
      </c>
      <c r="BE218" s="588">
        <v>1226950.2265725401</v>
      </c>
      <c r="BF218" s="588">
        <v>0</v>
      </c>
      <c r="BG218" s="589">
        <v>969404.98</v>
      </c>
      <c r="BH218" s="589">
        <v>824254.52</v>
      </c>
      <c r="BI218" s="588">
        <v>1081799.7665725404</v>
      </c>
      <c r="BJ218" s="588">
        <v>5547.6911106284124</v>
      </c>
      <c r="BK218" s="588">
        <v>5468.0309911917093</v>
      </c>
      <c r="BL218" s="590">
        <v>1.4568337225049612E-2</v>
      </c>
      <c r="BM218" s="590">
        <v>0</v>
      </c>
      <c r="BN218" s="588">
        <v>0</v>
      </c>
      <c r="BO218" s="589">
        <v>1226950.2265725404</v>
      </c>
      <c r="BP218" s="589">
        <v>6275.7448542181555</v>
      </c>
      <c r="BQ218" s="589" t="s">
        <v>164</v>
      </c>
      <c r="BR218" s="589">
        <v>6292.0524439617457</v>
      </c>
      <c r="BS218" s="590">
        <v>1.1566769359091289E-2</v>
      </c>
      <c r="BT218" s="588">
        <v>0</v>
      </c>
      <c r="BU218" s="588">
        <v>1226950.2265725404</v>
      </c>
      <c r="BV218" s="588">
        <v>0</v>
      </c>
      <c r="BW218" s="588">
        <v>1226950.2265725404</v>
      </c>
      <c r="BX218" s="588">
        <v>3179.98</v>
      </c>
      <c r="BY218" s="588">
        <v>1223770.2465725404</v>
      </c>
      <c r="CA218">
        <v>141669</v>
      </c>
      <c r="CB218">
        <v>3302154</v>
      </c>
      <c r="CC218" t="s">
        <v>376</v>
      </c>
      <c r="CD218">
        <v>195</v>
      </c>
      <c r="CE218">
        <v>195</v>
      </c>
      <c r="CF218">
        <v>0</v>
      </c>
      <c r="CG218">
        <v>748125.57299999997</v>
      </c>
      <c r="CH218">
        <v>0</v>
      </c>
      <c r="CI218">
        <v>0</v>
      </c>
      <c r="CJ218">
        <v>47947.680000000029</v>
      </c>
      <c r="CK218">
        <v>0</v>
      </c>
      <c r="CL218">
        <v>117196.82000000011</v>
      </c>
      <c r="CM218">
        <v>0</v>
      </c>
      <c r="CN218">
        <v>5895.6799999999912</v>
      </c>
      <c r="CO218">
        <v>2860.0320000000011</v>
      </c>
      <c r="CP218">
        <v>4465.6640000000016</v>
      </c>
      <c r="CQ218">
        <v>28028.313599999969</v>
      </c>
      <c r="CR218">
        <v>29744.332799999971</v>
      </c>
      <c r="CS218">
        <v>4811.8784000000005</v>
      </c>
      <c r="CT218">
        <v>0</v>
      </c>
      <c r="CU218">
        <v>0</v>
      </c>
      <c r="CV218">
        <v>0</v>
      </c>
      <c r="CW218">
        <v>0</v>
      </c>
      <c r="CX218">
        <v>0</v>
      </c>
      <c r="CY218">
        <v>0</v>
      </c>
      <c r="CZ218">
        <v>16026.797647058787</v>
      </c>
      <c r="DA218">
        <v>0</v>
      </c>
      <c r="DB218">
        <v>54697.368125481582</v>
      </c>
      <c r="DC218">
        <v>0</v>
      </c>
      <c r="DD218">
        <v>21999.626999999913</v>
      </c>
      <c r="DE218">
        <v>0</v>
      </c>
      <c r="DF218">
        <v>141970.48000000001</v>
      </c>
      <c r="DG218">
        <v>0</v>
      </c>
      <c r="DH218">
        <v>0</v>
      </c>
      <c r="DI218">
        <v>0</v>
      </c>
      <c r="DJ218">
        <v>3179.98</v>
      </c>
      <c r="DK218">
        <v>0</v>
      </c>
      <c r="DL218">
        <v>0</v>
      </c>
      <c r="DM218">
        <v>0</v>
      </c>
      <c r="DN218">
        <v>0</v>
      </c>
      <c r="DO218">
        <v>0</v>
      </c>
      <c r="DP218">
        <v>0</v>
      </c>
      <c r="DQ218">
        <v>0</v>
      </c>
      <c r="DR218">
        <v>0</v>
      </c>
      <c r="DS218">
        <v>748125.57299999997</v>
      </c>
      <c r="DT218">
        <v>333674.19357254036</v>
      </c>
      <c r="DU218">
        <v>145150.46000000002</v>
      </c>
      <c r="DV218">
        <v>178845.79106348159</v>
      </c>
      <c r="DW218">
        <v>1226950.2265725404</v>
      </c>
      <c r="DX218">
        <v>1223770.2465725404</v>
      </c>
      <c r="DY218">
        <v>4955</v>
      </c>
      <c r="DZ218">
        <v>966225</v>
      </c>
      <c r="EA218">
        <v>0</v>
      </c>
      <c r="EB218">
        <v>0</v>
      </c>
      <c r="EC218">
        <v>1226950.2265725404</v>
      </c>
      <c r="ED218">
        <v>1226950.2265725401</v>
      </c>
      <c r="EE218">
        <v>0</v>
      </c>
      <c r="EF218">
        <v>969404.98</v>
      </c>
      <c r="EG218">
        <v>824254.52</v>
      </c>
      <c r="EH218">
        <v>1081799.7665725404</v>
      </c>
      <c r="EI218">
        <v>5547.6911106284124</v>
      </c>
      <c r="EJ218">
        <v>5468.0309911917093</v>
      </c>
      <c r="EK218">
        <v>1.4568337225049612E-2</v>
      </c>
      <c r="EL218">
        <v>0</v>
      </c>
      <c r="EM218">
        <v>0</v>
      </c>
      <c r="EN218">
        <v>1226950.2265725404</v>
      </c>
      <c r="EO218">
        <v>6275.7448542181555</v>
      </c>
      <c r="EP218" t="s">
        <v>164</v>
      </c>
      <c r="EQ218">
        <v>6292.0524439617457</v>
      </c>
      <c r="ER218">
        <v>1.1566769359091289E-2</v>
      </c>
      <c r="ES218">
        <v>0</v>
      </c>
      <c r="ET218">
        <v>1226950.2265725404</v>
      </c>
      <c r="EU218">
        <v>0</v>
      </c>
      <c r="EV218">
        <v>1226950.2265725404</v>
      </c>
      <c r="EW218">
        <v>3179.98</v>
      </c>
      <c r="EX218">
        <v>1223770.2465725404</v>
      </c>
    </row>
    <row r="219" spans="1:154" ht="15" customHeight="1">
      <c r="A219" s="435">
        <v>219</v>
      </c>
      <c r="B219" s="585">
        <v>143436</v>
      </c>
      <c r="C219" s="585">
        <v>3302156</v>
      </c>
      <c r="D219" s="586" t="s">
        <v>377</v>
      </c>
      <c r="E219" s="587">
        <v>137</v>
      </c>
      <c r="F219" s="587">
        <v>137</v>
      </c>
      <c r="G219" s="587">
        <v>0</v>
      </c>
      <c r="H219" s="588">
        <v>525606.17180000001</v>
      </c>
      <c r="I219" s="588">
        <v>0</v>
      </c>
      <c r="J219" s="588">
        <v>0</v>
      </c>
      <c r="K219" s="588">
        <v>31965.119999999984</v>
      </c>
      <c r="L219" s="588">
        <v>0</v>
      </c>
      <c r="M219" s="588">
        <v>68451.239999999976</v>
      </c>
      <c r="N219" s="588">
        <v>0</v>
      </c>
      <c r="O219" s="588">
        <v>707.48159999999996</v>
      </c>
      <c r="P219" s="588">
        <v>286.00319999999994</v>
      </c>
      <c r="Q219" s="588">
        <v>6698.4960000000301</v>
      </c>
      <c r="R219" s="588">
        <v>1475.1743999999999</v>
      </c>
      <c r="S219" s="588">
        <v>49573.888000000043</v>
      </c>
      <c r="T219" s="588">
        <v>6186.7007999999987</v>
      </c>
      <c r="U219" s="588">
        <v>0</v>
      </c>
      <c r="V219" s="588">
        <v>0</v>
      </c>
      <c r="W219" s="588">
        <v>0</v>
      </c>
      <c r="X219" s="588">
        <v>0</v>
      </c>
      <c r="Y219" s="588">
        <v>0</v>
      </c>
      <c r="Z219" s="588">
        <v>0</v>
      </c>
      <c r="AA219" s="588">
        <v>27780.629101123592</v>
      </c>
      <c r="AB219" s="588">
        <v>0</v>
      </c>
      <c r="AC219" s="588">
        <v>63385.522682926843</v>
      </c>
      <c r="AD219" s="588">
        <v>0</v>
      </c>
      <c r="AE219" s="588">
        <v>1680.6581999999996</v>
      </c>
      <c r="AF219" s="588">
        <v>0</v>
      </c>
      <c r="AG219" s="588">
        <v>141970.48000000001</v>
      </c>
      <c r="AH219" s="588">
        <v>0</v>
      </c>
      <c r="AI219" s="588">
        <v>0</v>
      </c>
      <c r="AJ219" s="588">
        <v>0</v>
      </c>
      <c r="AK219" s="588">
        <v>4663.97</v>
      </c>
      <c r="AL219" s="588">
        <v>0</v>
      </c>
      <c r="AM219" s="588">
        <v>0</v>
      </c>
      <c r="AN219" s="588">
        <v>0</v>
      </c>
      <c r="AO219" s="588">
        <v>0</v>
      </c>
      <c r="AP219" s="588">
        <v>0</v>
      </c>
      <c r="AQ219" s="588">
        <v>0</v>
      </c>
      <c r="AR219" s="588">
        <v>0</v>
      </c>
      <c r="AS219" s="588">
        <v>0</v>
      </c>
      <c r="AT219" s="588">
        <v>525606.17180000001</v>
      </c>
      <c r="AU219" s="588">
        <v>258190.91398405048</v>
      </c>
      <c r="AV219" s="588">
        <v>146634.45000000001</v>
      </c>
      <c r="AW219" s="588">
        <v>149189.70871292686</v>
      </c>
      <c r="AX219" s="589">
        <v>930431.53578405059</v>
      </c>
      <c r="AY219" s="589">
        <v>925767.56578405062</v>
      </c>
      <c r="AZ219" s="589">
        <v>4955</v>
      </c>
      <c r="BA219" s="589">
        <v>678835</v>
      </c>
      <c r="BB219" s="589">
        <v>0</v>
      </c>
      <c r="BC219" s="589">
        <v>0</v>
      </c>
      <c r="BD219" s="589">
        <v>930431.53578405059</v>
      </c>
      <c r="BE219" s="588">
        <v>930431.53578405059</v>
      </c>
      <c r="BF219" s="588">
        <v>0</v>
      </c>
      <c r="BG219" s="589">
        <v>683498.97</v>
      </c>
      <c r="BH219" s="589">
        <v>536864.52</v>
      </c>
      <c r="BI219" s="588">
        <v>783797.08578405064</v>
      </c>
      <c r="BJ219" s="588">
        <v>5721.1466115624135</v>
      </c>
      <c r="BK219" s="588">
        <v>5909.956816107383</v>
      </c>
      <c r="BL219" s="590">
        <v>-3.1947814581381351E-2</v>
      </c>
      <c r="BM219" s="590">
        <v>3.1947814581381351E-2</v>
      </c>
      <c r="BN219" s="588">
        <v>25866.998022660831</v>
      </c>
      <c r="BO219" s="589">
        <v>956298.53380671144</v>
      </c>
      <c r="BP219" s="589">
        <v>6946.2376920197921</v>
      </c>
      <c r="BQ219" s="589" t="s">
        <v>164</v>
      </c>
      <c r="BR219" s="589">
        <v>6980.2812686621273</v>
      </c>
      <c r="BS219" s="590">
        <v>1.2503571039059969E-2</v>
      </c>
      <c r="BT219" s="588">
        <v>0</v>
      </c>
      <c r="BU219" s="588">
        <v>956298.53380671144</v>
      </c>
      <c r="BV219" s="588">
        <v>0</v>
      </c>
      <c r="BW219" s="588">
        <v>956298.53380671144</v>
      </c>
      <c r="BX219" s="588">
        <v>4663.97</v>
      </c>
      <c r="BY219" s="588">
        <v>951634.56380671146</v>
      </c>
      <c r="CA219">
        <v>143436</v>
      </c>
      <c r="CB219">
        <v>3302156</v>
      </c>
      <c r="CC219" t="s">
        <v>377</v>
      </c>
      <c r="CD219">
        <v>137</v>
      </c>
      <c r="CE219">
        <v>137</v>
      </c>
      <c r="CF219">
        <v>0</v>
      </c>
      <c r="CG219">
        <v>525606.17180000001</v>
      </c>
      <c r="CH219">
        <v>0</v>
      </c>
      <c r="CI219">
        <v>0</v>
      </c>
      <c r="CJ219">
        <v>31965.119999999984</v>
      </c>
      <c r="CK219">
        <v>0</v>
      </c>
      <c r="CL219">
        <v>68451.239999999976</v>
      </c>
      <c r="CM219">
        <v>0</v>
      </c>
      <c r="CN219">
        <v>707.48159999999996</v>
      </c>
      <c r="CO219">
        <v>286.00319999999994</v>
      </c>
      <c r="CP219">
        <v>6698.4960000000301</v>
      </c>
      <c r="CQ219">
        <v>1475.1743999999999</v>
      </c>
      <c r="CR219">
        <v>49573.888000000043</v>
      </c>
      <c r="CS219">
        <v>6186.7007999999987</v>
      </c>
      <c r="CT219">
        <v>0</v>
      </c>
      <c r="CU219">
        <v>0</v>
      </c>
      <c r="CV219">
        <v>0</v>
      </c>
      <c r="CW219">
        <v>0</v>
      </c>
      <c r="CX219">
        <v>0</v>
      </c>
      <c r="CY219">
        <v>0</v>
      </c>
      <c r="CZ219">
        <v>27780.629101123592</v>
      </c>
      <c r="DA219">
        <v>0</v>
      </c>
      <c r="DB219">
        <v>63385.522682926843</v>
      </c>
      <c r="DC219">
        <v>0</v>
      </c>
      <c r="DD219">
        <v>1680.6581999999996</v>
      </c>
      <c r="DE219">
        <v>0</v>
      </c>
      <c r="DF219">
        <v>141970.48000000001</v>
      </c>
      <c r="DG219">
        <v>0</v>
      </c>
      <c r="DH219">
        <v>0</v>
      </c>
      <c r="DI219">
        <v>0</v>
      </c>
      <c r="DJ219">
        <v>4663.97</v>
      </c>
      <c r="DK219">
        <v>0</v>
      </c>
      <c r="DL219">
        <v>0</v>
      </c>
      <c r="DM219">
        <v>0</v>
      </c>
      <c r="DN219">
        <v>0</v>
      </c>
      <c r="DO219">
        <v>0</v>
      </c>
      <c r="DP219">
        <v>0</v>
      </c>
      <c r="DQ219">
        <v>0</v>
      </c>
      <c r="DR219">
        <v>0</v>
      </c>
      <c r="DS219">
        <v>525606.17180000001</v>
      </c>
      <c r="DT219">
        <v>258190.91398405048</v>
      </c>
      <c r="DU219">
        <v>146634.45000000001</v>
      </c>
      <c r="DV219">
        <v>149189.70871292686</v>
      </c>
      <c r="DW219">
        <v>930431.53578405059</v>
      </c>
      <c r="DX219">
        <v>925767.56578405062</v>
      </c>
      <c r="DY219">
        <v>4955</v>
      </c>
      <c r="DZ219">
        <v>678835</v>
      </c>
      <c r="EA219">
        <v>0</v>
      </c>
      <c r="EB219">
        <v>0</v>
      </c>
      <c r="EC219">
        <v>930431.53578405059</v>
      </c>
      <c r="ED219">
        <v>930431.53578405059</v>
      </c>
      <c r="EE219">
        <v>0</v>
      </c>
      <c r="EF219">
        <v>683498.97</v>
      </c>
      <c r="EG219">
        <v>536864.52</v>
      </c>
      <c r="EH219">
        <v>783797.08578405064</v>
      </c>
      <c r="EI219">
        <v>5721.1466115624135</v>
      </c>
      <c r="EJ219">
        <v>5909.956816107383</v>
      </c>
      <c r="EK219">
        <v>-3.1947814581381351E-2</v>
      </c>
      <c r="EL219">
        <v>3.1947814581381351E-2</v>
      </c>
      <c r="EM219">
        <v>25866.998022660831</v>
      </c>
      <c r="EN219">
        <v>956298.53380671144</v>
      </c>
      <c r="EO219">
        <v>6946.2376920197921</v>
      </c>
      <c r="EP219" t="s">
        <v>164</v>
      </c>
      <c r="EQ219">
        <v>6980.2812686621273</v>
      </c>
      <c r="ER219">
        <v>1.2503571039059969E-2</v>
      </c>
      <c r="ES219">
        <v>0</v>
      </c>
      <c r="ET219">
        <v>956298.53380671144</v>
      </c>
      <c r="EU219">
        <v>0</v>
      </c>
      <c r="EV219">
        <v>956298.53380671144</v>
      </c>
      <c r="EW219">
        <v>4663.97</v>
      </c>
      <c r="EX219">
        <v>951634.56380671146</v>
      </c>
    </row>
    <row r="220" spans="1:154" ht="15" customHeight="1">
      <c r="A220" s="435">
        <v>220</v>
      </c>
      <c r="B220" s="585">
        <v>141670</v>
      </c>
      <c r="C220" s="585">
        <v>3302158</v>
      </c>
      <c r="D220" s="586" t="s">
        <v>378</v>
      </c>
      <c r="E220" s="587">
        <v>210</v>
      </c>
      <c r="F220" s="587">
        <v>210</v>
      </c>
      <c r="G220" s="587">
        <v>0</v>
      </c>
      <c r="H220" s="588">
        <v>805673.69400000002</v>
      </c>
      <c r="I220" s="588">
        <v>0</v>
      </c>
      <c r="J220" s="588">
        <v>0</v>
      </c>
      <c r="K220" s="588">
        <v>16466.880000000008</v>
      </c>
      <c r="L220" s="588">
        <v>0</v>
      </c>
      <c r="M220" s="588">
        <v>35262.760000000024</v>
      </c>
      <c r="N220" s="588">
        <v>0</v>
      </c>
      <c r="O220" s="588">
        <v>235.82719999999989</v>
      </c>
      <c r="P220" s="588">
        <v>5148.0575999999992</v>
      </c>
      <c r="Q220" s="588">
        <v>5358.7967999999955</v>
      </c>
      <c r="R220" s="588">
        <v>6884.1472000000031</v>
      </c>
      <c r="S220" s="588">
        <v>8349.2864000000009</v>
      </c>
      <c r="T220" s="588">
        <v>5499.2896000000001</v>
      </c>
      <c r="U220" s="588">
        <v>0</v>
      </c>
      <c r="V220" s="588">
        <v>0</v>
      </c>
      <c r="W220" s="588">
        <v>0</v>
      </c>
      <c r="X220" s="588">
        <v>0</v>
      </c>
      <c r="Y220" s="588">
        <v>0</v>
      </c>
      <c r="Z220" s="588">
        <v>0</v>
      </c>
      <c r="AA220" s="588">
        <v>14263.165000000041</v>
      </c>
      <c r="AB220" s="588">
        <v>0</v>
      </c>
      <c r="AC220" s="588">
        <v>58941.878896551709</v>
      </c>
      <c r="AD220" s="588">
        <v>0</v>
      </c>
      <c r="AE220" s="588">
        <v>0</v>
      </c>
      <c r="AF220" s="588">
        <v>0</v>
      </c>
      <c r="AG220" s="588">
        <v>141970.48000000001</v>
      </c>
      <c r="AH220" s="588">
        <v>0</v>
      </c>
      <c r="AI220" s="588">
        <v>0</v>
      </c>
      <c r="AJ220" s="588">
        <v>0</v>
      </c>
      <c r="AK220" s="588">
        <v>6624.96</v>
      </c>
      <c r="AL220" s="588">
        <v>0</v>
      </c>
      <c r="AM220" s="588">
        <v>0</v>
      </c>
      <c r="AN220" s="588">
        <v>0</v>
      </c>
      <c r="AO220" s="588">
        <v>0</v>
      </c>
      <c r="AP220" s="588">
        <v>0</v>
      </c>
      <c r="AQ220" s="588">
        <v>0</v>
      </c>
      <c r="AR220" s="588">
        <v>0</v>
      </c>
      <c r="AS220" s="588">
        <v>0</v>
      </c>
      <c r="AT220" s="588">
        <v>805673.69400000002</v>
      </c>
      <c r="AU220" s="588">
        <v>156410.08869655177</v>
      </c>
      <c r="AV220" s="588">
        <v>148595.44</v>
      </c>
      <c r="AW220" s="588">
        <v>129179.37972455172</v>
      </c>
      <c r="AX220" s="589">
        <v>1110679.2226965518</v>
      </c>
      <c r="AY220" s="589">
        <v>1104054.2626965519</v>
      </c>
      <c r="AZ220" s="589">
        <v>4955</v>
      </c>
      <c r="BA220" s="589">
        <v>1040550</v>
      </c>
      <c r="BB220" s="589">
        <v>0</v>
      </c>
      <c r="BC220" s="589">
        <v>0</v>
      </c>
      <c r="BD220" s="589">
        <v>1110679.2226965518</v>
      </c>
      <c r="BE220" s="588">
        <v>1110679.2226965518</v>
      </c>
      <c r="BF220" s="588">
        <v>0</v>
      </c>
      <c r="BG220" s="589">
        <v>1047174.96</v>
      </c>
      <c r="BH220" s="589">
        <v>898579.52</v>
      </c>
      <c r="BI220" s="588">
        <v>962083.78269655188</v>
      </c>
      <c r="BJ220" s="588">
        <v>4581.3513461740567</v>
      </c>
      <c r="BK220" s="588">
        <v>4717.1385507177038</v>
      </c>
      <c r="BL220" s="590">
        <v>-2.8785926697655988E-2</v>
      </c>
      <c r="BM220" s="590">
        <v>2.8785926697655988E-2</v>
      </c>
      <c r="BN220" s="588">
        <v>28515.312954165875</v>
      </c>
      <c r="BO220" s="589">
        <v>1139194.5356507178</v>
      </c>
      <c r="BP220" s="589">
        <v>5393.1884554796088</v>
      </c>
      <c r="BQ220" s="589" t="s">
        <v>164</v>
      </c>
      <c r="BR220" s="589">
        <v>5424.7358840510369</v>
      </c>
      <c r="BS220" s="590">
        <v>-6.2372096186491532E-4</v>
      </c>
      <c r="BT220" s="588">
        <v>0</v>
      </c>
      <c r="BU220" s="588">
        <v>1139194.5356507178</v>
      </c>
      <c r="BV220" s="588">
        <v>0</v>
      </c>
      <c r="BW220" s="588">
        <v>1139194.5356507178</v>
      </c>
      <c r="BX220" s="588">
        <v>6624.96</v>
      </c>
      <c r="BY220" s="588">
        <v>1132569.5756507178</v>
      </c>
      <c r="CA220">
        <v>141670</v>
      </c>
      <c r="CB220">
        <v>3302158</v>
      </c>
      <c r="CC220" t="s">
        <v>378</v>
      </c>
      <c r="CD220">
        <v>210</v>
      </c>
      <c r="CE220">
        <v>210</v>
      </c>
      <c r="CF220">
        <v>0</v>
      </c>
      <c r="CG220">
        <v>805673.69400000002</v>
      </c>
      <c r="CH220">
        <v>0</v>
      </c>
      <c r="CI220">
        <v>0</v>
      </c>
      <c r="CJ220">
        <v>16466.880000000008</v>
      </c>
      <c r="CK220">
        <v>0</v>
      </c>
      <c r="CL220">
        <v>35262.760000000024</v>
      </c>
      <c r="CM220">
        <v>0</v>
      </c>
      <c r="CN220">
        <v>235.82719999999989</v>
      </c>
      <c r="CO220">
        <v>5148.0575999999992</v>
      </c>
      <c r="CP220">
        <v>5358.7967999999955</v>
      </c>
      <c r="CQ220">
        <v>6884.1472000000031</v>
      </c>
      <c r="CR220">
        <v>8349.2864000000009</v>
      </c>
      <c r="CS220">
        <v>5499.2896000000001</v>
      </c>
      <c r="CT220">
        <v>0</v>
      </c>
      <c r="CU220">
        <v>0</v>
      </c>
      <c r="CV220">
        <v>0</v>
      </c>
      <c r="CW220">
        <v>0</v>
      </c>
      <c r="CX220">
        <v>0</v>
      </c>
      <c r="CY220">
        <v>0</v>
      </c>
      <c r="CZ220">
        <v>14263.165000000041</v>
      </c>
      <c r="DA220">
        <v>0</v>
      </c>
      <c r="DB220">
        <v>58941.878896551709</v>
      </c>
      <c r="DC220">
        <v>0</v>
      </c>
      <c r="DD220">
        <v>0</v>
      </c>
      <c r="DE220">
        <v>0</v>
      </c>
      <c r="DF220">
        <v>141970.48000000001</v>
      </c>
      <c r="DG220">
        <v>0</v>
      </c>
      <c r="DH220">
        <v>0</v>
      </c>
      <c r="DI220">
        <v>0</v>
      </c>
      <c r="DJ220">
        <v>6624.96</v>
      </c>
      <c r="DK220">
        <v>0</v>
      </c>
      <c r="DL220">
        <v>0</v>
      </c>
      <c r="DM220">
        <v>0</v>
      </c>
      <c r="DN220">
        <v>0</v>
      </c>
      <c r="DO220">
        <v>0</v>
      </c>
      <c r="DP220">
        <v>0</v>
      </c>
      <c r="DQ220">
        <v>0</v>
      </c>
      <c r="DR220">
        <v>0</v>
      </c>
      <c r="DS220">
        <v>805673.69400000002</v>
      </c>
      <c r="DT220">
        <v>156410.08869655177</v>
      </c>
      <c r="DU220">
        <v>148595.44</v>
      </c>
      <c r="DV220">
        <v>129179.37972455172</v>
      </c>
      <c r="DW220">
        <v>1110679.2226965518</v>
      </c>
      <c r="DX220">
        <v>1104054.2626965519</v>
      </c>
      <c r="DY220">
        <v>4955</v>
      </c>
      <c r="DZ220">
        <v>1040550</v>
      </c>
      <c r="EA220">
        <v>0</v>
      </c>
      <c r="EB220">
        <v>0</v>
      </c>
      <c r="EC220">
        <v>1110679.2226965518</v>
      </c>
      <c r="ED220">
        <v>1110679.2226965518</v>
      </c>
      <c r="EE220">
        <v>0</v>
      </c>
      <c r="EF220">
        <v>1047174.96</v>
      </c>
      <c r="EG220">
        <v>898579.52</v>
      </c>
      <c r="EH220">
        <v>962083.78269655188</v>
      </c>
      <c r="EI220">
        <v>4581.3513461740567</v>
      </c>
      <c r="EJ220">
        <v>4717.1385507177038</v>
      </c>
      <c r="EK220">
        <v>-2.8785926697655988E-2</v>
      </c>
      <c r="EL220">
        <v>2.8785926697655988E-2</v>
      </c>
      <c r="EM220">
        <v>28515.312954165875</v>
      </c>
      <c r="EN220">
        <v>1139194.5356507178</v>
      </c>
      <c r="EO220">
        <v>5393.1884554796088</v>
      </c>
      <c r="EP220" t="s">
        <v>164</v>
      </c>
      <c r="EQ220">
        <v>5424.7358840510369</v>
      </c>
      <c r="ER220">
        <v>-6.2372096186491532E-4</v>
      </c>
      <c r="ES220">
        <v>0</v>
      </c>
      <c r="ET220">
        <v>1139194.5356507178</v>
      </c>
      <c r="EU220">
        <v>0</v>
      </c>
      <c r="EV220">
        <v>1139194.5356507178</v>
      </c>
      <c r="EW220">
        <v>6624.96</v>
      </c>
      <c r="EX220">
        <v>1132569.5756507178</v>
      </c>
    </row>
    <row r="221" spans="1:154" ht="15" customHeight="1">
      <c r="A221" s="435">
        <v>221</v>
      </c>
      <c r="B221" s="585">
        <v>141977</v>
      </c>
      <c r="C221" s="585">
        <v>3302162</v>
      </c>
      <c r="D221" s="586" t="s">
        <v>379</v>
      </c>
      <c r="E221" s="587">
        <v>339</v>
      </c>
      <c r="F221" s="587">
        <v>339</v>
      </c>
      <c r="G221" s="587">
        <v>0</v>
      </c>
      <c r="H221" s="588">
        <v>1300587.5346000001</v>
      </c>
      <c r="I221" s="588">
        <v>0</v>
      </c>
      <c r="J221" s="588">
        <v>0</v>
      </c>
      <c r="K221" s="588">
        <v>78459.839999999953</v>
      </c>
      <c r="L221" s="588">
        <v>0</v>
      </c>
      <c r="M221" s="588">
        <v>178388.08000000016</v>
      </c>
      <c r="N221" s="588">
        <v>0</v>
      </c>
      <c r="O221" s="588">
        <v>3074.8238769230798</v>
      </c>
      <c r="P221" s="588">
        <v>5450.1379029585805</v>
      </c>
      <c r="Q221" s="588">
        <v>8509.8644449704152</v>
      </c>
      <c r="R221" s="588">
        <v>76442.839100591766</v>
      </c>
      <c r="S221" s="588">
        <v>54430.924800000059</v>
      </c>
      <c r="T221" s="588">
        <v>8273.3395313609562</v>
      </c>
      <c r="U221" s="588">
        <v>0</v>
      </c>
      <c r="V221" s="588">
        <v>0</v>
      </c>
      <c r="W221" s="588">
        <v>0</v>
      </c>
      <c r="X221" s="588">
        <v>0</v>
      </c>
      <c r="Y221" s="588">
        <v>0</v>
      </c>
      <c r="Z221" s="588">
        <v>0</v>
      </c>
      <c r="AA221" s="588">
        <v>63255.009615384704</v>
      </c>
      <c r="AB221" s="588">
        <v>0</v>
      </c>
      <c r="AC221" s="588">
        <v>136783.89834897363</v>
      </c>
      <c r="AD221" s="588">
        <v>0</v>
      </c>
      <c r="AE221" s="588">
        <v>41223.33539999988</v>
      </c>
      <c r="AF221" s="588">
        <v>0</v>
      </c>
      <c r="AG221" s="588">
        <v>141970.48000000001</v>
      </c>
      <c r="AH221" s="588">
        <v>0</v>
      </c>
      <c r="AI221" s="588">
        <v>0</v>
      </c>
      <c r="AJ221" s="588">
        <v>0</v>
      </c>
      <c r="AK221" s="588">
        <v>10705.93</v>
      </c>
      <c r="AL221" s="588">
        <v>0</v>
      </c>
      <c r="AM221" s="588">
        <v>0</v>
      </c>
      <c r="AN221" s="588">
        <v>0</v>
      </c>
      <c r="AO221" s="588">
        <v>0</v>
      </c>
      <c r="AP221" s="588">
        <v>0</v>
      </c>
      <c r="AQ221" s="588">
        <v>0</v>
      </c>
      <c r="AR221" s="588">
        <v>0</v>
      </c>
      <c r="AS221" s="588">
        <v>0</v>
      </c>
      <c r="AT221" s="588">
        <v>1300587.5346000001</v>
      </c>
      <c r="AU221" s="588">
        <v>654292.09302116313</v>
      </c>
      <c r="AV221" s="588">
        <v>152676.41</v>
      </c>
      <c r="AW221" s="588">
        <v>350504.02095542336</v>
      </c>
      <c r="AX221" s="589">
        <v>2107556.0376211633</v>
      </c>
      <c r="AY221" s="589">
        <v>2096850.1076211634</v>
      </c>
      <c r="AZ221" s="589">
        <v>4955</v>
      </c>
      <c r="BA221" s="589">
        <v>1679745</v>
      </c>
      <c r="BB221" s="589">
        <v>0</v>
      </c>
      <c r="BC221" s="589">
        <v>0</v>
      </c>
      <c r="BD221" s="589">
        <v>2107556.0376211633</v>
      </c>
      <c r="BE221" s="588">
        <v>2107556.0376211633</v>
      </c>
      <c r="BF221" s="588">
        <v>0</v>
      </c>
      <c r="BG221" s="589">
        <v>1690450.93</v>
      </c>
      <c r="BH221" s="589">
        <v>1537774.52</v>
      </c>
      <c r="BI221" s="588">
        <v>1954879.6276211634</v>
      </c>
      <c r="BJ221" s="588">
        <v>5766.606571153874</v>
      </c>
      <c r="BK221" s="588">
        <v>5856.4838562682216</v>
      </c>
      <c r="BL221" s="590">
        <v>-1.5346629021806581E-2</v>
      </c>
      <c r="BM221" s="590">
        <v>1.5346629021806581E-2</v>
      </c>
      <c r="BN221" s="588">
        <v>30468.399653763841</v>
      </c>
      <c r="BO221" s="589">
        <v>2138024.4372749273</v>
      </c>
      <c r="BP221" s="589">
        <v>6275.2758326694011</v>
      </c>
      <c r="BQ221" s="589" t="s">
        <v>164</v>
      </c>
      <c r="BR221" s="589">
        <v>6306.8567471236793</v>
      </c>
      <c r="BS221" s="590">
        <v>8.3346422669494657E-4</v>
      </c>
      <c r="BT221" s="588">
        <v>0</v>
      </c>
      <c r="BU221" s="588">
        <v>2138024.4372749273</v>
      </c>
      <c r="BV221" s="588">
        <v>0</v>
      </c>
      <c r="BW221" s="588">
        <v>2138024.4372749273</v>
      </c>
      <c r="BX221" s="588">
        <v>10705.93</v>
      </c>
      <c r="BY221" s="588">
        <v>2127318.5072749271</v>
      </c>
      <c r="CA221">
        <v>141977</v>
      </c>
      <c r="CB221">
        <v>3302162</v>
      </c>
      <c r="CC221" t="s">
        <v>379</v>
      </c>
      <c r="CD221">
        <v>339</v>
      </c>
      <c r="CE221">
        <v>339</v>
      </c>
      <c r="CF221">
        <v>0</v>
      </c>
      <c r="CG221">
        <v>1300587.5346000001</v>
      </c>
      <c r="CH221">
        <v>0</v>
      </c>
      <c r="CI221">
        <v>0</v>
      </c>
      <c r="CJ221">
        <v>78459.839999999953</v>
      </c>
      <c r="CK221">
        <v>0</v>
      </c>
      <c r="CL221">
        <v>178388.08000000016</v>
      </c>
      <c r="CM221">
        <v>0</v>
      </c>
      <c r="CN221">
        <v>3074.8238769230798</v>
      </c>
      <c r="CO221">
        <v>5450.1379029585805</v>
      </c>
      <c r="CP221">
        <v>8509.8644449704152</v>
      </c>
      <c r="CQ221">
        <v>76442.839100591766</v>
      </c>
      <c r="CR221">
        <v>54430.924800000059</v>
      </c>
      <c r="CS221">
        <v>8273.3395313609562</v>
      </c>
      <c r="CT221">
        <v>0</v>
      </c>
      <c r="CU221">
        <v>0</v>
      </c>
      <c r="CV221">
        <v>0</v>
      </c>
      <c r="CW221">
        <v>0</v>
      </c>
      <c r="CX221">
        <v>0</v>
      </c>
      <c r="CY221">
        <v>0</v>
      </c>
      <c r="CZ221">
        <v>63255.009615384704</v>
      </c>
      <c r="DA221">
        <v>0</v>
      </c>
      <c r="DB221">
        <v>136783.89834897363</v>
      </c>
      <c r="DC221">
        <v>0</v>
      </c>
      <c r="DD221">
        <v>41223.33539999988</v>
      </c>
      <c r="DE221">
        <v>0</v>
      </c>
      <c r="DF221">
        <v>141970.48000000001</v>
      </c>
      <c r="DG221">
        <v>0</v>
      </c>
      <c r="DH221">
        <v>0</v>
      </c>
      <c r="DI221">
        <v>0</v>
      </c>
      <c r="DJ221">
        <v>10705.93</v>
      </c>
      <c r="DK221">
        <v>0</v>
      </c>
      <c r="DL221">
        <v>0</v>
      </c>
      <c r="DM221">
        <v>0</v>
      </c>
      <c r="DN221">
        <v>0</v>
      </c>
      <c r="DO221">
        <v>0</v>
      </c>
      <c r="DP221">
        <v>0</v>
      </c>
      <c r="DQ221">
        <v>0</v>
      </c>
      <c r="DR221">
        <v>0</v>
      </c>
      <c r="DS221">
        <v>1300587.5346000001</v>
      </c>
      <c r="DT221">
        <v>654292.09302116313</v>
      </c>
      <c r="DU221">
        <v>152676.41</v>
      </c>
      <c r="DV221">
        <v>350504.02095542336</v>
      </c>
      <c r="DW221">
        <v>2107556.0376211633</v>
      </c>
      <c r="DX221">
        <v>2096850.1076211634</v>
      </c>
      <c r="DY221">
        <v>4955</v>
      </c>
      <c r="DZ221">
        <v>1679745</v>
      </c>
      <c r="EA221">
        <v>0</v>
      </c>
      <c r="EB221">
        <v>0</v>
      </c>
      <c r="EC221">
        <v>2107556.0376211633</v>
      </c>
      <c r="ED221">
        <v>2107556.0376211633</v>
      </c>
      <c r="EE221">
        <v>0</v>
      </c>
      <c r="EF221">
        <v>1690450.93</v>
      </c>
      <c r="EG221">
        <v>1537774.52</v>
      </c>
      <c r="EH221">
        <v>1954879.6276211634</v>
      </c>
      <c r="EI221">
        <v>5766.606571153874</v>
      </c>
      <c r="EJ221">
        <v>5856.4838562682216</v>
      </c>
      <c r="EK221">
        <v>-1.5346629021806581E-2</v>
      </c>
      <c r="EL221">
        <v>1.5346629021806581E-2</v>
      </c>
      <c r="EM221">
        <v>30468.399653763841</v>
      </c>
      <c r="EN221">
        <v>2138024.4372749273</v>
      </c>
      <c r="EO221">
        <v>6275.2758326694011</v>
      </c>
      <c r="EP221" t="s">
        <v>164</v>
      </c>
      <c r="EQ221">
        <v>6306.8567471236793</v>
      </c>
      <c r="ER221">
        <v>8.3346422669494657E-4</v>
      </c>
      <c r="ES221">
        <v>0</v>
      </c>
      <c r="ET221">
        <v>2138024.4372749273</v>
      </c>
      <c r="EU221">
        <v>0</v>
      </c>
      <c r="EV221">
        <v>2138024.4372749273</v>
      </c>
      <c r="EW221">
        <v>10705.93</v>
      </c>
      <c r="EX221">
        <v>2127318.5072749271</v>
      </c>
    </row>
    <row r="222" spans="1:154" ht="15" customHeight="1">
      <c r="A222" s="435">
        <v>222</v>
      </c>
      <c r="B222" s="585">
        <v>142570</v>
      </c>
      <c r="C222" s="585">
        <v>3302165</v>
      </c>
      <c r="D222" s="586" t="s">
        <v>380</v>
      </c>
      <c r="E222" s="587">
        <v>671</v>
      </c>
      <c r="F222" s="587">
        <v>671</v>
      </c>
      <c r="G222" s="587">
        <v>0</v>
      </c>
      <c r="H222" s="588">
        <v>2574319.2793999999</v>
      </c>
      <c r="I222" s="588">
        <v>0</v>
      </c>
      <c r="J222" s="588">
        <v>0</v>
      </c>
      <c r="K222" s="588">
        <v>108487.68000000014</v>
      </c>
      <c r="L222" s="588">
        <v>0</v>
      </c>
      <c r="M222" s="588">
        <v>285213.50000000041</v>
      </c>
      <c r="N222" s="588">
        <v>0</v>
      </c>
      <c r="O222" s="588">
        <v>473.06442810164464</v>
      </c>
      <c r="P222" s="588">
        <v>34422.986044843041</v>
      </c>
      <c r="Q222" s="588">
        <v>44790.142660687634</v>
      </c>
      <c r="R222" s="588">
        <v>177550.13854708517</v>
      </c>
      <c r="S222" s="588">
        <v>39254.282331838687</v>
      </c>
      <c r="T222" s="588">
        <v>4826.2636866965804</v>
      </c>
      <c r="U222" s="588">
        <v>0</v>
      </c>
      <c r="V222" s="588">
        <v>0</v>
      </c>
      <c r="W222" s="588">
        <v>0</v>
      </c>
      <c r="X222" s="588">
        <v>0</v>
      </c>
      <c r="Y222" s="588">
        <v>0</v>
      </c>
      <c r="Z222" s="588">
        <v>0</v>
      </c>
      <c r="AA222" s="588">
        <v>190426.93228714503</v>
      </c>
      <c r="AB222" s="588">
        <v>0</v>
      </c>
      <c r="AC222" s="588">
        <v>359223.20388337888</v>
      </c>
      <c r="AD222" s="588">
        <v>0</v>
      </c>
      <c r="AE222" s="588">
        <v>28178.857316418227</v>
      </c>
      <c r="AF222" s="588">
        <v>0</v>
      </c>
      <c r="AG222" s="588">
        <v>141970.48000000001</v>
      </c>
      <c r="AH222" s="588">
        <v>0</v>
      </c>
      <c r="AI222" s="588">
        <v>0</v>
      </c>
      <c r="AJ222" s="588">
        <v>0</v>
      </c>
      <c r="AK222" s="588">
        <v>2305.4899999999998</v>
      </c>
      <c r="AL222" s="588">
        <v>0</v>
      </c>
      <c r="AM222" s="588">
        <v>0</v>
      </c>
      <c r="AN222" s="588">
        <v>0</v>
      </c>
      <c r="AO222" s="588">
        <v>0</v>
      </c>
      <c r="AP222" s="588">
        <v>0</v>
      </c>
      <c r="AQ222" s="588">
        <v>0</v>
      </c>
      <c r="AR222" s="588">
        <v>0</v>
      </c>
      <c r="AS222" s="588">
        <v>0</v>
      </c>
      <c r="AT222" s="588">
        <v>2574319.2793999999</v>
      </c>
      <c r="AU222" s="588">
        <v>1272847.0511861956</v>
      </c>
      <c r="AV222" s="588">
        <v>144275.97</v>
      </c>
      <c r="AW222" s="588">
        <v>738145.66862511006</v>
      </c>
      <c r="AX222" s="589">
        <v>3991442.3005861957</v>
      </c>
      <c r="AY222" s="589">
        <v>3989136.8105861954</v>
      </c>
      <c r="AZ222" s="589">
        <v>4955</v>
      </c>
      <c r="BA222" s="589">
        <v>3324805</v>
      </c>
      <c r="BB222" s="589">
        <v>0</v>
      </c>
      <c r="BC222" s="589">
        <v>0</v>
      </c>
      <c r="BD222" s="589">
        <v>3991442.3005861957</v>
      </c>
      <c r="BE222" s="588">
        <v>3991442.3005861957</v>
      </c>
      <c r="BF222" s="588">
        <v>0</v>
      </c>
      <c r="BG222" s="589">
        <v>3327110.49</v>
      </c>
      <c r="BH222" s="589">
        <v>3182834.52</v>
      </c>
      <c r="BI222" s="588">
        <v>3847166.3305861955</v>
      </c>
      <c r="BJ222" s="588">
        <v>5733.4818637648223</v>
      </c>
      <c r="BK222" s="588">
        <v>5678.4958365034972</v>
      </c>
      <c r="BL222" s="590">
        <v>9.6832028840902317E-3</v>
      </c>
      <c r="BM222" s="590">
        <v>0</v>
      </c>
      <c r="BN222" s="588">
        <v>0</v>
      </c>
      <c r="BO222" s="589">
        <v>3991442.3005861957</v>
      </c>
      <c r="BP222" s="589">
        <v>5945.0623108587115</v>
      </c>
      <c r="BQ222" s="589" t="s">
        <v>164</v>
      </c>
      <c r="BR222" s="589">
        <v>5948.4982124980561</v>
      </c>
      <c r="BS222" s="590">
        <v>1.1601113860622236E-2</v>
      </c>
      <c r="BT222" s="588">
        <v>0</v>
      </c>
      <c r="BU222" s="588">
        <v>3991442.3005861957</v>
      </c>
      <c r="BV222" s="588">
        <v>0</v>
      </c>
      <c r="BW222" s="588">
        <v>3991442.3005861957</v>
      </c>
      <c r="BX222" s="588">
        <v>2305.4899999999998</v>
      </c>
      <c r="BY222" s="588">
        <v>3989136.8105861954</v>
      </c>
      <c r="CA222">
        <v>142570</v>
      </c>
      <c r="CB222">
        <v>3302165</v>
      </c>
      <c r="CC222" t="s">
        <v>380</v>
      </c>
      <c r="CD222">
        <v>671</v>
      </c>
      <c r="CE222">
        <v>671</v>
      </c>
      <c r="CF222">
        <v>0</v>
      </c>
      <c r="CG222">
        <v>2574319.2793999999</v>
      </c>
      <c r="CH222">
        <v>0</v>
      </c>
      <c r="CI222">
        <v>0</v>
      </c>
      <c r="CJ222">
        <v>108487.68000000014</v>
      </c>
      <c r="CK222">
        <v>0</v>
      </c>
      <c r="CL222">
        <v>285213.50000000041</v>
      </c>
      <c r="CM222">
        <v>0</v>
      </c>
      <c r="CN222">
        <v>473.06442810164464</v>
      </c>
      <c r="CO222">
        <v>34422.986044843041</v>
      </c>
      <c r="CP222">
        <v>44790.142660687634</v>
      </c>
      <c r="CQ222">
        <v>177550.13854708517</v>
      </c>
      <c r="CR222">
        <v>39254.282331838687</v>
      </c>
      <c r="CS222">
        <v>4826.2636866965804</v>
      </c>
      <c r="CT222">
        <v>0</v>
      </c>
      <c r="CU222">
        <v>0</v>
      </c>
      <c r="CV222">
        <v>0</v>
      </c>
      <c r="CW222">
        <v>0</v>
      </c>
      <c r="CX222">
        <v>0</v>
      </c>
      <c r="CY222">
        <v>0</v>
      </c>
      <c r="CZ222">
        <v>190426.93228714503</v>
      </c>
      <c r="DA222">
        <v>0</v>
      </c>
      <c r="DB222">
        <v>359223.20388337888</v>
      </c>
      <c r="DC222">
        <v>0</v>
      </c>
      <c r="DD222">
        <v>28178.857316418227</v>
      </c>
      <c r="DE222">
        <v>0</v>
      </c>
      <c r="DF222">
        <v>141970.48000000001</v>
      </c>
      <c r="DG222">
        <v>0</v>
      </c>
      <c r="DH222">
        <v>0</v>
      </c>
      <c r="DI222">
        <v>0</v>
      </c>
      <c r="DJ222">
        <v>2305.4899999999998</v>
      </c>
      <c r="DK222">
        <v>0</v>
      </c>
      <c r="DL222">
        <v>0</v>
      </c>
      <c r="DM222">
        <v>0</v>
      </c>
      <c r="DN222">
        <v>0</v>
      </c>
      <c r="DO222">
        <v>0</v>
      </c>
      <c r="DP222">
        <v>0</v>
      </c>
      <c r="DQ222">
        <v>0</v>
      </c>
      <c r="DR222">
        <v>0</v>
      </c>
      <c r="DS222">
        <v>2574319.2793999999</v>
      </c>
      <c r="DT222">
        <v>1272847.0511861956</v>
      </c>
      <c r="DU222">
        <v>144275.97</v>
      </c>
      <c r="DV222">
        <v>738145.66862511006</v>
      </c>
      <c r="DW222">
        <v>3991442.3005861957</v>
      </c>
      <c r="DX222">
        <v>3989136.8105861954</v>
      </c>
      <c r="DY222">
        <v>4955</v>
      </c>
      <c r="DZ222">
        <v>3324805</v>
      </c>
      <c r="EA222">
        <v>0</v>
      </c>
      <c r="EB222">
        <v>0</v>
      </c>
      <c r="EC222">
        <v>3991442.3005861957</v>
      </c>
      <c r="ED222">
        <v>3991442.3005861957</v>
      </c>
      <c r="EE222">
        <v>0</v>
      </c>
      <c r="EF222">
        <v>3327110.49</v>
      </c>
      <c r="EG222">
        <v>3182834.52</v>
      </c>
      <c r="EH222">
        <v>3847166.3305861955</v>
      </c>
      <c r="EI222">
        <v>5733.4818637648223</v>
      </c>
      <c r="EJ222">
        <v>5678.4958365034972</v>
      </c>
      <c r="EK222">
        <v>9.6832028840902317E-3</v>
      </c>
      <c r="EL222">
        <v>0</v>
      </c>
      <c r="EM222">
        <v>0</v>
      </c>
      <c r="EN222">
        <v>3991442.3005861957</v>
      </c>
      <c r="EO222">
        <v>5945.0623108587115</v>
      </c>
      <c r="EP222" t="s">
        <v>164</v>
      </c>
      <c r="EQ222">
        <v>5948.4982124980561</v>
      </c>
      <c r="ER222">
        <v>1.1601113860622236E-2</v>
      </c>
      <c r="ES222">
        <v>0</v>
      </c>
      <c r="ET222">
        <v>3991442.3005861957</v>
      </c>
      <c r="EU222">
        <v>0</v>
      </c>
      <c r="EV222">
        <v>3991442.3005861957</v>
      </c>
      <c r="EW222">
        <v>2305.4899999999998</v>
      </c>
      <c r="EX222">
        <v>3989136.8105861954</v>
      </c>
    </row>
    <row r="223" spans="1:154" ht="15" customHeight="1">
      <c r="A223" s="435">
        <v>223</v>
      </c>
      <c r="B223" s="585">
        <v>142888</v>
      </c>
      <c r="C223" s="585">
        <v>3302167</v>
      </c>
      <c r="D223" s="586" t="s">
        <v>381</v>
      </c>
      <c r="E223" s="587">
        <v>630</v>
      </c>
      <c r="F223" s="587">
        <v>630</v>
      </c>
      <c r="G223" s="587">
        <v>0</v>
      </c>
      <c r="H223" s="588">
        <v>2417021.0819999999</v>
      </c>
      <c r="I223" s="588">
        <v>0</v>
      </c>
      <c r="J223" s="588">
        <v>0</v>
      </c>
      <c r="K223" s="588">
        <v>107519.03999999989</v>
      </c>
      <c r="L223" s="588">
        <v>0</v>
      </c>
      <c r="M223" s="588">
        <v>232319.36000000031</v>
      </c>
      <c r="N223" s="588">
        <v>0</v>
      </c>
      <c r="O223" s="588">
        <v>8989.973197452231</v>
      </c>
      <c r="P223" s="588">
        <v>57382.807643312131</v>
      </c>
      <c r="Q223" s="588">
        <v>44798.858598726132</v>
      </c>
      <c r="R223" s="588">
        <v>65607.676738853552</v>
      </c>
      <c r="S223" s="588">
        <v>25651.121732484087</v>
      </c>
      <c r="T223" s="588">
        <v>8275.204891719759</v>
      </c>
      <c r="U223" s="588">
        <v>0</v>
      </c>
      <c r="V223" s="588">
        <v>0</v>
      </c>
      <c r="W223" s="588">
        <v>0</v>
      </c>
      <c r="X223" s="588">
        <v>0</v>
      </c>
      <c r="Y223" s="588">
        <v>0</v>
      </c>
      <c r="Z223" s="588">
        <v>0</v>
      </c>
      <c r="AA223" s="588">
        <v>75854.10477272734</v>
      </c>
      <c r="AB223" s="588">
        <v>0</v>
      </c>
      <c r="AC223" s="588">
        <v>103909.40276411951</v>
      </c>
      <c r="AD223" s="588">
        <v>0</v>
      </c>
      <c r="AE223" s="588">
        <v>0</v>
      </c>
      <c r="AF223" s="588">
        <v>0</v>
      </c>
      <c r="AG223" s="588">
        <v>141970.48000000001</v>
      </c>
      <c r="AH223" s="588">
        <v>0</v>
      </c>
      <c r="AI223" s="588">
        <v>0</v>
      </c>
      <c r="AJ223" s="588">
        <v>0</v>
      </c>
      <c r="AK223" s="588">
        <v>6942.96</v>
      </c>
      <c r="AL223" s="588">
        <v>0</v>
      </c>
      <c r="AM223" s="588">
        <v>0</v>
      </c>
      <c r="AN223" s="588">
        <v>0</v>
      </c>
      <c r="AO223" s="588">
        <v>0</v>
      </c>
      <c r="AP223" s="588">
        <v>0</v>
      </c>
      <c r="AQ223" s="588">
        <v>0</v>
      </c>
      <c r="AR223" s="588">
        <v>0</v>
      </c>
      <c r="AS223" s="588">
        <v>0</v>
      </c>
      <c r="AT223" s="588">
        <v>2417021.0819999999</v>
      </c>
      <c r="AU223" s="588">
        <v>730307.55033939506</v>
      </c>
      <c r="AV223" s="588">
        <v>148913.44</v>
      </c>
      <c r="AW223" s="588">
        <v>422956.3122730368</v>
      </c>
      <c r="AX223" s="589">
        <v>3296242.0723393951</v>
      </c>
      <c r="AY223" s="589">
        <v>3289299.1123393951</v>
      </c>
      <c r="AZ223" s="589">
        <v>4955</v>
      </c>
      <c r="BA223" s="589">
        <v>3121650</v>
      </c>
      <c r="BB223" s="589">
        <v>0</v>
      </c>
      <c r="BC223" s="589">
        <v>0</v>
      </c>
      <c r="BD223" s="589">
        <v>3296242.0723393951</v>
      </c>
      <c r="BE223" s="588">
        <v>3296242.0723393955</v>
      </c>
      <c r="BF223" s="588">
        <v>0</v>
      </c>
      <c r="BG223" s="589">
        <v>3128592.96</v>
      </c>
      <c r="BH223" s="589">
        <v>2979679.52</v>
      </c>
      <c r="BI223" s="588">
        <v>3147328.6323393951</v>
      </c>
      <c r="BJ223" s="588">
        <v>4995.7597338720561</v>
      </c>
      <c r="BK223" s="588">
        <v>4990.8632271428569</v>
      </c>
      <c r="BL223" s="590">
        <v>9.8109415272483263E-4</v>
      </c>
      <c r="BM223" s="590">
        <v>0</v>
      </c>
      <c r="BN223" s="588">
        <v>0</v>
      </c>
      <c r="BO223" s="589">
        <v>3296242.0723393951</v>
      </c>
      <c r="BP223" s="589">
        <v>5221.1097021260239</v>
      </c>
      <c r="BQ223" s="589" t="s">
        <v>164</v>
      </c>
      <c r="BR223" s="589">
        <v>5232.1302735545951</v>
      </c>
      <c r="BS223" s="590">
        <v>9.3673000818794705E-4</v>
      </c>
      <c r="BT223" s="588">
        <v>0</v>
      </c>
      <c r="BU223" s="588">
        <v>3296242.0723393951</v>
      </c>
      <c r="BV223" s="588">
        <v>0</v>
      </c>
      <c r="BW223" s="588">
        <v>3296242.0723393951</v>
      </c>
      <c r="BX223" s="588">
        <v>6942.96</v>
      </c>
      <c r="BY223" s="588">
        <v>3289299.1123393951</v>
      </c>
      <c r="CA223">
        <v>142888</v>
      </c>
      <c r="CB223">
        <v>3302167</v>
      </c>
      <c r="CC223" t="s">
        <v>381</v>
      </c>
      <c r="CD223">
        <v>630</v>
      </c>
      <c r="CE223">
        <v>630</v>
      </c>
      <c r="CF223">
        <v>0</v>
      </c>
      <c r="CG223">
        <v>2417021.0819999999</v>
      </c>
      <c r="CH223">
        <v>0</v>
      </c>
      <c r="CI223">
        <v>0</v>
      </c>
      <c r="CJ223">
        <v>107519.03999999989</v>
      </c>
      <c r="CK223">
        <v>0</v>
      </c>
      <c r="CL223">
        <v>232319.36000000031</v>
      </c>
      <c r="CM223">
        <v>0</v>
      </c>
      <c r="CN223">
        <v>8989.973197452231</v>
      </c>
      <c r="CO223">
        <v>57382.807643312131</v>
      </c>
      <c r="CP223">
        <v>44798.858598726132</v>
      </c>
      <c r="CQ223">
        <v>65607.676738853552</v>
      </c>
      <c r="CR223">
        <v>25651.121732484087</v>
      </c>
      <c r="CS223">
        <v>8275.204891719759</v>
      </c>
      <c r="CT223">
        <v>0</v>
      </c>
      <c r="CU223">
        <v>0</v>
      </c>
      <c r="CV223">
        <v>0</v>
      </c>
      <c r="CW223">
        <v>0</v>
      </c>
      <c r="CX223">
        <v>0</v>
      </c>
      <c r="CY223">
        <v>0</v>
      </c>
      <c r="CZ223">
        <v>75854.10477272734</v>
      </c>
      <c r="DA223">
        <v>0</v>
      </c>
      <c r="DB223">
        <v>103909.40276411951</v>
      </c>
      <c r="DC223">
        <v>0</v>
      </c>
      <c r="DD223">
        <v>0</v>
      </c>
      <c r="DE223">
        <v>0</v>
      </c>
      <c r="DF223">
        <v>141970.48000000001</v>
      </c>
      <c r="DG223">
        <v>0</v>
      </c>
      <c r="DH223">
        <v>0</v>
      </c>
      <c r="DI223">
        <v>0</v>
      </c>
      <c r="DJ223">
        <v>6942.96</v>
      </c>
      <c r="DK223">
        <v>0</v>
      </c>
      <c r="DL223">
        <v>0</v>
      </c>
      <c r="DM223">
        <v>0</v>
      </c>
      <c r="DN223">
        <v>0</v>
      </c>
      <c r="DO223">
        <v>0</v>
      </c>
      <c r="DP223">
        <v>0</v>
      </c>
      <c r="DQ223">
        <v>0</v>
      </c>
      <c r="DR223">
        <v>0</v>
      </c>
      <c r="DS223">
        <v>2417021.0819999999</v>
      </c>
      <c r="DT223">
        <v>730307.55033939506</v>
      </c>
      <c r="DU223">
        <v>148913.44</v>
      </c>
      <c r="DV223">
        <v>422956.3122730368</v>
      </c>
      <c r="DW223">
        <v>3296242.0723393951</v>
      </c>
      <c r="DX223">
        <v>3289299.1123393951</v>
      </c>
      <c r="DY223">
        <v>4955</v>
      </c>
      <c r="DZ223">
        <v>3121650</v>
      </c>
      <c r="EA223">
        <v>0</v>
      </c>
      <c r="EB223">
        <v>0</v>
      </c>
      <c r="EC223">
        <v>3296242.0723393951</v>
      </c>
      <c r="ED223">
        <v>3296242.0723393955</v>
      </c>
      <c r="EE223">
        <v>0</v>
      </c>
      <c r="EF223">
        <v>3128592.96</v>
      </c>
      <c r="EG223">
        <v>2979679.52</v>
      </c>
      <c r="EH223">
        <v>3147328.6323393951</v>
      </c>
      <c r="EI223">
        <v>4995.7597338720561</v>
      </c>
      <c r="EJ223">
        <v>4990.8632271428569</v>
      </c>
      <c r="EK223">
        <v>9.8109415272483263E-4</v>
      </c>
      <c r="EL223">
        <v>0</v>
      </c>
      <c r="EM223">
        <v>0</v>
      </c>
      <c r="EN223">
        <v>3296242.0723393951</v>
      </c>
      <c r="EO223">
        <v>5221.1097021260239</v>
      </c>
      <c r="EP223" t="s">
        <v>164</v>
      </c>
      <c r="EQ223">
        <v>5232.1302735545951</v>
      </c>
      <c r="ER223">
        <v>9.3673000818794705E-4</v>
      </c>
      <c r="ES223">
        <v>0</v>
      </c>
      <c r="ET223">
        <v>3296242.0723393951</v>
      </c>
      <c r="EU223">
        <v>0</v>
      </c>
      <c r="EV223">
        <v>3296242.0723393951</v>
      </c>
      <c r="EW223">
        <v>6942.96</v>
      </c>
      <c r="EX223">
        <v>3289299.1123393951</v>
      </c>
    </row>
    <row r="224" spans="1:154" ht="15" customHeight="1">
      <c r="A224" s="435">
        <v>224</v>
      </c>
      <c r="B224" s="585">
        <v>143908</v>
      </c>
      <c r="C224" s="585">
        <v>3302170</v>
      </c>
      <c r="D224" s="586" t="s">
        <v>382</v>
      </c>
      <c r="E224" s="587">
        <v>400</v>
      </c>
      <c r="F224" s="587">
        <v>400</v>
      </c>
      <c r="G224" s="587">
        <v>0</v>
      </c>
      <c r="H224" s="588">
        <v>1534616.56</v>
      </c>
      <c r="I224" s="588">
        <v>0</v>
      </c>
      <c r="J224" s="588">
        <v>0</v>
      </c>
      <c r="K224" s="588">
        <v>101222.88</v>
      </c>
      <c r="L224" s="588">
        <v>0</v>
      </c>
      <c r="M224" s="588">
        <v>218836.54</v>
      </c>
      <c r="N224" s="588">
        <v>0</v>
      </c>
      <c r="O224" s="588">
        <v>3065.7536</v>
      </c>
      <c r="P224" s="588">
        <v>1144.0128</v>
      </c>
      <c r="Q224" s="588">
        <v>41084.108800000002</v>
      </c>
      <c r="R224" s="588">
        <v>3933.7984000000001</v>
      </c>
      <c r="S224" s="588">
        <v>120542.82240000002</v>
      </c>
      <c r="T224" s="588">
        <v>11685.990400000001</v>
      </c>
      <c r="U224" s="588">
        <v>0</v>
      </c>
      <c r="V224" s="588">
        <v>0</v>
      </c>
      <c r="W224" s="588">
        <v>0</v>
      </c>
      <c r="X224" s="588">
        <v>0</v>
      </c>
      <c r="Y224" s="588">
        <v>0</v>
      </c>
      <c r="Z224" s="588">
        <v>0</v>
      </c>
      <c r="AA224" s="588">
        <v>133950.61946902651</v>
      </c>
      <c r="AB224" s="588">
        <v>0</v>
      </c>
      <c r="AC224" s="588">
        <v>176497.4369905956</v>
      </c>
      <c r="AD224" s="588">
        <v>0</v>
      </c>
      <c r="AE224" s="588">
        <v>16995.420000000002</v>
      </c>
      <c r="AF224" s="588">
        <v>0</v>
      </c>
      <c r="AG224" s="588">
        <v>141970.48000000001</v>
      </c>
      <c r="AH224" s="588">
        <v>0</v>
      </c>
      <c r="AI224" s="588">
        <v>0</v>
      </c>
      <c r="AJ224" s="588">
        <v>0</v>
      </c>
      <c r="AK224" s="588">
        <v>6094.96</v>
      </c>
      <c r="AL224" s="588">
        <v>0</v>
      </c>
      <c r="AM224" s="588">
        <v>0</v>
      </c>
      <c r="AN224" s="588">
        <v>0</v>
      </c>
      <c r="AO224" s="588">
        <v>0</v>
      </c>
      <c r="AP224" s="588">
        <v>0</v>
      </c>
      <c r="AQ224" s="588">
        <v>0</v>
      </c>
      <c r="AR224" s="588">
        <v>0</v>
      </c>
      <c r="AS224" s="588">
        <v>0</v>
      </c>
      <c r="AT224" s="588">
        <v>1534616.56</v>
      </c>
      <c r="AU224" s="588">
        <v>828959.38285962224</v>
      </c>
      <c r="AV224" s="588">
        <v>148065.44</v>
      </c>
      <c r="AW224" s="588">
        <v>433773.99129459565</v>
      </c>
      <c r="AX224" s="589">
        <v>2511641.3828596221</v>
      </c>
      <c r="AY224" s="589">
        <v>2505546.4228596222</v>
      </c>
      <c r="AZ224" s="589">
        <v>4955</v>
      </c>
      <c r="BA224" s="589">
        <v>1982000</v>
      </c>
      <c r="BB224" s="589">
        <v>0</v>
      </c>
      <c r="BC224" s="589">
        <v>0</v>
      </c>
      <c r="BD224" s="589">
        <v>2511641.3828596221</v>
      </c>
      <c r="BE224" s="588">
        <v>2511641.3828596217</v>
      </c>
      <c r="BF224" s="588">
        <v>0</v>
      </c>
      <c r="BG224" s="589">
        <v>1988094.96</v>
      </c>
      <c r="BH224" s="589">
        <v>1840029.52</v>
      </c>
      <c r="BI224" s="588">
        <v>2363575.9428596222</v>
      </c>
      <c r="BJ224" s="588">
        <v>5908.9398571490556</v>
      </c>
      <c r="BK224" s="588">
        <v>5823.0016456790117</v>
      </c>
      <c r="BL224" s="590">
        <v>1.4758404118572543E-2</v>
      </c>
      <c r="BM224" s="590">
        <v>0</v>
      </c>
      <c r="BN224" s="588">
        <v>0</v>
      </c>
      <c r="BO224" s="589">
        <v>2511641.3828596221</v>
      </c>
      <c r="BP224" s="589">
        <v>6263.8660571490555</v>
      </c>
      <c r="BQ224" s="589" t="s">
        <v>164</v>
      </c>
      <c r="BR224" s="589">
        <v>6279.1034571490554</v>
      </c>
      <c r="BS224" s="590">
        <v>1.4624988015711216E-2</v>
      </c>
      <c r="BT224" s="588">
        <v>0</v>
      </c>
      <c r="BU224" s="588">
        <v>2511641.3828596221</v>
      </c>
      <c r="BV224" s="588">
        <v>0</v>
      </c>
      <c r="BW224" s="588">
        <v>2511641.3828596221</v>
      </c>
      <c r="BX224" s="588">
        <v>6094.96</v>
      </c>
      <c r="BY224" s="588">
        <v>2505546.4228596222</v>
      </c>
      <c r="CA224">
        <v>143908</v>
      </c>
      <c r="CB224">
        <v>3302170</v>
      </c>
      <c r="CC224" t="s">
        <v>382</v>
      </c>
      <c r="CD224">
        <v>400</v>
      </c>
      <c r="CE224">
        <v>400</v>
      </c>
      <c r="CF224">
        <v>0</v>
      </c>
      <c r="CG224">
        <v>1534616.56</v>
      </c>
      <c r="CH224">
        <v>0</v>
      </c>
      <c r="CI224">
        <v>0</v>
      </c>
      <c r="CJ224">
        <v>101222.88</v>
      </c>
      <c r="CK224">
        <v>0</v>
      </c>
      <c r="CL224">
        <v>218836.54</v>
      </c>
      <c r="CM224">
        <v>0</v>
      </c>
      <c r="CN224">
        <v>3065.7536</v>
      </c>
      <c r="CO224">
        <v>1144.0128</v>
      </c>
      <c r="CP224">
        <v>41084.108800000002</v>
      </c>
      <c r="CQ224">
        <v>3933.7984000000001</v>
      </c>
      <c r="CR224">
        <v>120542.82240000002</v>
      </c>
      <c r="CS224">
        <v>11685.990400000001</v>
      </c>
      <c r="CT224">
        <v>0</v>
      </c>
      <c r="CU224">
        <v>0</v>
      </c>
      <c r="CV224">
        <v>0</v>
      </c>
      <c r="CW224">
        <v>0</v>
      </c>
      <c r="CX224">
        <v>0</v>
      </c>
      <c r="CY224">
        <v>0</v>
      </c>
      <c r="CZ224">
        <v>133950.61946902651</v>
      </c>
      <c r="DA224">
        <v>0</v>
      </c>
      <c r="DB224">
        <v>176497.4369905956</v>
      </c>
      <c r="DC224">
        <v>0</v>
      </c>
      <c r="DD224">
        <v>16995.420000000002</v>
      </c>
      <c r="DE224">
        <v>0</v>
      </c>
      <c r="DF224">
        <v>141970.48000000001</v>
      </c>
      <c r="DG224">
        <v>0</v>
      </c>
      <c r="DH224">
        <v>0</v>
      </c>
      <c r="DI224">
        <v>0</v>
      </c>
      <c r="DJ224">
        <v>6094.96</v>
      </c>
      <c r="DK224">
        <v>0</v>
      </c>
      <c r="DL224">
        <v>0</v>
      </c>
      <c r="DM224">
        <v>0</v>
      </c>
      <c r="DN224">
        <v>0</v>
      </c>
      <c r="DO224">
        <v>0</v>
      </c>
      <c r="DP224">
        <v>0</v>
      </c>
      <c r="DQ224">
        <v>0</v>
      </c>
      <c r="DR224">
        <v>0</v>
      </c>
      <c r="DS224">
        <v>1534616.56</v>
      </c>
      <c r="DT224">
        <v>828959.38285962224</v>
      </c>
      <c r="DU224">
        <v>148065.44</v>
      </c>
      <c r="DV224">
        <v>433773.99129459565</v>
      </c>
      <c r="DW224">
        <v>2511641.3828596221</v>
      </c>
      <c r="DX224">
        <v>2505546.4228596222</v>
      </c>
      <c r="DY224">
        <v>4955</v>
      </c>
      <c r="DZ224">
        <v>1982000</v>
      </c>
      <c r="EA224">
        <v>0</v>
      </c>
      <c r="EB224">
        <v>0</v>
      </c>
      <c r="EC224">
        <v>2511641.3828596221</v>
      </c>
      <c r="ED224">
        <v>2511641.3828596217</v>
      </c>
      <c r="EE224">
        <v>0</v>
      </c>
      <c r="EF224">
        <v>1988094.96</v>
      </c>
      <c r="EG224">
        <v>1840029.52</v>
      </c>
      <c r="EH224">
        <v>2363575.9428596222</v>
      </c>
      <c r="EI224">
        <v>5908.9398571490556</v>
      </c>
      <c r="EJ224">
        <v>5823.0016456790117</v>
      </c>
      <c r="EK224">
        <v>1.4758404118572543E-2</v>
      </c>
      <c r="EL224">
        <v>0</v>
      </c>
      <c r="EM224">
        <v>0</v>
      </c>
      <c r="EN224">
        <v>2511641.3828596221</v>
      </c>
      <c r="EO224">
        <v>6263.8660571490555</v>
      </c>
      <c r="EP224" t="s">
        <v>164</v>
      </c>
      <c r="EQ224">
        <v>6279.1034571490554</v>
      </c>
      <c r="ER224">
        <v>1.4624988015711216E-2</v>
      </c>
      <c r="ES224">
        <v>0</v>
      </c>
      <c r="ET224">
        <v>2511641.3828596221</v>
      </c>
      <c r="EU224">
        <v>0</v>
      </c>
      <c r="EV224">
        <v>2511641.3828596221</v>
      </c>
      <c r="EW224">
        <v>6094.96</v>
      </c>
      <c r="EX224">
        <v>2505546.4228596222</v>
      </c>
    </row>
    <row r="225" spans="1:154" ht="15" customHeight="1">
      <c r="A225" s="435">
        <v>225</v>
      </c>
      <c r="B225" s="585">
        <v>144337</v>
      </c>
      <c r="C225" s="585">
        <v>3302171</v>
      </c>
      <c r="D225" s="586" t="s">
        <v>383</v>
      </c>
      <c r="E225" s="587">
        <v>313</v>
      </c>
      <c r="F225" s="587">
        <v>313</v>
      </c>
      <c r="G225" s="587">
        <v>0</v>
      </c>
      <c r="H225" s="588">
        <v>1200837.4582</v>
      </c>
      <c r="I225" s="588">
        <v>0</v>
      </c>
      <c r="J225" s="588">
        <v>0</v>
      </c>
      <c r="K225" s="588">
        <v>83787.360000000044</v>
      </c>
      <c r="L225" s="588">
        <v>0</v>
      </c>
      <c r="M225" s="588">
        <v>182536.64000000004</v>
      </c>
      <c r="N225" s="588">
        <v>0</v>
      </c>
      <c r="O225" s="588">
        <v>943.30880000000354</v>
      </c>
      <c r="P225" s="588">
        <v>0</v>
      </c>
      <c r="Q225" s="588">
        <v>99584.307200000054</v>
      </c>
      <c r="R225" s="588">
        <v>10326.220800000001</v>
      </c>
      <c r="S225" s="588">
        <v>26613.350400000061</v>
      </c>
      <c r="T225" s="588">
        <v>2062.2335999999991</v>
      </c>
      <c r="U225" s="588">
        <v>0</v>
      </c>
      <c r="V225" s="588">
        <v>0</v>
      </c>
      <c r="W225" s="588">
        <v>0</v>
      </c>
      <c r="X225" s="588">
        <v>0</v>
      </c>
      <c r="Y225" s="588">
        <v>0</v>
      </c>
      <c r="Z225" s="588">
        <v>0</v>
      </c>
      <c r="AA225" s="588">
        <v>83459.180152671848</v>
      </c>
      <c r="AB225" s="588">
        <v>0</v>
      </c>
      <c r="AC225" s="588">
        <v>125923.33270394744</v>
      </c>
      <c r="AD225" s="588">
        <v>0</v>
      </c>
      <c r="AE225" s="588">
        <v>8790.16679999999</v>
      </c>
      <c r="AF225" s="588">
        <v>0</v>
      </c>
      <c r="AG225" s="588">
        <v>141970.48000000001</v>
      </c>
      <c r="AH225" s="588">
        <v>0</v>
      </c>
      <c r="AI225" s="588">
        <v>0</v>
      </c>
      <c r="AJ225" s="588">
        <v>0</v>
      </c>
      <c r="AK225" s="588">
        <v>5061.47</v>
      </c>
      <c r="AL225" s="588">
        <v>0</v>
      </c>
      <c r="AM225" s="588">
        <v>0</v>
      </c>
      <c r="AN225" s="588">
        <v>0</v>
      </c>
      <c r="AO225" s="588">
        <v>0</v>
      </c>
      <c r="AP225" s="588">
        <v>0</v>
      </c>
      <c r="AQ225" s="588">
        <v>0</v>
      </c>
      <c r="AR225" s="588">
        <v>0</v>
      </c>
      <c r="AS225" s="588">
        <v>0</v>
      </c>
      <c r="AT225" s="588">
        <v>1200837.4582</v>
      </c>
      <c r="AU225" s="588">
        <v>624026.10045661952</v>
      </c>
      <c r="AV225" s="588">
        <v>147031.95000000001</v>
      </c>
      <c r="AW225" s="588">
        <v>332072.43710194755</v>
      </c>
      <c r="AX225" s="589">
        <v>1971895.5086566193</v>
      </c>
      <c r="AY225" s="589">
        <v>1966834.0386566194</v>
      </c>
      <c r="AZ225" s="589">
        <v>4955</v>
      </c>
      <c r="BA225" s="589">
        <v>1550915</v>
      </c>
      <c r="BB225" s="589">
        <v>0</v>
      </c>
      <c r="BC225" s="589">
        <v>0</v>
      </c>
      <c r="BD225" s="589">
        <v>1971895.5086566193</v>
      </c>
      <c r="BE225" s="588">
        <v>1971895.5086566196</v>
      </c>
      <c r="BF225" s="588">
        <v>0</v>
      </c>
      <c r="BG225" s="589">
        <v>1555976.47</v>
      </c>
      <c r="BH225" s="589">
        <v>1408944.52</v>
      </c>
      <c r="BI225" s="588">
        <v>1824863.5586566194</v>
      </c>
      <c r="BJ225" s="588">
        <v>5830.23501168249</v>
      </c>
      <c r="BK225" s="588">
        <v>5758.0700901785713</v>
      </c>
      <c r="BL225" s="590">
        <v>1.2532831378174623E-2</v>
      </c>
      <c r="BM225" s="590">
        <v>0</v>
      </c>
      <c r="BN225" s="588">
        <v>0</v>
      </c>
      <c r="BO225" s="589">
        <v>1971895.5086566193</v>
      </c>
      <c r="BP225" s="589">
        <v>6283.8148199891993</v>
      </c>
      <c r="BQ225" s="589" t="s">
        <v>164</v>
      </c>
      <c r="BR225" s="589">
        <v>6299.9856506601254</v>
      </c>
      <c r="BS225" s="590">
        <v>1.6837654743127928E-2</v>
      </c>
      <c r="BT225" s="588">
        <v>0</v>
      </c>
      <c r="BU225" s="588">
        <v>1971895.5086566193</v>
      </c>
      <c r="BV225" s="588">
        <v>0</v>
      </c>
      <c r="BW225" s="588">
        <v>1971895.5086566193</v>
      </c>
      <c r="BX225" s="588">
        <v>5061.47</v>
      </c>
      <c r="BY225" s="588">
        <v>1966834.0386566194</v>
      </c>
      <c r="CA225">
        <v>144337</v>
      </c>
      <c r="CB225">
        <v>3302171</v>
      </c>
      <c r="CC225" t="s">
        <v>383</v>
      </c>
      <c r="CD225">
        <v>313</v>
      </c>
      <c r="CE225">
        <v>313</v>
      </c>
      <c r="CF225">
        <v>0</v>
      </c>
      <c r="CG225">
        <v>1200837.4582</v>
      </c>
      <c r="CH225">
        <v>0</v>
      </c>
      <c r="CI225">
        <v>0</v>
      </c>
      <c r="CJ225">
        <v>83787.360000000044</v>
      </c>
      <c r="CK225">
        <v>0</v>
      </c>
      <c r="CL225">
        <v>182536.64000000004</v>
      </c>
      <c r="CM225">
        <v>0</v>
      </c>
      <c r="CN225">
        <v>943.30880000000354</v>
      </c>
      <c r="CO225">
        <v>0</v>
      </c>
      <c r="CP225">
        <v>99584.307200000054</v>
      </c>
      <c r="CQ225">
        <v>10326.220800000001</v>
      </c>
      <c r="CR225">
        <v>26613.350400000061</v>
      </c>
      <c r="CS225">
        <v>2062.2335999999991</v>
      </c>
      <c r="CT225">
        <v>0</v>
      </c>
      <c r="CU225">
        <v>0</v>
      </c>
      <c r="CV225">
        <v>0</v>
      </c>
      <c r="CW225">
        <v>0</v>
      </c>
      <c r="CX225">
        <v>0</v>
      </c>
      <c r="CY225">
        <v>0</v>
      </c>
      <c r="CZ225">
        <v>83459.180152671848</v>
      </c>
      <c r="DA225">
        <v>0</v>
      </c>
      <c r="DB225">
        <v>125923.33270394744</v>
      </c>
      <c r="DC225">
        <v>0</v>
      </c>
      <c r="DD225">
        <v>8790.16679999999</v>
      </c>
      <c r="DE225">
        <v>0</v>
      </c>
      <c r="DF225">
        <v>141970.48000000001</v>
      </c>
      <c r="DG225">
        <v>0</v>
      </c>
      <c r="DH225">
        <v>0</v>
      </c>
      <c r="DI225">
        <v>0</v>
      </c>
      <c r="DJ225">
        <v>5061.47</v>
      </c>
      <c r="DK225">
        <v>0</v>
      </c>
      <c r="DL225">
        <v>0</v>
      </c>
      <c r="DM225">
        <v>0</v>
      </c>
      <c r="DN225">
        <v>0</v>
      </c>
      <c r="DO225">
        <v>0</v>
      </c>
      <c r="DP225">
        <v>0</v>
      </c>
      <c r="DQ225">
        <v>0</v>
      </c>
      <c r="DR225">
        <v>0</v>
      </c>
      <c r="DS225">
        <v>1200837.4582</v>
      </c>
      <c r="DT225">
        <v>624026.10045661952</v>
      </c>
      <c r="DU225">
        <v>147031.95000000001</v>
      </c>
      <c r="DV225">
        <v>332072.43710194755</v>
      </c>
      <c r="DW225">
        <v>1971895.5086566193</v>
      </c>
      <c r="DX225">
        <v>1966834.0386566194</v>
      </c>
      <c r="DY225">
        <v>4955</v>
      </c>
      <c r="DZ225">
        <v>1550915</v>
      </c>
      <c r="EA225">
        <v>0</v>
      </c>
      <c r="EB225">
        <v>0</v>
      </c>
      <c r="EC225">
        <v>1971895.5086566193</v>
      </c>
      <c r="ED225">
        <v>1971895.5086566196</v>
      </c>
      <c r="EE225">
        <v>0</v>
      </c>
      <c r="EF225">
        <v>1555976.47</v>
      </c>
      <c r="EG225">
        <v>1408944.52</v>
      </c>
      <c r="EH225">
        <v>1824863.5586566194</v>
      </c>
      <c r="EI225">
        <v>5830.23501168249</v>
      </c>
      <c r="EJ225">
        <v>5758.0700901785713</v>
      </c>
      <c r="EK225">
        <v>1.2532831378174623E-2</v>
      </c>
      <c r="EL225">
        <v>0</v>
      </c>
      <c r="EM225">
        <v>0</v>
      </c>
      <c r="EN225">
        <v>1971895.5086566193</v>
      </c>
      <c r="EO225">
        <v>6283.8148199891993</v>
      </c>
      <c r="EP225" t="s">
        <v>164</v>
      </c>
      <c r="EQ225">
        <v>6299.9856506601254</v>
      </c>
      <c r="ER225">
        <v>1.6837654743127928E-2</v>
      </c>
      <c r="ES225">
        <v>0</v>
      </c>
      <c r="ET225">
        <v>1971895.5086566193</v>
      </c>
      <c r="EU225">
        <v>0</v>
      </c>
      <c r="EV225">
        <v>1971895.5086566193</v>
      </c>
      <c r="EW225">
        <v>5061.47</v>
      </c>
      <c r="EX225">
        <v>1966834.0386566194</v>
      </c>
    </row>
    <row r="226" spans="1:154" ht="15" customHeight="1">
      <c r="A226" s="435">
        <v>226</v>
      </c>
      <c r="B226" s="585">
        <v>144390</v>
      </c>
      <c r="C226" s="585">
        <v>3302175</v>
      </c>
      <c r="D226" s="586" t="s">
        <v>384</v>
      </c>
      <c r="E226" s="587">
        <v>388</v>
      </c>
      <c r="F226" s="587">
        <v>388</v>
      </c>
      <c r="G226" s="587">
        <v>0</v>
      </c>
      <c r="H226" s="588">
        <v>1488578.0632</v>
      </c>
      <c r="I226" s="588">
        <v>0</v>
      </c>
      <c r="J226" s="588">
        <v>0</v>
      </c>
      <c r="K226" s="588">
        <v>111877.92</v>
      </c>
      <c r="L226" s="588">
        <v>0</v>
      </c>
      <c r="M226" s="588">
        <v>245802.17999999991</v>
      </c>
      <c r="N226" s="588">
        <v>0</v>
      </c>
      <c r="O226" s="588">
        <v>9433.0880000000325</v>
      </c>
      <c r="P226" s="588">
        <v>1430.0159999999967</v>
      </c>
      <c r="Q226" s="588">
        <v>8038.1952000000028</v>
      </c>
      <c r="R226" s="588">
        <v>38354.534400000084</v>
      </c>
      <c r="S226" s="588">
        <v>64185.1392000001</v>
      </c>
      <c r="T226" s="588">
        <v>38495.027199999873</v>
      </c>
      <c r="U226" s="588">
        <v>0</v>
      </c>
      <c r="V226" s="588">
        <v>0</v>
      </c>
      <c r="W226" s="588">
        <v>0</v>
      </c>
      <c r="X226" s="588">
        <v>0</v>
      </c>
      <c r="Y226" s="588">
        <v>0</v>
      </c>
      <c r="Z226" s="588">
        <v>0</v>
      </c>
      <c r="AA226" s="588">
        <v>31296.898072289183</v>
      </c>
      <c r="AB226" s="588">
        <v>0</v>
      </c>
      <c r="AC226" s="588">
        <v>166255.42353556881</v>
      </c>
      <c r="AD226" s="588">
        <v>0</v>
      </c>
      <c r="AE226" s="588">
        <v>9258.039125581412</v>
      </c>
      <c r="AF226" s="588">
        <v>0</v>
      </c>
      <c r="AG226" s="588">
        <v>141970.48000000001</v>
      </c>
      <c r="AH226" s="588">
        <v>0</v>
      </c>
      <c r="AI226" s="588">
        <v>0</v>
      </c>
      <c r="AJ226" s="588">
        <v>0</v>
      </c>
      <c r="AK226" s="588">
        <v>4584.47</v>
      </c>
      <c r="AL226" s="588">
        <v>0</v>
      </c>
      <c r="AM226" s="588">
        <v>0</v>
      </c>
      <c r="AN226" s="588">
        <v>0</v>
      </c>
      <c r="AO226" s="588">
        <v>0</v>
      </c>
      <c r="AP226" s="588">
        <v>0</v>
      </c>
      <c r="AQ226" s="588">
        <v>0</v>
      </c>
      <c r="AR226" s="588">
        <v>0</v>
      </c>
      <c r="AS226" s="588">
        <v>0</v>
      </c>
      <c r="AT226" s="588">
        <v>1488578.0632</v>
      </c>
      <c r="AU226" s="588">
        <v>724426.46073343942</v>
      </c>
      <c r="AV226" s="588">
        <v>146554.95000000001</v>
      </c>
      <c r="AW226" s="588">
        <v>427026.12269556883</v>
      </c>
      <c r="AX226" s="589">
        <v>2359559.4739334397</v>
      </c>
      <c r="AY226" s="589">
        <v>2354975.0039334395</v>
      </c>
      <c r="AZ226" s="589">
        <v>4955</v>
      </c>
      <c r="BA226" s="589">
        <v>1922540</v>
      </c>
      <c r="BB226" s="589">
        <v>0</v>
      </c>
      <c r="BC226" s="589">
        <v>0</v>
      </c>
      <c r="BD226" s="589">
        <v>2359559.4739334397</v>
      </c>
      <c r="BE226" s="588">
        <v>2359559.4739334392</v>
      </c>
      <c r="BF226" s="588">
        <v>0</v>
      </c>
      <c r="BG226" s="589">
        <v>1927124.47</v>
      </c>
      <c r="BH226" s="589">
        <v>1780569.52</v>
      </c>
      <c r="BI226" s="588">
        <v>2213004.5239334395</v>
      </c>
      <c r="BJ226" s="588">
        <v>5703.6199070449475</v>
      </c>
      <c r="BK226" s="588">
        <v>5703.6666028571426</v>
      </c>
      <c r="BL226" s="590">
        <v>-8.1869813659423781E-6</v>
      </c>
      <c r="BM226" s="590">
        <v>8.1869813659423781E-6</v>
      </c>
      <c r="BN226" s="588">
        <v>18.117975131714044</v>
      </c>
      <c r="BO226" s="589">
        <v>2359577.5919085713</v>
      </c>
      <c r="BP226" s="589">
        <v>6069.5699018262139</v>
      </c>
      <c r="BQ226" s="589" t="s">
        <v>164</v>
      </c>
      <c r="BR226" s="589">
        <v>6081.3855461561116</v>
      </c>
      <c r="BS226" s="590">
        <v>-4.8374514015214753E-4</v>
      </c>
      <c r="BT226" s="588">
        <v>0</v>
      </c>
      <c r="BU226" s="588">
        <v>2359577.5919085713</v>
      </c>
      <c r="BV226" s="588">
        <v>0</v>
      </c>
      <c r="BW226" s="588">
        <v>2359577.5919085713</v>
      </c>
      <c r="BX226" s="588">
        <v>4584.47</v>
      </c>
      <c r="BY226" s="588">
        <v>2354993.1219085711</v>
      </c>
      <c r="CA226">
        <v>144390</v>
      </c>
      <c r="CB226">
        <v>3302175</v>
      </c>
      <c r="CC226" t="s">
        <v>384</v>
      </c>
      <c r="CD226">
        <v>388</v>
      </c>
      <c r="CE226">
        <v>388</v>
      </c>
      <c r="CF226">
        <v>0</v>
      </c>
      <c r="CG226">
        <v>1488578.0632</v>
      </c>
      <c r="CH226">
        <v>0</v>
      </c>
      <c r="CI226">
        <v>0</v>
      </c>
      <c r="CJ226">
        <v>111877.92</v>
      </c>
      <c r="CK226">
        <v>0</v>
      </c>
      <c r="CL226">
        <v>245802.17999999991</v>
      </c>
      <c r="CM226">
        <v>0</v>
      </c>
      <c r="CN226">
        <v>9433.0880000000325</v>
      </c>
      <c r="CO226">
        <v>1430.0159999999967</v>
      </c>
      <c r="CP226">
        <v>8038.1952000000028</v>
      </c>
      <c r="CQ226">
        <v>38354.534400000084</v>
      </c>
      <c r="CR226">
        <v>64185.1392000001</v>
      </c>
      <c r="CS226">
        <v>38495.027199999873</v>
      </c>
      <c r="CT226">
        <v>0</v>
      </c>
      <c r="CU226">
        <v>0</v>
      </c>
      <c r="CV226">
        <v>0</v>
      </c>
      <c r="CW226">
        <v>0</v>
      </c>
      <c r="CX226">
        <v>0</v>
      </c>
      <c r="CY226">
        <v>0</v>
      </c>
      <c r="CZ226">
        <v>31296.898072289183</v>
      </c>
      <c r="DA226">
        <v>0</v>
      </c>
      <c r="DB226">
        <v>166255.42353556881</v>
      </c>
      <c r="DC226">
        <v>0</v>
      </c>
      <c r="DD226">
        <v>9258.039125581412</v>
      </c>
      <c r="DE226">
        <v>0</v>
      </c>
      <c r="DF226">
        <v>141970.48000000001</v>
      </c>
      <c r="DG226">
        <v>0</v>
      </c>
      <c r="DH226">
        <v>0</v>
      </c>
      <c r="DI226">
        <v>0</v>
      </c>
      <c r="DJ226">
        <v>4584.47</v>
      </c>
      <c r="DK226">
        <v>0</v>
      </c>
      <c r="DL226">
        <v>0</v>
      </c>
      <c r="DM226">
        <v>0</v>
      </c>
      <c r="DN226">
        <v>0</v>
      </c>
      <c r="DO226">
        <v>0</v>
      </c>
      <c r="DP226">
        <v>0</v>
      </c>
      <c r="DQ226">
        <v>0</v>
      </c>
      <c r="DR226">
        <v>0</v>
      </c>
      <c r="DS226">
        <v>1488578.0632</v>
      </c>
      <c r="DT226">
        <v>724426.46073343942</v>
      </c>
      <c r="DU226">
        <v>146554.95000000001</v>
      </c>
      <c r="DV226">
        <v>427026.12269556883</v>
      </c>
      <c r="DW226">
        <v>2359559.4739334397</v>
      </c>
      <c r="DX226">
        <v>2354975.0039334395</v>
      </c>
      <c r="DY226">
        <v>4955</v>
      </c>
      <c r="DZ226">
        <v>1922540</v>
      </c>
      <c r="EA226">
        <v>0</v>
      </c>
      <c r="EB226">
        <v>0</v>
      </c>
      <c r="EC226">
        <v>2359559.4739334397</v>
      </c>
      <c r="ED226">
        <v>2359559.4739334392</v>
      </c>
      <c r="EE226">
        <v>0</v>
      </c>
      <c r="EF226">
        <v>1927124.47</v>
      </c>
      <c r="EG226">
        <v>1780569.52</v>
      </c>
      <c r="EH226">
        <v>2213004.5239334395</v>
      </c>
      <c r="EI226">
        <v>5703.6199070449475</v>
      </c>
      <c r="EJ226">
        <v>5703.6666028571426</v>
      </c>
      <c r="EK226">
        <v>-8.1869813659423781E-6</v>
      </c>
      <c r="EL226">
        <v>8.1869813659423781E-6</v>
      </c>
      <c r="EM226">
        <v>18.117975131714044</v>
      </c>
      <c r="EN226">
        <v>2359577.5919085713</v>
      </c>
      <c r="EO226">
        <v>6069.5699018262139</v>
      </c>
      <c r="EP226" t="s">
        <v>164</v>
      </c>
      <c r="EQ226">
        <v>6081.3855461561116</v>
      </c>
      <c r="ER226">
        <v>-4.8374514015214753E-4</v>
      </c>
      <c r="ES226">
        <v>0</v>
      </c>
      <c r="ET226">
        <v>2359577.5919085713</v>
      </c>
      <c r="EU226">
        <v>0</v>
      </c>
      <c r="EV226">
        <v>2359577.5919085713</v>
      </c>
      <c r="EW226">
        <v>4584.47</v>
      </c>
      <c r="EX226">
        <v>2354993.1219085711</v>
      </c>
    </row>
    <row r="227" spans="1:154" ht="15" customHeight="1">
      <c r="A227" s="435">
        <v>227</v>
      </c>
      <c r="B227" s="585">
        <v>142858</v>
      </c>
      <c r="C227" s="585">
        <v>3302180</v>
      </c>
      <c r="D227" s="586" t="s">
        <v>385</v>
      </c>
      <c r="E227" s="587">
        <v>404</v>
      </c>
      <c r="F227" s="587">
        <v>404</v>
      </c>
      <c r="G227" s="587">
        <v>0</v>
      </c>
      <c r="H227" s="588">
        <v>1549962.7256</v>
      </c>
      <c r="I227" s="588">
        <v>0</v>
      </c>
      <c r="J227" s="588">
        <v>0</v>
      </c>
      <c r="K227" s="588">
        <v>104613.12000000007</v>
      </c>
      <c r="L227" s="588">
        <v>0</v>
      </c>
      <c r="M227" s="588">
        <v>227133.66</v>
      </c>
      <c r="N227" s="588">
        <v>0</v>
      </c>
      <c r="O227" s="588">
        <v>11083.878399999969</v>
      </c>
      <c r="P227" s="588">
        <v>9152.1023999999979</v>
      </c>
      <c r="Q227" s="588">
        <v>8931.3279999999977</v>
      </c>
      <c r="R227" s="588">
        <v>54089.727999999952</v>
      </c>
      <c r="S227" s="588">
        <v>97582.284800000038</v>
      </c>
      <c r="T227" s="588">
        <v>2749.6447999999996</v>
      </c>
      <c r="U227" s="588">
        <v>0</v>
      </c>
      <c r="V227" s="588">
        <v>0</v>
      </c>
      <c r="W227" s="588">
        <v>0</v>
      </c>
      <c r="X227" s="588">
        <v>0</v>
      </c>
      <c r="Y227" s="588">
        <v>0</v>
      </c>
      <c r="Z227" s="588">
        <v>0</v>
      </c>
      <c r="AA227" s="588">
        <v>127736.12793103447</v>
      </c>
      <c r="AB227" s="588">
        <v>0</v>
      </c>
      <c r="AC227" s="588">
        <v>172435.01311515164</v>
      </c>
      <c r="AD227" s="588">
        <v>0</v>
      </c>
      <c r="AE227" s="588">
        <v>0</v>
      </c>
      <c r="AF227" s="588">
        <v>0</v>
      </c>
      <c r="AG227" s="588">
        <v>141970.48000000001</v>
      </c>
      <c r="AH227" s="588">
        <v>0</v>
      </c>
      <c r="AI227" s="588">
        <v>0</v>
      </c>
      <c r="AJ227" s="588">
        <v>0</v>
      </c>
      <c r="AK227" s="588">
        <v>7101.95</v>
      </c>
      <c r="AL227" s="588">
        <v>0</v>
      </c>
      <c r="AM227" s="588">
        <v>0</v>
      </c>
      <c r="AN227" s="588">
        <v>0</v>
      </c>
      <c r="AO227" s="588">
        <v>0</v>
      </c>
      <c r="AP227" s="588">
        <v>0</v>
      </c>
      <c r="AQ227" s="588">
        <v>0</v>
      </c>
      <c r="AR227" s="588">
        <v>0</v>
      </c>
      <c r="AS227" s="588">
        <v>0</v>
      </c>
      <c r="AT227" s="588">
        <v>1549962.7256</v>
      </c>
      <c r="AU227" s="588">
        <v>815506.88744618616</v>
      </c>
      <c r="AV227" s="588">
        <v>149072.43000000002</v>
      </c>
      <c r="AW227" s="588">
        <v>435454.01809915167</v>
      </c>
      <c r="AX227" s="589">
        <v>2514542.0430461862</v>
      </c>
      <c r="AY227" s="589">
        <v>2507440.093046186</v>
      </c>
      <c r="AZ227" s="589">
        <v>4955</v>
      </c>
      <c r="BA227" s="589">
        <v>2001820</v>
      </c>
      <c r="BB227" s="589">
        <v>0</v>
      </c>
      <c r="BC227" s="589">
        <v>0</v>
      </c>
      <c r="BD227" s="589">
        <v>2514542.0430461862</v>
      </c>
      <c r="BE227" s="588">
        <v>2514542.0430461862</v>
      </c>
      <c r="BF227" s="588">
        <v>0</v>
      </c>
      <c r="BG227" s="589">
        <v>2008921.95</v>
      </c>
      <c r="BH227" s="589">
        <v>1859849.52</v>
      </c>
      <c r="BI227" s="588">
        <v>2365469.613046186</v>
      </c>
      <c r="BJ227" s="588">
        <v>5855.1228045697671</v>
      </c>
      <c r="BK227" s="588">
        <v>5754.3549529411766</v>
      </c>
      <c r="BL227" s="590">
        <v>1.7511580785798737E-2</v>
      </c>
      <c r="BM227" s="590">
        <v>0</v>
      </c>
      <c r="BN227" s="588">
        <v>0</v>
      </c>
      <c r="BO227" s="589">
        <v>2514542.0430461862</v>
      </c>
      <c r="BP227" s="589">
        <v>6206.5348837776883</v>
      </c>
      <c r="BQ227" s="589" t="s">
        <v>164</v>
      </c>
      <c r="BR227" s="589">
        <v>6224.1139679361049</v>
      </c>
      <c r="BS227" s="590">
        <v>1.9491915095909418E-2</v>
      </c>
      <c r="BT227" s="588">
        <v>0</v>
      </c>
      <c r="BU227" s="588">
        <v>2514542.0430461862</v>
      </c>
      <c r="BV227" s="588">
        <v>0</v>
      </c>
      <c r="BW227" s="588">
        <v>2514542.0430461862</v>
      </c>
      <c r="BX227" s="588">
        <v>7101.95</v>
      </c>
      <c r="BY227" s="588">
        <v>2507440.093046186</v>
      </c>
      <c r="CA227">
        <v>142858</v>
      </c>
      <c r="CB227">
        <v>3302180</v>
      </c>
      <c r="CC227" t="s">
        <v>385</v>
      </c>
      <c r="CD227">
        <v>404</v>
      </c>
      <c r="CE227">
        <v>404</v>
      </c>
      <c r="CF227">
        <v>0</v>
      </c>
      <c r="CG227">
        <v>1549962.7256</v>
      </c>
      <c r="CH227">
        <v>0</v>
      </c>
      <c r="CI227">
        <v>0</v>
      </c>
      <c r="CJ227">
        <v>104613.12000000007</v>
      </c>
      <c r="CK227">
        <v>0</v>
      </c>
      <c r="CL227">
        <v>227133.66</v>
      </c>
      <c r="CM227">
        <v>0</v>
      </c>
      <c r="CN227">
        <v>11083.878399999969</v>
      </c>
      <c r="CO227">
        <v>9152.1023999999979</v>
      </c>
      <c r="CP227">
        <v>8931.3279999999977</v>
      </c>
      <c r="CQ227">
        <v>54089.727999999952</v>
      </c>
      <c r="CR227">
        <v>97582.284800000038</v>
      </c>
      <c r="CS227">
        <v>2749.6447999999996</v>
      </c>
      <c r="CT227">
        <v>0</v>
      </c>
      <c r="CU227">
        <v>0</v>
      </c>
      <c r="CV227">
        <v>0</v>
      </c>
      <c r="CW227">
        <v>0</v>
      </c>
      <c r="CX227">
        <v>0</v>
      </c>
      <c r="CY227">
        <v>0</v>
      </c>
      <c r="CZ227">
        <v>127736.12793103447</v>
      </c>
      <c r="DA227">
        <v>0</v>
      </c>
      <c r="DB227">
        <v>172435.01311515164</v>
      </c>
      <c r="DC227">
        <v>0</v>
      </c>
      <c r="DD227">
        <v>0</v>
      </c>
      <c r="DE227">
        <v>0</v>
      </c>
      <c r="DF227">
        <v>141970.48000000001</v>
      </c>
      <c r="DG227">
        <v>0</v>
      </c>
      <c r="DH227">
        <v>0</v>
      </c>
      <c r="DI227">
        <v>0</v>
      </c>
      <c r="DJ227">
        <v>7101.95</v>
      </c>
      <c r="DK227">
        <v>0</v>
      </c>
      <c r="DL227">
        <v>0</v>
      </c>
      <c r="DM227">
        <v>0</v>
      </c>
      <c r="DN227">
        <v>0</v>
      </c>
      <c r="DO227">
        <v>0</v>
      </c>
      <c r="DP227">
        <v>0</v>
      </c>
      <c r="DQ227">
        <v>0</v>
      </c>
      <c r="DR227">
        <v>0</v>
      </c>
      <c r="DS227">
        <v>1549962.7256</v>
      </c>
      <c r="DT227">
        <v>815506.88744618616</v>
      </c>
      <c r="DU227">
        <v>149072.43000000002</v>
      </c>
      <c r="DV227">
        <v>435454.01809915167</v>
      </c>
      <c r="DW227">
        <v>2514542.0430461862</v>
      </c>
      <c r="DX227">
        <v>2507440.093046186</v>
      </c>
      <c r="DY227">
        <v>4955</v>
      </c>
      <c r="DZ227">
        <v>2001820</v>
      </c>
      <c r="EA227">
        <v>0</v>
      </c>
      <c r="EB227">
        <v>0</v>
      </c>
      <c r="EC227">
        <v>2514542.0430461862</v>
      </c>
      <c r="ED227">
        <v>2514542.0430461862</v>
      </c>
      <c r="EE227">
        <v>0</v>
      </c>
      <c r="EF227">
        <v>2008921.95</v>
      </c>
      <c r="EG227">
        <v>1859849.52</v>
      </c>
      <c r="EH227">
        <v>2365469.613046186</v>
      </c>
      <c r="EI227">
        <v>5855.1228045697671</v>
      </c>
      <c r="EJ227">
        <v>5754.3549529411766</v>
      </c>
      <c r="EK227">
        <v>1.7511580785798737E-2</v>
      </c>
      <c r="EL227">
        <v>0</v>
      </c>
      <c r="EM227">
        <v>0</v>
      </c>
      <c r="EN227">
        <v>2514542.0430461862</v>
      </c>
      <c r="EO227">
        <v>6206.5348837776883</v>
      </c>
      <c r="EP227" t="s">
        <v>164</v>
      </c>
      <c r="EQ227">
        <v>6224.1139679361049</v>
      </c>
      <c r="ER227">
        <v>1.9491915095909418E-2</v>
      </c>
      <c r="ES227">
        <v>0</v>
      </c>
      <c r="ET227">
        <v>2514542.0430461862</v>
      </c>
      <c r="EU227">
        <v>0</v>
      </c>
      <c r="EV227">
        <v>2514542.0430461862</v>
      </c>
      <c r="EW227">
        <v>7101.95</v>
      </c>
      <c r="EX227">
        <v>2507440.093046186</v>
      </c>
    </row>
    <row r="228" spans="1:154" ht="15" customHeight="1">
      <c r="A228" s="435">
        <v>228</v>
      </c>
      <c r="B228" s="585">
        <v>144722</v>
      </c>
      <c r="C228" s="585">
        <v>3302181</v>
      </c>
      <c r="D228" s="586" t="s">
        <v>386</v>
      </c>
      <c r="E228" s="587">
        <v>439</v>
      </c>
      <c r="F228" s="587">
        <v>439</v>
      </c>
      <c r="G228" s="587">
        <v>0</v>
      </c>
      <c r="H228" s="588">
        <v>1684241.6746</v>
      </c>
      <c r="I228" s="588">
        <v>0</v>
      </c>
      <c r="J228" s="588">
        <v>0</v>
      </c>
      <c r="K228" s="588">
        <v>108487.68000000001</v>
      </c>
      <c r="L228" s="588">
        <v>0</v>
      </c>
      <c r="M228" s="588">
        <v>236467.92000000007</v>
      </c>
      <c r="N228" s="588">
        <v>0</v>
      </c>
      <c r="O228" s="588">
        <v>5909.1404566210094</v>
      </c>
      <c r="P228" s="588">
        <v>60484.452997260327</v>
      </c>
      <c r="Q228" s="588">
        <v>65347.549866666595</v>
      </c>
      <c r="R228" s="588">
        <v>8378.4068091324316</v>
      </c>
      <c r="S228" s="588">
        <v>4707.1961424657648</v>
      </c>
      <c r="T228" s="588">
        <v>3444.9031598173669</v>
      </c>
      <c r="U228" s="588">
        <v>0</v>
      </c>
      <c r="V228" s="588">
        <v>0</v>
      </c>
      <c r="W228" s="588">
        <v>0</v>
      </c>
      <c r="X228" s="588">
        <v>0</v>
      </c>
      <c r="Y228" s="588">
        <v>0</v>
      </c>
      <c r="Z228" s="588">
        <v>0</v>
      </c>
      <c r="AA228" s="588">
        <v>128123.48205804739</v>
      </c>
      <c r="AB228" s="588">
        <v>0</v>
      </c>
      <c r="AC228" s="588">
        <v>199808.21085043994</v>
      </c>
      <c r="AD228" s="588">
        <v>0</v>
      </c>
      <c r="AE228" s="588">
        <v>19506.965399999797</v>
      </c>
      <c r="AF228" s="588">
        <v>0</v>
      </c>
      <c r="AG228" s="588">
        <v>141970.48000000001</v>
      </c>
      <c r="AH228" s="588">
        <v>0</v>
      </c>
      <c r="AI228" s="588">
        <v>0</v>
      </c>
      <c r="AJ228" s="588">
        <v>0</v>
      </c>
      <c r="AK228" s="588">
        <v>10599.94</v>
      </c>
      <c r="AL228" s="588">
        <v>0</v>
      </c>
      <c r="AM228" s="588">
        <v>0</v>
      </c>
      <c r="AN228" s="588">
        <v>0</v>
      </c>
      <c r="AO228" s="588">
        <v>0</v>
      </c>
      <c r="AP228" s="588">
        <v>0</v>
      </c>
      <c r="AQ228" s="588">
        <v>0</v>
      </c>
      <c r="AR228" s="588">
        <v>0</v>
      </c>
      <c r="AS228" s="588">
        <v>0</v>
      </c>
      <c r="AT228" s="588">
        <v>1684241.6746</v>
      </c>
      <c r="AU228" s="588">
        <v>840665.9077404507</v>
      </c>
      <c r="AV228" s="588">
        <v>152570.42000000001</v>
      </c>
      <c r="AW228" s="588">
        <v>461582.1043759468</v>
      </c>
      <c r="AX228" s="589">
        <v>2677478.0023404509</v>
      </c>
      <c r="AY228" s="589">
        <v>2666878.0623404509</v>
      </c>
      <c r="AZ228" s="589">
        <v>4955</v>
      </c>
      <c r="BA228" s="589">
        <v>2175245</v>
      </c>
      <c r="BB228" s="589">
        <v>0</v>
      </c>
      <c r="BC228" s="589">
        <v>0</v>
      </c>
      <c r="BD228" s="589">
        <v>2677478.0023404509</v>
      </c>
      <c r="BE228" s="588">
        <v>2677478.0023404504</v>
      </c>
      <c r="BF228" s="588">
        <v>0</v>
      </c>
      <c r="BG228" s="589">
        <v>2185844.94</v>
      </c>
      <c r="BH228" s="589">
        <v>2033274.52</v>
      </c>
      <c r="BI228" s="588">
        <v>2524907.582340451</v>
      </c>
      <c r="BJ228" s="588">
        <v>5751.4979096593415</v>
      </c>
      <c r="BK228" s="588">
        <v>5626.4898899563314</v>
      </c>
      <c r="BL228" s="590">
        <v>2.2217763143262379E-2</v>
      </c>
      <c r="BM228" s="590">
        <v>0</v>
      </c>
      <c r="BN228" s="588">
        <v>0</v>
      </c>
      <c r="BO228" s="589">
        <v>2677478.0023404509</v>
      </c>
      <c r="BP228" s="589">
        <v>6074.8930805021664</v>
      </c>
      <c r="BQ228" s="589" t="s">
        <v>164</v>
      </c>
      <c r="BR228" s="589">
        <v>6099.0387297048992</v>
      </c>
      <c r="BS228" s="590">
        <v>2.3395084572968017E-2</v>
      </c>
      <c r="BT228" s="588">
        <v>0</v>
      </c>
      <c r="BU228" s="588">
        <v>2677478.0023404509</v>
      </c>
      <c r="BV228" s="588">
        <v>0</v>
      </c>
      <c r="BW228" s="588">
        <v>2677478.0023404509</v>
      </c>
      <c r="BX228" s="588">
        <v>10599.94</v>
      </c>
      <c r="BY228" s="588">
        <v>2666878.0623404509</v>
      </c>
      <c r="CA228">
        <v>144722</v>
      </c>
      <c r="CB228">
        <v>3302181</v>
      </c>
      <c r="CC228" t="s">
        <v>386</v>
      </c>
      <c r="CD228">
        <v>439</v>
      </c>
      <c r="CE228">
        <v>439</v>
      </c>
      <c r="CF228">
        <v>0</v>
      </c>
      <c r="CG228">
        <v>1684241.6746</v>
      </c>
      <c r="CH228">
        <v>0</v>
      </c>
      <c r="CI228">
        <v>0</v>
      </c>
      <c r="CJ228">
        <v>108487.68000000001</v>
      </c>
      <c r="CK228">
        <v>0</v>
      </c>
      <c r="CL228">
        <v>236467.92000000007</v>
      </c>
      <c r="CM228">
        <v>0</v>
      </c>
      <c r="CN228">
        <v>5909.1404566210094</v>
      </c>
      <c r="CO228">
        <v>60484.452997260327</v>
      </c>
      <c r="CP228">
        <v>65347.549866666595</v>
      </c>
      <c r="CQ228">
        <v>8378.4068091324316</v>
      </c>
      <c r="CR228">
        <v>4707.1961424657648</v>
      </c>
      <c r="CS228">
        <v>3444.9031598173669</v>
      </c>
      <c r="CT228">
        <v>0</v>
      </c>
      <c r="CU228">
        <v>0</v>
      </c>
      <c r="CV228">
        <v>0</v>
      </c>
      <c r="CW228">
        <v>0</v>
      </c>
      <c r="CX228">
        <v>0</v>
      </c>
      <c r="CY228">
        <v>0</v>
      </c>
      <c r="CZ228">
        <v>128123.48205804739</v>
      </c>
      <c r="DA228">
        <v>0</v>
      </c>
      <c r="DB228">
        <v>199808.21085043994</v>
      </c>
      <c r="DC228">
        <v>0</v>
      </c>
      <c r="DD228">
        <v>19506.965399999797</v>
      </c>
      <c r="DE228">
        <v>0</v>
      </c>
      <c r="DF228">
        <v>141970.48000000001</v>
      </c>
      <c r="DG228">
        <v>0</v>
      </c>
      <c r="DH228">
        <v>0</v>
      </c>
      <c r="DI228">
        <v>0</v>
      </c>
      <c r="DJ228">
        <v>10599.94</v>
      </c>
      <c r="DK228">
        <v>0</v>
      </c>
      <c r="DL228">
        <v>0</v>
      </c>
      <c r="DM228">
        <v>0</v>
      </c>
      <c r="DN228">
        <v>0</v>
      </c>
      <c r="DO228">
        <v>0</v>
      </c>
      <c r="DP228">
        <v>0</v>
      </c>
      <c r="DQ228">
        <v>0</v>
      </c>
      <c r="DR228">
        <v>0</v>
      </c>
      <c r="DS228">
        <v>1684241.6746</v>
      </c>
      <c r="DT228">
        <v>840665.9077404507</v>
      </c>
      <c r="DU228">
        <v>152570.42000000001</v>
      </c>
      <c r="DV228">
        <v>461582.1043759468</v>
      </c>
      <c r="DW228">
        <v>2677478.0023404509</v>
      </c>
      <c r="DX228">
        <v>2666878.0623404509</v>
      </c>
      <c r="DY228">
        <v>4955</v>
      </c>
      <c r="DZ228">
        <v>2175245</v>
      </c>
      <c r="EA228">
        <v>0</v>
      </c>
      <c r="EB228">
        <v>0</v>
      </c>
      <c r="EC228">
        <v>2677478.0023404509</v>
      </c>
      <c r="ED228">
        <v>2677478.0023404504</v>
      </c>
      <c r="EE228">
        <v>0</v>
      </c>
      <c r="EF228">
        <v>2185844.94</v>
      </c>
      <c r="EG228">
        <v>2033274.52</v>
      </c>
      <c r="EH228">
        <v>2524907.582340451</v>
      </c>
      <c r="EI228">
        <v>5751.4979096593415</v>
      </c>
      <c r="EJ228">
        <v>5626.4898899563314</v>
      </c>
      <c r="EK228">
        <v>2.2217763143262379E-2</v>
      </c>
      <c r="EL228">
        <v>0</v>
      </c>
      <c r="EM228">
        <v>0</v>
      </c>
      <c r="EN228">
        <v>2677478.0023404509</v>
      </c>
      <c r="EO228">
        <v>6074.8930805021664</v>
      </c>
      <c r="EP228" t="s">
        <v>164</v>
      </c>
      <c r="EQ228">
        <v>6099.0387297048992</v>
      </c>
      <c r="ER228">
        <v>2.3395084572968017E-2</v>
      </c>
      <c r="ES228">
        <v>0</v>
      </c>
      <c r="ET228">
        <v>2677478.0023404509</v>
      </c>
      <c r="EU228">
        <v>0</v>
      </c>
      <c r="EV228">
        <v>2677478.0023404509</v>
      </c>
      <c r="EW228">
        <v>10599.94</v>
      </c>
      <c r="EX228">
        <v>2666878.0623404509</v>
      </c>
    </row>
    <row r="229" spans="1:154" ht="15" customHeight="1">
      <c r="A229" s="435">
        <v>229</v>
      </c>
      <c r="B229" s="585">
        <v>146075</v>
      </c>
      <c r="C229" s="585">
        <v>3302186</v>
      </c>
      <c r="D229" s="586" t="s">
        <v>387</v>
      </c>
      <c r="E229" s="587">
        <v>569</v>
      </c>
      <c r="F229" s="587">
        <v>569</v>
      </c>
      <c r="G229" s="587">
        <v>0</v>
      </c>
      <c r="H229" s="588">
        <v>2182992.0566000002</v>
      </c>
      <c r="I229" s="588">
        <v>0</v>
      </c>
      <c r="J229" s="588">
        <v>0</v>
      </c>
      <c r="K229" s="588">
        <v>100254.24000000012</v>
      </c>
      <c r="L229" s="588">
        <v>0</v>
      </c>
      <c r="M229" s="588">
        <v>228170.79999999973</v>
      </c>
      <c r="N229" s="588">
        <v>0</v>
      </c>
      <c r="O229" s="588">
        <v>33015.807999999932</v>
      </c>
      <c r="P229" s="588">
        <v>22880.256000000001</v>
      </c>
      <c r="Q229" s="588">
        <v>73683.455999999976</v>
      </c>
      <c r="R229" s="588">
        <v>46713.855999999898</v>
      </c>
      <c r="S229" s="588">
        <v>37049.95840000001</v>
      </c>
      <c r="T229" s="588">
        <v>687.41119999999808</v>
      </c>
      <c r="U229" s="588">
        <v>0</v>
      </c>
      <c r="V229" s="588">
        <v>0</v>
      </c>
      <c r="W229" s="588">
        <v>0</v>
      </c>
      <c r="X229" s="588">
        <v>0</v>
      </c>
      <c r="Y229" s="588">
        <v>0</v>
      </c>
      <c r="Z229" s="588">
        <v>0</v>
      </c>
      <c r="AA229" s="588">
        <v>94552.320990291075</v>
      </c>
      <c r="AB229" s="588">
        <v>0</v>
      </c>
      <c r="AC229" s="588">
        <v>282257.19920090091</v>
      </c>
      <c r="AD229" s="588">
        <v>0</v>
      </c>
      <c r="AE229" s="588">
        <v>13246.336257142886</v>
      </c>
      <c r="AF229" s="588">
        <v>0</v>
      </c>
      <c r="AG229" s="588">
        <v>141970.48000000001</v>
      </c>
      <c r="AH229" s="588">
        <v>0</v>
      </c>
      <c r="AI229" s="588">
        <v>0</v>
      </c>
      <c r="AJ229" s="588">
        <v>0</v>
      </c>
      <c r="AK229" s="588">
        <v>2384.9899999999998</v>
      </c>
      <c r="AL229" s="588">
        <v>0</v>
      </c>
      <c r="AM229" s="588">
        <v>0</v>
      </c>
      <c r="AN229" s="588">
        <v>0</v>
      </c>
      <c r="AO229" s="588">
        <v>0</v>
      </c>
      <c r="AP229" s="588">
        <v>0</v>
      </c>
      <c r="AQ229" s="588">
        <v>0</v>
      </c>
      <c r="AR229" s="588">
        <v>0</v>
      </c>
      <c r="AS229" s="588">
        <v>0</v>
      </c>
      <c r="AT229" s="588">
        <v>2182992.0566000002</v>
      </c>
      <c r="AU229" s="588">
        <v>932511.64204833435</v>
      </c>
      <c r="AV229" s="588">
        <v>144355.47</v>
      </c>
      <c r="AW229" s="588">
        <v>586690.88484690082</v>
      </c>
      <c r="AX229" s="589">
        <v>3259859.1686483347</v>
      </c>
      <c r="AY229" s="589">
        <v>3257474.1786483345</v>
      </c>
      <c r="AZ229" s="589">
        <v>4955</v>
      </c>
      <c r="BA229" s="589">
        <v>2819395</v>
      </c>
      <c r="BB229" s="589">
        <v>0</v>
      </c>
      <c r="BC229" s="589">
        <v>0</v>
      </c>
      <c r="BD229" s="589">
        <v>3259859.1686483347</v>
      </c>
      <c r="BE229" s="588">
        <v>3259859.1686483342</v>
      </c>
      <c r="BF229" s="588">
        <v>0</v>
      </c>
      <c r="BG229" s="589">
        <v>2821779.99</v>
      </c>
      <c r="BH229" s="589">
        <v>2677424.52</v>
      </c>
      <c r="BI229" s="588">
        <v>3115503.6986483345</v>
      </c>
      <c r="BJ229" s="588">
        <v>5475.4019308406578</v>
      </c>
      <c r="BK229" s="588">
        <v>5509.3597468013459</v>
      </c>
      <c r="BL229" s="590">
        <v>-6.1636592129246069E-3</v>
      </c>
      <c r="BM229" s="590">
        <v>6.1636592129246069E-3</v>
      </c>
      <c r="BN229" s="588">
        <v>19321.997281631528</v>
      </c>
      <c r="BO229" s="589">
        <v>3279181.1659299661</v>
      </c>
      <c r="BP229" s="589">
        <v>5758.868498998183</v>
      </c>
      <c r="BQ229" s="589" t="s">
        <v>164</v>
      </c>
      <c r="BR229" s="589">
        <v>5763.0600455711183</v>
      </c>
      <c r="BS229" s="590">
        <v>1.8562086481499485E-3</v>
      </c>
      <c r="BT229" s="588">
        <v>0</v>
      </c>
      <c r="BU229" s="588">
        <v>3279181.1659299661</v>
      </c>
      <c r="BV229" s="588">
        <v>0</v>
      </c>
      <c r="BW229" s="588">
        <v>3279181.1659299661</v>
      </c>
      <c r="BX229" s="588">
        <v>2384.9899999999998</v>
      </c>
      <c r="BY229" s="588">
        <v>3276796.1759299659</v>
      </c>
      <c r="CA229">
        <v>146075</v>
      </c>
      <c r="CB229">
        <v>3302186</v>
      </c>
      <c r="CC229" t="s">
        <v>387</v>
      </c>
      <c r="CD229">
        <v>569</v>
      </c>
      <c r="CE229">
        <v>569</v>
      </c>
      <c r="CF229">
        <v>0</v>
      </c>
      <c r="CG229">
        <v>2182992.0566000002</v>
      </c>
      <c r="CH229">
        <v>0</v>
      </c>
      <c r="CI229">
        <v>0</v>
      </c>
      <c r="CJ229">
        <v>100254.24000000012</v>
      </c>
      <c r="CK229">
        <v>0</v>
      </c>
      <c r="CL229">
        <v>228170.79999999973</v>
      </c>
      <c r="CM229">
        <v>0</v>
      </c>
      <c r="CN229">
        <v>33015.807999999932</v>
      </c>
      <c r="CO229">
        <v>22880.256000000001</v>
      </c>
      <c r="CP229">
        <v>73683.455999999976</v>
      </c>
      <c r="CQ229">
        <v>46713.855999999898</v>
      </c>
      <c r="CR229">
        <v>37049.95840000001</v>
      </c>
      <c r="CS229">
        <v>687.41119999999808</v>
      </c>
      <c r="CT229">
        <v>0</v>
      </c>
      <c r="CU229">
        <v>0</v>
      </c>
      <c r="CV229">
        <v>0</v>
      </c>
      <c r="CW229">
        <v>0</v>
      </c>
      <c r="CX229">
        <v>0</v>
      </c>
      <c r="CY229">
        <v>0</v>
      </c>
      <c r="CZ229">
        <v>94552.320990291075</v>
      </c>
      <c r="DA229">
        <v>0</v>
      </c>
      <c r="DB229">
        <v>282257.19920090091</v>
      </c>
      <c r="DC229">
        <v>0</v>
      </c>
      <c r="DD229">
        <v>13246.336257142886</v>
      </c>
      <c r="DE229">
        <v>0</v>
      </c>
      <c r="DF229">
        <v>141970.48000000001</v>
      </c>
      <c r="DG229">
        <v>0</v>
      </c>
      <c r="DH229">
        <v>0</v>
      </c>
      <c r="DI229">
        <v>0</v>
      </c>
      <c r="DJ229">
        <v>2384.9899999999998</v>
      </c>
      <c r="DK229">
        <v>0</v>
      </c>
      <c r="DL229">
        <v>0</v>
      </c>
      <c r="DM229">
        <v>0</v>
      </c>
      <c r="DN229">
        <v>0</v>
      </c>
      <c r="DO229">
        <v>0</v>
      </c>
      <c r="DP229">
        <v>0</v>
      </c>
      <c r="DQ229">
        <v>0</v>
      </c>
      <c r="DR229">
        <v>0</v>
      </c>
      <c r="DS229">
        <v>2182992.0566000002</v>
      </c>
      <c r="DT229">
        <v>932511.64204833435</v>
      </c>
      <c r="DU229">
        <v>144355.47</v>
      </c>
      <c r="DV229">
        <v>586690.88484690082</v>
      </c>
      <c r="DW229">
        <v>3259859.1686483347</v>
      </c>
      <c r="DX229">
        <v>3257474.1786483345</v>
      </c>
      <c r="DY229">
        <v>4955</v>
      </c>
      <c r="DZ229">
        <v>2819395</v>
      </c>
      <c r="EA229">
        <v>0</v>
      </c>
      <c r="EB229">
        <v>0</v>
      </c>
      <c r="EC229">
        <v>3259859.1686483347</v>
      </c>
      <c r="ED229">
        <v>3259859.1686483342</v>
      </c>
      <c r="EE229">
        <v>0</v>
      </c>
      <c r="EF229">
        <v>2821779.99</v>
      </c>
      <c r="EG229">
        <v>2677424.52</v>
      </c>
      <c r="EH229">
        <v>3115503.6986483345</v>
      </c>
      <c r="EI229">
        <v>5475.4019308406578</v>
      </c>
      <c r="EJ229">
        <v>5509.3597468013459</v>
      </c>
      <c r="EK229">
        <v>-6.1636592129246069E-3</v>
      </c>
      <c r="EL229">
        <v>6.1636592129246069E-3</v>
      </c>
      <c r="EM229">
        <v>19321.997281631528</v>
      </c>
      <c r="EN229">
        <v>3279181.1659299661</v>
      </c>
      <c r="EO229">
        <v>5758.868498998183</v>
      </c>
      <c r="EP229" t="s">
        <v>164</v>
      </c>
      <c r="EQ229">
        <v>5763.0600455711183</v>
      </c>
      <c r="ER229">
        <v>1.8562086481499485E-3</v>
      </c>
      <c r="ES229">
        <v>0</v>
      </c>
      <c r="ET229">
        <v>3279181.1659299661</v>
      </c>
      <c r="EU229">
        <v>0</v>
      </c>
      <c r="EV229">
        <v>3279181.1659299661</v>
      </c>
      <c r="EW229">
        <v>2384.9899999999998</v>
      </c>
      <c r="EX229">
        <v>3276796.1759299659</v>
      </c>
    </row>
    <row r="230" spans="1:154" ht="15" customHeight="1">
      <c r="A230" s="435">
        <v>230</v>
      </c>
      <c r="B230" s="585">
        <v>146268</v>
      </c>
      <c r="C230" s="585">
        <v>3302187</v>
      </c>
      <c r="D230" s="586" t="s">
        <v>388</v>
      </c>
      <c r="E230" s="587">
        <v>408</v>
      </c>
      <c r="F230" s="587">
        <v>408</v>
      </c>
      <c r="G230" s="587">
        <v>0</v>
      </c>
      <c r="H230" s="588">
        <v>1565308.8912</v>
      </c>
      <c r="I230" s="588">
        <v>0</v>
      </c>
      <c r="J230" s="588">
        <v>0</v>
      </c>
      <c r="K230" s="588">
        <v>108487.67999999995</v>
      </c>
      <c r="L230" s="588">
        <v>0</v>
      </c>
      <c r="M230" s="588">
        <v>233356.5</v>
      </c>
      <c r="N230" s="588">
        <v>0</v>
      </c>
      <c r="O230" s="588">
        <v>29006.745599999987</v>
      </c>
      <c r="P230" s="588">
        <v>12298.137599999987</v>
      </c>
      <c r="Q230" s="588">
        <v>15629.823999999999</v>
      </c>
      <c r="R230" s="588">
        <v>47205.58080000004</v>
      </c>
      <c r="S230" s="588">
        <v>27657.011200000066</v>
      </c>
      <c r="T230" s="588">
        <v>26121.625600000007</v>
      </c>
      <c r="U230" s="588">
        <v>0</v>
      </c>
      <c r="V230" s="588">
        <v>0</v>
      </c>
      <c r="W230" s="588">
        <v>0</v>
      </c>
      <c r="X230" s="588">
        <v>0</v>
      </c>
      <c r="Y230" s="588">
        <v>0</v>
      </c>
      <c r="Z230" s="588">
        <v>0</v>
      </c>
      <c r="AA230" s="588">
        <v>64159.148965517328</v>
      </c>
      <c r="AB230" s="588">
        <v>0</v>
      </c>
      <c r="AC230" s="588">
        <v>175924.03509998519</v>
      </c>
      <c r="AD230" s="588">
        <v>0</v>
      </c>
      <c r="AE230" s="588">
        <v>22318.702903194127</v>
      </c>
      <c r="AF230" s="588">
        <v>0</v>
      </c>
      <c r="AG230" s="588">
        <v>141970.48000000001</v>
      </c>
      <c r="AH230" s="588">
        <v>0</v>
      </c>
      <c r="AI230" s="588">
        <v>0</v>
      </c>
      <c r="AJ230" s="588">
        <v>79252.990000000005</v>
      </c>
      <c r="AK230" s="588">
        <v>3338.98</v>
      </c>
      <c r="AL230" s="588">
        <v>0</v>
      </c>
      <c r="AM230" s="588">
        <v>0</v>
      </c>
      <c r="AN230" s="588">
        <v>0</v>
      </c>
      <c r="AO230" s="588">
        <v>0</v>
      </c>
      <c r="AP230" s="588">
        <v>0</v>
      </c>
      <c r="AQ230" s="588">
        <v>0</v>
      </c>
      <c r="AR230" s="588">
        <v>0</v>
      </c>
      <c r="AS230" s="588">
        <v>0</v>
      </c>
      <c r="AT230" s="588">
        <v>1565308.8912</v>
      </c>
      <c r="AU230" s="588">
        <v>762164.99176869669</v>
      </c>
      <c r="AV230" s="588">
        <v>224562.45000000004</v>
      </c>
      <c r="AW230" s="588">
        <v>434104.19738798519</v>
      </c>
      <c r="AX230" s="589">
        <v>2552036.332968697</v>
      </c>
      <c r="AY230" s="589">
        <v>2469444.3629686967</v>
      </c>
      <c r="AZ230" s="589">
        <v>4955</v>
      </c>
      <c r="BA230" s="589">
        <v>2021640</v>
      </c>
      <c r="BB230" s="589">
        <v>0</v>
      </c>
      <c r="BC230" s="589">
        <v>0</v>
      </c>
      <c r="BD230" s="589">
        <v>2552036.332968697</v>
      </c>
      <c r="BE230" s="588">
        <v>2552036.332968697</v>
      </c>
      <c r="BF230" s="588">
        <v>0</v>
      </c>
      <c r="BG230" s="589">
        <v>2104231.9700000002</v>
      </c>
      <c r="BH230" s="589">
        <v>1879669.5200000003</v>
      </c>
      <c r="BI230" s="588">
        <v>2327473.8829686968</v>
      </c>
      <c r="BJ230" s="588">
        <v>5704.5928504134727</v>
      </c>
      <c r="BK230" s="588">
        <v>5699.8415645320192</v>
      </c>
      <c r="BL230" s="590">
        <v>8.3358209656544046E-4</v>
      </c>
      <c r="BM230" s="590">
        <v>0</v>
      </c>
      <c r="BN230" s="588">
        <v>0</v>
      </c>
      <c r="BO230" s="589">
        <v>2552036.332968697</v>
      </c>
      <c r="BP230" s="589">
        <v>6052.55971315857</v>
      </c>
      <c r="BQ230" s="589" t="s">
        <v>164</v>
      </c>
      <c r="BR230" s="589">
        <v>6254.9910121781786</v>
      </c>
      <c r="BS230" s="590">
        <v>-1.1106905531134137E-3</v>
      </c>
      <c r="BT230" s="588">
        <v>0</v>
      </c>
      <c r="BU230" s="588">
        <v>2552036.332968697</v>
      </c>
      <c r="BV230" s="588">
        <v>0</v>
      </c>
      <c r="BW230" s="588">
        <v>2552036.332968697</v>
      </c>
      <c r="BX230" s="588">
        <v>3338.98</v>
      </c>
      <c r="BY230" s="588">
        <v>2548697.352968697</v>
      </c>
      <c r="CA230">
        <v>146268</v>
      </c>
      <c r="CB230">
        <v>3302187</v>
      </c>
      <c r="CC230" t="s">
        <v>388</v>
      </c>
      <c r="CD230">
        <v>408</v>
      </c>
      <c r="CE230">
        <v>408</v>
      </c>
      <c r="CF230">
        <v>0</v>
      </c>
      <c r="CG230">
        <v>1565308.8912</v>
      </c>
      <c r="CH230">
        <v>0</v>
      </c>
      <c r="CI230">
        <v>0</v>
      </c>
      <c r="CJ230">
        <v>108487.67999999995</v>
      </c>
      <c r="CK230">
        <v>0</v>
      </c>
      <c r="CL230">
        <v>233356.5</v>
      </c>
      <c r="CM230">
        <v>0</v>
      </c>
      <c r="CN230">
        <v>29006.745599999987</v>
      </c>
      <c r="CO230">
        <v>12298.137599999987</v>
      </c>
      <c r="CP230">
        <v>15629.823999999999</v>
      </c>
      <c r="CQ230">
        <v>47205.58080000004</v>
      </c>
      <c r="CR230">
        <v>27657.011200000066</v>
      </c>
      <c r="CS230">
        <v>26121.625600000007</v>
      </c>
      <c r="CT230">
        <v>0</v>
      </c>
      <c r="CU230">
        <v>0</v>
      </c>
      <c r="CV230">
        <v>0</v>
      </c>
      <c r="CW230">
        <v>0</v>
      </c>
      <c r="CX230">
        <v>0</v>
      </c>
      <c r="CY230">
        <v>0</v>
      </c>
      <c r="CZ230">
        <v>64159.148965517328</v>
      </c>
      <c r="DA230">
        <v>0</v>
      </c>
      <c r="DB230">
        <v>175924.03509998519</v>
      </c>
      <c r="DC230">
        <v>0</v>
      </c>
      <c r="DD230">
        <v>22318.702903194127</v>
      </c>
      <c r="DE230">
        <v>0</v>
      </c>
      <c r="DF230">
        <v>141970.48000000001</v>
      </c>
      <c r="DG230">
        <v>0</v>
      </c>
      <c r="DH230">
        <v>0</v>
      </c>
      <c r="DI230">
        <v>79252.990000000005</v>
      </c>
      <c r="DJ230">
        <v>3338.98</v>
      </c>
      <c r="DK230">
        <v>0</v>
      </c>
      <c r="DL230">
        <v>0</v>
      </c>
      <c r="DM230">
        <v>0</v>
      </c>
      <c r="DN230">
        <v>0</v>
      </c>
      <c r="DO230">
        <v>0</v>
      </c>
      <c r="DP230">
        <v>0</v>
      </c>
      <c r="DQ230">
        <v>0</v>
      </c>
      <c r="DR230">
        <v>0</v>
      </c>
      <c r="DS230">
        <v>1565308.8912</v>
      </c>
      <c r="DT230">
        <v>762164.99176869669</v>
      </c>
      <c r="DU230">
        <v>224562.45000000004</v>
      </c>
      <c r="DV230">
        <v>434104.19738798519</v>
      </c>
      <c r="DW230">
        <v>2552036.332968697</v>
      </c>
      <c r="DX230">
        <v>2469444.3629686967</v>
      </c>
      <c r="DY230">
        <v>4955</v>
      </c>
      <c r="DZ230">
        <v>2021640</v>
      </c>
      <c r="EA230">
        <v>0</v>
      </c>
      <c r="EB230">
        <v>0</v>
      </c>
      <c r="EC230">
        <v>2552036.332968697</v>
      </c>
      <c r="ED230">
        <v>2552036.332968697</v>
      </c>
      <c r="EE230">
        <v>0</v>
      </c>
      <c r="EF230">
        <v>2104231.9700000002</v>
      </c>
      <c r="EG230">
        <v>1879669.5200000003</v>
      </c>
      <c r="EH230">
        <v>2327473.8829686968</v>
      </c>
      <c r="EI230">
        <v>5704.5928504134727</v>
      </c>
      <c r="EJ230">
        <v>5699.8415645320192</v>
      </c>
      <c r="EK230">
        <v>8.3358209656544046E-4</v>
      </c>
      <c r="EL230">
        <v>0</v>
      </c>
      <c r="EM230">
        <v>0</v>
      </c>
      <c r="EN230">
        <v>2552036.332968697</v>
      </c>
      <c r="EO230">
        <v>6052.55971315857</v>
      </c>
      <c r="EP230" t="s">
        <v>164</v>
      </c>
      <c r="EQ230">
        <v>6254.9910121781786</v>
      </c>
      <c r="ER230">
        <v>-1.1106905531134137E-3</v>
      </c>
      <c r="ES230">
        <v>0</v>
      </c>
      <c r="ET230">
        <v>2552036.332968697</v>
      </c>
      <c r="EU230">
        <v>0</v>
      </c>
      <c r="EV230">
        <v>2552036.332968697</v>
      </c>
      <c r="EW230">
        <v>3338.98</v>
      </c>
      <c r="EX230">
        <v>2548697.352968697</v>
      </c>
    </row>
    <row r="231" spans="1:154" ht="15" customHeight="1">
      <c r="A231" s="435">
        <v>231</v>
      </c>
      <c r="B231" s="585">
        <v>143433</v>
      </c>
      <c r="C231" s="585">
        <v>3302188</v>
      </c>
      <c r="D231" s="586" t="s">
        <v>389</v>
      </c>
      <c r="E231" s="587">
        <v>203</v>
      </c>
      <c r="F231" s="587">
        <v>203</v>
      </c>
      <c r="G231" s="587">
        <v>0</v>
      </c>
      <c r="H231" s="588">
        <v>778817.90419999999</v>
      </c>
      <c r="I231" s="588">
        <v>0</v>
      </c>
      <c r="J231" s="588">
        <v>0</v>
      </c>
      <c r="K231" s="588">
        <v>30027.840000000033</v>
      </c>
      <c r="L231" s="588">
        <v>0</v>
      </c>
      <c r="M231" s="588">
        <v>68451.240000000078</v>
      </c>
      <c r="N231" s="588">
        <v>0</v>
      </c>
      <c r="O231" s="588">
        <v>0</v>
      </c>
      <c r="P231" s="588">
        <v>9152.102400000027</v>
      </c>
      <c r="Q231" s="588">
        <v>7145.0624000000016</v>
      </c>
      <c r="R231" s="588">
        <v>983.44959999999969</v>
      </c>
      <c r="S231" s="588">
        <v>6261.964799999997</v>
      </c>
      <c r="T231" s="588">
        <v>4124.4671999999973</v>
      </c>
      <c r="U231" s="588">
        <v>0</v>
      </c>
      <c r="V231" s="588">
        <v>0</v>
      </c>
      <c r="W231" s="588">
        <v>0</v>
      </c>
      <c r="X231" s="588">
        <v>0</v>
      </c>
      <c r="Y231" s="588">
        <v>0</v>
      </c>
      <c r="Z231" s="588">
        <v>0</v>
      </c>
      <c r="AA231" s="588">
        <v>10929.989364161851</v>
      </c>
      <c r="AB231" s="588">
        <v>0</v>
      </c>
      <c r="AC231" s="588">
        <v>46676.196000000004</v>
      </c>
      <c r="AD231" s="588">
        <v>0</v>
      </c>
      <c r="AE231" s="588">
        <v>0</v>
      </c>
      <c r="AF231" s="588">
        <v>0</v>
      </c>
      <c r="AG231" s="588">
        <v>141970.48000000001</v>
      </c>
      <c r="AH231" s="588">
        <v>0</v>
      </c>
      <c r="AI231" s="588">
        <v>0</v>
      </c>
      <c r="AJ231" s="588">
        <v>0</v>
      </c>
      <c r="AK231" s="588">
        <v>5140.97</v>
      </c>
      <c r="AL231" s="588">
        <v>0</v>
      </c>
      <c r="AM231" s="588">
        <v>0</v>
      </c>
      <c r="AN231" s="588">
        <v>0</v>
      </c>
      <c r="AO231" s="588">
        <v>0</v>
      </c>
      <c r="AP231" s="588">
        <v>0</v>
      </c>
      <c r="AQ231" s="588">
        <v>0</v>
      </c>
      <c r="AR231" s="588">
        <v>0</v>
      </c>
      <c r="AS231" s="588">
        <v>0</v>
      </c>
      <c r="AT231" s="588">
        <v>778817.90419999999</v>
      </c>
      <c r="AU231" s="588">
        <v>183752.31176416198</v>
      </c>
      <c r="AV231" s="588">
        <v>147111.45000000001</v>
      </c>
      <c r="AW231" s="588">
        <v>131029.69671400005</v>
      </c>
      <c r="AX231" s="589">
        <v>1109681.665964162</v>
      </c>
      <c r="AY231" s="589">
        <v>1104540.695964162</v>
      </c>
      <c r="AZ231" s="589">
        <v>4955</v>
      </c>
      <c r="BA231" s="589">
        <v>1005865</v>
      </c>
      <c r="BB231" s="589">
        <v>0</v>
      </c>
      <c r="BC231" s="589">
        <v>0</v>
      </c>
      <c r="BD231" s="589">
        <v>1109681.665964162</v>
      </c>
      <c r="BE231" s="588">
        <v>1109681.665964162</v>
      </c>
      <c r="BF231" s="588">
        <v>0</v>
      </c>
      <c r="BG231" s="589">
        <v>1011005.97</v>
      </c>
      <c r="BH231" s="589">
        <v>863894.52</v>
      </c>
      <c r="BI231" s="588">
        <v>962570.21596416202</v>
      </c>
      <c r="BJ231" s="588">
        <v>4741.7252017939018</v>
      </c>
      <c r="BK231" s="588">
        <v>5442.0096657004833</v>
      </c>
      <c r="BL231" s="590">
        <v>-0.12868122383543074</v>
      </c>
      <c r="BM231" s="590">
        <v>0.12868122383543074</v>
      </c>
      <c r="BN231" s="588">
        <v>142157.74617303602</v>
      </c>
      <c r="BO231" s="589">
        <v>1251839.412137198</v>
      </c>
      <c r="BP231" s="589">
        <v>6141.3716361438328</v>
      </c>
      <c r="BQ231" s="589" t="s">
        <v>164</v>
      </c>
      <c r="BR231" s="589">
        <v>6166.6966115132909</v>
      </c>
      <c r="BS231" s="590">
        <v>2.2760135247563706E-3</v>
      </c>
      <c r="BT231" s="588">
        <v>0</v>
      </c>
      <c r="BU231" s="588">
        <v>1251839.412137198</v>
      </c>
      <c r="BV231" s="588">
        <v>0</v>
      </c>
      <c r="BW231" s="588">
        <v>1251839.412137198</v>
      </c>
      <c r="BX231" s="588">
        <v>5140.97</v>
      </c>
      <c r="BY231" s="588">
        <v>1246698.4421371981</v>
      </c>
      <c r="CA231">
        <v>143433</v>
      </c>
      <c r="CB231">
        <v>3302188</v>
      </c>
      <c r="CC231" t="s">
        <v>389</v>
      </c>
      <c r="CD231">
        <v>203</v>
      </c>
      <c r="CE231">
        <v>203</v>
      </c>
      <c r="CF231">
        <v>0</v>
      </c>
      <c r="CG231">
        <v>778817.90419999999</v>
      </c>
      <c r="CH231">
        <v>0</v>
      </c>
      <c r="CI231">
        <v>0</v>
      </c>
      <c r="CJ231">
        <v>30027.840000000033</v>
      </c>
      <c r="CK231">
        <v>0</v>
      </c>
      <c r="CL231">
        <v>68451.240000000078</v>
      </c>
      <c r="CM231">
        <v>0</v>
      </c>
      <c r="CN231">
        <v>0</v>
      </c>
      <c r="CO231">
        <v>9152.102400000027</v>
      </c>
      <c r="CP231">
        <v>7145.0624000000016</v>
      </c>
      <c r="CQ231">
        <v>983.44959999999969</v>
      </c>
      <c r="CR231">
        <v>6261.964799999997</v>
      </c>
      <c r="CS231">
        <v>4124.4671999999973</v>
      </c>
      <c r="CT231">
        <v>0</v>
      </c>
      <c r="CU231">
        <v>0</v>
      </c>
      <c r="CV231">
        <v>0</v>
      </c>
      <c r="CW231">
        <v>0</v>
      </c>
      <c r="CX231">
        <v>0</v>
      </c>
      <c r="CY231">
        <v>0</v>
      </c>
      <c r="CZ231">
        <v>10929.989364161851</v>
      </c>
      <c r="DA231">
        <v>0</v>
      </c>
      <c r="DB231">
        <v>46676.196000000004</v>
      </c>
      <c r="DC231">
        <v>0</v>
      </c>
      <c r="DD231">
        <v>0</v>
      </c>
      <c r="DE231">
        <v>0</v>
      </c>
      <c r="DF231">
        <v>141970.48000000001</v>
      </c>
      <c r="DG231">
        <v>0</v>
      </c>
      <c r="DH231">
        <v>0</v>
      </c>
      <c r="DI231">
        <v>0</v>
      </c>
      <c r="DJ231">
        <v>5140.97</v>
      </c>
      <c r="DK231">
        <v>0</v>
      </c>
      <c r="DL231">
        <v>0</v>
      </c>
      <c r="DM231">
        <v>0</v>
      </c>
      <c r="DN231">
        <v>0</v>
      </c>
      <c r="DO231">
        <v>0</v>
      </c>
      <c r="DP231">
        <v>0</v>
      </c>
      <c r="DQ231">
        <v>0</v>
      </c>
      <c r="DR231">
        <v>0</v>
      </c>
      <c r="DS231">
        <v>778817.90419999999</v>
      </c>
      <c r="DT231">
        <v>183752.31176416198</v>
      </c>
      <c r="DU231">
        <v>147111.45000000001</v>
      </c>
      <c r="DV231">
        <v>131029.69671400005</v>
      </c>
      <c r="DW231">
        <v>1109681.665964162</v>
      </c>
      <c r="DX231">
        <v>1104540.695964162</v>
      </c>
      <c r="DY231">
        <v>4955</v>
      </c>
      <c r="DZ231">
        <v>1005865</v>
      </c>
      <c r="EA231">
        <v>0</v>
      </c>
      <c r="EB231">
        <v>0</v>
      </c>
      <c r="EC231">
        <v>1109681.665964162</v>
      </c>
      <c r="ED231">
        <v>1109681.665964162</v>
      </c>
      <c r="EE231">
        <v>0</v>
      </c>
      <c r="EF231">
        <v>1011005.97</v>
      </c>
      <c r="EG231">
        <v>863894.52</v>
      </c>
      <c r="EH231">
        <v>962570.21596416202</v>
      </c>
      <c r="EI231">
        <v>4741.7252017939018</v>
      </c>
      <c r="EJ231">
        <v>5442.0096657004833</v>
      </c>
      <c r="EK231">
        <v>-0.12868122383543074</v>
      </c>
      <c r="EL231">
        <v>0.12868122383543074</v>
      </c>
      <c r="EM231">
        <v>142157.74617303602</v>
      </c>
      <c r="EN231">
        <v>1251839.412137198</v>
      </c>
      <c r="EO231">
        <v>6141.3716361438328</v>
      </c>
      <c r="EP231" t="s">
        <v>164</v>
      </c>
      <c r="EQ231">
        <v>6166.6966115132909</v>
      </c>
      <c r="ER231">
        <v>2.2760135247563706E-3</v>
      </c>
      <c r="ES231">
        <v>0</v>
      </c>
      <c r="ET231">
        <v>1251839.412137198</v>
      </c>
      <c r="EU231">
        <v>0</v>
      </c>
      <c r="EV231">
        <v>1251839.412137198</v>
      </c>
      <c r="EW231">
        <v>5140.97</v>
      </c>
      <c r="EX231">
        <v>1246698.4421371981</v>
      </c>
    </row>
    <row r="232" spans="1:154" ht="15" customHeight="1">
      <c r="A232" s="435">
        <v>232</v>
      </c>
      <c r="B232" s="585">
        <v>151017</v>
      </c>
      <c r="C232" s="585">
        <v>3302191</v>
      </c>
      <c r="D232" s="586" t="s">
        <v>390</v>
      </c>
      <c r="E232" s="587">
        <v>211</v>
      </c>
      <c r="F232" s="587">
        <v>211</v>
      </c>
      <c r="G232" s="587">
        <v>0</v>
      </c>
      <c r="H232" s="588">
        <v>809510.23540000001</v>
      </c>
      <c r="I232" s="588">
        <v>0</v>
      </c>
      <c r="J232" s="588">
        <v>0</v>
      </c>
      <c r="K232" s="588">
        <v>59571.359999999957</v>
      </c>
      <c r="L232" s="588">
        <v>0</v>
      </c>
      <c r="M232" s="588">
        <v>127568.21999999993</v>
      </c>
      <c r="N232" s="588">
        <v>0</v>
      </c>
      <c r="O232" s="588">
        <v>1179.1360000000011</v>
      </c>
      <c r="P232" s="588">
        <v>3718.0415999999977</v>
      </c>
      <c r="Q232" s="588">
        <v>17416.089600000018</v>
      </c>
      <c r="R232" s="588">
        <v>41304.88320000004</v>
      </c>
      <c r="S232" s="588">
        <v>5740.1343999999963</v>
      </c>
      <c r="T232" s="588">
        <v>36432.793600000041</v>
      </c>
      <c r="U232" s="588">
        <v>0</v>
      </c>
      <c r="V232" s="588">
        <v>0</v>
      </c>
      <c r="W232" s="588">
        <v>0</v>
      </c>
      <c r="X232" s="588">
        <v>0</v>
      </c>
      <c r="Y232" s="588">
        <v>0</v>
      </c>
      <c r="Z232" s="588">
        <v>0</v>
      </c>
      <c r="AA232" s="588">
        <v>16287.894364640892</v>
      </c>
      <c r="AB232" s="588">
        <v>0</v>
      </c>
      <c r="AC232" s="588">
        <v>79016.335616598502</v>
      </c>
      <c r="AD232" s="588">
        <v>0</v>
      </c>
      <c r="AE232" s="588">
        <v>321.02459999999314</v>
      </c>
      <c r="AF232" s="588">
        <v>0</v>
      </c>
      <c r="AG232" s="588">
        <v>141970.48000000001</v>
      </c>
      <c r="AH232" s="588">
        <v>0</v>
      </c>
      <c r="AI232" s="588">
        <v>0</v>
      </c>
      <c r="AJ232" s="588">
        <v>0</v>
      </c>
      <c r="AK232" s="588">
        <v>15367.06</v>
      </c>
      <c r="AL232" s="588">
        <v>0</v>
      </c>
      <c r="AM232" s="588">
        <v>0</v>
      </c>
      <c r="AN232" s="588">
        <v>0</v>
      </c>
      <c r="AO232" s="588">
        <v>0</v>
      </c>
      <c r="AP232" s="588">
        <v>0</v>
      </c>
      <c r="AQ232" s="588">
        <v>0</v>
      </c>
      <c r="AR232" s="588">
        <v>0</v>
      </c>
      <c r="AS232" s="588">
        <v>0</v>
      </c>
      <c r="AT232" s="588">
        <v>809510.23540000001</v>
      </c>
      <c r="AU232" s="588">
        <v>388555.91298123938</v>
      </c>
      <c r="AV232" s="588">
        <v>157337.54</v>
      </c>
      <c r="AW232" s="588">
        <v>224946.88441059849</v>
      </c>
      <c r="AX232" s="589">
        <v>1355403.6883812393</v>
      </c>
      <c r="AY232" s="589">
        <v>1340036.6283812393</v>
      </c>
      <c r="AZ232" s="589">
        <v>4955</v>
      </c>
      <c r="BA232" s="589">
        <v>1045505</v>
      </c>
      <c r="BB232" s="589">
        <v>0</v>
      </c>
      <c r="BC232" s="589">
        <v>0</v>
      </c>
      <c r="BD232" s="589">
        <v>1355403.6883812393</v>
      </c>
      <c r="BE232" s="588">
        <v>1355403.6883812395</v>
      </c>
      <c r="BF232" s="588">
        <v>0</v>
      </c>
      <c r="BG232" s="589">
        <v>1060872.06</v>
      </c>
      <c r="BH232" s="589">
        <v>903534.52</v>
      </c>
      <c r="BI232" s="588">
        <v>1198066.1483812393</v>
      </c>
      <c r="BJ232" s="588">
        <v>5678.0386179205652</v>
      </c>
      <c r="BK232" s="588">
        <v>6954.9830028708138</v>
      </c>
      <c r="BL232" s="590">
        <v>-0.18360136673564309</v>
      </c>
      <c r="BM232" s="590">
        <v>0.18360136673564309</v>
      </c>
      <c r="BN232" s="588">
        <v>269435.26522450248</v>
      </c>
      <c r="BO232" s="589">
        <v>1624838.9536057417</v>
      </c>
      <c r="BP232" s="589">
        <v>7627.8288796480647</v>
      </c>
      <c r="BQ232" s="589" t="s">
        <v>164</v>
      </c>
      <c r="BR232" s="589">
        <v>7700.6585478945108</v>
      </c>
      <c r="BS232" s="590">
        <v>-9.2577084497635909E-4</v>
      </c>
      <c r="BT232" s="588">
        <v>0</v>
      </c>
      <c r="BU232" s="588">
        <v>1624838.9536057417</v>
      </c>
      <c r="BV232" s="588">
        <v>0</v>
      </c>
      <c r="BW232" s="588">
        <v>1624838.9536057417</v>
      </c>
      <c r="BX232" s="588">
        <v>15367.06</v>
      </c>
      <c r="BY232" s="588">
        <v>1609471.8936057417</v>
      </c>
      <c r="CA232">
        <v>151017</v>
      </c>
      <c r="CB232">
        <v>3302191</v>
      </c>
      <c r="CC232" t="s">
        <v>390</v>
      </c>
      <c r="CD232">
        <v>211</v>
      </c>
      <c r="CE232">
        <v>211</v>
      </c>
      <c r="CF232">
        <v>0</v>
      </c>
      <c r="CG232">
        <v>809510.23540000001</v>
      </c>
      <c r="CH232">
        <v>0</v>
      </c>
      <c r="CI232">
        <v>0</v>
      </c>
      <c r="CJ232">
        <v>59571.359999999957</v>
      </c>
      <c r="CK232">
        <v>0</v>
      </c>
      <c r="CL232">
        <v>127568.21999999993</v>
      </c>
      <c r="CM232">
        <v>0</v>
      </c>
      <c r="CN232">
        <v>1179.1360000000011</v>
      </c>
      <c r="CO232">
        <v>3718.0415999999977</v>
      </c>
      <c r="CP232">
        <v>17416.089600000018</v>
      </c>
      <c r="CQ232">
        <v>41304.88320000004</v>
      </c>
      <c r="CR232">
        <v>5740.1343999999963</v>
      </c>
      <c r="CS232">
        <v>36432.793600000041</v>
      </c>
      <c r="CT232">
        <v>0</v>
      </c>
      <c r="CU232">
        <v>0</v>
      </c>
      <c r="CV232">
        <v>0</v>
      </c>
      <c r="CW232">
        <v>0</v>
      </c>
      <c r="CX232">
        <v>0</v>
      </c>
      <c r="CY232">
        <v>0</v>
      </c>
      <c r="CZ232">
        <v>16287.894364640892</v>
      </c>
      <c r="DA232">
        <v>0</v>
      </c>
      <c r="DB232">
        <v>79016.335616598502</v>
      </c>
      <c r="DC232">
        <v>0</v>
      </c>
      <c r="DD232">
        <v>321.02459999999314</v>
      </c>
      <c r="DE232">
        <v>0</v>
      </c>
      <c r="DF232">
        <v>141970.48000000001</v>
      </c>
      <c r="DG232">
        <v>0</v>
      </c>
      <c r="DH232">
        <v>0</v>
      </c>
      <c r="DI232">
        <v>0</v>
      </c>
      <c r="DJ232">
        <v>15367.06</v>
      </c>
      <c r="DK232">
        <v>0</v>
      </c>
      <c r="DL232">
        <v>0</v>
      </c>
      <c r="DM232">
        <v>0</v>
      </c>
      <c r="DN232">
        <v>0</v>
      </c>
      <c r="DO232">
        <v>0</v>
      </c>
      <c r="DP232">
        <v>0</v>
      </c>
      <c r="DQ232">
        <v>0</v>
      </c>
      <c r="DR232">
        <v>0</v>
      </c>
      <c r="DS232">
        <v>809510.23540000001</v>
      </c>
      <c r="DT232">
        <v>388555.91298123938</v>
      </c>
      <c r="DU232">
        <v>157337.54</v>
      </c>
      <c r="DV232">
        <v>224946.88441059849</v>
      </c>
      <c r="DW232">
        <v>1355403.6883812393</v>
      </c>
      <c r="DX232">
        <v>1340036.6283812393</v>
      </c>
      <c r="DY232">
        <v>4955</v>
      </c>
      <c r="DZ232">
        <v>1045505</v>
      </c>
      <c r="EA232">
        <v>0</v>
      </c>
      <c r="EB232">
        <v>0</v>
      </c>
      <c r="EC232">
        <v>1355403.6883812393</v>
      </c>
      <c r="ED232">
        <v>1355403.6883812395</v>
      </c>
      <c r="EE232">
        <v>0</v>
      </c>
      <c r="EF232">
        <v>1060872.06</v>
      </c>
      <c r="EG232">
        <v>903534.52</v>
      </c>
      <c r="EH232">
        <v>1198066.1483812393</v>
      </c>
      <c r="EI232">
        <v>5678.0386179205652</v>
      </c>
      <c r="EJ232">
        <v>6954.9830028708138</v>
      </c>
      <c r="EK232">
        <v>-0.18360136673564309</v>
      </c>
      <c r="EL232">
        <v>0.18360136673564309</v>
      </c>
      <c r="EM232">
        <v>269435.26522450248</v>
      </c>
      <c r="EN232">
        <v>1624838.9536057417</v>
      </c>
      <c r="EO232">
        <v>7627.8288796480647</v>
      </c>
      <c r="EP232" t="s">
        <v>164</v>
      </c>
      <c r="EQ232">
        <v>7700.6585478945108</v>
      </c>
      <c r="ER232">
        <v>-9.2577084497635909E-4</v>
      </c>
      <c r="ES232">
        <v>0</v>
      </c>
      <c r="ET232">
        <v>1624838.9536057417</v>
      </c>
      <c r="EU232">
        <v>0</v>
      </c>
      <c r="EV232">
        <v>1624838.9536057417</v>
      </c>
      <c r="EW232">
        <v>15367.06</v>
      </c>
      <c r="EX232">
        <v>1609471.8936057417</v>
      </c>
    </row>
    <row r="233" spans="1:154" ht="15" customHeight="1">
      <c r="A233" s="435">
        <v>233</v>
      </c>
      <c r="B233" s="585">
        <v>146385</v>
      </c>
      <c r="C233" s="585">
        <v>3302194</v>
      </c>
      <c r="D233" s="586" t="s">
        <v>391</v>
      </c>
      <c r="E233" s="587">
        <v>416</v>
      </c>
      <c r="F233" s="587">
        <v>416</v>
      </c>
      <c r="G233" s="587">
        <v>0</v>
      </c>
      <c r="H233" s="588">
        <v>1596001.2224000001</v>
      </c>
      <c r="I233" s="588">
        <v>0</v>
      </c>
      <c r="J233" s="588">
        <v>0</v>
      </c>
      <c r="K233" s="588">
        <v>79428.479999999952</v>
      </c>
      <c r="L233" s="588">
        <v>0</v>
      </c>
      <c r="M233" s="588">
        <v>178388.07999999981</v>
      </c>
      <c r="N233" s="588">
        <v>0</v>
      </c>
      <c r="O233" s="588">
        <v>2612.9425355932244</v>
      </c>
      <c r="P233" s="588">
        <v>73460.579796610211</v>
      </c>
      <c r="Q233" s="588">
        <v>12594.686264406775</v>
      </c>
      <c r="R233" s="588">
        <v>2476.4832542372792</v>
      </c>
      <c r="S233" s="588">
        <v>7884.3140338982994</v>
      </c>
      <c r="T233" s="588">
        <v>5539.2360135593362</v>
      </c>
      <c r="U233" s="588">
        <v>0</v>
      </c>
      <c r="V233" s="588">
        <v>0</v>
      </c>
      <c r="W233" s="588">
        <v>0</v>
      </c>
      <c r="X233" s="588">
        <v>0</v>
      </c>
      <c r="Y233" s="588">
        <v>0</v>
      </c>
      <c r="Z233" s="588">
        <v>0</v>
      </c>
      <c r="AA233" s="588">
        <v>114364.06222222216</v>
      </c>
      <c r="AB233" s="588">
        <v>0</v>
      </c>
      <c r="AC233" s="588">
        <v>220430.41318444349</v>
      </c>
      <c r="AD233" s="588">
        <v>0</v>
      </c>
      <c r="AE233" s="588">
        <v>23870.582817391158</v>
      </c>
      <c r="AF233" s="588">
        <v>0</v>
      </c>
      <c r="AG233" s="588">
        <v>141970.48000000001</v>
      </c>
      <c r="AH233" s="588">
        <v>0</v>
      </c>
      <c r="AI233" s="588">
        <v>0</v>
      </c>
      <c r="AJ233" s="588">
        <v>0</v>
      </c>
      <c r="AK233" s="588">
        <v>6642.77</v>
      </c>
      <c r="AL233" s="588">
        <v>0</v>
      </c>
      <c r="AM233" s="588">
        <v>0</v>
      </c>
      <c r="AN233" s="588">
        <v>0</v>
      </c>
      <c r="AO233" s="588">
        <v>0</v>
      </c>
      <c r="AP233" s="588">
        <v>0</v>
      </c>
      <c r="AQ233" s="588">
        <v>0</v>
      </c>
      <c r="AR233" s="588">
        <v>0</v>
      </c>
      <c r="AS233" s="588">
        <v>0</v>
      </c>
      <c r="AT233" s="588">
        <v>1596001.2224000001</v>
      </c>
      <c r="AU233" s="588">
        <v>721049.86012236169</v>
      </c>
      <c r="AV233" s="588">
        <v>148613.25</v>
      </c>
      <c r="AW233" s="588">
        <v>430689.00298783329</v>
      </c>
      <c r="AX233" s="589">
        <v>2465664.3325223615</v>
      </c>
      <c r="AY233" s="589">
        <v>2459021.5625223615</v>
      </c>
      <c r="AZ233" s="589">
        <v>4955</v>
      </c>
      <c r="BA233" s="589">
        <v>2061280</v>
      </c>
      <c r="BB233" s="589">
        <v>0</v>
      </c>
      <c r="BC233" s="589">
        <v>0</v>
      </c>
      <c r="BD233" s="589">
        <v>2465664.3325223615</v>
      </c>
      <c r="BE233" s="588">
        <v>2465664.332522362</v>
      </c>
      <c r="BF233" s="588">
        <v>0</v>
      </c>
      <c r="BG233" s="589">
        <v>2067922.77</v>
      </c>
      <c r="BH233" s="589">
        <v>1919309.52</v>
      </c>
      <c r="BI233" s="588">
        <v>2317051.0825223615</v>
      </c>
      <c r="BJ233" s="588">
        <v>5569.8343329864456</v>
      </c>
      <c r="BK233" s="588">
        <v>5585.0435463768117</v>
      </c>
      <c r="BL233" s="590">
        <v>-2.7232040832041162E-3</v>
      </c>
      <c r="BM233" s="590">
        <v>2.7232040832041162E-3</v>
      </c>
      <c r="BN233" s="588">
        <v>6327.0327703923112</v>
      </c>
      <c r="BO233" s="589">
        <v>2471991.365292754</v>
      </c>
      <c r="BP233" s="589">
        <v>5926.3187386845048</v>
      </c>
      <c r="BQ233" s="589" t="s">
        <v>164</v>
      </c>
      <c r="BR233" s="589">
        <v>5942.2869357998898</v>
      </c>
      <c r="BS233" s="590">
        <v>-2.9034484754142387E-4</v>
      </c>
      <c r="BT233" s="588">
        <v>0</v>
      </c>
      <c r="BU233" s="588">
        <v>2471991.365292754</v>
      </c>
      <c r="BV233" s="588">
        <v>0</v>
      </c>
      <c r="BW233" s="588">
        <v>2471991.365292754</v>
      </c>
      <c r="BX233" s="588">
        <v>6642.77</v>
      </c>
      <c r="BY233" s="588">
        <v>2465348.595292754</v>
      </c>
      <c r="CA233">
        <v>146385</v>
      </c>
      <c r="CB233">
        <v>3302194</v>
      </c>
      <c r="CC233" t="s">
        <v>391</v>
      </c>
      <c r="CD233">
        <v>416</v>
      </c>
      <c r="CE233">
        <v>416</v>
      </c>
      <c r="CF233">
        <v>0</v>
      </c>
      <c r="CG233">
        <v>1596001.2224000001</v>
      </c>
      <c r="CH233">
        <v>0</v>
      </c>
      <c r="CI233">
        <v>0</v>
      </c>
      <c r="CJ233">
        <v>79428.479999999952</v>
      </c>
      <c r="CK233">
        <v>0</v>
      </c>
      <c r="CL233">
        <v>178388.07999999981</v>
      </c>
      <c r="CM233">
        <v>0</v>
      </c>
      <c r="CN233">
        <v>2612.9425355932244</v>
      </c>
      <c r="CO233">
        <v>73460.579796610211</v>
      </c>
      <c r="CP233">
        <v>12594.686264406775</v>
      </c>
      <c r="CQ233">
        <v>2476.4832542372792</v>
      </c>
      <c r="CR233">
        <v>7884.3140338982994</v>
      </c>
      <c r="CS233">
        <v>5539.2360135593362</v>
      </c>
      <c r="CT233">
        <v>0</v>
      </c>
      <c r="CU233">
        <v>0</v>
      </c>
      <c r="CV233">
        <v>0</v>
      </c>
      <c r="CW233">
        <v>0</v>
      </c>
      <c r="CX233">
        <v>0</v>
      </c>
      <c r="CY233">
        <v>0</v>
      </c>
      <c r="CZ233">
        <v>114364.06222222216</v>
      </c>
      <c r="DA233">
        <v>0</v>
      </c>
      <c r="DB233">
        <v>220430.41318444349</v>
      </c>
      <c r="DC233">
        <v>0</v>
      </c>
      <c r="DD233">
        <v>23870.582817391158</v>
      </c>
      <c r="DE233">
        <v>0</v>
      </c>
      <c r="DF233">
        <v>141970.48000000001</v>
      </c>
      <c r="DG233">
        <v>0</v>
      </c>
      <c r="DH233">
        <v>0</v>
      </c>
      <c r="DI233">
        <v>0</v>
      </c>
      <c r="DJ233">
        <v>6642.77</v>
      </c>
      <c r="DK233">
        <v>0</v>
      </c>
      <c r="DL233">
        <v>0</v>
      </c>
      <c r="DM233">
        <v>0</v>
      </c>
      <c r="DN233">
        <v>0</v>
      </c>
      <c r="DO233">
        <v>0</v>
      </c>
      <c r="DP233">
        <v>0</v>
      </c>
      <c r="DQ233">
        <v>0</v>
      </c>
      <c r="DR233">
        <v>0</v>
      </c>
      <c r="DS233">
        <v>1596001.2224000001</v>
      </c>
      <c r="DT233">
        <v>721049.86012236169</v>
      </c>
      <c r="DU233">
        <v>148613.25</v>
      </c>
      <c r="DV233">
        <v>430689.00298783329</v>
      </c>
      <c r="DW233">
        <v>2465664.3325223615</v>
      </c>
      <c r="DX233">
        <v>2459021.5625223615</v>
      </c>
      <c r="DY233">
        <v>4955</v>
      </c>
      <c r="DZ233">
        <v>2061280</v>
      </c>
      <c r="EA233">
        <v>0</v>
      </c>
      <c r="EB233">
        <v>0</v>
      </c>
      <c r="EC233">
        <v>2465664.3325223615</v>
      </c>
      <c r="ED233">
        <v>2465664.332522362</v>
      </c>
      <c r="EE233">
        <v>0</v>
      </c>
      <c r="EF233">
        <v>2067922.77</v>
      </c>
      <c r="EG233">
        <v>1919309.52</v>
      </c>
      <c r="EH233">
        <v>2317051.0825223615</v>
      </c>
      <c r="EI233">
        <v>5569.8343329864456</v>
      </c>
      <c r="EJ233">
        <v>5585.0435463768117</v>
      </c>
      <c r="EK233">
        <v>-2.7232040832041162E-3</v>
      </c>
      <c r="EL233">
        <v>2.7232040832041162E-3</v>
      </c>
      <c r="EM233">
        <v>6327.0327703923112</v>
      </c>
      <c r="EN233">
        <v>2471991.365292754</v>
      </c>
      <c r="EO233">
        <v>5926.3187386845048</v>
      </c>
      <c r="EP233" t="s">
        <v>164</v>
      </c>
      <c r="EQ233">
        <v>5942.2869357998898</v>
      </c>
      <c r="ER233">
        <v>-2.9034484754142387E-4</v>
      </c>
      <c r="ES233">
        <v>0</v>
      </c>
      <c r="ET233">
        <v>2471991.365292754</v>
      </c>
      <c r="EU233">
        <v>0</v>
      </c>
      <c r="EV233">
        <v>2471991.365292754</v>
      </c>
      <c r="EW233">
        <v>6642.77</v>
      </c>
      <c r="EX233">
        <v>2465348.595292754</v>
      </c>
    </row>
    <row r="234" spans="1:154" ht="15" customHeight="1">
      <c r="A234" s="435">
        <v>234</v>
      </c>
      <c r="B234" s="585">
        <v>138104</v>
      </c>
      <c r="C234" s="585">
        <v>3302195</v>
      </c>
      <c r="D234" s="586" t="s">
        <v>392</v>
      </c>
      <c r="E234" s="587">
        <v>528</v>
      </c>
      <c r="F234" s="587">
        <v>528</v>
      </c>
      <c r="G234" s="587">
        <v>0</v>
      </c>
      <c r="H234" s="588">
        <v>2025693.8592000001</v>
      </c>
      <c r="I234" s="588">
        <v>0</v>
      </c>
      <c r="J234" s="588">
        <v>0</v>
      </c>
      <c r="K234" s="588">
        <v>152560.79999999996</v>
      </c>
      <c r="L234" s="588">
        <v>0</v>
      </c>
      <c r="M234" s="588">
        <v>330847.66000000021</v>
      </c>
      <c r="N234" s="588">
        <v>0</v>
      </c>
      <c r="O234" s="588">
        <v>4480.716800000002</v>
      </c>
      <c r="P234" s="588">
        <v>3146.0351999999948</v>
      </c>
      <c r="Q234" s="588">
        <v>39744.409599999984</v>
      </c>
      <c r="R234" s="588">
        <v>73758.719999999972</v>
      </c>
      <c r="S234" s="588">
        <v>57401.343999999917</v>
      </c>
      <c r="T234" s="588">
        <v>80427.110399999976</v>
      </c>
      <c r="U234" s="588">
        <v>0</v>
      </c>
      <c r="V234" s="588">
        <v>0</v>
      </c>
      <c r="W234" s="588">
        <v>0</v>
      </c>
      <c r="X234" s="588">
        <v>0</v>
      </c>
      <c r="Y234" s="588">
        <v>0</v>
      </c>
      <c r="Z234" s="588">
        <v>0</v>
      </c>
      <c r="AA234" s="588">
        <v>25228.204924406051</v>
      </c>
      <c r="AB234" s="588">
        <v>0</v>
      </c>
      <c r="AC234" s="588">
        <v>312925.43753513513</v>
      </c>
      <c r="AD234" s="588">
        <v>0</v>
      </c>
      <c r="AE234" s="588">
        <v>6911.4708000000173</v>
      </c>
      <c r="AF234" s="588">
        <v>0</v>
      </c>
      <c r="AG234" s="588">
        <v>141970.48000000001</v>
      </c>
      <c r="AH234" s="588">
        <v>0</v>
      </c>
      <c r="AI234" s="588">
        <v>0</v>
      </c>
      <c r="AJ234" s="588">
        <v>0</v>
      </c>
      <c r="AK234" s="588">
        <v>5670.96</v>
      </c>
      <c r="AL234" s="588">
        <v>0</v>
      </c>
      <c r="AM234" s="588">
        <v>0</v>
      </c>
      <c r="AN234" s="588">
        <v>0</v>
      </c>
      <c r="AO234" s="588">
        <v>0</v>
      </c>
      <c r="AP234" s="588">
        <v>0</v>
      </c>
      <c r="AQ234" s="588">
        <v>0</v>
      </c>
      <c r="AR234" s="588">
        <v>0</v>
      </c>
      <c r="AS234" s="588">
        <v>0</v>
      </c>
      <c r="AT234" s="588">
        <v>2025693.8592000001</v>
      </c>
      <c r="AU234" s="588">
        <v>1087431.9092595412</v>
      </c>
      <c r="AV234" s="588">
        <v>147641.44</v>
      </c>
      <c r="AW234" s="588">
        <v>681462.17705513514</v>
      </c>
      <c r="AX234" s="589">
        <v>3260767.2084595412</v>
      </c>
      <c r="AY234" s="589">
        <v>3255096.2484595412</v>
      </c>
      <c r="AZ234" s="589">
        <v>4955</v>
      </c>
      <c r="BA234" s="589">
        <v>2616240</v>
      </c>
      <c r="BB234" s="589">
        <v>0</v>
      </c>
      <c r="BC234" s="589">
        <v>0</v>
      </c>
      <c r="BD234" s="589">
        <v>3260767.2084595412</v>
      </c>
      <c r="BE234" s="588">
        <v>3260767.2084595412</v>
      </c>
      <c r="BF234" s="588">
        <v>0</v>
      </c>
      <c r="BG234" s="589">
        <v>2621910.96</v>
      </c>
      <c r="BH234" s="589">
        <v>2474269.52</v>
      </c>
      <c r="BI234" s="588">
        <v>3113125.7684595413</v>
      </c>
      <c r="BJ234" s="588">
        <v>5896.0715311733738</v>
      </c>
      <c r="BK234" s="588">
        <v>5803.5887035971227</v>
      </c>
      <c r="BL234" s="590">
        <v>1.5935455163962484E-2</v>
      </c>
      <c r="BM234" s="590">
        <v>0</v>
      </c>
      <c r="BN234" s="588">
        <v>0</v>
      </c>
      <c r="BO234" s="589">
        <v>3260767.2084595412</v>
      </c>
      <c r="BP234" s="589">
        <v>6164.9550160218587</v>
      </c>
      <c r="BQ234" s="589" t="s">
        <v>164</v>
      </c>
      <c r="BR234" s="589">
        <v>6175.6954705673124</v>
      </c>
      <c r="BS234" s="590">
        <v>1.7558462837949929E-2</v>
      </c>
      <c r="BT234" s="588">
        <v>0</v>
      </c>
      <c r="BU234" s="588">
        <v>3260767.2084595412</v>
      </c>
      <c r="BV234" s="588">
        <v>0</v>
      </c>
      <c r="BW234" s="588">
        <v>3260767.2084595412</v>
      </c>
      <c r="BX234" s="588">
        <v>5670.96</v>
      </c>
      <c r="BY234" s="588">
        <v>3255096.2484595412</v>
      </c>
      <c r="CA234">
        <v>138104</v>
      </c>
      <c r="CB234">
        <v>3302195</v>
      </c>
      <c r="CC234" t="s">
        <v>392</v>
      </c>
      <c r="CD234">
        <v>528</v>
      </c>
      <c r="CE234">
        <v>528</v>
      </c>
      <c r="CF234">
        <v>0</v>
      </c>
      <c r="CG234">
        <v>2025693.8592000001</v>
      </c>
      <c r="CH234">
        <v>0</v>
      </c>
      <c r="CI234">
        <v>0</v>
      </c>
      <c r="CJ234">
        <v>152560.79999999996</v>
      </c>
      <c r="CK234">
        <v>0</v>
      </c>
      <c r="CL234">
        <v>330847.66000000021</v>
      </c>
      <c r="CM234">
        <v>0</v>
      </c>
      <c r="CN234">
        <v>4480.716800000002</v>
      </c>
      <c r="CO234">
        <v>3146.0351999999948</v>
      </c>
      <c r="CP234">
        <v>39744.409599999984</v>
      </c>
      <c r="CQ234">
        <v>73758.719999999972</v>
      </c>
      <c r="CR234">
        <v>57401.343999999917</v>
      </c>
      <c r="CS234">
        <v>80427.110399999976</v>
      </c>
      <c r="CT234">
        <v>0</v>
      </c>
      <c r="CU234">
        <v>0</v>
      </c>
      <c r="CV234">
        <v>0</v>
      </c>
      <c r="CW234">
        <v>0</v>
      </c>
      <c r="CX234">
        <v>0</v>
      </c>
      <c r="CY234">
        <v>0</v>
      </c>
      <c r="CZ234">
        <v>25228.204924406051</v>
      </c>
      <c r="DA234">
        <v>0</v>
      </c>
      <c r="DB234">
        <v>312925.43753513513</v>
      </c>
      <c r="DC234">
        <v>0</v>
      </c>
      <c r="DD234">
        <v>6911.4708000000173</v>
      </c>
      <c r="DE234">
        <v>0</v>
      </c>
      <c r="DF234">
        <v>141970.48000000001</v>
      </c>
      <c r="DG234">
        <v>0</v>
      </c>
      <c r="DH234">
        <v>0</v>
      </c>
      <c r="DI234">
        <v>0</v>
      </c>
      <c r="DJ234">
        <v>5670.96</v>
      </c>
      <c r="DK234">
        <v>0</v>
      </c>
      <c r="DL234">
        <v>0</v>
      </c>
      <c r="DM234">
        <v>0</v>
      </c>
      <c r="DN234">
        <v>0</v>
      </c>
      <c r="DO234">
        <v>0</v>
      </c>
      <c r="DP234">
        <v>0</v>
      </c>
      <c r="DQ234">
        <v>0</v>
      </c>
      <c r="DR234">
        <v>0</v>
      </c>
      <c r="DS234">
        <v>2025693.8592000001</v>
      </c>
      <c r="DT234">
        <v>1087431.9092595412</v>
      </c>
      <c r="DU234">
        <v>147641.44</v>
      </c>
      <c r="DV234">
        <v>681462.17705513514</v>
      </c>
      <c r="DW234">
        <v>3260767.2084595412</v>
      </c>
      <c r="DX234">
        <v>3255096.2484595412</v>
      </c>
      <c r="DY234">
        <v>4955</v>
      </c>
      <c r="DZ234">
        <v>2616240</v>
      </c>
      <c r="EA234">
        <v>0</v>
      </c>
      <c r="EB234">
        <v>0</v>
      </c>
      <c r="EC234">
        <v>3260767.2084595412</v>
      </c>
      <c r="ED234">
        <v>3260767.2084595412</v>
      </c>
      <c r="EE234">
        <v>0</v>
      </c>
      <c r="EF234">
        <v>2621910.96</v>
      </c>
      <c r="EG234">
        <v>2474269.52</v>
      </c>
      <c r="EH234">
        <v>3113125.7684595413</v>
      </c>
      <c r="EI234">
        <v>5896.0715311733738</v>
      </c>
      <c r="EJ234">
        <v>5803.5887035971227</v>
      </c>
      <c r="EK234">
        <v>1.5935455163962484E-2</v>
      </c>
      <c r="EL234">
        <v>0</v>
      </c>
      <c r="EM234">
        <v>0</v>
      </c>
      <c r="EN234">
        <v>3260767.2084595412</v>
      </c>
      <c r="EO234">
        <v>6164.9550160218587</v>
      </c>
      <c r="EP234" t="s">
        <v>164</v>
      </c>
      <c r="EQ234">
        <v>6175.6954705673124</v>
      </c>
      <c r="ER234">
        <v>1.7558462837949929E-2</v>
      </c>
      <c r="ES234">
        <v>0</v>
      </c>
      <c r="ET234">
        <v>3260767.2084595412</v>
      </c>
      <c r="EU234">
        <v>0</v>
      </c>
      <c r="EV234">
        <v>3260767.2084595412</v>
      </c>
      <c r="EW234">
        <v>5670.96</v>
      </c>
      <c r="EX234">
        <v>3255096.2484595412</v>
      </c>
    </row>
    <row r="235" spans="1:154" ht="15" customHeight="1">
      <c r="A235" s="435">
        <v>235</v>
      </c>
      <c r="B235" s="585">
        <v>146437</v>
      </c>
      <c r="C235" s="585">
        <v>3302196</v>
      </c>
      <c r="D235" s="586" t="s">
        <v>393</v>
      </c>
      <c r="E235" s="587">
        <v>395</v>
      </c>
      <c r="F235" s="587">
        <v>395</v>
      </c>
      <c r="G235" s="587">
        <v>0</v>
      </c>
      <c r="H235" s="588">
        <v>1515433.8530000001</v>
      </c>
      <c r="I235" s="588">
        <v>0</v>
      </c>
      <c r="J235" s="588">
        <v>0</v>
      </c>
      <c r="K235" s="588">
        <v>96379.67999999992</v>
      </c>
      <c r="L235" s="588">
        <v>0</v>
      </c>
      <c r="M235" s="588">
        <v>208465.14000000007</v>
      </c>
      <c r="N235" s="588">
        <v>0</v>
      </c>
      <c r="O235" s="588">
        <v>1414.9631999999981</v>
      </c>
      <c r="P235" s="588">
        <v>1716.0191999999977</v>
      </c>
      <c r="Q235" s="588">
        <v>12950.425599999993</v>
      </c>
      <c r="R235" s="588">
        <v>45238.681599999945</v>
      </c>
      <c r="S235" s="588">
        <v>61575.98720000004</v>
      </c>
      <c r="T235" s="588">
        <v>63241.830399999926</v>
      </c>
      <c r="U235" s="588">
        <v>0</v>
      </c>
      <c r="V235" s="588">
        <v>0</v>
      </c>
      <c r="W235" s="588">
        <v>0</v>
      </c>
      <c r="X235" s="588">
        <v>0</v>
      </c>
      <c r="Y235" s="588">
        <v>0</v>
      </c>
      <c r="Z235" s="588">
        <v>0</v>
      </c>
      <c r="AA235" s="588">
        <v>116625.83252148998</v>
      </c>
      <c r="AB235" s="588">
        <v>0</v>
      </c>
      <c r="AC235" s="588">
        <v>238694.72802257049</v>
      </c>
      <c r="AD235" s="588">
        <v>0</v>
      </c>
      <c r="AE235" s="588">
        <v>40256.369519084008</v>
      </c>
      <c r="AF235" s="588">
        <v>0</v>
      </c>
      <c r="AG235" s="588">
        <v>141970.48000000001</v>
      </c>
      <c r="AH235" s="588">
        <v>0</v>
      </c>
      <c r="AI235" s="588">
        <v>0</v>
      </c>
      <c r="AJ235" s="588">
        <v>0</v>
      </c>
      <c r="AK235" s="588">
        <v>3232.98</v>
      </c>
      <c r="AL235" s="588">
        <v>0</v>
      </c>
      <c r="AM235" s="588">
        <v>0</v>
      </c>
      <c r="AN235" s="588">
        <v>0</v>
      </c>
      <c r="AO235" s="588">
        <v>0</v>
      </c>
      <c r="AP235" s="588">
        <v>0</v>
      </c>
      <c r="AQ235" s="588">
        <v>0</v>
      </c>
      <c r="AR235" s="588">
        <v>0</v>
      </c>
      <c r="AS235" s="588">
        <v>0</v>
      </c>
      <c r="AT235" s="588">
        <v>1515433.8530000001</v>
      </c>
      <c r="AU235" s="588">
        <v>886559.65726314439</v>
      </c>
      <c r="AV235" s="588">
        <v>145203.46000000002</v>
      </c>
      <c r="AW235" s="588">
        <v>491220.20246457041</v>
      </c>
      <c r="AX235" s="589">
        <v>2547196.9702631445</v>
      </c>
      <c r="AY235" s="589">
        <v>2543963.9902631445</v>
      </c>
      <c r="AZ235" s="589">
        <v>4955</v>
      </c>
      <c r="BA235" s="589">
        <v>1957225</v>
      </c>
      <c r="BB235" s="589">
        <v>0</v>
      </c>
      <c r="BC235" s="589">
        <v>0</v>
      </c>
      <c r="BD235" s="589">
        <v>2547196.9702631445</v>
      </c>
      <c r="BE235" s="588">
        <v>2547196.9702631445</v>
      </c>
      <c r="BF235" s="588">
        <v>0</v>
      </c>
      <c r="BG235" s="589">
        <v>1960457.98</v>
      </c>
      <c r="BH235" s="589">
        <v>1815254.52</v>
      </c>
      <c r="BI235" s="588">
        <v>2401993.5102631445</v>
      </c>
      <c r="BJ235" s="588">
        <v>6080.9962285142901</v>
      </c>
      <c r="BK235" s="588">
        <v>6010.7246362204733</v>
      </c>
      <c r="BL235" s="590">
        <v>1.1691035032675103E-2</v>
      </c>
      <c r="BM235" s="590">
        <v>0</v>
      </c>
      <c r="BN235" s="588">
        <v>0</v>
      </c>
      <c r="BO235" s="589">
        <v>2547196.9702631445</v>
      </c>
      <c r="BP235" s="589">
        <v>6440.4151652231503</v>
      </c>
      <c r="BQ235" s="589" t="s">
        <v>164</v>
      </c>
      <c r="BR235" s="589">
        <v>6448.5999247168211</v>
      </c>
      <c r="BS235" s="590">
        <v>8.8806790753399589E-3</v>
      </c>
      <c r="BT235" s="588">
        <v>0</v>
      </c>
      <c r="BU235" s="588">
        <v>2547196.9702631445</v>
      </c>
      <c r="BV235" s="588">
        <v>0</v>
      </c>
      <c r="BW235" s="588">
        <v>2547196.9702631445</v>
      </c>
      <c r="BX235" s="588">
        <v>3232.98</v>
      </c>
      <c r="BY235" s="588">
        <v>2543963.9902631445</v>
      </c>
      <c r="CA235">
        <v>146437</v>
      </c>
      <c r="CB235">
        <v>3302196</v>
      </c>
      <c r="CC235" t="s">
        <v>393</v>
      </c>
      <c r="CD235">
        <v>395</v>
      </c>
      <c r="CE235">
        <v>395</v>
      </c>
      <c r="CF235">
        <v>0</v>
      </c>
      <c r="CG235">
        <v>1515433.8530000001</v>
      </c>
      <c r="CH235">
        <v>0</v>
      </c>
      <c r="CI235">
        <v>0</v>
      </c>
      <c r="CJ235">
        <v>96379.67999999992</v>
      </c>
      <c r="CK235">
        <v>0</v>
      </c>
      <c r="CL235">
        <v>208465.14000000007</v>
      </c>
      <c r="CM235">
        <v>0</v>
      </c>
      <c r="CN235">
        <v>1414.9631999999981</v>
      </c>
      <c r="CO235">
        <v>1716.0191999999977</v>
      </c>
      <c r="CP235">
        <v>12950.425599999993</v>
      </c>
      <c r="CQ235">
        <v>45238.681599999945</v>
      </c>
      <c r="CR235">
        <v>61575.98720000004</v>
      </c>
      <c r="CS235">
        <v>63241.830399999926</v>
      </c>
      <c r="CT235">
        <v>0</v>
      </c>
      <c r="CU235">
        <v>0</v>
      </c>
      <c r="CV235">
        <v>0</v>
      </c>
      <c r="CW235">
        <v>0</v>
      </c>
      <c r="CX235">
        <v>0</v>
      </c>
      <c r="CY235">
        <v>0</v>
      </c>
      <c r="CZ235">
        <v>116625.83252148998</v>
      </c>
      <c r="DA235">
        <v>0</v>
      </c>
      <c r="DB235">
        <v>238694.72802257049</v>
      </c>
      <c r="DC235">
        <v>0</v>
      </c>
      <c r="DD235">
        <v>40256.369519084008</v>
      </c>
      <c r="DE235">
        <v>0</v>
      </c>
      <c r="DF235">
        <v>141970.48000000001</v>
      </c>
      <c r="DG235">
        <v>0</v>
      </c>
      <c r="DH235">
        <v>0</v>
      </c>
      <c r="DI235">
        <v>0</v>
      </c>
      <c r="DJ235">
        <v>3232.98</v>
      </c>
      <c r="DK235">
        <v>0</v>
      </c>
      <c r="DL235">
        <v>0</v>
      </c>
      <c r="DM235">
        <v>0</v>
      </c>
      <c r="DN235">
        <v>0</v>
      </c>
      <c r="DO235">
        <v>0</v>
      </c>
      <c r="DP235">
        <v>0</v>
      </c>
      <c r="DQ235">
        <v>0</v>
      </c>
      <c r="DR235">
        <v>0</v>
      </c>
      <c r="DS235">
        <v>1515433.8530000001</v>
      </c>
      <c r="DT235">
        <v>886559.65726314439</v>
      </c>
      <c r="DU235">
        <v>145203.46000000002</v>
      </c>
      <c r="DV235">
        <v>491220.20246457041</v>
      </c>
      <c r="DW235">
        <v>2547196.9702631445</v>
      </c>
      <c r="DX235">
        <v>2543963.9902631445</v>
      </c>
      <c r="DY235">
        <v>4955</v>
      </c>
      <c r="DZ235">
        <v>1957225</v>
      </c>
      <c r="EA235">
        <v>0</v>
      </c>
      <c r="EB235">
        <v>0</v>
      </c>
      <c r="EC235">
        <v>2547196.9702631445</v>
      </c>
      <c r="ED235">
        <v>2547196.9702631445</v>
      </c>
      <c r="EE235">
        <v>0</v>
      </c>
      <c r="EF235">
        <v>1960457.98</v>
      </c>
      <c r="EG235">
        <v>1815254.52</v>
      </c>
      <c r="EH235">
        <v>2401993.5102631445</v>
      </c>
      <c r="EI235">
        <v>6080.9962285142901</v>
      </c>
      <c r="EJ235">
        <v>6010.7246362204733</v>
      </c>
      <c r="EK235">
        <v>1.1691035032675103E-2</v>
      </c>
      <c r="EL235">
        <v>0</v>
      </c>
      <c r="EM235">
        <v>0</v>
      </c>
      <c r="EN235">
        <v>2547196.9702631445</v>
      </c>
      <c r="EO235">
        <v>6440.4151652231503</v>
      </c>
      <c r="EP235" t="s">
        <v>164</v>
      </c>
      <c r="EQ235">
        <v>6448.5999247168211</v>
      </c>
      <c r="ER235">
        <v>8.8806790753399589E-3</v>
      </c>
      <c r="ES235">
        <v>0</v>
      </c>
      <c r="ET235">
        <v>2547196.9702631445</v>
      </c>
      <c r="EU235">
        <v>0</v>
      </c>
      <c r="EV235">
        <v>2547196.9702631445</v>
      </c>
      <c r="EW235">
        <v>3232.98</v>
      </c>
      <c r="EX235">
        <v>2543963.9902631445</v>
      </c>
    </row>
    <row r="236" spans="1:154" ht="15" customHeight="1">
      <c r="A236" s="435">
        <v>236</v>
      </c>
      <c r="B236" s="585">
        <v>146817</v>
      </c>
      <c r="C236" s="585">
        <v>3302198</v>
      </c>
      <c r="D236" s="586" t="s">
        <v>394</v>
      </c>
      <c r="E236" s="587">
        <v>239</v>
      </c>
      <c r="F236" s="587">
        <v>239</v>
      </c>
      <c r="G236" s="587">
        <v>0</v>
      </c>
      <c r="H236" s="588">
        <v>916933.3946</v>
      </c>
      <c r="I236" s="588">
        <v>0</v>
      </c>
      <c r="J236" s="588">
        <v>0</v>
      </c>
      <c r="K236" s="588">
        <v>86693.280000000057</v>
      </c>
      <c r="L236" s="588">
        <v>0</v>
      </c>
      <c r="M236" s="588">
        <v>188759.48000000013</v>
      </c>
      <c r="N236" s="588">
        <v>0</v>
      </c>
      <c r="O236" s="588">
        <v>1179.1359999999995</v>
      </c>
      <c r="P236" s="588">
        <v>286.00319999999982</v>
      </c>
      <c r="Q236" s="588">
        <v>13843.558399999967</v>
      </c>
      <c r="R236" s="588">
        <v>5900.6976000000004</v>
      </c>
      <c r="S236" s="588">
        <v>76187.238399999987</v>
      </c>
      <c r="T236" s="588">
        <v>14435.635200000002</v>
      </c>
      <c r="U236" s="588">
        <v>0</v>
      </c>
      <c r="V236" s="588">
        <v>0</v>
      </c>
      <c r="W236" s="588">
        <v>0</v>
      </c>
      <c r="X236" s="588">
        <v>0</v>
      </c>
      <c r="Y236" s="588">
        <v>0</v>
      </c>
      <c r="Z236" s="588">
        <v>0</v>
      </c>
      <c r="AA236" s="588">
        <v>13972.079999999998</v>
      </c>
      <c r="AB236" s="588">
        <v>0</v>
      </c>
      <c r="AC236" s="588">
        <v>106973.2909133472</v>
      </c>
      <c r="AD236" s="588">
        <v>0</v>
      </c>
      <c r="AE236" s="588">
        <v>0</v>
      </c>
      <c r="AF236" s="588">
        <v>0</v>
      </c>
      <c r="AG236" s="588">
        <v>141970.48000000001</v>
      </c>
      <c r="AH236" s="588">
        <v>0</v>
      </c>
      <c r="AI236" s="588">
        <v>0</v>
      </c>
      <c r="AJ236" s="588">
        <v>0</v>
      </c>
      <c r="AK236" s="588">
        <v>5723.97</v>
      </c>
      <c r="AL236" s="588">
        <v>0</v>
      </c>
      <c r="AM236" s="588">
        <v>0</v>
      </c>
      <c r="AN236" s="588">
        <v>0</v>
      </c>
      <c r="AO236" s="588">
        <v>0</v>
      </c>
      <c r="AP236" s="588">
        <v>0</v>
      </c>
      <c r="AQ236" s="588">
        <v>0</v>
      </c>
      <c r="AR236" s="588">
        <v>0</v>
      </c>
      <c r="AS236" s="588">
        <v>0</v>
      </c>
      <c r="AT236" s="588">
        <v>916933.3946</v>
      </c>
      <c r="AU236" s="588">
        <v>508230.39971334737</v>
      </c>
      <c r="AV236" s="588">
        <v>147694.45000000001</v>
      </c>
      <c r="AW236" s="588">
        <v>292242.57101134723</v>
      </c>
      <c r="AX236" s="589">
        <v>1572858.2443133474</v>
      </c>
      <c r="AY236" s="589">
        <v>1567134.2743133474</v>
      </c>
      <c r="AZ236" s="589">
        <v>4955</v>
      </c>
      <c r="BA236" s="589">
        <v>1184245</v>
      </c>
      <c r="BB236" s="589">
        <v>0</v>
      </c>
      <c r="BC236" s="589">
        <v>0</v>
      </c>
      <c r="BD236" s="589">
        <v>1572858.2443133474</v>
      </c>
      <c r="BE236" s="588">
        <v>1572858.2443133472</v>
      </c>
      <c r="BF236" s="588">
        <v>0</v>
      </c>
      <c r="BG236" s="589">
        <v>1189968.97</v>
      </c>
      <c r="BH236" s="589">
        <v>1042274.52</v>
      </c>
      <c r="BI236" s="588">
        <v>1425163.7943133474</v>
      </c>
      <c r="BJ236" s="588">
        <v>5963.0284280893202</v>
      </c>
      <c r="BK236" s="588">
        <v>5857.2425103305786</v>
      </c>
      <c r="BL236" s="590">
        <v>1.806070306499416E-2</v>
      </c>
      <c r="BM236" s="590">
        <v>0</v>
      </c>
      <c r="BN236" s="588">
        <v>0</v>
      </c>
      <c r="BO236" s="589">
        <v>1572858.2443133474</v>
      </c>
      <c r="BP236" s="589">
        <v>6557.0471728591938</v>
      </c>
      <c r="BQ236" s="589" t="s">
        <v>164</v>
      </c>
      <c r="BR236" s="589">
        <v>6580.996838131161</v>
      </c>
      <c r="BS236" s="590">
        <v>1.754090504972794E-2</v>
      </c>
      <c r="BT236" s="588">
        <v>0</v>
      </c>
      <c r="BU236" s="588">
        <v>1572858.2443133474</v>
      </c>
      <c r="BV236" s="588">
        <v>0</v>
      </c>
      <c r="BW236" s="588">
        <v>1572858.2443133474</v>
      </c>
      <c r="BX236" s="588">
        <v>5723.97</v>
      </c>
      <c r="BY236" s="588">
        <v>1567134.2743133474</v>
      </c>
      <c r="CA236">
        <v>146817</v>
      </c>
      <c r="CB236">
        <v>3302198</v>
      </c>
      <c r="CC236" t="s">
        <v>394</v>
      </c>
      <c r="CD236">
        <v>239</v>
      </c>
      <c r="CE236">
        <v>239</v>
      </c>
      <c r="CF236">
        <v>0</v>
      </c>
      <c r="CG236">
        <v>916933.3946</v>
      </c>
      <c r="CH236">
        <v>0</v>
      </c>
      <c r="CI236">
        <v>0</v>
      </c>
      <c r="CJ236">
        <v>86693.280000000057</v>
      </c>
      <c r="CK236">
        <v>0</v>
      </c>
      <c r="CL236">
        <v>188759.48000000013</v>
      </c>
      <c r="CM236">
        <v>0</v>
      </c>
      <c r="CN236">
        <v>1179.1359999999995</v>
      </c>
      <c r="CO236">
        <v>286.00319999999982</v>
      </c>
      <c r="CP236">
        <v>13843.558399999967</v>
      </c>
      <c r="CQ236">
        <v>5900.6976000000004</v>
      </c>
      <c r="CR236">
        <v>76187.238399999987</v>
      </c>
      <c r="CS236">
        <v>14435.635200000002</v>
      </c>
      <c r="CT236">
        <v>0</v>
      </c>
      <c r="CU236">
        <v>0</v>
      </c>
      <c r="CV236">
        <v>0</v>
      </c>
      <c r="CW236">
        <v>0</v>
      </c>
      <c r="CX236">
        <v>0</v>
      </c>
      <c r="CY236">
        <v>0</v>
      </c>
      <c r="CZ236">
        <v>13972.079999999998</v>
      </c>
      <c r="DA236">
        <v>0</v>
      </c>
      <c r="DB236">
        <v>106973.2909133472</v>
      </c>
      <c r="DC236">
        <v>0</v>
      </c>
      <c r="DD236">
        <v>0</v>
      </c>
      <c r="DE236">
        <v>0</v>
      </c>
      <c r="DF236">
        <v>141970.48000000001</v>
      </c>
      <c r="DG236">
        <v>0</v>
      </c>
      <c r="DH236">
        <v>0</v>
      </c>
      <c r="DI236">
        <v>0</v>
      </c>
      <c r="DJ236">
        <v>5723.97</v>
      </c>
      <c r="DK236">
        <v>0</v>
      </c>
      <c r="DL236">
        <v>0</v>
      </c>
      <c r="DM236">
        <v>0</v>
      </c>
      <c r="DN236">
        <v>0</v>
      </c>
      <c r="DO236">
        <v>0</v>
      </c>
      <c r="DP236">
        <v>0</v>
      </c>
      <c r="DQ236">
        <v>0</v>
      </c>
      <c r="DR236">
        <v>0</v>
      </c>
      <c r="DS236">
        <v>916933.3946</v>
      </c>
      <c r="DT236">
        <v>508230.39971334737</v>
      </c>
      <c r="DU236">
        <v>147694.45000000001</v>
      </c>
      <c r="DV236">
        <v>292242.57101134723</v>
      </c>
      <c r="DW236">
        <v>1572858.2443133474</v>
      </c>
      <c r="DX236">
        <v>1567134.2743133474</v>
      </c>
      <c r="DY236">
        <v>4955</v>
      </c>
      <c r="DZ236">
        <v>1184245</v>
      </c>
      <c r="EA236">
        <v>0</v>
      </c>
      <c r="EB236">
        <v>0</v>
      </c>
      <c r="EC236">
        <v>1572858.2443133474</v>
      </c>
      <c r="ED236">
        <v>1572858.2443133472</v>
      </c>
      <c r="EE236">
        <v>0</v>
      </c>
      <c r="EF236">
        <v>1189968.97</v>
      </c>
      <c r="EG236">
        <v>1042274.52</v>
      </c>
      <c r="EH236">
        <v>1425163.7943133474</v>
      </c>
      <c r="EI236">
        <v>5963.0284280893202</v>
      </c>
      <c r="EJ236">
        <v>5857.2425103305786</v>
      </c>
      <c r="EK236">
        <v>1.806070306499416E-2</v>
      </c>
      <c r="EL236">
        <v>0</v>
      </c>
      <c r="EM236">
        <v>0</v>
      </c>
      <c r="EN236">
        <v>1572858.2443133474</v>
      </c>
      <c r="EO236">
        <v>6557.0471728591938</v>
      </c>
      <c r="EP236" t="s">
        <v>164</v>
      </c>
      <c r="EQ236">
        <v>6580.996838131161</v>
      </c>
      <c r="ER236">
        <v>1.754090504972794E-2</v>
      </c>
      <c r="ES236">
        <v>0</v>
      </c>
      <c r="ET236">
        <v>1572858.2443133474</v>
      </c>
      <c r="EU236">
        <v>0</v>
      </c>
      <c r="EV236">
        <v>1572858.2443133474</v>
      </c>
      <c r="EW236">
        <v>5723.97</v>
      </c>
      <c r="EX236">
        <v>1567134.2743133474</v>
      </c>
    </row>
    <row r="237" spans="1:154" ht="15" customHeight="1">
      <c r="A237" s="435">
        <v>237</v>
      </c>
      <c r="B237" s="585">
        <v>147009</v>
      </c>
      <c r="C237" s="585">
        <v>3302199</v>
      </c>
      <c r="D237" s="586" t="s">
        <v>395</v>
      </c>
      <c r="E237" s="587">
        <v>310</v>
      </c>
      <c r="F237" s="587">
        <v>310</v>
      </c>
      <c r="G237" s="587">
        <v>0</v>
      </c>
      <c r="H237" s="588">
        <v>1189327.834</v>
      </c>
      <c r="I237" s="588">
        <v>0</v>
      </c>
      <c r="J237" s="588">
        <v>0</v>
      </c>
      <c r="K237" s="588">
        <v>56181.120000000032</v>
      </c>
      <c r="L237" s="588">
        <v>0</v>
      </c>
      <c r="M237" s="588">
        <v>123419.65999999986</v>
      </c>
      <c r="N237" s="588">
        <v>0</v>
      </c>
      <c r="O237" s="588">
        <v>9433.0879999999906</v>
      </c>
      <c r="P237" s="588">
        <v>28600.319999999971</v>
      </c>
      <c r="Q237" s="588">
        <v>13843.5584</v>
      </c>
      <c r="R237" s="588">
        <v>25077.964799999994</v>
      </c>
      <c r="S237" s="588">
        <v>22438.70720000003</v>
      </c>
      <c r="T237" s="588">
        <v>2749.6447999999978</v>
      </c>
      <c r="U237" s="588">
        <v>0</v>
      </c>
      <c r="V237" s="588">
        <v>0</v>
      </c>
      <c r="W237" s="588">
        <v>0</v>
      </c>
      <c r="X237" s="588">
        <v>0</v>
      </c>
      <c r="Y237" s="588">
        <v>0</v>
      </c>
      <c r="Z237" s="588">
        <v>0</v>
      </c>
      <c r="AA237" s="588">
        <v>15604.78233082706</v>
      </c>
      <c r="AB237" s="588">
        <v>0</v>
      </c>
      <c r="AC237" s="588">
        <v>151486.23455447127</v>
      </c>
      <c r="AD237" s="588">
        <v>0</v>
      </c>
      <c r="AE237" s="588">
        <v>1382.9786213592142</v>
      </c>
      <c r="AF237" s="588">
        <v>0</v>
      </c>
      <c r="AG237" s="588">
        <v>141970.48000000001</v>
      </c>
      <c r="AH237" s="588">
        <v>0</v>
      </c>
      <c r="AI237" s="588">
        <v>0</v>
      </c>
      <c r="AJ237" s="588">
        <v>0</v>
      </c>
      <c r="AK237" s="588">
        <v>6041.96</v>
      </c>
      <c r="AL237" s="588">
        <v>0</v>
      </c>
      <c r="AM237" s="588">
        <v>0</v>
      </c>
      <c r="AN237" s="588">
        <v>0</v>
      </c>
      <c r="AO237" s="588">
        <v>0</v>
      </c>
      <c r="AP237" s="588">
        <v>0</v>
      </c>
      <c r="AQ237" s="588">
        <v>0</v>
      </c>
      <c r="AR237" s="588">
        <v>0</v>
      </c>
      <c r="AS237" s="588">
        <v>0</v>
      </c>
      <c r="AT237" s="588">
        <v>1189327.834</v>
      </c>
      <c r="AU237" s="588">
        <v>450218.05870665744</v>
      </c>
      <c r="AV237" s="588">
        <v>148012.44</v>
      </c>
      <c r="AW237" s="588">
        <v>312380.48900647124</v>
      </c>
      <c r="AX237" s="589">
        <v>1787558.3327066575</v>
      </c>
      <c r="AY237" s="589">
        <v>1781516.3727066575</v>
      </c>
      <c r="AZ237" s="589">
        <v>4955</v>
      </c>
      <c r="BA237" s="589">
        <v>1536050</v>
      </c>
      <c r="BB237" s="589">
        <v>0</v>
      </c>
      <c r="BC237" s="589">
        <v>0</v>
      </c>
      <c r="BD237" s="589">
        <v>1787558.3327066575</v>
      </c>
      <c r="BE237" s="588">
        <v>1787558.3327066575</v>
      </c>
      <c r="BF237" s="588">
        <v>0</v>
      </c>
      <c r="BG237" s="589">
        <v>1542091.96</v>
      </c>
      <c r="BH237" s="589">
        <v>1394079.52</v>
      </c>
      <c r="BI237" s="588">
        <v>1639545.8927066575</v>
      </c>
      <c r="BJ237" s="588">
        <v>5288.8577184085725</v>
      </c>
      <c r="BK237" s="588">
        <v>5258.1879147826094</v>
      </c>
      <c r="BL237" s="590">
        <v>5.8327705519499546E-3</v>
      </c>
      <c r="BM237" s="590">
        <v>0</v>
      </c>
      <c r="BN237" s="588">
        <v>0</v>
      </c>
      <c r="BO237" s="589">
        <v>1787558.3327066575</v>
      </c>
      <c r="BP237" s="589">
        <v>5746.827008731153</v>
      </c>
      <c r="BQ237" s="589" t="s">
        <v>164</v>
      </c>
      <c r="BR237" s="589">
        <v>5766.3172022795407</v>
      </c>
      <c r="BS237" s="590">
        <v>1.3909760587812903E-2</v>
      </c>
      <c r="BT237" s="588">
        <v>0</v>
      </c>
      <c r="BU237" s="588">
        <v>1787558.3327066575</v>
      </c>
      <c r="BV237" s="588">
        <v>0</v>
      </c>
      <c r="BW237" s="588">
        <v>1787558.3327066575</v>
      </c>
      <c r="BX237" s="588">
        <v>6041.96</v>
      </c>
      <c r="BY237" s="588">
        <v>1781516.3727066575</v>
      </c>
      <c r="CA237">
        <v>147009</v>
      </c>
      <c r="CB237">
        <v>3302199</v>
      </c>
      <c r="CC237" t="s">
        <v>395</v>
      </c>
      <c r="CD237">
        <v>310</v>
      </c>
      <c r="CE237">
        <v>310</v>
      </c>
      <c r="CF237">
        <v>0</v>
      </c>
      <c r="CG237">
        <v>1189327.834</v>
      </c>
      <c r="CH237">
        <v>0</v>
      </c>
      <c r="CI237">
        <v>0</v>
      </c>
      <c r="CJ237">
        <v>56181.120000000032</v>
      </c>
      <c r="CK237">
        <v>0</v>
      </c>
      <c r="CL237">
        <v>123419.65999999986</v>
      </c>
      <c r="CM237">
        <v>0</v>
      </c>
      <c r="CN237">
        <v>9433.0879999999906</v>
      </c>
      <c r="CO237">
        <v>28600.319999999971</v>
      </c>
      <c r="CP237">
        <v>13843.5584</v>
      </c>
      <c r="CQ237">
        <v>25077.964799999994</v>
      </c>
      <c r="CR237">
        <v>22438.70720000003</v>
      </c>
      <c r="CS237">
        <v>2749.6447999999978</v>
      </c>
      <c r="CT237">
        <v>0</v>
      </c>
      <c r="CU237">
        <v>0</v>
      </c>
      <c r="CV237">
        <v>0</v>
      </c>
      <c r="CW237">
        <v>0</v>
      </c>
      <c r="CX237">
        <v>0</v>
      </c>
      <c r="CY237">
        <v>0</v>
      </c>
      <c r="CZ237">
        <v>15604.78233082706</v>
      </c>
      <c r="DA237">
        <v>0</v>
      </c>
      <c r="DB237">
        <v>151486.23455447127</v>
      </c>
      <c r="DC237">
        <v>0</v>
      </c>
      <c r="DD237">
        <v>1382.9786213592142</v>
      </c>
      <c r="DE237">
        <v>0</v>
      </c>
      <c r="DF237">
        <v>141970.48000000001</v>
      </c>
      <c r="DG237">
        <v>0</v>
      </c>
      <c r="DH237">
        <v>0</v>
      </c>
      <c r="DI237">
        <v>0</v>
      </c>
      <c r="DJ237">
        <v>6041.96</v>
      </c>
      <c r="DK237">
        <v>0</v>
      </c>
      <c r="DL237">
        <v>0</v>
      </c>
      <c r="DM237">
        <v>0</v>
      </c>
      <c r="DN237">
        <v>0</v>
      </c>
      <c r="DO237">
        <v>0</v>
      </c>
      <c r="DP237">
        <v>0</v>
      </c>
      <c r="DQ237">
        <v>0</v>
      </c>
      <c r="DR237">
        <v>0</v>
      </c>
      <c r="DS237">
        <v>1189327.834</v>
      </c>
      <c r="DT237">
        <v>450218.05870665744</v>
      </c>
      <c r="DU237">
        <v>148012.44</v>
      </c>
      <c r="DV237">
        <v>312380.48900647124</v>
      </c>
      <c r="DW237">
        <v>1787558.3327066575</v>
      </c>
      <c r="DX237">
        <v>1781516.3727066575</v>
      </c>
      <c r="DY237">
        <v>4955</v>
      </c>
      <c r="DZ237">
        <v>1536050</v>
      </c>
      <c r="EA237">
        <v>0</v>
      </c>
      <c r="EB237">
        <v>0</v>
      </c>
      <c r="EC237">
        <v>1787558.3327066575</v>
      </c>
      <c r="ED237">
        <v>1787558.3327066575</v>
      </c>
      <c r="EE237">
        <v>0</v>
      </c>
      <c r="EF237">
        <v>1542091.96</v>
      </c>
      <c r="EG237">
        <v>1394079.52</v>
      </c>
      <c r="EH237">
        <v>1639545.8927066575</v>
      </c>
      <c r="EI237">
        <v>5288.8577184085725</v>
      </c>
      <c r="EJ237">
        <v>5258.1879147826094</v>
      </c>
      <c r="EK237">
        <v>5.8327705519499546E-3</v>
      </c>
      <c r="EL237">
        <v>0</v>
      </c>
      <c r="EM237">
        <v>0</v>
      </c>
      <c r="EN237">
        <v>1787558.3327066575</v>
      </c>
      <c r="EO237">
        <v>5746.827008731153</v>
      </c>
      <c r="EP237" t="s">
        <v>164</v>
      </c>
      <c r="EQ237">
        <v>5766.3172022795407</v>
      </c>
      <c r="ER237">
        <v>1.3909760587812903E-2</v>
      </c>
      <c r="ES237">
        <v>0</v>
      </c>
      <c r="ET237">
        <v>1787558.3327066575</v>
      </c>
      <c r="EU237">
        <v>0</v>
      </c>
      <c r="EV237">
        <v>1787558.3327066575</v>
      </c>
      <c r="EW237">
        <v>6041.96</v>
      </c>
      <c r="EX237">
        <v>1781516.3727066575</v>
      </c>
    </row>
    <row r="238" spans="1:154" ht="15" customHeight="1">
      <c r="A238" s="435">
        <v>238</v>
      </c>
      <c r="B238" s="585">
        <v>147017</v>
      </c>
      <c r="C238" s="585">
        <v>3302201</v>
      </c>
      <c r="D238" s="586" t="s">
        <v>396</v>
      </c>
      <c r="E238" s="587">
        <v>345</v>
      </c>
      <c r="F238" s="587">
        <v>345</v>
      </c>
      <c r="G238" s="587">
        <v>0</v>
      </c>
      <c r="H238" s="588">
        <v>1323606.7830000001</v>
      </c>
      <c r="I238" s="588">
        <v>0</v>
      </c>
      <c r="J238" s="588">
        <v>0</v>
      </c>
      <c r="K238" s="588">
        <v>52790.879999999961</v>
      </c>
      <c r="L238" s="588">
        <v>0</v>
      </c>
      <c r="M238" s="588">
        <v>116159.67999999991</v>
      </c>
      <c r="N238" s="588">
        <v>0</v>
      </c>
      <c r="O238" s="588">
        <v>15092.940800000033</v>
      </c>
      <c r="P238" s="588">
        <v>11440.127999999975</v>
      </c>
      <c r="Q238" s="588">
        <v>4019.0975999999951</v>
      </c>
      <c r="R238" s="588">
        <v>25569.689599999932</v>
      </c>
      <c r="S238" s="588">
        <v>20873.215999999957</v>
      </c>
      <c r="T238" s="588">
        <v>13060.812799999991</v>
      </c>
      <c r="U238" s="588">
        <v>0</v>
      </c>
      <c r="V238" s="588">
        <v>0</v>
      </c>
      <c r="W238" s="588">
        <v>0</v>
      </c>
      <c r="X238" s="588">
        <v>0</v>
      </c>
      <c r="Y238" s="588">
        <v>0</v>
      </c>
      <c r="Z238" s="588">
        <v>0</v>
      </c>
      <c r="AA238" s="588">
        <v>19480.303846153856</v>
      </c>
      <c r="AB238" s="588">
        <v>0</v>
      </c>
      <c r="AC238" s="588">
        <v>108554.7897205269</v>
      </c>
      <c r="AD238" s="588">
        <v>0</v>
      </c>
      <c r="AE238" s="588">
        <v>283.25699999999927</v>
      </c>
      <c r="AF238" s="588">
        <v>0</v>
      </c>
      <c r="AG238" s="588">
        <v>141970.48000000001</v>
      </c>
      <c r="AH238" s="588">
        <v>0</v>
      </c>
      <c r="AI238" s="588">
        <v>0</v>
      </c>
      <c r="AJ238" s="588">
        <v>0</v>
      </c>
      <c r="AK238" s="588">
        <v>3550.98</v>
      </c>
      <c r="AL238" s="588">
        <v>0</v>
      </c>
      <c r="AM238" s="588">
        <v>0</v>
      </c>
      <c r="AN238" s="588">
        <v>0</v>
      </c>
      <c r="AO238" s="588">
        <v>0</v>
      </c>
      <c r="AP238" s="588">
        <v>0</v>
      </c>
      <c r="AQ238" s="588">
        <v>0</v>
      </c>
      <c r="AR238" s="588">
        <v>0</v>
      </c>
      <c r="AS238" s="588">
        <v>0</v>
      </c>
      <c r="AT238" s="588">
        <v>1323606.7830000001</v>
      </c>
      <c r="AU238" s="588">
        <v>387324.79536668048</v>
      </c>
      <c r="AV238" s="588">
        <v>145521.46000000002</v>
      </c>
      <c r="AW238" s="588">
        <v>267977.44899852679</v>
      </c>
      <c r="AX238" s="589">
        <v>1856453.0383666805</v>
      </c>
      <c r="AY238" s="589">
        <v>1852902.0583666805</v>
      </c>
      <c r="AZ238" s="589">
        <v>4955</v>
      </c>
      <c r="BA238" s="589">
        <v>1709475</v>
      </c>
      <c r="BB238" s="589">
        <v>0</v>
      </c>
      <c r="BC238" s="589">
        <v>0</v>
      </c>
      <c r="BD238" s="589">
        <v>1856453.0383666805</v>
      </c>
      <c r="BE238" s="588">
        <v>1856453.0383666805</v>
      </c>
      <c r="BF238" s="588">
        <v>0</v>
      </c>
      <c r="BG238" s="589">
        <v>1713025.98</v>
      </c>
      <c r="BH238" s="589">
        <v>1567504.52</v>
      </c>
      <c r="BI238" s="588">
        <v>1710931.5783666805</v>
      </c>
      <c r="BJ238" s="588">
        <v>4959.2219662802336</v>
      </c>
      <c r="BK238" s="588">
        <v>4965.5787511494254</v>
      </c>
      <c r="BL238" s="590">
        <v>-1.2801699837547455E-3</v>
      </c>
      <c r="BM238" s="590">
        <v>1.2801699837547455E-3</v>
      </c>
      <c r="BN238" s="588">
        <v>2193.0907798711946</v>
      </c>
      <c r="BO238" s="589">
        <v>1858646.1291465517</v>
      </c>
      <c r="BP238" s="589">
        <v>5377.087388830585</v>
      </c>
      <c r="BQ238" s="589" t="s">
        <v>164</v>
      </c>
      <c r="BR238" s="589">
        <v>5387.3800844827583</v>
      </c>
      <c r="BS238" s="590">
        <v>6.7540701809853942E-4</v>
      </c>
      <c r="BT238" s="588">
        <v>0</v>
      </c>
      <c r="BU238" s="588">
        <v>1858646.1291465517</v>
      </c>
      <c r="BV238" s="588">
        <v>0</v>
      </c>
      <c r="BW238" s="588">
        <v>1858646.1291465517</v>
      </c>
      <c r="BX238" s="588">
        <v>3550.98</v>
      </c>
      <c r="BY238" s="588">
        <v>1855095.1491465517</v>
      </c>
      <c r="CA238">
        <v>147017</v>
      </c>
      <c r="CB238">
        <v>3302201</v>
      </c>
      <c r="CC238" t="s">
        <v>396</v>
      </c>
      <c r="CD238">
        <v>345</v>
      </c>
      <c r="CE238">
        <v>345</v>
      </c>
      <c r="CF238">
        <v>0</v>
      </c>
      <c r="CG238">
        <v>1323606.7830000001</v>
      </c>
      <c r="CH238">
        <v>0</v>
      </c>
      <c r="CI238">
        <v>0</v>
      </c>
      <c r="CJ238">
        <v>52790.879999999961</v>
      </c>
      <c r="CK238">
        <v>0</v>
      </c>
      <c r="CL238">
        <v>116159.67999999991</v>
      </c>
      <c r="CM238">
        <v>0</v>
      </c>
      <c r="CN238">
        <v>15092.940800000033</v>
      </c>
      <c r="CO238">
        <v>11440.127999999975</v>
      </c>
      <c r="CP238">
        <v>4019.0975999999951</v>
      </c>
      <c r="CQ238">
        <v>25569.689599999932</v>
      </c>
      <c r="CR238">
        <v>20873.215999999957</v>
      </c>
      <c r="CS238">
        <v>13060.812799999991</v>
      </c>
      <c r="CT238">
        <v>0</v>
      </c>
      <c r="CU238">
        <v>0</v>
      </c>
      <c r="CV238">
        <v>0</v>
      </c>
      <c r="CW238">
        <v>0</v>
      </c>
      <c r="CX238">
        <v>0</v>
      </c>
      <c r="CY238">
        <v>0</v>
      </c>
      <c r="CZ238">
        <v>19480.303846153856</v>
      </c>
      <c r="DA238">
        <v>0</v>
      </c>
      <c r="DB238">
        <v>108554.7897205269</v>
      </c>
      <c r="DC238">
        <v>0</v>
      </c>
      <c r="DD238">
        <v>283.25699999999927</v>
      </c>
      <c r="DE238">
        <v>0</v>
      </c>
      <c r="DF238">
        <v>141970.48000000001</v>
      </c>
      <c r="DG238">
        <v>0</v>
      </c>
      <c r="DH238">
        <v>0</v>
      </c>
      <c r="DI238">
        <v>0</v>
      </c>
      <c r="DJ238">
        <v>3550.98</v>
      </c>
      <c r="DK238">
        <v>0</v>
      </c>
      <c r="DL238">
        <v>0</v>
      </c>
      <c r="DM238">
        <v>0</v>
      </c>
      <c r="DN238">
        <v>0</v>
      </c>
      <c r="DO238">
        <v>0</v>
      </c>
      <c r="DP238">
        <v>0</v>
      </c>
      <c r="DQ238">
        <v>0</v>
      </c>
      <c r="DR238">
        <v>0</v>
      </c>
      <c r="DS238">
        <v>1323606.7830000001</v>
      </c>
      <c r="DT238">
        <v>387324.79536668048</v>
      </c>
      <c r="DU238">
        <v>145521.46000000002</v>
      </c>
      <c r="DV238">
        <v>267977.44899852679</v>
      </c>
      <c r="DW238">
        <v>1856453.0383666805</v>
      </c>
      <c r="DX238">
        <v>1852902.0583666805</v>
      </c>
      <c r="DY238">
        <v>4955</v>
      </c>
      <c r="DZ238">
        <v>1709475</v>
      </c>
      <c r="EA238">
        <v>0</v>
      </c>
      <c r="EB238">
        <v>0</v>
      </c>
      <c r="EC238">
        <v>1856453.0383666805</v>
      </c>
      <c r="ED238">
        <v>1856453.0383666805</v>
      </c>
      <c r="EE238">
        <v>0</v>
      </c>
      <c r="EF238">
        <v>1713025.98</v>
      </c>
      <c r="EG238">
        <v>1567504.52</v>
      </c>
      <c r="EH238">
        <v>1710931.5783666805</v>
      </c>
      <c r="EI238">
        <v>4959.2219662802336</v>
      </c>
      <c r="EJ238">
        <v>4965.5787511494254</v>
      </c>
      <c r="EK238">
        <v>-1.2801699837547455E-3</v>
      </c>
      <c r="EL238">
        <v>1.2801699837547455E-3</v>
      </c>
      <c r="EM238">
        <v>2193.0907798711946</v>
      </c>
      <c r="EN238">
        <v>1858646.1291465517</v>
      </c>
      <c r="EO238">
        <v>5377.087388830585</v>
      </c>
      <c r="EP238" t="s">
        <v>164</v>
      </c>
      <c r="EQ238">
        <v>5387.3800844827583</v>
      </c>
      <c r="ER238">
        <v>6.7540701809853942E-4</v>
      </c>
      <c r="ES238">
        <v>0</v>
      </c>
      <c r="ET238">
        <v>1858646.1291465517</v>
      </c>
      <c r="EU238">
        <v>0</v>
      </c>
      <c r="EV238">
        <v>1858646.1291465517</v>
      </c>
      <c r="EW238">
        <v>3550.98</v>
      </c>
      <c r="EX238">
        <v>1855095.1491465517</v>
      </c>
    </row>
    <row r="239" spans="1:154" ht="15" customHeight="1">
      <c r="A239" s="435">
        <v>239</v>
      </c>
      <c r="B239" s="585">
        <v>147109</v>
      </c>
      <c r="C239" s="585">
        <v>3302202</v>
      </c>
      <c r="D239" s="586" t="s">
        <v>397</v>
      </c>
      <c r="E239" s="587">
        <v>184</v>
      </c>
      <c r="F239" s="587">
        <v>184</v>
      </c>
      <c r="G239" s="587">
        <v>0</v>
      </c>
      <c r="H239" s="588">
        <v>705923.6176</v>
      </c>
      <c r="I239" s="588">
        <v>0</v>
      </c>
      <c r="J239" s="588">
        <v>0</v>
      </c>
      <c r="K239" s="588">
        <v>42135.840000000018</v>
      </c>
      <c r="L239" s="588">
        <v>0</v>
      </c>
      <c r="M239" s="588">
        <v>90231.180000000051</v>
      </c>
      <c r="N239" s="588">
        <v>0</v>
      </c>
      <c r="O239" s="588">
        <v>7782.2976000000217</v>
      </c>
      <c r="P239" s="588">
        <v>5148.0575999999983</v>
      </c>
      <c r="Q239" s="588">
        <v>25454.284799999983</v>
      </c>
      <c r="R239" s="588">
        <v>20160.716800000024</v>
      </c>
      <c r="S239" s="588">
        <v>14089.42080000004</v>
      </c>
      <c r="T239" s="588">
        <v>2749.6447999999991</v>
      </c>
      <c r="U239" s="588">
        <v>0</v>
      </c>
      <c r="V239" s="588">
        <v>0</v>
      </c>
      <c r="W239" s="588">
        <v>0</v>
      </c>
      <c r="X239" s="588">
        <v>0</v>
      </c>
      <c r="Y239" s="588">
        <v>0</v>
      </c>
      <c r="Z239" s="588">
        <v>0</v>
      </c>
      <c r="AA239" s="588">
        <v>48041.374060606002</v>
      </c>
      <c r="AB239" s="588">
        <v>0</v>
      </c>
      <c r="AC239" s="588">
        <v>87007.778205238341</v>
      </c>
      <c r="AD239" s="588">
        <v>0</v>
      </c>
      <c r="AE239" s="588">
        <v>12236.702400000064</v>
      </c>
      <c r="AF239" s="588">
        <v>0</v>
      </c>
      <c r="AG239" s="588">
        <v>141970.48000000001</v>
      </c>
      <c r="AH239" s="588">
        <v>0</v>
      </c>
      <c r="AI239" s="588">
        <v>0</v>
      </c>
      <c r="AJ239" s="588">
        <v>0</v>
      </c>
      <c r="AK239" s="588">
        <v>7754.31</v>
      </c>
      <c r="AL239" s="588">
        <v>0</v>
      </c>
      <c r="AM239" s="588">
        <v>0</v>
      </c>
      <c r="AN239" s="588">
        <v>0</v>
      </c>
      <c r="AO239" s="588">
        <v>0</v>
      </c>
      <c r="AP239" s="588">
        <v>0</v>
      </c>
      <c r="AQ239" s="588">
        <v>0</v>
      </c>
      <c r="AR239" s="588">
        <v>0</v>
      </c>
      <c r="AS239" s="588">
        <v>0</v>
      </c>
      <c r="AT239" s="588">
        <v>705923.6176</v>
      </c>
      <c r="AU239" s="588">
        <v>355037.29706584458</v>
      </c>
      <c r="AV239" s="588">
        <v>149724.79</v>
      </c>
      <c r="AW239" s="588">
        <v>197094.4783492384</v>
      </c>
      <c r="AX239" s="589">
        <v>1210685.7046658446</v>
      </c>
      <c r="AY239" s="589">
        <v>1202931.3946658445</v>
      </c>
      <c r="AZ239" s="589">
        <v>4955</v>
      </c>
      <c r="BA239" s="589">
        <v>911720</v>
      </c>
      <c r="BB239" s="589">
        <v>0</v>
      </c>
      <c r="BC239" s="589">
        <v>0</v>
      </c>
      <c r="BD239" s="589">
        <v>1210685.7046658446</v>
      </c>
      <c r="BE239" s="588">
        <v>1210685.7046658446</v>
      </c>
      <c r="BF239" s="588">
        <v>0</v>
      </c>
      <c r="BG239" s="589">
        <v>919474.31</v>
      </c>
      <c r="BH239" s="589">
        <v>769749.52</v>
      </c>
      <c r="BI239" s="588">
        <v>1060960.9146658445</v>
      </c>
      <c r="BJ239" s="588">
        <v>5766.0919275317638</v>
      </c>
      <c r="BK239" s="588">
        <v>5659.0110781609201</v>
      </c>
      <c r="BL239" s="590">
        <v>1.8922184086913485E-2</v>
      </c>
      <c r="BM239" s="590">
        <v>0</v>
      </c>
      <c r="BN239" s="588">
        <v>0</v>
      </c>
      <c r="BO239" s="589">
        <v>1210685.7046658446</v>
      </c>
      <c r="BP239" s="589">
        <v>6537.6706231839371</v>
      </c>
      <c r="BQ239" s="589" t="s">
        <v>164</v>
      </c>
      <c r="BR239" s="589">
        <v>6579.8136123143722</v>
      </c>
      <c r="BS239" s="590">
        <v>9.25151473548258E-3</v>
      </c>
      <c r="BT239" s="588">
        <v>0</v>
      </c>
      <c r="BU239" s="588">
        <v>1210685.7046658446</v>
      </c>
      <c r="BV239" s="588">
        <v>0</v>
      </c>
      <c r="BW239" s="588">
        <v>1210685.7046658446</v>
      </c>
      <c r="BX239" s="588">
        <v>7754.31</v>
      </c>
      <c r="BY239" s="588">
        <v>1202931.3946658445</v>
      </c>
      <c r="CA239">
        <v>147109</v>
      </c>
      <c r="CB239">
        <v>3302202</v>
      </c>
      <c r="CC239" t="s">
        <v>397</v>
      </c>
      <c r="CD239">
        <v>184</v>
      </c>
      <c r="CE239">
        <v>184</v>
      </c>
      <c r="CF239">
        <v>0</v>
      </c>
      <c r="CG239">
        <v>705923.6176</v>
      </c>
      <c r="CH239">
        <v>0</v>
      </c>
      <c r="CI239">
        <v>0</v>
      </c>
      <c r="CJ239">
        <v>42135.840000000018</v>
      </c>
      <c r="CK239">
        <v>0</v>
      </c>
      <c r="CL239">
        <v>90231.180000000051</v>
      </c>
      <c r="CM239">
        <v>0</v>
      </c>
      <c r="CN239">
        <v>7782.2976000000217</v>
      </c>
      <c r="CO239">
        <v>5148.0575999999983</v>
      </c>
      <c r="CP239">
        <v>25454.284799999983</v>
      </c>
      <c r="CQ239">
        <v>20160.716800000024</v>
      </c>
      <c r="CR239">
        <v>14089.42080000004</v>
      </c>
      <c r="CS239">
        <v>2749.6447999999991</v>
      </c>
      <c r="CT239">
        <v>0</v>
      </c>
      <c r="CU239">
        <v>0</v>
      </c>
      <c r="CV239">
        <v>0</v>
      </c>
      <c r="CW239">
        <v>0</v>
      </c>
      <c r="CX239">
        <v>0</v>
      </c>
      <c r="CY239">
        <v>0</v>
      </c>
      <c r="CZ239">
        <v>48041.374060606002</v>
      </c>
      <c r="DA239">
        <v>0</v>
      </c>
      <c r="DB239">
        <v>87007.778205238341</v>
      </c>
      <c r="DC239">
        <v>0</v>
      </c>
      <c r="DD239">
        <v>12236.702400000064</v>
      </c>
      <c r="DE239">
        <v>0</v>
      </c>
      <c r="DF239">
        <v>141970.48000000001</v>
      </c>
      <c r="DG239">
        <v>0</v>
      </c>
      <c r="DH239">
        <v>0</v>
      </c>
      <c r="DI239">
        <v>0</v>
      </c>
      <c r="DJ239">
        <v>7754.31</v>
      </c>
      <c r="DK239">
        <v>0</v>
      </c>
      <c r="DL239">
        <v>0</v>
      </c>
      <c r="DM239">
        <v>0</v>
      </c>
      <c r="DN239">
        <v>0</v>
      </c>
      <c r="DO239">
        <v>0</v>
      </c>
      <c r="DP239">
        <v>0</v>
      </c>
      <c r="DQ239">
        <v>0</v>
      </c>
      <c r="DR239">
        <v>0</v>
      </c>
      <c r="DS239">
        <v>705923.6176</v>
      </c>
      <c r="DT239">
        <v>355037.29706584458</v>
      </c>
      <c r="DU239">
        <v>149724.79</v>
      </c>
      <c r="DV239">
        <v>197094.4783492384</v>
      </c>
      <c r="DW239">
        <v>1210685.7046658446</v>
      </c>
      <c r="DX239">
        <v>1202931.3946658445</v>
      </c>
      <c r="DY239">
        <v>4955</v>
      </c>
      <c r="DZ239">
        <v>911720</v>
      </c>
      <c r="EA239">
        <v>0</v>
      </c>
      <c r="EB239">
        <v>0</v>
      </c>
      <c r="EC239">
        <v>1210685.7046658446</v>
      </c>
      <c r="ED239">
        <v>1210685.7046658446</v>
      </c>
      <c r="EE239">
        <v>0</v>
      </c>
      <c r="EF239">
        <v>919474.31</v>
      </c>
      <c r="EG239">
        <v>769749.52</v>
      </c>
      <c r="EH239">
        <v>1060960.9146658445</v>
      </c>
      <c r="EI239">
        <v>5766.0919275317638</v>
      </c>
      <c r="EJ239">
        <v>5659.0110781609201</v>
      </c>
      <c r="EK239">
        <v>1.8922184086913485E-2</v>
      </c>
      <c r="EL239">
        <v>0</v>
      </c>
      <c r="EM239">
        <v>0</v>
      </c>
      <c r="EN239">
        <v>1210685.7046658446</v>
      </c>
      <c r="EO239">
        <v>6537.6706231839371</v>
      </c>
      <c r="EP239" t="s">
        <v>164</v>
      </c>
      <c r="EQ239">
        <v>6579.8136123143722</v>
      </c>
      <c r="ER239">
        <v>9.25151473548258E-3</v>
      </c>
      <c r="ES239">
        <v>0</v>
      </c>
      <c r="ET239">
        <v>1210685.7046658446</v>
      </c>
      <c r="EU239">
        <v>0</v>
      </c>
      <c r="EV239">
        <v>1210685.7046658446</v>
      </c>
      <c r="EW239">
        <v>7754.31</v>
      </c>
      <c r="EX239">
        <v>1202931.3946658445</v>
      </c>
    </row>
    <row r="240" spans="1:154" ht="15" customHeight="1">
      <c r="A240" s="435">
        <v>240</v>
      </c>
      <c r="B240" s="585">
        <v>147111</v>
      </c>
      <c r="C240" s="585">
        <v>3302204</v>
      </c>
      <c r="D240" s="586" t="s">
        <v>398</v>
      </c>
      <c r="E240" s="587">
        <v>277</v>
      </c>
      <c r="F240" s="587">
        <v>277</v>
      </c>
      <c r="G240" s="587">
        <v>0</v>
      </c>
      <c r="H240" s="588">
        <v>1062721.9678</v>
      </c>
      <c r="I240" s="588">
        <v>0</v>
      </c>
      <c r="J240" s="588">
        <v>0</v>
      </c>
      <c r="K240" s="588">
        <v>69257.759999999995</v>
      </c>
      <c r="L240" s="588">
        <v>0</v>
      </c>
      <c r="M240" s="588">
        <v>156608.1400000001</v>
      </c>
      <c r="N240" s="588">
        <v>0</v>
      </c>
      <c r="O240" s="588">
        <v>7074.8160000000053</v>
      </c>
      <c r="P240" s="588">
        <v>2860.032000000002</v>
      </c>
      <c r="Q240" s="588">
        <v>1786.2656000000011</v>
      </c>
      <c r="R240" s="588">
        <v>7375.8720000000058</v>
      </c>
      <c r="S240" s="588">
        <v>39659.110399999947</v>
      </c>
      <c r="T240" s="588">
        <v>22684.569599999955</v>
      </c>
      <c r="U240" s="588">
        <v>0</v>
      </c>
      <c r="V240" s="588">
        <v>0</v>
      </c>
      <c r="W240" s="588">
        <v>0</v>
      </c>
      <c r="X240" s="588">
        <v>0</v>
      </c>
      <c r="Y240" s="588">
        <v>0</v>
      </c>
      <c r="Z240" s="588">
        <v>0</v>
      </c>
      <c r="AA240" s="588">
        <v>15732.789268292683</v>
      </c>
      <c r="AB240" s="588">
        <v>0</v>
      </c>
      <c r="AC240" s="588">
        <v>131988.34608620696</v>
      </c>
      <c r="AD240" s="588">
        <v>0</v>
      </c>
      <c r="AE240" s="588">
        <v>20316.779373913083</v>
      </c>
      <c r="AF240" s="588">
        <v>0</v>
      </c>
      <c r="AG240" s="588">
        <v>141970.48000000001</v>
      </c>
      <c r="AH240" s="588">
        <v>0</v>
      </c>
      <c r="AI240" s="588">
        <v>0</v>
      </c>
      <c r="AJ240" s="588">
        <v>0</v>
      </c>
      <c r="AK240" s="588">
        <v>0</v>
      </c>
      <c r="AL240" s="588">
        <v>0</v>
      </c>
      <c r="AM240" s="588">
        <v>0</v>
      </c>
      <c r="AN240" s="588">
        <v>0</v>
      </c>
      <c r="AO240" s="588">
        <v>0</v>
      </c>
      <c r="AP240" s="588">
        <v>0</v>
      </c>
      <c r="AQ240" s="588">
        <v>0</v>
      </c>
      <c r="AR240" s="588">
        <v>0</v>
      </c>
      <c r="AS240" s="588">
        <v>0</v>
      </c>
      <c r="AT240" s="588">
        <v>1062721.9678</v>
      </c>
      <c r="AU240" s="588">
        <v>475344.48032841267</v>
      </c>
      <c r="AV240" s="588">
        <v>141970.48000000001</v>
      </c>
      <c r="AW240" s="588">
        <v>295754.80809220701</v>
      </c>
      <c r="AX240" s="589">
        <v>1680036.9281284127</v>
      </c>
      <c r="AY240" s="589">
        <v>1680036.9281284127</v>
      </c>
      <c r="AZ240" s="589">
        <v>4955</v>
      </c>
      <c r="BA240" s="589">
        <v>1372535</v>
      </c>
      <c r="BB240" s="589">
        <v>0</v>
      </c>
      <c r="BC240" s="589">
        <v>0</v>
      </c>
      <c r="BD240" s="589">
        <v>1680036.9281284127</v>
      </c>
      <c r="BE240" s="588">
        <v>1680036.9281284129</v>
      </c>
      <c r="BF240" s="588">
        <v>0</v>
      </c>
      <c r="BG240" s="589">
        <v>1372535</v>
      </c>
      <c r="BH240" s="589">
        <v>1230564.52</v>
      </c>
      <c r="BI240" s="588">
        <v>1538066.4481284127</v>
      </c>
      <c r="BJ240" s="588">
        <v>5552.5864553372303</v>
      </c>
      <c r="BK240" s="588">
        <v>5549.0826976897688</v>
      </c>
      <c r="BL240" s="590">
        <v>6.3141204381765765E-4</v>
      </c>
      <c r="BM240" s="590">
        <v>0</v>
      </c>
      <c r="BN240" s="588">
        <v>0</v>
      </c>
      <c r="BO240" s="589">
        <v>1680036.9281284127</v>
      </c>
      <c r="BP240" s="589">
        <v>6065.1152640014898</v>
      </c>
      <c r="BQ240" s="589" t="s">
        <v>164</v>
      </c>
      <c r="BR240" s="589">
        <v>6065.1152640014898</v>
      </c>
      <c r="BS240" s="590">
        <v>7.8906663434545887E-3</v>
      </c>
      <c r="BT240" s="588">
        <v>0</v>
      </c>
      <c r="BU240" s="588">
        <v>1680036.9281284127</v>
      </c>
      <c r="BV240" s="588">
        <v>0</v>
      </c>
      <c r="BW240" s="588">
        <v>1680036.9281284127</v>
      </c>
      <c r="BX240" s="588">
        <v>0</v>
      </c>
      <c r="BY240" s="588">
        <v>1680036.9281284127</v>
      </c>
      <c r="CA240">
        <v>147111</v>
      </c>
      <c r="CB240">
        <v>3302204</v>
      </c>
      <c r="CC240" t="s">
        <v>398</v>
      </c>
      <c r="CD240">
        <v>277</v>
      </c>
      <c r="CE240">
        <v>277</v>
      </c>
      <c r="CF240">
        <v>0</v>
      </c>
      <c r="CG240">
        <v>1062721.9678</v>
      </c>
      <c r="CH240">
        <v>0</v>
      </c>
      <c r="CI240">
        <v>0</v>
      </c>
      <c r="CJ240">
        <v>69257.759999999995</v>
      </c>
      <c r="CK240">
        <v>0</v>
      </c>
      <c r="CL240">
        <v>156608.1400000001</v>
      </c>
      <c r="CM240">
        <v>0</v>
      </c>
      <c r="CN240">
        <v>7074.8160000000053</v>
      </c>
      <c r="CO240">
        <v>2860.032000000002</v>
      </c>
      <c r="CP240">
        <v>1786.2656000000011</v>
      </c>
      <c r="CQ240">
        <v>7375.8720000000058</v>
      </c>
      <c r="CR240">
        <v>39659.110399999947</v>
      </c>
      <c r="CS240">
        <v>22684.569599999955</v>
      </c>
      <c r="CT240">
        <v>0</v>
      </c>
      <c r="CU240">
        <v>0</v>
      </c>
      <c r="CV240">
        <v>0</v>
      </c>
      <c r="CW240">
        <v>0</v>
      </c>
      <c r="CX240">
        <v>0</v>
      </c>
      <c r="CY240">
        <v>0</v>
      </c>
      <c r="CZ240">
        <v>15732.789268292683</v>
      </c>
      <c r="DA240">
        <v>0</v>
      </c>
      <c r="DB240">
        <v>131988.34608620696</v>
      </c>
      <c r="DC240">
        <v>0</v>
      </c>
      <c r="DD240">
        <v>20316.779373913083</v>
      </c>
      <c r="DE240">
        <v>0</v>
      </c>
      <c r="DF240">
        <v>141970.48000000001</v>
      </c>
      <c r="DG240">
        <v>0</v>
      </c>
      <c r="DH240">
        <v>0</v>
      </c>
      <c r="DI240">
        <v>0</v>
      </c>
      <c r="DJ240">
        <v>0</v>
      </c>
      <c r="DK240">
        <v>0</v>
      </c>
      <c r="DL240">
        <v>0</v>
      </c>
      <c r="DM240">
        <v>0</v>
      </c>
      <c r="DN240">
        <v>0</v>
      </c>
      <c r="DO240">
        <v>0</v>
      </c>
      <c r="DP240">
        <v>0</v>
      </c>
      <c r="DQ240">
        <v>0</v>
      </c>
      <c r="DR240">
        <v>0</v>
      </c>
      <c r="DS240">
        <v>1062721.9678</v>
      </c>
      <c r="DT240">
        <v>475344.48032841267</v>
      </c>
      <c r="DU240">
        <v>141970.48000000001</v>
      </c>
      <c r="DV240">
        <v>295754.80809220701</v>
      </c>
      <c r="DW240">
        <v>1680036.9281284127</v>
      </c>
      <c r="DX240">
        <v>1680036.9281284127</v>
      </c>
      <c r="DY240">
        <v>4955</v>
      </c>
      <c r="DZ240">
        <v>1372535</v>
      </c>
      <c r="EA240">
        <v>0</v>
      </c>
      <c r="EB240">
        <v>0</v>
      </c>
      <c r="EC240">
        <v>1680036.9281284127</v>
      </c>
      <c r="ED240">
        <v>1680036.9281284129</v>
      </c>
      <c r="EE240">
        <v>0</v>
      </c>
      <c r="EF240">
        <v>1372535</v>
      </c>
      <c r="EG240">
        <v>1230564.52</v>
      </c>
      <c r="EH240">
        <v>1538066.4481284127</v>
      </c>
      <c r="EI240">
        <v>5552.5864553372303</v>
      </c>
      <c r="EJ240">
        <v>5549.0826976897688</v>
      </c>
      <c r="EK240">
        <v>6.3141204381765765E-4</v>
      </c>
      <c r="EL240">
        <v>0</v>
      </c>
      <c r="EM240">
        <v>0</v>
      </c>
      <c r="EN240">
        <v>1680036.9281284127</v>
      </c>
      <c r="EO240">
        <v>6065.1152640014898</v>
      </c>
      <c r="EP240" t="s">
        <v>164</v>
      </c>
      <c r="EQ240">
        <v>6065.1152640014898</v>
      </c>
      <c r="ER240">
        <v>7.8906663434545887E-3</v>
      </c>
      <c r="ES240">
        <v>0</v>
      </c>
      <c r="ET240">
        <v>1680036.9281284127</v>
      </c>
      <c r="EU240">
        <v>0</v>
      </c>
      <c r="EV240">
        <v>1680036.9281284127</v>
      </c>
      <c r="EW240">
        <v>0</v>
      </c>
      <c r="EX240">
        <v>1680036.9281284127</v>
      </c>
    </row>
    <row r="241" spans="1:154" ht="15" customHeight="1">
      <c r="A241" s="435">
        <v>241</v>
      </c>
      <c r="B241" s="585">
        <v>147452</v>
      </c>
      <c r="C241" s="585">
        <v>3302205</v>
      </c>
      <c r="D241" s="586" t="s">
        <v>399</v>
      </c>
      <c r="E241" s="587">
        <v>420</v>
      </c>
      <c r="F241" s="587">
        <v>420</v>
      </c>
      <c r="G241" s="587">
        <v>0</v>
      </c>
      <c r="H241" s="588">
        <v>1611347.388</v>
      </c>
      <c r="I241" s="588">
        <v>0</v>
      </c>
      <c r="J241" s="588">
        <v>0</v>
      </c>
      <c r="K241" s="588">
        <v>73132.320000000094</v>
      </c>
      <c r="L241" s="588">
        <v>0</v>
      </c>
      <c r="M241" s="588">
        <v>156608.14000000022</v>
      </c>
      <c r="N241" s="588">
        <v>0</v>
      </c>
      <c r="O241" s="588">
        <v>6838.9888000000046</v>
      </c>
      <c r="P241" s="588">
        <v>27742.310400000002</v>
      </c>
      <c r="Q241" s="588">
        <v>55820.800000000068</v>
      </c>
      <c r="R241" s="588">
        <v>35895.910400000044</v>
      </c>
      <c r="S241" s="588">
        <v>31831.654399999952</v>
      </c>
      <c r="T241" s="588">
        <v>12373.401600000012</v>
      </c>
      <c r="U241" s="588">
        <v>0</v>
      </c>
      <c r="V241" s="588">
        <v>0</v>
      </c>
      <c r="W241" s="588">
        <v>0</v>
      </c>
      <c r="X241" s="588">
        <v>0</v>
      </c>
      <c r="Y241" s="588">
        <v>0</v>
      </c>
      <c r="Z241" s="588">
        <v>0</v>
      </c>
      <c r="AA241" s="588">
        <v>120218.10500000007</v>
      </c>
      <c r="AB241" s="588">
        <v>0</v>
      </c>
      <c r="AC241" s="588">
        <v>94126.967154785671</v>
      </c>
      <c r="AD241" s="588">
        <v>0</v>
      </c>
      <c r="AE241" s="588">
        <v>0</v>
      </c>
      <c r="AF241" s="588">
        <v>0</v>
      </c>
      <c r="AG241" s="588">
        <v>141970.48000000001</v>
      </c>
      <c r="AH241" s="588">
        <v>0</v>
      </c>
      <c r="AI241" s="588">
        <v>0</v>
      </c>
      <c r="AJ241" s="588">
        <v>0</v>
      </c>
      <c r="AK241" s="588">
        <v>0</v>
      </c>
      <c r="AL241" s="588">
        <v>0</v>
      </c>
      <c r="AM241" s="588">
        <v>0</v>
      </c>
      <c r="AN241" s="588">
        <v>0</v>
      </c>
      <c r="AO241" s="588">
        <v>0</v>
      </c>
      <c r="AP241" s="588">
        <v>0</v>
      </c>
      <c r="AQ241" s="588">
        <v>0</v>
      </c>
      <c r="AR241" s="588">
        <v>0</v>
      </c>
      <c r="AS241" s="588">
        <v>0</v>
      </c>
      <c r="AT241" s="588">
        <v>1611347.388</v>
      </c>
      <c r="AU241" s="588">
        <v>614588.59775478614</v>
      </c>
      <c r="AV241" s="588">
        <v>141970.48000000001</v>
      </c>
      <c r="AW241" s="588">
        <v>318782.00577078579</v>
      </c>
      <c r="AX241" s="589">
        <v>2367906.465754786</v>
      </c>
      <c r="AY241" s="589">
        <v>2367906.465754786</v>
      </c>
      <c r="AZ241" s="589">
        <v>4955</v>
      </c>
      <c r="BA241" s="589">
        <v>2081100</v>
      </c>
      <c r="BB241" s="589">
        <v>0</v>
      </c>
      <c r="BC241" s="589">
        <v>0</v>
      </c>
      <c r="BD241" s="589">
        <v>2367906.465754786</v>
      </c>
      <c r="BE241" s="588">
        <v>2367906.4657547856</v>
      </c>
      <c r="BF241" s="588">
        <v>0</v>
      </c>
      <c r="BG241" s="589">
        <v>2081100</v>
      </c>
      <c r="BH241" s="589">
        <v>1939129.52</v>
      </c>
      <c r="BI241" s="588">
        <v>2225935.9857547861</v>
      </c>
      <c r="BJ241" s="588">
        <v>5299.8475851304429</v>
      </c>
      <c r="BK241" s="588">
        <v>5290.3223688095241</v>
      </c>
      <c r="BL241" s="590">
        <v>1.8004982790986882E-3</v>
      </c>
      <c r="BM241" s="590">
        <v>0</v>
      </c>
      <c r="BN241" s="588">
        <v>0</v>
      </c>
      <c r="BO241" s="589">
        <v>2367906.465754786</v>
      </c>
      <c r="BP241" s="589">
        <v>5637.8725375113954</v>
      </c>
      <c r="BQ241" s="589" t="s">
        <v>164</v>
      </c>
      <c r="BR241" s="589">
        <v>5637.8725375113954</v>
      </c>
      <c r="BS241" s="590">
        <v>1.6923646991464647E-3</v>
      </c>
      <c r="BT241" s="588">
        <v>0</v>
      </c>
      <c r="BU241" s="588">
        <v>2367906.465754786</v>
      </c>
      <c r="BV241" s="588">
        <v>0</v>
      </c>
      <c r="BW241" s="588">
        <v>2367906.465754786</v>
      </c>
      <c r="BX241" s="588">
        <v>0</v>
      </c>
      <c r="BY241" s="588">
        <v>2367906.465754786</v>
      </c>
      <c r="CA241">
        <v>147452</v>
      </c>
      <c r="CB241">
        <v>3302205</v>
      </c>
      <c r="CC241" t="s">
        <v>399</v>
      </c>
      <c r="CD241">
        <v>420</v>
      </c>
      <c r="CE241">
        <v>420</v>
      </c>
      <c r="CF241">
        <v>0</v>
      </c>
      <c r="CG241">
        <v>1611347.388</v>
      </c>
      <c r="CH241">
        <v>0</v>
      </c>
      <c r="CI241">
        <v>0</v>
      </c>
      <c r="CJ241">
        <v>73132.320000000094</v>
      </c>
      <c r="CK241">
        <v>0</v>
      </c>
      <c r="CL241">
        <v>156608.14000000022</v>
      </c>
      <c r="CM241">
        <v>0</v>
      </c>
      <c r="CN241">
        <v>6838.9888000000046</v>
      </c>
      <c r="CO241">
        <v>27742.310400000002</v>
      </c>
      <c r="CP241">
        <v>55820.800000000068</v>
      </c>
      <c r="CQ241">
        <v>35895.910400000044</v>
      </c>
      <c r="CR241">
        <v>31831.654399999952</v>
      </c>
      <c r="CS241">
        <v>12373.401600000012</v>
      </c>
      <c r="CT241">
        <v>0</v>
      </c>
      <c r="CU241">
        <v>0</v>
      </c>
      <c r="CV241">
        <v>0</v>
      </c>
      <c r="CW241">
        <v>0</v>
      </c>
      <c r="CX241">
        <v>0</v>
      </c>
      <c r="CY241">
        <v>0</v>
      </c>
      <c r="CZ241">
        <v>120218.10500000007</v>
      </c>
      <c r="DA241">
        <v>0</v>
      </c>
      <c r="DB241">
        <v>94126.967154785671</v>
      </c>
      <c r="DC241">
        <v>0</v>
      </c>
      <c r="DD241">
        <v>0</v>
      </c>
      <c r="DE241">
        <v>0</v>
      </c>
      <c r="DF241">
        <v>141970.48000000001</v>
      </c>
      <c r="DG241">
        <v>0</v>
      </c>
      <c r="DH241">
        <v>0</v>
      </c>
      <c r="DI241">
        <v>0</v>
      </c>
      <c r="DJ241">
        <v>0</v>
      </c>
      <c r="DK241">
        <v>0</v>
      </c>
      <c r="DL241">
        <v>0</v>
      </c>
      <c r="DM241">
        <v>0</v>
      </c>
      <c r="DN241">
        <v>0</v>
      </c>
      <c r="DO241">
        <v>0</v>
      </c>
      <c r="DP241">
        <v>0</v>
      </c>
      <c r="DQ241">
        <v>0</v>
      </c>
      <c r="DR241">
        <v>0</v>
      </c>
      <c r="DS241">
        <v>1611347.388</v>
      </c>
      <c r="DT241">
        <v>614588.59775478614</v>
      </c>
      <c r="DU241">
        <v>141970.48000000001</v>
      </c>
      <c r="DV241">
        <v>318782.00577078579</v>
      </c>
      <c r="DW241">
        <v>2367906.465754786</v>
      </c>
      <c r="DX241">
        <v>2367906.465754786</v>
      </c>
      <c r="DY241">
        <v>4955</v>
      </c>
      <c r="DZ241">
        <v>2081100</v>
      </c>
      <c r="EA241">
        <v>0</v>
      </c>
      <c r="EB241">
        <v>0</v>
      </c>
      <c r="EC241">
        <v>2367906.465754786</v>
      </c>
      <c r="ED241">
        <v>2367906.4657547856</v>
      </c>
      <c r="EE241">
        <v>0</v>
      </c>
      <c r="EF241">
        <v>2081100</v>
      </c>
      <c r="EG241">
        <v>1939129.52</v>
      </c>
      <c r="EH241">
        <v>2225935.9857547861</v>
      </c>
      <c r="EI241">
        <v>5299.8475851304429</v>
      </c>
      <c r="EJ241">
        <v>5290.3223688095241</v>
      </c>
      <c r="EK241">
        <v>1.8004982790986882E-3</v>
      </c>
      <c r="EL241">
        <v>0</v>
      </c>
      <c r="EM241">
        <v>0</v>
      </c>
      <c r="EN241">
        <v>2367906.465754786</v>
      </c>
      <c r="EO241">
        <v>5637.8725375113954</v>
      </c>
      <c r="EP241" t="s">
        <v>164</v>
      </c>
      <c r="EQ241">
        <v>5637.8725375113954</v>
      </c>
      <c r="ER241">
        <v>1.6923646991464647E-3</v>
      </c>
      <c r="ES241">
        <v>0</v>
      </c>
      <c r="ET241">
        <v>2367906.465754786</v>
      </c>
      <c r="EU241">
        <v>0</v>
      </c>
      <c r="EV241">
        <v>2367906.465754786</v>
      </c>
      <c r="EW241">
        <v>0</v>
      </c>
      <c r="EX241">
        <v>2367906.465754786</v>
      </c>
    </row>
    <row r="242" spans="1:154" ht="15" customHeight="1">
      <c r="A242" s="435">
        <v>242</v>
      </c>
      <c r="B242" s="585">
        <v>147758</v>
      </c>
      <c r="C242" s="585">
        <v>3302206</v>
      </c>
      <c r="D242" s="586" t="s">
        <v>400</v>
      </c>
      <c r="E242" s="587">
        <v>409</v>
      </c>
      <c r="F242" s="587">
        <v>409</v>
      </c>
      <c r="G242" s="587">
        <v>0</v>
      </c>
      <c r="H242" s="588">
        <v>1569145.4325999999</v>
      </c>
      <c r="I242" s="588">
        <v>0</v>
      </c>
      <c r="J242" s="588">
        <v>0</v>
      </c>
      <c r="K242" s="588">
        <v>124470.24</v>
      </c>
      <c r="L242" s="588">
        <v>0</v>
      </c>
      <c r="M242" s="588">
        <v>270693.54000000021</v>
      </c>
      <c r="N242" s="588">
        <v>0</v>
      </c>
      <c r="O242" s="588">
        <v>22167.756800000028</v>
      </c>
      <c r="P242" s="588">
        <v>15730.176000000018</v>
      </c>
      <c r="Q242" s="588">
        <v>6251.9295999999922</v>
      </c>
      <c r="R242" s="588">
        <v>40321.43359999996</v>
      </c>
      <c r="S242" s="588">
        <v>8871.116799999998</v>
      </c>
      <c r="T242" s="588">
        <v>86613.811200000084</v>
      </c>
      <c r="U242" s="588">
        <v>0</v>
      </c>
      <c r="V242" s="588">
        <v>0</v>
      </c>
      <c r="W242" s="588">
        <v>0</v>
      </c>
      <c r="X242" s="588">
        <v>0</v>
      </c>
      <c r="Y242" s="588">
        <v>0</v>
      </c>
      <c r="Z242" s="588">
        <v>0</v>
      </c>
      <c r="AA242" s="588">
        <v>97562.684212034481</v>
      </c>
      <c r="AB242" s="588">
        <v>0</v>
      </c>
      <c r="AC242" s="588">
        <v>241021.72675940173</v>
      </c>
      <c r="AD242" s="588">
        <v>0</v>
      </c>
      <c r="AE242" s="588">
        <v>33480.977399999814</v>
      </c>
      <c r="AF242" s="588">
        <v>0</v>
      </c>
      <c r="AG242" s="588">
        <v>141970.48000000001</v>
      </c>
      <c r="AH242" s="588">
        <v>0</v>
      </c>
      <c r="AI242" s="588">
        <v>0</v>
      </c>
      <c r="AJ242" s="588">
        <v>0</v>
      </c>
      <c r="AK242" s="588">
        <v>0</v>
      </c>
      <c r="AL242" s="588">
        <v>0</v>
      </c>
      <c r="AM242" s="588">
        <v>0</v>
      </c>
      <c r="AN242" s="588">
        <v>0</v>
      </c>
      <c r="AO242" s="588">
        <v>0</v>
      </c>
      <c r="AP242" s="588">
        <v>0</v>
      </c>
      <c r="AQ242" s="588">
        <v>0</v>
      </c>
      <c r="AR242" s="588">
        <v>0</v>
      </c>
      <c r="AS242" s="588">
        <v>0</v>
      </c>
      <c r="AT242" s="588">
        <v>1569145.4325999999</v>
      </c>
      <c r="AU242" s="588">
        <v>947185.39237143635</v>
      </c>
      <c r="AV242" s="588">
        <v>141970.48000000001</v>
      </c>
      <c r="AW242" s="588">
        <v>526522.19982940191</v>
      </c>
      <c r="AX242" s="589">
        <v>2658301.3049714365</v>
      </c>
      <c r="AY242" s="589">
        <v>2658301.3049714365</v>
      </c>
      <c r="AZ242" s="589">
        <v>4955</v>
      </c>
      <c r="BA242" s="589">
        <v>2026595</v>
      </c>
      <c r="BB242" s="589">
        <v>0</v>
      </c>
      <c r="BC242" s="589">
        <v>0</v>
      </c>
      <c r="BD242" s="589">
        <v>2658301.3049714365</v>
      </c>
      <c r="BE242" s="588">
        <v>2658301.304971436</v>
      </c>
      <c r="BF242" s="588">
        <v>0</v>
      </c>
      <c r="BG242" s="589">
        <v>2026595</v>
      </c>
      <c r="BH242" s="589">
        <v>1884624.52</v>
      </c>
      <c r="BI242" s="588">
        <v>2516330.8249714365</v>
      </c>
      <c r="BJ242" s="588">
        <v>6152.3981050646371</v>
      </c>
      <c r="BK242" s="588">
        <v>6165.2522605911327</v>
      </c>
      <c r="BL242" s="590">
        <v>-2.0849358603962599E-3</v>
      </c>
      <c r="BM242" s="590">
        <v>2.0849358603962599E-3</v>
      </c>
      <c r="BN242" s="588">
        <v>5257.3496103366833</v>
      </c>
      <c r="BO242" s="589">
        <v>2663558.6545817731</v>
      </c>
      <c r="BP242" s="589">
        <v>6512.368348610692</v>
      </c>
      <c r="BQ242" s="589" t="s">
        <v>164</v>
      </c>
      <c r="BR242" s="589">
        <v>6512.368348610692</v>
      </c>
      <c r="BS242" s="590">
        <v>-3.9369508563480426E-4</v>
      </c>
      <c r="BT242" s="588">
        <v>0</v>
      </c>
      <c r="BU242" s="588">
        <v>2663558.6545817731</v>
      </c>
      <c r="BV242" s="588">
        <v>0</v>
      </c>
      <c r="BW242" s="588">
        <v>2663558.6545817731</v>
      </c>
      <c r="BX242" s="588">
        <v>0</v>
      </c>
      <c r="BY242" s="588">
        <v>2663558.6545817731</v>
      </c>
      <c r="CA242">
        <v>147758</v>
      </c>
      <c r="CB242">
        <v>3302206</v>
      </c>
      <c r="CC242" t="s">
        <v>400</v>
      </c>
      <c r="CD242">
        <v>409</v>
      </c>
      <c r="CE242">
        <v>409</v>
      </c>
      <c r="CF242">
        <v>0</v>
      </c>
      <c r="CG242">
        <v>1569145.4325999999</v>
      </c>
      <c r="CH242">
        <v>0</v>
      </c>
      <c r="CI242">
        <v>0</v>
      </c>
      <c r="CJ242">
        <v>124470.24</v>
      </c>
      <c r="CK242">
        <v>0</v>
      </c>
      <c r="CL242">
        <v>270693.54000000021</v>
      </c>
      <c r="CM242">
        <v>0</v>
      </c>
      <c r="CN242">
        <v>22167.756800000028</v>
      </c>
      <c r="CO242">
        <v>15730.176000000018</v>
      </c>
      <c r="CP242">
        <v>6251.9295999999922</v>
      </c>
      <c r="CQ242">
        <v>40321.43359999996</v>
      </c>
      <c r="CR242">
        <v>8871.116799999998</v>
      </c>
      <c r="CS242">
        <v>86613.811200000084</v>
      </c>
      <c r="CT242">
        <v>0</v>
      </c>
      <c r="CU242">
        <v>0</v>
      </c>
      <c r="CV242">
        <v>0</v>
      </c>
      <c r="CW242">
        <v>0</v>
      </c>
      <c r="CX242">
        <v>0</v>
      </c>
      <c r="CY242">
        <v>0</v>
      </c>
      <c r="CZ242">
        <v>97562.684212034481</v>
      </c>
      <c r="DA242">
        <v>0</v>
      </c>
      <c r="DB242">
        <v>241021.72675940173</v>
      </c>
      <c r="DC242">
        <v>0</v>
      </c>
      <c r="DD242">
        <v>33480.977399999814</v>
      </c>
      <c r="DE242">
        <v>0</v>
      </c>
      <c r="DF242">
        <v>141970.48000000001</v>
      </c>
      <c r="DG242">
        <v>0</v>
      </c>
      <c r="DH242">
        <v>0</v>
      </c>
      <c r="DI242">
        <v>0</v>
      </c>
      <c r="DJ242">
        <v>0</v>
      </c>
      <c r="DK242">
        <v>0</v>
      </c>
      <c r="DL242">
        <v>0</v>
      </c>
      <c r="DM242">
        <v>0</v>
      </c>
      <c r="DN242">
        <v>0</v>
      </c>
      <c r="DO242">
        <v>0</v>
      </c>
      <c r="DP242">
        <v>0</v>
      </c>
      <c r="DQ242">
        <v>0</v>
      </c>
      <c r="DR242">
        <v>0</v>
      </c>
      <c r="DS242">
        <v>1569145.4325999999</v>
      </c>
      <c r="DT242">
        <v>947185.39237143635</v>
      </c>
      <c r="DU242">
        <v>141970.48000000001</v>
      </c>
      <c r="DV242">
        <v>526522.19982940191</v>
      </c>
      <c r="DW242">
        <v>2658301.3049714365</v>
      </c>
      <c r="DX242">
        <v>2658301.3049714365</v>
      </c>
      <c r="DY242">
        <v>4955</v>
      </c>
      <c r="DZ242">
        <v>2026595</v>
      </c>
      <c r="EA242">
        <v>0</v>
      </c>
      <c r="EB242">
        <v>0</v>
      </c>
      <c r="EC242">
        <v>2658301.3049714365</v>
      </c>
      <c r="ED242">
        <v>2658301.304971436</v>
      </c>
      <c r="EE242">
        <v>0</v>
      </c>
      <c r="EF242">
        <v>2026595</v>
      </c>
      <c r="EG242">
        <v>1884624.52</v>
      </c>
      <c r="EH242">
        <v>2516330.8249714365</v>
      </c>
      <c r="EI242">
        <v>6152.3981050646371</v>
      </c>
      <c r="EJ242">
        <v>6165.2522605911327</v>
      </c>
      <c r="EK242">
        <v>-2.0849358603962599E-3</v>
      </c>
      <c r="EL242">
        <v>2.0849358603962599E-3</v>
      </c>
      <c r="EM242">
        <v>5257.3496103366833</v>
      </c>
      <c r="EN242">
        <v>2663558.6545817731</v>
      </c>
      <c r="EO242">
        <v>6512.368348610692</v>
      </c>
      <c r="EP242" t="s">
        <v>164</v>
      </c>
      <c r="EQ242">
        <v>6512.368348610692</v>
      </c>
      <c r="ER242">
        <v>-3.9369508563480426E-4</v>
      </c>
      <c r="ES242">
        <v>0</v>
      </c>
      <c r="ET242">
        <v>2663558.6545817731</v>
      </c>
      <c r="EU242">
        <v>0</v>
      </c>
      <c r="EV242">
        <v>2663558.6545817731</v>
      </c>
      <c r="EW242">
        <v>0</v>
      </c>
      <c r="EX242">
        <v>2663558.6545817731</v>
      </c>
    </row>
    <row r="243" spans="1:154" ht="15" customHeight="1">
      <c r="A243" s="435">
        <v>243</v>
      </c>
      <c r="B243" s="585">
        <v>149131</v>
      </c>
      <c r="C243" s="585">
        <v>3302209</v>
      </c>
      <c r="D243" s="586" t="s">
        <v>401</v>
      </c>
      <c r="E243" s="587">
        <v>414</v>
      </c>
      <c r="F243" s="587">
        <v>414</v>
      </c>
      <c r="G243" s="587">
        <v>0</v>
      </c>
      <c r="H243" s="588">
        <v>1588328.1396000001</v>
      </c>
      <c r="I243" s="588">
        <v>0</v>
      </c>
      <c r="J243" s="588">
        <v>0</v>
      </c>
      <c r="K243" s="588">
        <v>65383.199999999968</v>
      </c>
      <c r="L243" s="588">
        <v>0</v>
      </c>
      <c r="M243" s="588">
        <v>141051.03999999992</v>
      </c>
      <c r="N243" s="588">
        <v>0</v>
      </c>
      <c r="O243" s="588">
        <v>13677.977600000007</v>
      </c>
      <c r="P243" s="588">
        <v>34034.380799999992</v>
      </c>
      <c r="Q243" s="588">
        <v>5358.7967999999983</v>
      </c>
      <c r="R243" s="588">
        <v>3442.0736000000052</v>
      </c>
      <c r="S243" s="588">
        <v>32875.315199999946</v>
      </c>
      <c r="T243" s="588">
        <v>34370.559999999896</v>
      </c>
      <c r="U243" s="588">
        <v>0</v>
      </c>
      <c r="V243" s="588">
        <v>0</v>
      </c>
      <c r="W243" s="588">
        <v>0</v>
      </c>
      <c r="X243" s="588">
        <v>0</v>
      </c>
      <c r="Y243" s="588">
        <v>0</v>
      </c>
      <c r="Z243" s="588">
        <v>0</v>
      </c>
      <c r="AA243" s="588">
        <v>24510.343728813492</v>
      </c>
      <c r="AB243" s="588">
        <v>0</v>
      </c>
      <c r="AC243" s="588">
        <v>168874.34715276837</v>
      </c>
      <c r="AD243" s="588">
        <v>0</v>
      </c>
      <c r="AE243" s="588">
        <v>2983.6404000000043</v>
      </c>
      <c r="AF243" s="588">
        <v>0</v>
      </c>
      <c r="AG243" s="588">
        <v>141970.48000000001</v>
      </c>
      <c r="AH243" s="588">
        <v>0</v>
      </c>
      <c r="AI243" s="588">
        <v>0</v>
      </c>
      <c r="AJ243" s="588">
        <v>0</v>
      </c>
      <c r="AK243" s="588">
        <v>6624.96</v>
      </c>
      <c r="AL243" s="588">
        <v>0</v>
      </c>
      <c r="AM243" s="588">
        <v>0</v>
      </c>
      <c r="AN243" s="588">
        <v>0</v>
      </c>
      <c r="AO243" s="588">
        <v>0</v>
      </c>
      <c r="AP243" s="588">
        <v>0</v>
      </c>
      <c r="AQ243" s="588">
        <v>0</v>
      </c>
      <c r="AR243" s="588">
        <v>0</v>
      </c>
      <c r="AS243" s="588">
        <v>0</v>
      </c>
      <c r="AT243" s="588">
        <v>1588328.1396000001</v>
      </c>
      <c r="AU243" s="588">
        <v>526561.6752815817</v>
      </c>
      <c r="AV243" s="588">
        <v>148595.44</v>
      </c>
      <c r="AW243" s="588">
        <v>367160.35797276825</v>
      </c>
      <c r="AX243" s="589">
        <v>2263485.2548815818</v>
      </c>
      <c r="AY243" s="589">
        <v>2256860.2948815818</v>
      </c>
      <c r="AZ243" s="589">
        <v>4955</v>
      </c>
      <c r="BA243" s="589">
        <v>2051370</v>
      </c>
      <c r="BB243" s="589">
        <v>0</v>
      </c>
      <c r="BC243" s="589">
        <v>0</v>
      </c>
      <c r="BD243" s="589">
        <v>2263485.2548815818</v>
      </c>
      <c r="BE243" s="588">
        <v>2263485.2548815813</v>
      </c>
      <c r="BF243" s="588">
        <v>0</v>
      </c>
      <c r="BG243" s="589">
        <v>2057994.96</v>
      </c>
      <c r="BH243" s="589">
        <v>1909399.52</v>
      </c>
      <c r="BI243" s="588">
        <v>2114889.8148815818</v>
      </c>
      <c r="BJ243" s="588">
        <v>5108.4295045448835</v>
      </c>
      <c r="BK243" s="588">
        <v>5153.3795090000003</v>
      </c>
      <c r="BL243" s="590">
        <v>-8.7224324109285902E-3</v>
      </c>
      <c r="BM243" s="590">
        <v>8.7224324109285902E-3</v>
      </c>
      <c r="BN243" s="588">
        <v>18609.301844418384</v>
      </c>
      <c r="BO243" s="589">
        <v>2282094.5567260003</v>
      </c>
      <c r="BP243" s="589">
        <v>5496.3033737343003</v>
      </c>
      <c r="BQ243" s="589" t="s">
        <v>164</v>
      </c>
      <c r="BR243" s="589">
        <v>5512.3056925748797</v>
      </c>
      <c r="BS243" s="590">
        <v>-2.2737948087224735E-3</v>
      </c>
      <c r="BT243" s="588">
        <v>0</v>
      </c>
      <c r="BU243" s="588">
        <v>2282094.5567260003</v>
      </c>
      <c r="BV243" s="588">
        <v>0</v>
      </c>
      <c r="BW243" s="588">
        <v>2282094.5567260003</v>
      </c>
      <c r="BX243" s="588">
        <v>6624.96</v>
      </c>
      <c r="BY243" s="588">
        <v>2275469.5967260003</v>
      </c>
      <c r="CA243">
        <v>149131</v>
      </c>
      <c r="CB243">
        <v>3302209</v>
      </c>
      <c r="CC243" t="s">
        <v>401</v>
      </c>
      <c r="CD243">
        <v>414</v>
      </c>
      <c r="CE243">
        <v>414</v>
      </c>
      <c r="CF243">
        <v>0</v>
      </c>
      <c r="CG243">
        <v>1588328.1396000001</v>
      </c>
      <c r="CH243">
        <v>0</v>
      </c>
      <c r="CI243">
        <v>0</v>
      </c>
      <c r="CJ243">
        <v>65383.199999999968</v>
      </c>
      <c r="CK243">
        <v>0</v>
      </c>
      <c r="CL243">
        <v>141051.03999999992</v>
      </c>
      <c r="CM243">
        <v>0</v>
      </c>
      <c r="CN243">
        <v>13677.977600000007</v>
      </c>
      <c r="CO243">
        <v>34034.380799999992</v>
      </c>
      <c r="CP243">
        <v>5358.7967999999983</v>
      </c>
      <c r="CQ243">
        <v>3442.0736000000052</v>
      </c>
      <c r="CR243">
        <v>32875.315199999946</v>
      </c>
      <c r="CS243">
        <v>34370.559999999896</v>
      </c>
      <c r="CT243">
        <v>0</v>
      </c>
      <c r="CU243">
        <v>0</v>
      </c>
      <c r="CV243">
        <v>0</v>
      </c>
      <c r="CW243">
        <v>0</v>
      </c>
      <c r="CX243">
        <v>0</v>
      </c>
      <c r="CY243">
        <v>0</v>
      </c>
      <c r="CZ243">
        <v>24510.343728813492</v>
      </c>
      <c r="DA243">
        <v>0</v>
      </c>
      <c r="DB243">
        <v>168874.34715276837</v>
      </c>
      <c r="DC243">
        <v>0</v>
      </c>
      <c r="DD243">
        <v>2983.6404000000043</v>
      </c>
      <c r="DE243">
        <v>0</v>
      </c>
      <c r="DF243">
        <v>141970.48000000001</v>
      </c>
      <c r="DG243">
        <v>0</v>
      </c>
      <c r="DH243">
        <v>0</v>
      </c>
      <c r="DI243">
        <v>0</v>
      </c>
      <c r="DJ243">
        <v>6624.96</v>
      </c>
      <c r="DK243">
        <v>0</v>
      </c>
      <c r="DL243">
        <v>0</v>
      </c>
      <c r="DM243">
        <v>0</v>
      </c>
      <c r="DN243">
        <v>0</v>
      </c>
      <c r="DO243">
        <v>0</v>
      </c>
      <c r="DP243">
        <v>0</v>
      </c>
      <c r="DQ243">
        <v>0</v>
      </c>
      <c r="DR243">
        <v>0</v>
      </c>
      <c r="DS243">
        <v>1588328.1396000001</v>
      </c>
      <c r="DT243">
        <v>526561.6752815817</v>
      </c>
      <c r="DU243">
        <v>148595.44</v>
      </c>
      <c r="DV243">
        <v>367160.35797276825</v>
      </c>
      <c r="DW243">
        <v>2263485.2548815818</v>
      </c>
      <c r="DX243">
        <v>2256860.2948815818</v>
      </c>
      <c r="DY243">
        <v>4955</v>
      </c>
      <c r="DZ243">
        <v>2051370</v>
      </c>
      <c r="EA243">
        <v>0</v>
      </c>
      <c r="EB243">
        <v>0</v>
      </c>
      <c r="EC243">
        <v>2263485.2548815818</v>
      </c>
      <c r="ED243">
        <v>2263485.2548815813</v>
      </c>
      <c r="EE243">
        <v>0</v>
      </c>
      <c r="EF243">
        <v>2057994.96</v>
      </c>
      <c r="EG243">
        <v>1909399.52</v>
      </c>
      <c r="EH243">
        <v>2114889.8148815818</v>
      </c>
      <c r="EI243">
        <v>5108.4295045448835</v>
      </c>
      <c r="EJ243">
        <v>5153.3795090000003</v>
      </c>
      <c r="EK243">
        <v>-8.7224324109285902E-3</v>
      </c>
      <c r="EL243">
        <v>8.7224324109285902E-3</v>
      </c>
      <c r="EM243">
        <v>18609.301844418384</v>
      </c>
      <c r="EN243">
        <v>2282094.5567260003</v>
      </c>
      <c r="EO243">
        <v>5496.3033737343003</v>
      </c>
      <c r="EP243" t="s">
        <v>164</v>
      </c>
      <c r="EQ243">
        <v>5512.3056925748797</v>
      </c>
      <c r="ER243">
        <v>-2.2737948087224735E-3</v>
      </c>
      <c r="ES243">
        <v>0</v>
      </c>
      <c r="ET243">
        <v>2282094.5567260003</v>
      </c>
      <c r="EU243">
        <v>0</v>
      </c>
      <c r="EV243">
        <v>2282094.5567260003</v>
      </c>
      <c r="EW243">
        <v>6624.96</v>
      </c>
      <c r="EX243">
        <v>2275469.5967260003</v>
      </c>
    </row>
    <row r="244" spans="1:154" ht="15" customHeight="1">
      <c r="A244" s="435">
        <v>244</v>
      </c>
      <c r="B244" s="585">
        <v>149483</v>
      </c>
      <c r="C244" s="585">
        <v>3302210</v>
      </c>
      <c r="D244" s="586" t="s">
        <v>402</v>
      </c>
      <c r="E244" s="587">
        <v>173</v>
      </c>
      <c r="F244" s="587">
        <v>173</v>
      </c>
      <c r="G244" s="587">
        <v>0</v>
      </c>
      <c r="H244" s="588">
        <v>663721.66220000002</v>
      </c>
      <c r="I244" s="588">
        <v>0</v>
      </c>
      <c r="J244" s="588">
        <v>0</v>
      </c>
      <c r="K244" s="588">
        <v>45526.079999999965</v>
      </c>
      <c r="L244" s="588">
        <v>0</v>
      </c>
      <c r="M244" s="588">
        <v>103714.00000000004</v>
      </c>
      <c r="N244" s="588">
        <v>0</v>
      </c>
      <c r="O244" s="588">
        <v>1650.7903999999983</v>
      </c>
      <c r="P244" s="588">
        <v>11440.128000000002</v>
      </c>
      <c r="Q244" s="588">
        <v>25007.718400000002</v>
      </c>
      <c r="R244" s="588">
        <v>8359.3215999999993</v>
      </c>
      <c r="S244" s="588">
        <v>14089.420800000027</v>
      </c>
      <c r="T244" s="588">
        <v>9623.756800000001</v>
      </c>
      <c r="U244" s="588">
        <v>0</v>
      </c>
      <c r="V244" s="588">
        <v>0</v>
      </c>
      <c r="W244" s="588">
        <v>0</v>
      </c>
      <c r="X244" s="588">
        <v>0</v>
      </c>
      <c r="Y244" s="588">
        <v>0</v>
      </c>
      <c r="Z244" s="588">
        <v>0</v>
      </c>
      <c r="AA244" s="588">
        <v>22010.6525165563</v>
      </c>
      <c r="AB244" s="588">
        <v>0</v>
      </c>
      <c r="AC244" s="588">
        <v>65486.601187867629</v>
      </c>
      <c r="AD244" s="588">
        <v>0</v>
      </c>
      <c r="AE244" s="588">
        <v>12859.867800000009</v>
      </c>
      <c r="AF244" s="588">
        <v>0</v>
      </c>
      <c r="AG244" s="588">
        <v>141970.48000000001</v>
      </c>
      <c r="AH244" s="588">
        <v>0</v>
      </c>
      <c r="AI244" s="588">
        <v>0</v>
      </c>
      <c r="AJ244" s="588">
        <v>0</v>
      </c>
      <c r="AK244" s="588">
        <v>22856.880000000001</v>
      </c>
      <c r="AL244" s="588">
        <v>0</v>
      </c>
      <c r="AM244" s="588">
        <v>0</v>
      </c>
      <c r="AN244" s="588">
        <v>0</v>
      </c>
      <c r="AO244" s="588">
        <v>0</v>
      </c>
      <c r="AP244" s="588">
        <v>0</v>
      </c>
      <c r="AQ244" s="588">
        <v>0</v>
      </c>
      <c r="AR244" s="588">
        <v>0</v>
      </c>
      <c r="AS244" s="588">
        <v>0</v>
      </c>
      <c r="AT244" s="588">
        <v>663721.66220000002</v>
      </c>
      <c r="AU244" s="588">
        <v>319768.33750442398</v>
      </c>
      <c r="AV244" s="588">
        <v>164827.36000000002</v>
      </c>
      <c r="AW244" s="588">
        <v>177660.72205786762</v>
      </c>
      <c r="AX244" s="589">
        <v>1148317.3597044242</v>
      </c>
      <c r="AY244" s="589">
        <v>1125460.4797044243</v>
      </c>
      <c r="AZ244" s="589">
        <v>4955</v>
      </c>
      <c r="BA244" s="589">
        <v>857215</v>
      </c>
      <c r="BB244" s="589">
        <v>0</v>
      </c>
      <c r="BC244" s="589">
        <v>0</v>
      </c>
      <c r="BD244" s="589">
        <v>1148317.3597044242</v>
      </c>
      <c r="BE244" s="588">
        <v>1148317.3597044242</v>
      </c>
      <c r="BF244" s="588">
        <v>0</v>
      </c>
      <c r="BG244" s="589">
        <v>880071.88</v>
      </c>
      <c r="BH244" s="589">
        <v>715244.52</v>
      </c>
      <c r="BI244" s="588">
        <v>983489.99970442418</v>
      </c>
      <c r="BJ244" s="588">
        <v>5684.9132930891574</v>
      </c>
      <c r="BK244" s="588">
        <v>5740.7551604519786</v>
      </c>
      <c r="BL244" s="590">
        <v>-9.7272685913371466E-3</v>
      </c>
      <c r="BM244" s="590">
        <v>9.7272685913371466E-3</v>
      </c>
      <c r="BN244" s="588">
        <v>9660.6430537680626</v>
      </c>
      <c r="BO244" s="589">
        <v>1157978.0027581921</v>
      </c>
      <c r="BP244" s="589">
        <v>6561.3937731687411</v>
      </c>
      <c r="BQ244" s="589" t="s">
        <v>164</v>
      </c>
      <c r="BR244" s="589">
        <v>6693.5144668103594</v>
      </c>
      <c r="BS244" s="590">
        <v>3.227119009263868E-3</v>
      </c>
      <c r="BT244" s="588">
        <v>0</v>
      </c>
      <c r="BU244" s="588">
        <v>1157978.0027581921</v>
      </c>
      <c r="BV244" s="588">
        <v>0</v>
      </c>
      <c r="BW244" s="588">
        <v>1157978.0027581921</v>
      </c>
      <c r="BX244" s="588">
        <v>22856.880000000001</v>
      </c>
      <c r="BY244" s="588">
        <v>1135121.1227581922</v>
      </c>
      <c r="CA244">
        <v>149483</v>
      </c>
      <c r="CB244">
        <v>3302210</v>
      </c>
      <c r="CC244" t="s">
        <v>402</v>
      </c>
      <c r="CD244">
        <v>173</v>
      </c>
      <c r="CE244">
        <v>173</v>
      </c>
      <c r="CF244">
        <v>0</v>
      </c>
      <c r="CG244">
        <v>663721.66220000002</v>
      </c>
      <c r="CH244">
        <v>0</v>
      </c>
      <c r="CI244">
        <v>0</v>
      </c>
      <c r="CJ244">
        <v>45526.079999999965</v>
      </c>
      <c r="CK244">
        <v>0</v>
      </c>
      <c r="CL244">
        <v>103714.00000000004</v>
      </c>
      <c r="CM244">
        <v>0</v>
      </c>
      <c r="CN244">
        <v>1650.7903999999983</v>
      </c>
      <c r="CO244">
        <v>11440.128000000002</v>
      </c>
      <c r="CP244">
        <v>25007.718400000002</v>
      </c>
      <c r="CQ244">
        <v>8359.3215999999993</v>
      </c>
      <c r="CR244">
        <v>14089.420800000027</v>
      </c>
      <c r="CS244">
        <v>9623.756800000001</v>
      </c>
      <c r="CT244">
        <v>0</v>
      </c>
      <c r="CU244">
        <v>0</v>
      </c>
      <c r="CV244">
        <v>0</v>
      </c>
      <c r="CW244">
        <v>0</v>
      </c>
      <c r="CX244">
        <v>0</v>
      </c>
      <c r="CY244">
        <v>0</v>
      </c>
      <c r="CZ244">
        <v>22010.6525165563</v>
      </c>
      <c r="DA244">
        <v>0</v>
      </c>
      <c r="DB244">
        <v>65486.601187867629</v>
      </c>
      <c r="DC244">
        <v>0</v>
      </c>
      <c r="DD244">
        <v>12859.867800000009</v>
      </c>
      <c r="DE244">
        <v>0</v>
      </c>
      <c r="DF244">
        <v>141970.48000000001</v>
      </c>
      <c r="DG244">
        <v>0</v>
      </c>
      <c r="DH244">
        <v>0</v>
      </c>
      <c r="DI244">
        <v>0</v>
      </c>
      <c r="DJ244">
        <v>22856.880000000001</v>
      </c>
      <c r="DK244">
        <v>0</v>
      </c>
      <c r="DL244">
        <v>0</v>
      </c>
      <c r="DM244">
        <v>0</v>
      </c>
      <c r="DN244">
        <v>0</v>
      </c>
      <c r="DO244">
        <v>0</v>
      </c>
      <c r="DP244">
        <v>0</v>
      </c>
      <c r="DQ244">
        <v>0</v>
      </c>
      <c r="DR244">
        <v>0</v>
      </c>
      <c r="DS244">
        <v>663721.66220000002</v>
      </c>
      <c r="DT244">
        <v>319768.33750442398</v>
      </c>
      <c r="DU244">
        <v>164827.36000000002</v>
      </c>
      <c r="DV244">
        <v>177660.72205786762</v>
      </c>
      <c r="DW244">
        <v>1148317.3597044242</v>
      </c>
      <c r="DX244">
        <v>1125460.4797044243</v>
      </c>
      <c r="DY244">
        <v>4955</v>
      </c>
      <c r="DZ244">
        <v>857215</v>
      </c>
      <c r="EA244">
        <v>0</v>
      </c>
      <c r="EB244">
        <v>0</v>
      </c>
      <c r="EC244">
        <v>1148317.3597044242</v>
      </c>
      <c r="ED244">
        <v>1148317.3597044242</v>
      </c>
      <c r="EE244">
        <v>0</v>
      </c>
      <c r="EF244">
        <v>880071.88</v>
      </c>
      <c r="EG244">
        <v>715244.52</v>
      </c>
      <c r="EH244">
        <v>983489.99970442418</v>
      </c>
      <c r="EI244">
        <v>5684.9132930891574</v>
      </c>
      <c r="EJ244">
        <v>5740.7551604519786</v>
      </c>
      <c r="EK244">
        <v>-9.7272685913371466E-3</v>
      </c>
      <c r="EL244">
        <v>9.7272685913371466E-3</v>
      </c>
      <c r="EM244">
        <v>9660.6430537680626</v>
      </c>
      <c r="EN244">
        <v>1157978.0027581921</v>
      </c>
      <c r="EO244">
        <v>6561.3937731687411</v>
      </c>
      <c r="EP244" t="s">
        <v>164</v>
      </c>
      <c r="EQ244">
        <v>6693.5144668103594</v>
      </c>
      <c r="ER244">
        <v>3.227119009263868E-3</v>
      </c>
      <c r="ES244">
        <v>0</v>
      </c>
      <c r="ET244">
        <v>1157978.0027581921</v>
      </c>
      <c r="EU244">
        <v>0</v>
      </c>
      <c r="EV244">
        <v>1157978.0027581921</v>
      </c>
      <c r="EW244">
        <v>22856.880000000001</v>
      </c>
      <c r="EX244">
        <v>1135121.1227581922</v>
      </c>
    </row>
    <row r="245" spans="1:154" ht="15" customHeight="1">
      <c r="A245" s="435">
        <v>245</v>
      </c>
      <c r="B245" s="585">
        <v>150054</v>
      </c>
      <c r="C245" s="585">
        <v>3302211</v>
      </c>
      <c r="D245" s="586" t="s">
        <v>403</v>
      </c>
      <c r="E245" s="587">
        <v>399</v>
      </c>
      <c r="F245" s="587">
        <v>399</v>
      </c>
      <c r="G245" s="587">
        <v>0</v>
      </c>
      <c r="H245" s="588">
        <v>1530780.0186000001</v>
      </c>
      <c r="I245" s="588">
        <v>0</v>
      </c>
      <c r="J245" s="588">
        <v>0</v>
      </c>
      <c r="K245" s="588">
        <v>112362.24000000001</v>
      </c>
      <c r="L245" s="588">
        <v>0</v>
      </c>
      <c r="M245" s="588">
        <v>243727.89999999994</v>
      </c>
      <c r="N245" s="588">
        <v>0</v>
      </c>
      <c r="O245" s="588">
        <v>16272.07680000003</v>
      </c>
      <c r="P245" s="588">
        <v>7722.0863999999956</v>
      </c>
      <c r="Q245" s="588">
        <v>5805.3631999999971</v>
      </c>
      <c r="R245" s="588">
        <v>40813.158399999942</v>
      </c>
      <c r="S245" s="588">
        <v>95494.96319999994</v>
      </c>
      <c r="T245" s="588">
        <v>5499.2895999999973</v>
      </c>
      <c r="U245" s="588">
        <v>0</v>
      </c>
      <c r="V245" s="588">
        <v>0</v>
      </c>
      <c r="W245" s="588">
        <v>0</v>
      </c>
      <c r="X245" s="588">
        <v>0</v>
      </c>
      <c r="Y245" s="588">
        <v>0</v>
      </c>
      <c r="Z245" s="588">
        <v>0</v>
      </c>
      <c r="AA245" s="588">
        <v>55531.889387755095</v>
      </c>
      <c r="AB245" s="588">
        <v>0</v>
      </c>
      <c r="AC245" s="588">
        <v>195538.81637785031</v>
      </c>
      <c r="AD245" s="588">
        <v>0</v>
      </c>
      <c r="AE245" s="588">
        <v>19884.641399999982</v>
      </c>
      <c r="AF245" s="588">
        <v>0</v>
      </c>
      <c r="AG245" s="588">
        <v>141970.48000000001</v>
      </c>
      <c r="AH245" s="588">
        <v>0</v>
      </c>
      <c r="AI245" s="588">
        <v>0</v>
      </c>
      <c r="AJ245" s="588">
        <v>0</v>
      </c>
      <c r="AK245" s="588">
        <v>10493.94</v>
      </c>
      <c r="AL245" s="588">
        <v>207645.64491</v>
      </c>
      <c r="AM245" s="588">
        <v>0</v>
      </c>
      <c r="AN245" s="588">
        <v>0</v>
      </c>
      <c r="AO245" s="588">
        <v>0</v>
      </c>
      <c r="AP245" s="588">
        <v>0</v>
      </c>
      <c r="AQ245" s="588">
        <v>0</v>
      </c>
      <c r="AR245" s="588">
        <v>0</v>
      </c>
      <c r="AS245" s="588">
        <v>0</v>
      </c>
      <c r="AT245" s="588">
        <v>1530780.0186000001</v>
      </c>
      <c r="AU245" s="588">
        <v>798652.42476560513</v>
      </c>
      <c r="AV245" s="588">
        <v>360110.06491000002</v>
      </c>
      <c r="AW245" s="588">
        <v>462048.76524385024</v>
      </c>
      <c r="AX245" s="589">
        <v>2689542.5082756053</v>
      </c>
      <c r="AY245" s="589">
        <v>2471402.9233656055</v>
      </c>
      <c r="AZ245" s="589">
        <v>4955</v>
      </c>
      <c r="BA245" s="589">
        <v>1977045</v>
      </c>
      <c r="BB245" s="589">
        <v>0</v>
      </c>
      <c r="BC245" s="589">
        <v>0</v>
      </c>
      <c r="BD245" s="589">
        <v>2689542.5082756053</v>
      </c>
      <c r="BE245" s="588">
        <v>2689542.5082756053</v>
      </c>
      <c r="BF245" s="588">
        <v>0</v>
      </c>
      <c r="BG245" s="589">
        <v>2195184.5849099997</v>
      </c>
      <c r="BH245" s="589">
        <v>1835074.5199999998</v>
      </c>
      <c r="BI245" s="588">
        <v>2329432.4433656055</v>
      </c>
      <c r="BJ245" s="588">
        <v>5838.1765497884853</v>
      </c>
      <c r="BK245" s="588">
        <v>5803.8372713157905</v>
      </c>
      <c r="BL245" s="590">
        <v>5.9166508065981172E-3</v>
      </c>
      <c r="BM245" s="590">
        <v>0</v>
      </c>
      <c r="BN245" s="588">
        <v>0</v>
      </c>
      <c r="BO245" s="589">
        <v>2689542.5082756053</v>
      </c>
      <c r="BP245" s="589">
        <v>6193.992289136856</v>
      </c>
      <c r="BQ245" s="589" t="s">
        <v>164</v>
      </c>
      <c r="BR245" s="589">
        <v>6740.7080407909907</v>
      </c>
      <c r="BS245" s="590">
        <v>-3.6197559953558112E-2</v>
      </c>
      <c r="BT245" s="588">
        <v>0</v>
      </c>
      <c r="BU245" s="588">
        <v>2689542.5082756053</v>
      </c>
      <c r="BV245" s="588">
        <v>0</v>
      </c>
      <c r="BW245" s="588">
        <v>2689542.5082756053</v>
      </c>
      <c r="BX245" s="588">
        <v>10493.94</v>
      </c>
      <c r="BY245" s="588">
        <v>2679048.5682756053</v>
      </c>
      <c r="CA245">
        <v>150054</v>
      </c>
      <c r="CB245">
        <v>3302211</v>
      </c>
      <c r="CC245" t="s">
        <v>403</v>
      </c>
      <c r="CD245">
        <v>399</v>
      </c>
      <c r="CE245">
        <v>399</v>
      </c>
      <c r="CF245">
        <v>0</v>
      </c>
      <c r="CG245">
        <v>1530780.0186000001</v>
      </c>
      <c r="CH245">
        <v>0</v>
      </c>
      <c r="CI245">
        <v>0</v>
      </c>
      <c r="CJ245">
        <v>112362.24000000001</v>
      </c>
      <c r="CK245">
        <v>0</v>
      </c>
      <c r="CL245">
        <v>243727.89999999994</v>
      </c>
      <c r="CM245">
        <v>0</v>
      </c>
      <c r="CN245">
        <v>16272.07680000003</v>
      </c>
      <c r="CO245">
        <v>7722.0863999999956</v>
      </c>
      <c r="CP245">
        <v>5805.3631999999971</v>
      </c>
      <c r="CQ245">
        <v>40813.158399999942</v>
      </c>
      <c r="CR245">
        <v>95494.96319999994</v>
      </c>
      <c r="CS245">
        <v>5499.2895999999973</v>
      </c>
      <c r="CT245">
        <v>0</v>
      </c>
      <c r="CU245">
        <v>0</v>
      </c>
      <c r="CV245">
        <v>0</v>
      </c>
      <c r="CW245">
        <v>0</v>
      </c>
      <c r="CX245">
        <v>0</v>
      </c>
      <c r="CY245">
        <v>0</v>
      </c>
      <c r="CZ245">
        <v>55531.889387755095</v>
      </c>
      <c r="DA245">
        <v>0</v>
      </c>
      <c r="DB245">
        <v>195538.81637785031</v>
      </c>
      <c r="DC245">
        <v>0</v>
      </c>
      <c r="DD245">
        <v>19884.641399999982</v>
      </c>
      <c r="DE245">
        <v>0</v>
      </c>
      <c r="DF245">
        <v>141970.48000000001</v>
      </c>
      <c r="DG245">
        <v>0</v>
      </c>
      <c r="DH245">
        <v>0</v>
      </c>
      <c r="DI245">
        <v>0</v>
      </c>
      <c r="DJ245">
        <v>10493.94</v>
      </c>
      <c r="DK245">
        <v>207645.64491</v>
      </c>
      <c r="DL245">
        <v>0</v>
      </c>
      <c r="DM245">
        <v>0</v>
      </c>
      <c r="DN245">
        <v>0</v>
      </c>
      <c r="DO245">
        <v>0</v>
      </c>
      <c r="DP245">
        <v>0</v>
      </c>
      <c r="DQ245">
        <v>0</v>
      </c>
      <c r="DR245">
        <v>0</v>
      </c>
      <c r="DS245">
        <v>1530780.0186000001</v>
      </c>
      <c r="DT245">
        <v>798652.42476560513</v>
      </c>
      <c r="DU245">
        <v>360110.06491000002</v>
      </c>
      <c r="DV245">
        <v>462048.76524385024</v>
      </c>
      <c r="DW245">
        <v>2689542.5082756053</v>
      </c>
      <c r="DX245">
        <v>2471402.9233656055</v>
      </c>
      <c r="DY245">
        <v>4955</v>
      </c>
      <c r="DZ245">
        <v>1977045</v>
      </c>
      <c r="EA245">
        <v>0</v>
      </c>
      <c r="EB245">
        <v>0</v>
      </c>
      <c r="EC245">
        <v>2689542.5082756053</v>
      </c>
      <c r="ED245">
        <v>2689542.5082756053</v>
      </c>
      <c r="EE245">
        <v>0</v>
      </c>
      <c r="EF245">
        <v>2195184.5849099997</v>
      </c>
      <c r="EG245">
        <v>1835074.5199999998</v>
      </c>
      <c r="EH245">
        <v>2329432.4433656055</v>
      </c>
      <c r="EI245">
        <v>5838.1765497884853</v>
      </c>
      <c r="EJ245">
        <v>5803.8372713157905</v>
      </c>
      <c r="EK245">
        <v>5.9166508065981172E-3</v>
      </c>
      <c r="EL245">
        <v>0</v>
      </c>
      <c r="EM245">
        <v>0</v>
      </c>
      <c r="EN245">
        <v>2689542.5082756053</v>
      </c>
      <c r="EO245">
        <v>6193.992289136856</v>
      </c>
      <c r="EP245" t="s">
        <v>164</v>
      </c>
      <c r="EQ245">
        <v>6740.7080407909907</v>
      </c>
      <c r="ER245">
        <v>-3.6197559953558112E-2</v>
      </c>
      <c r="ES245">
        <v>0</v>
      </c>
      <c r="ET245">
        <v>2689542.5082756053</v>
      </c>
      <c r="EU245">
        <v>0</v>
      </c>
      <c r="EV245">
        <v>2689542.5082756053</v>
      </c>
      <c r="EW245">
        <v>10493.94</v>
      </c>
      <c r="EX245">
        <v>2679048.5682756053</v>
      </c>
    </row>
    <row r="246" spans="1:154" ht="15" customHeight="1">
      <c r="A246" s="435">
        <v>246</v>
      </c>
      <c r="B246" s="585">
        <v>150708</v>
      </c>
      <c r="C246" s="585">
        <v>3302214</v>
      </c>
      <c r="D246" s="586" t="s">
        <v>404</v>
      </c>
      <c r="E246" s="587">
        <v>399</v>
      </c>
      <c r="F246" s="587">
        <v>399</v>
      </c>
      <c r="G246" s="587">
        <v>0</v>
      </c>
      <c r="H246" s="588">
        <v>1530780.0186000001</v>
      </c>
      <c r="I246" s="588">
        <v>0</v>
      </c>
      <c r="J246" s="588">
        <v>0</v>
      </c>
      <c r="K246" s="588">
        <v>124470.23999999998</v>
      </c>
      <c r="L246" s="588">
        <v>0</v>
      </c>
      <c r="M246" s="588">
        <v>270693.54000000015</v>
      </c>
      <c r="N246" s="588">
        <v>0</v>
      </c>
      <c r="O246" s="588">
        <v>1414.9631999999995</v>
      </c>
      <c r="P246" s="588">
        <v>50622.566399999996</v>
      </c>
      <c r="Q246" s="588">
        <v>2679.3983999999987</v>
      </c>
      <c r="R246" s="588">
        <v>6392.4223999999967</v>
      </c>
      <c r="S246" s="588">
        <v>64706.969600000062</v>
      </c>
      <c r="T246" s="588">
        <v>30246.092800000097</v>
      </c>
      <c r="U246" s="588">
        <v>0</v>
      </c>
      <c r="V246" s="588">
        <v>0</v>
      </c>
      <c r="W246" s="588">
        <v>0</v>
      </c>
      <c r="X246" s="588">
        <v>0</v>
      </c>
      <c r="Y246" s="588">
        <v>0</v>
      </c>
      <c r="Z246" s="588">
        <v>0</v>
      </c>
      <c r="AA246" s="588">
        <v>92101.670204081747</v>
      </c>
      <c r="AB246" s="588">
        <v>0</v>
      </c>
      <c r="AC246" s="588">
        <v>212353.27922716981</v>
      </c>
      <c r="AD246" s="588">
        <v>0</v>
      </c>
      <c r="AE246" s="588">
        <v>21773.021400000056</v>
      </c>
      <c r="AF246" s="588">
        <v>0</v>
      </c>
      <c r="AG246" s="588">
        <v>141970.48000000001</v>
      </c>
      <c r="AH246" s="588">
        <v>0</v>
      </c>
      <c r="AI246" s="588">
        <v>0</v>
      </c>
      <c r="AJ246" s="588">
        <v>0</v>
      </c>
      <c r="AK246" s="588">
        <v>38159.769999999997</v>
      </c>
      <c r="AL246" s="588">
        <v>0</v>
      </c>
      <c r="AM246" s="588">
        <v>0</v>
      </c>
      <c r="AN246" s="588">
        <v>0</v>
      </c>
      <c r="AO246" s="588">
        <v>0</v>
      </c>
      <c r="AP246" s="588">
        <v>0</v>
      </c>
      <c r="AQ246" s="588">
        <v>0</v>
      </c>
      <c r="AR246" s="588">
        <v>0</v>
      </c>
      <c r="AS246" s="588">
        <v>0</v>
      </c>
      <c r="AT246" s="588">
        <v>1530780.0186000001</v>
      </c>
      <c r="AU246" s="588">
        <v>877454.16363125201</v>
      </c>
      <c r="AV246" s="588">
        <v>180130.25</v>
      </c>
      <c r="AW246" s="588">
        <v>487333.70956516988</v>
      </c>
      <c r="AX246" s="589">
        <v>2588364.4322312521</v>
      </c>
      <c r="AY246" s="589">
        <v>2550204.6622312521</v>
      </c>
      <c r="AZ246" s="589">
        <v>4955</v>
      </c>
      <c r="BA246" s="589">
        <v>1977045</v>
      </c>
      <c r="BB246" s="589">
        <v>0</v>
      </c>
      <c r="BC246" s="589">
        <v>0</v>
      </c>
      <c r="BD246" s="589">
        <v>2588364.4322312521</v>
      </c>
      <c r="BE246" s="588">
        <v>2588364.4322312516</v>
      </c>
      <c r="BF246" s="588">
        <v>0</v>
      </c>
      <c r="BG246" s="589">
        <v>2015204.77</v>
      </c>
      <c r="BH246" s="589">
        <v>1835074.52</v>
      </c>
      <c r="BI246" s="588">
        <v>2408234.1822312521</v>
      </c>
      <c r="BJ246" s="588">
        <v>6035.6746421835887</v>
      </c>
      <c r="BK246" s="588">
        <v>6029.9447277486906</v>
      </c>
      <c r="BL246" s="590">
        <v>9.5024327644830395E-4</v>
      </c>
      <c r="BM246" s="590">
        <v>0</v>
      </c>
      <c r="BN246" s="588">
        <v>0</v>
      </c>
      <c r="BO246" s="589">
        <v>2588364.4322312521</v>
      </c>
      <c r="BP246" s="589">
        <v>6391.4903815319603</v>
      </c>
      <c r="BQ246" s="589" t="s">
        <v>164</v>
      </c>
      <c r="BR246" s="589">
        <v>6487.1289028352185</v>
      </c>
      <c r="BS246" s="590">
        <v>-2.2088755402163152E-3</v>
      </c>
      <c r="BT246" s="588">
        <v>0</v>
      </c>
      <c r="BU246" s="588">
        <v>2588364.4322312521</v>
      </c>
      <c r="BV246" s="588">
        <v>0</v>
      </c>
      <c r="BW246" s="588">
        <v>2588364.4322312521</v>
      </c>
      <c r="BX246" s="588">
        <v>38159.769999999997</v>
      </c>
      <c r="BY246" s="588">
        <v>2550204.6622312521</v>
      </c>
      <c r="CA246">
        <v>150708</v>
      </c>
      <c r="CB246">
        <v>3302214</v>
      </c>
      <c r="CC246" t="s">
        <v>404</v>
      </c>
      <c r="CD246">
        <v>399</v>
      </c>
      <c r="CE246">
        <v>399</v>
      </c>
      <c r="CF246">
        <v>0</v>
      </c>
      <c r="CG246">
        <v>1530780.0186000001</v>
      </c>
      <c r="CH246">
        <v>0</v>
      </c>
      <c r="CI246">
        <v>0</v>
      </c>
      <c r="CJ246">
        <v>124470.23999999998</v>
      </c>
      <c r="CK246">
        <v>0</v>
      </c>
      <c r="CL246">
        <v>270693.54000000015</v>
      </c>
      <c r="CM246">
        <v>0</v>
      </c>
      <c r="CN246">
        <v>1414.9631999999995</v>
      </c>
      <c r="CO246">
        <v>50622.566399999996</v>
      </c>
      <c r="CP246">
        <v>2679.3983999999987</v>
      </c>
      <c r="CQ246">
        <v>6392.4223999999967</v>
      </c>
      <c r="CR246">
        <v>64706.969600000062</v>
      </c>
      <c r="CS246">
        <v>30246.092800000097</v>
      </c>
      <c r="CT246">
        <v>0</v>
      </c>
      <c r="CU246">
        <v>0</v>
      </c>
      <c r="CV246">
        <v>0</v>
      </c>
      <c r="CW246">
        <v>0</v>
      </c>
      <c r="CX246">
        <v>0</v>
      </c>
      <c r="CY246">
        <v>0</v>
      </c>
      <c r="CZ246">
        <v>92101.670204081747</v>
      </c>
      <c r="DA246">
        <v>0</v>
      </c>
      <c r="DB246">
        <v>212353.27922716981</v>
      </c>
      <c r="DC246">
        <v>0</v>
      </c>
      <c r="DD246">
        <v>21773.021400000056</v>
      </c>
      <c r="DE246">
        <v>0</v>
      </c>
      <c r="DF246">
        <v>141970.48000000001</v>
      </c>
      <c r="DG246">
        <v>0</v>
      </c>
      <c r="DH246">
        <v>0</v>
      </c>
      <c r="DI246">
        <v>0</v>
      </c>
      <c r="DJ246">
        <v>38159.769999999997</v>
      </c>
      <c r="DK246">
        <v>0</v>
      </c>
      <c r="DL246">
        <v>0</v>
      </c>
      <c r="DM246">
        <v>0</v>
      </c>
      <c r="DN246">
        <v>0</v>
      </c>
      <c r="DO246">
        <v>0</v>
      </c>
      <c r="DP246">
        <v>0</v>
      </c>
      <c r="DQ246">
        <v>0</v>
      </c>
      <c r="DR246">
        <v>0</v>
      </c>
      <c r="DS246">
        <v>1530780.0186000001</v>
      </c>
      <c r="DT246">
        <v>877454.16363125201</v>
      </c>
      <c r="DU246">
        <v>180130.25</v>
      </c>
      <c r="DV246">
        <v>487333.70956516988</v>
      </c>
      <c r="DW246">
        <v>2588364.4322312521</v>
      </c>
      <c r="DX246">
        <v>2550204.6622312521</v>
      </c>
      <c r="DY246">
        <v>4955</v>
      </c>
      <c r="DZ246">
        <v>1977045</v>
      </c>
      <c r="EA246">
        <v>0</v>
      </c>
      <c r="EB246">
        <v>0</v>
      </c>
      <c r="EC246">
        <v>2588364.4322312521</v>
      </c>
      <c r="ED246">
        <v>2588364.4322312516</v>
      </c>
      <c r="EE246">
        <v>0</v>
      </c>
      <c r="EF246">
        <v>2015204.77</v>
      </c>
      <c r="EG246">
        <v>1835074.52</v>
      </c>
      <c r="EH246">
        <v>2408234.1822312521</v>
      </c>
      <c r="EI246">
        <v>6035.6746421835887</v>
      </c>
      <c r="EJ246">
        <v>6029.9447277486906</v>
      </c>
      <c r="EK246">
        <v>9.5024327644830395E-4</v>
      </c>
      <c r="EL246">
        <v>0</v>
      </c>
      <c r="EM246">
        <v>0</v>
      </c>
      <c r="EN246">
        <v>2588364.4322312521</v>
      </c>
      <c r="EO246">
        <v>6391.4903815319603</v>
      </c>
      <c r="EP246" t="s">
        <v>164</v>
      </c>
      <c r="EQ246">
        <v>6487.1289028352185</v>
      </c>
      <c r="ER246">
        <v>-2.2088755402163152E-3</v>
      </c>
      <c r="ES246">
        <v>0</v>
      </c>
      <c r="ET246">
        <v>2588364.4322312521</v>
      </c>
      <c r="EU246">
        <v>0</v>
      </c>
      <c r="EV246">
        <v>2588364.4322312521</v>
      </c>
      <c r="EW246">
        <v>38159.769999999997</v>
      </c>
      <c r="EX246">
        <v>2550204.6622312521</v>
      </c>
    </row>
    <row r="247" spans="1:154">
      <c r="A247" s="435">
        <v>247</v>
      </c>
      <c r="B247" s="585">
        <v>150709</v>
      </c>
      <c r="C247" s="585">
        <v>3302219</v>
      </c>
      <c r="D247" s="586" t="s">
        <v>405</v>
      </c>
      <c r="E247" s="587">
        <v>207</v>
      </c>
      <c r="F247" s="587">
        <v>207</v>
      </c>
      <c r="G247" s="587">
        <v>0</v>
      </c>
      <c r="H247" s="588">
        <v>794164.06980000006</v>
      </c>
      <c r="I247" s="588">
        <v>0</v>
      </c>
      <c r="J247" s="588">
        <v>0</v>
      </c>
      <c r="K247" s="588">
        <v>59087.03999999995</v>
      </c>
      <c r="L247" s="588">
        <v>0</v>
      </c>
      <c r="M247" s="588">
        <v>127568.22000000007</v>
      </c>
      <c r="N247" s="588">
        <v>0</v>
      </c>
      <c r="O247" s="588">
        <v>2594.099200000001</v>
      </c>
      <c r="P247" s="588">
        <v>37466.419200000018</v>
      </c>
      <c r="Q247" s="588">
        <v>893.13279999999997</v>
      </c>
      <c r="R247" s="588">
        <v>7375.8719999999976</v>
      </c>
      <c r="S247" s="588">
        <v>18264.064000000031</v>
      </c>
      <c r="T247" s="588">
        <v>2062.2335999999996</v>
      </c>
      <c r="U247" s="588">
        <v>0</v>
      </c>
      <c r="V247" s="588">
        <v>0</v>
      </c>
      <c r="W247" s="588">
        <v>0</v>
      </c>
      <c r="X247" s="588">
        <v>0</v>
      </c>
      <c r="Y247" s="588">
        <v>0</v>
      </c>
      <c r="Z247" s="588">
        <v>0</v>
      </c>
      <c r="AA247" s="588">
        <v>58571.505754189981</v>
      </c>
      <c r="AB247" s="588">
        <v>0</v>
      </c>
      <c r="AC247" s="588">
        <v>91644.32571428566</v>
      </c>
      <c r="AD247" s="588">
        <v>0</v>
      </c>
      <c r="AE247" s="588">
        <v>17543.050199999961</v>
      </c>
      <c r="AF247" s="588">
        <v>0</v>
      </c>
      <c r="AG247" s="588">
        <v>141970.48000000001</v>
      </c>
      <c r="AH247" s="588">
        <v>0</v>
      </c>
      <c r="AI247" s="588">
        <v>0</v>
      </c>
      <c r="AJ247" s="588">
        <v>0</v>
      </c>
      <c r="AK247" s="588">
        <v>12655.23</v>
      </c>
      <c r="AL247" s="588">
        <v>0</v>
      </c>
      <c r="AM247" s="588">
        <v>0</v>
      </c>
      <c r="AN247" s="588">
        <v>0</v>
      </c>
      <c r="AO247" s="588">
        <v>0</v>
      </c>
      <c r="AP247" s="588">
        <v>0</v>
      </c>
      <c r="AQ247" s="588">
        <v>0</v>
      </c>
      <c r="AR247" s="588">
        <v>0</v>
      </c>
      <c r="AS247" s="588">
        <v>0</v>
      </c>
      <c r="AT247" s="588">
        <v>794164.06980000006</v>
      </c>
      <c r="AU247" s="588">
        <v>423069.96246847563</v>
      </c>
      <c r="AV247" s="588">
        <v>154625.71000000002</v>
      </c>
      <c r="AW247" s="588">
        <v>223264.51829228571</v>
      </c>
      <c r="AX247" s="589">
        <v>1371859.7422684757</v>
      </c>
      <c r="AY247" s="589">
        <v>1359204.5122684757</v>
      </c>
      <c r="AZ247" s="589">
        <v>4955</v>
      </c>
      <c r="BA247" s="589">
        <v>1025685</v>
      </c>
      <c r="BB247" s="589">
        <v>0</v>
      </c>
      <c r="BC247" s="589">
        <v>0</v>
      </c>
      <c r="BD247" s="589">
        <v>1371859.7422684757</v>
      </c>
      <c r="BE247" s="588">
        <v>1371859.7422684757</v>
      </c>
      <c r="BF247" s="588">
        <v>0</v>
      </c>
      <c r="BG247" s="589">
        <v>1038340.23</v>
      </c>
      <c r="BH247" s="589">
        <v>883714.52</v>
      </c>
      <c r="BI247" s="588">
        <v>1217234.0322684757</v>
      </c>
      <c r="BJ247" s="588">
        <v>5880.3576438090613</v>
      </c>
      <c r="BK247" s="588">
        <v>5828.7404842364531</v>
      </c>
      <c r="BL247" s="590">
        <v>8.855628366403398E-3</v>
      </c>
      <c r="BM247" s="590">
        <v>0</v>
      </c>
      <c r="BN247" s="588">
        <v>0</v>
      </c>
      <c r="BO247" s="589">
        <v>1371859.7422684757</v>
      </c>
      <c r="BP247" s="589">
        <v>6566.2053732776603</v>
      </c>
      <c r="BQ247" s="589" t="s">
        <v>164</v>
      </c>
      <c r="BR247" s="589">
        <v>6627.3417500892547</v>
      </c>
      <c r="BS247" s="590">
        <v>5.5987523430509611E-3</v>
      </c>
      <c r="BT247" s="588">
        <v>0</v>
      </c>
      <c r="BU247" s="588">
        <v>1371859.7422684757</v>
      </c>
      <c r="BV247" s="588">
        <v>0</v>
      </c>
      <c r="BW247" s="588">
        <v>1371859.7422684757</v>
      </c>
      <c r="BX247" s="588">
        <v>12655.23</v>
      </c>
      <c r="BY247" s="588">
        <v>1359204.5122684757</v>
      </c>
      <c r="CA247">
        <v>150709</v>
      </c>
      <c r="CB247">
        <v>3302219</v>
      </c>
      <c r="CC247" t="s">
        <v>405</v>
      </c>
      <c r="CD247">
        <v>207</v>
      </c>
      <c r="CE247">
        <v>207</v>
      </c>
      <c r="CF247">
        <v>0</v>
      </c>
      <c r="CG247">
        <v>794164.06980000006</v>
      </c>
      <c r="CH247">
        <v>0</v>
      </c>
      <c r="CI247">
        <v>0</v>
      </c>
      <c r="CJ247">
        <v>59087.03999999995</v>
      </c>
      <c r="CK247">
        <v>0</v>
      </c>
      <c r="CL247">
        <v>127568.22000000007</v>
      </c>
      <c r="CM247">
        <v>0</v>
      </c>
      <c r="CN247">
        <v>2594.099200000001</v>
      </c>
      <c r="CO247">
        <v>37466.419200000018</v>
      </c>
      <c r="CP247">
        <v>893.13279999999997</v>
      </c>
      <c r="CQ247">
        <v>7375.8719999999976</v>
      </c>
      <c r="CR247">
        <v>18264.064000000031</v>
      </c>
      <c r="CS247">
        <v>2062.2335999999996</v>
      </c>
      <c r="CT247">
        <v>0</v>
      </c>
      <c r="CU247">
        <v>0</v>
      </c>
      <c r="CV247">
        <v>0</v>
      </c>
      <c r="CW247">
        <v>0</v>
      </c>
      <c r="CX247">
        <v>0</v>
      </c>
      <c r="CY247">
        <v>0</v>
      </c>
      <c r="CZ247">
        <v>58571.505754189981</v>
      </c>
      <c r="DA247">
        <v>0</v>
      </c>
      <c r="DB247">
        <v>91644.32571428566</v>
      </c>
      <c r="DC247">
        <v>0</v>
      </c>
      <c r="DD247">
        <v>17543.050199999961</v>
      </c>
      <c r="DE247">
        <v>0</v>
      </c>
      <c r="DF247">
        <v>141970.48000000001</v>
      </c>
      <c r="DG247">
        <v>0</v>
      </c>
      <c r="DH247">
        <v>0</v>
      </c>
      <c r="DI247">
        <v>0</v>
      </c>
      <c r="DJ247">
        <v>12655.23</v>
      </c>
      <c r="DK247">
        <v>0</v>
      </c>
      <c r="DL247">
        <v>0</v>
      </c>
      <c r="DM247">
        <v>0</v>
      </c>
      <c r="DN247">
        <v>0</v>
      </c>
      <c r="DO247">
        <v>0</v>
      </c>
      <c r="DP247">
        <v>0</v>
      </c>
      <c r="DQ247">
        <v>0</v>
      </c>
      <c r="DR247">
        <v>0</v>
      </c>
      <c r="DS247">
        <v>794164.06980000006</v>
      </c>
      <c r="DT247">
        <v>423069.96246847563</v>
      </c>
      <c r="DU247">
        <v>154625.71000000002</v>
      </c>
      <c r="DV247">
        <v>223264.51829228571</v>
      </c>
      <c r="DW247">
        <v>1371859.7422684757</v>
      </c>
      <c r="DX247">
        <v>1359204.5122684757</v>
      </c>
      <c r="DY247">
        <v>4955</v>
      </c>
      <c r="DZ247">
        <v>1025685</v>
      </c>
      <c r="EA247">
        <v>0</v>
      </c>
      <c r="EB247">
        <v>0</v>
      </c>
      <c r="EC247">
        <v>1371859.7422684757</v>
      </c>
      <c r="ED247">
        <v>1371859.7422684757</v>
      </c>
      <c r="EE247">
        <v>0</v>
      </c>
      <c r="EF247">
        <v>1038340.23</v>
      </c>
      <c r="EG247">
        <v>883714.52</v>
      </c>
      <c r="EH247">
        <v>1217234.0322684757</v>
      </c>
      <c r="EI247">
        <v>5880.3576438090613</v>
      </c>
      <c r="EJ247">
        <v>5828.7404842364531</v>
      </c>
      <c r="EK247">
        <v>8.855628366403398E-3</v>
      </c>
      <c r="EL247">
        <v>0</v>
      </c>
      <c r="EM247">
        <v>0</v>
      </c>
      <c r="EN247">
        <v>1371859.7422684757</v>
      </c>
      <c r="EO247">
        <v>6566.2053732776603</v>
      </c>
      <c r="EP247" t="s">
        <v>164</v>
      </c>
      <c r="EQ247">
        <v>6627.3417500892547</v>
      </c>
      <c r="ER247">
        <v>5.5987523430509611E-3</v>
      </c>
      <c r="ES247">
        <v>0</v>
      </c>
      <c r="ET247">
        <v>1371859.7422684757</v>
      </c>
      <c r="EU247">
        <v>0</v>
      </c>
      <c r="EV247">
        <v>1371859.7422684757</v>
      </c>
      <c r="EW247">
        <v>12655.23</v>
      </c>
      <c r="EX247">
        <v>1359204.5122684757</v>
      </c>
    </row>
    <row r="248" spans="1:154" ht="15" customHeight="1">
      <c r="A248" s="435">
        <v>248</v>
      </c>
      <c r="B248" s="585">
        <v>143088</v>
      </c>
      <c r="C248" s="585">
        <v>3302226</v>
      </c>
      <c r="D248" s="586" t="s">
        <v>406</v>
      </c>
      <c r="E248" s="587">
        <v>322</v>
      </c>
      <c r="F248" s="587">
        <v>322</v>
      </c>
      <c r="G248" s="587">
        <v>0</v>
      </c>
      <c r="H248" s="588">
        <v>1235366.3308000001</v>
      </c>
      <c r="I248" s="588">
        <v>0</v>
      </c>
      <c r="J248" s="588">
        <v>0</v>
      </c>
      <c r="K248" s="588">
        <v>85724.640000000029</v>
      </c>
      <c r="L248" s="588">
        <v>0</v>
      </c>
      <c r="M248" s="588">
        <v>183573.78000000009</v>
      </c>
      <c r="N248" s="588">
        <v>0</v>
      </c>
      <c r="O248" s="588">
        <v>25705.164799999973</v>
      </c>
      <c r="P248" s="588">
        <v>22022.246400000029</v>
      </c>
      <c r="Q248" s="588">
        <v>5358.7967999999983</v>
      </c>
      <c r="R248" s="588">
        <v>35895.910400000088</v>
      </c>
      <c r="S248" s="588">
        <v>5740.134399999999</v>
      </c>
      <c r="T248" s="588">
        <v>687.41119999999978</v>
      </c>
      <c r="U248" s="588">
        <v>0</v>
      </c>
      <c r="V248" s="588">
        <v>0</v>
      </c>
      <c r="W248" s="588">
        <v>0</v>
      </c>
      <c r="X248" s="588">
        <v>0</v>
      </c>
      <c r="Y248" s="588">
        <v>0</v>
      </c>
      <c r="Z248" s="588">
        <v>0</v>
      </c>
      <c r="AA248" s="588">
        <v>31535.115140186997</v>
      </c>
      <c r="AB248" s="588">
        <v>0</v>
      </c>
      <c r="AC248" s="588">
        <v>134520.30399299273</v>
      </c>
      <c r="AD248" s="588">
        <v>0</v>
      </c>
      <c r="AE248" s="588">
        <v>7251.3791999999903</v>
      </c>
      <c r="AF248" s="588">
        <v>0</v>
      </c>
      <c r="AG248" s="588">
        <v>141970.48000000001</v>
      </c>
      <c r="AH248" s="588">
        <v>0</v>
      </c>
      <c r="AI248" s="588">
        <v>0</v>
      </c>
      <c r="AJ248" s="588">
        <v>0</v>
      </c>
      <c r="AK248" s="588">
        <v>3497.98</v>
      </c>
      <c r="AL248" s="588">
        <v>0</v>
      </c>
      <c r="AM248" s="588">
        <v>0</v>
      </c>
      <c r="AN248" s="588">
        <v>0</v>
      </c>
      <c r="AO248" s="588">
        <v>0</v>
      </c>
      <c r="AP248" s="588">
        <v>0</v>
      </c>
      <c r="AQ248" s="588">
        <v>0</v>
      </c>
      <c r="AR248" s="588">
        <v>0</v>
      </c>
      <c r="AS248" s="588">
        <v>0</v>
      </c>
      <c r="AT248" s="588">
        <v>1235366.3308000001</v>
      </c>
      <c r="AU248" s="588">
        <v>538014.88233317982</v>
      </c>
      <c r="AV248" s="588">
        <v>145468.46000000002</v>
      </c>
      <c r="AW248" s="588">
        <v>327583.53077299276</v>
      </c>
      <c r="AX248" s="589">
        <v>1918849.67313318</v>
      </c>
      <c r="AY248" s="589">
        <v>1915351.69313318</v>
      </c>
      <c r="AZ248" s="589">
        <v>4955</v>
      </c>
      <c r="BA248" s="589">
        <v>1595510</v>
      </c>
      <c r="BB248" s="589">
        <v>0</v>
      </c>
      <c r="BC248" s="589">
        <v>0</v>
      </c>
      <c r="BD248" s="589">
        <v>1918849.67313318</v>
      </c>
      <c r="BE248" s="588">
        <v>1918849.6731331802</v>
      </c>
      <c r="BF248" s="588">
        <v>0</v>
      </c>
      <c r="BG248" s="589">
        <v>1599007.98</v>
      </c>
      <c r="BH248" s="589">
        <v>1453539.52</v>
      </c>
      <c r="BI248" s="588">
        <v>1773381.21313318</v>
      </c>
      <c r="BJ248" s="588">
        <v>5507.3950718421738</v>
      </c>
      <c r="BK248" s="588">
        <v>5438.1129507645255</v>
      </c>
      <c r="BL248" s="590">
        <v>1.2740103360285696E-2</v>
      </c>
      <c r="BM248" s="590">
        <v>0</v>
      </c>
      <c r="BN248" s="588">
        <v>0</v>
      </c>
      <c r="BO248" s="589">
        <v>1918849.67313318</v>
      </c>
      <c r="BP248" s="589">
        <v>5948.2971836434162</v>
      </c>
      <c r="BQ248" s="589" t="s">
        <v>164</v>
      </c>
      <c r="BR248" s="589">
        <v>5959.1604755688822</v>
      </c>
      <c r="BS248" s="590">
        <v>1.2950914393284885E-2</v>
      </c>
      <c r="BT248" s="588">
        <v>0</v>
      </c>
      <c r="BU248" s="588">
        <v>1918849.67313318</v>
      </c>
      <c r="BV248" s="588">
        <v>0</v>
      </c>
      <c r="BW248" s="588">
        <v>1918849.67313318</v>
      </c>
      <c r="BX248" s="588">
        <v>3497.98</v>
      </c>
      <c r="BY248" s="588">
        <v>1915351.69313318</v>
      </c>
      <c r="CA248">
        <v>143088</v>
      </c>
      <c r="CB248">
        <v>3302226</v>
      </c>
      <c r="CC248" t="s">
        <v>406</v>
      </c>
      <c r="CD248">
        <v>322</v>
      </c>
      <c r="CE248">
        <v>322</v>
      </c>
      <c r="CF248">
        <v>0</v>
      </c>
      <c r="CG248">
        <v>1235366.3308000001</v>
      </c>
      <c r="CH248">
        <v>0</v>
      </c>
      <c r="CI248">
        <v>0</v>
      </c>
      <c r="CJ248">
        <v>85724.640000000029</v>
      </c>
      <c r="CK248">
        <v>0</v>
      </c>
      <c r="CL248">
        <v>183573.78000000009</v>
      </c>
      <c r="CM248">
        <v>0</v>
      </c>
      <c r="CN248">
        <v>25705.164799999973</v>
      </c>
      <c r="CO248">
        <v>22022.246400000029</v>
      </c>
      <c r="CP248">
        <v>5358.7967999999983</v>
      </c>
      <c r="CQ248">
        <v>35895.910400000088</v>
      </c>
      <c r="CR248">
        <v>5740.134399999999</v>
      </c>
      <c r="CS248">
        <v>687.41119999999978</v>
      </c>
      <c r="CT248">
        <v>0</v>
      </c>
      <c r="CU248">
        <v>0</v>
      </c>
      <c r="CV248">
        <v>0</v>
      </c>
      <c r="CW248">
        <v>0</v>
      </c>
      <c r="CX248">
        <v>0</v>
      </c>
      <c r="CY248">
        <v>0</v>
      </c>
      <c r="CZ248">
        <v>31535.115140186997</v>
      </c>
      <c r="DA248">
        <v>0</v>
      </c>
      <c r="DB248">
        <v>134520.30399299273</v>
      </c>
      <c r="DC248">
        <v>0</v>
      </c>
      <c r="DD248">
        <v>7251.3791999999903</v>
      </c>
      <c r="DE248">
        <v>0</v>
      </c>
      <c r="DF248">
        <v>141970.48000000001</v>
      </c>
      <c r="DG248">
        <v>0</v>
      </c>
      <c r="DH248">
        <v>0</v>
      </c>
      <c r="DI248">
        <v>0</v>
      </c>
      <c r="DJ248">
        <v>3497.98</v>
      </c>
      <c r="DK248">
        <v>0</v>
      </c>
      <c r="DL248">
        <v>0</v>
      </c>
      <c r="DM248">
        <v>0</v>
      </c>
      <c r="DN248">
        <v>0</v>
      </c>
      <c r="DO248">
        <v>0</v>
      </c>
      <c r="DP248">
        <v>0</v>
      </c>
      <c r="DQ248">
        <v>0</v>
      </c>
      <c r="DR248">
        <v>0</v>
      </c>
      <c r="DS248">
        <v>1235366.3308000001</v>
      </c>
      <c r="DT248">
        <v>538014.88233317982</v>
      </c>
      <c r="DU248">
        <v>145468.46000000002</v>
      </c>
      <c r="DV248">
        <v>327583.53077299276</v>
      </c>
      <c r="DW248">
        <v>1918849.67313318</v>
      </c>
      <c r="DX248">
        <v>1915351.69313318</v>
      </c>
      <c r="DY248">
        <v>4955</v>
      </c>
      <c r="DZ248">
        <v>1595510</v>
      </c>
      <c r="EA248">
        <v>0</v>
      </c>
      <c r="EB248">
        <v>0</v>
      </c>
      <c r="EC248">
        <v>1918849.67313318</v>
      </c>
      <c r="ED248">
        <v>1918849.6731331802</v>
      </c>
      <c r="EE248">
        <v>0</v>
      </c>
      <c r="EF248">
        <v>1599007.98</v>
      </c>
      <c r="EG248">
        <v>1453539.52</v>
      </c>
      <c r="EH248">
        <v>1773381.21313318</v>
      </c>
      <c r="EI248">
        <v>5507.3950718421738</v>
      </c>
      <c r="EJ248">
        <v>5438.1129507645255</v>
      </c>
      <c r="EK248">
        <v>1.2740103360285696E-2</v>
      </c>
      <c r="EL248">
        <v>0</v>
      </c>
      <c r="EM248">
        <v>0</v>
      </c>
      <c r="EN248">
        <v>1918849.67313318</v>
      </c>
      <c r="EO248">
        <v>5948.2971836434162</v>
      </c>
      <c r="EP248" t="s">
        <v>164</v>
      </c>
      <c r="EQ248">
        <v>5959.1604755688822</v>
      </c>
      <c r="ER248">
        <v>1.2950914393284885E-2</v>
      </c>
      <c r="ES248">
        <v>0</v>
      </c>
      <c r="ET248">
        <v>1918849.67313318</v>
      </c>
      <c r="EU248">
        <v>0</v>
      </c>
      <c r="EV248">
        <v>1918849.67313318</v>
      </c>
      <c r="EW248">
        <v>3497.98</v>
      </c>
      <c r="EX248">
        <v>1915351.69313318</v>
      </c>
    </row>
    <row r="249" spans="1:154" ht="15" customHeight="1">
      <c r="A249" s="435">
        <v>249</v>
      </c>
      <c r="B249" s="585">
        <v>139860</v>
      </c>
      <c r="C249" s="585">
        <v>3302249</v>
      </c>
      <c r="D249" s="586" t="s">
        <v>407</v>
      </c>
      <c r="E249" s="587">
        <v>187</v>
      </c>
      <c r="F249" s="587">
        <v>187</v>
      </c>
      <c r="G249" s="587">
        <v>0</v>
      </c>
      <c r="H249" s="588">
        <v>717433.24179999996</v>
      </c>
      <c r="I249" s="588">
        <v>0</v>
      </c>
      <c r="J249" s="588">
        <v>0</v>
      </c>
      <c r="K249" s="588">
        <v>52790.879999999968</v>
      </c>
      <c r="L249" s="588">
        <v>0</v>
      </c>
      <c r="M249" s="588">
        <v>114085.4</v>
      </c>
      <c r="N249" s="588">
        <v>0</v>
      </c>
      <c r="O249" s="588">
        <v>1185.4754408602139</v>
      </c>
      <c r="P249" s="588">
        <v>0</v>
      </c>
      <c r="Q249" s="588">
        <v>24244.233909677394</v>
      </c>
      <c r="R249" s="588">
        <v>2471.8424086021482</v>
      </c>
      <c r="S249" s="588">
        <v>41446.239243010765</v>
      </c>
      <c r="T249" s="588">
        <v>23497.636610752663</v>
      </c>
      <c r="U249" s="588">
        <v>0</v>
      </c>
      <c r="V249" s="588">
        <v>0</v>
      </c>
      <c r="W249" s="588">
        <v>0</v>
      </c>
      <c r="X249" s="588">
        <v>0</v>
      </c>
      <c r="Y249" s="588">
        <v>0</v>
      </c>
      <c r="Z249" s="588">
        <v>0</v>
      </c>
      <c r="AA249" s="588">
        <v>19851.997000000047</v>
      </c>
      <c r="AB249" s="588">
        <v>0</v>
      </c>
      <c r="AC249" s="588">
        <v>71795.098058490563</v>
      </c>
      <c r="AD249" s="588">
        <v>0</v>
      </c>
      <c r="AE249" s="588">
        <v>4513.2281999999996</v>
      </c>
      <c r="AF249" s="588">
        <v>0</v>
      </c>
      <c r="AG249" s="588">
        <v>141970.48000000001</v>
      </c>
      <c r="AH249" s="588">
        <v>0</v>
      </c>
      <c r="AI249" s="588">
        <v>0</v>
      </c>
      <c r="AJ249" s="588">
        <v>0</v>
      </c>
      <c r="AK249" s="588">
        <v>5008.47</v>
      </c>
      <c r="AL249" s="588">
        <v>0</v>
      </c>
      <c r="AM249" s="588">
        <v>0</v>
      </c>
      <c r="AN249" s="588">
        <v>0</v>
      </c>
      <c r="AO249" s="588">
        <v>0</v>
      </c>
      <c r="AP249" s="588">
        <v>0</v>
      </c>
      <c r="AQ249" s="588">
        <v>0</v>
      </c>
      <c r="AR249" s="588">
        <v>0</v>
      </c>
      <c r="AS249" s="588">
        <v>0</v>
      </c>
      <c r="AT249" s="588">
        <v>717433.24179999996</v>
      </c>
      <c r="AU249" s="588">
        <v>355882.03087139374</v>
      </c>
      <c r="AV249" s="588">
        <v>146978.95000000001</v>
      </c>
      <c r="AW249" s="588">
        <v>201166.57488913569</v>
      </c>
      <c r="AX249" s="589">
        <v>1220294.2226713935</v>
      </c>
      <c r="AY249" s="589">
        <v>1215285.7526713936</v>
      </c>
      <c r="AZ249" s="589">
        <v>4955</v>
      </c>
      <c r="BA249" s="589">
        <v>926585</v>
      </c>
      <c r="BB249" s="589">
        <v>0</v>
      </c>
      <c r="BC249" s="589">
        <v>0</v>
      </c>
      <c r="BD249" s="589">
        <v>1220294.2226713935</v>
      </c>
      <c r="BE249" s="588">
        <v>1220294.2226713938</v>
      </c>
      <c r="BF249" s="588">
        <v>0</v>
      </c>
      <c r="BG249" s="589">
        <v>931593.47</v>
      </c>
      <c r="BH249" s="589">
        <v>784614.52</v>
      </c>
      <c r="BI249" s="588">
        <v>1073315.2726713936</v>
      </c>
      <c r="BJ249" s="588">
        <v>5739.6538645529072</v>
      </c>
      <c r="BK249" s="588">
        <v>6088.848070408163</v>
      </c>
      <c r="BL249" s="590">
        <v>-5.7349797829960927E-2</v>
      </c>
      <c r="BM249" s="590">
        <v>5.7349797829960927E-2</v>
      </c>
      <c r="BN249" s="588">
        <v>65299.316494932849</v>
      </c>
      <c r="BO249" s="589">
        <v>1285593.5391663264</v>
      </c>
      <c r="BP249" s="589">
        <v>6848.0484982156495</v>
      </c>
      <c r="BQ249" s="589" t="s">
        <v>164</v>
      </c>
      <c r="BR249" s="589">
        <v>6874.8317602477346</v>
      </c>
      <c r="BS249" s="590">
        <v>5.2774464667382226E-3</v>
      </c>
      <c r="BT249" s="588">
        <v>0</v>
      </c>
      <c r="BU249" s="588">
        <v>1285593.5391663264</v>
      </c>
      <c r="BV249" s="588">
        <v>0</v>
      </c>
      <c r="BW249" s="588">
        <v>1285593.5391663264</v>
      </c>
      <c r="BX249" s="588">
        <v>5008.47</v>
      </c>
      <c r="BY249" s="588">
        <v>1280585.0691663264</v>
      </c>
      <c r="CA249">
        <v>139860</v>
      </c>
      <c r="CB249">
        <v>3302249</v>
      </c>
      <c r="CC249" t="s">
        <v>407</v>
      </c>
      <c r="CD249">
        <v>187</v>
      </c>
      <c r="CE249">
        <v>187</v>
      </c>
      <c r="CF249">
        <v>0</v>
      </c>
      <c r="CG249">
        <v>717433.24179999996</v>
      </c>
      <c r="CH249">
        <v>0</v>
      </c>
      <c r="CI249">
        <v>0</v>
      </c>
      <c r="CJ249">
        <v>52790.879999999968</v>
      </c>
      <c r="CK249">
        <v>0</v>
      </c>
      <c r="CL249">
        <v>114085.4</v>
      </c>
      <c r="CM249">
        <v>0</v>
      </c>
      <c r="CN249">
        <v>1185.4754408602139</v>
      </c>
      <c r="CO249">
        <v>0</v>
      </c>
      <c r="CP249">
        <v>24244.233909677394</v>
      </c>
      <c r="CQ249">
        <v>2471.8424086021482</v>
      </c>
      <c r="CR249">
        <v>41446.239243010765</v>
      </c>
      <c r="CS249">
        <v>23497.636610752663</v>
      </c>
      <c r="CT249">
        <v>0</v>
      </c>
      <c r="CU249">
        <v>0</v>
      </c>
      <c r="CV249">
        <v>0</v>
      </c>
      <c r="CW249">
        <v>0</v>
      </c>
      <c r="CX249">
        <v>0</v>
      </c>
      <c r="CY249">
        <v>0</v>
      </c>
      <c r="CZ249">
        <v>19851.997000000047</v>
      </c>
      <c r="DA249">
        <v>0</v>
      </c>
      <c r="DB249">
        <v>71795.098058490563</v>
      </c>
      <c r="DC249">
        <v>0</v>
      </c>
      <c r="DD249">
        <v>4513.2281999999996</v>
      </c>
      <c r="DE249">
        <v>0</v>
      </c>
      <c r="DF249">
        <v>141970.48000000001</v>
      </c>
      <c r="DG249">
        <v>0</v>
      </c>
      <c r="DH249">
        <v>0</v>
      </c>
      <c r="DI249">
        <v>0</v>
      </c>
      <c r="DJ249">
        <v>5008.47</v>
      </c>
      <c r="DK249">
        <v>0</v>
      </c>
      <c r="DL249">
        <v>0</v>
      </c>
      <c r="DM249">
        <v>0</v>
      </c>
      <c r="DN249">
        <v>0</v>
      </c>
      <c r="DO249">
        <v>0</v>
      </c>
      <c r="DP249">
        <v>0</v>
      </c>
      <c r="DQ249">
        <v>0</v>
      </c>
      <c r="DR249">
        <v>0</v>
      </c>
      <c r="DS249">
        <v>717433.24179999996</v>
      </c>
      <c r="DT249">
        <v>355882.03087139374</v>
      </c>
      <c r="DU249">
        <v>146978.95000000001</v>
      </c>
      <c r="DV249">
        <v>201166.57488913569</v>
      </c>
      <c r="DW249">
        <v>1220294.2226713935</v>
      </c>
      <c r="DX249">
        <v>1215285.7526713936</v>
      </c>
      <c r="DY249">
        <v>4955</v>
      </c>
      <c r="DZ249">
        <v>926585</v>
      </c>
      <c r="EA249">
        <v>0</v>
      </c>
      <c r="EB249">
        <v>0</v>
      </c>
      <c r="EC249">
        <v>1220294.2226713935</v>
      </c>
      <c r="ED249">
        <v>1220294.2226713938</v>
      </c>
      <c r="EE249">
        <v>0</v>
      </c>
      <c r="EF249">
        <v>931593.47</v>
      </c>
      <c r="EG249">
        <v>784614.52</v>
      </c>
      <c r="EH249">
        <v>1073315.2726713936</v>
      </c>
      <c r="EI249">
        <v>5739.6538645529072</v>
      </c>
      <c r="EJ249">
        <v>6088.848070408163</v>
      </c>
      <c r="EK249">
        <v>-5.7349797829960927E-2</v>
      </c>
      <c r="EL249">
        <v>5.7349797829960927E-2</v>
      </c>
      <c r="EM249">
        <v>65299.316494932849</v>
      </c>
      <c r="EN249">
        <v>1285593.5391663264</v>
      </c>
      <c r="EO249">
        <v>6848.0484982156495</v>
      </c>
      <c r="EP249" t="s">
        <v>164</v>
      </c>
      <c r="EQ249">
        <v>6874.8317602477346</v>
      </c>
      <c r="ER249">
        <v>5.2774464667382226E-3</v>
      </c>
      <c r="ES249">
        <v>0</v>
      </c>
      <c r="ET249">
        <v>1285593.5391663264</v>
      </c>
      <c r="EU249">
        <v>0</v>
      </c>
      <c r="EV249">
        <v>1285593.5391663264</v>
      </c>
      <c r="EW249">
        <v>5008.47</v>
      </c>
      <c r="EX249">
        <v>1280585.0691663264</v>
      </c>
    </row>
    <row r="250" spans="1:154" ht="15" customHeight="1">
      <c r="A250" s="435">
        <v>250</v>
      </c>
      <c r="B250" s="585">
        <v>142203</v>
      </c>
      <c r="C250" s="585">
        <v>3302263</v>
      </c>
      <c r="D250" s="586" t="s">
        <v>408</v>
      </c>
      <c r="E250" s="587">
        <v>390</v>
      </c>
      <c r="F250" s="587">
        <v>390</v>
      </c>
      <c r="G250" s="587">
        <v>0</v>
      </c>
      <c r="H250" s="588">
        <v>1496251.1459999999</v>
      </c>
      <c r="I250" s="588">
        <v>0</v>
      </c>
      <c r="J250" s="588">
        <v>0</v>
      </c>
      <c r="K250" s="588">
        <v>80881.439999999959</v>
      </c>
      <c r="L250" s="588">
        <v>0</v>
      </c>
      <c r="M250" s="588">
        <v>184610.91999999987</v>
      </c>
      <c r="N250" s="588">
        <v>0</v>
      </c>
      <c r="O250" s="588">
        <v>943.308800000004</v>
      </c>
      <c r="P250" s="588">
        <v>572.00640000000021</v>
      </c>
      <c r="Q250" s="588">
        <v>47782.604799999935</v>
      </c>
      <c r="R250" s="588">
        <v>7867.5967999999948</v>
      </c>
      <c r="S250" s="588">
        <v>35484.467199999926</v>
      </c>
      <c r="T250" s="588">
        <v>38495.027200000106</v>
      </c>
      <c r="U250" s="588">
        <v>0</v>
      </c>
      <c r="V250" s="588">
        <v>0</v>
      </c>
      <c r="W250" s="588">
        <v>0</v>
      </c>
      <c r="X250" s="588">
        <v>0</v>
      </c>
      <c r="Y250" s="588">
        <v>0</v>
      </c>
      <c r="Z250" s="588">
        <v>0</v>
      </c>
      <c r="AA250" s="588">
        <v>53382.909821428657</v>
      </c>
      <c r="AB250" s="588">
        <v>0</v>
      </c>
      <c r="AC250" s="588">
        <v>163192.85658318663</v>
      </c>
      <c r="AD250" s="588">
        <v>0</v>
      </c>
      <c r="AE250" s="588">
        <v>6231.6539999999923</v>
      </c>
      <c r="AF250" s="588">
        <v>0</v>
      </c>
      <c r="AG250" s="588">
        <v>141970.48000000001</v>
      </c>
      <c r="AH250" s="588">
        <v>0</v>
      </c>
      <c r="AI250" s="588">
        <v>0</v>
      </c>
      <c r="AJ250" s="588">
        <v>0</v>
      </c>
      <c r="AK250" s="588">
        <v>11234.75</v>
      </c>
      <c r="AL250" s="588">
        <v>0</v>
      </c>
      <c r="AM250" s="588">
        <v>0</v>
      </c>
      <c r="AN250" s="588">
        <v>0</v>
      </c>
      <c r="AO250" s="588">
        <v>0</v>
      </c>
      <c r="AP250" s="588">
        <v>0</v>
      </c>
      <c r="AQ250" s="588">
        <v>0</v>
      </c>
      <c r="AR250" s="588">
        <v>0</v>
      </c>
      <c r="AS250" s="588">
        <v>0</v>
      </c>
      <c r="AT250" s="588">
        <v>1496251.1459999999</v>
      </c>
      <c r="AU250" s="588">
        <v>619444.79160461505</v>
      </c>
      <c r="AV250" s="588">
        <v>153205.23000000001</v>
      </c>
      <c r="AW250" s="588">
        <v>380794.86751518655</v>
      </c>
      <c r="AX250" s="589">
        <v>2268901.167604615</v>
      </c>
      <c r="AY250" s="589">
        <v>2257666.417604615</v>
      </c>
      <c r="AZ250" s="589">
        <v>4955</v>
      </c>
      <c r="BA250" s="589">
        <v>1932450</v>
      </c>
      <c r="BB250" s="589">
        <v>0</v>
      </c>
      <c r="BC250" s="589">
        <v>0</v>
      </c>
      <c r="BD250" s="589">
        <v>2268901.167604615</v>
      </c>
      <c r="BE250" s="588">
        <v>2268901.167604615</v>
      </c>
      <c r="BF250" s="588">
        <v>0</v>
      </c>
      <c r="BG250" s="589">
        <v>1943684.75</v>
      </c>
      <c r="BH250" s="589">
        <v>1790479.52</v>
      </c>
      <c r="BI250" s="588">
        <v>2115695.937604615</v>
      </c>
      <c r="BJ250" s="588">
        <v>5424.8613784733716</v>
      </c>
      <c r="BK250" s="588">
        <v>5422.7166427835054</v>
      </c>
      <c r="BL250" s="590">
        <v>3.9550945239234103E-4</v>
      </c>
      <c r="BM250" s="590">
        <v>0</v>
      </c>
      <c r="BN250" s="588">
        <v>0</v>
      </c>
      <c r="BO250" s="589">
        <v>2268901.167604615</v>
      </c>
      <c r="BP250" s="589">
        <v>5788.8882502682436</v>
      </c>
      <c r="BQ250" s="589" t="s">
        <v>164</v>
      </c>
      <c r="BR250" s="589">
        <v>5817.695301550295</v>
      </c>
      <c r="BS250" s="590">
        <v>2.059596148851206E-5</v>
      </c>
      <c r="BT250" s="588">
        <v>0</v>
      </c>
      <c r="BU250" s="588">
        <v>2268901.167604615</v>
      </c>
      <c r="BV250" s="588">
        <v>0</v>
      </c>
      <c r="BW250" s="588">
        <v>2268901.167604615</v>
      </c>
      <c r="BX250" s="588">
        <v>11234.75</v>
      </c>
      <c r="BY250" s="588">
        <v>2257666.417604615</v>
      </c>
      <c r="CA250">
        <v>142203</v>
      </c>
      <c r="CB250">
        <v>3302263</v>
      </c>
      <c r="CC250" t="s">
        <v>408</v>
      </c>
      <c r="CD250">
        <v>390</v>
      </c>
      <c r="CE250">
        <v>390</v>
      </c>
      <c r="CF250">
        <v>0</v>
      </c>
      <c r="CG250">
        <v>1496251.1459999999</v>
      </c>
      <c r="CH250">
        <v>0</v>
      </c>
      <c r="CI250">
        <v>0</v>
      </c>
      <c r="CJ250">
        <v>80881.439999999959</v>
      </c>
      <c r="CK250">
        <v>0</v>
      </c>
      <c r="CL250">
        <v>184610.91999999987</v>
      </c>
      <c r="CM250">
        <v>0</v>
      </c>
      <c r="CN250">
        <v>943.308800000004</v>
      </c>
      <c r="CO250">
        <v>572.00640000000021</v>
      </c>
      <c r="CP250">
        <v>47782.604799999935</v>
      </c>
      <c r="CQ250">
        <v>7867.5967999999948</v>
      </c>
      <c r="CR250">
        <v>35484.467199999926</v>
      </c>
      <c r="CS250">
        <v>38495.027200000106</v>
      </c>
      <c r="CT250">
        <v>0</v>
      </c>
      <c r="CU250">
        <v>0</v>
      </c>
      <c r="CV250">
        <v>0</v>
      </c>
      <c r="CW250">
        <v>0</v>
      </c>
      <c r="CX250">
        <v>0</v>
      </c>
      <c r="CY250">
        <v>0</v>
      </c>
      <c r="CZ250">
        <v>53382.909821428657</v>
      </c>
      <c r="DA250">
        <v>0</v>
      </c>
      <c r="DB250">
        <v>163192.85658318663</v>
      </c>
      <c r="DC250">
        <v>0</v>
      </c>
      <c r="DD250">
        <v>6231.6539999999923</v>
      </c>
      <c r="DE250">
        <v>0</v>
      </c>
      <c r="DF250">
        <v>141970.48000000001</v>
      </c>
      <c r="DG250">
        <v>0</v>
      </c>
      <c r="DH250">
        <v>0</v>
      </c>
      <c r="DI250">
        <v>0</v>
      </c>
      <c r="DJ250">
        <v>11234.75</v>
      </c>
      <c r="DK250">
        <v>0</v>
      </c>
      <c r="DL250">
        <v>0</v>
      </c>
      <c r="DM250">
        <v>0</v>
      </c>
      <c r="DN250">
        <v>0</v>
      </c>
      <c r="DO250">
        <v>0</v>
      </c>
      <c r="DP250">
        <v>0</v>
      </c>
      <c r="DQ250">
        <v>0</v>
      </c>
      <c r="DR250">
        <v>0</v>
      </c>
      <c r="DS250">
        <v>1496251.1459999999</v>
      </c>
      <c r="DT250">
        <v>619444.79160461505</v>
      </c>
      <c r="DU250">
        <v>153205.23000000001</v>
      </c>
      <c r="DV250">
        <v>380794.86751518655</v>
      </c>
      <c r="DW250">
        <v>2268901.167604615</v>
      </c>
      <c r="DX250">
        <v>2257666.417604615</v>
      </c>
      <c r="DY250">
        <v>4955</v>
      </c>
      <c r="DZ250">
        <v>1932450</v>
      </c>
      <c r="EA250">
        <v>0</v>
      </c>
      <c r="EB250">
        <v>0</v>
      </c>
      <c r="EC250">
        <v>2268901.167604615</v>
      </c>
      <c r="ED250">
        <v>2268901.167604615</v>
      </c>
      <c r="EE250">
        <v>0</v>
      </c>
      <c r="EF250">
        <v>1943684.75</v>
      </c>
      <c r="EG250">
        <v>1790479.52</v>
      </c>
      <c r="EH250">
        <v>2115695.937604615</v>
      </c>
      <c r="EI250">
        <v>5424.8613784733716</v>
      </c>
      <c r="EJ250">
        <v>5422.7166427835054</v>
      </c>
      <c r="EK250">
        <v>3.9550945239234103E-4</v>
      </c>
      <c r="EL250">
        <v>0</v>
      </c>
      <c r="EM250">
        <v>0</v>
      </c>
      <c r="EN250">
        <v>2268901.167604615</v>
      </c>
      <c r="EO250">
        <v>5788.8882502682436</v>
      </c>
      <c r="EP250" t="s">
        <v>164</v>
      </c>
      <c r="EQ250">
        <v>5817.695301550295</v>
      </c>
      <c r="ER250">
        <v>2.059596148851206E-5</v>
      </c>
      <c r="ES250">
        <v>0</v>
      </c>
      <c r="ET250">
        <v>2268901.167604615</v>
      </c>
      <c r="EU250">
        <v>0</v>
      </c>
      <c r="EV250">
        <v>2268901.167604615</v>
      </c>
      <c r="EW250">
        <v>11234.75</v>
      </c>
      <c r="EX250">
        <v>2257666.417604615</v>
      </c>
    </row>
    <row r="251" spans="1:154" ht="15" customHeight="1">
      <c r="A251" s="435">
        <v>251</v>
      </c>
      <c r="B251" s="585">
        <v>143091</v>
      </c>
      <c r="C251" s="585">
        <v>3302273</v>
      </c>
      <c r="D251" s="586" t="s">
        <v>409</v>
      </c>
      <c r="E251" s="587">
        <v>248</v>
      </c>
      <c r="F251" s="587">
        <v>248</v>
      </c>
      <c r="G251" s="587">
        <v>0</v>
      </c>
      <c r="H251" s="588">
        <v>951462.2672</v>
      </c>
      <c r="I251" s="588">
        <v>0</v>
      </c>
      <c r="J251" s="588">
        <v>0</v>
      </c>
      <c r="K251" s="588">
        <v>84271.679999999949</v>
      </c>
      <c r="L251" s="588">
        <v>0</v>
      </c>
      <c r="M251" s="588">
        <v>181499.50000000012</v>
      </c>
      <c r="N251" s="588">
        <v>0</v>
      </c>
      <c r="O251" s="588">
        <v>7074.816000000008</v>
      </c>
      <c r="P251" s="588">
        <v>1430.0159999999967</v>
      </c>
      <c r="Q251" s="588">
        <v>13843.5584</v>
      </c>
      <c r="R251" s="588">
        <v>5900.6975999999941</v>
      </c>
      <c r="S251" s="588">
        <v>43311.923200000041</v>
      </c>
      <c r="T251" s="588">
        <v>48806.19519999998</v>
      </c>
      <c r="U251" s="588">
        <v>0</v>
      </c>
      <c r="V251" s="588">
        <v>0</v>
      </c>
      <c r="W251" s="588">
        <v>0</v>
      </c>
      <c r="X251" s="588">
        <v>0</v>
      </c>
      <c r="Y251" s="588">
        <v>0</v>
      </c>
      <c r="Z251" s="588">
        <v>0</v>
      </c>
      <c r="AA251" s="588">
        <v>10794.628785046725</v>
      </c>
      <c r="AB251" s="588">
        <v>0</v>
      </c>
      <c r="AC251" s="588">
        <v>135644.51310024859</v>
      </c>
      <c r="AD251" s="588">
        <v>0</v>
      </c>
      <c r="AE251" s="588">
        <v>0</v>
      </c>
      <c r="AF251" s="588">
        <v>0</v>
      </c>
      <c r="AG251" s="588">
        <v>141970.48000000001</v>
      </c>
      <c r="AH251" s="588">
        <v>0</v>
      </c>
      <c r="AI251" s="588">
        <v>0</v>
      </c>
      <c r="AJ251" s="588">
        <v>0</v>
      </c>
      <c r="AK251" s="588">
        <v>4239.97</v>
      </c>
      <c r="AL251" s="588">
        <v>0</v>
      </c>
      <c r="AM251" s="588">
        <v>0</v>
      </c>
      <c r="AN251" s="588">
        <v>0</v>
      </c>
      <c r="AO251" s="588">
        <v>0</v>
      </c>
      <c r="AP251" s="588">
        <v>0</v>
      </c>
      <c r="AQ251" s="588">
        <v>0</v>
      </c>
      <c r="AR251" s="588">
        <v>0</v>
      </c>
      <c r="AS251" s="588">
        <v>0</v>
      </c>
      <c r="AT251" s="588">
        <v>951462.2672</v>
      </c>
      <c r="AU251" s="588">
        <v>532577.52828529535</v>
      </c>
      <c r="AV251" s="588">
        <v>146210.45000000001</v>
      </c>
      <c r="AW251" s="588">
        <v>322227.4455642486</v>
      </c>
      <c r="AX251" s="589">
        <v>1630250.2454852953</v>
      </c>
      <c r="AY251" s="589">
        <v>1626010.2754852953</v>
      </c>
      <c r="AZ251" s="589">
        <v>4955</v>
      </c>
      <c r="BA251" s="589">
        <v>1228840</v>
      </c>
      <c r="BB251" s="589">
        <v>0</v>
      </c>
      <c r="BC251" s="589">
        <v>0</v>
      </c>
      <c r="BD251" s="589">
        <v>1630250.2454852953</v>
      </c>
      <c r="BE251" s="588">
        <v>1630250.2454852955</v>
      </c>
      <c r="BF251" s="588">
        <v>0</v>
      </c>
      <c r="BG251" s="589">
        <v>1233079.97</v>
      </c>
      <c r="BH251" s="589">
        <v>1086869.52</v>
      </c>
      <c r="BI251" s="588">
        <v>1484039.7954852954</v>
      </c>
      <c r="BJ251" s="588">
        <v>5984.0314334084487</v>
      </c>
      <c r="BK251" s="588">
        <v>6547.1483240963853</v>
      </c>
      <c r="BL251" s="590">
        <v>-8.6009490363219476E-2</v>
      </c>
      <c r="BM251" s="590">
        <v>8.6009490363219476E-2</v>
      </c>
      <c r="BN251" s="588">
        <v>139652.98889060828</v>
      </c>
      <c r="BO251" s="589">
        <v>1769903.2343759036</v>
      </c>
      <c r="BP251" s="589">
        <v>7119.6099369996118</v>
      </c>
      <c r="BQ251" s="589" t="s">
        <v>164</v>
      </c>
      <c r="BR251" s="589">
        <v>7136.706590225418</v>
      </c>
      <c r="BS251" s="590">
        <v>3.3187432188963584E-4</v>
      </c>
      <c r="BT251" s="588">
        <v>0</v>
      </c>
      <c r="BU251" s="588">
        <v>1769903.2343759036</v>
      </c>
      <c r="BV251" s="588">
        <v>0</v>
      </c>
      <c r="BW251" s="588">
        <v>1769903.2343759036</v>
      </c>
      <c r="BX251" s="588">
        <v>4239.97</v>
      </c>
      <c r="BY251" s="588">
        <v>1765663.2643759036</v>
      </c>
      <c r="CA251">
        <v>143091</v>
      </c>
      <c r="CB251">
        <v>3302273</v>
      </c>
      <c r="CC251" t="s">
        <v>409</v>
      </c>
      <c r="CD251">
        <v>248</v>
      </c>
      <c r="CE251">
        <v>248</v>
      </c>
      <c r="CF251">
        <v>0</v>
      </c>
      <c r="CG251">
        <v>951462.2672</v>
      </c>
      <c r="CH251">
        <v>0</v>
      </c>
      <c r="CI251">
        <v>0</v>
      </c>
      <c r="CJ251">
        <v>84271.679999999949</v>
      </c>
      <c r="CK251">
        <v>0</v>
      </c>
      <c r="CL251">
        <v>181499.50000000012</v>
      </c>
      <c r="CM251">
        <v>0</v>
      </c>
      <c r="CN251">
        <v>7074.816000000008</v>
      </c>
      <c r="CO251">
        <v>1430.0159999999967</v>
      </c>
      <c r="CP251">
        <v>13843.5584</v>
      </c>
      <c r="CQ251">
        <v>5900.6975999999941</v>
      </c>
      <c r="CR251">
        <v>43311.923200000041</v>
      </c>
      <c r="CS251">
        <v>48806.19519999998</v>
      </c>
      <c r="CT251">
        <v>0</v>
      </c>
      <c r="CU251">
        <v>0</v>
      </c>
      <c r="CV251">
        <v>0</v>
      </c>
      <c r="CW251">
        <v>0</v>
      </c>
      <c r="CX251">
        <v>0</v>
      </c>
      <c r="CY251">
        <v>0</v>
      </c>
      <c r="CZ251">
        <v>10794.628785046725</v>
      </c>
      <c r="DA251">
        <v>0</v>
      </c>
      <c r="DB251">
        <v>135644.51310024859</v>
      </c>
      <c r="DC251">
        <v>0</v>
      </c>
      <c r="DD251">
        <v>0</v>
      </c>
      <c r="DE251">
        <v>0</v>
      </c>
      <c r="DF251">
        <v>141970.48000000001</v>
      </c>
      <c r="DG251">
        <v>0</v>
      </c>
      <c r="DH251">
        <v>0</v>
      </c>
      <c r="DI251">
        <v>0</v>
      </c>
      <c r="DJ251">
        <v>4239.97</v>
      </c>
      <c r="DK251">
        <v>0</v>
      </c>
      <c r="DL251">
        <v>0</v>
      </c>
      <c r="DM251">
        <v>0</v>
      </c>
      <c r="DN251">
        <v>0</v>
      </c>
      <c r="DO251">
        <v>0</v>
      </c>
      <c r="DP251">
        <v>0</v>
      </c>
      <c r="DQ251">
        <v>0</v>
      </c>
      <c r="DR251">
        <v>0</v>
      </c>
      <c r="DS251">
        <v>951462.2672</v>
      </c>
      <c r="DT251">
        <v>532577.52828529535</v>
      </c>
      <c r="DU251">
        <v>146210.45000000001</v>
      </c>
      <c r="DV251">
        <v>322227.4455642486</v>
      </c>
      <c r="DW251">
        <v>1630250.2454852953</v>
      </c>
      <c r="DX251">
        <v>1626010.2754852953</v>
      </c>
      <c r="DY251">
        <v>4955</v>
      </c>
      <c r="DZ251">
        <v>1228840</v>
      </c>
      <c r="EA251">
        <v>0</v>
      </c>
      <c r="EB251">
        <v>0</v>
      </c>
      <c r="EC251">
        <v>1630250.2454852953</v>
      </c>
      <c r="ED251">
        <v>1630250.2454852955</v>
      </c>
      <c r="EE251">
        <v>0</v>
      </c>
      <c r="EF251">
        <v>1233079.97</v>
      </c>
      <c r="EG251">
        <v>1086869.52</v>
      </c>
      <c r="EH251">
        <v>1484039.7954852954</v>
      </c>
      <c r="EI251">
        <v>5984.0314334084487</v>
      </c>
      <c r="EJ251">
        <v>6547.1483240963853</v>
      </c>
      <c r="EK251">
        <v>-8.6009490363219476E-2</v>
      </c>
      <c r="EL251">
        <v>8.6009490363219476E-2</v>
      </c>
      <c r="EM251">
        <v>139652.98889060828</v>
      </c>
      <c r="EN251">
        <v>1769903.2343759036</v>
      </c>
      <c r="EO251">
        <v>7119.6099369996118</v>
      </c>
      <c r="EP251" t="s">
        <v>164</v>
      </c>
      <c r="EQ251">
        <v>7136.706590225418</v>
      </c>
      <c r="ER251">
        <v>3.3187432188963584E-4</v>
      </c>
      <c r="ES251">
        <v>0</v>
      </c>
      <c r="ET251">
        <v>1769903.2343759036</v>
      </c>
      <c r="EU251">
        <v>0</v>
      </c>
      <c r="EV251">
        <v>1769903.2343759036</v>
      </c>
      <c r="EW251">
        <v>4239.97</v>
      </c>
      <c r="EX251">
        <v>1765663.2643759036</v>
      </c>
    </row>
    <row r="252" spans="1:154" ht="15" customHeight="1">
      <c r="A252" s="435">
        <v>252</v>
      </c>
      <c r="B252" s="585">
        <v>149607</v>
      </c>
      <c r="C252" s="585">
        <v>3302288</v>
      </c>
      <c r="D252" s="586" t="s">
        <v>410</v>
      </c>
      <c r="E252" s="587">
        <v>413</v>
      </c>
      <c r="F252" s="587">
        <v>413</v>
      </c>
      <c r="G252" s="587">
        <v>0</v>
      </c>
      <c r="H252" s="588">
        <v>1584491.5982000001</v>
      </c>
      <c r="I252" s="588">
        <v>0</v>
      </c>
      <c r="J252" s="588">
        <v>0</v>
      </c>
      <c r="K252" s="588">
        <v>69742.08000000006</v>
      </c>
      <c r="L252" s="588">
        <v>0</v>
      </c>
      <c r="M252" s="588">
        <v>159719.55999999985</v>
      </c>
      <c r="N252" s="588">
        <v>0</v>
      </c>
      <c r="O252" s="588">
        <v>28299.263999999977</v>
      </c>
      <c r="P252" s="588">
        <v>16302.182399999963</v>
      </c>
      <c r="Q252" s="588">
        <v>29026.815999999912</v>
      </c>
      <c r="R252" s="588">
        <v>14260.019200000002</v>
      </c>
      <c r="S252" s="588">
        <v>14089.420800000011</v>
      </c>
      <c r="T252" s="588">
        <v>16497.868800000015</v>
      </c>
      <c r="U252" s="588">
        <v>0</v>
      </c>
      <c r="V252" s="588">
        <v>0</v>
      </c>
      <c r="W252" s="588">
        <v>0</v>
      </c>
      <c r="X252" s="588">
        <v>0</v>
      </c>
      <c r="Y252" s="588">
        <v>0</v>
      </c>
      <c r="Z252" s="588">
        <v>0</v>
      </c>
      <c r="AA252" s="588">
        <v>12550.241730769232</v>
      </c>
      <c r="AB252" s="588">
        <v>0</v>
      </c>
      <c r="AC252" s="588">
        <v>146256.02889314509</v>
      </c>
      <c r="AD252" s="588">
        <v>0</v>
      </c>
      <c r="AE252" s="588">
        <v>207.72179999999287</v>
      </c>
      <c r="AF252" s="588">
        <v>0</v>
      </c>
      <c r="AG252" s="588">
        <v>141970.48000000001</v>
      </c>
      <c r="AH252" s="588">
        <v>0</v>
      </c>
      <c r="AI252" s="588">
        <v>0</v>
      </c>
      <c r="AJ252" s="588">
        <v>0</v>
      </c>
      <c r="AK252" s="588">
        <v>47699.71</v>
      </c>
      <c r="AL252" s="588">
        <v>0</v>
      </c>
      <c r="AM252" s="588">
        <v>0</v>
      </c>
      <c r="AN252" s="588">
        <v>0</v>
      </c>
      <c r="AO252" s="588">
        <v>0</v>
      </c>
      <c r="AP252" s="588">
        <v>0</v>
      </c>
      <c r="AQ252" s="588">
        <v>0</v>
      </c>
      <c r="AR252" s="588">
        <v>0</v>
      </c>
      <c r="AS252" s="588">
        <v>0</v>
      </c>
      <c r="AT252" s="588">
        <v>1584491.5982000001</v>
      </c>
      <c r="AU252" s="588">
        <v>506951.2036239141</v>
      </c>
      <c r="AV252" s="588">
        <v>189670.19</v>
      </c>
      <c r="AW252" s="588">
        <v>350738.00483514508</v>
      </c>
      <c r="AX252" s="589">
        <v>2281112.9918239145</v>
      </c>
      <c r="AY252" s="589">
        <v>2233413.2818239145</v>
      </c>
      <c r="AZ252" s="589">
        <v>4955</v>
      </c>
      <c r="BA252" s="589">
        <v>2046415</v>
      </c>
      <c r="BB252" s="589">
        <v>0</v>
      </c>
      <c r="BC252" s="589">
        <v>0</v>
      </c>
      <c r="BD252" s="589">
        <v>2281112.9918239145</v>
      </c>
      <c r="BE252" s="588">
        <v>2281112.991823914</v>
      </c>
      <c r="BF252" s="588">
        <v>0</v>
      </c>
      <c r="BG252" s="589">
        <v>2094114.71</v>
      </c>
      <c r="BH252" s="589">
        <v>1904444.52</v>
      </c>
      <c r="BI252" s="588">
        <v>2091442.8018239145</v>
      </c>
      <c r="BJ252" s="588">
        <v>5064.0261545373232</v>
      </c>
      <c r="BK252" s="588">
        <v>5032.5807076009505</v>
      </c>
      <c r="BL252" s="590">
        <v>6.2483740973848937E-3</v>
      </c>
      <c r="BM252" s="590">
        <v>0</v>
      </c>
      <c r="BN252" s="588">
        <v>0</v>
      </c>
      <c r="BO252" s="589">
        <v>2281112.9918239145</v>
      </c>
      <c r="BP252" s="589">
        <v>5407.7803433993085</v>
      </c>
      <c r="BQ252" s="589" t="s">
        <v>164</v>
      </c>
      <c r="BR252" s="589">
        <v>5523.2760092588724</v>
      </c>
      <c r="BS252" s="590">
        <v>7.3265593815661223E-3</v>
      </c>
      <c r="BT252" s="588">
        <v>0</v>
      </c>
      <c r="BU252" s="588">
        <v>2281112.9918239145</v>
      </c>
      <c r="BV252" s="588">
        <v>0</v>
      </c>
      <c r="BW252" s="588">
        <v>2281112.9918239145</v>
      </c>
      <c r="BX252" s="588">
        <v>47699.71</v>
      </c>
      <c r="BY252" s="588">
        <v>2233413.2818239145</v>
      </c>
      <c r="CA252">
        <v>149607</v>
      </c>
      <c r="CB252">
        <v>3302288</v>
      </c>
      <c r="CC252" t="s">
        <v>410</v>
      </c>
      <c r="CD252">
        <v>413</v>
      </c>
      <c r="CE252">
        <v>413</v>
      </c>
      <c r="CF252">
        <v>0</v>
      </c>
      <c r="CG252">
        <v>1584491.5982000001</v>
      </c>
      <c r="CH252">
        <v>0</v>
      </c>
      <c r="CI252">
        <v>0</v>
      </c>
      <c r="CJ252">
        <v>69742.08000000006</v>
      </c>
      <c r="CK252">
        <v>0</v>
      </c>
      <c r="CL252">
        <v>159719.55999999985</v>
      </c>
      <c r="CM252">
        <v>0</v>
      </c>
      <c r="CN252">
        <v>28299.263999999977</v>
      </c>
      <c r="CO252">
        <v>16302.182399999963</v>
      </c>
      <c r="CP252">
        <v>29026.815999999912</v>
      </c>
      <c r="CQ252">
        <v>14260.019200000002</v>
      </c>
      <c r="CR252">
        <v>14089.420800000011</v>
      </c>
      <c r="CS252">
        <v>16497.868800000015</v>
      </c>
      <c r="CT252">
        <v>0</v>
      </c>
      <c r="CU252">
        <v>0</v>
      </c>
      <c r="CV252">
        <v>0</v>
      </c>
      <c r="CW252">
        <v>0</v>
      </c>
      <c r="CX252">
        <v>0</v>
      </c>
      <c r="CY252">
        <v>0</v>
      </c>
      <c r="CZ252">
        <v>12550.241730769232</v>
      </c>
      <c r="DA252">
        <v>0</v>
      </c>
      <c r="DB252">
        <v>146256.02889314509</v>
      </c>
      <c r="DC252">
        <v>0</v>
      </c>
      <c r="DD252">
        <v>207.72179999999287</v>
      </c>
      <c r="DE252">
        <v>0</v>
      </c>
      <c r="DF252">
        <v>141970.48000000001</v>
      </c>
      <c r="DG252">
        <v>0</v>
      </c>
      <c r="DH252">
        <v>0</v>
      </c>
      <c r="DI252">
        <v>0</v>
      </c>
      <c r="DJ252">
        <v>47699.71</v>
      </c>
      <c r="DK252">
        <v>0</v>
      </c>
      <c r="DL252">
        <v>0</v>
      </c>
      <c r="DM252">
        <v>0</v>
      </c>
      <c r="DN252">
        <v>0</v>
      </c>
      <c r="DO252">
        <v>0</v>
      </c>
      <c r="DP252">
        <v>0</v>
      </c>
      <c r="DQ252">
        <v>0</v>
      </c>
      <c r="DR252">
        <v>0</v>
      </c>
      <c r="DS252">
        <v>1584491.5982000001</v>
      </c>
      <c r="DT252">
        <v>506951.2036239141</v>
      </c>
      <c r="DU252">
        <v>189670.19</v>
      </c>
      <c r="DV252">
        <v>350738.00483514508</v>
      </c>
      <c r="DW252">
        <v>2281112.9918239145</v>
      </c>
      <c r="DX252">
        <v>2233413.2818239145</v>
      </c>
      <c r="DY252">
        <v>4955</v>
      </c>
      <c r="DZ252">
        <v>2046415</v>
      </c>
      <c r="EA252">
        <v>0</v>
      </c>
      <c r="EB252">
        <v>0</v>
      </c>
      <c r="EC252">
        <v>2281112.9918239145</v>
      </c>
      <c r="ED252">
        <v>2281112.991823914</v>
      </c>
      <c r="EE252">
        <v>0</v>
      </c>
      <c r="EF252">
        <v>2094114.71</v>
      </c>
      <c r="EG252">
        <v>1904444.52</v>
      </c>
      <c r="EH252">
        <v>2091442.8018239145</v>
      </c>
      <c r="EI252">
        <v>5064.0261545373232</v>
      </c>
      <c r="EJ252">
        <v>5032.5807076009505</v>
      </c>
      <c r="EK252">
        <v>6.2483740973848937E-3</v>
      </c>
      <c r="EL252">
        <v>0</v>
      </c>
      <c r="EM252">
        <v>0</v>
      </c>
      <c r="EN252">
        <v>2281112.9918239145</v>
      </c>
      <c r="EO252">
        <v>5407.7803433993085</v>
      </c>
      <c r="EP252" t="s">
        <v>164</v>
      </c>
      <c r="EQ252">
        <v>5523.2760092588724</v>
      </c>
      <c r="ER252">
        <v>7.3265593815661223E-3</v>
      </c>
      <c r="ES252">
        <v>0</v>
      </c>
      <c r="ET252">
        <v>2281112.9918239145</v>
      </c>
      <c r="EU252">
        <v>0</v>
      </c>
      <c r="EV252">
        <v>2281112.9918239145</v>
      </c>
      <c r="EW252">
        <v>47699.71</v>
      </c>
      <c r="EX252">
        <v>2233413.2818239145</v>
      </c>
    </row>
    <row r="253" spans="1:154" ht="15" customHeight="1">
      <c r="A253" s="435">
        <v>253</v>
      </c>
      <c r="B253" s="585">
        <v>139465</v>
      </c>
      <c r="C253" s="585">
        <v>3302295</v>
      </c>
      <c r="D253" s="586" t="s">
        <v>411</v>
      </c>
      <c r="E253" s="587">
        <v>209</v>
      </c>
      <c r="F253" s="587">
        <v>209</v>
      </c>
      <c r="G253" s="587">
        <v>0</v>
      </c>
      <c r="H253" s="588">
        <v>801837.15260000003</v>
      </c>
      <c r="I253" s="588">
        <v>0</v>
      </c>
      <c r="J253" s="588">
        <v>0</v>
      </c>
      <c r="K253" s="588">
        <v>44073.119999999974</v>
      </c>
      <c r="L253" s="588">
        <v>0</v>
      </c>
      <c r="M253" s="588">
        <v>94379.739999999947</v>
      </c>
      <c r="N253" s="588">
        <v>0</v>
      </c>
      <c r="O253" s="588">
        <v>6634.9075692307879</v>
      </c>
      <c r="P253" s="588">
        <v>9196.1028923076992</v>
      </c>
      <c r="Q253" s="588">
        <v>1794.8534153846126</v>
      </c>
      <c r="R253" s="588">
        <v>7905.4217846153833</v>
      </c>
      <c r="S253" s="588">
        <v>16254.515200000053</v>
      </c>
      <c r="T253" s="588">
        <v>8288.5927384615406</v>
      </c>
      <c r="U253" s="588">
        <v>0</v>
      </c>
      <c r="V253" s="588">
        <v>0</v>
      </c>
      <c r="W253" s="588">
        <v>0</v>
      </c>
      <c r="X253" s="588">
        <v>0</v>
      </c>
      <c r="Y253" s="588">
        <v>0</v>
      </c>
      <c r="Z253" s="588">
        <v>0</v>
      </c>
      <c r="AA253" s="588">
        <v>25830.134860335183</v>
      </c>
      <c r="AB253" s="588">
        <v>0</v>
      </c>
      <c r="AC253" s="588">
        <v>70809.019285714327</v>
      </c>
      <c r="AD253" s="588">
        <v>0</v>
      </c>
      <c r="AE253" s="588">
        <v>1378.5174000000093</v>
      </c>
      <c r="AF253" s="588">
        <v>0</v>
      </c>
      <c r="AG253" s="588">
        <v>141970.48000000001</v>
      </c>
      <c r="AH253" s="588">
        <v>0</v>
      </c>
      <c r="AI253" s="588">
        <v>0</v>
      </c>
      <c r="AJ253" s="588">
        <v>0</v>
      </c>
      <c r="AK253" s="588">
        <v>5564.97</v>
      </c>
      <c r="AL253" s="588">
        <v>0</v>
      </c>
      <c r="AM253" s="588">
        <v>0</v>
      </c>
      <c r="AN253" s="588">
        <v>0</v>
      </c>
      <c r="AO253" s="588">
        <v>0</v>
      </c>
      <c r="AP253" s="588">
        <v>0</v>
      </c>
      <c r="AQ253" s="588">
        <v>0</v>
      </c>
      <c r="AR253" s="588">
        <v>0</v>
      </c>
      <c r="AS253" s="588">
        <v>0</v>
      </c>
      <c r="AT253" s="588">
        <v>801837.15260000003</v>
      </c>
      <c r="AU253" s="588">
        <v>286544.92514604953</v>
      </c>
      <c r="AV253" s="588">
        <v>147535.45000000001</v>
      </c>
      <c r="AW253" s="588">
        <v>178770.68821171433</v>
      </c>
      <c r="AX253" s="589">
        <v>1235917.5277460495</v>
      </c>
      <c r="AY253" s="589">
        <v>1230352.5577460495</v>
      </c>
      <c r="AZ253" s="589">
        <v>4955</v>
      </c>
      <c r="BA253" s="589">
        <v>1035595</v>
      </c>
      <c r="BB253" s="589">
        <v>0</v>
      </c>
      <c r="BC253" s="589">
        <v>0</v>
      </c>
      <c r="BD253" s="589">
        <v>1235917.5277460495</v>
      </c>
      <c r="BE253" s="588">
        <v>1235917.5277460495</v>
      </c>
      <c r="BF253" s="588">
        <v>0</v>
      </c>
      <c r="BG253" s="589">
        <v>1041159.97</v>
      </c>
      <c r="BH253" s="589">
        <v>893624.52</v>
      </c>
      <c r="BI253" s="588">
        <v>1088382.0777460495</v>
      </c>
      <c r="BJ253" s="588">
        <v>5207.5697499810985</v>
      </c>
      <c r="BK253" s="588">
        <v>5193.2611071428573</v>
      </c>
      <c r="BL253" s="590">
        <v>2.7552327031200065E-3</v>
      </c>
      <c r="BM253" s="590">
        <v>0</v>
      </c>
      <c r="BN253" s="588">
        <v>0</v>
      </c>
      <c r="BO253" s="589">
        <v>1235917.5277460495</v>
      </c>
      <c r="BP253" s="589">
        <v>5886.8543432825336</v>
      </c>
      <c r="BQ253" s="589" t="s">
        <v>164</v>
      </c>
      <c r="BR253" s="589">
        <v>5913.4809940002369</v>
      </c>
      <c r="BS253" s="590">
        <v>2.9970644149024395E-3</v>
      </c>
      <c r="BT253" s="588">
        <v>0</v>
      </c>
      <c r="BU253" s="588">
        <v>1235917.5277460495</v>
      </c>
      <c r="BV253" s="588">
        <v>0</v>
      </c>
      <c r="BW253" s="588">
        <v>1235917.5277460495</v>
      </c>
      <c r="BX253" s="588">
        <v>5564.97</v>
      </c>
      <c r="BY253" s="588">
        <v>1230352.5577460495</v>
      </c>
      <c r="CA253">
        <v>139465</v>
      </c>
      <c r="CB253">
        <v>3302295</v>
      </c>
      <c r="CC253" t="s">
        <v>411</v>
      </c>
      <c r="CD253">
        <v>209</v>
      </c>
      <c r="CE253">
        <v>209</v>
      </c>
      <c r="CF253">
        <v>0</v>
      </c>
      <c r="CG253">
        <v>801837.15260000003</v>
      </c>
      <c r="CH253">
        <v>0</v>
      </c>
      <c r="CI253">
        <v>0</v>
      </c>
      <c r="CJ253">
        <v>44073.119999999974</v>
      </c>
      <c r="CK253">
        <v>0</v>
      </c>
      <c r="CL253">
        <v>94379.739999999947</v>
      </c>
      <c r="CM253">
        <v>0</v>
      </c>
      <c r="CN253">
        <v>6634.9075692307879</v>
      </c>
      <c r="CO253">
        <v>9196.1028923076992</v>
      </c>
      <c r="CP253">
        <v>1794.8534153846126</v>
      </c>
      <c r="CQ253">
        <v>7905.4217846153833</v>
      </c>
      <c r="CR253">
        <v>16254.515200000053</v>
      </c>
      <c r="CS253">
        <v>8288.5927384615406</v>
      </c>
      <c r="CT253">
        <v>0</v>
      </c>
      <c r="CU253">
        <v>0</v>
      </c>
      <c r="CV253">
        <v>0</v>
      </c>
      <c r="CW253">
        <v>0</v>
      </c>
      <c r="CX253">
        <v>0</v>
      </c>
      <c r="CY253">
        <v>0</v>
      </c>
      <c r="CZ253">
        <v>25830.134860335183</v>
      </c>
      <c r="DA253">
        <v>0</v>
      </c>
      <c r="DB253">
        <v>70809.019285714327</v>
      </c>
      <c r="DC253">
        <v>0</v>
      </c>
      <c r="DD253">
        <v>1378.5174000000093</v>
      </c>
      <c r="DE253">
        <v>0</v>
      </c>
      <c r="DF253">
        <v>141970.48000000001</v>
      </c>
      <c r="DG253">
        <v>0</v>
      </c>
      <c r="DH253">
        <v>0</v>
      </c>
      <c r="DI253">
        <v>0</v>
      </c>
      <c r="DJ253">
        <v>5564.97</v>
      </c>
      <c r="DK253">
        <v>0</v>
      </c>
      <c r="DL253">
        <v>0</v>
      </c>
      <c r="DM253">
        <v>0</v>
      </c>
      <c r="DN253">
        <v>0</v>
      </c>
      <c r="DO253">
        <v>0</v>
      </c>
      <c r="DP253">
        <v>0</v>
      </c>
      <c r="DQ253">
        <v>0</v>
      </c>
      <c r="DR253">
        <v>0</v>
      </c>
      <c r="DS253">
        <v>801837.15260000003</v>
      </c>
      <c r="DT253">
        <v>286544.92514604953</v>
      </c>
      <c r="DU253">
        <v>147535.45000000001</v>
      </c>
      <c r="DV253">
        <v>178770.68821171433</v>
      </c>
      <c r="DW253">
        <v>1235917.5277460495</v>
      </c>
      <c r="DX253">
        <v>1230352.5577460495</v>
      </c>
      <c r="DY253">
        <v>4955</v>
      </c>
      <c r="DZ253">
        <v>1035595</v>
      </c>
      <c r="EA253">
        <v>0</v>
      </c>
      <c r="EB253">
        <v>0</v>
      </c>
      <c r="EC253">
        <v>1235917.5277460495</v>
      </c>
      <c r="ED253">
        <v>1235917.5277460495</v>
      </c>
      <c r="EE253">
        <v>0</v>
      </c>
      <c r="EF253">
        <v>1041159.97</v>
      </c>
      <c r="EG253">
        <v>893624.52</v>
      </c>
      <c r="EH253">
        <v>1088382.0777460495</v>
      </c>
      <c r="EI253">
        <v>5207.5697499810985</v>
      </c>
      <c r="EJ253">
        <v>5193.2611071428573</v>
      </c>
      <c r="EK253">
        <v>2.7552327031200065E-3</v>
      </c>
      <c r="EL253">
        <v>0</v>
      </c>
      <c r="EM253">
        <v>0</v>
      </c>
      <c r="EN253">
        <v>1235917.5277460495</v>
      </c>
      <c r="EO253">
        <v>5886.8543432825336</v>
      </c>
      <c r="EP253" t="s">
        <v>164</v>
      </c>
      <c r="EQ253">
        <v>5913.4809940002369</v>
      </c>
      <c r="ER253">
        <v>2.9970644149024395E-3</v>
      </c>
      <c r="ES253">
        <v>0</v>
      </c>
      <c r="ET253">
        <v>1235917.5277460495</v>
      </c>
      <c r="EU253">
        <v>0</v>
      </c>
      <c r="EV253">
        <v>1235917.5277460495</v>
      </c>
      <c r="EW253">
        <v>5564.97</v>
      </c>
      <c r="EX253">
        <v>1230352.5577460495</v>
      </c>
    </row>
    <row r="254" spans="1:154" ht="15" customHeight="1">
      <c r="A254" s="435">
        <v>254</v>
      </c>
      <c r="B254" s="585">
        <v>140706</v>
      </c>
      <c r="C254" s="585">
        <v>3302299</v>
      </c>
      <c r="D254" s="586" t="s">
        <v>412</v>
      </c>
      <c r="E254" s="587">
        <v>264</v>
      </c>
      <c r="F254" s="587">
        <v>264</v>
      </c>
      <c r="G254" s="587">
        <v>0</v>
      </c>
      <c r="H254" s="588">
        <v>1012846.9296</v>
      </c>
      <c r="I254" s="588">
        <v>0</v>
      </c>
      <c r="J254" s="588">
        <v>0</v>
      </c>
      <c r="K254" s="588">
        <v>29059.199999999961</v>
      </c>
      <c r="L254" s="588">
        <v>0</v>
      </c>
      <c r="M254" s="588">
        <v>64302.680000000051</v>
      </c>
      <c r="N254" s="588">
        <v>0</v>
      </c>
      <c r="O254" s="588">
        <v>23582.720000000012</v>
      </c>
      <c r="P254" s="588">
        <v>18304.204799999967</v>
      </c>
      <c r="Q254" s="588">
        <v>2679.3983999999969</v>
      </c>
      <c r="R254" s="588">
        <v>25077.96479999998</v>
      </c>
      <c r="S254" s="588">
        <v>3130.9823999999967</v>
      </c>
      <c r="T254" s="588">
        <v>2062.2336000000068</v>
      </c>
      <c r="U254" s="588">
        <v>0</v>
      </c>
      <c r="V254" s="588">
        <v>0</v>
      </c>
      <c r="W254" s="588">
        <v>0</v>
      </c>
      <c r="X254" s="588">
        <v>0</v>
      </c>
      <c r="Y254" s="588">
        <v>0</v>
      </c>
      <c r="Z254" s="588">
        <v>0</v>
      </c>
      <c r="AA254" s="588">
        <v>61127.850000000035</v>
      </c>
      <c r="AB254" s="588">
        <v>0</v>
      </c>
      <c r="AC254" s="588">
        <v>136949.7424390243</v>
      </c>
      <c r="AD254" s="588">
        <v>0</v>
      </c>
      <c r="AE254" s="588">
        <v>0</v>
      </c>
      <c r="AF254" s="588">
        <v>0</v>
      </c>
      <c r="AG254" s="588">
        <v>141970.48000000001</v>
      </c>
      <c r="AH254" s="588">
        <v>0</v>
      </c>
      <c r="AI254" s="588">
        <v>0</v>
      </c>
      <c r="AJ254" s="588">
        <v>0</v>
      </c>
      <c r="AK254" s="588">
        <v>6253.96</v>
      </c>
      <c r="AL254" s="588">
        <v>0</v>
      </c>
      <c r="AM254" s="588">
        <v>0</v>
      </c>
      <c r="AN254" s="588">
        <v>0</v>
      </c>
      <c r="AO254" s="588">
        <v>0</v>
      </c>
      <c r="AP254" s="588">
        <v>0</v>
      </c>
      <c r="AQ254" s="588">
        <v>0</v>
      </c>
      <c r="AR254" s="588">
        <v>0</v>
      </c>
      <c r="AS254" s="588">
        <v>0</v>
      </c>
      <c r="AT254" s="588">
        <v>1012846.9296</v>
      </c>
      <c r="AU254" s="588">
        <v>366276.97643902432</v>
      </c>
      <c r="AV254" s="588">
        <v>148224.44</v>
      </c>
      <c r="AW254" s="588">
        <v>248143.86715902429</v>
      </c>
      <c r="AX254" s="589">
        <v>1527348.3460390242</v>
      </c>
      <c r="AY254" s="589">
        <v>1521094.3860390242</v>
      </c>
      <c r="AZ254" s="589">
        <v>4955</v>
      </c>
      <c r="BA254" s="589">
        <v>1308120</v>
      </c>
      <c r="BB254" s="589">
        <v>0</v>
      </c>
      <c r="BC254" s="589">
        <v>0</v>
      </c>
      <c r="BD254" s="589">
        <v>1527348.3460390242</v>
      </c>
      <c r="BE254" s="588">
        <v>1527348.3460390244</v>
      </c>
      <c r="BF254" s="588">
        <v>0</v>
      </c>
      <c r="BG254" s="589">
        <v>1314373.96</v>
      </c>
      <c r="BH254" s="589">
        <v>1166149.52</v>
      </c>
      <c r="BI254" s="588">
        <v>1379123.9060390242</v>
      </c>
      <c r="BJ254" s="588">
        <v>5223.9541895417588</v>
      </c>
      <c r="BK254" s="588">
        <v>5335.8611464000005</v>
      </c>
      <c r="BL254" s="590">
        <v>-2.0972614126914296E-2</v>
      </c>
      <c r="BM254" s="590">
        <v>2.0972614126914296E-2</v>
      </c>
      <c r="BN254" s="588">
        <v>29543.436610575824</v>
      </c>
      <c r="BO254" s="589">
        <v>1556891.7826495999</v>
      </c>
      <c r="BP254" s="589">
        <v>5873.6281160969693</v>
      </c>
      <c r="BQ254" s="589" t="s">
        <v>164</v>
      </c>
      <c r="BR254" s="589">
        <v>5897.3173585212116</v>
      </c>
      <c r="BS254" s="590">
        <v>-5.3032259154354167E-3</v>
      </c>
      <c r="BT254" s="588">
        <v>0</v>
      </c>
      <c r="BU254" s="588">
        <v>1556891.7826495999</v>
      </c>
      <c r="BV254" s="588">
        <v>0</v>
      </c>
      <c r="BW254" s="588">
        <v>1556891.7826495999</v>
      </c>
      <c r="BX254" s="588">
        <v>6253.96</v>
      </c>
      <c r="BY254" s="588">
        <v>1550637.8226496</v>
      </c>
      <c r="CA254">
        <v>140706</v>
      </c>
      <c r="CB254">
        <v>3302299</v>
      </c>
      <c r="CC254" t="s">
        <v>412</v>
      </c>
      <c r="CD254">
        <v>264</v>
      </c>
      <c r="CE254">
        <v>264</v>
      </c>
      <c r="CF254">
        <v>0</v>
      </c>
      <c r="CG254">
        <v>1012846.9296</v>
      </c>
      <c r="CH254">
        <v>0</v>
      </c>
      <c r="CI254">
        <v>0</v>
      </c>
      <c r="CJ254">
        <v>29059.199999999961</v>
      </c>
      <c r="CK254">
        <v>0</v>
      </c>
      <c r="CL254">
        <v>64302.680000000051</v>
      </c>
      <c r="CM254">
        <v>0</v>
      </c>
      <c r="CN254">
        <v>23582.720000000012</v>
      </c>
      <c r="CO254">
        <v>18304.204799999967</v>
      </c>
      <c r="CP254">
        <v>2679.3983999999969</v>
      </c>
      <c r="CQ254">
        <v>25077.96479999998</v>
      </c>
      <c r="CR254">
        <v>3130.9823999999967</v>
      </c>
      <c r="CS254">
        <v>2062.2336000000068</v>
      </c>
      <c r="CT254">
        <v>0</v>
      </c>
      <c r="CU254">
        <v>0</v>
      </c>
      <c r="CV254">
        <v>0</v>
      </c>
      <c r="CW254">
        <v>0</v>
      </c>
      <c r="CX254">
        <v>0</v>
      </c>
      <c r="CY254">
        <v>0</v>
      </c>
      <c r="CZ254">
        <v>61127.850000000035</v>
      </c>
      <c r="DA254">
        <v>0</v>
      </c>
      <c r="DB254">
        <v>136949.7424390243</v>
      </c>
      <c r="DC254">
        <v>0</v>
      </c>
      <c r="DD254">
        <v>0</v>
      </c>
      <c r="DE254">
        <v>0</v>
      </c>
      <c r="DF254">
        <v>141970.48000000001</v>
      </c>
      <c r="DG254">
        <v>0</v>
      </c>
      <c r="DH254">
        <v>0</v>
      </c>
      <c r="DI254">
        <v>0</v>
      </c>
      <c r="DJ254">
        <v>6253.96</v>
      </c>
      <c r="DK254">
        <v>0</v>
      </c>
      <c r="DL254">
        <v>0</v>
      </c>
      <c r="DM254">
        <v>0</v>
      </c>
      <c r="DN254">
        <v>0</v>
      </c>
      <c r="DO254">
        <v>0</v>
      </c>
      <c r="DP254">
        <v>0</v>
      </c>
      <c r="DQ254">
        <v>0</v>
      </c>
      <c r="DR254">
        <v>0</v>
      </c>
      <c r="DS254">
        <v>1012846.9296</v>
      </c>
      <c r="DT254">
        <v>366276.97643902432</v>
      </c>
      <c r="DU254">
        <v>148224.44</v>
      </c>
      <c r="DV254">
        <v>248143.86715902429</v>
      </c>
      <c r="DW254">
        <v>1527348.3460390242</v>
      </c>
      <c r="DX254">
        <v>1521094.3860390242</v>
      </c>
      <c r="DY254">
        <v>4955</v>
      </c>
      <c r="DZ254">
        <v>1308120</v>
      </c>
      <c r="EA254">
        <v>0</v>
      </c>
      <c r="EB254">
        <v>0</v>
      </c>
      <c r="EC254">
        <v>1527348.3460390242</v>
      </c>
      <c r="ED254">
        <v>1527348.3460390244</v>
      </c>
      <c r="EE254">
        <v>0</v>
      </c>
      <c r="EF254">
        <v>1314373.96</v>
      </c>
      <c r="EG254">
        <v>1166149.52</v>
      </c>
      <c r="EH254">
        <v>1379123.9060390242</v>
      </c>
      <c r="EI254">
        <v>5223.9541895417588</v>
      </c>
      <c r="EJ254">
        <v>5335.8611464000005</v>
      </c>
      <c r="EK254">
        <v>-2.0972614126914296E-2</v>
      </c>
      <c r="EL254">
        <v>2.0972614126914296E-2</v>
      </c>
      <c r="EM254">
        <v>29543.436610575824</v>
      </c>
      <c r="EN254">
        <v>1556891.7826495999</v>
      </c>
      <c r="EO254">
        <v>5873.6281160969693</v>
      </c>
      <c r="EP254" t="s">
        <v>164</v>
      </c>
      <c r="EQ254">
        <v>5897.3173585212116</v>
      </c>
      <c r="ER254">
        <v>-5.3032259154354167E-3</v>
      </c>
      <c r="ES254">
        <v>0</v>
      </c>
      <c r="ET254">
        <v>1556891.7826495999</v>
      </c>
      <c r="EU254">
        <v>0</v>
      </c>
      <c r="EV254">
        <v>1556891.7826495999</v>
      </c>
      <c r="EW254">
        <v>6253.96</v>
      </c>
      <c r="EX254">
        <v>1550637.8226496</v>
      </c>
    </row>
    <row r="255" spans="1:154" ht="15" customHeight="1">
      <c r="A255" s="435">
        <v>255</v>
      </c>
      <c r="B255" s="585">
        <v>142231</v>
      </c>
      <c r="C255" s="585">
        <v>3302309</v>
      </c>
      <c r="D255" s="586" t="s">
        <v>413</v>
      </c>
      <c r="E255" s="587">
        <v>445</v>
      </c>
      <c r="F255" s="587">
        <v>445</v>
      </c>
      <c r="G255" s="587">
        <v>0</v>
      </c>
      <c r="H255" s="588">
        <v>1707260.923</v>
      </c>
      <c r="I255" s="588">
        <v>0</v>
      </c>
      <c r="J255" s="588">
        <v>0</v>
      </c>
      <c r="K255" s="588">
        <v>110424.96000000006</v>
      </c>
      <c r="L255" s="588">
        <v>0</v>
      </c>
      <c r="M255" s="588">
        <v>238542.20000000019</v>
      </c>
      <c r="N255" s="588">
        <v>0</v>
      </c>
      <c r="O255" s="588">
        <v>4480.7167999999947</v>
      </c>
      <c r="P255" s="588">
        <v>7150.0800000000027</v>
      </c>
      <c r="Q255" s="588">
        <v>66984.959999999948</v>
      </c>
      <c r="R255" s="588">
        <v>71300.096000000107</v>
      </c>
      <c r="S255" s="588">
        <v>50095.718400000078</v>
      </c>
      <c r="T255" s="588">
        <v>3437.0560000000073</v>
      </c>
      <c r="U255" s="588">
        <v>0</v>
      </c>
      <c r="V255" s="588">
        <v>0</v>
      </c>
      <c r="W255" s="588">
        <v>0</v>
      </c>
      <c r="X255" s="588">
        <v>0</v>
      </c>
      <c r="Y255" s="588">
        <v>0</v>
      </c>
      <c r="Z255" s="588">
        <v>0</v>
      </c>
      <c r="AA255" s="588">
        <v>91514.099740259655</v>
      </c>
      <c r="AB255" s="588">
        <v>0</v>
      </c>
      <c r="AC255" s="588">
        <v>190491.16542222953</v>
      </c>
      <c r="AD255" s="588">
        <v>0</v>
      </c>
      <c r="AE255" s="588">
        <v>0</v>
      </c>
      <c r="AF255" s="588">
        <v>0</v>
      </c>
      <c r="AG255" s="588">
        <v>141970.48000000001</v>
      </c>
      <c r="AH255" s="588">
        <v>0</v>
      </c>
      <c r="AI255" s="588">
        <v>0</v>
      </c>
      <c r="AJ255" s="588">
        <v>0</v>
      </c>
      <c r="AK255" s="588">
        <v>2696.29</v>
      </c>
      <c r="AL255" s="588">
        <v>0</v>
      </c>
      <c r="AM255" s="588">
        <v>0</v>
      </c>
      <c r="AN255" s="588">
        <v>0</v>
      </c>
      <c r="AO255" s="588">
        <v>0</v>
      </c>
      <c r="AP255" s="588">
        <v>0</v>
      </c>
      <c r="AQ255" s="588">
        <v>0</v>
      </c>
      <c r="AR255" s="588">
        <v>0</v>
      </c>
      <c r="AS255" s="588">
        <v>0</v>
      </c>
      <c r="AT255" s="588">
        <v>1707260.923</v>
      </c>
      <c r="AU255" s="588">
        <v>834421.05236248975</v>
      </c>
      <c r="AV255" s="588">
        <v>144666.77000000002</v>
      </c>
      <c r="AW255" s="588">
        <v>474723.89496422966</v>
      </c>
      <c r="AX255" s="589">
        <v>2686348.7453624899</v>
      </c>
      <c r="AY255" s="589">
        <v>2683652.4553624899</v>
      </c>
      <c r="AZ255" s="589">
        <v>4955</v>
      </c>
      <c r="BA255" s="589">
        <v>2204975</v>
      </c>
      <c r="BB255" s="589">
        <v>0</v>
      </c>
      <c r="BC255" s="589">
        <v>0</v>
      </c>
      <c r="BD255" s="589">
        <v>2686348.7453624899</v>
      </c>
      <c r="BE255" s="588">
        <v>2686348.7453624895</v>
      </c>
      <c r="BF255" s="588">
        <v>0</v>
      </c>
      <c r="BG255" s="589">
        <v>2207671.29</v>
      </c>
      <c r="BH255" s="589">
        <v>2063004.52</v>
      </c>
      <c r="BI255" s="588">
        <v>2541681.9753624899</v>
      </c>
      <c r="BJ255" s="588">
        <v>5711.6448884550337</v>
      </c>
      <c r="BK255" s="588">
        <v>5574.6571626423683</v>
      </c>
      <c r="BL255" s="590">
        <v>2.4573300530598655E-2</v>
      </c>
      <c r="BM255" s="590">
        <v>0</v>
      </c>
      <c r="BN255" s="588">
        <v>0</v>
      </c>
      <c r="BO255" s="589">
        <v>2686348.7453624899</v>
      </c>
      <c r="BP255" s="589">
        <v>6030.6796749718878</v>
      </c>
      <c r="BQ255" s="589" t="s">
        <v>164</v>
      </c>
      <c r="BR255" s="589">
        <v>6036.7387536235728</v>
      </c>
      <c r="BS255" s="590">
        <v>2.2449215667013966E-2</v>
      </c>
      <c r="BT255" s="588">
        <v>0</v>
      </c>
      <c r="BU255" s="588">
        <v>2686348.7453624899</v>
      </c>
      <c r="BV255" s="588">
        <v>0</v>
      </c>
      <c r="BW255" s="588">
        <v>2686348.7453624899</v>
      </c>
      <c r="BX255" s="588">
        <v>2696.29</v>
      </c>
      <c r="BY255" s="588">
        <v>2683652.4553624899</v>
      </c>
      <c r="CA255">
        <v>142231</v>
      </c>
      <c r="CB255">
        <v>3302309</v>
      </c>
      <c r="CC255" t="s">
        <v>413</v>
      </c>
      <c r="CD255">
        <v>445</v>
      </c>
      <c r="CE255">
        <v>445</v>
      </c>
      <c r="CF255">
        <v>0</v>
      </c>
      <c r="CG255">
        <v>1707260.923</v>
      </c>
      <c r="CH255">
        <v>0</v>
      </c>
      <c r="CI255">
        <v>0</v>
      </c>
      <c r="CJ255">
        <v>110424.96000000006</v>
      </c>
      <c r="CK255">
        <v>0</v>
      </c>
      <c r="CL255">
        <v>238542.20000000019</v>
      </c>
      <c r="CM255">
        <v>0</v>
      </c>
      <c r="CN255">
        <v>4480.7167999999947</v>
      </c>
      <c r="CO255">
        <v>7150.0800000000027</v>
      </c>
      <c r="CP255">
        <v>66984.959999999948</v>
      </c>
      <c r="CQ255">
        <v>71300.096000000107</v>
      </c>
      <c r="CR255">
        <v>50095.718400000078</v>
      </c>
      <c r="CS255">
        <v>3437.0560000000073</v>
      </c>
      <c r="CT255">
        <v>0</v>
      </c>
      <c r="CU255">
        <v>0</v>
      </c>
      <c r="CV255">
        <v>0</v>
      </c>
      <c r="CW255">
        <v>0</v>
      </c>
      <c r="CX255">
        <v>0</v>
      </c>
      <c r="CY255">
        <v>0</v>
      </c>
      <c r="CZ255">
        <v>91514.099740259655</v>
      </c>
      <c r="DA255">
        <v>0</v>
      </c>
      <c r="DB255">
        <v>190491.16542222953</v>
      </c>
      <c r="DC255">
        <v>0</v>
      </c>
      <c r="DD255">
        <v>0</v>
      </c>
      <c r="DE255">
        <v>0</v>
      </c>
      <c r="DF255">
        <v>141970.48000000001</v>
      </c>
      <c r="DG255">
        <v>0</v>
      </c>
      <c r="DH255">
        <v>0</v>
      </c>
      <c r="DI255">
        <v>0</v>
      </c>
      <c r="DJ255">
        <v>2696.29</v>
      </c>
      <c r="DK255">
        <v>0</v>
      </c>
      <c r="DL255">
        <v>0</v>
      </c>
      <c r="DM255">
        <v>0</v>
      </c>
      <c r="DN255">
        <v>0</v>
      </c>
      <c r="DO255">
        <v>0</v>
      </c>
      <c r="DP255">
        <v>0</v>
      </c>
      <c r="DQ255">
        <v>0</v>
      </c>
      <c r="DR255">
        <v>0</v>
      </c>
      <c r="DS255">
        <v>1707260.923</v>
      </c>
      <c r="DT255">
        <v>834421.05236248975</v>
      </c>
      <c r="DU255">
        <v>144666.77000000002</v>
      </c>
      <c r="DV255">
        <v>474723.89496422966</v>
      </c>
      <c r="DW255">
        <v>2686348.7453624899</v>
      </c>
      <c r="DX255">
        <v>2683652.4553624899</v>
      </c>
      <c r="DY255">
        <v>4955</v>
      </c>
      <c r="DZ255">
        <v>2204975</v>
      </c>
      <c r="EA255">
        <v>0</v>
      </c>
      <c r="EB255">
        <v>0</v>
      </c>
      <c r="EC255">
        <v>2686348.7453624899</v>
      </c>
      <c r="ED255">
        <v>2686348.7453624895</v>
      </c>
      <c r="EE255">
        <v>0</v>
      </c>
      <c r="EF255">
        <v>2207671.29</v>
      </c>
      <c r="EG255">
        <v>2063004.52</v>
      </c>
      <c r="EH255">
        <v>2541681.9753624899</v>
      </c>
      <c r="EI255">
        <v>5711.6448884550337</v>
      </c>
      <c r="EJ255">
        <v>5574.6571626423683</v>
      </c>
      <c r="EK255">
        <v>2.4573300530598655E-2</v>
      </c>
      <c r="EL255">
        <v>0</v>
      </c>
      <c r="EM255">
        <v>0</v>
      </c>
      <c r="EN255">
        <v>2686348.7453624899</v>
      </c>
      <c r="EO255">
        <v>6030.6796749718878</v>
      </c>
      <c r="EP255" t="s">
        <v>164</v>
      </c>
      <c r="EQ255">
        <v>6036.7387536235728</v>
      </c>
      <c r="ER255">
        <v>2.2449215667013966E-2</v>
      </c>
      <c r="ES255">
        <v>0</v>
      </c>
      <c r="ET255">
        <v>2686348.7453624899</v>
      </c>
      <c r="EU255">
        <v>0</v>
      </c>
      <c r="EV255">
        <v>2686348.7453624899</v>
      </c>
      <c r="EW255">
        <v>2696.29</v>
      </c>
      <c r="EX255">
        <v>2683652.4553624899</v>
      </c>
    </row>
    <row r="256" spans="1:154" ht="15" customHeight="1">
      <c r="A256" s="435">
        <v>256</v>
      </c>
      <c r="B256" s="585">
        <v>139484</v>
      </c>
      <c r="C256" s="585">
        <v>3302310</v>
      </c>
      <c r="D256" s="586" t="s">
        <v>414</v>
      </c>
      <c r="E256" s="587">
        <v>196</v>
      </c>
      <c r="F256" s="587">
        <v>196</v>
      </c>
      <c r="G256" s="587">
        <v>0</v>
      </c>
      <c r="H256" s="588">
        <v>751962.11439999996</v>
      </c>
      <c r="I256" s="588">
        <v>0</v>
      </c>
      <c r="J256" s="588">
        <v>0</v>
      </c>
      <c r="K256" s="588">
        <v>46010.399999999958</v>
      </c>
      <c r="L256" s="588">
        <v>0</v>
      </c>
      <c r="M256" s="588">
        <v>99565.440000000031</v>
      </c>
      <c r="N256" s="588">
        <v>0</v>
      </c>
      <c r="O256" s="588">
        <v>235.82719999999998</v>
      </c>
      <c r="P256" s="588">
        <v>17160.19200000001</v>
      </c>
      <c r="Q256" s="588">
        <v>11164.159999999976</v>
      </c>
      <c r="R256" s="588">
        <v>1475.174400000001</v>
      </c>
      <c r="S256" s="588">
        <v>25569.689600000002</v>
      </c>
      <c r="T256" s="588">
        <v>13060.812800000003</v>
      </c>
      <c r="U256" s="588">
        <v>0</v>
      </c>
      <c r="V256" s="588">
        <v>0</v>
      </c>
      <c r="W256" s="588">
        <v>0</v>
      </c>
      <c r="X256" s="588">
        <v>0</v>
      </c>
      <c r="Y256" s="588">
        <v>0</v>
      </c>
      <c r="Z256" s="588">
        <v>0</v>
      </c>
      <c r="AA256" s="588">
        <v>4590.4439080459806</v>
      </c>
      <c r="AB256" s="588">
        <v>0</v>
      </c>
      <c r="AC256" s="588">
        <v>65691.998224928277</v>
      </c>
      <c r="AD256" s="588">
        <v>0</v>
      </c>
      <c r="AE256" s="588">
        <v>3205.1843628866018</v>
      </c>
      <c r="AF256" s="588">
        <v>0</v>
      </c>
      <c r="AG256" s="588">
        <v>141970.48000000001</v>
      </c>
      <c r="AH256" s="588">
        <v>0</v>
      </c>
      <c r="AI256" s="588">
        <v>0</v>
      </c>
      <c r="AJ256" s="588">
        <v>0</v>
      </c>
      <c r="AK256" s="588">
        <v>33647.14</v>
      </c>
      <c r="AL256" s="588">
        <v>0</v>
      </c>
      <c r="AM256" s="588">
        <v>0</v>
      </c>
      <c r="AN256" s="588">
        <v>0</v>
      </c>
      <c r="AO256" s="588">
        <v>0</v>
      </c>
      <c r="AP256" s="588">
        <v>0</v>
      </c>
      <c r="AQ256" s="588">
        <v>0</v>
      </c>
      <c r="AR256" s="588">
        <v>0</v>
      </c>
      <c r="AS256" s="588">
        <v>0</v>
      </c>
      <c r="AT256" s="588">
        <v>751962.11439999996</v>
      </c>
      <c r="AU256" s="588">
        <v>287729.32249586086</v>
      </c>
      <c r="AV256" s="588">
        <v>175617.62</v>
      </c>
      <c r="AW256" s="588">
        <v>180417.11450492826</v>
      </c>
      <c r="AX256" s="589">
        <v>1215309.0568958609</v>
      </c>
      <c r="AY256" s="589">
        <v>1181661.916895861</v>
      </c>
      <c r="AZ256" s="589">
        <v>4955</v>
      </c>
      <c r="BA256" s="589">
        <v>971180</v>
      </c>
      <c r="BB256" s="589">
        <v>0</v>
      </c>
      <c r="BC256" s="589">
        <v>0</v>
      </c>
      <c r="BD256" s="589">
        <v>1215309.0568958609</v>
      </c>
      <c r="BE256" s="588">
        <v>1215309.0568958609</v>
      </c>
      <c r="BF256" s="588">
        <v>0</v>
      </c>
      <c r="BG256" s="589">
        <v>1004827.14</v>
      </c>
      <c r="BH256" s="589">
        <v>829209.52</v>
      </c>
      <c r="BI256" s="588">
        <v>1039691.4368958609</v>
      </c>
      <c r="BJ256" s="588">
        <v>5304.5481474278622</v>
      </c>
      <c r="BK256" s="588">
        <v>5312.6900917073181</v>
      </c>
      <c r="BL256" s="590">
        <v>-1.5325464386045737E-3</v>
      </c>
      <c r="BM256" s="590">
        <v>1.5325464386045737E-3</v>
      </c>
      <c r="BN256" s="588">
        <v>1595.8210787733478</v>
      </c>
      <c r="BO256" s="589">
        <v>1216904.8779746343</v>
      </c>
      <c r="BP256" s="589">
        <v>6037.029275380788</v>
      </c>
      <c r="BQ256" s="589" t="s">
        <v>164</v>
      </c>
      <c r="BR256" s="589">
        <v>6208.6983570134398</v>
      </c>
      <c r="BS256" s="590">
        <v>6.3761782827256308E-3</v>
      </c>
      <c r="BT256" s="588">
        <v>0</v>
      </c>
      <c r="BU256" s="588">
        <v>1216904.8779746343</v>
      </c>
      <c r="BV256" s="588">
        <v>0</v>
      </c>
      <c r="BW256" s="588">
        <v>1216904.8779746343</v>
      </c>
      <c r="BX256" s="588">
        <v>33647.14</v>
      </c>
      <c r="BY256" s="588">
        <v>1183257.7379746344</v>
      </c>
      <c r="CA256">
        <v>139484</v>
      </c>
      <c r="CB256">
        <v>3302310</v>
      </c>
      <c r="CC256" t="s">
        <v>414</v>
      </c>
      <c r="CD256">
        <v>196</v>
      </c>
      <c r="CE256">
        <v>196</v>
      </c>
      <c r="CF256">
        <v>0</v>
      </c>
      <c r="CG256">
        <v>751962.11439999996</v>
      </c>
      <c r="CH256">
        <v>0</v>
      </c>
      <c r="CI256">
        <v>0</v>
      </c>
      <c r="CJ256">
        <v>46010.399999999958</v>
      </c>
      <c r="CK256">
        <v>0</v>
      </c>
      <c r="CL256">
        <v>99565.440000000031</v>
      </c>
      <c r="CM256">
        <v>0</v>
      </c>
      <c r="CN256">
        <v>235.82719999999998</v>
      </c>
      <c r="CO256">
        <v>17160.19200000001</v>
      </c>
      <c r="CP256">
        <v>11164.159999999976</v>
      </c>
      <c r="CQ256">
        <v>1475.174400000001</v>
      </c>
      <c r="CR256">
        <v>25569.689600000002</v>
      </c>
      <c r="CS256">
        <v>13060.812800000003</v>
      </c>
      <c r="CT256">
        <v>0</v>
      </c>
      <c r="CU256">
        <v>0</v>
      </c>
      <c r="CV256">
        <v>0</v>
      </c>
      <c r="CW256">
        <v>0</v>
      </c>
      <c r="CX256">
        <v>0</v>
      </c>
      <c r="CY256">
        <v>0</v>
      </c>
      <c r="CZ256">
        <v>4590.4439080459806</v>
      </c>
      <c r="DA256">
        <v>0</v>
      </c>
      <c r="DB256">
        <v>65691.998224928277</v>
      </c>
      <c r="DC256">
        <v>0</v>
      </c>
      <c r="DD256">
        <v>3205.1843628866018</v>
      </c>
      <c r="DE256">
        <v>0</v>
      </c>
      <c r="DF256">
        <v>141970.48000000001</v>
      </c>
      <c r="DG256">
        <v>0</v>
      </c>
      <c r="DH256">
        <v>0</v>
      </c>
      <c r="DI256">
        <v>0</v>
      </c>
      <c r="DJ256">
        <v>33647.14</v>
      </c>
      <c r="DK256">
        <v>0</v>
      </c>
      <c r="DL256">
        <v>0</v>
      </c>
      <c r="DM256">
        <v>0</v>
      </c>
      <c r="DN256">
        <v>0</v>
      </c>
      <c r="DO256">
        <v>0</v>
      </c>
      <c r="DP256">
        <v>0</v>
      </c>
      <c r="DQ256">
        <v>0</v>
      </c>
      <c r="DR256">
        <v>0</v>
      </c>
      <c r="DS256">
        <v>751962.11439999996</v>
      </c>
      <c r="DT256">
        <v>287729.32249586086</v>
      </c>
      <c r="DU256">
        <v>175617.62</v>
      </c>
      <c r="DV256">
        <v>180417.11450492826</v>
      </c>
      <c r="DW256">
        <v>1215309.0568958609</v>
      </c>
      <c r="DX256">
        <v>1181661.916895861</v>
      </c>
      <c r="DY256">
        <v>4955</v>
      </c>
      <c r="DZ256">
        <v>971180</v>
      </c>
      <c r="EA256">
        <v>0</v>
      </c>
      <c r="EB256">
        <v>0</v>
      </c>
      <c r="EC256">
        <v>1215309.0568958609</v>
      </c>
      <c r="ED256">
        <v>1215309.0568958609</v>
      </c>
      <c r="EE256">
        <v>0</v>
      </c>
      <c r="EF256">
        <v>1004827.14</v>
      </c>
      <c r="EG256">
        <v>829209.52</v>
      </c>
      <c r="EH256">
        <v>1039691.4368958609</v>
      </c>
      <c r="EI256">
        <v>5304.5481474278622</v>
      </c>
      <c r="EJ256">
        <v>5312.6900917073181</v>
      </c>
      <c r="EK256">
        <v>-1.5325464386045737E-3</v>
      </c>
      <c r="EL256">
        <v>1.5325464386045737E-3</v>
      </c>
      <c r="EM256">
        <v>1595.8210787733478</v>
      </c>
      <c r="EN256">
        <v>1216904.8779746343</v>
      </c>
      <c r="EO256">
        <v>6037.029275380788</v>
      </c>
      <c r="EP256" t="s">
        <v>164</v>
      </c>
      <c r="EQ256">
        <v>6208.6983570134398</v>
      </c>
      <c r="ER256">
        <v>6.3761782827256308E-3</v>
      </c>
      <c r="ES256">
        <v>0</v>
      </c>
      <c r="ET256">
        <v>1216904.8779746343</v>
      </c>
      <c r="EU256">
        <v>0</v>
      </c>
      <c r="EV256">
        <v>1216904.8779746343</v>
      </c>
      <c r="EW256">
        <v>33647.14</v>
      </c>
      <c r="EX256">
        <v>1183257.7379746344</v>
      </c>
    </row>
    <row r="257" spans="1:154" ht="15" customHeight="1">
      <c r="A257" s="435">
        <v>257</v>
      </c>
      <c r="B257" s="585">
        <v>149366</v>
      </c>
      <c r="C257" s="585">
        <v>3302313</v>
      </c>
      <c r="D257" s="586" t="s">
        <v>415</v>
      </c>
      <c r="E257" s="587">
        <v>330</v>
      </c>
      <c r="F257" s="587">
        <v>330</v>
      </c>
      <c r="G257" s="587">
        <v>0</v>
      </c>
      <c r="H257" s="588">
        <v>1266058.662</v>
      </c>
      <c r="I257" s="588">
        <v>0</v>
      </c>
      <c r="J257" s="588">
        <v>0</v>
      </c>
      <c r="K257" s="588">
        <v>77491.200000000012</v>
      </c>
      <c r="L257" s="588">
        <v>0</v>
      </c>
      <c r="M257" s="588">
        <v>175276.65999999995</v>
      </c>
      <c r="N257" s="588">
        <v>0</v>
      </c>
      <c r="O257" s="588">
        <v>1655.8080000000036</v>
      </c>
      <c r="P257" s="588">
        <v>14917.370553191526</v>
      </c>
      <c r="Q257" s="588">
        <v>18812.797276595731</v>
      </c>
      <c r="R257" s="588">
        <v>31566.041872340385</v>
      </c>
      <c r="S257" s="588">
        <v>66473.896851063866</v>
      </c>
      <c r="T257" s="588">
        <v>11032.009531914895</v>
      </c>
      <c r="U257" s="588">
        <v>0</v>
      </c>
      <c r="V257" s="588">
        <v>0</v>
      </c>
      <c r="W257" s="588">
        <v>0</v>
      </c>
      <c r="X257" s="588">
        <v>0</v>
      </c>
      <c r="Y257" s="588">
        <v>0</v>
      </c>
      <c r="Z257" s="588">
        <v>0</v>
      </c>
      <c r="AA257" s="588">
        <v>95421.903973509863</v>
      </c>
      <c r="AB257" s="588">
        <v>0</v>
      </c>
      <c r="AC257" s="588">
        <v>175487.60267716536</v>
      </c>
      <c r="AD257" s="588">
        <v>0</v>
      </c>
      <c r="AE257" s="588">
        <v>20961.01799999992</v>
      </c>
      <c r="AF257" s="588">
        <v>0</v>
      </c>
      <c r="AG257" s="588">
        <v>141970.48000000001</v>
      </c>
      <c r="AH257" s="588">
        <v>0</v>
      </c>
      <c r="AI257" s="588">
        <v>0</v>
      </c>
      <c r="AJ257" s="588">
        <v>0</v>
      </c>
      <c r="AK257" s="588">
        <v>3842.48</v>
      </c>
      <c r="AL257" s="588">
        <v>0</v>
      </c>
      <c r="AM257" s="588">
        <v>0</v>
      </c>
      <c r="AN257" s="588">
        <v>0</v>
      </c>
      <c r="AO257" s="588">
        <v>0</v>
      </c>
      <c r="AP257" s="588">
        <v>0</v>
      </c>
      <c r="AQ257" s="588">
        <v>0</v>
      </c>
      <c r="AR257" s="588">
        <v>0</v>
      </c>
      <c r="AS257" s="588">
        <v>0</v>
      </c>
      <c r="AT257" s="588">
        <v>1266058.662</v>
      </c>
      <c r="AU257" s="588">
        <v>689096.30873578147</v>
      </c>
      <c r="AV257" s="588">
        <v>145812.96000000002</v>
      </c>
      <c r="AW257" s="588">
        <v>381791.81804780365</v>
      </c>
      <c r="AX257" s="589">
        <v>2100967.9307357813</v>
      </c>
      <c r="AY257" s="589">
        <v>2097125.4507357813</v>
      </c>
      <c r="AZ257" s="589">
        <v>4955</v>
      </c>
      <c r="BA257" s="589">
        <v>1635150</v>
      </c>
      <c r="BB257" s="589">
        <v>0</v>
      </c>
      <c r="BC257" s="589">
        <v>0</v>
      </c>
      <c r="BD257" s="589">
        <v>2100967.9307357813</v>
      </c>
      <c r="BE257" s="588">
        <v>2100967.9307357818</v>
      </c>
      <c r="BF257" s="588">
        <v>0</v>
      </c>
      <c r="BG257" s="589">
        <v>1638992.48</v>
      </c>
      <c r="BH257" s="589">
        <v>1493179.52</v>
      </c>
      <c r="BI257" s="588">
        <v>1955154.9707357814</v>
      </c>
      <c r="BJ257" s="588">
        <v>5924.7120325326705</v>
      </c>
      <c r="BK257" s="588">
        <v>5952.3022203592818</v>
      </c>
      <c r="BL257" s="590">
        <v>-4.6352128647368946E-3</v>
      </c>
      <c r="BM257" s="590">
        <v>4.6352128647368946E-3</v>
      </c>
      <c r="BN257" s="588">
        <v>9104.7619827817362</v>
      </c>
      <c r="BO257" s="589">
        <v>2110072.6927185631</v>
      </c>
      <c r="BP257" s="589">
        <v>6382.5157961168579</v>
      </c>
      <c r="BQ257" s="589" t="s">
        <v>164</v>
      </c>
      <c r="BR257" s="589">
        <v>6394.1596749047367</v>
      </c>
      <c r="BS257" s="590">
        <v>8.2826974485183946E-4</v>
      </c>
      <c r="BT257" s="588">
        <v>0</v>
      </c>
      <c r="BU257" s="588">
        <v>2110072.6927185631</v>
      </c>
      <c r="BV257" s="588">
        <v>0</v>
      </c>
      <c r="BW257" s="588">
        <v>2110072.6927185631</v>
      </c>
      <c r="BX257" s="588">
        <v>3842.48</v>
      </c>
      <c r="BY257" s="588">
        <v>2106230.2127185632</v>
      </c>
      <c r="CA257">
        <v>149366</v>
      </c>
      <c r="CB257">
        <v>3302313</v>
      </c>
      <c r="CC257" t="s">
        <v>415</v>
      </c>
      <c r="CD257">
        <v>330</v>
      </c>
      <c r="CE257">
        <v>330</v>
      </c>
      <c r="CF257">
        <v>0</v>
      </c>
      <c r="CG257">
        <v>1266058.662</v>
      </c>
      <c r="CH257">
        <v>0</v>
      </c>
      <c r="CI257">
        <v>0</v>
      </c>
      <c r="CJ257">
        <v>77491.200000000012</v>
      </c>
      <c r="CK257">
        <v>0</v>
      </c>
      <c r="CL257">
        <v>175276.65999999995</v>
      </c>
      <c r="CM257">
        <v>0</v>
      </c>
      <c r="CN257">
        <v>1655.8080000000036</v>
      </c>
      <c r="CO257">
        <v>14917.370553191526</v>
      </c>
      <c r="CP257">
        <v>18812.797276595731</v>
      </c>
      <c r="CQ257">
        <v>31566.041872340385</v>
      </c>
      <c r="CR257">
        <v>66473.896851063866</v>
      </c>
      <c r="CS257">
        <v>11032.009531914895</v>
      </c>
      <c r="CT257">
        <v>0</v>
      </c>
      <c r="CU257">
        <v>0</v>
      </c>
      <c r="CV257">
        <v>0</v>
      </c>
      <c r="CW257">
        <v>0</v>
      </c>
      <c r="CX257">
        <v>0</v>
      </c>
      <c r="CY257">
        <v>0</v>
      </c>
      <c r="CZ257">
        <v>95421.903973509863</v>
      </c>
      <c r="DA257">
        <v>0</v>
      </c>
      <c r="DB257">
        <v>175487.60267716536</v>
      </c>
      <c r="DC257">
        <v>0</v>
      </c>
      <c r="DD257">
        <v>20961.01799999992</v>
      </c>
      <c r="DE257">
        <v>0</v>
      </c>
      <c r="DF257">
        <v>141970.48000000001</v>
      </c>
      <c r="DG257">
        <v>0</v>
      </c>
      <c r="DH257">
        <v>0</v>
      </c>
      <c r="DI257">
        <v>0</v>
      </c>
      <c r="DJ257">
        <v>3842.48</v>
      </c>
      <c r="DK257">
        <v>0</v>
      </c>
      <c r="DL257">
        <v>0</v>
      </c>
      <c r="DM257">
        <v>0</v>
      </c>
      <c r="DN257">
        <v>0</v>
      </c>
      <c r="DO257">
        <v>0</v>
      </c>
      <c r="DP257">
        <v>0</v>
      </c>
      <c r="DQ257">
        <v>0</v>
      </c>
      <c r="DR257">
        <v>0</v>
      </c>
      <c r="DS257">
        <v>1266058.662</v>
      </c>
      <c r="DT257">
        <v>689096.30873578147</v>
      </c>
      <c r="DU257">
        <v>145812.96000000002</v>
      </c>
      <c r="DV257">
        <v>381791.81804780365</v>
      </c>
      <c r="DW257">
        <v>2100967.9307357813</v>
      </c>
      <c r="DX257">
        <v>2097125.4507357813</v>
      </c>
      <c r="DY257">
        <v>4955</v>
      </c>
      <c r="DZ257">
        <v>1635150</v>
      </c>
      <c r="EA257">
        <v>0</v>
      </c>
      <c r="EB257">
        <v>0</v>
      </c>
      <c r="EC257">
        <v>2100967.9307357813</v>
      </c>
      <c r="ED257">
        <v>2100967.9307357818</v>
      </c>
      <c r="EE257">
        <v>0</v>
      </c>
      <c r="EF257">
        <v>1638992.48</v>
      </c>
      <c r="EG257">
        <v>1493179.52</v>
      </c>
      <c r="EH257">
        <v>1955154.9707357814</v>
      </c>
      <c r="EI257">
        <v>5924.7120325326705</v>
      </c>
      <c r="EJ257">
        <v>5952.3022203592818</v>
      </c>
      <c r="EK257">
        <v>-4.6352128647368946E-3</v>
      </c>
      <c r="EL257">
        <v>4.6352128647368946E-3</v>
      </c>
      <c r="EM257">
        <v>9104.7619827817362</v>
      </c>
      <c r="EN257">
        <v>2110072.6927185631</v>
      </c>
      <c r="EO257">
        <v>6382.5157961168579</v>
      </c>
      <c r="EP257" t="s">
        <v>164</v>
      </c>
      <c r="EQ257">
        <v>6394.1596749047367</v>
      </c>
      <c r="ER257">
        <v>8.2826974485183946E-4</v>
      </c>
      <c r="ES257">
        <v>0</v>
      </c>
      <c r="ET257">
        <v>2110072.6927185631</v>
      </c>
      <c r="EU257">
        <v>0</v>
      </c>
      <c r="EV257">
        <v>2110072.6927185631</v>
      </c>
      <c r="EW257">
        <v>3842.48</v>
      </c>
      <c r="EX257">
        <v>2106230.2127185632</v>
      </c>
    </row>
    <row r="258" spans="1:154">
      <c r="A258" s="435">
        <v>258</v>
      </c>
      <c r="B258" s="585">
        <v>142358</v>
      </c>
      <c r="C258" s="585">
        <v>3302315</v>
      </c>
      <c r="D258" s="586" t="s">
        <v>416</v>
      </c>
      <c r="E258" s="587">
        <v>190</v>
      </c>
      <c r="F258" s="587">
        <v>190</v>
      </c>
      <c r="G258" s="587">
        <v>0</v>
      </c>
      <c r="H258" s="588">
        <v>728942.86600000004</v>
      </c>
      <c r="I258" s="588">
        <v>0</v>
      </c>
      <c r="J258" s="588">
        <v>0</v>
      </c>
      <c r="K258" s="588">
        <v>58118.400000000001</v>
      </c>
      <c r="L258" s="588">
        <v>0</v>
      </c>
      <c r="M258" s="588">
        <v>124456.80000000002</v>
      </c>
      <c r="N258" s="588">
        <v>0</v>
      </c>
      <c r="O258" s="588">
        <v>1179.1359999999993</v>
      </c>
      <c r="P258" s="588">
        <v>1144.0128000000018</v>
      </c>
      <c r="Q258" s="588">
        <v>1339.6991999999975</v>
      </c>
      <c r="R258" s="588">
        <v>31962.11200000003</v>
      </c>
      <c r="S258" s="588">
        <v>53748.531200000027</v>
      </c>
      <c r="T258" s="588">
        <v>3437.0559999999982</v>
      </c>
      <c r="U258" s="588">
        <v>0</v>
      </c>
      <c r="V258" s="588">
        <v>0</v>
      </c>
      <c r="W258" s="588">
        <v>0</v>
      </c>
      <c r="X258" s="588">
        <v>0</v>
      </c>
      <c r="Y258" s="588">
        <v>0</v>
      </c>
      <c r="Z258" s="588">
        <v>0</v>
      </c>
      <c r="AA258" s="588">
        <v>22249.600574712607</v>
      </c>
      <c r="AB258" s="588">
        <v>0</v>
      </c>
      <c r="AC258" s="588">
        <v>68425.546987951777</v>
      </c>
      <c r="AD258" s="588">
        <v>0</v>
      </c>
      <c r="AE258" s="588">
        <v>10008.414000000086</v>
      </c>
      <c r="AF258" s="588">
        <v>0</v>
      </c>
      <c r="AG258" s="588">
        <v>141970.48000000001</v>
      </c>
      <c r="AH258" s="588">
        <v>0</v>
      </c>
      <c r="AI258" s="588">
        <v>0</v>
      </c>
      <c r="AJ258" s="588">
        <v>0</v>
      </c>
      <c r="AK258" s="588">
        <v>5935.96</v>
      </c>
      <c r="AL258" s="588">
        <v>0</v>
      </c>
      <c r="AM258" s="588">
        <v>0</v>
      </c>
      <c r="AN258" s="588">
        <v>0</v>
      </c>
      <c r="AO258" s="588">
        <v>0</v>
      </c>
      <c r="AP258" s="588">
        <v>0</v>
      </c>
      <c r="AQ258" s="588">
        <v>0</v>
      </c>
      <c r="AR258" s="588">
        <v>0</v>
      </c>
      <c r="AS258" s="588">
        <v>0</v>
      </c>
      <c r="AT258" s="588">
        <v>728942.86600000004</v>
      </c>
      <c r="AU258" s="588">
        <v>376069.30876266456</v>
      </c>
      <c r="AV258" s="588">
        <v>147906.44</v>
      </c>
      <c r="AW258" s="588">
        <v>204011.55927995179</v>
      </c>
      <c r="AX258" s="589">
        <v>1252918.6147626645</v>
      </c>
      <c r="AY258" s="589">
        <v>1246982.6547626646</v>
      </c>
      <c r="AZ258" s="589">
        <v>4955</v>
      </c>
      <c r="BA258" s="589">
        <v>941450</v>
      </c>
      <c r="BB258" s="589">
        <v>0</v>
      </c>
      <c r="BC258" s="589">
        <v>0</v>
      </c>
      <c r="BD258" s="589">
        <v>1252918.6147626645</v>
      </c>
      <c r="BE258" s="588">
        <v>1252918.6147626648</v>
      </c>
      <c r="BF258" s="588">
        <v>0</v>
      </c>
      <c r="BG258" s="589">
        <v>947385.96</v>
      </c>
      <c r="BH258" s="589">
        <v>799479.52</v>
      </c>
      <c r="BI258" s="588">
        <v>1105012.1747626646</v>
      </c>
      <c r="BJ258" s="588">
        <v>5815.8535513824454</v>
      </c>
      <c r="BK258" s="588">
        <v>5938.4844176470597</v>
      </c>
      <c r="BL258" s="590">
        <v>-2.0650195847984214E-2</v>
      </c>
      <c r="BM258" s="590">
        <v>2.0650195847984214E-2</v>
      </c>
      <c r="BN258" s="588">
        <v>23299.864590276709</v>
      </c>
      <c r="BO258" s="589">
        <v>1276218.4793529413</v>
      </c>
      <c r="BP258" s="589">
        <v>6685.6974702786383</v>
      </c>
      <c r="BQ258" s="589" t="s">
        <v>164</v>
      </c>
      <c r="BR258" s="589">
        <v>6716.9393650154807</v>
      </c>
      <c r="BS258" s="590">
        <v>8.0172958016475615E-3</v>
      </c>
      <c r="BT258" s="588">
        <v>0</v>
      </c>
      <c r="BU258" s="588">
        <v>1276218.4793529413</v>
      </c>
      <c r="BV258" s="588">
        <v>0</v>
      </c>
      <c r="BW258" s="588">
        <v>1276218.4793529413</v>
      </c>
      <c r="BX258" s="588">
        <v>5935.96</v>
      </c>
      <c r="BY258" s="588">
        <v>1270282.5193529413</v>
      </c>
      <c r="CA258">
        <v>142358</v>
      </c>
      <c r="CB258">
        <v>3302315</v>
      </c>
      <c r="CC258" t="s">
        <v>416</v>
      </c>
      <c r="CD258">
        <v>190</v>
      </c>
      <c r="CE258">
        <v>190</v>
      </c>
      <c r="CF258">
        <v>0</v>
      </c>
      <c r="CG258">
        <v>728942.86600000004</v>
      </c>
      <c r="CH258">
        <v>0</v>
      </c>
      <c r="CI258">
        <v>0</v>
      </c>
      <c r="CJ258">
        <v>58118.400000000001</v>
      </c>
      <c r="CK258">
        <v>0</v>
      </c>
      <c r="CL258">
        <v>124456.80000000002</v>
      </c>
      <c r="CM258">
        <v>0</v>
      </c>
      <c r="CN258">
        <v>1179.1359999999993</v>
      </c>
      <c r="CO258">
        <v>1144.0128000000018</v>
      </c>
      <c r="CP258">
        <v>1339.6991999999975</v>
      </c>
      <c r="CQ258">
        <v>31962.11200000003</v>
      </c>
      <c r="CR258">
        <v>53748.531200000027</v>
      </c>
      <c r="CS258">
        <v>3437.0559999999982</v>
      </c>
      <c r="CT258">
        <v>0</v>
      </c>
      <c r="CU258">
        <v>0</v>
      </c>
      <c r="CV258">
        <v>0</v>
      </c>
      <c r="CW258">
        <v>0</v>
      </c>
      <c r="CX258">
        <v>0</v>
      </c>
      <c r="CY258">
        <v>0</v>
      </c>
      <c r="CZ258">
        <v>22249.600574712607</v>
      </c>
      <c r="DA258">
        <v>0</v>
      </c>
      <c r="DB258">
        <v>68425.546987951777</v>
      </c>
      <c r="DC258">
        <v>0</v>
      </c>
      <c r="DD258">
        <v>10008.414000000086</v>
      </c>
      <c r="DE258">
        <v>0</v>
      </c>
      <c r="DF258">
        <v>141970.48000000001</v>
      </c>
      <c r="DG258">
        <v>0</v>
      </c>
      <c r="DH258">
        <v>0</v>
      </c>
      <c r="DI258">
        <v>0</v>
      </c>
      <c r="DJ258">
        <v>5935.96</v>
      </c>
      <c r="DK258">
        <v>0</v>
      </c>
      <c r="DL258">
        <v>0</v>
      </c>
      <c r="DM258">
        <v>0</v>
      </c>
      <c r="DN258">
        <v>0</v>
      </c>
      <c r="DO258">
        <v>0</v>
      </c>
      <c r="DP258">
        <v>0</v>
      </c>
      <c r="DQ258">
        <v>0</v>
      </c>
      <c r="DR258">
        <v>0</v>
      </c>
      <c r="DS258">
        <v>728942.86600000004</v>
      </c>
      <c r="DT258">
        <v>376069.30876266456</v>
      </c>
      <c r="DU258">
        <v>147906.44</v>
      </c>
      <c r="DV258">
        <v>204011.55927995179</v>
      </c>
      <c r="DW258">
        <v>1252918.6147626645</v>
      </c>
      <c r="DX258">
        <v>1246982.6547626646</v>
      </c>
      <c r="DY258">
        <v>4955</v>
      </c>
      <c r="DZ258">
        <v>941450</v>
      </c>
      <c r="EA258">
        <v>0</v>
      </c>
      <c r="EB258">
        <v>0</v>
      </c>
      <c r="EC258">
        <v>1252918.6147626645</v>
      </c>
      <c r="ED258">
        <v>1252918.6147626648</v>
      </c>
      <c r="EE258">
        <v>0</v>
      </c>
      <c r="EF258">
        <v>947385.96</v>
      </c>
      <c r="EG258">
        <v>799479.52</v>
      </c>
      <c r="EH258">
        <v>1105012.1747626646</v>
      </c>
      <c r="EI258">
        <v>5815.8535513824454</v>
      </c>
      <c r="EJ258">
        <v>5938.4844176470597</v>
      </c>
      <c r="EK258">
        <v>-2.0650195847984214E-2</v>
      </c>
      <c r="EL258">
        <v>2.0650195847984214E-2</v>
      </c>
      <c r="EM258">
        <v>23299.864590276709</v>
      </c>
      <c r="EN258">
        <v>1276218.4793529413</v>
      </c>
      <c r="EO258">
        <v>6685.6974702786383</v>
      </c>
      <c r="EP258" t="s">
        <v>164</v>
      </c>
      <c r="EQ258">
        <v>6716.9393650154807</v>
      </c>
      <c r="ER258">
        <v>8.0172958016475615E-3</v>
      </c>
      <c r="ES258">
        <v>0</v>
      </c>
      <c r="ET258">
        <v>1276218.4793529413</v>
      </c>
      <c r="EU258">
        <v>0</v>
      </c>
      <c r="EV258">
        <v>1276218.4793529413</v>
      </c>
      <c r="EW258">
        <v>5935.96</v>
      </c>
      <c r="EX258">
        <v>1270282.5193529413</v>
      </c>
    </row>
    <row r="259" spans="1:154" ht="15" customHeight="1">
      <c r="A259" s="435">
        <v>259</v>
      </c>
      <c r="B259" s="585">
        <v>149305</v>
      </c>
      <c r="C259" s="585">
        <v>3302429</v>
      </c>
      <c r="D259" s="586" t="s">
        <v>417</v>
      </c>
      <c r="E259" s="587">
        <v>152</v>
      </c>
      <c r="F259" s="587">
        <v>152</v>
      </c>
      <c r="G259" s="587">
        <v>0</v>
      </c>
      <c r="H259" s="588">
        <v>583154.29280000005</v>
      </c>
      <c r="I259" s="588">
        <v>0</v>
      </c>
      <c r="J259" s="588">
        <v>0</v>
      </c>
      <c r="K259" s="588">
        <v>11623.67999999998</v>
      </c>
      <c r="L259" s="588">
        <v>0</v>
      </c>
      <c r="M259" s="588">
        <v>25928.499999999953</v>
      </c>
      <c r="N259" s="588">
        <v>0</v>
      </c>
      <c r="O259" s="588">
        <v>3065.7536000000005</v>
      </c>
      <c r="P259" s="588">
        <v>1716.0191999999993</v>
      </c>
      <c r="Q259" s="588">
        <v>446.56639999999982</v>
      </c>
      <c r="R259" s="588">
        <v>3933.7983999999983</v>
      </c>
      <c r="S259" s="588">
        <v>1565.4912000000033</v>
      </c>
      <c r="T259" s="588">
        <v>2749.6447999999987</v>
      </c>
      <c r="U259" s="588">
        <v>0</v>
      </c>
      <c r="V259" s="588">
        <v>0</v>
      </c>
      <c r="W259" s="588">
        <v>0</v>
      </c>
      <c r="X259" s="588">
        <v>0</v>
      </c>
      <c r="Y259" s="588">
        <v>0</v>
      </c>
      <c r="Z259" s="588">
        <v>0</v>
      </c>
      <c r="AA259" s="588">
        <v>36280.834399999992</v>
      </c>
      <c r="AB259" s="588">
        <v>0</v>
      </c>
      <c r="AC259" s="588">
        <v>48144.945306122485</v>
      </c>
      <c r="AD259" s="588">
        <v>0</v>
      </c>
      <c r="AE259" s="588">
        <v>0</v>
      </c>
      <c r="AF259" s="588">
        <v>0</v>
      </c>
      <c r="AG259" s="588">
        <v>141970.48000000001</v>
      </c>
      <c r="AH259" s="588">
        <v>0</v>
      </c>
      <c r="AI259" s="588">
        <v>0</v>
      </c>
      <c r="AJ259" s="588">
        <v>0</v>
      </c>
      <c r="AK259" s="588">
        <v>16012.74</v>
      </c>
      <c r="AL259" s="588">
        <v>0</v>
      </c>
      <c r="AM259" s="588">
        <v>0</v>
      </c>
      <c r="AN259" s="588">
        <v>0</v>
      </c>
      <c r="AO259" s="588">
        <v>0</v>
      </c>
      <c r="AP259" s="588">
        <v>0</v>
      </c>
      <c r="AQ259" s="588">
        <v>0</v>
      </c>
      <c r="AR259" s="588">
        <v>0</v>
      </c>
      <c r="AS259" s="588">
        <v>0</v>
      </c>
      <c r="AT259" s="588">
        <v>583154.29280000005</v>
      </c>
      <c r="AU259" s="588">
        <v>135455.23330612242</v>
      </c>
      <c r="AV259" s="588">
        <v>157983.22</v>
      </c>
      <c r="AW259" s="588">
        <v>95673.263242122455</v>
      </c>
      <c r="AX259" s="589">
        <v>876592.74610612239</v>
      </c>
      <c r="AY259" s="589">
        <v>860580.0061061224</v>
      </c>
      <c r="AZ259" s="589">
        <v>4955</v>
      </c>
      <c r="BA259" s="589">
        <v>753160</v>
      </c>
      <c r="BB259" s="589">
        <v>0</v>
      </c>
      <c r="BC259" s="589">
        <v>0</v>
      </c>
      <c r="BD259" s="589">
        <v>876592.74610612239</v>
      </c>
      <c r="BE259" s="588">
        <v>876592.74610612262</v>
      </c>
      <c r="BF259" s="588">
        <v>0</v>
      </c>
      <c r="BG259" s="589">
        <v>769172.74</v>
      </c>
      <c r="BH259" s="589">
        <v>611189.52</v>
      </c>
      <c r="BI259" s="588">
        <v>718609.52610612242</v>
      </c>
      <c r="BJ259" s="588">
        <v>4727.6942506981741</v>
      </c>
      <c r="BK259" s="588">
        <v>4792.2676471698114</v>
      </c>
      <c r="BL259" s="590">
        <v>-1.3474497091115669E-2</v>
      </c>
      <c r="BM259" s="590">
        <v>1.3474497091115669E-2</v>
      </c>
      <c r="BN259" s="588">
        <v>9815.1562636888775</v>
      </c>
      <c r="BO259" s="589">
        <v>886407.90236981132</v>
      </c>
      <c r="BP259" s="589">
        <v>5726.2839629592854</v>
      </c>
      <c r="BQ259" s="589" t="s">
        <v>164</v>
      </c>
      <c r="BR259" s="589">
        <v>5831.6309366434953</v>
      </c>
      <c r="BS259" s="590">
        <v>7.9085962978933111E-3</v>
      </c>
      <c r="BT259" s="588">
        <v>0</v>
      </c>
      <c r="BU259" s="588">
        <v>886407.90236981132</v>
      </c>
      <c r="BV259" s="588">
        <v>0</v>
      </c>
      <c r="BW259" s="588">
        <v>886407.90236981132</v>
      </c>
      <c r="BX259" s="588">
        <v>16012.74</v>
      </c>
      <c r="BY259" s="588">
        <v>870395.16236981133</v>
      </c>
      <c r="CA259">
        <v>149305</v>
      </c>
      <c r="CB259">
        <v>3302429</v>
      </c>
      <c r="CC259" t="s">
        <v>417</v>
      </c>
      <c r="CD259">
        <v>152</v>
      </c>
      <c r="CE259">
        <v>152</v>
      </c>
      <c r="CF259">
        <v>0</v>
      </c>
      <c r="CG259">
        <v>583154.29280000005</v>
      </c>
      <c r="CH259">
        <v>0</v>
      </c>
      <c r="CI259">
        <v>0</v>
      </c>
      <c r="CJ259">
        <v>11623.67999999998</v>
      </c>
      <c r="CK259">
        <v>0</v>
      </c>
      <c r="CL259">
        <v>25928.499999999953</v>
      </c>
      <c r="CM259">
        <v>0</v>
      </c>
      <c r="CN259">
        <v>3065.7536000000005</v>
      </c>
      <c r="CO259">
        <v>1716.0191999999993</v>
      </c>
      <c r="CP259">
        <v>446.56639999999982</v>
      </c>
      <c r="CQ259">
        <v>3933.7983999999983</v>
      </c>
      <c r="CR259">
        <v>1565.4912000000033</v>
      </c>
      <c r="CS259">
        <v>2749.6447999999987</v>
      </c>
      <c r="CT259">
        <v>0</v>
      </c>
      <c r="CU259">
        <v>0</v>
      </c>
      <c r="CV259">
        <v>0</v>
      </c>
      <c r="CW259">
        <v>0</v>
      </c>
      <c r="CX259">
        <v>0</v>
      </c>
      <c r="CY259">
        <v>0</v>
      </c>
      <c r="CZ259">
        <v>36280.834399999992</v>
      </c>
      <c r="DA259">
        <v>0</v>
      </c>
      <c r="DB259">
        <v>48144.945306122485</v>
      </c>
      <c r="DC259">
        <v>0</v>
      </c>
      <c r="DD259">
        <v>0</v>
      </c>
      <c r="DE259">
        <v>0</v>
      </c>
      <c r="DF259">
        <v>141970.48000000001</v>
      </c>
      <c r="DG259">
        <v>0</v>
      </c>
      <c r="DH259">
        <v>0</v>
      </c>
      <c r="DI259">
        <v>0</v>
      </c>
      <c r="DJ259">
        <v>16012.74</v>
      </c>
      <c r="DK259">
        <v>0</v>
      </c>
      <c r="DL259">
        <v>0</v>
      </c>
      <c r="DM259">
        <v>0</v>
      </c>
      <c r="DN259">
        <v>0</v>
      </c>
      <c r="DO259">
        <v>0</v>
      </c>
      <c r="DP259">
        <v>0</v>
      </c>
      <c r="DQ259">
        <v>0</v>
      </c>
      <c r="DR259">
        <v>0</v>
      </c>
      <c r="DS259">
        <v>583154.29280000005</v>
      </c>
      <c r="DT259">
        <v>135455.23330612242</v>
      </c>
      <c r="DU259">
        <v>157983.22</v>
      </c>
      <c r="DV259">
        <v>95673.263242122455</v>
      </c>
      <c r="DW259">
        <v>876592.74610612239</v>
      </c>
      <c r="DX259">
        <v>860580.0061061224</v>
      </c>
      <c r="DY259">
        <v>4955</v>
      </c>
      <c r="DZ259">
        <v>753160</v>
      </c>
      <c r="EA259">
        <v>0</v>
      </c>
      <c r="EB259">
        <v>0</v>
      </c>
      <c r="EC259">
        <v>876592.74610612239</v>
      </c>
      <c r="ED259">
        <v>876592.74610612262</v>
      </c>
      <c r="EE259">
        <v>0</v>
      </c>
      <c r="EF259">
        <v>769172.74</v>
      </c>
      <c r="EG259">
        <v>611189.52</v>
      </c>
      <c r="EH259">
        <v>718609.52610612242</v>
      </c>
      <c r="EI259">
        <v>4727.6942506981741</v>
      </c>
      <c r="EJ259">
        <v>4792.2676471698114</v>
      </c>
      <c r="EK259">
        <v>-1.3474497091115669E-2</v>
      </c>
      <c r="EL259">
        <v>1.3474497091115669E-2</v>
      </c>
      <c r="EM259">
        <v>9815.1562636888775</v>
      </c>
      <c r="EN259">
        <v>886407.90236981132</v>
      </c>
      <c r="EO259">
        <v>5726.2839629592854</v>
      </c>
      <c r="EP259" t="s">
        <v>164</v>
      </c>
      <c r="EQ259">
        <v>5831.6309366434953</v>
      </c>
      <c r="ER259">
        <v>7.9085962978933111E-3</v>
      </c>
      <c r="ES259">
        <v>0</v>
      </c>
      <c r="ET259">
        <v>886407.90236981132</v>
      </c>
      <c r="EU259">
        <v>0</v>
      </c>
      <c r="EV259">
        <v>886407.90236981132</v>
      </c>
      <c r="EW259">
        <v>16012.74</v>
      </c>
      <c r="EX259">
        <v>870395.16236981133</v>
      </c>
    </row>
    <row r="260" spans="1:154" ht="15" customHeight="1">
      <c r="A260" s="435">
        <v>260</v>
      </c>
      <c r="B260" s="585">
        <v>141270</v>
      </c>
      <c r="C260" s="585">
        <v>3302434</v>
      </c>
      <c r="D260" s="586" t="s">
        <v>418</v>
      </c>
      <c r="E260" s="587">
        <v>392</v>
      </c>
      <c r="F260" s="587">
        <v>392</v>
      </c>
      <c r="G260" s="587">
        <v>0</v>
      </c>
      <c r="H260" s="588">
        <v>1503924.2287999999</v>
      </c>
      <c r="I260" s="588">
        <v>0</v>
      </c>
      <c r="J260" s="588">
        <v>0</v>
      </c>
      <c r="K260" s="588">
        <v>92989.440000000017</v>
      </c>
      <c r="L260" s="588">
        <v>0</v>
      </c>
      <c r="M260" s="588">
        <v>200168.01999999993</v>
      </c>
      <c r="N260" s="588">
        <v>0</v>
      </c>
      <c r="O260" s="588">
        <v>1886.617599999998</v>
      </c>
      <c r="P260" s="588">
        <v>6006.067200000004</v>
      </c>
      <c r="Q260" s="588">
        <v>78595.686400000064</v>
      </c>
      <c r="R260" s="588">
        <v>17702.092800000009</v>
      </c>
      <c r="S260" s="588">
        <v>35484.467199999999</v>
      </c>
      <c r="T260" s="588">
        <v>46056.550400000058</v>
      </c>
      <c r="U260" s="588">
        <v>0</v>
      </c>
      <c r="V260" s="588">
        <v>0</v>
      </c>
      <c r="W260" s="588">
        <v>0</v>
      </c>
      <c r="X260" s="588">
        <v>0</v>
      </c>
      <c r="Y260" s="588">
        <v>0</v>
      </c>
      <c r="Z260" s="588">
        <v>0</v>
      </c>
      <c r="AA260" s="588">
        <v>7426.9734911242704</v>
      </c>
      <c r="AB260" s="588">
        <v>0</v>
      </c>
      <c r="AC260" s="588">
        <v>142090.94444036705</v>
      </c>
      <c r="AD260" s="588">
        <v>0</v>
      </c>
      <c r="AE260" s="588">
        <v>0</v>
      </c>
      <c r="AF260" s="588">
        <v>0</v>
      </c>
      <c r="AG260" s="588">
        <v>141970.48000000001</v>
      </c>
      <c r="AH260" s="588">
        <v>0</v>
      </c>
      <c r="AI260" s="588">
        <v>0</v>
      </c>
      <c r="AJ260" s="588">
        <v>0</v>
      </c>
      <c r="AK260" s="588">
        <v>7631.95</v>
      </c>
      <c r="AL260" s="588">
        <v>0</v>
      </c>
      <c r="AM260" s="588">
        <v>0</v>
      </c>
      <c r="AN260" s="588">
        <v>0</v>
      </c>
      <c r="AO260" s="588">
        <v>0</v>
      </c>
      <c r="AP260" s="588">
        <v>0</v>
      </c>
      <c r="AQ260" s="588">
        <v>0</v>
      </c>
      <c r="AR260" s="588">
        <v>0</v>
      </c>
      <c r="AS260" s="588">
        <v>0</v>
      </c>
      <c r="AT260" s="588">
        <v>1503924.2287999999</v>
      </c>
      <c r="AU260" s="588">
        <v>628406.85953149141</v>
      </c>
      <c r="AV260" s="588">
        <v>149602.43000000002</v>
      </c>
      <c r="AW260" s="588">
        <v>389687.17485636706</v>
      </c>
      <c r="AX260" s="589">
        <v>2281933.5183314914</v>
      </c>
      <c r="AY260" s="589">
        <v>2274301.5683314912</v>
      </c>
      <c r="AZ260" s="589">
        <v>4955</v>
      </c>
      <c r="BA260" s="589">
        <v>1942360</v>
      </c>
      <c r="BB260" s="589">
        <v>0</v>
      </c>
      <c r="BC260" s="589">
        <v>0</v>
      </c>
      <c r="BD260" s="589">
        <v>2281933.5183314914</v>
      </c>
      <c r="BE260" s="588">
        <v>2281933.5183314914</v>
      </c>
      <c r="BF260" s="588">
        <v>0</v>
      </c>
      <c r="BG260" s="589">
        <v>1949991.95</v>
      </c>
      <c r="BH260" s="589">
        <v>1800389.52</v>
      </c>
      <c r="BI260" s="588">
        <v>2132331.0883314912</v>
      </c>
      <c r="BJ260" s="588">
        <v>5439.6201232946205</v>
      </c>
      <c r="BK260" s="588">
        <v>5529.4626208845202</v>
      </c>
      <c r="BL260" s="590">
        <v>-1.6247961827351692E-2</v>
      </c>
      <c r="BM260" s="590">
        <v>1.6247961827351692E-2</v>
      </c>
      <c r="BN260" s="588">
        <v>35218.259055240691</v>
      </c>
      <c r="BO260" s="589">
        <v>2317151.7773867319</v>
      </c>
      <c r="BP260" s="589">
        <v>5891.6322127212543</v>
      </c>
      <c r="BQ260" s="589" t="s">
        <v>164</v>
      </c>
      <c r="BR260" s="589">
        <v>5911.1014729253366</v>
      </c>
      <c r="BS260" s="590">
        <v>2.3851496884392809E-3</v>
      </c>
      <c r="BT260" s="588">
        <v>0</v>
      </c>
      <c r="BU260" s="588">
        <v>2317151.7773867319</v>
      </c>
      <c r="BV260" s="588">
        <v>0</v>
      </c>
      <c r="BW260" s="588">
        <v>2317151.7773867319</v>
      </c>
      <c r="BX260" s="588">
        <v>7631.95</v>
      </c>
      <c r="BY260" s="588">
        <v>2309519.8273867317</v>
      </c>
      <c r="CA260">
        <v>141270</v>
      </c>
      <c r="CB260">
        <v>3302434</v>
      </c>
      <c r="CC260" t="s">
        <v>418</v>
      </c>
      <c r="CD260">
        <v>392</v>
      </c>
      <c r="CE260">
        <v>392</v>
      </c>
      <c r="CF260">
        <v>0</v>
      </c>
      <c r="CG260">
        <v>1503924.2287999999</v>
      </c>
      <c r="CH260">
        <v>0</v>
      </c>
      <c r="CI260">
        <v>0</v>
      </c>
      <c r="CJ260">
        <v>92989.440000000017</v>
      </c>
      <c r="CK260">
        <v>0</v>
      </c>
      <c r="CL260">
        <v>200168.01999999993</v>
      </c>
      <c r="CM260">
        <v>0</v>
      </c>
      <c r="CN260">
        <v>1886.617599999998</v>
      </c>
      <c r="CO260">
        <v>6006.067200000004</v>
      </c>
      <c r="CP260">
        <v>78595.686400000064</v>
      </c>
      <c r="CQ260">
        <v>17702.092800000009</v>
      </c>
      <c r="CR260">
        <v>35484.467199999999</v>
      </c>
      <c r="CS260">
        <v>46056.550400000058</v>
      </c>
      <c r="CT260">
        <v>0</v>
      </c>
      <c r="CU260">
        <v>0</v>
      </c>
      <c r="CV260">
        <v>0</v>
      </c>
      <c r="CW260">
        <v>0</v>
      </c>
      <c r="CX260">
        <v>0</v>
      </c>
      <c r="CY260">
        <v>0</v>
      </c>
      <c r="CZ260">
        <v>7426.9734911242704</v>
      </c>
      <c r="DA260">
        <v>0</v>
      </c>
      <c r="DB260">
        <v>142090.94444036705</v>
      </c>
      <c r="DC260">
        <v>0</v>
      </c>
      <c r="DD260">
        <v>0</v>
      </c>
      <c r="DE260">
        <v>0</v>
      </c>
      <c r="DF260">
        <v>141970.48000000001</v>
      </c>
      <c r="DG260">
        <v>0</v>
      </c>
      <c r="DH260">
        <v>0</v>
      </c>
      <c r="DI260">
        <v>0</v>
      </c>
      <c r="DJ260">
        <v>7631.95</v>
      </c>
      <c r="DK260">
        <v>0</v>
      </c>
      <c r="DL260">
        <v>0</v>
      </c>
      <c r="DM260">
        <v>0</v>
      </c>
      <c r="DN260">
        <v>0</v>
      </c>
      <c r="DO260">
        <v>0</v>
      </c>
      <c r="DP260">
        <v>0</v>
      </c>
      <c r="DQ260">
        <v>0</v>
      </c>
      <c r="DR260">
        <v>0</v>
      </c>
      <c r="DS260">
        <v>1503924.2287999999</v>
      </c>
      <c r="DT260">
        <v>628406.85953149141</v>
      </c>
      <c r="DU260">
        <v>149602.43000000002</v>
      </c>
      <c r="DV260">
        <v>389687.17485636706</v>
      </c>
      <c r="DW260">
        <v>2281933.5183314914</v>
      </c>
      <c r="DX260">
        <v>2274301.5683314912</v>
      </c>
      <c r="DY260">
        <v>4955</v>
      </c>
      <c r="DZ260">
        <v>1942360</v>
      </c>
      <c r="EA260">
        <v>0</v>
      </c>
      <c r="EB260">
        <v>0</v>
      </c>
      <c r="EC260">
        <v>2281933.5183314914</v>
      </c>
      <c r="ED260">
        <v>2281933.5183314914</v>
      </c>
      <c r="EE260">
        <v>0</v>
      </c>
      <c r="EF260">
        <v>1949991.95</v>
      </c>
      <c r="EG260">
        <v>1800389.52</v>
      </c>
      <c r="EH260">
        <v>2132331.0883314912</v>
      </c>
      <c r="EI260">
        <v>5439.6201232946205</v>
      </c>
      <c r="EJ260">
        <v>5529.4626208845202</v>
      </c>
      <c r="EK260">
        <v>-1.6247961827351692E-2</v>
      </c>
      <c r="EL260">
        <v>1.6247961827351692E-2</v>
      </c>
      <c r="EM260">
        <v>35218.259055240691</v>
      </c>
      <c r="EN260">
        <v>2317151.7773867319</v>
      </c>
      <c r="EO260">
        <v>5891.6322127212543</v>
      </c>
      <c r="EP260" t="s">
        <v>164</v>
      </c>
      <c r="EQ260">
        <v>5911.1014729253366</v>
      </c>
      <c r="ER260">
        <v>2.3851496884392809E-3</v>
      </c>
      <c r="ES260">
        <v>0</v>
      </c>
      <c r="ET260">
        <v>2317151.7773867319</v>
      </c>
      <c r="EU260">
        <v>0</v>
      </c>
      <c r="EV260">
        <v>2317151.7773867319</v>
      </c>
      <c r="EW260">
        <v>7631.95</v>
      </c>
      <c r="EX260">
        <v>2309519.8273867317</v>
      </c>
    </row>
    <row r="261" spans="1:154" ht="15" customHeight="1">
      <c r="A261" s="435">
        <v>261</v>
      </c>
      <c r="B261" s="585">
        <v>142686</v>
      </c>
      <c r="C261" s="585">
        <v>3302443</v>
      </c>
      <c r="D261" s="586" t="s">
        <v>419</v>
      </c>
      <c r="E261" s="587">
        <v>325</v>
      </c>
      <c r="F261" s="587">
        <v>325</v>
      </c>
      <c r="G261" s="587">
        <v>0</v>
      </c>
      <c r="H261" s="588">
        <v>1246875.9550000001</v>
      </c>
      <c r="I261" s="588">
        <v>0</v>
      </c>
      <c r="J261" s="588">
        <v>0</v>
      </c>
      <c r="K261" s="588">
        <v>95895.359999999971</v>
      </c>
      <c r="L261" s="588">
        <v>0</v>
      </c>
      <c r="M261" s="588">
        <v>206390.8599999999</v>
      </c>
      <c r="N261" s="588">
        <v>0</v>
      </c>
      <c r="O261" s="588">
        <v>1886.6175999999989</v>
      </c>
      <c r="P261" s="588">
        <v>2002.0223999999964</v>
      </c>
      <c r="Q261" s="588">
        <v>1786.265599999999</v>
      </c>
      <c r="R261" s="588">
        <v>120964.30080000001</v>
      </c>
      <c r="S261" s="588">
        <v>22960.537599999934</v>
      </c>
      <c r="T261" s="588">
        <v>5499.2895999999973</v>
      </c>
      <c r="U261" s="588">
        <v>0</v>
      </c>
      <c r="V261" s="588">
        <v>0</v>
      </c>
      <c r="W261" s="588">
        <v>0</v>
      </c>
      <c r="X261" s="588">
        <v>0</v>
      </c>
      <c r="Y261" s="588">
        <v>0</v>
      </c>
      <c r="Z261" s="588">
        <v>0</v>
      </c>
      <c r="AA261" s="588">
        <v>67243.677700348533</v>
      </c>
      <c r="AB261" s="588">
        <v>0</v>
      </c>
      <c r="AC261" s="588">
        <v>118562.1378601441</v>
      </c>
      <c r="AD261" s="588">
        <v>0</v>
      </c>
      <c r="AE261" s="588">
        <v>0</v>
      </c>
      <c r="AF261" s="588">
        <v>0</v>
      </c>
      <c r="AG261" s="588">
        <v>141970.48000000001</v>
      </c>
      <c r="AH261" s="588">
        <v>0</v>
      </c>
      <c r="AI261" s="588">
        <v>0</v>
      </c>
      <c r="AJ261" s="588">
        <v>0</v>
      </c>
      <c r="AK261" s="588">
        <v>7154.96</v>
      </c>
      <c r="AL261" s="588">
        <v>0</v>
      </c>
      <c r="AM261" s="588">
        <v>0</v>
      </c>
      <c r="AN261" s="588">
        <v>0</v>
      </c>
      <c r="AO261" s="588">
        <v>0</v>
      </c>
      <c r="AP261" s="588">
        <v>0</v>
      </c>
      <c r="AQ261" s="588">
        <v>0</v>
      </c>
      <c r="AR261" s="588">
        <v>0</v>
      </c>
      <c r="AS261" s="588">
        <v>0</v>
      </c>
      <c r="AT261" s="588">
        <v>1246875.9550000001</v>
      </c>
      <c r="AU261" s="588">
        <v>643191.06916049251</v>
      </c>
      <c r="AV261" s="588">
        <v>149125.44</v>
      </c>
      <c r="AW261" s="588">
        <v>345564.62690614403</v>
      </c>
      <c r="AX261" s="589">
        <v>2039192.4641604926</v>
      </c>
      <c r="AY261" s="589">
        <v>2032037.5041604927</v>
      </c>
      <c r="AZ261" s="589">
        <v>4955</v>
      </c>
      <c r="BA261" s="589">
        <v>1610375</v>
      </c>
      <c r="BB261" s="589">
        <v>0</v>
      </c>
      <c r="BC261" s="589">
        <v>0</v>
      </c>
      <c r="BD261" s="589">
        <v>2039192.4641604926</v>
      </c>
      <c r="BE261" s="588">
        <v>2039192.4641604922</v>
      </c>
      <c r="BF261" s="588">
        <v>0</v>
      </c>
      <c r="BG261" s="589">
        <v>1617529.96</v>
      </c>
      <c r="BH261" s="589">
        <v>1468404.52</v>
      </c>
      <c r="BI261" s="588">
        <v>1890067.0241604927</v>
      </c>
      <c r="BJ261" s="588">
        <v>5815.590843570747</v>
      </c>
      <c r="BK261" s="588">
        <v>5742.1446194366199</v>
      </c>
      <c r="BL261" s="590">
        <v>1.2790730467762605E-2</v>
      </c>
      <c r="BM261" s="590">
        <v>0</v>
      </c>
      <c r="BN261" s="588">
        <v>0</v>
      </c>
      <c r="BO261" s="589">
        <v>2039192.4641604926</v>
      </c>
      <c r="BP261" s="589">
        <v>6252.4230897245925</v>
      </c>
      <c r="BQ261" s="589" t="s">
        <v>164</v>
      </c>
      <c r="BR261" s="589">
        <v>6274.4383512630538</v>
      </c>
      <c r="BS261" s="590">
        <v>1.8211316307280567E-2</v>
      </c>
      <c r="BT261" s="588">
        <v>0</v>
      </c>
      <c r="BU261" s="588">
        <v>2039192.4641604926</v>
      </c>
      <c r="BV261" s="588">
        <v>0</v>
      </c>
      <c r="BW261" s="588">
        <v>2039192.4641604926</v>
      </c>
      <c r="BX261" s="588">
        <v>7154.96</v>
      </c>
      <c r="BY261" s="588">
        <v>2032037.5041604927</v>
      </c>
      <c r="CA261">
        <v>142686</v>
      </c>
      <c r="CB261">
        <v>3302443</v>
      </c>
      <c r="CC261" t="s">
        <v>419</v>
      </c>
      <c r="CD261">
        <v>325</v>
      </c>
      <c r="CE261">
        <v>325</v>
      </c>
      <c r="CF261">
        <v>0</v>
      </c>
      <c r="CG261">
        <v>1246875.9550000001</v>
      </c>
      <c r="CH261">
        <v>0</v>
      </c>
      <c r="CI261">
        <v>0</v>
      </c>
      <c r="CJ261">
        <v>95895.359999999971</v>
      </c>
      <c r="CK261">
        <v>0</v>
      </c>
      <c r="CL261">
        <v>206390.8599999999</v>
      </c>
      <c r="CM261">
        <v>0</v>
      </c>
      <c r="CN261">
        <v>1886.6175999999989</v>
      </c>
      <c r="CO261">
        <v>2002.0223999999964</v>
      </c>
      <c r="CP261">
        <v>1786.265599999999</v>
      </c>
      <c r="CQ261">
        <v>120964.30080000001</v>
      </c>
      <c r="CR261">
        <v>22960.537599999934</v>
      </c>
      <c r="CS261">
        <v>5499.2895999999973</v>
      </c>
      <c r="CT261">
        <v>0</v>
      </c>
      <c r="CU261">
        <v>0</v>
      </c>
      <c r="CV261">
        <v>0</v>
      </c>
      <c r="CW261">
        <v>0</v>
      </c>
      <c r="CX261">
        <v>0</v>
      </c>
      <c r="CY261">
        <v>0</v>
      </c>
      <c r="CZ261">
        <v>67243.677700348533</v>
      </c>
      <c r="DA261">
        <v>0</v>
      </c>
      <c r="DB261">
        <v>118562.1378601441</v>
      </c>
      <c r="DC261">
        <v>0</v>
      </c>
      <c r="DD261">
        <v>0</v>
      </c>
      <c r="DE261">
        <v>0</v>
      </c>
      <c r="DF261">
        <v>141970.48000000001</v>
      </c>
      <c r="DG261">
        <v>0</v>
      </c>
      <c r="DH261">
        <v>0</v>
      </c>
      <c r="DI261">
        <v>0</v>
      </c>
      <c r="DJ261">
        <v>7154.96</v>
      </c>
      <c r="DK261">
        <v>0</v>
      </c>
      <c r="DL261">
        <v>0</v>
      </c>
      <c r="DM261">
        <v>0</v>
      </c>
      <c r="DN261">
        <v>0</v>
      </c>
      <c r="DO261">
        <v>0</v>
      </c>
      <c r="DP261">
        <v>0</v>
      </c>
      <c r="DQ261">
        <v>0</v>
      </c>
      <c r="DR261">
        <v>0</v>
      </c>
      <c r="DS261">
        <v>1246875.9550000001</v>
      </c>
      <c r="DT261">
        <v>643191.06916049251</v>
      </c>
      <c r="DU261">
        <v>149125.44</v>
      </c>
      <c r="DV261">
        <v>345564.62690614403</v>
      </c>
      <c r="DW261">
        <v>2039192.4641604926</v>
      </c>
      <c r="DX261">
        <v>2032037.5041604927</v>
      </c>
      <c r="DY261">
        <v>4955</v>
      </c>
      <c r="DZ261">
        <v>1610375</v>
      </c>
      <c r="EA261">
        <v>0</v>
      </c>
      <c r="EB261">
        <v>0</v>
      </c>
      <c r="EC261">
        <v>2039192.4641604926</v>
      </c>
      <c r="ED261">
        <v>2039192.4641604922</v>
      </c>
      <c r="EE261">
        <v>0</v>
      </c>
      <c r="EF261">
        <v>1617529.96</v>
      </c>
      <c r="EG261">
        <v>1468404.52</v>
      </c>
      <c r="EH261">
        <v>1890067.0241604927</v>
      </c>
      <c r="EI261">
        <v>5815.590843570747</v>
      </c>
      <c r="EJ261">
        <v>5742.1446194366199</v>
      </c>
      <c r="EK261">
        <v>1.2790730467762605E-2</v>
      </c>
      <c r="EL261">
        <v>0</v>
      </c>
      <c r="EM261">
        <v>0</v>
      </c>
      <c r="EN261">
        <v>2039192.4641604926</v>
      </c>
      <c r="EO261">
        <v>6252.4230897245925</v>
      </c>
      <c r="EP261" t="s">
        <v>164</v>
      </c>
      <c r="EQ261">
        <v>6274.4383512630538</v>
      </c>
      <c r="ER261">
        <v>1.8211316307280567E-2</v>
      </c>
      <c r="ES261">
        <v>0</v>
      </c>
      <c r="ET261">
        <v>2039192.4641604926</v>
      </c>
      <c r="EU261">
        <v>0</v>
      </c>
      <c r="EV261">
        <v>2039192.4641604926</v>
      </c>
      <c r="EW261">
        <v>7154.96</v>
      </c>
      <c r="EX261">
        <v>2032037.5041604927</v>
      </c>
    </row>
    <row r="262" spans="1:154" ht="15" customHeight="1">
      <c r="A262" s="435">
        <v>262</v>
      </c>
      <c r="B262" s="585">
        <v>143087</v>
      </c>
      <c r="C262" s="585">
        <v>3302447</v>
      </c>
      <c r="D262" s="586" t="s">
        <v>420</v>
      </c>
      <c r="E262" s="587">
        <v>602</v>
      </c>
      <c r="F262" s="587">
        <v>602</v>
      </c>
      <c r="G262" s="587">
        <v>0</v>
      </c>
      <c r="H262" s="588">
        <v>2309597.9227999998</v>
      </c>
      <c r="I262" s="588">
        <v>0</v>
      </c>
      <c r="J262" s="588">
        <v>0</v>
      </c>
      <c r="K262" s="588">
        <v>182588.64000000007</v>
      </c>
      <c r="L262" s="588">
        <v>0</v>
      </c>
      <c r="M262" s="588">
        <v>394113.2000000003</v>
      </c>
      <c r="N262" s="588">
        <v>0</v>
      </c>
      <c r="O262" s="588">
        <v>22204.64158668886</v>
      </c>
      <c r="P262" s="588">
        <v>6016.0606562396069</v>
      </c>
      <c r="Q262" s="588">
        <v>25049.328580366047</v>
      </c>
      <c r="R262" s="588">
        <v>9358.3165763726975</v>
      </c>
      <c r="S262" s="588">
        <v>105062.4327134776</v>
      </c>
      <c r="T262" s="588">
        <v>125317.00618435939</v>
      </c>
      <c r="U262" s="588">
        <v>0</v>
      </c>
      <c r="V262" s="588">
        <v>0</v>
      </c>
      <c r="W262" s="588">
        <v>0</v>
      </c>
      <c r="X262" s="588">
        <v>0</v>
      </c>
      <c r="Y262" s="588">
        <v>0</v>
      </c>
      <c r="Z262" s="588">
        <v>0</v>
      </c>
      <c r="AA262" s="588">
        <v>78033.521015624996</v>
      </c>
      <c r="AB262" s="588">
        <v>0</v>
      </c>
      <c r="AC262" s="588">
        <v>228547.23509389805</v>
      </c>
      <c r="AD262" s="588">
        <v>0</v>
      </c>
      <c r="AE262" s="588">
        <v>4607.6472000000031</v>
      </c>
      <c r="AF262" s="588">
        <v>0</v>
      </c>
      <c r="AG262" s="588">
        <v>141970.48000000001</v>
      </c>
      <c r="AH262" s="588">
        <v>0</v>
      </c>
      <c r="AI262" s="588">
        <v>0</v>
      </c>
      <c r="AJ262" s="588">
        <v>0</v>
      </c>
      <c r="AK262" s="588">
        <v>4027.98</v>
      </c>
      <c r="AL262" s="588">
        <v>0</v>
      </c>
      <c r="AM262" s="588">
        <v>0</v>
      </c>
      <c r="AN262" s="588">
        <v>0</v>
      </c>
      <c r="AO262" s="588">
        <v>0</v>
      </c>
      <c r="AP262" s="588">
        <v>0</v>
      </c>
      <c r="AQ262" s="588">
        <v>0</v>
      </c>
      <c r="AR262" s="588">
        <v>0</v>
      </c>
      <c r="AS262" s="588">
        <v>0</v>
      </c>
      <c r="AT262" s="588">
        <v>2309597.9227999998</v>
      </c>
      <c r="AU262" s="588">
        <v>1180898.0296070278</v>
      </c>
      <c r="AV262" s="588">
        <v>145998.46000000002</v>
      </c>
      <c r="AW262" s="588">
        <v>657122.59670099965</v>
      </c>
      <c r="AX262" s="589">
        <v>3636494.4124070276</v>
      </c>
      <c r="AY262" s="589">
        <v>3632466.4324070276</v>
      </c>
      <c r="AZ262" s="589">
        <v>4955</v>
      </c>
      <c r="BA262" s="589">
        <v>2982910</v>
      </c>
      <c r="BB262" s="589">
        <v>0</v>
      </c>
      <c r="BC262" s="589">
        <v>0</v>
      </c>
      <c r="BD262" s="589">
        <v>3636494.4124070276</v>
      </c>
      <c r="BE262" s="588">
        <v>3636494.4124070276</v>
      </c>
      <c r="BF262" s="588">
        <v>0</v>
      </c>
      <c r="BG262" s="589">
        <v>2986937.98</v>
      </c>
      <c r="BH262" s="589">
        <v>2840939.52</v>
      </c>
      <c r="BI262" s="588">
        <v>3490495.9524070276</v>
      </c>
      <c r="BJ262" s="588">
        <v>5798.1660338987167</v>
      </c>
      <c r="BK262" s="588">
        <v>5719.7706236754966</v>
      </c>
      <c r="BL262" s="590">
        <v>1.3706040920368864E-2</v>
      </c>
      <c r="BM262" s="590">
        <v>0</v>
      </c>
      <c r="BN262" s="588">
        <v>0</v>
      </c>
      <c r="BO262" s="589">
        <v>3636494.4124070276</v>
      </c>
      <c r="BP262" s="589">
        <v>6033.9973960249627</v>
      </c>
      <c r="BQ262" s="589" t="s">
        <v>164</v>
      </c>
      <c r="BR262" s="589">
        <v>6040.6883927027038</v>
      </c>
      <c r="BS262" s="590">
        <v>1.3285011858416462E-2</v>
      </c>
      <c r="BT262" s="588">
        <v>0</v>
      </c>
      <c r="BU262" s="588">
        <v>3636494.4124070276</v>
      </c>
      <c r="BV262" s="588">
        <v>0</v>
      </c>
      <c r="BW262" s="588">
        <v>3636494.4124070276</v>
      </c>
      <c r="BX262" s="588">
        <v>4027.98</v>
      </c>
      <c r="BY262" s="588">
        <v>3632466.4324070276</v>
      </c>
      <c r="CA262">
        <v>143087</v>
      </c>
      <c r="CB262">
        <v>3302447</v>
      </c>
      <c r="CC262" t="s">
        <v>420</v>
      </c>
      <c r="CD262">
        <v>602</v>
      </c>
      <c r="CE262">
        <v>602</v>
      </c>
      <c r="CF262">
        <v>0</v>
      </c>
      <c r="CG262">
        <v>2309597.9227999998</v>
      </c>
      <c r="CH262">
        <v>0</v>
      </c>
      <c r="CI262">
        <v>0</v>
      </c>
      <c r="CJ262">
        <v>182588.64000000007</v>
      </c>
      <c r="CK262">
        <v>0</v>
      </c>
      <c r="CL262">
        <v>394113.2000000003</v>
      </c>
      <c r="CM262">
        <v>0</v>
      </c>
      <c r="CN262">
        <v>22204.64158668886</v>
      </c>
      <c r="CO262">
        <v>6016.0606562396069</v>
      </c>
      <c r="CP262">
        <v>25049.328580366047</v>
      </c>
      <c r="CQ262">
        <v>9358.3165763726975</v>
      </c>
      <c r="CR262">
        <v>105062.4327134776</v>
      </c>
      <c r="CS262">
        <v>125317.00618435939</v>
      </c>
      <c r="CT262">
        <v>0</v>
      </c>
      <c r="CU262">
        <v>0</v>
      </c>
      <c r="CV262">
        <v>0</v>
      </c>
      <c r="CW262">
        <v>0</v>
      </c>
      <c r="CX262">
        <v>0</v>
      </c>
      <c r="CY262">
        <v>0</v>
      </c>
      <c r="CZ262">
        <v>78033.521015624996</v>
      </c>
      <c r="DA262">
        <v>0</v>
      </c>
      <c r="DB262">
        <v>228547.23509389805</v>
      </c>
      <c r="DC262">
        <v>0</v>
      </c>
      <c r="DD262">
        <v>4607.6472000000031</v>
      </c>
      <c r="DE262">
        <v>0</v>
      </c>
      <c r="DF262">
        <v>141970.48000000001</v>
      </c>
      <c r="DG262">
        <v>0</v>
      </c>
      <c r="DH262">
        <v>0</v>
      </c>
      <c r="DI262">
        <v>0</v>
      </c>
      <c r="DJ262">
        <v>4027.98</v>
      </c>
      <c r="DK262">
        <v>0</v>
      </c>
      <c r="DL262">
        <v>0</v>
      </c>
      <c r="DM262">
        <v>0</v>
      </c>
      <c r="DN262">
        <v>0</v>
      </c>
      <c r="DO262">
        <v>0</v>
      </c>
      <c r="DP262">
        <v>0</v>
      </c>
      <c r="DQ262">
        <v>0</v>
      </c>
      <c r="DR262">
        <v>0</v>
      </c>
      <c r="DS262">
        <v>2309597.9227999998</v>
      </c>
      <c r="DT262">
        <v>1180898.0296070278</v>
      </c>
      <c r="DU262">
        <v>145998.46000000002</v>
      </c>
      <c r="DV262">
        <v>657122.59670099965</v>
      </c>
      <c r="DW262">
        <v>3636494.4124070276</v>
      </c>
      <c r="DX262">
        <v>3632466.4324070276</v>
      </c>
      <c r="DY262">
        <v>4955</v>
      </c>
      <c r="DZ262">
        <v>2982910</v>
      </c>
      <c r="EA262">
        <v>0</v>
      </c>
      <c r="EB262">
        <v>0</v>
      </c>
      <c r="EC262">
        <v>3636494.4124070276</v>
      </c>
      <c r="ED262">
        <v>3636494.4124070276</v>
      </c>
      <c r="EE262">
        <v>0</v>
      </c>
      <c r="EF262">
        <v>2986937.98</v>
      </c>
      <c r="EG262">
        <v>2840939.52</v>
      </c>
      <c r="EH262">
        <v>3490495.9524070276</v>
      </c>
      <c r="EI262">
        <v>5798.1660338987167</v>
      </c>
      <c r="EJ262">
        <v>5719.7706236754966</v>
      </c>
      <c r="EK262">
        <v>1.3706040920368864E-2</v>
      </c>
      <c r="EL262">
        <v>0</v>
      </c>
      <c r="EM262">
        <v>0</v>
      </c>
      <c r="EN262">
        <v>3636494.4124070276</v>
      </c>
      <c r="EO262">
        <v>6033.9973960249627</v>
      </c>
      <c r="EP262" t="s">
        <v>164</v>
      </c>
      <c r="EQ262">
        <v>6040.6883927027038</v>
      </c>
      <c r="ER262">
        <v>1.3285011858416462E-2</v>
      </c>
      <c r="ES262">
        <v>0</v>
      </c>
      <c r="ET262">
        <v>3636494.4124070276</v>
      </c>
      <c r="EU262">
        <v>0</v>
      </c>
      <c r="EV262">
        <v>3636494.4124070276</v>
      </c>
      <c r="EW262">
        <v>4027.98</v>
      </c>
      <c r="EX262">
        <v>3632466.4324070276</v>
      </c>
    </row>
    <row r="263" spans="1:154">
      <c r="A263" s="435">
        <v>263</v>
      </c>
      <c r="B263" s="585">
        <v>142794</v>
      </c>
      <c r="C263" s="585">
        <v>3302448</v>
      </c>
      <c r="D263" s="586" t="s">
        <v>421</v>
      </c>
      <c r="E263" s="587">
        <v>188</v>
      </c>
      <c r="F263" s="587">
        <v>188</v>
      </c>
      <c r="G263" s="587">
        <v>0</v>
      </c>
      <c r="H263" s="588">
        <v>721269.78320000006</v>
      </c>
      <c r="I263" s="588">
        <v>0</v>
      </c>
      <c r="J263" s="588">
        <v>0</v>
      </c>
      <c r="K263" s="588">
        <v>61508.639999999992</v>
      </c>
      <c r="L263" s="588">
        <v>0</v>
      </c>
      <c r="M263" s="588">
        <v>131716.78</v>
      </c>
      <c r="N263" s="588">
        <v>0</v>
      </c>
      <c r="O263" s="588">
        <v>471.65439999999887</v>
      </c>
      <c r="P263" s="588">
        <v>572.00639999999862</v>
      </c>
      <c r="Q263" s="588">
        <v>21435.187199999982</v>
      </c>
      <c r="R263" s="588">
        <v>983.44959999999764</v>
      </c>
      <c r="S263" s="588">
        <v>57923.17440000004</v>
      </c>
      <c r="T263" s="588">
        <v>13060.812799999992</v>
      </c>
      <c r="U263" s="588">
        <v>0</v>
      </c>
      <c r="V263" s="588">
        <v>0</v>
      </c>
      <c r="W263" s="588">
        <v>0</v>
      </c>
      <c r="X263" s="588">
        <v>0</v>
      </c>
      <c r="Y263" s="588">
        <v>0</v>
      </c>
      <c r="Z263" s="588">
        <v>0</v>
      </c>
      <c r="AA263" s="588">
        <v>11453.856279069802</v>
      </c>
      <c r="AB263" s="588">
        <v>0</v>
      </c>
      <c r="AC263" s="588">
        <v>62171.673614457824</v>
      </c>
      <c r="AD263" s="588">
        <v>0</v>
      </c>
      <c r="AE263" s="588">
        <v>4456.5767999999998</v>
      </c>
      <c r="AF263" s="588">
        <v>0</v>
      </c>
      <c r="AG263" s="588">
        <v>141970.48000000001</v>
      </c>
      <c r="AH263" s="588">
        <v>0</v>
      </c>
      <c r="AI263" s="588">
        <v>0</v>
      </c>
      <c r="AJ263" s="588">
        <v>0</v>
      </c>
      <c r="AK263" s="588">
        <v>5352.97</v>
      </c>
      <c r="AL263" s="588">
        <v>0</v>
      </c>
      <c r="AM263" s="588">
        <v>0</v>
      </c>
      <c r="AN263" s="588">
        <v>0</v>
      </c>
      <c r="AO263" s="588">
        <v>0</v>
      </c>
      <c r="AP263" s="588">
        <v>0</v>
      </c>
      <c r="AQ263" s="588">
        <v>0</v>
      </c>
      <c r="AR263" s="588">
        <v>0</v>
      </c>
      <c r="AS263" s="588">
        <v>0</v>
      </c>
      <c r="AT263" s="588">
        <v>721269.78320000006</v>
      </c>
      <c r="AU263" s="588">
        <v>365753.81149352761</v>
      </c>
      <c r="AV263" s="588">
        <v>147323.45000000001</v>
      </c>
      <c r="AW263" s="588">
        <v>201796.97650245781</v>
      </c>
      <c r="AX263" s="589">
        <v>1234347.0446935275</v>
      </c>
      <c r="AY263" s="589">
        <v>1228994.0746935275</v>
      </c>
      <c r="AZ263" s="589">
        <v>4955</v>
      </c>
      <c r="BA263" s="589">
        <v>931540</v>
      </c>
      <c r="BB263" s="589">
        <v>0</v>
      </c>
      <c r="BC263" s="589">
        <v>0</v>
      </c>
      <c r="BD263" s="589">
        <v>1234347.0446935275</v>
      </c>
      <c r="BE263" s="588">
        <v>1234347.0446935275</v>
      </c>
      <c r="BF263" s="588">
        <v>0</v>
      </c>
      <c r="BG263" s="589">
        <v>936892.97</v>
      </c>
      <c r="BH263" s="589">
        <v>789569.52</v>
      </c>
      <c r="BI263" s="588">
        <v>1087023.5946935276</v>
      </c>
      <c r="BJ263" s="588">
        <v>5782.0403973059974</v>
      </c>
      <c r="BK263" s="588">
        <v>5748.2497406091379</v>
      </c>
      <c r="BL263" s="590">
        <v>5.8784252984246197E-3</v>
      </c>
      <c r="BM263" s="590">
        <v>0</v>
      </c>
      <c r="BN263" s="588">
        <v>0</v>
      </c>
      <c r="BO263" s="589">
        <v>1234347.0446935275</v>
      </c>
      <c r="BP263" s="589">
        <v>6537.2025249655717</v>
      </c>
      <c r="BQ263" s="589" t="s">
        <v>164</v>
      </c>
      <c r="BR263" s="589">
        <v>6565.6757696464229</v>
      </c>
      <c r="BS263" s="590">
        <v>1.0712800508239972E-2</v>
      </c>
      <c r="BT263" s="588">
        <v>0</v>
      </c>
      <c r="BU263" s="588">
        <v>1234347.0446935275</v>
      </c>
      <c r="BV263" s="588">
        <v>0</v>
      </c>
      <c r="BW263" s="588">
        <v>1234347.0446935275</v>
      </c>
      <c r="BX263" s="588">
        <v>5352.97</v>
      </c>
      <c r="BY263" s="588">
        <v>1228994.0746935275</v>
      </c>
      <c r="CA263">
        <v>142794</v>
      </c>
      <c r="CB263">
        <v>3302448</v>
      </c>
      <c r="CC263" t="s">
        <v>421</v>
      </c>
      <c r="CD263">
        <v>188</v>
      </c>
      <c r="CE263">
        <v>188</v>
      </c>
      <c r="CF263">
        <v>0</v>
      </c>
      <c r="CG263">
        <v>721269.78320000006</v>
      </c>
      <c r="CH263">
        <v>0</v>
      </c>
      <c r="CI263">
        <v>0</v>
      </c>
      <c r="CJ263">
        <v>61508.639999999992</v>
      </c>
      <c r="CK263">
        <v>0</v>
      </c>
      <c r="CL263">
        <v>131716.78</v>
      </c>
      <c r="CM263">
        <v>0</v>
      </c>
      <c r="CN263">
        <v>471.65439999999887</v>
      </c>
      <c r="CO263">
        <v>572.00639999999862</v>
      </c>
      <c r="CP263">
        <v>21435.187199999982</v>
      </c>
      <c r="CQ263">
        <v>983.44959999999764</v>
      </c>
      <c r="CR263">
        <v>57923.17440000004</v>
      </c>
      <c r="CS263">
        <v>13060.812799999992</v>
      </c>
      <c r="CT263">
        <v>0</v>
      </c>
      <c r="CU263">
        <v>0</v>
      </c>
      <c r="CV263">
        <v>0</v>
      </c>
      <c r="CW263">
        <v>0</v>
      </c>
      <c r="CX263">
        <v>0</v>
      </c>
      <c r="CY263">
        <v>0</v>
      </c>
      <c r="CZ263">
        <v>11453.856279069802</v>
      </c>
      <c r="DA263">
        <v>0</v>
      </c>
      <c r="DB263">
        <v>62171.673614457824</v>
      </c>
      <c r="DC263">
        <v>0</v>
      </c>
      <c r="DD263">
        <v>4456.5767999999998</v>
      </c>
      <c r="DE263">
        <v>0</v>
      </c>
      <c r="DF263">
        <v>141970.48000000001</v>
      </c>
      <c r="DG263">
        <v>0</v>
      </c>
      <c r="DH263">
        <v>0</v>
      </c>
      <c r="DI263">
        <v>0</v>
      </c>
      <c r="DJ263">
        <v>5352.97</v>
      </c>
      <c r="DK263">
        <v>0</v>
      </c>
      <c r="DL263">
        <v>0</v>
      </c>
      <c r="DM263">
        <v>0</v>
      </c>
      <c r="DN263">
        <v>0</v>
      </c>
      <c r="DO263">
        <v>0</v>
      </c>
      <c r="DP263">
        <v>0</v>
      </c>
      <c r="DQ263">
        <v>0</v>
      </c>
      <c r="DR263">
        <v>0</v>
      </c>
      <c r="DS263">
        <v>721269.78320000006</v>
      </c>
      <c r="DT263">
        <v>365753.81149352761</v>
      </c>
      <c r="DU263">
        <v>147323.45000000001</v>
      </c>
      <c r="DV263">
        <v>201796.97650245781</v>
      </c>
      <c r="DW263">
        <v>1234347.0446935275</v>
      </c>
      <c r="DX263">
        <v>1228994.0746935275</v>
      </c>
      <c r="DY263">
        <v>4955</v>
      </c>
      <c r="DZ263">
        <v>931540</v>
      </c>
      <c r="EA263">
        <v>0</v>
      </c>
      <c r="EB263">
        <v>0</v>
      </c>
      <c r="EC263">
        <v>1234347.0446935275</v>
      </c>
      <c r="ED263">
        <v>1234347.0446935275</v>
      </c>
      <c r="EE263">
        <v>0</v>
      </c>
      <c r="EF263">
        <v>936892.97</v>
      </c>
      <c r="EG263">
        <v>789569.52</v>
      </c>
      <c r="EH263">
        <v>1087023.5946935276</v>
      </c>
      <c r="EI263">
        <v>5782.0403973059974</v>
      </c>
      <c r="EJ263">
        <v>5748.2497406091379</v>
      </c>
      <c r="EK263">
        <v>5.8784252984246197E-3</v>
      </c>
      <c r="EL263">
        <v>0</v>
      </c>
      <c r="EM263">
        <v>0</v>
      </c>
      <c r="EN263">
        <v>1234347.0446935275</v>
      </c>
      <c r="EO263">
        <v>6537.2025249655717</v>
      </c>
      <c r="EP263" t="s">
        <v>164</v>
      </c>
      <c r="EQ263">
        <v>6565.6757696464229</v>
      </c>
      <c r="ER263">
        <v>1.0712800508239972E-2</v>
      </c>
      <c r="ES263">
        <v>0</v>
      </c>
      <c r="ET263">
        <v>1234347.0446935275</v>
      </c>
      <c r="EU263">
        <v>0</v>
      </c>
      <c r="EV263">
        <v>1234347.0446935275</v>
      </c>
      <c r="EW263">
        <v>5352.97</v>
      </c>
      <c r="EX263">
        <v>1228994.0746935275</v>
      </c>
    </row>
    <row r="264" spans="1:154" ht="15" customHeight="1">
      <c r="A264" s="435">
        <v>264</v>
      </c>
      <c r="B264" s="585">
        <v>140518</v>
      </c>
      <c r="C264" s="585">
        <v>3302449</v>
      </c>
      <c r="D264" s="586" t="s">
        <v>422</v>
      </c>
      <c r="E264" s="587">
        <v>402</v>
      </c>
      <c r="F264" s="587">
        <v>402</v>
      </c>
      <c r="G264" s="587">
        <v>0</v>
      </c>
      <c r="H264" s="588">
        <v>1542289.6428</v>
      </c>
      <c r="I264" s="588">
        <v>0</v>
      </c>
      <c r="J264" s="588">
        <v>0</v>
      </c>
      <c r="K264" s="588">
        <v>97348.319999999992</v>
      </c>
      <c r="L264" s="588">
        <v>0</v>
      </c>
      <c r="M264" s="588">
        <v>215725.11999999997</v>
      </c>
      <c r="N264" s="588">
        <v>0</v>
      </c>
      <c r="O264" s="588">
        <v>1891.3223820448877</v>
      </c>
      <c r="P264" s="588">
        <v>2007.0149745635924</v>
      </c>
      <c r="Q264" s="588">
        <v>25965.441851371583</v>
      </c>
      <c r="R264" s="588">
        <v>23661.650226433954</v>
      </c>
      <c r="S264" s="588">
        <v>81608.548740149563</v>
      </c>
      <c r="T264" s="588">
        <v>54440.909949127148</v>
      </c>
      <c r="U264" s="588">
        <v>0</v>
      </c>
      <c r="V264" s="588">
        <v>0</v>
      </c>
      <c r="W264" s="588">
        <v>0</v>
      </c>
      <c r="X264" s="588">
        <v>0</v>
      </c>
      <c r="Y264" s="588">
        <v>0</v>
      </c>
      <c r="Z264" s="588">
        <v>0</v>
      </c>
      <c r="AA264" s="588">
        <v>38113.838228571462</v>
      </c>
      <c r="AB264" s="588">
        <v>0</v>
      </c>
      <c r="AC264" s="588">
        <v>130329.18846346438</v>
      </c>
      <c r="AD264" s="588">
        <v>0</v>
      </c>
      <c r="AE264" s="588">
        <v>4607.647200000014</v>
      </c>
      <c r="AF264" s="588">
        <v>0</v>
      </c>
      <c r="AG264" s="588">
        <v>141970.48000000001</v>
      </c>
      <c r="AH264" s="588">
        <v>0</v>
      </c>
      <c r="AI264" s="588">
        <v>0</v>
      </c>
      <c r="AJ264" s="588">
        <v>0</v>
      </c>
      <c r="AK264" s="588">
        <v>5564.97</v>
      </c>
      <c r="AL264" s="588">
        <v>0</v>
      </c>
      <c r="AM264" s="588">
        <v>0</v>
      </c>
      <c r="AN264" s="588">
        <v>0</v>
      </c>
      <c r="AO264" s="588">
        <v>0</v>
      </c>
      <c r="AP264" s="588">
        <v>0</v>
      </c>
      <c r="AQ264" s="588">
        <v>0</v>
      </c>
      <c r="AR264" s="588">
        <v>0</v>
      </c>
      <c r="AS264" s="588">
        <v>0</v>
      </c>
      <c r="AT264" s="588">
        <v>1542289.6428</v>
      </c>
      <c r="AU264" s="588">
        <v>675699.00201572652</v>
      </c>
      <c r="AV264" s="588">
        <v>147535.45000000001</v>
      </c>
      <c r="AW264" s="588">
        <v>388397.06872799306</v>
      </c>
      <c r="AX264" s="589">
        <v>2365524.0948157269</v>
      </c>
      <c r="AY264" s="589">
        <v>2359959.1248157267</v>
      </c>
      <c r="AZ264" s="589">
        <v>4955</v>
      </c>
      <c r="BA264" s="589">
        <v>1991910</v>
      </c>
      <c r="BB264" s="589">
        <v>0</v>
      </c>
      <c r="BC264" s="589">
        <v>0</v>
      </c>
      <c r="BD264" s="589">
        <v>2365524.0948157269</v>
      </c>
      <c r="BE264" s="588">
        <v>2365524.0948157269</v>
      </c>
      <c r="BF264" s="588">
        <v>0</v>
      </c>
      <c r="BG264" s="589">
        <v>1997474.97</v>
      </c>
      <c r="BH264" s="589">
        <v>1849939.52</v>
      </c>
      <c r="BI264" s="588">
        <v>2217988.6448157267</v>
      </c>
      <c r="BJ264" s="588">
        <v>5517.3846885963349</v>
      </c>
      <c r="BK264" s="588">
        <v>5750.2455296296293</v>
      </c>
      <c r="BL264" s="590">
        <v>-4.049580836738513E-2</v>
      </c>
      <c r="BM264" s="590">
        <v>4.049580836738513E-2</v>
      </c>
      <c r="BN264" s="588">
        <v>93610.058095384389</v>
      </c>
      <c r="BO264" s="589">
        <v>2459134.1529111112</v>
      </c>
      <c r="BP264" s="589">
        <v>6103.4059276395801</v>
      </c>
      <c r="BQ264" s="589" t="s">
        <v>164</v>
      </c>
      <c r="BR264" s="589">
        <v>6117.2491365948044</v>
      </c>
      <c r="BS264" s="590">
        <v>4.4460407813184943E-4</v>
      </c>
      <c r="BT264" s="588">
        <v>0</v>
      </c>
      <c r="BU264" s="588">
        <v>2459134.1529111112</v>
      </c>
      <c r="BV264" s="588">
        <v>0</v>
      </c>
      <c r="BW264" s="588">
        <v>2459134.1529111112</v>
      </c>
      <c r="BX264" s="588">
        <v>5564.97</v>
      </c>
      <c r="BY264" s="588">
        <v>2453569.182911111</v>
      </c>
      <c r="CA264">
        <v>140518</v>
      </c>
      <c r="CB264">
        <v>3302449</v>
      </c>
      <c r="CC264" t="s">
        <v>422</v>
      </c>
      <c r="CD264">
        <v>402</v>
      </c>
      <c r="CE264">
        <v>402</v>
      </c>
      <c r="CF264">
        <v>0</v>
      </c>
      <c r="CG264">
        <v>1542289.6428</v>
      </c>
      <c r="CH264">
        <v>0</v>
      </c>
      <c r="CI264">
        <v>0</v>
      </c>
      <c r="CJ264">
        <v>97348.319999999992</v>
      </c>
      <c r="CK264">
        <v>0</v>
      </c>
      <c r="CL264">
        <v>215725.11999999997</v>
      </c>
      <c r="CM264">
        <v>0</v>
      </c>
      <c r="CN264">
        <v>1891.3223820448877</v>
      </c>
      <c r="CO264">
        <v>2007.0149745635924</v>
      </c>
      <c r="CP264">
        <v>25965.441851371583</v>
      </c>
      <c r="CQ264">
        <v>23661.650226433954</v>
      </c>
      <c r="CR264">
        <v>81608.548740149563</v>
      </c>
      <c r="CS264">
        <v>54440.909949127148</v>
      </c>
      <c r="CT264">
        <v>0</v>
      </c>
      <c r="CU264">
        <v>0</v>
      </c>
      <c r="CV264">
        <v>0</v>
      </c>
      <c r="CW264">
        <v>0</v>
      </c>
      <c r="CX264">
        <v>0</v>
      </c>
      <c r="CY264">
        <v>0</v>
      </c>
      <c r="CZ264">
        <v>38113.838228571462</v>
      </c>
      <c r="DA264">
        <v>0</v>
      </c>
      <c r="DB264">
        <v>130329.18846346438</v>
      </c>
      <c r="DC264">
        <v>0</v>
      </c>
      <c r="DD264">
        <v>4607.647200000014</v>
      </c>
      <c r="DE264">
        <v>0</v>
      </c>
      <c r="DF264">
        <v>141970.48000000001</v>
      </c>
      <c r="DG264">
        <v>0</v>
      </c>
      <c r="DH264">
        <v>0</v>
      </c>
      <c r="DI264">
        <v>0</v>
      </c>
      <c r="DJ264">
        <v>5564.97</v>
      </c>
      <c r="DK264">
        <v>0</v>
      </c>
      <c r="DL264">
        <v>0</v>
      </c>
      <c r="DM264">
        <v>0</v>
      </c>
      <c r="DN264">
        <v>0</v>
      </c>
      <c r="DO264">
        <v>0</v>
      </c>
      <c r="DP264">
        <v>0</v>
      </c>
      <c r="DQ264">
        <v>0</v>
      </c>
      <c r="DR264">
        <v>0</v>
      </c>
      <c r="DS264">
        <v>1542289.6428</v>
      </c>
      <c r="DT264">
        <v>675699.00201572652</v>
      </c>
      <c r="DU264">
        <v>147535.45000000001</v>
      </c>
      <c r="DV264">
        <v>388397.06872799306</v>
      </c>
      <c r="DW264">
        <v>2365524.0948157269</v>
      </c>
      <c r="DX264">
        <v>2359959.1248157267</v>
      </c>
      <c r="DY264">
        <v>4955</v>
      </c>
      <c r="DZ264">
        <v>1991910</v>
      </c>
      <c r="EA264">
        <v>0</v>
      </c>
      <c r="EB264">
        <v>0</v>
      </c>
      <c r="EC264">
        <v>2365524.0948157269</v>
      </c>
      <c r="ED264">
        <v>2365524.0948157269</v>
      </c>
      <c r="EE264">
        <v>0</v>
      </c>
      <c r="EF264">
        <v>1997474.97</v>
      </c>
      <c r="EG264">
        <v>1849939.52</v>
      </c>
      <c r="EH264">
        <v>2217988.6448157267</v>
      </c>
      <c r="EI264">
        <v>5517.3846885963349</v>
      </c>
      <c r="EJ264">
        <v>5750.2455296296293</v>
      </c>
      <c r="EK264">
        <v>-4.049580836738513E-2</v>
      </c>
      <c r="EL264">
        <v>4.049580836738513E-2</v>
      </c>
      <c r="EM264">
        <v>93610.058095384389</v>
      </c>
      <c r="EN264">
        <v>2459134.1529111112</v>
      </c>
      <c r="EO264">
        <v>6103.4059276395801</v>
      </c>
      <c r="EP264" t="s">
        <v>164</v>
      </c>
      <c r="EQ264">
        <v>6117.2491365948044</v>
      </c>
      <c r="ER264">
        <v>4.4460407813184943E-4</v>
      </c>
      <c r="ES264">
        <v>0</v>
      </c>
      <c r="ET264">
        <v>2459134.1529111112</v>
      </c>
      <c r="EU264">
        <v>0</v>
      </c>
      <c r="EV264">
        <v>2459134.1529111112</v>
      </c>
      <c r="EW264">
        <v>5564.97</v>
      </c>
      <c r="EX264">
        <v>2453569.182911111</v>
      </c>
    </row>
    <row r="265" spans="1:154">
      <c r="A265" s="435">
        <v>265</v>
      </c>
      <c r="B265" s="585">
        <v>138694</v>
      </c>
      <c r="C265" s="585">
        <v>3302450</v>
      </c>
      <c r="D265" s="586" t="s">
        <v>423</v>
      </c>
      <c r="E265" s="587">
        <v>417</v>
      </c>
      <c r="F265" s="587">
        <v>417</v>
      </c>
      <c r="G265" s="587">
        <v>0</v>
      </c>
      <c r="H265" s="588">
        <v>1599837.7638000001</v>
      </c>
      <c r="I265" s="588">
        <v>0</v>
      </c>
      <c r="J265" s="588">
        <v>0</v>
      </c>
      <c r="K265" s="588">
        <v>62477.280000000093</v>
      </c>
      <c r="L265" s="588">
        <v>0</v>
      </c>
      <c r="M265" s="588">
        <v>133791.06000000023</v>
      </c>
      <c r="N265" s="588">
        <v>0</v>
      </c>
      <c r="O265" s="588">
        <v>13442.150399999964</v>
      </c>
      <c r="P265" s="588">
        <v>22022.246399999996</v>
      </c>
      <c r="Q265" s="588">
        <v>5358.7968000000019</v>
      </c>
      <c r="R265" s="588">
        <v>2458.6239999999975</v>
      </c>
      <c r="S265" s="588">
        <v>16176.742399999992</v>
      </c>
      <c r="T265" s="588">
        <v>7561.5231999999987</v>
      </c>
      <c r="U265" s="588">
        <v>0</v>
      </c>
      <c r="V265" s="588">
        <v>0</v>
      </c>
      <c r="W265" s="588">
        <v>0</v>
      </c>
      <c r="X265" s="588">
        <v>0</v>
      </c>
      <c r="Y265" s="588">
        <v>0</v>
      </c>
      <c r="Z265" s="588">
        <v>0</v>
      </c>
      <c r="AA265" s="588">
        <v>18411.943904494387</v>
      </c>
      <c r="AB265" s="588">
        <v>0</v>
      </c>
      <c r="AC265" s="588">
        <v>127966.43125364435</v>
      </c>
      <c r="AD265" s="588">
        <v>0</v>
      </c>
      <c r="AE265" s="588">
        <v>0</v>
      </c>
      <c r="AF265" s="588">
        <v>0</v>
      </c>
      <c r="AG265" s="588">
        <v>141970.48000000001</v>
      </c>
      <c r="AH265" s="588">
        <v>0</v>
      </c>
      <c r="AI265" s="588">
        <v>0</v>
      </c>
      <c r="AJ265" s="588">
        <v>0</v>
      </c>
      <c r="AK265" s="588">
        <v>5193.97</v>
      </c>
      <c r="AL265" s="588">
        <v>0</v>
      </c>
      <c r="AM265" s="588">
        <v>0</v>
      </c>
      <c r="AN265" s="588">
        <v>0</v>
      </c>
      <c r="AO265" s="588">
        <v>0</v>
      </c>
      <c r="AP265" s="588">
        <v>0</v>
      </c>
      <c r="AQ265" s="588">
        <v>0</v>
      </c>
      <c r="AR265" s="588">
        <v>0</v>
      </c>
      <c r="AS265" s="588">
        <v>0</v>
      </c>
      <c r="AT265" s="588">
        <v>1599837.7638000001</v>
      </c>
      <c r="AU265" s="588">
        <v>409666.79835813906</v>
      </c>
      <c r="AV265" s="588">
        <v>147164.45000000001</v>
      </c>
      <c r="AW265" s="588">
        <v>302742.15179564443</v>
      </c>
      <c r="AX265" s="589">
        <v>2156669.0121581391</v>
      </c>
      <c r="AY265" s="589">
        <v>2151475.0421581389</v>
      </c>
      <c r="AZ265" s="589">
        <v>4955</v>
      </c>
      <c r="BA265" s="589">
        <v>2066235</v>
      </c>
      <c r="BB265" s="589">
        <v>0</v>
      </c>
      <c r="BC265" s="589">
        <v>0</v>
      </c>
      <c r="BD265" s="589">
        <v>2156669.0121581391</v>
      </c>
      <c r="BE265" s="588">
        <v>2156669.0121581391</v>
      </c>
      <c r="BF265" s="588">
        <v>0</v>
      </c>
      <c r="BG265" s="589">
        <v>2071428.97</v>
      </c>
      <c r="BH265" s="589">
        <v>1924264.52</v>
      </c>
      <c r="BI265" s="588">
        <v>2009504.5621581392</v>
      </c>
      <c r="BJ265" s="588">
        <v>4818.955784551893</v>
      </c>
      <c r="BK265" s="588">
        <v>4985.8795793764984</v>
      </c>
      <c r="BL265" s="590">
        <v>-3.347930734530092E-2</v>
      </c>
      <c r="BM265" s="590">
        <v>3.347930734530092E-2</v>
      </c>
      <c r="BN265" s="588">
        <v>69607.222441860475</v>
      </c>
      <c r="BO265" s="589">
        <v>2226276.2345999996</v>
      </c>
      <c r="BP265" s="589">
        <v>5326.3363659472407</v>
      </c>
      <c r="BQ265" s="589" t="s">
        <v>164</v>
      </c>
      <c r="BR265" s="589">
        <v>5338.7919294964022</v>
      </c>
      <c r="BS265" s="590">
        <v>-2.2204460492503131E-16</v>
      </c>
      <c r="BT265" s="588">
        <v>0</v>
      </c>
      <c r="BU265" s="588">
        <v>2226276.2345999996</v>
      </c>
      <c r="BV265" s="588">
        <v>0</v>
      </c>
      <c r="BW265" s="588">
        <v>2226276.2345999996</v>
      </c>
      <c r="BX265" s="588">
        <v>5193.97</v>
      </c>
      <c r="BY265" s="588">
        <v>2221082.2645999994</v>
      </c>
      <c r="CA265">
        <v>138694</v>
      </c>
      <c r="CB265">
        <v>3302450</v>
      </c>
      <c r="CC265" t="s">
        <v>423</v>
      </c>
      <c r="CD265">
        <v>417</v>
      </c>
      <c r="CE265">
        <v>417</v>
      </c>
      <c r="CF265">
        <v>0</v>
      </c>
      <c r="CG265">
        <v>1599837.7638000001</v>
      </c>
      <c r="CH265">
        <v>0</v>
      </c>
      <c r="CI265">
        <v>0</v>
      </c>
      <c r="CJ265">
        <v>62477.280000000093</v>
      </c>
      <c r="CK265">
        <v>0</v>
      </c>
      <c r="CL265">
        <v>133791.06000000023</v>
      </c>
      <c r="CM265">
        <v>0</v>
      </c>
      <c r="CN265">
        <v>13442.150399999964</v>
      </c>
      <c r="CO265">
        <v>22022.246399999996</v>
      </c>
      <c r="CP265">
        <v>5358.7968000000019</v>
      </c>
      <c r="CQ265">
        <v>2458.6239999999975</v>
      </c>
      <c r="CR265">
        <v>16176.742399999992</v>
      </c>
      <c r="CS265">
        <v>7561.5231999999987</v>
      </c>
      <c r="CT265">
        <v>0</v>
      </c>
      <c r="CU265">
        <v>0</v>
      </c>
      <c r="CV265">
        <v>0</v>
      </c>
      <c r="CW265">
        <v>0</v>
      </c>
      <c r="CX265">
        <v>0</v>
      </c>
      <c r="CY265">
        <v>0</v>
      </c>
      <c r="CZ265">
        <v>18411.943904494387</v>
      </c>
      <c r="DA265">
        <v>0</v>
      </c>
      <c r="DB265">
        <v>127966.43125364435</v>
      </c>
      <c r="DC265">
        <v>0</v>
      </c>
      <c r="DD265">
        <v>0</v>
      </c>
      <c r="DE265">
        <v>0</v>
      </c>
      <c r="DF265">
        <v>141970.48000000001</v>
      </c>
      <c r="DG265">
        <v>0</v>
      </c>
      <c r="DH265">
        <v>0</v>
      </c>
      <c r="DI265">
        <v>0</v>
      </c>
      <c r="DJ265">
        <v>5193.97</v>
      </c>
      <c r="DK265">
        <v>0</v>
      </c>
      <c r="DL265">
        <v>0</v>
      </c>
      <c r="DM265">
        <v>0</v>
      </c>
      <c r="DN265">
        <v>0</v>
      </c>
      <c r="DO265">
        <v>0</v>
      </c>
      <c r="DP265">
        <v>0</v>
      </c>
      <c r="DQ265">
        <v>0</v>
      </c>
      <c r="DR265">
        <v>0</v>
      </c>
      <c r="DS265">
        <v>1599837.7638000001</v>
      </c>
      <c r="DT265">
        <v>409666.79835813906</v>
      </c>
      <c r="DU265">
        <v>147164.45000000001</v>
      </c>
      <c r="DV265">
        <v>302742.15179564443</v>
      </c>
      <c r="DW265">
        <v>2156669.0121581391</v>
      </c>
      <c r="DX265">
        <v>2151475.0421581389</v>
      </c>
      <c r="DY265">
        <v>4955</v>
      </c>
      <c r="DZ265">
        <v>2066235</v>
      </c>
      <c r="EA265">
        <v>0</v>
      </c>
      <c r="EB265">
        <v>0</v>
      </c>
      <c r="EC265">
        <v>2156669.0121581391</v>
      </c>
      <c r="ED265">
        <v>2156669.0121581391</v>
      </c>
      <c r="EE265">
        <v>0</v>
      </c>
      <c r="EF265">
        <v>2071428.97</v>
      </c>
      <c r="EG265">
        <v>1924264.52</v>
      </c>
      <c r="EH265">
        <v>2009504.5621581392</v>
      </c>
      <c r="EI265">
        <v>4818.955784551893</v>
      </c>
      <c r="EJ265">
        <v>4985.8795793764984</v>
      </c>
      <c r="EK265">
        <v>-3.347930734530092E-2</v>
      </c>
      <c r="EL265">
        <v>3.347930734530092E-2</v>
      </c>
      <c r="EM265">
        <v>69607.222441860475</v>
      </c>
      <c r="EN265">
        <v>2226276.2345999996</v>
      </c>
      <c r="EO265">
        <v>5326.3363659472407</v>
      </c>
      <c r="EP265" t="s">
        <v>164</v>
      </c>
      <c r="EQ265">
        <v>5338.7919294964022</v>
      </c>
      <c r="ER265">
        <v>-2.2204460492503131E-16</v>
      </c>
      <c r="ES265">
        <v>0</v>
      </c>
      <c r="ET265">
        <v>2226276.2345999996</v>
      </c>
      <c r="EU265">
        <v>0</v>
      </c>
      <c r="EV265">
        <v>2226276.2345999996</v>
      </c>
      <c r="EW265">
        <v>5193.97</v>
      </c>
      <c r="EX265">
        <v>2221082.2645999994</v>
      </c>
    </row>
    <row r="266" spans="1:154" ht="15" customHeight="1">
      <c r="A266" s="435">
        <v>266</v>
      </c>
      <c r="B266" s="585">
        <v>141610</v>
      </c>
      <c r="C266" s="585">
        <v>3302451</v>
      </c>
      <c r="D266" s="586" t="s">
        <v>424</v>
      </c>
      <c r="E266" s="587">
        <v>416</v>
      </c>
      <c r="F266" s="587">
        <v>416</v>
      </c>
      <c r="G266" s="587">
        <v>0</v>
      </c>
      <c r="H266" s="588">
        <v>1596001.2224000001</v>
      </c>
      <c r="I266" s="588">
        <v>0</v>
      </c>
      <c r="J266" s="588">
        <v>0</v>
      </c>
      <c r="K266" s="588">
        <v>81365.760000000038</v>
      </c>
      <c r="L266" s="588">
        <v>0</v>
      </c>
      <c r="M266" s="588">
        <v>178388.07999999981</v>
      </c>
      <c r="N266" s="588">
        <v>0</v>
      </c>
      <c r="O266" s="588">
        <v>471.65440000000024</v>
      </c>
      <c r="P266" s="588">
        <v>1144.0128000000004</v>
      </c>
      <c r="Q266" s="588">
        <v>16076.390399999989</v>
      </c>
      <c r="R266" s="588">
        <v>5900.6975999999904</v>
      </c>
      <c r="S266" s="588">
        <v>78274.559999999998</v>
      </c>
      <c r="T266" s="588">
        <v>50868.428799999892</v>
      </c>
      <c r="U266" s="588">
        <v>0</v>
      </c>
      <c r="V266" s="588">
        <v>0</v>
      </c>
      <c r="W266" s="588">
        <v>0</v>
      </c>
      <c r="X266" s="588">
        <v>0</v>
      </c>
      <c r="Y266" s="588">
        <v>0</v>
      </c>
      <c r="Z266" s="588">
        <v>0</v>
      </c>
      <c r="AA266" s="588">
        <v>19048.079101123585</v>
      </c>
      <c r="AB266" s="588">
        <v>0</v>
      </c>
      <c r="AC266" s="588">
        <v>136692.61000418948</v>
      </c>
      <c r="AD266" s="588">
        <v>0</v>
      </c>
      <c r="AE266" s="588">
        <v>2870.3375999999998</v>
      </c>
      <c r="AF266" s="588">
        <v>0</v>
      </c>
      <c r="AG266" s="588">
        <v>141970.48000000001</v>
      </c>
      <c r="AH266" s="588">
        <v>0</v>
      </c>
      <c r="AI266" s="588">
        <v>0</v>
      </c>
      <c r="AJ266" s="588">
        <v>0</v>
      </c>
      <c r="AK266" s="588">
        <v>3285.98</v>
      </c>
      <c r="AL266" s="588">
        <v>0</v>
      </c>
      <c r="AM266" s="588">
        <v>0</v>
      </c>
      <c r="AN266" s="588">
        <v>0</v>
      </c>
      <c r="AO266" s="588">
        <v>0</v>
      </c>
      <c r="AP266" s="588">
        <v>0</v>
      </c>
      <c r="AQ266" s="588">
        <v>0</v>
      </c>
      <c r="AR266" s="588">
        <v>0</v>
      </c>
      <c r="AS266" s="588">
        <v>0</v>
      </c>
      <c r="AT266" s="588">
        <v>1596001.2224000001</v>
      </c>
      <c r="AU266" s="588">
        <v>571100.61070531281</v>
      </c>
      <c r="AV266" s="588">
        <v>145256.46000000002</v>
      </c>
      <c r="AW266" s="588">
        <v>364988.92136418942</v>
      </c>
      <c r="AX266" s="589">
        <v>2312358.2931053126</v>
      </c>
      <c r="AY266" s="589">
        <v>2309072.3131053126</v>
      </c>
      <c r="AZ266" s="589">
        <v>4955</v>
      </c>
      <c r="BA266" s="589">
        <v>2061280</v>
      </c>
      <c r="BB266" s="589">
        <v>0</v>
      </c>
      <c r="BC266" s="589">
        <v>0</v>
      </c>
      <c r="BD266" s="589">
        <v>2312358.2931053126</v>
      </c>
      <c r="BE266" s="588">
        <v>2312358.2931053131</v>
      </c>
      <c r="BF266" s="588">
        <v>0</v>
      </c>
      <c r="BG266" s="589">
        <v>2064565.98</v>
      </c>
      <c r="BH266" s="589">
        <v>1919309.52</v>
      </c>
      <c r="BI266" s="588">
        <v>2167101.8331053127</v>
      </c>
      <c r="BJ266" s="588">
        <v>5209.3794065031552</v>
      </c>
      <c r="BK266" s="588">
        <v>5218.9916624697344</v>
      </c>
      <c r="BL266" s="590">
        <v>-1.8417841200440669E-3</v>
      </c>
      <c r="BM266" s="590">
        <v>1.8417841200440669E-3</v>
      </c>
      <c r="BN266" s="588">
        <v>3998.6984820969228</v>
      </c>
      <c r="BO266" s="589">
        <v>2316356.9915874097</v>
      </c>
      <c r="BP266" s="589">
        <v>5560.2668547774274</v>
      </c>
      <c r="BQ266" s="589" t="s">
        <v>164</v>
      </c>
      <c r="BR266" s="589">
        <v>5568.1658451620424</v>
      </c>
      <c r="BS266" s="590">
        <v>-4.5530601143939364E-4</v>
      </c>
      <c r="BT266" s="588">
        <v>0</v>
      </c>
      <c r="BU266" s="588">
        <v>2316356.9915874097</v>
      </c>
      <c r="BV266" s="588">
        <v>0</v>
      </c>
      <c r="BW266" s="588">
        <v>2316356.9915874097</v>
      </c>
      <c r="BX266" s="588">
        <v>3285.98</v>
      </c>
      <c r="BY266" s="588">
        <v>2313071.0115874098</v>
      </c>
      <c r="CA266">
        <v>141610</v>
      </c>
      <c r="CB266">
        <v>3302451</v>
      </c>
      <c r="CC266" t="s">
        <v>424</v>
      </c>
      <c r="CD266">
        <v>416</v>
      </c>
      <c r="CE266">
        <v>416</v>
      </c>
      <c r="CF266">
        <v>0</v>
      </c>
      <c r="CG266">
        <v>1596001.2224000001</v>
      </c>
      <c r="CH266">
        <v>0</v>
      </c>
      <c r="CI266">
        <v>0</v>
      </c>
      <c r="CJ266">
        <v>81365.760000000038</v>
      </c>
      <c r="CK266">
        <v>0</v>
      </c>
      <c r="CL266">
        <v>178388.07999999981</v>
      </c>
      <c r="CM266">
        <v>0</v>
      </c>
      <c r="CN266">
        <v>471.65440000000024</v>
      </c>
      <c r="CO266">
        <v>1144.0128000000004</v>
      </c>
      <c r="CP266">
        <v>16076.390399999989</v>
      </c>
      <c r="CQ266">
        <v>5900.6975999999904</v>
      </c>
      <c r="CR266">
        <v>78274.559999999998</v>
      </c>
      <c r="CS266">
        <v>50868.428799999892</v>
      </c>
      <c r="CT266">
        <v>0</v>
      </c>
      <c r="CU266">
        <v>0</v>
      </c>
      <c r="CV266">
        <v>0</v>
      </c>
      <c r="CW266">
        <v>0</v>
      </c>
      <c r="CX266">
        <v>0</v>
      </c>
      <c r="CY266">
        <v>0</v>
      </c>
      <c r="CZ266">
        <v>19048.079101123585</v>
      </c>
      <c r="DA266">
        <v>0</v>
      </c>
      <c r="DB266">
        <v>136692.61000418948</v>
      </c>
      <c r="DC266">
        <v>0</v>
      </c>
      <c r="DD266">
        <v>2870.3375999999998</v>
      </c>
      <c r="DE266">
        <v>0</v>
      </c>
      <c r="DF266">
        <v>141970.48000000001</v>
      </c>
      <c r="DG266">
        <v>0</v>
      </c>
      <c r="DH266">
        <v>0</v>
      </c>
      <c r="DI266">
        <v>0</v>
      </c>
      <c r="DJ266">
        <v>3285.98</v>
      </c>
      <c r="DK266">
        <v>0</v>
      </c>
      <c r="DL266">
        <v>0</v>
      </c>
      <c r="DM266">
        <v>0</v>
      </c>
      <c r="DN266">
        <v>0</v>
      </c>
      <c r="DO266">
        <v>0</v>
      </c>
      <c r="DP266">
        <v>0</v>
      </c>
      <c r="DQ266">
        <v>0</v>
      </c>
      <c r="DR266">
        <v>0</v>
      </c>
      <c r="DS266">
        <v>1596001.2224000001</v>
      </c>
      <c r="DT266">
        <v>571100.61070531281</v>
      </c>
      <c r="DU266">
        <v>145256.46000000002</v>
      </c>
      <c r="DV266">
        <v>364988.92136418942</v>
      </c>
      <c r="DW266">
        <v>2312358.2931053126</v>
      </c>
      <c r="DX266">
        <v>2309072.3131053126</v>
      </c>
      <c r="DY266">
        <v>4955</v>
      </c>
      <c r="DZ266">
        <v>2061280</v>
      </c>
      <c r="EA266">
        <v>0</v>
      </c>
      <c r="EB266">
        <v>0</v>
      </c>
      <c r="EC266">
        <v>2312358.2931053126</v>
      </c>
      <c r="ED266">
        <v>2312358.2931053131</v>
      </c>
      <c r="EE266">
        <v>0</v>
      </c>
      <c r="EF266">
        <v>2064565.98</v>
      </c>
      <c r="EG266">
        <v>1919309.52</v>
      </c>
      <c r="EH266">
        <v>2167101.8331053127</v>
      </c>
      <c r="EI266">
        <v>5209.3794065031552</v>
      </c>
      <c r="EJ266">
        <v>5218.9916624697344</v>
      </c>
      <c r="EK266">
        <v>-1.8417841200440669E-3</v>
      </c>
      <c r="EL266">
        <v>1.8417841200440669E-3</v>
      </c>
      <c r="EM266">
        <v>3998.6984820969228</v>
      </c>
      <c r="EN266">
        <v>2316356.9915874097</v>
      </c>
      <c r="EO266">
        <v>5560.2668547774274</v>
      </c>
      <c r="EP266" t="s">
        <v>164</v>
      </c>
      <c r="EQ266">
        <v>5568.1658451620424</v>
      </c>
      <c r="ER266">
        <v>-4.5530601143939364E-4</v>
      </c>
      <c r="ES266">
        <v>0</v>
      </c>
      <c r="ET266">
        <v>2316356.9915874097</v>
      </c>
      <c r="EU266">
        <v>0</v>
      </c>
      <c r="EV266">
        <v>2316356.9915874097</v>
      </c>
      <c r="EW266">
        <v>3285.98</v>
      </c>
      <c r="EX266">
        <v>2313071.0115874098</v>
      </c>
    </row>
    <row r="267" spans="1:154" ht="15" customHeight="1">
      <c r="A267" s="435">
        <v>267</v>
      </c>
      <c r="B267" s="585">
        <v>139631</v>
      </c>
      <c r="C267" s="585">
        <v>3302452</v>
      </c>
      <c r="D267" s="586" t="s">
        <v>425</v>
      </c>
      <c r="E267" s="587">
        <v>197</v>
      </c>
      <c r="F267" s="587">
        <v>197</v>
      </c>
      <c r="G267" s="587">
        <v>0</v>
      </c>
      <c r="H267" s="588">
        <v>755798.65580000007</v>
      </c>
      <c r="I267" s="588">
        <v>0</v>
      </c>
      <c r="J267" s="588">
        <v>0</v>
      </c>
      <c r="K267" s="588">
        <v>61992.959999999992</v>
      </c>
      <c r="L267" s="588">
        <v>0</v>
      </c>
      <c r="M267" s="588">
        <v>135865.34</v>
      </c>
      <c r="N267" s="588">
        <v>0</v>
      </c>
      <c r="O267" s="588">
        <v>5895.6799999999821</v>
      </c>
      <c r="P267" s="588">
        <v>286.00320000000022</v>
      </c>
      <c r="Q267" s="588">
        <v>10271.0272</v>
      </c>
      <c r="R267" s="588">
        <v>4425.5232000000033</v>
      </c>
      <c r="S267" s="588">
        <v>45921.075199999985</v>
      </c>
      <c r="T267" s="588">
        <v>30933.503999999961</v>
      </c>
      <c r="U267" s="588">
        <v>0</v>
      </c>
      <c r="V267" s="588">
        <v>0</v>
      </c>
      <c r="W267" s="588">
        <v>0</v>
      </c>
      <c r="X267" s="588">
        <v>0</v>
      </c>
      <c r="Y267" s="588">
        <v>0</v>
      </c>
      <c r="Z267" s="588">
        <v>0</v>
      </c>
      <c r="AA267" s="588">
        <v>9281.0685549132959</v>
      </c>
      <c r="AB267" s="588">
        <v>0</v>
      </c>
      <c r="AC267" s="588">
        <v>82679.945855421713</v>
      </c>
      <c r="AD267" s="588">
        <v>0</v>
      </c>
      <c r="AE267" s="588">
        <v>15276.994199999917</v>
      </c>
      <c r="AF267" s="588">
        <v>0</v>
      </c>
      <c r="AG267" s="588">
        <v>141970.48000000001</v>
      </c>
      <c r="AH267" s="588">
        <v>0</v>
      </c>
      <c r="AI267" s="588">
        <v>0</v>
      </c>
      <c r="AJ267" s="588">
        <v>0</v>
      </c>
      <c r="AK267" s="588">
        <v>5405.97</v>
      </c>
      <c r="AL267" s="588">
        <v>0</v>
      </c>
      <c r="AM267" s="588">
        <v>0</v>
      </c>
      <c r="AN267" s="588">
        <v>0</v>
      </c>
      <c r="AO267" s="588">
        <v>0</v>
      </c>
      <c r="AP267" s="588">
        <v>0</v>
      </c>
      <c r="AQ267" s="588">
        <v>0</v>
      </c>
      <c r="AR267" s="588">
        <v>0</v>
      </c>
      <c r="AS267" s="588">
        <v>0</v>
      </c>
      <c r="AT267" s="588">
        <v>755798.65580000007</v>
      </c>
      <c r="AU267" s="588">
        <v>402829.12141033483</v>
      </c>
      <c r="AV267" s="588">
        <v>147376.45000000001</v>
      </c>
      <c r="AW267" s="588">
        <v>226882.67925342169</v>
      </c>
      <c r="AX267" s="589">
        <v>1306004.2272103347</v>
      </c>
      <c r="AY267" s="589">
        <v>1300598.2572103348</v>
      </c>
      <c r="AZ267" s="589">
        <v>4955</v>
      </c>
      <c r="BA267" s="589">
        <v>976135</v>
      </c>
      <c r="BB267" s="589">
        <v>0</v>
      </c>
      <c r="BC267" s="589">
        <v>0</v>
      </c>
      <c r="BD267" s="589">
        <v>1306004.2272103347</v>
      </c>
      <c r="BE267" s="588">
        <v>1306004.227210335</v>
      </c>
      <c r="BF267" s="588">
        <v>0</v>
      </c>
      <c r="BG267" s="589">
        <v>981540.97</v>
      </c>
      <c r="BH267" s="589">
        <v>834164.52</v>
      </c>
      <c r="BI267" s="588">
        <v>1158627.7772103348</v>
      </c>
      <c r="BJ267" s="588">
        <v>5881.359275179364</v>
      </c>
      <c r="BK267" s="588">
        <v>5794.5606965000006</v>
      </c>
      <c r="BL267" s="590">
        <v>1.4979319956349919E-2</v>
      </c>
      <c r="BM267" s="590">
        <v>0</v>
      </c>
      <c r="BN267" s="588">
        <v>0</v>
      </c>
      <c r="BO267" s="589">
        <v>1306004.2272103347</v>
      </c>
      <c r="BP267" s="589">
        <v>6602.0216102047452</v>
      </c>
      <c r="BQ267" s="589" t="s">
        <v>164</v>
      </c>
      <c r="BR267" s="589">
        <v>6629.4630822859635</v>
      </c>
      <c r="BS267" s="590">
        <v>1.5007424330099939E-2</v>
      </c>
      <c r="BT267" s="588">
        <v>0</v>
      </c>
      <c r="BU267" s="588">
        <v>1306004.2272103347</v>
      </c>
      <c r="BV267" s="588">
        <v>0</v>
      </c>
      <c r="BW267" s="588">
        <v>1306004.2272103347</v>
      </c>
      <c r="BX267" s="588">
        <v>5405.97</v>
      </c>
      <c r="BY267" s="588">
        <v>1300598.2572103348</v>
      </c>
      <c r="CA267">
        <v>139631</v>
      </c>
      <c r="CB267">
        <v>3302452</v>
      </c>
      <c r="CC267" t="s">
        <v>425</v>
      </c>
      <c r="CD267">
        <v>197</v>
      </c>
      <c r="CE267">
        <v>197</v>
      </c>
      <c r="CF267">
        <v>0</v>
      </c>
      <c r="CG267">
        <v>755798.65580000007</v>
      </c>
      <c r="CH267">
        <v>0</v>
      </c>
      <c r="CI267">
        <v>0</v>
      </c>
      <c r="CJ267">
        <v>61992.959999999992</v>
      </c>
      <c r="CK267">
        <v>0</v>
      </c>
      <c r="CL267">
        <v>135865.34</v>
      </c>
      <c r="CM267">
        <v>0</v>
      </c>
      <c r="CN267">
        <v>5895.6799999999821</v>
      </c>
      <c r="CO267">
        <v>286.00320000000022</v>
      </c>
      <c r="CP267">
        <v>10271.0272</v>
      </c>
      <c r="CQ267">
        <v>4425.5232000000033</v>
      </c>
      <c r="CR267">
        <v>45921.075199999985</v>
      </c>
      <c r="CS267">
        <v>30933.503999999961</v>
      </c>
      <c r="CT267">
        <v>0</v>
      </c>
      <c r="CU267">
        <v>0</v>
      </c>
      <c r="CV267">
        <v>0</v>
      </c>
      <c r="CW267">
        <v>0</v>
      </c>
      <c r="CX267">
        <v>0</v>
      </c>
      <c r="CY267">
        <v>0</v>
      </c>
      <c r="CZ267">
        <v>9281.0685549132959</v>
      </c>
      <c r="DA267">
        <v>0</v>
      </c>
      <c r="DB267">
        <v>82679.945855421713</v>
      </c>
      <c r="DC267">
        <v>0</v>
      </c>
      <c r="DD267">
        <v>15276.994199999917</v>
      </c>
      <c r="DE267">
        <v>0</v>
      </c>
      <c r="DF267">
        <v>141970.48000000001</v>
      </c>
      <c r="DG267">
        <v>0</v>
      </c>
      <c r="DH267">
        <v>0</v>
      </c>
      <c r="DI267">
        <v>0</v>
      </c>
      <c r="DJ267">
        <v>5405.97</v>
      </c>
      <c r="DK267">
        <v>0</v>
      </c>
      <c r="DL267">
        <v>0</v>
      </c>
      <c r="DM267">
        <v>0</v>
      </c>
      <c r="DN267">
        <v>0</v>
      </c>
      <c r="DO267">
        <v>0</v>
      </c>
      <c r="DP267">
        <v>0</v>
      </c>
      <c r="DQ267">
        <v>0</v>
      </c>
      <c r="DR267">
        <v>0</v>
      </c>
      <c r="DS267">
        <v>755798.65580000007</v>
      </c>
      <c r="DT267">
        <v>402829.12141033483</v>
      </c>
      <c r="DU267">
        <v>147376.45000000001</v>
      </c>
      <c r="DV267">
        <v>226882.67925342169</v>
      </c>
      <c r="DW267">
        <v>1306004.2272103347</v>
      </c>
      <c r="DX267">
        <v>1300598.2572103348</v>
      </c>
      <c r="DY267">
        <v>4955</v>
      </c>
      <c r="DZ267">
        <v>976135</v>
      </c>
      <c r="EA267">
        <v>0</v>
      </c>
      <c r="EB267">
        <v>0</v>
      </c>
      <c r="EC267">
        <v>1306004.2272103347</v>
      </c>
      <c r="ED267">
        <v>1306004.227210335</v>
      </c>
      <c r="EE267">
        <v>0</v>
      </c>
      <c r="EF267">
        <v>981540.97</v>
      </c>
      <c r="EG267">
        <v>834164.52</v>
      </c>
      <c r="EH267">
        <v>1158627.7772103348</v>
      </c>
      <c r="EI267">
        <v>5881.359275179364</v>
      </c>
      <c r="EJ267">
        <v>5794.5606965000006</v>
      </c>
      <c r="EK267">
        <v>1.4979319956349919E-2</v>
      </c>
      <c r="EL267">
        <v>0</v>
      </c>
      <c r="EM267">
        <v>0</v>
      </c>
      <c r="EN267">
        <v>1306004.2272103347</v>
      </c>
      <c r="EO267">
        <v>6602.0216102047452</v>
      </c>
      <c r="EP267" t="s">
        <v>164</v>
      </c>
      <c r="EQ267">
        <v>6629.4630822859635</v>
      </c>
      <c r="ER267">
        <v>1.5007424330099939E-2</v>
      </c>
      <c r="ES267">
        <v>0</v>
      </c>
      <c r="ET267">
        <v>1306004.2272103347</v>
      </c>
      <c r="EU267">
        <v>0</v>
      </c>
      <c r="EV267">
        <v>1306004.2272103347</v>
      </c>
      <c r="EW267">
        <v>5405.97</v>
      </c>
      <c r="EX267">
        <v>1300598.2572103348</v>
      </c>
    </row>
    <row r="268" spans="1:154" ht="15" customHeight="1">
      <c r="A268" s="435">
        <v>268</v>
      </c>
      <c r="B268" s="585">
        <v>140502</v>
      </c>
      <c r="C268" s="585">
        <v>3302453</v>
      </c>
      <c r="D268" s="586" t="s">
        <v>426</v>
      </c>
      <c r="E268" s="587">
        <v>411</v>
      </c>
      <c r="F268" s="587">
        <v>411</v>
      </c>
      <c r="G268" s="587">
        <v>0</v>
      </c>
      <c r="H268" s="588">
        <v>1576818.5153999999</v>
      </c>
      <c r="I268" s="588">
        <v>0</v>
      </c>
      <c r="J268" s="588">
        <v>0</v>
      </c>
      <c r="K268" s="588">
        <v>80397.119999999923</v>
      </c>
      <c r="L268" s="588">
        <v>0</v>
      </c>
      <c r="M268" s="588">
        <v>176313.8</v>
      </c>
      <c r="N268" s="588">
        <v>0</v>
      </c>
      <c r="O268" s="588">
        <v>1414.9631999999999</v>
      </c>
      <c r="P268" s="588">
        <v>6292.0703999999996</v>
      </c>
      <c r="Q268" s="588">
        <v>15629.823999999999</v>
      </c>
      <c r="R268" s="588">
        <v>141616.74239999996</v>
      </c>
      <c r="S268" s="588">
        <v>20873.216</v>
      </c>
      <c r="T268" s="588">
        <v>4124.4671999999991</v>
      </c>
      <c r="U268" s="588">
        <v>0</v>
      </c>
      <c r="V268" s="588">
        <v>0</v>
      </c>
      <c r="W268" s="588">
        <v>0</v>
      </c>
      <c r="X268" s="588">
        <v>0</v>
      </c>
      <c r="Y268" s="588">
        <v>0</v>
      </c>
      <c r="Z268" s="588">
        <v>0</v>
      </c>
      <c r="AA268" s="588">
        <v>126357.0549438201</v>
      </c>
      <c r="AB268" s="588">
        <v>0</v>
      </c>
      <c r="AC268" s="588">
        <v>169253.31229027585</v>
      </c>
      <c r="AD268" s="588">
        <v>0</v>
      </c>
      <c r="AE268" s="588">
        <v>0</v>
      </c>
      <c r="AF268" s="588">
        <v>0</v>
      </c>
      <c r="AG268" s="588">
        <v>141970.48000000001</v>
      </c>
      <c r="AH268" s="588">
        <v>0</v>
      </c>
      <c r="AI268" s="588">
        <v>0</v>
      </c>
      <c r="AJ268" s="588">
        <v>0</v>
      </c>
      <c r="AK268" s="588">
        <v>11871.92</v>
      </c>
      <c r="AL268" s="588">
        <v>0</v>
      </c>
      <c r="AM268" s="588">
        <v>0</v>
      </c>
      <c r="AN268" s="588">
        <v>0</v>
      </c>
      <c r="AO268" s="588">
        <v>0</v>
      </c>
      <c r="AP268" s="588">
        <v>0</v>
      </c>
      <c r="AQ268" s="588">
        <v>0</v>
      </c>
      <c r="AR268" s="588">
        <v>0</v>
      </c>
      <c r="AS268" s="588">
        <v>0</v>
      </c>
      <c r="AT268" s="588">
        <v>1576818.5153999999</v>
      </c>
      <c r="AU268" s="588">
        <v>742272.5704340958</v>
      </c>
      <c r="AV268" s="588">
        <v>153842.40000000002</v>
      </c>
      <c r="AW268" s="588">
        <v>408892.63121227577</v>
      </c>
      <c r="AX268" s="589">
        <v>2472933.4858340956</v>
      </c>
      <c r="AY268" s="589">
        <v>2461061.5658340957</v>
      </c>
      <c r="AZ268" s="589">
        <v>4955</v>
      </c>
      <c r="BA268" s="589">
        <v>2036505</v>
      </c>
      <c r="BB268" s="589">
        <v>0</v>
      </c>
      <c r="BC268" s="589">
        <v>0</v>
      </c>
      <c r="BD268" s="589">
        <v>2472933.4858340956</v>
      </c>
      <c r="BE268" s="588">
        <v>2472933.4858340961</v>
      </c>
      <c r="BF268" s="588">
        <v>0</v>
      </c>
      <c r="BG268" s="589">
        <v>2048376.92</v>
      </c>
      <c r="BH268" s="589">
        <v>1894534.52</v>
      </c>
      <c r="BI268" s="588">
        <v>2319091.0858340957</v>
      </c>
      <c r="BJ268" s="588">
        <v>5642.5573864576536</v>
      </c>
      <c r="BK268" s="588">
        <v>5597.0549345588242</v>
      </c>
      <c r="BL268" s="590">
        <v>8.1297132922308873E-3</v>
      </c>
      <c r="BM268" s="590">
        <v>0</v>
      </c>
      <c r="BN268" s="588">
        <v>0</v>
      </c>
      <c r="BO268" s="589">
        <v>2472933.4858340956</v>
      </c>
      <c r="BP268" s="589">
        <v>5987.984345095123</v>
      </c>
      <c r="BQ268" s="589" t="s">
        <v>164</v>
      </c>
      <c r="BR268" s="589">
        <v>6016.8697952167777</v>
      </c>
      <c r="BS268" s="590">
        <v>7.1558919721339542E-3</v>
      </c>
      <c r="BT268" s="588">
        <v>0</v>
      </c>
      <c r="BU268" s="588">
        <v>2472933.4858340956</v>
      </c>
      <c r="BV268" s="588">
        <v>0</v>
      </c>
      <c r="BW268" s="588">
        <v>2472933.4858340956</v>
      </c>
      <c r="BX268" s="588">
        <v>11871.92</v>
      </c>
      <c r="BY268" s="588">
        <v>2461061.5658340957</v>
      </c>
      <c r="CA268">
        <v>140502</v>
      </c>
      <c r="CB268">
        <v>3302453</v>
      </c>
      <c r="CC268" t="s">
        <v>426</v>
      </c>
      <c r="CD268">
        <v>411</v>
      </c>
      <c r="CE268">
        <v>411</v>
      </c>
      <c r="CF268">
        <v>0</v>
      </c>
      <c r="CG268">
        <v>1576818.5153999999</v>
      </c>
      <c r="CH268">
        <v>0</v>
      </c>
      <c r="CI268">
        <v>0</v>
      </c>
      <c r="CJ268">
        <v>80397.119999999923</v>
      </c>
      <c r="CK268">
        <v>0</v>
      </c>
      <c r="CL268">
        <v>176313.8</v>
      </c>
      <c r="CM268">
        <v>0</v>
      </c>
      <c r="CN268">
        <v>1414.9631999999999</v>
      </c>
      <c r="CO268">
        <v>6292.0703999999996</v>
      </c>
      <c r="CP268">
        <v>15629.823999999999</v>
      </c>
      <c r="CQ268">
        <v>141616.74239999996</v>
      </c>
      <c r="CR268">
        <v>20873.216</v>
      </c>
      <c r="CS268">
        <v>4124.4671999999991</v>
      </c>
      <c r="CT268">
        <v>0</v>
      </c>
      <c r="CU268">
        <v>0</v>
      </c>
      <c r="CV268">
        <v>0</v>
      </c>
      <c r="CW268">
        <v>0</v>
      </c>
      <c r="CX268">
        <v>0</v>
      </c>
      <c r="CY268">
        <v>0</v>
      </c>
      <c r="CZ268">
        <v>126357.0549438201</v>
      </c>
      <c r="DA268">
        <v>0</v>
      </c>
      <c r="DB268">
        <v>169253.31229027585</v>
      </c>
      <c r="DC268">
        <v>0</v>
      </c>
      <c r="DD268">
        <v>0</v>
      </c>
      <c r="DE268">
        <v>0</v>
      </c>
      <c r="DF268">
        <v>141970.48000000001</v>
      </c>
      <c r="DG268">
        <v>0</v>
      </c>
      <c r="DH268">
        <v>0</v>
      </c>
      <c r="DI268">
        <v>0</v>
      </c>
      <c r="DJ268">
        <v>11871.92</v>
      </c>
      <c r="DK268">
        <v>0</v>
      </c>
      <c r="DL268">
        <v>0</v>
      </c>
      <c r="DM268">
        <v>0</v>
      </c>
      <c r="DN268">
        <v>0</v>
      </c>
      <c r="DO268">
        <v>0</v>
      </c>
      <c r="DP268">
        <v>0</v>
      </c>
      <c r="DQ268">
        <v>0</v>
      </c>
      <c r="DR268">
        <v>0</v>
      </c>
      <c r="DS268">
        <v>1576818.5153999999</v>
      </c>
      <c r="DT268">
        <v>742272.5704340958</v>
      </c>
      <c r="DU268">
        <v>153842.40000000002</v>
      </c>
      <c r="DV268">
        <v>408892.63121227577</v>
      </c>
      <c r="DW268">
        <v>2472933.4858340956</v>
      </c>
      <c r="DX268">
        <v>2461061.5658340957</v>
      </c>
      <c r="DY268">
        <v>4955</v>
      </c>
      <c r="DZ268">
        <v>2036505</v>
      </c>
      <c r="EA268">
        <v>0</v>
      </c>
      <c r="EB268">
        <v>0</v>
      </c>
      <c r="EC268">
        <v>2472933.4858340956</v>
      </c>
      <c r="ED268">
        <v>2472933.4858340961</v>
      </c>
      <c r="EE268">
        <v>0</v>
      </c>
      <c r="EF268">
        <v>2048376.92</v>
      </c>
      <c r="EG268">
        <v>1894534.52</v>
      </c>
      <c r="EH268">
        <v>2319091.0858340957</v>
      </c>
      <c r="EI268">
        <v>5642.5573864576536</v>
      </c>
      <c r="EJ268">
        <v>5597.0549345588242</v>
      </c>
      <c r="EK268">
        <v>8.1297132922308873E-3</v>
      </c>
      <c r="EL268">
        <v>0</v>
      </c>
      <c r="EM268">
        <v>0</v>
      </c>
      <c r="EN268">
        <v>2472933.4858340956</v>
      </c>
      <c r="EO268">
        <v>5987.984345095123</v>
      </c>
      <c r="EP268" t="s">
        <v>164</v>
      </c>
      <c r="EQ268">
        <v>6016.8697952167777</v>
      </c>
      <c r="ER268">
        <v>7.1558919721339542E-3</v>
      </c>
      <c r="ES268">
        <v>0</v>
      </c>
      <c r="ET268">
        <v>2472933.4858340956</v>
      </c>
      <c r="EU268">
        <v>0</v>
      </c>
      <c r="EV268">
        <v>2472933.4858340956</v>
      </c>
      <c r="EW268">
        <v>11871.92</v>
      </c>
      <c r="EX268">
        <v>2461061.5658340957</v>
      </c>
    </row>
    <row r="269" spans="1:154" ht="15" customHeight="1">
      <c r="A269" s="435">
        <v>269</v>
      </c>
      <c r="B269" s="585">
        <v>140890</v>
      </c>
      <c r="C269" s="585">
        <v>3302455</v>
      </c>
      <c r="D269" s="586" t="s">
        <v>427</v>
      </c>
      <c r="E269" s="587">
        <v>413</v>
      </c>
      <c r="F269" s="587">
        <v>413</v>
      </c>
      <c r="G269" s="587">
        <v>0</v>
      </c>
      <c r="H269" s="588">
        <v>1584491.5982000001</v>
      </c>
      <c r="I269" s="588">
        <v>0</v>
      </c>
      <c r="J269" s="588">
        <v>0</v>
      </c>
      <c r="K269" s="588">
        <v>100738.56000000003</v>
      </c>
      <c r="L269" s="588">
        <v>0</v>
      </c>
      <c r="M269" s="588">
        <v>215725.12000000008</v>
      </c>
      <c r="N269" s="588">
        <v>0</v>
      </c>
      <c r="O269" s="588">
        <v>4244.8895999999968</v>
      </c>
      <c r="P269" s="588">
        <v>29744.332800000007</v>
      </c>
      <c r="Q269" s="588">
        <v>3572.5312000000094</v>
      </c>
      <c r="R269" s="588">
        <v>25569.689600000009</v>
      </c>
      <c r="S269" s="588">
        <v>63663.30880000005</v>
      </c>
      <c r="T269" s="588">
        <v>9623.7568000000101</v>
      </c>
      <c r="U269" s="588">
        <v>0</v>
      </c>
      <c r="V269" s="588">
        <v>0</v>
      </c>
      <c r="W269" s="588">
        <v>0</v>
      </c>
      <c r="X269" s="588">
        <v>0</v>
      </c>
      <c r="Y269" s="588">
        <v>0</v>
      </c>
      <c r="Z269" s="588">
        <v>0</v>
      </c>
      <c r="AA269" s="588">
        <v>34148.910985507151</v>
      </c>
      <c r="AB269" s="588">
        <v>0</v>
      </c>
      <c r="AC269" s="588">
        <v>156148.22957007692</v>
      </c>
      <c r="AD269" s="588">
        <v>0</v>
      </c>
      <c r="AE269" s="588">
        <v>3984.4818000000059</v>
      </c>
      <c r="AF269" s="588">
        <v>0</v>
      </c>
      <c r="AG269" s="588">
        <v>141970.48000000001</v>
      </c>
      <c r="AH269" s="588">
        <v>0</v>
      </c>
      <c r="AI269" s="588">
        <v>0</v>
      </c>
      <c r="AJ269" s="588">
        <v>0</v>
      </c>
      <c r="AK269" s="588">
        <v>9009.9500000000007</v>
      </c>
      <c r="AL269" s="588">
        <v>0</v>
      </c>
      <c r="AM269" s="588">
        <v>0</v>
      </c>
      <c r="AN269" s="588">
        <v>0</v>
      </c>
      <c r="AO269" s="588">
        <v>0</v>
      </c>
      <c r="AP269" s="588">
        <v>0</v>
      </c>
      <c r="AQ269" s="588">
        <v>0</v>
      </c>
      <c r="AR269" s="588">
        <v>0</v>
      </c>
      <c r="AS269" s="588">
        <v>0</v>
      </c>
      <c r="AT269" s="588">
        <v>1584491.5982000001</v>
      </c>
      <c r="AU269" s="588">
        <v>647163.81115558418</v>
      </c>
      <c r="AV269" s="588">
        <v>150980.43000000002</v>
      </c>
      <c r="AW269" s="588">
        <v>398410.39744807704</v>
      </c>
      <c r="AX269" s="589">
        <v>2382635.8393555847</v>
      </c>
      <c r="AY269" s="589">
        <v>2373625.8893555845</v>
      </c>
      <c r="AZ269" s="589">
        <v>4955</v>
      </c>
      <c r="BA269" s="589">
        <v>2046415</v>
      </c>
      <c r="BB269" s="589">
        <v>0</v>
      </c>
      <c r="BC269" s="589">
        <v>0</v>
      </c>
      <c r="BD269" s="589">
        <v>2382635.8393555847</v>
      </c>
      <c r="BE269" s="588">
        <v>2382635.8393555847</v>
      </c>
      <c r="BF269" s="588">
        <v>0</v>
      </c>
      <c r="BG269" s="589">
        <v>2055424.95</v>
      </c>
      <c r="BH269" s="589">
        <v>1904444.52</v>
      </c>
      <c r="BI269" s="588">
        <v>2231655.4093555845</v>
      </c>
      <c r="BJ269" s="588">
        <v>5403.5239935970567</v>
      </c>
      <c r="BK269" s="588">
        <v>5383.6081478908191</v>
      </c>
      <c r="BL269" s="590">
        <v>3.6993490534856684E-3</v>
      </c>
      <c r="BM269" s="590">
        <v>0</v>
      </c>
      <c r="BN269" s="588">
        <v>0</v>
      </c>
      <c r="BO269" s="589">
        <v>2382635.8393555847</v>
      </c>
      <c r="BP269" s="589">
        <v>5747.278182459042</v>
      </c>
      <c r="BQ269" s="589" t="s">
        <v>164</v>
      </c>
      <c r="BR269" s="589">
        <v>5769.0940420232073</v>
      </c>
      <c r="BS269" s="590">
        <v>1.8833204061059483E-3</v>
      </c>
      <c r="BT269" s="588">
        <v>0</v>
      </c>
      <c r="BU269" s="588">
        <v>2382635.8393555847</v>
      </c>
      <c r="BV269" s="588">
        <v>0</v>
      </c>
      <c r="BW269" s="588">
        <v>2382635.8393555847</v>
      </c>
      <c r="BX269" s="588">
        <v>9009.9500000000007</v>
      </c>
      <c r="BY269" s="588">
        <v>2373625.8893555845</v>
      </c>
      <c r="CA269">
        <v>140890</v>
      </c>
      <c r="CB269">
        <v>3302455</v>
      </c>
      <c r="CC269" t="s">
        <v>427</v>
      </c>
      <c r="CD269">
        <v>413</v>
      </c>
      <c r="CE269">
        <v>413</v>
      </c>
      <c r="CF269">
        <v>0</v>
      </c>
      <c r="CG269">
        <v>1584491.5982000001</v>
      </c>
      <c r="CH269">
        <v>0</v>
      </c>
      <c r="CI269">
        <v>0</v>
      </c>
      <c r="CJ269">
        <v>100738.56000000003</v>
      </c>
      <c r="CK269">
        <v>0</v>
      </c>
      <c r="CL269">
        <v>215725.12000000008</v>
      </c>
      <c r="CM269">
        <v>0</v>
      </c>
      <c r="CN269">
        <v>4244.8895999999968</v>
      </c>
      <c r="CO269">
        <v>29744.332800000007</v>
      </c>
      <c r="CP269">
        <v>3572.5312000000094</v>
      </c>
      <c r="CQ269">
        <v>25569.689600000009</v>
      </c>
      <c r="CR269">
        <v>63663.30880000005</v>
      </c>
      <c r="CS269">
        <v>9623.7568000000101</v>
      </c>
      <c r="CT269">
        <v>0</v>
      </c>
      <c r="CU269">
        <v>0</v>
      </c>
      <c r="CV269">
        <v>0</v>
      </c>
      <c r="CW269">
        <v>0</v>
      </c>
      <c r="CX269">
        <v>0</v>
      </c>
      <c r="CY269">
        <v>0</v>
      </c>
      <c r="CZ269">
        <v>34148.910985507151</v>
      </c>
      <c r="DA269">
        <v>0</v>
      </c>
      <c r="DB269">
        <v>156148.22957007692</v>
      </c>
      <c r="DC269">
        <v>0</v>
      </c>
      <c r="DD269">
        <v>3984.4818000000059</v>
      </c>
      <c r="DE269">
        <v>0</v>
      </c>
      <c r="DF269">
        <v>141970.48000000001</v>
      </c>
      <c r="DG269">
        <v>0</v>
      </c>
      <c r="DH269">
        <v>0</v>
      </c>
      <c r="DI269">
        <v>0</v>
      </c>
      <c r="DJ269">
        <v>9009.9500000000007</v>
      </c>
      <c r="DK269">
        <v>0</v>
      </c>
      <c r="DL269">
        <v>0</v>
      </c>
      <c r="DM269">
        <v>0</v>
      </c>
      <c r="DN269">
        <v>0</v>
      </c>
      <c r="DO269">
        <v>0</v>
      </c>
      <c r="DP269">
        <v>0</v>
      </c>
      <c r="DQ269">
        <v>0</v>
      </c>
      <c r="DR269">
        <v>0</v>
      </c>
      <c r="DS269">
        <v>1584491.5982000001</v>
      </c>
      <c r="DT269">
        <v>647163.81115558418</v>
      </c>
      <c r="DU269">
        <v>150980.43000000002</v>
      </c>
      <c r="DV269">
        <v>398410.39744807704</v>
      </c>
      <c r="DW269">
        <v>2382635.8393555847</v>
      </c>
      <c r="DX269">
        <v>2373625.8893555845</v>
      </c>
      <c r="DY269">
        <v>4955</v>
      </c>
      <c r="DZ269">
        <v>2046415</v>
      </c>
      <c r="EA269">
        <v>0</v>
      </c>
      <c r="EB269">
        <v>0</v>
      </c>
      <c r="EC269">
        <v>2382635.8393555847</v>
      </c>
      <c r="ED269">
        <v>2382635.8393555847</v>
      </c>
      <c r="EE269">
        <v>0</v>
      </c>
      <c r="EF269">
        <v>2055424.95</v>
      </c>
      <c r="EG269">
        <v>1904444.52</v>
      </c>
      <c r="EH269">
        <v>2231655.4093555845</v>
      </c>
      <c r="EI269">
        <v>5403.5239935970567</v>
      </c>
      <c r="EJ269">
        <v>5383.6081478908191</v>
      </c>
      <c r="EK269">
        <v>3.6993490534856684E-3</v>
      </c>
      <c r="EL269">
        <v>0</v>
      </c>
      <c r="EM269">
        <v>0</v>
      </c>
      <c r="EN269">
        <v>2382635.8393555847</v>
      </c>
      <c r="EO269">
        <v>5747.278182459042</v>
      </c>
      <c r="EP269" t="s">
        <v>164</v>
      </c>
      <c r="EQ269">
        <v>5769.0940420232073</v>
      </c>
      <c r="ER269">
        <v>1.8833204061059483E-3</v>
      </c>
      <c r="ES269">
        <v>0</v>
      </c>
      <c r="ET269">
        <v>2382635.8393555847</v>
      </c>
      <c r="EU269">
        <v>0</v>
      </c>
      <c r="EV269">
        <v>2382635.8393555847</v>
      </c>
      <c r="EW269">
        <v>9009.9500000000007</v>
      </c>
      <c r="EX269">
        <v>2373625.8893555845</v>
      </c>
    </row>
    <row r="270" spans="1:154" ht="15" customHeight="1">
      <c r="A270" s="435">
        <v>270</v>
      </c>
      <c r="B270" s="585">
        <v>139162</v>
      </c>
      <c r="C270" s="585">
        <v>3302458</v>
      </c>
      <c r="D270" s="586" t="s">
        <v>428</v>
      </c>
      <c r="E270" s="587">
        <v>630</v>
      </c>
      <c r="F270" s="587">
        <v>630</v>
      </c>
      <c r="G270" s="587">
        <v>0</v>
      </c>
      <c r="H270" s="588">
        <v>2417021.0819999999</v>
      </c>
      <c r="I270" s="588">
        <v>0</v>
      </c>
      <c r="J270" s="588">
        <v>0</v>
      </c>
      <c r="K270" s="588">
        <v>178229.75999999998</v>
      </c>
      <c r="L270" s="588">
        <v>0</v>
      </c>
      <c r="M270" s="588">
        <v>381667.51999999996</v>
      </c>
      <c r="N270" s="588">
        <v>0</v>
      </c>
      <c r="O270" s="588">
        <v>2122.444800000002</v>
      </c>
      <c r="P270" s="588">
        <v>57200.639999999919</v>
      </c>
      <c r="Q270" s="588">
        <v>105389.6704000001</v>
      </c>
      <c r="R270" s="588">
        <v>60482.150399999926</v>
      </c>
      <c r="S270" s="588">
        <v>26613.350400000018</v>
      </c>
      <c r="T270" s="588">
        <v>4124.4671999999982</v>
      </c>
      <c r="U270" s="588">
        <v>0</v>
      </c>
      <c r="V270" s="588">
        <v>0</v>
      </c>
      <c r="W270" s="588">
        <v>0</v>
      </c>
      <c r="X270" s="588">
        <v>0</v>
      </c>
      <c r="Y270" s="588">
        <v>0</v>
      </c>
      <c r="Z270" s="588">
        <v>0</v>
      </c>
      <c r="AA270" s="588">
        <v>156992.55940959393</v>
      </c>
      <c r="AB270" s="588">
        <v>0</v>
      </c>
      <c r="AC270" s="588">
        <v>212861.40573500344</v>
      </c>
      <c r="AD270" s="588">
        <v>0</v>
      </c>
      <c r="AE270" s="588">
        <v>20105.39272178063</v>
      </c>
      <c r="AF270" s="588">
        <v>0</v>
      </c>
      <c r="AG270" s="588">
        <v>141970.48000000001</v>
      </c>
      <c r="AH270" s="588">
        <v>0</v>
      </c>
      <c r="AI270" s="588">
        <v>0</v>
      </c>
      <c r="AJ270" s="588">
        <v>0</v>
      </c>
      <c r="AK270" s="588">
        <v>6041.96</v>
      </c>
      <c r="AL270" s="588">
        <v>0</v>
      </c>
      <c r="AM270" s="588">
        <v>0</v>
      </c>
      <c r="AN270" s="588">
        <v>0</v>
      </c>
      <c r="AO270" s="588">
        <v>0</v>
      </c>
      <c r="AP270" s="588">
        <v>0</v>
      </c>
      <c r="AQ270" s="588">
        <v>0</v>
      </c>
      <c r="AR270" s="588">
        <v>0</v>
      </c>
      <c r="AS270" s="588">
        <v>0</v>
      </c>
      <c r="AT270" s="588">
        <v>2417021.0819999999</v>
      </c>
      <c r="AU270" s="588">
        <v>1205789.3610663777</v>
      </c>
      <c r="AV270" s="588">
        <v>148012.44</v>
      </c>
      <c r="AW270" s="588">
        <v>627411.26098700345</v>
      </c>
      <c r="AX270" s="589">
        <v>3770822.8830663776</v>
      </c>
      <c r="AY270" s="589">
        <v>3764780.9230663776</v>
      </c>
      <c r="AZ270" s="589">
        <v>4955</v>
      </c>
      <c r="BA270" s="589">
        <v>3121650</v>
      </c>
      <c r="BB270" s="589">
        <v>0</v>
      </c>
      <c r="BC270" s="589">
        <v>0</v>
      </c>
      <c r="BD270" s="589">
        <v>3770822.8830663776</v>
      </c>
      <c r="BE270" s="588">
        <v>3770822.8830663776</v>
      </c>
      <c r="BF270" s="588">
        <v>0</v>
      </c>
      <c r="BG270" s="589">
        <v>3127691.96</v>
      </c>
      <c r="BH270" s="589">
        <v>2979679.52</v>
      </c>
      <c r="BI270" s="588">
        <v>3622810.4430663777</v>
      </c>
      <c r="BJ270" s="588">
        <v>5750.4927667720276</v>
      </c>
      <c r="BK270" s="588">
        <v>5610.2668440594061</v>
      </c>
      <c r="BL270" s="590">
        <v>2.4994519264463107E-2</v>
      </c>
      <c r="BM270" s="590">
        <v>0</v>
      </c>
      <c r="BN270" s="588">
        <v>0</v>
      </c>
      <c r="BO270" s="589">
        <v>3770822.8830663776</v>
      </c>
      <c r="BP270" s="589">
        <v>5975.8427350259963</v>
      </c>
      <c r="BQ270" s="589" t="s">
        <v>164</v>
      </c>
      <c r="BR270" s="589">
        <v>5985.4331477244086</v>
      </c>
      <c r="BS270" s="590">
        <v>2.2362471503043047E-2</v>
      </c>
      <c r="BT270" s="588">
        <v>0</v>
      </c>
      <c r="BU270" s="588">
        <v>3770822.8830663776</v>
      </c>
      <c r="BV270" s="588">
        <v>0</v>
      </c>
      <c r="BW270" s="588">
        <v>3770822.8830663776</v>
      </c>
      <c r="BX270" s="588">
        <v>6041.96</v>
      </c>
      <c r="BY270" s="588">
        <v>3764780.9230663776</v>
      </c>
      <c r="CA270">
        <v>139162</v>
      </c>
      <c r="CB270">
        <v>3302458</v>
      </c>
      <c r="CC270" t="s">
        <v>428</v>
      </c>
      <c r="CD270">
        <v>630</v>
      </c>
      <c r="CE270">
        <v>630</v>
      </c>
      <c r="CF270">
        <v>0</v>
      </c>
      <c r="CG270">
        <v>2417021.0819999999</v>
      </c>
      <c r="CH270">
        <v>0</v>
      </c>
      <c r="CI270">
        <v>0</v>
      </c>
      <c r="CJ270">
        <v>178229.75999999998</v>
      </c>
      <c r="CK270">
        <v>0</v>
      </c>
      <c r="CL270">
        <v>381667.51999999996</v>
      </c>
      <c r="CM270">
        <v>0</v>
      </c>
      <c r="CN270">
        <v>2122.444800000002</v>
      </c>
      <c r="CO270">
        <v>57200.639999999919</v>
      </c>
      <c r="CP270">
        <v>105389.6704000001</v>
      </c>
      <c r="CQ270">
        <v>60482.150399999926</v>
      </c>
      <c r="CR270">
        <v>26613.350400000018</v>
      </c>
      <c r="CS270">
        <v>4124.4671999999982</v>
      </c>
      <c r="CT270">
        <v>0</v>
      </c>
      <c r="CU270">
        <v>0</v>
      </c>
      <c r="CV270">
        <v>0</v>
      </c>
      <c r="CW270">
        <v>0</v>
      </c>
      <c r="CX270">
        <v>0</v>
      </c>
      <c r="CY270">
        <v>0</v>
      </c>
      <c r="CZ270">
        <v>156992.55940959393</v>
      </c>
      <c r="DA270">
        <v>0</v>
      </c>
      <c r="DB270">
        <v>212861.40573500344</v>
      </c>
      <c r="DC270">
        <v>0</v>
      </c>
      <c r="DD270">
        <v>20105.39272178063</v>
      </c>
      <c r="DE270">
        <v>0</v>
      </c>
      <c r="DF270">
        <v>141970.48000000001</v>
      </c>
      <c r="DG270">
        <v>0</v>
      </c>
      <c r="DH270">
        <v>0</v>
      </c>
      <c r="DI270">
        <v>0</v>
      </c>
      <c r="DJ270">
        <v>6041.96</v>
      </c>
      <c r="DK270">
        <v>0</v>
      </c>
      <c r="DL270">
        <v>0</v>
      </c>
      <c r="DM270">
        <v>0</v>
      </c>
      <c r="DN270">
        <v>0</v>
      </c>
      <c r="DO270">
        <v>0</v>
      </c>
      <c r="DP270">
        <v>0</v>
      </c>
      <c r="DQ270">
        <v>0</v>
      </c>
      <c r="DR270">
        <v>0</v>
      </c>
      <c r="DS270">
        <v>2417021.0819999999</v>
      </c>
      <c r="DT270">
        <v>1205789.3610663777</v>
      </c>
      <c r="DU270">
        <v>148012.44</v>
      </c>
      <c r="DV270">
        <v>627411.26098700345</v>
      </c>
      <c r="DW270">
        <v>3770822.8830663776</v>
      </c>
      <c r="DX270">
        <v>3764780.9230663776</v>
      </c>
      <c r="DY270">
        <v>4955</v>
      </c>
      <c r="DZ270">
        <v>3121650</v>
      </c>
      <c r="EA270">
        <v>0</v>
      </c>
      <c r="EB270">
        <v>0</v>
      </c>
      <c r="EC270">
        <v>3770822.8830663776</v>
      </c>
      <c r="ED270">
        <v>3770822.8830663776</v>
      </c>
      <c r="EE270">
        <v>0</v>
      </c>
      <c r="EF270">
        <v>3127691.96</v>
      </c>
      <c r="EG270">
        <v>2979679.52</v>
      </c>
      <c r="EH270">
        <v>3622810.4430663777</v>
      </c>
      <c r="EI270">
        <v>5750.4927667720276</v>
      </c>
      <c r="EJ270">
        <v>5610.2668440594061</v>
      </c>
      <c r="EK270">
        <v>2.4994519264463107E-2</v>
      </c>
      <c r="EL270">
        <v>0</v>
      </c>
      <c r="EM270">
        <v>0</v>
      </c>
      <c r="EN270">
        <v>3770822.8830663776</v>
      </c>
      <c r="EO270">
        <v>5975.8427350259963</v>
      </c>
      <c r="EP270" t="s">
        <v>164</v>
      </c>
      <c r="EQ270">
        <v>5985.4331477244086</v>
      </c>
      <c r="ER270">
        <v>2.2362471503043047E-2</v>
      </c>
      <c r="ES270">
        <v>0</v>
      </c>
      <c r="ET270">
        <v>3770822.8830663776</v>
      </c>
      <c r="EU270">
        <v>0</v>
      </c>
      <c r="EV270">
        <v>3770822.8830663776</v>
      </c>
      <c r="EW270">
        <v>6041.96</v>
      </c>
      <c r="EX270">
        <v>3764780.9230663776</v>
      </c>
    </row>
    <row r="271" spans="1:154" ht="15" customHeight="1">
      <c r="A271" s="435">
        <v>271</v>
      </c>
      <c r="B271" s="585">
        <v>140262</v>
      </c>
      <c r="C271" s="585">
        <v>3302460</v>
      </c>
      <c r="D271" s="586" t="s">
        <v>429</v>
      </c>
      <c r="E271" s="587">
        <v>522</v>
      </c>
      <c r="F271" s="587">
        <v>522</v>
      </c>
      <c r="G271" s="587">
        <v>0</v>
      </c>
      <c r="H271" s="588">
        <v>2002674.6108000001</v>
      </c>
      <c r="I271" s="588">
        <v>0</v>
      </c>
      <c r="J271" s="588">
        <v>0</v>
      </c>
      <c r="K271" s="588">
        <v>104128.79999999992</v>
      </c>
      <c r="L271" s="588">
        <v>0</v>
      </c>
      <c r="M271" s="588">
        <v>225059.3799999998</v>
      </c>
      <c r="N271" s="588">
        <v>0</v>
      </c>
      <c r="O271" s="588">
        <v>3773.2352000000028</v>
      </c>
      <c r="P271" s="588">
        <v>8294.0928000000076</v>
      </c>
      <c r="Q271" s="588">
        <v>8484.7616000000016</v>
      </c>
      <c r="R271" s="588">
        <v>75725.619200000103</v>
      </c>
      <c r="S271" s="588">
        <v>15133.081600000014</v>
      </c>
      <c r="T271" s="588">
        <v>1374.8223999999989</v>
      </c>
      <c r="U271" s="588">
        <v>0</v>
      </c>
      <c r="V271" s="588">
        <v>0</v>
      </c>
      <c r="W271" s="588">
        <v>0</v>
      </c>
      <c r="X271" s="588">
        <v>0</v>
      </c>
      <c r="Y271" s="588">
        <v>0</v>
      </c>
      <c r="Z271" s="588">
        <v>0</v>
      </c>
      <c r="AA271" s="588">
        <v>47503.576059957253</v>
      </c>
      <c r="AB271" s="588">
        <v>0</v>
      </c>
      <c r="AC271" s="588">
        <v>236381.23368253143</v>
      </c>
      <c r="AD271" s="588">
        <v>0</v>
      </c>
      <c r="AE271" s="588">
        <v>24246.799200000209</v>
      </c>
      <c r="AF271" s="588">
        <v>0</v>
      </c>
      <c r="AG271" s="588">
        <v>141970.48000000001</v>
      </c>
      <c r="AH271" s="588">
        <v>0</v>
      </c>
      <c r="AI271" s="588">
        <v>0</v>
      </c>
      <c r="AJ271" s="588">
        <v>0</v>
      </c>
      <c r="AK271" s="588">
        <v>3815.97</v>
      </c>
      <c r="AL271" s="588">
        <v>0</v>
      </c>
      <c r="AM271" s="588">
        <v>0</v>
      </c>
      <c r="AN271" s="588">
        <v>0</v>
      </c>
      <c r="AO271" s="588">
        <v>0</v>
      </c>
      <c r="AP271" s="588">
        <v>0</v>
      </c>
      <c r="AQ271" s="588">
        <v>0</v>
      </c>
      <c r="AR271" s="588">
        <v>0</v>
      </c>
      <c r="AS271" s="588">
        <v>0</v>
      </c>
      <c r="AT271" s="588">
        <v>2002674.6108000001</v>
      </c>
      <c r="AU271" s="588">
        <v>750105.40174248884</v>
      </c>
      <c r="AV271" s="588">
        <v>145786.45000000001</v>
      </c>
      <c r="AW271" s="588">
        <v>495625.52963053132</v>
      </c>
      <c r="AX271" s="589">
        <v>2898566.4625424892</v>
      </c>
      <c r="AY271" s="589">
        <v>2894750.492542489</v>
      </c>
      <c r="AZ271" s="589">
        <v>4955</v>
      </c>
      <c r="BA271" s="589">
        <v>2586510</v>
      </c>
      <c r="BB271" s="589">
        <v>0</v>
      </c>
      <c r="BC271" s="589">
        <v>0</v>
      </c>
      <c r="BD271" s="589">
        <v>2898566.4625424892</v>
      </c>
      <c r="BE271" s="588">
        <v>2898566.4625424892</v>
      </c>
      <c r="BF271" s="588">
        <v>0</v>
      </c>
      <c r="BG271" s="589">
        <v>2590325.9700000002</v>
      </c>
      <c r="BH271" s="589">
        <v>2444539.52</v>
      </c>
      <c r="BI271" s="588">
        <v>2752780.012542489</v>
      </c>
      <c r="BJ271" s="588">
        <v>5273.5249282423165</v>
      </c>
      <c r="BK271" s="588">
        <v>5158.7838500914077</v>
      </c>
      <c r="BL271" s="590">
        <v>2.2241885197201227E-2</v>
      </c>
      <c r="BM271" s="590">
        <v>0</v>
      </c>
      <c r="BN271" s="588">
        <v>0</v>
      </c>
      <c r="BO271" s="589">
        <v>2898566.4625424892</v>
      </c>
      <c r="BP271" s="589">
        <v>5545.499027859174</v>
      </c>
      <c r="BQ271" s="589" t="s">
        <v>164</v>
      </c>
      <c r="BR271" s="589">
        <v>5552.8093152154961</v>
      </c>
      <c r="BS271" s="590">
        <v>2.3501991766000652E-2</v>
      </c>
      <c r="BT271" s="588">
        <v>0</v>
      </c>
      <c r="BU271" s="588">
        <v>2898566.4625424892</v>
      </c>
      <c r="BV271" s="588">
        <v>0</v>
      </c>
      <c r="BW271" s="588">
        <v>2898566.4625424892</v>
      </c>
      <c r="BX271" s="588">
        <v>3815.97</v>
      </c>
      <c r="BY271" s="588">
        <v>2894750.492542489</v>
      </c>
      <c r="CA271">
        <v>140262</v>
      </c>
      <c r="CB271">
        <v>3302460</v>
      </c>
      <c r="CC271" t="s">
        <v>429</v>
      </c>
      <c r="CD271">
        <v>522</v>
      </c>
      <c r="CE271">
        <v>522</v>
      </c>
      <c r="CF271">
        <v>0</v>
      </c>
      <c r="CG271">
        <v>2002674.6108000001</v>
      </c>
      <c r="CH271">
        <v>0</v>
      </c>
      <c r="CI271">
        <v>0</v>
      </c>
      <c r="CJ271">
        <v>104128.79999999992</v>
      </c>
      <c r="CK271">
        <v>0</v>
      </c>
      <c r="CL271">
        <v>225059.3799999998</v>
      </c>
      <c r="CM271">
        <v>0</v>
      </c>
      <c r="CN271">
        <v>3773.2352000000028</v>
      </c>
      <c r="CO271">
        <v>8294.0928000000076</v>
      </c>
      <c r="CP271">
        <v>8484.7616000000016</v>
      </c>
      <c r="CQ271">
        <v>75725.619200000103</v>
      </c>
      <c r="CR271">
        <v>15133.081600000014</v>
      </c>
      <c r="CS271">
        <v>1374.8223999999989</v>
      </c>
      <c r="CT271">
        <v>0</v>
      </c>
      <c r="CU271">
        <v>0</v>
      </c>
      <c r="CV271">
        <v>0</v>
      </c>
      <c r="CW271">
        <v>0</v>
      </c>
      <c r="CX271">
        <v>0</v>
      </c>
      <c r="CY271">
        <v>0</v>
      </c>
      <c r="CZ271">
        <v>47503.576059957253</v>
      </c>
      <c r="DA271">
        <v>0</v>
      </c>
      <c r="DB271">
        <v>236381.23368253143</v>
      </c>
      <c r="DC271">
        <v>0</v>
      </c>
      <c r="DD271">
        <v>24246.799200000209</v>
      </c>
      <c r="DE271">
        <v>0</v>
      </c>
      <c r="DF271">
        <v>141970.48000000001</v>
      </c>
      <c r="DG271">
        <v>0</v>
      </c>
      <c r="DH271">
        <v>0</v>
      </c>
      <c r="DI271">
        <v>0</v>
      </c>
      <c r="DJ271">
        <v>3815.97</v>
      </c>
      <c r="DK271">
        <v>0</v>
      </c>
      <c r="DL271">
        <v>0</v>
      </c>
      <c r="DM271">
        <v>0</v>
      </c>
      <c r="DN271">
        <v>0</v>
      </c>
      <c r="DO271">
        <v>0</v>
      </c>
      <c r="DP271">
        <v>0</v>
      </c>
      <c r="DQ271">
        <v>0</v>
      </c>
      <c r="DR271">
        <v>0</v>
      </c>
      <c r="DS271">
        <v>2002674.6108000001</v>
      </c>
      <c r="DT271">
        <v>750105.40174248884</v>
      </c>
      <c r="DU271">
        <v>145786.45000000001</v>
      </c>
      <c r="DV271">
        <v>495625.52963053132</v>
      </c>
      <c r="DW271">
        <v>2898566.4625424892</v>
      </c>
      <c r="DX271">
        <v>2894750.492542489</v>
      </c>
      <c r="DY271">
        <v>4955</v>
      </c>
      <c r="DZ271">
        <v>2586510</v>
      </c>
      <c r="EA271">
        <v>0</v>
      </c>
      <c r="EB271">
        <v>0</v>
      </c>
      <c r="EC271">
        <v>2898566.4625424892</v>
      </c>
      <c r="ED271">
        <v>2898566.4625424892</v>
      </c>
      <c r="EE271">
        <v>0</v>
      </c>
      <c r="EF271">
        <v>2590325.9700000002</v>
      </c>
      <c r="EG271">
        <v>2444539.52</v>
      </c>
      <c r="EH271">
        <v>2752780.012542489</v>
      </c>
      <c r="EI271">
        <v>5273.5249282423165</v>
      </c>
      <c r="EJ271">
        <v>5158.7838500914077</v>
      </c>
      <c r="EK271">
        <v>2.2241885197201227E-2</v>
      </c>
      <c r="EL271">
        <v>0</v>
      </c>
      <c r="EM271">
        <v>0</v>
      </c>
      <c r="EN271">
        <v>2898566.4625424892</v>
      </c>
      <c r="EO271">
        <v>5545.499027859174</v>
      </c>
      <c r="EP271" t="s">
        <v>164</v>
      </c>
      <c r="EQ271">
        <v>5552.8093152154961</v>
      </c>
      <c r="ER271">
        <v>2.3501991766000652E-2</v>
      </c>
      <c r="ES271">
        <v>0</v>
      </c>
      <c r="ET271">
        <v>2898566.4625424892</v>
      </c>
      <c r="EU271">
        <v>0</v>
      </c>
      <c r="EV271">
        <v>2898566.4625424892</v>
      </c>
      <c r="EW271">
        <v>3815.97</v>
      </c>
      <c r="EX271">
        <v>2894750.492542489</v>
      </c>
    </row>
    <row r="272" spans="1:154" ht="15" customHeight="1">
      <c r="A272" s="435">
        <v>272</v>
      </c>
      <c r="B272" s="585">
        <v>139452</v>
      </c>
      <c r="C272" s="585">
        <v>3302463</v>
      </c>
      <c r="D272" s="586" t="s">
        <v>430</v>
      </c>
      <c r="E272" s="587">
        <v>412</v>
      </c>
      <c r="F272" s="587">
        <v>412</v>
      </c>
      <c r="G272" s="587">
        <v>0</v>
      </c>
      <c r="H272" s="588">
        <v>1580655.0568000001</v>
      </c>
      <c r="I272" s="588">
        <v>0</v>
      </c>
      <c r="J272" s="588">
        <v>0</v>
      </c>
      <c r="K272" s="588">
        <v>26153.280000000093</v>
      </c>
      <c r="L272" s="588">
        <v>0</v>
      </c>
      <c r="M272" s="588">
        <v>58079.839999999851</v>
      </c>
      <c r="N272" s="588">
        <v>0</v>
      </c>
      <c r="O272" s="588">
        <v>16979.558399999998</v>
      </c>
      <c r="P272" s="588">
        <v>1430.0160000000014</v>
      </c>
      <c r="Q272" s="588">
        <v>446.56640000000039</v>
      </c>
      <c r="R272" s="588">
        <v>5900.6975999999986</v>
      </c>
      <c r="S272" s="588">
        <v>2609.1520000000032</v>
      </c>
      <c r="T272" s="588">
        <v>2062.2335999999996</v>
      </c>
      <c r="U272" s="588">
        <v>0</v>
      </c>
      <c r="V272" s="588">
        <v>0</v>
      </c>
      <c r="W272" s="588">
        <v>0</v>
      </c>
      <c r="X272" s="588">
        <v>0</v>
      </c>
      <c r="Y272" s="588">
        <v>0</v>
      </c>
      <c r="Z272" s="588">
        <v>0</v>
      </c>
      <c r="AA272" s="588">
        <v>21673.557831325295</v>
      </c>
      <c r="AB272" s="588">
        <v>0</v>
      </c>
      <c r="AC272" s="588">
        <v>87708.406793002898</v>
      </c>
      <c r="AD272" s="588">
        <v>0</v>
      </c>
      <c r="AE272" s="588">
        <v>4041.1331999999998</v>
      </c>
      <c r="AF272" s="588">
        <v>0</v>
      </c>
      <c r="AG272" s="588">
        <v>141970.48000000001</v>
      </c>
      <c r="AH272" s="588">
        <v>0</v>
      </c>
      <c r="AI272" s="588">
        <v>0</v>
      </c>
      <c r="AJ272" s="588">
        <v>0</v>
      </c>
      <c r="AK272" s="588">
        <v>5458.97</v>
      </c>
      <c r="AL272" s="588">
        <v>0</v>
      </c>
      <c r="AM272" s="588">
        <v>0</v>
      </c>
      <c r="AN272" s="588">
        <v>0</v>
      </c>
      <c r="AO272" s="588">
        <v>0</v>
      </c>
      <c r="AP272" s="588">
        <v>0</v>
      </c>
      <c r="AQ272" s="588">
        <v>0</v>
      </c>
      <c r="AR272" s="588">
        <v>0</v>
      </c>
      <c r="AS272" s="588">
        <v>0</v>
      </c>
      <c r="AT272" s="588">
        <v>1580655.0568000001</v>
      </c>
      <c r="AU272" s="588">
        <v>227084.44182432813</v>
      </c>
      <c r="AV272" s="588">
        <v>147429.45000000001</v>
      </c>
      <c r="AW272" s="588">
        <v>207659.24347300292</v>
      </c>
      <c r="AX272" s="589">
        <v>1955168.9486243282</v>
      </c>
      <c r="AY272" s="589">
        <v>1949709.9786243283</v>
      </c>
      <c r="AZ272" s="589">
        <v>4955</v>
      </c>
      <c r="BA272" s="589">
        <v>2041460</v>
      </c>
      <c r="BB272" s="589">
        <v>91750.021375671728</v>
      </c>
      <c r="BC272" s="589">
        <v>0</v>
      </c>
      <c r="BD272" s="589">
        <v>2046918.97</v>
      </c>
      <c r="BE272" s="588">
        <v>2046918.97</v>
      </c>
      <c r="BF272" s="588">
        <v>0</v>
      </c>
      <c r="BG272" s="589">
        <v>2046918.97</v>
      </c>
      <c r="BH272" s="589">
        <v>1899489.52</v>
      </c>
      <c r="BI272" s="588">
        <v>1899489.52</v>
      </c>
      <c r="BJ272" s="588">
        <v>4610.4114563106796</v>
      </c>
      <c r="BK272" s="588">
        <v>6059.1693181818173</v>
      </c>
      <c r="BL272" s="590">
        <v>-0.23910172926243103</v>
      </c>
      <c r="BM272" s="590">
        <v>0.23910172926243103</v>
      </c>
      <c r="BN272" s="588">
        <v>596888.23909090878</v>
      </c>
      <c r="BO272" s="589">
        <v>2643807.209090909</v>
      </c>
      <c r="BP272" s="589">
        <v>6403.7578618711377</v>
      </c>
      <c r="BQ272" s="589" t="s">
        <v>164</v>
      </c>
      <c r="BR272" s="589">
        <v>6417.007789055604</v>
      </c>
      <c r="BS272" s="590">
        <v>-6.8459329469217067E-4</v>
      </c>
      <c r="BT272" s="588">
        <v>0</v>
      </c>
      <c r="BU272" s="588">
        <v>2643807.209090909</v>
      </c>
      <c r="BV272" s="588">
        <v>0</v>
      </c>
      <c r="BW272" s="588">
        <v>2643807.209090909</v>
      </c>
      <c r="BX272" s="588">
        <v>5458.97</v>
      </c>
      <c r="BY272" s="588">
        <v>2638348.2390909088</v>
      </c>
      <c r="CA272">
        <v>139452</v>
      </c>
      <c r="CB272">
        <v>3302463</v>
      </c>
      <c r="CC272" t="s">
        <v>430</v>
      </c>
      <c r="CD272">
        <v>412</v>
      </c>
      <c r="CE272">
        <v>412</v>
      </c>
      <c r="CF272">
        <v>0</v>
      </c>
      <c r="CG272">
        <v>1580655.0568000001</v>
      </c>
      <c r="CH272">
        <v>0</v>
      </c>
      <c r="CI272">
        <v>0</v>
      </c>
      <c r="CJ272">
        <v>26153.280000000093</v>
      </c>
      <c r="CK272">
        <v>0</v>
      </c>
      <c r="CL272">
        <v>58079.839999999851</v>
      </c>
      <c r="CM272">
        <v>0</v>
      </c>
      <c r="CN272">
        <v>16979.558399999998</v>
      </c>
      <c r="CO272">
        <v>1430.0160000000014</v>
      </c>
      <c r="CP272">
        <v>446.56640000000039</v>
      </c>
      <c r="CQ272">
        <v>5900.6975999999986</v>
      </c>
      <c r="CR272">
        <v>2609.1520000000032</v>
      </c>
      <c r="CS272">
        <v>2062.2335999999996</v>
      </c>
      <c r="CT272">
        <v>0</v>
      </c>
      <c r="CU272">
        <v>0</v>
      </c>
      <c r="CV272">
        <v>0</v>
      </c>
      <c r="CW272">
        <v>0</v>
      </c>
      <c r="CX272">
        <v>0</v>
      </c>
      <c r="CY272">
        <v>0</v>
      </c>
      <c r="CZ272">
        <v>21673.557831325295</v>
      </c>
      <c r="DA272">
        <v>0</v>
      </c>
      <c r="DB272">
        <v>87708.406793002898</v>
      </c>
      <c r="DC272">
        <v>0</v>
      </c>
      <c r="DD272">
        <v>4041.1331999999998</v>
      </c>
      <c r="DE272">
        <v>0</v>
      </c>
      <c r="DF272">
        <v>141970.48000000001</v>
      </c>
      <c r="DG272">
        <v>0</v>
      </c>
      <c r="DH272">
        <v>0</v>
      </c>
      <c r="DI272">
        <v>0</v>
      </c>
      <c r="DJ272">
        <v>5458.97</v>
      </c>
      <c r="DK272">
        <v>0</v>
      </c>
      <c r="DL272">
        <v>0</v>
      </c>
      <c r="DM272">
        <v>0</v>
      </c>
      <c r="DN272">
        <v>0</v>
      </c>
      <c r="DO272">
        <v>0</v>
      </c>
      <c r="DP272">
        <v>0</v>
      </c>
      <c r="DQ272">
        <v>0</v>
      </c>
      <c r="DR272">
        <v>0</v>
      </c>
      <c r="DS272">
        <v>1580655.0568000001</v>
      </c>
      <c r="DT272">
        <v>227084.44182432813</v>
      </c>
      <c r="DU272">
        <v>147429.45000000001</v>
      </c>
      <c r="DV272">
        <v>207659.24347300292</v>
      </c>
      <c r="DW272">
        <v>1955168.9486243282</v>
      </c>
      <c r="DX272">
        <v>1949709.9786243283</v>
      </c>
      <c r="DY272">
        <v>4955</v>
      </c>
      <c r="DZ272">
        <v>2041460</v>
      </c>
      <c r="EA272">
        <v>91750.021375671728</v>
      </c>
      <c r="EB272">
        <v>0</v>
      </c>
      <c r="EC272">
        <v>2046918.97</v>
      </c>
      <c r="ED272">
        <v>2046918.97</v>
      </c>
      <c r="EE272">
        <v>0</v>
      </c>
      <c r="EF272">
        <v>2046918.97</v>
      </c>
      <c r="EG272">
        <v>1899489.52</v>
      </c>
      <c r="EH272">
        <v>1899489.52</v>
      </c>
      <c r="EI272">
        <v>4610.4114563106796</v>
      </c>
      <c r="EJ272">
        <v>6059.1693181818173</v>
      </c>
      <c r="EK272">
        <v>-0.23910172926243103</v>
      </c>
      <c r="EL272">
        <v>0.23910172926243103</v>
      </c>
      <c r="EM272">
        <v>596888.23909090878</v>
      </c>
      <c r="EN272">
        <v>2643807.209090909</v>
      </c>
      <c r="EO272">
        <v>6403.7578618711377</v>
      </c>
      <c r="EP272" t="s">
        <v>164</v>
      </c>
      <c r="EQ272">
        <v>6417.007789055604</v>
      </c>
      <c r="ER272">
        <v>-6.8459329469217067E-4</v>
      </c>
      <c r="ES272">
        <v>0</v>
      </c>
      <c r="ET272">
        <v>2643807.209090909</v>
      </c>
      <c r="EU272">
        <v>0</v>
      </c>
      <c r="EV272">
        <v>2643807.209090909</v>
      </c>
      <c r="EW272">
        <v>5458.97</v>
      </c>
      <c r="EX272">
        <v>2638348.2390909088</v>
      </c>
    </row>
    <row r="273" spans="1:154" ht="15" customHeight="1">
      <c r="A273" s="435">
        <v>273</v>
      </c>
      <c r="B273" s="585">
        <v>143943</v>
      </c>
      <c r="C273" s="585">
        <v>3302471</v>
      </c>
      <c r="D273" s="586" t="s">
        <v>431</v>
      </c>
      <c r="E273" s="587">
        <v>425</v>
      </c>
      <c r="F273" s="587">
        <v>425</v>
      </c>
      <c r="G273" s="587">
        <v>0</v>
      </c>
      <c r="H273" s="588">
        <v>1630530.095</v>
      </c>
      <c r="I273" s="588">
        <v>0</v>
      </c>
      <c r="J273" s="588">
        <v>0</v>
      </c>
      <c r="K273" s="588">
        <v>107034.72</v>
      </c>
      <c r="L273" s="588">
        <v>0</v>
      </c>
      <c r="M273" s="588">
        <v>229207.94000000003</v>
      </c>
      <c r="N273" s="588">
        <v>0</v>
      </c>
      <c r="O273" s="588">
        <v>5212.728888888887</v>
      </c>
      <c r="P273" s="588">
        <v>6609.1756028368745</v>
      </c>
      <c r="Q273" s="588">
        <v>48905.882931442145</v>
      </c>
      <c r="R273" s="588">
        <v>42488.277635933853</v>
      </c>
      <c r="S273" s="588">
        <v>91227.796879432542</v>
      </c>
      <c r="T273" s="588">
        <v>0</v>
      </c>
      <c r="U273" s="588">
        <v>0</v>
      </c>
      <c r="V273" s="588">
        <v>0</v>
      </c>
      <c r="W273" s="588">
        <v>0</v>
      </c>
      <c r="X273" s="588">
        <v>0</v>
      </c>
      <c r="Y273" s="588">
        <v>0</v>
      </c>
      <c r="Z273" s="588">
        <v>0</v>
      </c>
      <c r="AA273" s="588">
        <v>99646.769178082119</v>
      </c>
      <c r="AB273" s="588">
        <v>0</v>
      </c>
      <c r="AC273" s="588">
        <v>157837.0266964286</v>
      </c>
      <c r="AD273" s="588">
        <v>0</v>
      </c>
      <c r="AE273" s="588">
        <v>0</v>
      </c>
      <c r="AF273" s="588">
        <v>0</v>
      </c>
      <c r="AG273" s="588">
        <v>141970.48000000001</v>
      </c>
      <c r="AH273" s="588">
        <v>0</v>
      </c>
      <c r="AI273" s="588">
        <v>0</v>
      </c>
      <c r="AJ273" s="588">
        <v>0</v>
      </c>
      <c r="AK273" s="588">
        <v>5670.96</v>
      </c>
      <c r="AL273" s="588">
        <v>0</v>
      </c>
      <c r="AM273" s="588">
        <v>0</v>
      </c>
      <c r="AN273" s="588">
        <v>0</v>
      </c>
      <c r="AO273" s="588">
        <v>0</v>
      </c>
      <c r="AP273" s="588">
        <v>0</v>
      </c>
      <c r="AQ273" s="588">
        <v>0</v>
      </c>
      <c r="AR273" s="588">
        <v>0</v>
      </c>
      <c r="AS273" s="588">
        <v>0</v>
      </c>
      <c r="AT273" s="588">
        <v>1630530.095</v>
      </c>
      <c r="AU273" s="588">
        <v>788170.31781304511</v>
      </c>
      <c r="AV273" s="588">
        <v>147641.44</v>
      </c>
      <c r="AW273" s="588">
        <v>430410.679344301</v>
      </c>
      <c r="AX273" s="589">
        <v>2566341.852813045</v>
      </c>
      <c r="AY273" s="589">
        <v>2560670.8928130451</v>
      </c>
      <c r="AZ273" s="589">
        <v>4955</v>
      </c>
      <c r="BA273" s="589">
        <v>2105875</v>
      </c>
      <c r="BB273" s="589">
        <v>0</v>
      </c>
      <c r="BC273" s="589">
        <v>0</v>
      </c>
      <c r="BD273" s="589">
        <v>2566341.852813045</v>
      </c>
      <c r="BE273" s="588">
        <v>2566341.852813045</v>
      </c>
      <c r="BF273" s="588">
        <v>0</v>
      </c>
      <c r="BG273" s="589">
        <v>2111545.96</v>
      </c>
      <c r="BH273" s="589">
        <v>1963904.52</v>
      </c>
      <c r="BI273" s="588">
        <v>2418700.4128130451</v>
      </c>
      <c r="BJ273" s="588">
        <v>5691.0597948542236</v>
      </c>
      <c r="BK273" s="588">
        <v>5599.5291304964549</v>
      </c>
      <c r="BL273" s="590">
        <v>1.6346135938336229E-2</v>
      </c>
      <c r="BM273" s="590">
        <v>0</v>
      </c>
      <c r="BN273" s="588">
        <v>0</v>
      </c>
      <c r="BO273" s="589">
        <v>2566341.852813045</v>
      </c>
      <c r="BP273" s="589">
        <v>6025.1079830895178</v>
      </c>
      <c r="BQ273" s="589" t="s">
        <v>164</v>
      </c>
      <c r="BR273" s="589">
        <v>6038.4514183836354</v>
      </c>
      <c r="BS273" s="590">
        <v>1.5110901023907441E-2</v>
      </c>
      <c r="BT273" s="588">
        <v>0</v>
      </c>
      <c r="BU273" s="588">
        <v>2566341.852813045</v>
      </c>
      <c r="BV273" s="588">
        <v>0</v>
      </c>
      <c r="BW273" s="588">
        <v>2566341.852813045</v>
      </c>
      <c r="BX273" s="588">
        <v>5670.96</v>
      </c>
      <c r="BY273" s="588">
        <v>2560670.8928130451</v>
      </c>
      <c r="CA273">
        <v>143943</v>
      </c>
      <c r="CB273">
        <v>3302471</v>
      </c>
      <c r="CC273" t="s">
        <v>431</v>
      </c>
      <c r="CD273">
        <v>425</v>
      </c>
      <c r="CE273">
        <v>425</v>
      </c>
      <c r="CF273">
        <v>0</v>
      </c>
      <c r="CG273">
        <v>1630530.095</v>
      </c>
      <c r="CH273">
        <v>0</v>
      </c>
      <c r="CI273">
        <v>0</v>
      </c>
      <c r="CJ273">
        <v>107034.72</v>
      </c>
      <c r="CK273">
        <v>0</v>
      </c>
      <c r="CL273">
        <v>229207.94000000003</v>
      </c>
      <c r="CM273">
        <v>0</v>
      </c>
      <c r="CN273">
        <v>5212.728888888887</v>
      </c>
      <c r="CO273">
        <v>6609.1756028368745</v>
      </c>
      <c r="CP273">
        <v>48905.882931442145</v>
      </c>
      <c r="CQ273">
        <v>42488.277635933853</v>
      </c>
      <c r="CR273">
        <v>91227.796879432542</v>
      </c>
      <c r="CS273">
        <v>0</v>
      </c>
      <c r="CT273">
        <v>0</v>
      </c>
      <c r="CU273">
        <v>0</v>
      </c>
      <c r="CV273">
        <v>0</v>
      </c>
      <c r="CW273">
        <v>0</v>
      </c>
      <c r="CX273">
        <v>0</v>
      </c>
      <c r="CY273">
        <v>0</v>
      </c>
      <c r="CZ273">
        <v>99646.769178082119</v>
      </c>
      <c r="DA273">
        <v>0</v>
      </c>
      <c r="DB273">
        <v>157837.0266964286</v>
      </c>
      <c r="DC273">
        <v>0</v>
      </c>
      <c r="DD273">
        <v>0</v>
      </c>
      <c r="DE273">
        <v>0</v>
      </c>
      <c r="DF273">
        <v>141970.48000000001</v>
      </c>
      <c r="DG273">
        <v>0</v>
      </c>
      <c r="DH273">
        <v>0</v>
      </c>
      <c r="DI273">
        <v>0</v>
      </c>
      <c r="DJ273">
        <v>5670.96</v>
      </c>
      <c r="DK273">
        <v>0</v>
      </c>
      <c r="DL273">
        <v>0</v>
      </c>
      <c r="DM273">
        <v>0</v>
      </c>
      <c r="DN273">
        <v>0</v>
      </c>
      <c r="DO273">
        <v>0</v>
      </c>
      <c r="DP273">
        <v>0</v>
      </c>
      <c r="DQ273">
        <v>0</v>
      </c>
      <c r="DR273">
        <v>0</v>
      </c>
      <c r="DS273">
        <v>1630530.095</v>
      </c>
      <c r="DT273">
        <v>788170.31781304511</v>
      </c>
      <c r="DU273">
        <v>147641.44</v>
      </c>
      <c r="DV273">
        <v>430410.679344301</v>
      </c>
      <c r="DW273">
        <v>2566341.852813045</v>
      </c>
      <c r="DX273">
        <v>2560670.8928130451</v>
      </c>
      <c r="DY273">
        <v>4955</v>
      </c>
      <c r="DZ273">
        <v>2105875</v>
      </c>
      <c r="EA273">
        <v>0</v>
      </c>
      <c r="EB273">
        <v>0</v>
      </c>
      <c r="EC273">
        <v>2566341.852813045</v>
      </c>
      <c r="ED273">
        <v>2566341.852813045</v>
      </c>
      <c r="EE273">
        <v>0</v>
      </c>
      <c r="EF273">
        <v>2111545.96</v>
      </c>
      <c r="EG273">
        <v>1963904.52</v>
      </c>
      <c r="EH273">
        <v>2418700.4128130451</v>
      </c>
      <c r="EI273">
        <v>5691.0597948542236</v>
      </c>
      <c r="EJ273">
        <v>5599.5291304964549</v>
      </c>
      <c r="EK273">
        <v>1.6346135938336229E-2</v>
      </c>
      <c r="EL273">
        <v>0</v>
      </c>
      <c r="EM273">
        <v>0</v>
      </c>
      <c r="EN273">
        <v>2566341.852813045</v>
      </c>
      <c r="EO273">
        <v>6025.1079830895178</v>
      </c>
      <c r="EP273" t="s">
        <v>164</v>
      </c>
      <c r="EQ273">
        <v>6038.4514183836354</v>
      </c>
      <c r="ER273">
        <v>1.5110901023907441E-2</v>
      </c>
      <c r="ES273">
        <v>0</v>
      </c>
      <c r="ET273">
        <v>2566341.852813045</v>
      </c>
      <c r="EU273">
        <v>0</v>
      </c>
      <c r="EV273">
        <v>2566341.852813045</v>
      </c>
      <c r="EW273">
        <v>5670.96</v>
      </c>
      <c r="EX273">
        <v>2560670.8928130451</v>
      </c>
    </row>
    <row r="274" spans="1:154" ht="15" customHeight="1">
      <c r="A274" s="435">
        <v>274</v>
      </c>
      <c r="B274" s="585">
        <v>143089</v>
      </c>
      <c r="C274" s="585">
        <v>3302475</v>
      </c>
      <c r="D274" s="586" t="s">
        <v>432</v>
      </c>
      <c r="E274" s="587">
        <v>331</v>
      </c>
      <c r="F274" s="587">
        <v>331</v>
      </c>
      <c r="G274" s="587">
        <v>0</v>
      </c>
      <c r="H274" s="588">
        <v>1269895.2034</v>
      </c>
      <c r="I274" s="588">
        <v>0</v>
      </c>
      <c r="J274" s="588">
        <v>0</v>
      </c>
      <c r="K274" s="588">
        <v>83787.359999999942</v>
      </c>
      <c r="L274" s="588">
        <v>0</v>
      </c>
      <c r="M274" s="588">
        <v>189796.62</v>
      </c>
      <c r="N274" s="588">
        <v>0</v>
      </c>
      <c r="O274" s="588">
        <v>3301.580800000002</v>
      </c>
      <c r="P274" s="588">
        <v>4290.0479999999961</v>
      </c>
      <c r="Q274" s="588">
        <v>1786.2655999999993</v>
      </c>
      <c r="R274" s="588">
        <v>52122.828799999952</v>
      </c>
      <c r="S274" s="588">
        <v>33918.975999999922</v>
      </c>
      <c r="T274" s="588">
        <v>63241.830399999904</v>
      </c>
      <c r="U274" s="588">
        <v>0</v>
      </c>
      <c r="V274" s="588">
        <v>0</v>
      </c>
      <c r="W274" s="588">
        <v>0</v>
      </c>
      <c r="X274" s="588">
        <v>0</v>
      </c>
      <c r="Y274" s="588">
        <v>0</v>
      </c>
      <c r="Z274" s="588">
        <v>0</v>
      </c>
      <c r="AA274" s="588">
        <v>78743.811328903685</v>
      </c>
      <c r="AB274" s="588">
        <v>0</v>
      </c>
      <c r="AC274" s="588">
        <v>114337.67941672319</v>
      </c>
      <c r="AD274" s="588">
        <v>0</v>
      </c>
      <c r="AE274" s="588">
        <v>36011.406599999988</v>
      </c>
      <c r="AF274" s="588">
        <v>0</v>
      </c>
      <c r="AG274" s="588">
        <v>141970.48000000001</v>
      </c>
      <c r="AH274" s="588">
        <v>0</v>
      </c>
      <c r="AI274" s="588">
        <v>0</v>
      </c>
      <c r="AJ274" s="588">
        <v>0</v>
      </c>
      <c r="AK274" s="588">
        <v>5988.97</v>
      </c>
      <c r="AL274" s="588">
        <v>0</v>
      </c>
      <c r="AM274" s="588">
        <v>0</v>
      </c>
      <c r="AN274" s="588">
        <v>0</v>
      </c>
      <c r="AO274" s="588">
        <v>0</v>
      </c>
      <c r="AP274" s="588">
        <v>0</v>
      </c>
      <c r="AQ274" s="588">
        <v>0</v>
      </c>
      <c r="AR274" s="588">
        <v>0</v>
      </c>
      <c r="AS274" s="588">
        <v>0</v>
      </c>
      <c r="AT274" s="588">
        <v>1269895.2034</v>
      </c>
      <c r="AU274" s="588">
        <v>661338.4069456266</v>
      </c>
      <c r="AV274" s="588">
        <v>147959.45000000001</v>
      </c>
      <c r="AW274" s="588">
        <v>333440.82304272306</v>
      </c>
      <c r="AX274" s="589">
        <v>2079193.0603456267</v>
      </c>
      <c r="AY274" s="589">
        <v>2073204.0903456267</v>
      </c>
      <c r="AZ274" s="589">
        <v>4955</v>
      </c>
      <c r="BA274" s="589">
        <v>1640105</v>
      </c>
      <c r="BB274" s="589">
        <v>0</v>
      </c>
      <c r="BC274" s="589">
        <v>0</v>
      </c>
      <c r="BD274" s="589">
        <v>2079193.0603456267</v>
      </c>
      <c r="BE274" s="588">
        <v>2079193.0603456267</v>
      </c>
      <c r="BF274" s="588">
        <v>0</v>
      </c>
      <c r="BG274" s="589">
        <v>1646093.97</v>
      </c>
      <c r="BH274" s="589">
        <v>1498134.52</v>
      </c>
      <c r="BI274" s="588">
        <v>1931233.6103456267</v>
      </c>
      <c r="BJ274" s="588">
        <v>5834.5426294429808</v>
      </c>
      <c r="BK274" s="588">
        <v>5799.5804401197611</v>
      </c>
      <c r="BL274" s="590">
        <v>6.0283997582586766E-3</v>
      </c>
      <c r="BM274" s="590">
        <v>0</v>
      </c>
      <c r="BN274" s="588">
        <v>0</v>
      </c>
      <c r="BO274" s="589">
        <v>2079193.0603456267</v>
      </c>
      <c r="BP274" s="589">
        <v>6263.4564663009869</v>
      </c>
      <c r="BQ274" s="589" t="s">
        <v>164</v>
      </c>
      <c r="BR274" s="589">
        <v>6281.5500312556696</v>
      </c>
      <c r="BS274" s="590">
        <v>6.2437759368698664E-3</v>
      </c>
      <c r="BT274" s="588">
        <v>0</v>
      </c>
      <c r="BU274" s="588">
        <v>2079193.0603456267</v>
      </c>
      <c r="BV274" s="588">
        <v>0</v>
      </c>
      <c r="BW274" s="588">
        <v>2079193.0603456267</v>
      </c>
      <c r="BX274" s="588">
        <v>5988.97</v>
      </c>
      <c r="BY274" s="588">
        <v>2073204.0903456267</v>
      </c>
      <c r="CA274">
        <v>143089</v>
      </c>
      <c r="CB274">
        <v>3302475</v>
      </c>
      <c r="CC274" t="s">
        <v>432</v>
      </c>
      <c r="CD274">
        <v>331</v>
      </c>
      <c r="CE274">
        <v>331</v>
      </c>
      <c r="CF274">
        <v>0</v>
      </c>
      <c r="CG274">
        <v>1269895.2034</v>
      </c>
      <c r="CH274">
        <v>0</v>
      </c>
      <c r="CI274">
        <v>0</v>
      </c>
      <c r="CJ274">
        <v>83787.359999999942</v>
      </c>
      <c r="CK274">
        <v>0</v>
      </c>
      <c r="CL274">
        <v>189796.62</v>
      </c>
      <c r="CM274">
        <v>0</v>
      </c>
      <c r="CN274">
        <v>3301.580800000002</v>
      </c>
      <c r="CO274">
        <v>4290.0479999999961</v>
      </c>
      <c r="CP274">
        <v>1786.2655999999993</v>
      </c>
      <c r="CQ274">
        <v>52122.828799999952</v>
      </c>
      <c r="CR274">
        <v>33918.975999999922</v>
      </c>
      <c r="CS274">
        <v>63241.830399999904</v>
      </c>
      <c r="CT274">
        <v>0</v>
      </c>
      <c r="CU274">
        <v>0</v>
      </c>
      <c r="CV274">
        <v>0</v>
      </c>
      <c r="CW274">
        <v>0</v>
      </c>
      <c r="CX274">
        <v>0</v>
      </c>
      <c r="CY274">
        <v>0</v>
      </c>
      <c r="CZ274">
        <v>78743.811328903685</v>
      </c>
      <c r="DA274">
        <v>0</v>
      </c>
      <c r="DB274">
        <v>114337.67941672319</v>
      </c>
      <c r="DC274">
        <v>0</v>
      </c>
      <c r="DD274">
        <v>36011.406599999988</v>
      </c>
      <c r="DE274">
        <v>0</v>
      </c>
      <c r="DF274">
        <v>141970.48000000001</v>
      </c>
      <c r="DG274">
        <v>0</v>
      </c>
      <c r="DH274">
        <v>0</v>
      </c>
      <c r="DI274">
        <v>0</v>
      </c>
      <c r="DJ274">
        <v>5988.97</v>
      </c>
      <c r="DK274">
        <v>0</v>
      </c>
      <c r="DL274">
        <v>0</v>
      </c>
      <c r="DM274">
        <v>0</v>
      </c>
      <c r="DN274">
        <v>0</v>
      </c>
      <c r="DO274">
        <v>0</v>
      </c>
      <c r="DP274">
        <v>0</v>
      </c>
      <c r="DQ274">
        <v>0</v>
      </c>
      <c r="DR274">
        <v>0</v>
      </c>
      <c r="DS274">
        <v>1269895.2034</v>
      </c>
      <c r="DT274">
        <v>661338.4069456266</v>
      </c>
      <c r="DU274">
        <v>147959.45000000001</v>
      </c>
      <c r="DV274">
        <v>333440.82304272306</v>
      </c>
      <c r="DW274">
        <v>2079193.0603456267</v>
      </c>
      <c r="DX274">
        <v>2073204.0903456267</v>
      </c>
      <c r="DY274">
        <v>4955</v>
      </c>
      <c r="DZ274">
        <v>1640105</v>
      </c>
      <c r="EA274">
        <v>0</v>
      </c>
      <c r="EB274">
        <v>0</v>
      </c>
      <c r="EC274">
        <v>2079193.0603456267</v>
      </c>
      <c r="ED274">
        <v>2079193.0603456267</v>
      </c>
      <c r="EE274">
        <v>0</v>
      </c>
      <c r="EF274">
        <v>1646093.97</v>
      </c>
      <c r="EG274">
        <v>1498134.52</v>
      </c>
      <c r="EH274">
        <v>1931233.6103456267</v>
      </c>
      <c r="EI274">
        <v>5834.5426294429808</v>
      </c>
      <c r="EJ274">
        <v>5799.5804401197611</v>
      </c>
      <c r="EK274">
        <v>6.0283997582586766E-3</v>
      </c>
      <c r="EL274">
        <v>0</v>
      </c>
      <c r="EM274">
        <v>0</v>
      </c>
      <c r="EN274">
        <v>2079193.0603456267</v>
      </c>
      <c r="EO274">
        <v>6263.4564663009869</v>
      </c>
      <c r="EP274" t="s">
        <v>164</v>
      </c>
      <c r="EQ274">
        <v>6281.5500312556696</v>
      </c>
      <c r="ER274">
        <v>6.2437759368698664E-3</v>
      </c>
      <c r="ES274">
        <v>0</v>
      </c>
      <c r="ET274">
        <v>2079193.0603456267</v>
      </c>
      <c r="EU274">
        <v>0</v>
      </c>
      <c r="EV274">
        <v>2079193.0603456267</v>
      </c>
      <c r="EW274">
        <v>5988.97</v>
      </c>
      <c r="EX274">
        <v>2073204.0903456267</v>
      </c>
    </row>
    <row r="275" spans="1:154" ht="15" customHeight="1">
      <c r="A275" s="435">
        <v>275</v>
      </c>
      <c r="B275" s="585">
        <v>142386</v>
      </c>
      <c r="C275" s="585">
        <v>3302480</v>
      </c>
      <c r="D275" s="586" t="s">
        <v>433</v>
      </c>
      <c r="E275" s="587">
        <v>324</v>
      </c>
      <c r="F275" s="587">
        <v>324</v>
      </c>
      <c r="G275" s="587">
        <v>0</v>
      </c>
      <c r="H275" s="588">
        <v>1243039.4136000001</v>
      </c>
      <c r="I275" s="588">
        <v>0</v>
      </c>
      <c r="J275" s="588">
        <v>0</v>
      </c>
      <c r="K275" s="588">
        <v>120595.67999999993</v>
      </c>
      <c r="L275" s="588">
        <v>0</v>
      </c>
      <c r="M275" s="588">
        <v>258247.85999999987</v>
      </c>
      <c r="N275" s="588">
        <v>0</v>
      </c>
      <c r="O275" s="588">
        <v>2594.0991999999987</v>
      </c>
      <c r="P275" s="588">
        <v>6292.0703999999969</v>
      </c>
      <c r="Q275" s="588">
        <v>2232.8319999999999</v>
      </c>
      <c r="R275" s="588">
        <v>9342.7712000000047</v>
      </c>
      <c r="S275" s="588">
        <v>65228.79999999993</v>
      </c>
      <c r="T275" s="588">
        <v>62554.41919999996</v>
      </c>
      <c r="U275" s="588">
        <v>0</v>
      </c>
      <c r="V275" s="588">
        <v>0</v>
      </c>
      <c r="W275" s="588">
        <v>0</v>
      </c>
      <c r="X275" s="588">
        <v>0</v>
      </c>
      <c r="Y275" s="588">
        <v>0</v>
      </c>
      <c r="Z275" s="588">
        <v>0</v>
      </c>
      <c r="AA275" s="588">
        <v>40747.843066202098</v>
      </c>
      <c r="AB275" s="588">
        <v>0</v>
      </c>
      <c r="AC275" s="588">
        <v>182400.30315129348</v>
      </c>
      <c r="AD275" s="588">
        <v>0</v>
      </c>
      <c r="AE275" s="588">
        <v>31687.016399999931</v>
      </c>
      <c r="AF275" s="588">
        <v>0</v>
      </c>
      <c r="AG275" s="588">
        <v>141970.48000000001</v>
      </c>
      <c r="AH275" s="588">
        <v>0</v>
      </c>
      <c r="AI275" s="588">
        <v>0</v>
      </c>
      <c r="AJ275" s="588">
        <v>0</v>
      </c>
      <c r="AK275" s="588">
        <v>6571.96</v>
      </c>
      <c r="AL275" s="588">
        <v>0</v>
      </c>
      <c r="AM275" s="588">
        <v>0</v>
      </c>
      <c r="AN275" s="588">
        <v>0</v>
      </c>
      <c r="AO275" s="588">
        <v>0</v>
      </c>
      <c r="AP275" s="588">
        <v>0</v>
      </c>
      <c r="AQ275" s="588">
        <v>0</v>
      </c>
      <c r="AR275" s="588">
        <v>0</v>
      </c>
      <c r="AS275" s="588">
        <v>0</v>
      </c>
      <c r="AT275" s="588">
        <v>1243039.4136000001</v>
      </c>
      <c r="AU275" s="588">
        <v>781923.69461749529</v>
      </c>
      <c r="AV275" s="588">
        <v>148542.44</v>
      </c>
      <c r="AW275" s="588">
        <v>434304.14535129338</v>
      </c>
      <c r="AX275" s="589">
        <v>2173505.5482174954</v>
      </c>
      <c r="AY275" s="589">
        <v>2166933.5882174955</v>
      </c>
      <c r="AZ275" s="589">
        <v>4955</v>
      </c>
      <c r="BA275" s="589">
        <v>1605420</v>
      </c>
      <c r="BB275" s="589">
        <v>0</v>
      </c>
      <c r="BC275" s="589">
        <v>0</v>
      </c>
      <c r="BD275" s="589">
        <v>2173505.5482174954</v>
      </c>
      <c r="BE275" s="588">
        <v>2173505.548217495</v>
      </c>
      <c r="BF275" s="588">
        <v>0</v>
      </c>
      <c r="BG275" s="589">
        <v>1611991.96</v>
      </c>
      <c r="BH275" s="589">
        <v>1463449.52</v>
      </c>
      <c r="BI275" s="588">
        <v>2024963.1082174955</v>
      </c>
      <c r="BJ275" s="588">
        <v>6249.8861364737513</v>
      </c>
      <c r="BK275" s="588">
        <v>6105.5624339393944</v>
      </c>
      <c r="BL275" s="590">
        <v>2.363806841644845E-2</v>
      </c>
      <c r="BM275" s="590">
        <v>0</v>
      </c>
      <c r="BN275" s="588">
        <v>0</v>
      </c>
      <c r="BO275" s="589">
        <v>2173505.5482174954</v>
      </c>
      <c r="BP275" s="589">
        <v>6688.066630300912</v>
      </c>
      <c r="BQ275" s="589" t="s">
        <v>164</v>
      </c>
      <c r="BR275" s="589">
        <v>6708.3504574614053</v>
      </c>
      <c r="BS275" s="590">
        <v>2.3286548516387118E-2</v>
      </c>
      <c r="BT275" s="588">
        <v>0</v>
      </c>
      <c r="BU275" s="588">
        <v>2173505.5482174954</v>
      </c>
      <c r="BV275" s="588">
        <v>0</v>
      </c>
      <c r="BW275" s="588">
        <v>2173505.5482174954</v>
      </c>
      <c r="BX275" s="588">
        <v>6571.96</v>
      </c>
      <c r="BY275" s="588">
        <v>2166933.5882174955</v>
      </c>
      <c r="CA275">
        <v>142386</v>
      </c>
      <c r="CB275">
        <v>3302480</v>
      </c>
      <c r="CC275" t="s">
        <v>433</v>
      </c>
      <c r="CD275">
        <v>324</v>
      </c>
      <c r="CE275">
        <v>324</v>
      </c>
      <c r="CF275">
        <v>0</v>
      </c>
      <c r="CG275">
        <v>1243039.4136000001</v>
      </c>
      <c r="CH275">
        <v>0</v>
      </c>
      <c r="CI275">
        <v>0</v>
      </c>
      <c r="CJ275">
        <v>120595.67999999993</v>
      </c>
      <c r="CK275">
        <v>0</v>
      </c>
      <c r="CL275">
        <v>258247.85999999987</v>
      </c>
      <c r="CM275">
        <v>0</v>
      </c>
      <c r="CN275">
        <v>2594.0991999999987</v>
      </c>
      <c r="CO275">
        <v>6292.0703999999969</v>
      </c>
      <c r="CP275">
        <v>2232.8319999999999</v>
      </c>
      <c r="CQ275">
        <v>9342.7712000000047</v>
      </c>
      <c r="CR275">
        <v>65228.79999999993</v>
      </c>
      <c r="CS275">
        <v>62554.41919999996</v>
      </c>
      <c r="CT275">
        <v>0</v>
      </c>
      <c r="CU275">
        <v>0</v>
      </c>
      <c r="CV275">
        <v>0</v>
      </c>
      <c r="CW275">
        <v>0</v>
      </c>
      <c r="CX275">
        <v>0</v>
      </c>
      <c r="CY275">
        <v>0</v>
      </c>
      <c r="CZ275">
        <v>40747.843066202098</v>
      </c>
      <c r="DA275">
        <v>0</v>
      </c>
      <c r="DB275">
        <v>182400.30315129348</v>
      </c>
      <c r="DC275">
        <v>0</v>
      </c>
      <c r="DD275">
        <v>31687.016399999931</v>
      </c>
      <c r="DE275">
        <v>0</v>
      </c>
      <c r="DF275">
        <v>141970.48000000001</v>
      </c>
      <c r="DG275">
        <v>0</v>
      </c>
      <c r="DH275">
        <v>0</v>
      </c>
      <c r="DI275">
        <v>0</v>
      </c>
      <c r="DJ275">
        <v>6571.96</v>
      </c>
      <c r="DK275">
        <v>0</v>
      </c>
      <c r="DL275">
        <v>0</v>
      </c>
      <c r="DM275">
        <v>0</v>
      </c>
      <c r="DN275">
        <v>0</v>
      </c>
      <c r="DO275">
        <v>0</v>
      </c>
      <c r="DP275">
        <v>0</v>
      </c>
      <c r="DQ275">
        <v>0</v>
      </c>
      <c r="DR275">
        <v>0</v>
      </c>
      <c r="DS275">
        <v>1243039.4136000001</v>
      </c>
      <c r="DT275">
        <v>781923.69461749529</v>
      </c>
      <c r="DU275">
        <v>148542.44</v>
      </c>
      <c r="DV275">
        <v>434304.14535129338</v>
      </c>
      <c r="DW275">
        <v>2173505.5482174954</v>
      </c>
      <c r="DX275">
        <v>2166933.5882174955</v>
      </c>
      <c r="DY275">
        <v>4955</v>
      </c>
      <c r="DZ275">
        <v>1605420</v>
      </c>
      <c r="EA275">
        <v>0</v>
      </c>
      <c r="EB275">
        <v>0</v>
      </c>
      <c r="EC275">
        <v>2173505.5482174954</v>
      </c>
      <c r="ED275">
        <v>2173505.548217495</v>
      </c>
      <c r="EE275">
        <v>0</v>
      </c>
      <c r="EF275">
        <v>1611991.96</v>
      </c>
      <c r="EG275">
        <v>1463449.52</v>
      </c>
      <c r="EH275">
        <v>2024963.1082174955</v>
      </c>
      <c r="EI275">
        <v>6249.8861364737513</v>
      </c>
      <c r="EJ275">
        <v>6105.5624339393944</v>
      </c>
      <c r="EK275">
        <v>2.363806841644845E-2</v>
      </c>
      <c r="EL275">
        <v>0</v>
      </c>
      <c r="EM275">
        <v>0</v>
      </c>
      <c r="EN275">
        <v>2173505.5482174954</v>
      </c>
      <c r="EO275">
        <v>6688.066630300912</v>
      </c>
      <c r="EP275" t="s">
        <v>164</v>
      </c>
      <c r="EQ275">
        <v>6708.3504574614053</v>
      </c>
      <c r="ER275">
        <v>2.3286548516387118E-2</v>
      </c>
      <c r="ES275">
        <v>0</v>
      </c>
      <c r="ET275">
        <v>2173505.5482174954</v>
      </c>
      <c r="EU275">
        <v>0</v>
      </c>
      <c r="EV275">
        <v>2173505.5482174954</v>
      </c>
      <c r="EW275">
        <v>6571.96</v>
      </c>
      <c r="EX275">
        <v>2166933.5882174955</v>
      </c>
    </row>
    <row r="276" spans="1:154" ht="15" customHeight="1">
      <c r="A276" s="435">
        <v>276</v>
      </c>
      <c r="B276" s="585">
        <v>137168</v>
      </c>
      <c r="C276" s="585">
        <v>3302481</v>
      </c>
      <c r="D276" s="586" t="s">
        <v>434</v>
      </c>
      <c r="E276" s="587">
        <v>421</v>
      </c>
      <c r="F276" s="587">
        <v>421</v>
      </c>
      <c r="G276" s="587">
        <v>0</v>
      </c>
      <c r="H276" s="588">
        <v>1615183.9294</v>
      </c>
      <c r="I276" s="588">
        <v>0</v>
      </c>
      <c r="J276" s="588">
        <v>0</v>
      </c>
      <c r="K276" s="588">
        <v>108487.67999999996</v>
      </c>
      <c r="L276" s="588">
        <v>0</v>
      </c>
      <c r="M276" s="588">
        <v>235430.77999999994</v>
      </c>
      <c r="N276" s="588">
        <v>0</v>
      </c>
      <c r="O276" s="588">
        <v>8725.6063999999969</v>
      </c>
      <c r="P276" s="588">
        <v>26598.297599999962</v>
      </c>
      <c r="Q276" s="588">
        <v>91546.112000000008</v>
      </c>
      <c r="R276" s="588">
        <v>14260.019199999999</v>
      </c>
      <c r="S276" s="588">
        <v>20873.216000000008</v>
      </c>
      <c r="T276" s="588">
        <v>2062.2335999999991</v>
      </c>
      <c r="U276" s="588">
        <v>0</v>
      </c>
      <c r="V276" s="588">
        <v>0</v>
      </c>
      <c r="W276" s="588">
        <v>0</v>
      </c>
      <c r="X276" s="588">
        <v>0</v>
      </c>
      <c r="Y276" s="588">
        <v>0</v>
      </c>
      <c r="Z276" s="588">
        <v>0</v>
      </c>
      <c r="AA276" s="588">
        <v>82600.59541436455</v>
      </c>
      <c r="AB276" s="588">
        <v>0</v>
      </c>
      <c r="AC276" s="588">
        <v>219552.04002711168</v>
      </c>
      <c r="AD276" s="588">
        <v>0</v>
      </c>
      <c r="AE276" s="588">
        <v>0</v>
      </c>
      <c r="AF276" s="588">
        <v>0</v>
      </c>
      <c r="AG276" s="588">
        <v>141970.48000000001</v>
      </c>
      <c r="AH276" s="588">
        <v>0</v>
      </c>
      <c r="AI276" s="588">
        <v>0</v>
      </c>
      <c r="AJ276" s="588">
        <v>0</v>
      </c>
      <c r="AK276" s="588">
        <v>2350.25</v>
      </c>
      <c r="AL276" s="588">
        <v>0</v>
      </c>
      <c r="AM276" s="588">
        <v>0</v>
      </c>
      <c r="AN276" s="588">
        <v>0</v>
      </c>
      <c r="AO276" s="588">
        <v>0</v>
      </c>
      <c r="AP276" s="588">
        <v>0</v>
      </c>
      <c r="AQ276" s="588">
        <v>0</v>
      </c>
      <c r="AR276" s="588">
        <v>0</v>
      </c>
      <c r="AS276" s="588">
        <v>0</v>
      </c>
      <c r="AT276" s="588">
        <v>1615183.9294</v>
      </c>
      <c r="AU276" s="588">
        <v>810136.58024147607</v>
      </c>
      <c r="AV276" s="588">
        <v>144320.73000000001</v>
      </c>
      <c r="AW276" s="588">
        <v>483185.45662511163</v>
      </c>
      <c r="AX276" s="589">
        <v>2569641.239641476</v>
      </c>
      <c r="AY276" s="589">
        <v>2567290.989641476</v>
      </c>
      <c r="AZ276" s="589">
        <v>4955</v>
      </c>
      <c r="BA276" s="589">
        <v>2086055</v>
      </c>
      <c r="BB276" s="589">
        <v>0</v>
      </c>
      <c r="BC276" s="589">
        <v>0</v>
      </c>
      <c r="BD276" s="589">
        <v>2569641.239641476</v>
      </c>
      <c r="BE276" s="588">
        <v>2569641.2396414764</v>
      </c>
      <c r="BF276" s="588">
        <v>0</v>
      </c>
      <c r="BG276" s="589">
        <v>2088405.25</v>
      </c>
      <c r="BH276" s="589">
        <v>1944084.52</v>
      </c>
      <c r="BI276" s="588">
        <v>2425320.509641476</v>
      </c>
      <c r="BJ276" s="588">
        <v>5760.8563174381852</v>
      </c>
      <c r="BK276" s="588">
        <v>5731.5190644859813</v>
      </c>
      <c r="BL276" s="590">
        <v>5.1185824599250416E-3</v>
      </c>
      <c r="BM276" s="590">
        <v>0</v>
      </c>
      <c r="BN276" s="588">
        <v>0</v>
      </c>
      <c r="BO276" s="589">
        <v>2569641.239641476</v>
      </c>
      <c r="BP276" s="589">
        <v>6098.07836019353</v>
      </c>
      <c r="BQ276" s="589" t="s">
        <v>164</v>
      </c>
      <c r="BR276" s="589">
        <v>6103.6609017612254</v>
      </c>
      <c r="BS276" s="590">
        <v>5.7580325137189803E-3</v>
      </c>
      <c r="BT276" s="588">
        <v>0</v>
      </c>
      <c r="BU276" s="588">
        <v>2569641.239641476</v>
      </c>
      <c r="BV276" s="588">
        <v>0</v>
      </c>
      <c r="BW276" s="588">
        <v>2569641.239641476</v>
      </c>
      <c r="BX276" s="588">
        <v>2350.25</v>
      </c>
      <c r="BY276" s="588">
        <v>2567290.989641476</v>
      </c>
      <c r="CA276">
        <v>137168</v>
      </c>
      <c r="CB276">
        <v>3302481</v>
      </c>
      <c r="CC276" t="s">
        <v>434</v>
      </c>
      <c r="CD276">
        <v>421</v>
      </c>
      <c r="CE276">
        <v>421</v>
      </c>
      <c r="CF276">
        <v>0</v>
      </c>
      <c r="CG276">
        <v>1615183.9294</v>
      </c>
      <c r="CH276">
        <v>0</v>
      </c>
      <c r="CI276">
        <v>0</v>
      </c>
      <c r="CJ276">
        <v>108487.67999999996</v>
      </c>
      <c r="CK276">
        <v>0</v>
      </c>
      <c r="CL276">
        <v>235430.77999999994</v>
      </c>
      <c r="CM276">
        <v>0</v>
      </c>
      <c r="CN276">
        <v>8725.6063999999969</v>
      </c>
      <c r="CO276">
        <v>26598.297599999962</v>
      </c>
      <c r="CP276">
        <v>91546.112000000008</v>
      </c>
      <c r="CQ276">
        <v>14260.019199999999</v>
      </c>
      <c r="CR276">
        <v>20873.216000000008</v>
      </c>
      <c r="CS276">
        <v>2062.2335999999991</v>
      </c>
      <c r="CT276">
        <v>0</v>
      </c>
      <c r="CU276">
        <v>0</v>
      </c>
      <c r="CV276">
        <v>0</v>
      </c>
      <c r="CW276">
        <v>0</v>
      </c>
      <c r="CX276">
        <v>0</v>
      </c>
      <c r="CY276">
        <v>0</v>
      </c>
      <c r="CZ276">
        <v>82600.59541436455</v>
      </c>
      <c r="DA276">
        <v>0</v>
      </c>
      <c r="DB276">
        <v>219552.04002711168</v>
      </c>
      <c r="DC276">
        <v>0</v>
      </c>
      <c r="DD276">
        <v>0</v>
      </c>
      <c r="DE276">
        <v>0</v>
      </c>
      <c r="DF276">
        <v>141970.48000000001</v>
      </c>
      <c r="DG276">
        <v>0</v>
      </c>
      <c r="DH276">
        <v>0</v>
      </c>
      <c r="DI276">
        <v>0</v>
      </c>
      <c r="DJ276">
        <v>2350.25</v>
      </c>
      <c r="DK276">
        <v>0</v>
      </c>
      <c r="DL276">
        <v>0</v>
      </c>
      <c r="DM276">
        <v>0</v>
      </c>
      <c r="DN276">
        <v>0</v>
      </c>
      <c r="DO276">
        <v>0</v>
      </c>
      <c r="DP276">
        <v>0</v>
      </c>
      <c r="DQ276">
        <v>0</v>
      </c>
      <c r="DR276">
        <v>0</v>
      </c>
      <c r="DS276">
        <v>1615183.9294</v>
      </c>
      <c r="DT276">
        <v>810136.58024147607</v>
      </c>
      <c r="DU276">
        <v>144320.73000000001</v>
      </c>
      <c r="DV276">
        <v>483185.45662511163</v>
      </c>
      <c r="DW276">
        <v>2569641.239641476</v>
      </c>
      <c r="DX276">
        <v>2567290.989641476</v>
      </c>
      <c r="DY276">
        <v>4955</v>
      </c>
      <c r="DZ276">
        <v>2086055</v>
      </c>
      <c r="EA276">
        <v>0</v>
      </c>
      <c r="EB276">
        <v>0</v>
      </c>
      <c r="EC276">
        <v>2569641.239641476</v>
      </c>
      <c r="ED276">
        <v>2569641.2396414764</v>
      </c>
      <c r="EE276">
        <v>0</v>
      </c>
      <c r="EF276">
        <v>2088405.25</v>
      </c>
      <c r="EG276">
        <v>1944084.52</v>
      </c>
      <c r="EH276">
        <v>2425320.509641476</v>
      </c>
      <c r="EI276">
        <v>5760.8563174381852</v>
      </c>
      <c r="EJ276">
        <v>5731.5190644859813</v>
      </c>
      <c r="EK276">
        <v>5.1185824599250416E-3</v>
      </c>
      <c r="EL276">
        <v>0</v>
      </c>
      <c r="EM276">
        <v>0</v>
      </c>
      <c r="EN276">
        <v>2569641.239641476</v>
      </c>
      <c r="EO276">
        <v>6098.07836019353</v>
      </c>
      <c r="EP276" t="s">
        <v>164</v>
      </c>
      <c r="EQ276">
        <v>6103.6609017612254</v>
      </c>
      <c r="ER276">
        <v>5.7580325137189803E-3</v>
      </c>
      <c r="ES276">
        <v>0</v>
      </c>
      <c r="ET276">
        <v>2569641.239641476</v>
      </c>
      <c r="EU276">
        <v>0</v>
      </c>
      <c r="EV276">
        <v>2569641.239641476</v>
      </c>
      <c r="EW276">
        <v>2350.25</v>
      </c>
      <c r="EX276">
        <v>2567290.989641476</v>
      </c>
    </row>
    <row r="277" spans="1:154" ht="15" customHeight="1">
      <c r="A277" s="435">
        <v>277</v>
      </c>
      <c r="B277" s="585">
        <v>146722</v>
      </c>
      <c r="C277" s="585">
        <v>3302485</v>
      </c>
      <c r="D277" s="586" t="s">
        <v>435</v>
      </c>
      <c r="E277" s="587">
        <v>578</v>
      </c>
      <c r="F277" s="587">
        <v>578</v>
      </c>
      <c r="G277" s="587">
        <v>0</v>
      </c>
      <c r="H277" s="588">
        <v>2217520.9292000001</v>
      </c>
      <c r="I277" s="588">
        <v>0</v>
      </c>
      <c r="J277" s="588">
        <v>0</v>
      </c>
      <c r="K277" s="588">
        <v>170480.64000000013</v>
      </c>
      <c r="L277" s="588">
        <v>0</v>
      </c>
      <c r="M277" s="588">
        <v>366110.42000000004</v>
      </c>
      <c r="N277" s="588">
        <v>0</v>
      </c>
      <c r="O277" s="588">
        <v>20552.524400693263</v>
      </c>
      <c r="P277" s="588">
        <v>16616.934621837107</v>
      </c>
      <c r="Q277" s="588">
        <v>6262.7648332755616</v>
      </c>
      <c r="R277" s="588">
        <v>38913.583739341317</v>
      </c>
      <c r="S277" s="588">
        <v>18295.717490467938</v>
      </c>
      <c r="T277" s="588">
        <v>126014.26736360486</v>
      </c>
      <c r="U277" s="588">
        <v>0</v>
      </c>
      <c r="V277" s="588">
        <v>0</v>
      </c>
      <c r="W277" s="588">
        <v>0</v>
      </c>
      <c r="X277" s="588">
        <v>0</v>
      </c>
      <c r="Y277" s="588">
        <v>0</v>
      </c>
      <c r="Z277" s="588">
        <v>0</v>
      </c>
      <c r="AA277" s="588">
        <v>66369.676528599492</v>
      </c>
      <c r="AB277" s="588">
        <v>0</v>
      </c>
      <c r="AC277" s="588">
        <v>259567.03321518999</v>
      </c>
      <c r="AD277" s="588">
        <v>0</v>
      </c>
      <c r="AE277" s="588">
        <v>10688.230800000008</v>
      </c>
      <c r="AF277" s="588">
        <v>0</v>
      </c>
      <c r="AG277" s="588">
        <v>141970.48000000001</v>
      </c>
      <c r="AH277" s="588">
        <v>0</v>
      </c>
      <c r="AI277" s="588">
        <v>0</v>
      </c>
      <c r="AJ277" s="588">
        <v>0</v>
      </c>
      <c r="AK277" s="588">
        <v>2729.48</v>
      </c>
      <c r="AL277" s="588">
        <v>0</v>
      </c>
      <c r="AM277" s="588">
        <v>0</v>
      </c>
      <c r="AN277" s="588">
        <v>0</v>
      </c>
      <c r="AO277" s="588">
        <v>0</v>
      </c>
      <c r="AP277" s="588">
        <v>0</v>
      </c>
      <c r="AQ277" s="588">
        <v>0</v>
      </c>
      <c r="AR277" s="588">
        <v>0</v>
      </c>
      <c r="AS277" s="588">
        <v>0</v>
      </c>
      <c r="AT277" s="588">
        <v>2217520.9292000001</v>
      </c>
      <c r="AU277" s="588">
        <v>1099871.7929930098</v>
      </c>
      <c r="AV277" s="588">
        <v>144699.96000000002</v>
      </c>
      <c r="AW277" s="588">
        <v>645211.94655690924</v>
      </c>
      <c r="AX277" s="589">
        <v>3462092.6821930101</v>
      </c>
      <c r="AY277" s="589">
        <v>3459363.2021930101</v>
      </c>
      <c r="AZ277" s="589">
        <v>4955</v>
      </c>
      <c r="BA277" s="589">
        <v>2863990</v>
      </c>
      <c r="BB277" s="589">
        <v>0</v>
      </c>
      <c r="BC277" s="589">
        <v>0</v>
      </c>
      <c r="BD277" s="589">
        <v>3462092.6821930101</v>
      </c>
      <c r="BE277" s="588">
        <v>3462092.6821930092</v>
      </c>
      <c r="BF277" s="588">
        <v>0</v>
      </c>
      <c r="BG277" s="589">
        <v>2866719.48</v>
      </c>
      <c r="BH277" s="589">
        <v>2722019.52</v>
      </c>
      <c r="BI277" s="588">
        <v>3317392.7221930102</v>
      </c>
      <c r="BJ277" s="588">
        <v>5739.4337754204325</v>
      </c>
      <c r="BK277" s="588">
        <v>5707.1372414309481</v>
      </c>
      <c r="BL277" s="590">
        <v>5.6589727254196523E-3</v>
      </c>
      <c r="BM277" s="590">
        <v>0</v>
      </c>
      <c r="BN277" s="588">
        <v>0</v>
      </c>
      <c r="BO277" s="589">
        <v>3462092.6821930101</v>
      </c>
      <c r="BP277" s="589">
        <v>5985.0574432405019</v>
      </c>
      <c r="BQ277" s="589" t="s">
        <v>164</v>
      </c>
      <c r="BR277" s="589">
        <v>5989.7797269775265</v>
      </c>
      <c r="BS277" s="590">
        <v>7.040660236685703E-3</v>
      </c>
      <c r="BT277" s="588">
        <v>0</v>
      </c>
      <c r="BU277" s="588">
        <v>3462092.6821930101</v>
      </c>
      <c r="BV277" s="588">
        <v>0</v>
      </c>
      <c r="BW277" s="588">
        <v>3462092.6821930101</v>
      </c>
      <c r="BX277" s="588">
        <v>2729.48</v>
      </c>
      <c r="BY277" s="588">
        <v>3459363.2021930101</v>
      </c>
      <c r="CA277">
        <v>146722</v>
      </c>
      <c r="CB277">
        <v>3302485</v>
      </c>
      <c r="CC277" t="s">
        <v>435</v>
      </c>
      <c r="CD277">
        <v>578</v>
      </c>
      <c r="CE277">
        <v>578</v>
      </c>
      <c r="CF277">
        <v>0</v>
      </c>
      <c r="CG277">
        <v>2217520.9292000001</v>
      </c>
      <c r="CH277">
        <v>0</v>
      </c>
      <c r="CI277">
        <v>0</v>
      </c>
      <c r="CJ277">
        <v>170480.64000000013</v>
      </c>
      <c r="CK277">
        <v>0</v>
      </c>
      <c r="CL277">
        <v>366110.42000000004</v>
      </c>
      <c r="CM277">
        <v>0</v>
      </c>
      <c r="CN277">
        <v>20552.524400693263</v>
      </c>
      <c r="CO277">
        <v>16616.934621837107</v>
      </c>
      <c r="CP277">
        <v>6262.7648332755616</v>
      </c>
      <c r="CQ277">
        <v>38913.583739341317</v>
      </c>
      <c r="CR277">
        <v>18295.717490467938</v>
      </c>
      <c r="CS277">
        <v>126014.26736360486</v>
      </c>
      <c r="CT277">
        <v>0</v>
      </c>
      <c r="CU277">
        <v>0</v>
      </c>
      <c r="CV277">
        <v>0</v>
      </c>
      <c r="CW277">
        <v>0</v>
      </c>
      <c r="CX277">
        <v>0</v>
      </c>
      <c r="CY277">
        <v>0</v>
      </c>
      <c r="CZ277">
        <v>66369.676528599492</v>
      </c>
      <c r="DA277">
        <v>0</v>
      </c>
      <c r="DB277">
        <v>259567.03321518999</v>
      </c>
      <c r="DC277">
        <v>0</v>
      </c>
      <c r="DD277">
        <v>10688.230800000008</v>
      </c>
      <c r="DE277">
        <v>0</v>
      </c>
      <c r="DF277">
        <v>141970.48000000001</v>
      </c>
      <c r="DG277">
        <v>0</v>
      </c>
      <c r="DH277">
        <v>0</v>
      </c>
      <c r="DI277">
        <v>0</v>
      </c>
      <c r="DJ277">
        <v>2729.48</v>
      </c>
      <c r="DK277">
        <v>0</v>
      </c>
      <c r="DL277">
        <v>0</v>
      </c>
      <c r="DM277">
        <v>0</v>
      </c>
      <c r="DN277">
        <v>0</v>
      </c>
      <c r="DO277">
        <v>0</v>
      </c>
      <c r="DP277">
        <v>0</v>
      </c>
      <c r="DQ277">
        <v>0</v>
      </c>
      <c r="DR277">
        <v>0</v>
      </c>
      <c r="DS277">
        <v>2217520.9292000001</v>
      </c>
      <c r="DT277">
        <v>1099871.7929930098</v>
      </c>
      <c r="DU277">
        <v>144699.96000000002</v>
      </c>
      <c r="DV277">
        <v>645211.94655690924</v>
      </c>
      <c r="DW277">
        <v>3462092.6821930101</v>
      </c>
      <c r="DX277">
        <v>3459363.2021930101</v>
      </c>
      <c r="DY277">
        <v>4955</v>
      </c>
      <c r="DZ277">
        <v>2863990</v>
      </c>
      <c r="EA277">
        <v>0</v>
      </c>
      <c r="EB277">
        <v>0</v>
      </c>
      <c r="EC277">
        <v>3462092.6821930101</v>
      </c>
      <c r="ED277">
        <v>3462092.6821930092</v>
      </c>
      <c r="EE277">
        <v>0</v>
      </c>
      <c r="EF277">
        <v>2866719.48</v>
      </c>
      <c r="EG277">
        <v>2722019.52</v>
      </c>
      <c r="EH277">
        <v>3317392.7221930102</v>
      </c>
      <c r="EI277">
        <v>5739.4337754204325</v>
      </c>
      <c r="EJ277">
        <v>5707.1372414309481</v>
      </c>
      <c r="EK277">
        <v>5.6589727254196523E-3</v>
      </c>
      <c r="EL277">
        <v>0</v>
      </c>
      <c r="EM277">
        <v>0</v>
      </c>
      <c r="EN277">
        <v>3462092.6821930101</v>
      </c>
      <c r="EO277">
        <v>5985.0574432405019</v>
      </c>
      <c r="EP277" t="s">
        <v>164</v>
      </c>
      <c r="EQ277">
        <v>5989.7797269775265</v>
      </c>
      <c r="ER277">
        <v>7.040660236685703E-3</v>
      </c>
      <c r="ES277">
        <v>0</v>
      </c>
      <c r="ET277">
        <v>3462092.6821930101</v>
      </c>
      <c r="EU277">
        <v>0</v>
      </c>
      <c r="EV277">
        <v>3462092.6821930101</v>
      </c>
      <c r="EW277">
        <v>2729.48</v>
      </c>
      <c r="EX277">
        <v>3459363.2021930101</v>
      </c>
    </row>
    <row r="278" spans="1:154" ht="15" customHeight="1">
      <c r="A278" s="435">
        <v>278</v>
      </c>
      <c r="B278" s="585">
        <v>143439</v>
      </c>
      <c r="C278" s="585">
        <v>3303004</v>
      </c>
      <c r="D278" s="586" t="s">
        <v>436</v>
      </c>
      <c r="E278" s="587">
        <v>207</v>
      </c>
      <c r="F278" s="587">
        <v>207</v>
      </c>
      <c r="G278" s="587">
        <v>0</v>
      </c>
      <c r="H278" s="588">
        <v>794164.06980000006</v>
      </c>
      <c r="I278" s="588">
        <v>0</v>
      </c>
      <c r="J278" s="588">
        <v>0</v>
      </c>
      <c r="K278" s="588">
        <v>19857.120000000046</v>
      </c>
      <c r="L278" s="588">
        <v>0</v>
      </c>
      <c r="M278" s="588">
        <v>44597.02000000004</v>
      </c>
      <c r="N278" s="588">
        <v>0</v>
      </c>
      <c r="O278" s="588">
        <v>235.82720000000026</v>
      </c>
      <c r="P278" s="588">
        <v>2574.0287999999991</v>
      </c>
      <c r="Q278" s="588">
        <v>4465.6640000000043</v>
      </c>
      <c r="R278" s="588">
        <v>5900.6975999999986</v>
      </c>
      <c r="S278" s="588">
        <v>4174.6432000000023</v>
      </c>
      <c r="T278" s="588">
        <v>8248.9343999999983</v>
      </c>
      <c r="U278" s="588">
        <v>0</v>
      </c>
      <c r="V278" s="588">
        <v>0</v>
      </c>
      <c r="W278" s="588">
        <v>0</v>
      </c>
      <c r="X278" s="588">
        <v>0</v>
      </c>
      <c r="Y278" s="588">
        <v>0</v>
      </c>
      <c r="Z278" s="588">
        <v>0</v>
      </c>
      <c r="AA278" s="588">
        <v>12050.919000000002</v>
      </c>
      <c r="AB278" s="588">
        <v>0</v>
      </c>
      <c r="AC278" s="588">
        <v>65881.363728813565</v>
      </c>
      <c r="AD278" s="588">
        <v>0</v>
      </c>
      <c r="AE278" s="588">
        <v>0</v>
      </c>
      <c r="AF278" s="588">
        <v>0</v>
      </c>
      <c r="AG278" s="588">
        <v>141970.48000000001</v>
      </c>
      <c r="AH278" s="588">
        <v>0</v>
      </c>
      <c r="AI278" s="588">
        <v>0</v>
      </c>
      <c r="AJ278" s="588">
        <v>0</v>
      </c>
      <c r="AK278" s="588">
        <v>6041.96</v>
      </c>
      <c r="AL278" s="588">
        <v>0</v>
      </c>
      <c r="AM278" s="588">
        <v>0</v>
      </c>
      <c r="AN278" s="588">
        <v>0</v>
      </c>
      <c r="AO278" s="588">
        <v>0</v>
      </c>
      <c r="AP278" s="588">
        <v>0</v>
      </c>
      <c r="AQ278" s="588">
        <v>0</v>
      </c>
      <c r="AR278" s="588">
        <v>0</v>
      </c>
      <c r="AS278" s="588">
        <v>0</v>
      </c>
      <c r="AT278" s="588">
        <v>794164.06980000006</v>
      </c>
      <c r="AU278" s="588">
        <v>167986.21792881365</v>
      </c>
      <c r="AV278" s="588">
        <v>148012.44</v>
      </c>
      <c r="AW278" s="588">
        <v>138008.9838908136</v>
      </c>
      <c r="AX278" s="589">
        <v>1110162.7277288137</v>
      </c>
      <c r="AY278" s="589">
        <v>1104120.7677288137</v>
      </c>
      <c r="AZ278" s="589">
        <v>4955</v>
      </c>
      <c r="BA278" s="589">
        <v>1025685</v>
      </c>
      <c r="BB278" s="589">
        <v>0</v>
      </c>
      <c r="BC278" s="589">
        <v>0</v>
      </c>
      <c r="BD278" s="589">
        <v>1110162.7277288137</v>
      </c>
      <c r="BE278" s="588">
        <v>1110162.7277288137</v>
      </c>
      <c r="BF278" s="588">
        <v>0</v>
      </c>
      <c r="BG278" s="589">
        <v>1031726.96</v>
      </c>
      <c r="BH278" s="589">
        <v>883714.52</v>
      </c>
      <c r="BI278" s="588">
        <v>962150.28772881371</v>
      </c>
      <c r="BJ278" s="588">
        <v>4648.069022844511</v>
      </c>
      <c r="BK278" s="588">
        <v>4634.9390680952383</v>
      </c>
      <c r="BL278" s="590">
        <v>2.8328214365649701E-3</v>
      </c>
      <c r="BM278" s="590">
        <v>0</v>
      </c>
      <c r="BN278" s="588">
        <v>0</v>
      </c>
      <c r="BO278" s="589">
        <v>1110162.7277288137</v>
      </c>
      <c r="BP278" s="589">
        <v>5333.91675231311</v>
      </c>
      <c r="BQ278" s="589" t="s">
        <v>164</v>
      </c>
      <c r="BR278" s="589">
        <v>5363.1049648734961</v>
      </c>
      <c r="BS278" s="590">
        <v>4.3718730802242423E-3</v>
      </c>
      <c r="BT278" s="588">
        <v>0</v>
      </c>
      <c r="BU278" s="588">
        <v>1110162.7277288137</v>
      </c>
      <c r="BV278" s="588">
        <v>0</v>
      </c>
      <c r="BW278" s="588">
        <v>1110162.7277288137</v>
      </c>
      <c r="BX278" s="588">
        <v>6041.96</v>
      </c>
      <c r="BY278" s="588">
        <v>1104120.7677288137</v>
      </c>
      <c r="CA278">
        <v>143439</v>
      </c>
      <c r="CB278">
        <v>3303004</v>
      </c>
      <c r="CC278" t="s">
        <v>436</v>
      </c>
      <c r="CD278">
        <v>207</v>
      </c>
      <c r="CE278">
        <v>207</v>
      </c>
      <c r="CF278">
        <v>0</v>
      </c>
      <c r="CG278">
        <v>794164.06980000006</v>
      </c>
      <c r="CH278">
        <v>0</v>
      </c>
      <c r="CI278">
        <v>0</v>
      </c>
      <c r="CJ278">
        <v>19857.120000000046</v>
      </c>
      <c r="CK278">
        <v>0</v>
      </c>
      <c r="CL278">
        <v>44597.02000000004</v>
      </c>
      <c r="CM278">
        <v>0</v>
      </c>
      <c r="CN278">
        <v>235.82720000000026</v>
      </c>
      <c r="CO278">
        <v>2574.0287999999991</v>
      </c>
      <c r="CP278">
        <v>4465.6640000000043</v>
      </c>
      <c r="CQ278">
        <v>5900.6975999999986</v>
      </c>
      <c r="CR278">
        <v>4174.6432000000023</v>
      </c>
      <c r="CS278">
        <v>8248.9343999999983</v>
      </c>
      <c r="CT278">
        <v>0</v>
      </c>
      <c r="CU278">
        <v>0</v>
      </c>
      <c r="CV278">
        <v>0</v>
      </c>
      <c r="CW278">
        <v>0</v>
      </c>
      <c r="CX278">
        <v>0</v>
      </c>
      <c r="CY278">
        <v>0</v>
      </c>
      <c r="CZ278">
        <v>12050.919000000002</v>
      </c>
      <c r="DA278">
        <v>0</v>
      </c>
      <c r="DB278">
        <v>65881.363728813565</v>
      </c>
      <c r="DC278">
        <v>0</v>
      </c>
      <c r="DD278">
        <v>0</v>
      </c>
      <c r="DE278">
        <v>0</v>
      </c>
      <c r="DF278">
        <v>141970.48000000001</v>
      </c>
      <c r="DG278">
        <v>0</v>
      </c>
      <c r="DH278">
        <v>0</v>
      </c>
      <c r="DI278">
        <v>0</v>
      </c>
      <c r="DJ278">
        <v>6041.96</v>
      </c>
      <c r="DK278">
        <v>0</v>
      </c>
      <c r="DL278">
        <v>0</v>
      </c>
      <c r="DM278">
        <v>0</v>
      </c>
      <c r="DN278">
        <v>0</v>
      </c>
      <c r="DO278">
        <v>0</v>
      </c>
      <c r="DP278">
        <v>0</v>
      </c>
      <c r="DQ278">
        <v>0</v>
      </c>
      <c r="DR278">
        <v>0</v>
      </c>
      <c r="DS278">
        <v>794164.06980000006</v>
      </c>
      <c r="DT278">
        <v>167986.21792881365</v>
      </c>
      <c r="DU278">
        <v>148012.44</v>
      </c>
      <c r="DV278">
        <v>138008.9838908136</v>
      </c>
      <c r="DW278">
        <v>1110162.7277288137</v>
      </c>
      <c r="DX278">
        <v>1104120.7677288137</v>
      </c>
      <c r="DY278">
        <v>4955</v>
      </c>
      <c r="DZ278">
        <v>1025685</v>
      </c>
      <c r="EA278">
        <v>0</v>
      </c>
      <c r="EB278">
        <v>0</v>
      </c>
      <c r="EC278">
        <v>1110162.7277288137</v>
      </c>
      <c r="ED278">
        <v>1110162.7277288137</v>
      </c>
      <c r="EE278">
        <v>0</v>
      </c>
      <c r="EF278">
        <v>1031726.96</v>
      </c>
      <c r="EG278">
        <v>883714.52</v>
      </c>
      <c r="EH278">
        <v>962150.28772881371</v>
      </c>
      <c r="EI278">
        <v>4648.069022844511</v>
      </c>
      <c r="EJ278">
        <v>4634.9390680952383</v>
      </c>
      <c r="EK278">
        <v>2.8328214365649701E-3</v>
      </c>
      <c r="EL278">
        <v>0</v>
      </c>
      <c r="EM278">
        <v>0</v>
      </c>
      <c r="EN278">
        <v>1110162.7277288137</v>
      </c>
      <c r="EO278">
        <v>5333.91675231311</v>
      </c>
      <c r="EP278" t="s">
        <v>164</v>
      </c>
      <c r="EQ278">
        <v>5363.1049648734961</v>
      </c>
      <c r="ER278">
        <v>4.3718730802242423E-3</v>
      </c>
      <c r="ES278">
        <v>0</v>
      </c>
      <c r="ET278">
        <v>1110162.7277288137</v>
      </c>
      <c r="EU278">
        <v>0</v>
      </c>
      <c r="EV278">
        <v>1110162.7277288137</v>
      </c>
      <c r="EW278">
        <v>6041.96</v>
      </c>
      <c r="EX278">
        <v>1104120.7677288137</v>
      </c>
    </row>
    <row r="279" spans="1:154" ht="15" customHeight="1">
      <c r="A279" s="435">
        <v>279</v>
      </c>
      <c r="B279" s="585">
        <v>139041</v>
      </c>
      <c r="C279" s="585">
        <v>3303015</v>
      </c>
      <c r="D279" s="586" t="s">
        <v>437</v>
      </c>
      <c r="E279" s="587">
        <v>355</v>
      </c>
      <c r="F279" s="587">
        <v>355</v>
      </c>
      <c r="G279" s="587">
        <v>0</v>
      </c>
      <c r="H279" s="588">
        <v>1361972.1969999999</v>
      </c>
      <c r="I279" s="588">
        <v>0</v>
      </c>
      <c r="J279" s="588">
        <v>0</v>
      </c>
      <c r="K279" s="588">
        <v>48916.319999999978</v>
      </c>
      <c r="L279" s="588">
        <v>0</v>
      </c>
      <c r="M279" s="588">
        <v>106825.42000000017</v>
      </c>
      <c r="N279" s="588">
        <v>0</v>
      </c>
      <c r="O279" s="588">
        <v>20752.793600000005</v>
      </c>
      <c r="P279" s="588">
        <v>8294.0927999999967</v>
      </c>
      <c r="Q279" s="588">
        <v>12503.859199999997</v>
      </c>
      <c r="R279" s="588">
        <v>63432.499200000027</v>
      </c>
      <c r="S279" s="588">
        <v>19307.724799999993</v>
      </c>
      <c r="T279" s="588">
        <v>2749.6447999999959</v>
      </c>
      <c r="U279" s="588">
        <v>0</v>
      </c>
      <c r="V279" s="588">
        <v>0</v>
      </c>
      <c r="W279" s="588">
        <v>0</v>
      </c>
      <c r="X279" s="588">
        <v>0</v>
      </c>
      <c r="Y279" s="588">
        <v>0</v>
      </c>
      <c r="Z279" s="588">
        <v>0</v>
      </c>
      <c r="AA279" s="588">
        <v>48825.034142394892</v>
      </c>
      <c r="AB279" s="588">
        <v>0</v>
      </c>
      <c r="AC279" s="588">
        <v>123244.41511214526</v>
      </c>
      <c r="AD279" s="588">
        <v>0</v>
      </c>
      <c r="AE279" s="588">
        <v>1605.1229999999998</v>
      </c>
      <c r="AF279" s="588">
        <v>0</v>
      </c>
      <c r="AG279" s="588">
        <v>141970.48000000001</v>
      </c>
      <c r="AH279" s="588">
        <v>0</v>
      </c>
      <c r="AI279" s="588">
        <v>0</v>
      </c>
      <c r="AJ279" s="588">
        <v>0</v>
      </c>
      <c r="AK279" s="588">
        <v>6624.96</v>
      </c>
      <c r="AL279" s="588">
        <v>0</v>
      </c>
      <c r="AM279" s="588">
        <v>0</v>
      </c>
      <c r="AN279" s="588">
        <v>0</v>
      </c>
      <c r="AO279" s="588">
        <v>0</v>
      </c>
      <c r="AP279" s="588">
        <v>0</v>
      </c>
      <c r="AQ279" s="588">
        <v>0</v>
      </c>
      <c r="AR279" s="588">
        <v>0</v>
      </c>
      <c r="AS279" s="588">
        <v>0</v>
      </c>
      <c r="AT279" s="588">
        <v>1361972.1969999999</v>
      </c>
      <c r="AU279" s="588">
        <v>456456.92665454035</v>
      </c>
      <c r="AV279" s="588">
        <v>148595.44</v>
      </c>
      <c r="AW279" s="588">
        <v>293144.67254614527</v>
      </c>
      <c r="AX279" s="589">
        <v>1967024.5636545401</v>
      </c>
      <c r="AY279" s="589">
        <v>1960399.6036545401</v>
      </c>
      <c r="AZ279" s="589">
        <v>4955</v>
      </c>
      <c r="BA279" s="589">
        <v>1759025</v>
      </c>
      <c r="BB279" s="589">
        <v>0</v>
      </c>
      <c r="BC279" s="589">
        <v>0</v>
      </c>
      <c r="BD279" s="589">
        <v>1967024.5636545401</v>
      </c>
      <c r="BE279" s="588">
        <v>1967024.5636545399</v>
      </c>
      <c r="BF279" s="588">
        <v>0</v>
      </c>
      <c r="BG279" s="589">
        <v>1765649.96</v>
      </c>
      <c r="BH279" s="589">
        <v>1617054.52</v>
      </c>
      <c r="BI279" s="588">
        <v>1818429.1236545402</v>
      </c>
      <c r="BJ279" s="588">
        <v>5122.335559590254</v>
      </c>
      <c r="BK279" s="588">
        <v>5069.5543669354838</v>
      </c>
      <c r="BL279" s="590">
        <v>1.0411406769600558E-2</v>
      </c>
      <c r="BM279" s="590">
        <v>0</v>
      </c>
      <c r="BN279" s="588">
        <v>0</v>
      </c>
      <c r="BO279" s="589">
        <v>1967024.5636545401</v>
      </c>
      <c r="BP279" s="589">
        <v>5522.2524046606768</v>
      </c>
      <c r="BQ279" s="589" t="s">
        <v>164</v>
      </c>
      <c r="BR279" s="589">
        <v>5540.9142638156063</v>
      </c>
      <c r="BS279" s="590">
        <v>1.3148606787400707E-2</v>
      </c>
      <c r="BT279" s="588">
        <v>0</v>
      </c>
      <c r="BU279" s="588">
        <v>1967024.5636545401</v>
      </c>
      <c r="BV279" s="588">
        <v>0</v>
      </c>
      <c r="BW279" s="588">
        <v>1967024.5636545401</v>
      </c>
      <c r="BX279" s="588">
        <v>6624.96</v>
      </c>
      <c r="BY279" s="588">
        <v>1960399.6036545401</v>
      </c>
      <c r="CA279">
        <v>139041</v>
      </c>
      <c r="CB279">
        <v>3303015</v>
      </c>
      <c r="CC279" t="s">
        <v>437</v>
      </c>
      <c r="CD279">
        <v>355</v>
      </c>
      <c r="CE279">
        <v>355</v>
      </c>
      <c r="CF279">
        <v>0</v>
      </c>
      <c r="CG279">
        <v>1361972.1969999999</v>
      </c>
      <c r="CH279">
        <v>0</v>
      </c>
      <c r="CI279">
        <v>0</v>
      </c>
      <c r="CJ279">
        <v>48916.319999999978</v>
      </c>
      <c r="CK279">
        <v>0</v>
      </c>
      <c r="CL279">
        <v>106825.42000000017</v>
      </c>
      <c r="CM279">
        <v>0</v>
      </c>
      <c r="CN279">
        <v>20752.793600000005</v>
      </c>
      <c r="CO279">
        <v>8294.0927999999967</v>
      </c>
      <c r="CP279">
        <v>12503.859199999997</v>
      </c>
      <c r="CQ279">
        <v>63432.499200000027</v>
      </c>
      <c r="CR279">
        <v>19307.724799999993</v>
      </c>
      <c r="CS279">
        <v>2749.6447999999959</v>
      </c>
      <c r="CT279">
        <v>0</v>
      </c>
      <c r="CU279">
        <v>0</v>
      </c>
      <c r="CV279">
        <v>0</v>
      </c>
      <c r="CW279">
        <v>0</v>
      </c>
      <c r="CX279">
        <v>0</v>
      </c>
      <c r="CY279">
        <v>0</v>
      </c>
      <c r="CZ279">
        <v>48825.034142394892</v>
      </c>
      <c r="DA279">
        <v>0</v>
      </c>
      <c r="DB279">
        <v>123244.41511214526</v>
      </c>
      <c r="DC279">
        <v>0</v>
      </c>
      <c r="DD279">
        <v>1605.1229999999998</v>
      </c>
      <c r="DE279">
        <v>0</v>
      </c>
      <c r="DF279">
        <v>141970.48000000001</v>
      </c>
      <c r="DG279">
        <v>0</v>
      </c>
      <c r="DH279">
        <v>0</v>
      </c>
      <c r="DI279">
        <v>0</v>
      </c>
      <c r="DJ279">
        <v>6624.96</v>
      </c>
      <c r="DK279">
        <v>0</v>
      </c>
      <c r="DL279">
        <v>0</v>
      </c>
      <c r="DM279">
        <v>0</v>
      </c>
      <c r="DN279">
        <v>0</v>
      </c>
      <c r="DO279">
        <v>0</v>
      </c>
      <c r="DP279">
        <v>0</v>
      </c>
      <c r="DQ279">
        <v>0</v>
      </c>
      <c r="DR279">
        <v>0</v>
      </c>
      <c r="DS279">
        <v>1361972.1969999999</v>
      </c>
      <c r="DT279">
        <v>456456.92665454035</v>
      </c>
      <c r="DU279">
        <v>148595.44</v>
      </c>
      <c r="DV279">
        <v>293144.67254614527</v>
      </c>
      <c r="DW279">
        <v>1967024.5636545401</v>
      </c>
      <c r="DX279">
        <v>1960399.6036545401</v>
      </c>
      <c r="DY279">
        <v>4955</v>
      </c>
      <c r="DZ279">
        <v>1759025</v>
      </c>
      <c r="EA279">
        <v>0</v>
      </c>
      <c r="EB279">
        <v>0</v>
      </c>
      <c r="EC279">
        <v>1967024.5636545401</v>
      </c>
      <c r="ED279">
        <v>1967024.5636545399</v>
      </c>
      <c r="EE279">
        <v>0</v>
      </c>
      <c r="EF279">
        <v>1765649.96</v>
      </c>
      <c r="EG279">
        <v>1617054.52</v>
      </c>
      <c r="EH279">
        <v>1818429.1236545402</v>
      </c>
      <c r="EI279">
        <v>5122.335559590254</v>
      </c>
      <c r="EJ279">
        <v>5069.5543669354838</v>
      </c>
      <c r="EK279">
        <v>1.0411406769600558E-2</v>
      </c>
      <c r="EL279">
        <v>0</v>
      </c>
      <c r="EM279">
        <v>0</v>
      </c>
      <c r="EN279">
        <v>1967024.5636545401</v>
      </c>
      <c r="EO279">
        <v>5522.2524046606768</v>
      </c>
      <c r="EP279" t="s">
        <v>164</v>
      </c>
      <c r="EQ279">
        <v>5540.9142638156063</v>
      </c>
      <c r="ER279">
        <v>1.3148606787400707E-2</v>
      </c>
      <c r="ES279">
        <v>0</v>
      </c>
      <c r="ET279">
        <v>1967024.5636545401</v>
      </c>
      <c r="EU279">
        <v>0</v>
      </c>
      <c r="EV279">
        <v>1967024.5636545401</v>
      </c>
      <c r="EW279">
        <v>6624.96</v>
      </c>
      <c r="EX279">
        <v>1960399.6036545401</v>
      </c>
    </row>
    <row r="280" spans="1:154" ht="15" customHeight="1">
      <c r="A280" s="435">
        <v>280</v>
      </c>
      <c r="B280" s="585">
        <v>147478</v>
      </c>
      <c r="C280" s="585">
        <v>3303302</v>
      </c>
      <c r="D280" s="586" t="s">
        <v>438</v>
      </c>
      <c r="E280" s="587">
        <v>413</v>
      </c>
      <c r="F280" s="587">
        <v>413</v>
      </c>
      <c r="G280" s="587">
        <v>0</v>
      </c>
      <c r="H280" s="588">
        <v>1584491.5982000001</v>
      </c>
      <c r="I280" s="588">
        <v>0</v>
      </c>
      <c r="J280" s="588">
        <v>0</v>
      </c>
      <c r="K280" s="588">
        <v>74100.959999999977</v>
      </c>
      <c r="L280" s="588">
        <v>0</v>
      </c>
      <c r="M280" s="588">
        <v>164905.26000000013</v>
      </c>
      <c r="N280" s="588">
        <v>0</v>
      </c>
      <c r="O280" s="588">
        <v>32308.32640000002</v>
      </c>
      <c r="P280" s="588">
        <v>16874.188800000014</v>
      </c>
      <c r="Q280" s="588">
        <v>2679.3983999999978</v>
      </c>
      <c r="R280" s="588">
        <v>24586.239999999911</v>
      </c>
      <c r="S280" s="588">
        <v>28700.67200000005</v>
      </c>
      <c r="T280" s="588">
        <v>26121.625599999996</v>
      </c>
      <c r="U280" s="588">
        <v>0</v>
      </c>
      <c r="V280" s="588">
        <v>0</v>
      </c>
      <c r="W280" s="588">
        <v>0</v>
      </c>
      <c r="X280" s="588">
        <v>0</v>
      </c>
      <c r="Y280" s="588">
        <v>0</v>
      </c>
      <c r="Z280" s="588">
        <v>0</v>
      </c>
      <c r="AA280" s="588">
        <v>36676.710000000014</v>
      </c>
      <c r="AB280" s="588">
        <v>0</v>
      </c>
      <c r="AC280" s="588">
        <v>147785.10586750787</v>
      </c>
      <c r="AD280" s="588">
        <v>0</v>
      </c>
      <c r="AE280" s="588">
        <v>0</v>
      </c>
      <c r="AF280" s="588">
        <v>0</v>
      </c>
      <c r="AG280" s="588">
        <v>141970.48000000001</v>
      </c>
      <c r="AH280" s="588">
        <v>0</v>
      </c>
      <c r="AI280" s="588">
        <v>0</v>
      </c>
      <c r="AJ280" s="588">
        <v>0</v>
      </c>
      <c r="AK280" s="588">
        <v>3921.97</v>
      </c>
      <c r="AL280" s="588">
        <v>0</v>
      </c>
      <c r="AM280" s="588">
        <v>0</v>
      </c>
      <c r="AN280" s="588">
        <v>0</v>
      </c>
      <c r="AO280" s="588">
        <v>0</v>
      </c>
      <c r="AP280" s="588">
        <v>0</v>
      </c>
      <c r="AQ280" s="588">
        <v>0</v>
      </c>
      <c r="AR280" s="588">
        <v>0</v>
      </c>
      <c r="AS280" s="588">
        <v>0</v>
      </c>
      <c r="AT280" s="588">
        <v>1584491.5982000001</v>
      </c>
      <c r="AU280" s="588">
        <v>554738.48706750793</v>
      </c>
      <c r="AV280" s="588">
        <v>145892.45000000001</v>
      </c>
      <c r="AW280" s="588">
        <v>360309.2874095079</v>
      </c>
      <c r="AX280" s="589">
        <v>2285122.5352675081</v>
      </c>
      <c r="AY280" s="589">
        <v>2281200.5652675079</v>
      </c>
      <c r="AZ280" s="589">
        <v>4955</v>
      </c>
      <c r="BA280" s="589">
        <v>2046415</v>
      </c>
      <c r="BB280" s="589">
        <v>0</v>
      </c>
      <c r="BC280" s="589">
        <v>0</v>
      </c>
      <c r="BD280" s="589">
        <v>2285122.5352675081</v>
      </c>
      <c r="BE280" s="588">
        <v>2285122.5352675086</v>
      </c>
      <c r="BF280" s="588">
        <v>0</v>
      </c>
      <c r="BG280" s="589">
        <v>2050336.97</v>
      </c>
      <c r="BH280" s="589">
        <v>1904444.52</v>
      </c>
      <c r="BI280" s="588">
        <v>2139230.0852675079</v>
      </c>
      <c r="BJ280" s="588">
        <v>5179.7338626331912</v>
      </c>
      <c r="BK280" s="588">
        <v>5159.7239433090017</v>
      </c>
      <c r="BL280" s="590">
        <v>3.8780988176969856E-3</v>
      </c>
      <c r="BM280" s="590">
        <v>0</v>
      </c>
      <c r="BN280" s="588">
        <v>0</v>
      </c>
      <c r="BO280" s="589">
        <v>2285122.5352675081</v>
      </c>
      <c r="BP280" s="589">
        <v>5523.4880514951765</v>
      </c>
      <c r="BQ280" s="589" t="s">
        <v>164</v>
      </c>
      <c r="BR280" s="589">
        <v>5532.9843468946929</v>
      </c>
      <c r="BS280" s="590">
        <v>3.3167644168332622E-3</v>
      </c>
      <c r="BT280" s="588">
        <v>0</v>
      </c>
      <c r="BU280" s="588">
        <v>2285122.5352675081</v>
      </c>
      <c r="BV280" s="588">
        <v>0</v>
      </c>
      <c r="BW280" s="588">
        <v>2285122.5352675081</v>
      </c>
      <c r="BX280" s="588">
        <v>3921.97</v>
      </c>
      <c r="BY280" s="588">
        <v>2281200.5652675079</v>
      </c>
      <c r="CA280">
        <v>147478</v>
      </c>
      <c r="CB280">
        <v>3303302</v>
      </c>
      <c r="CC280" t="s">
        <v>438</v>
      </c>
      <c r="CD280">
        <v>413</v>
      </c>
      <c r="CE280">
        <v>413</v>
      </c>
      <c r="CF280">
        <v>0</v>
      </c>
      <c r="CG280">
        <v>1584491.5982000001</v>
      </c>
      <c r="CH280">
        <v>0</v>
      </c>
      <c r="CI280">
        <v>0</v>
      </c>
      <c r="CJ280">
        <v>74100.959999999977</v>
      </c>
      <c r="CK280">
        <v>0</v>
      </c>
      <c r="CL280">
        <v>164905.26000000013</v>
      </c>
      <c r="CM280">
        <v>0</v>
      </c>
      <c r="CN280">
        <v>32308.32640000002</v>
      </c>
      <c r="CO280">
        <v>16874.188800000014</v>
      </c>
      <c r="CP280">
        <v>2679.3983999999978</v>
      </c>
      <c r="CQ280">
        <v>24586.239999999911</v>
      </c>
      <c r="CR280">
        <v>28700.67200000005</v>
      </c>
      <c r="CS280">
        <v>26121.625599999996</v>
      </c>
      <c r="CT280">
        <v>0</v>
      </c>
      <c r="CU280">
        <v>0</v>
      </c>
      <c r="CV280">
        <v>0</v>
      </c>
      <c r="CW280">
        <v>0</v>
      </c>
      <c r="CX280">
        <v>0</v>
      </c>
      <c r="CY280">
        <v>0</v>
      </c>
      <c r="CZ280">
        <v>36676.710000000014</v>
      </c>
      <c r="DA280">
        <v>0</v>
      </c>
      <c r="DB280">
        <v>147785.10586750787</v>
      </c>
      <c r="DC280">
        <v>0</v>
      </c>
      <c r="DD280">
        <v>0</v>
      </c>
      <c r="DE280">
        <v>0</v>
      </c>
      <c r="DF280">
        <v>141970.48000000001</v>
      </c>
      <c r="DG280">
        <v>0</v>
      </c>
      <c r="DH280">
        <v>0</v>
      </c>
      <c r="DI280">
        <v>0</v>
      </c>
      <c r="DJ280">
        <v>3921.97</v>
      </c>
      <c r="DK280">
        <v>0</v>
      </c>
      <c r="DL280">
        <v>0</v>
      </c>
      <c r="DM280">
        <v>0</v>
      </c>
      <c r="DN280">
        <v>0</v>
      </c>
      <c r="DO280">
        <v>0</v>
      </c>
      <c r="DP280">
        <v>0</v>
      </c>
      <c r="DQ280">
        <v>0</v>
      </c>
      <c r="DR280">
        <v>0</v>
      </c>
      <c r="DS280">
        <v>1584491.5982000001</v>
      </c>
      <c r="DT280">
        <v>554738.48706750793</v>
      </c>
      <c r="DU280">
        <v>145892.45000000001</v>
      </c>
      <c r="DV280">
        <v>360309.2874095079</v>
      </c>
      <c r="DW280">
        <v>2285122.5352675081</v>
      </c>
      <c r="DX280">
        <v>2281200.5652675079</v>
      </c>
      <c r="DY280">
        <v>4955</v>
      </c>
      <c r="DZ280">
        <v>2046415</v>
      </c>
      <c r="EA280">
        <v>0</v>
      </c>
      <c r="EB280">
        <v>0</v>
      </c>
      <c r="EC280">
        <v>2285122.5352675081</v>
      </c>
      <c r="ED280">
        <v>2285122.5352675086</v>
      </c>
      <c r="EE280">
        <v>0</v>
      </c>
      <c r="EF280">
        <v>2050336.97</v>
      </c>
      <c r="EG280">
        <v>1904444.52</v>
      </c>
      <c r="EH280">
        <v>2139230.0852675079</v>
      </c>
      <c r="EI280">
        <v>5179.7338626331912</v>
      </c>
      <c r="EJ280">
        <v>5159.7239433090017</v>
      </c>
      <c r="EK280">
        <v>3.8780988176969856E-3</v>
      </c>
      <c r="EL280">
        <v>0</v>
      </c>
      <c r="EM280">
        <v>0</v>
      </c>
      <c r="EN280">
        <v>2285122.5352675081</v>
      </c>
      <c r="EO280">
        <v>5523.4880514951765</v>
      </c>
      <c r="EP280" t="s">
        <v>164</v>
      </c>
      <c r="EQ280">
        <v>5532.9843468946929</v>
      </c>
      <c r="ER280">
        <v>3.3167644168332622E-3</v>
      </c>
      <c r="ES280">
        <v>0</v>
      </c>
      <c r="ET280">
        <v>2285122.5352675081</v>
      </c>
      <c r="EU280">
        <v>0</v>
      </c>
      <c r="EV280">
        <v>2285122.5352675081</v>
      </c>
      <c r="EW280">
        <v>3921.97</v>
      </c>
      <c r="EX280">
        <v>2281200.5652675079</v>
      </c>
    </row>
    <row r="281" spans="1:154" ht="15" customHeight="1">
      <c r="A281" s="435">
        <v>281</v>
      </c>
      <c r="B281" s="585">
        <v>140463</v>
      </c>
      <c r="C281" s="585">
        <v>3303303</v>
      </c>
      <c r="D281" s="586" t="s">
        <v>439</v>
      </c>
      <c r="E281" s="587">
        <v>194</v>
      </c>
      <c r="F281" s="587">
        <v>194</v>
      </c>
      <c r="G281" s="587">
        <v>0</v>
      </c>
      <c r="H281" s="588">
        <v>744289.03159999999</v>
      </c>
      <c r="I281" s="588">
        <v>0</v>
      </c>
      <c r="J281" s="588">
        <v>0</v>
      </c>
      <c r="K281" s="588">
        <v>51822.239999999969</v>
      </c>
      <c r="L281" s="588">
        <v>0</v>
      </c>
      <c r="M281" s="588">
        <v>112011.12</v>
      </c>
      <c r="N281" s="588">
        <v>0</v>
      </c>
      <c r="O281" s="588">
        <v>5215.0802569947973</v>
      </c>
      <c r="P281" s="588">
        <v>1724.9104911917095</v>
      </c>
      <c r="Q281" s="588">
        <v>37257.057890155476</v>
      </c>
      <c r="R281" s="588">
        <v>9885.4519378238019</v>
      </c>
      <c r="S281" s="588">
        <v>27275.777591709899</v>
      </c>
      <c r="T281" s="588">
        <v>4836.8104124352376</v>
      </c>
      <c r="U281" s="588">
        <v>0</v>
      </c>
      <c r="V281" s="588">
        <v>0</v>
      </c>
      <c r="W281" s="588">
        <v>0</v>
      </c>
      <c r="X281" s="588">
        <v>0</v>
      </c>
      <c r="Y281" s="588">
        <v>0</v>
      </c>
      <c r="Z281" s="588">
        <v>0</v>
      </c>
      <c r="AA281" s="588">
        <v>44786.940344827584</v>
      </c>
      <c r="AB281" s="588">
        <v>0</v>
      </c>
      <c r="AC281" s="588">
        <v>73886.57017605631</v>
      </c>
      <c r="AD281" s="588">
        <v>0</v>
      </c>
      <c r="AE281" s="588">
        <v>23944.658399999986</v>
      </c>
      <c r="AF281" s="588">
        <v>0</v>
      </c>
      <c r="AG281" s="588">
        <v>141970.48000000001</v>
      </c>
      <c r="AH281" s="588">
        <v>0</v>
      </c>
      <c r="AI281" s="588">
        <v>0</v>
      </c>
      <c r="AJ281" s="588">
        <v>0</v>
      </c>
      <c r="AK281" s="588">
        <v>9910.94</v>
      </c>
      <c r="AL281" s="588">
        <v>0</v>
      </c>
      <c r="AM281" s="588">
        <v>0</v>
      </c>
      <c r="AN281" s="588">
        <v>0</v>
      </c>
      <c r="AO281" s="588">
        <v>0</v>
      </c>
      <c r="AP281" s="588">
        <v>0</v>
      </c>
      <c r="AQ281" s="588">
        <v>0</v>
      </c>
      <c r="AR281" s="588">
        <v>0</v>
      </c>
      <c r="AS281" s="588">
        <v>0</v>
      </c>
      <c r="AT281" s="588">
        <v>744289.03159999999</v>
      </c>
      <c r="AU281" s="588">
        <v>392646.61750119471</v>
      </c>
      <c r="AV281" s="588">
        <v>151881.42000000001</v>
      </c>
      <c r="AW281" s="588">
        <v>201111.26324496823</v>
      </c>
      <c r="AX281" s="589">
        <v>1288817.0691011946</v>
      </c>
      <c r="AY281" s="589">
        <v>1278906.1291011947</v>
      </c>
      <c r="AZ281" s="589">
        <v>4955</v>
      </c>
      <c r="BA281" s="589">
        <v>961270</v>
      </c>
      <c r="BB281" s="589">
        <v>0</v>
      </c>
      <c r="BC281" s="589">
        <v>0</v>
      </c>
      <c r="BD281" s="589">
        <v>1288817.0691011946</v>
      </c>
      <c r="BE281" s="588">
        <v>1288817.0691011946</v>
      </c>
      <c r="BF281" s="588">
        <v>0</v>
      </c>
      <c r="BG281" s="589">
        <v>971180.94</v>
      </c>
      <c r="BH281" s="589">
        <v>819299.52</v>
      </c>
      <c r="BI281" s="588">
        <v>1136935.6491011947</v>
      </c>
      <c r="BJ281" s="588">
        <v>5860.4930366040962</v>
      </c>
      <c r="BK281" s="588">
        <v>5712.7226167539275</v>
      </c>
      <c r="BL281" s="590">
        <v>2.5866899158869819E-2</v>
      </c>
      <c r="BM281" s="590">
        <v>0</v>
      </c>
      <c r="BN281" s="588">
        <v>0</v>
      </c>
      <c r="BO281" s="589">
        <v>1288817.0691011946</v>
      </c>
      <c r="BP281" s="589">
        <v>6592.2996345422407</v>
      </c>
      <c r="BQ281" s="589" t="s">
        <v>164</v>
      </c>
      <c r="BR281" s="589">
        <v>6643.3869541298691</v>
      </c>
      <c r="BS281" s="590">
        <v>2.0816758084678977E-2</v>
      </c>
      <c r="BT281" s="588">
        <v>0</v>
      </c>
      <c r="BU281" s="588">
        <v>1288817.0691011946</v>
      </c>
      <c r="BV281" s="588">
        <v>0</v>
      </c>
      <c r="BW281" s="588">
        <v>1288817.0691011946</v>
      </c>
      <c r="BX281" s="588">
        <v>9910.94</v>
      </c>
      <c r="BY281" s="588">
        <v>1278906.1291011947</v>
      </c>
      <c r="CA281">
        <v>140463</v>
      </c>
      <c r="CB281">
        <v>3303303</v>
      </c>
      <c r="CC281" t="s">
        <v>439</v>
      </c>
      <c r="CD281">
        <v>194</v>
      </c>
      <c r="CE281">
        <v>194</v>
      </c>
      <c r="CF281">
        <v>0</v>
      </c>
      <c r="CG281">
        <v>744289.03159999999</v>
      </c>
      <c r="CH281">
        <v>0</v>
      </c>
      <c r="CI281">
        <v>0</v>
      </c>
      <c r="CJ281">
        <v>51822.239999999969</v>
      </c>
      <c r="CK281">
        <v>0</v>
      </c>
      <c r="CL281">
        <v>112011.12</v>
      </c>
      <c r="CM281">
        <v>0</v>
      </c>
      <c r="CN281">
        <v>5215.0802569947973</v>
      </c>
      <c r="CO281">
        <v>1724.9104911917095</v>
      </c>
      <c r="CP281">
        <v>37257.057890155476</v>
      </c>
      <c r="CQ281">
        <v>9885.4519378238019</v>
      </c>
      <c r="CR281">
        <v>27275.777591709899</v>
      </c>
      <c r="CS281">
        <v>4836.8104124352376</v>
      </c>
      <c r="CT281">
        <v>0</v>
      </c>
      <c r="CU281">
        <v>0</v>
      </c>
      <c r="CV281">
        <v>0</v>
      </c>
      <c r="CW281">
        <v>0</v>
      </c>
      <c r="CX281">
        <v>0</v>
      </c>
      <c r="CY281">
        <v>0</v>
      </c>
      <c r="CZ281">
        <v>44786.940344827584</v>
      </c>
      <c r="DA281">
        <v>0</v>
      </c>
      <c r="DB281">
        <v>73886.57017605631</v>
      </c>
      <c r="DC281">
        <v>0</v>
      </c>
      <c r="DD281">
        <v>23944.658399999986</v>
      </c>
      <c r="DE281">
        <v>0</v>
      </c>
      <c r="DF281">
        <v>141970.48000000001</v>
      </c>
      <c r="DG281">
        <v>0</v>
      </c>
      <c r="DH281">
        <v>0</v>
      </c>
      <c r="DI281">
        <v>0</v>
      </c>
      <c r="DJ281">
        <v>9910.94</v>
      </c>
      <c r="DK281">
        <v>0</v>
      </c>
      <c r="DL281">
        <v>0</v>
      </c>
      <c r="DM281">
        <v>0</v>
      </c>
      <c r="DN281">
        <v>0</v>
      </c>
      <c r="DO281">
        <v>0</v>
      </c>
      <c r="DP281">
        <v>0</v>
      </c>
      <c r="DQ281">
        <v>0</v>
      </c>
      <c r="DR281">
        <v>0</v>
      </c>
      <c r="DS281">
        <v>744289.03159999999</v>
      </c>
      <c r="DT281">
        <v>392646.61750119471</v>
      </c>
      <c r="DU281">
        <v>151881.42000000001</v>
      </c>
      <c r="DV281">
        <v>201111.26324496823</v>
      </c>
      <c r="DW281">
        <v>1288817.0691011946</v>
      </c>
      <c r="DX281">
        <v>1278906.1291011947</v>
      </c>
      <c r="DY281">
        <v>4955</v>
      </c>
      <c r="DZ281">
        <v>961270</v>
      </c>
      <c r="EA281">
        <v>0</v>
      </c>
      <c r="EB281">
        <v>0</v>
      </c>
      <c r="EC281">
        <v>1288817.0691011946</v>
      </c>
      <c r="ED281">
        <v>1288817.0691011946</v>
      </c>
      <c r="EE281">
        <v>0</v>
      </c>
      <c r="EF281">
        <v>971180.94</v>
      </c>
      <c r="EG281">
        <v>819299.52</v>
      </c>
      <c r="EH281">
        <v>1136935.6491011947</v>
      </c>
      <c r="EI281">
        <v>5860.4930366040962</v>
      </c>
      <c r="EJ281">
        <v>5712.7226167539275</v>
      </c>
      <c r="EK281">
        <v>2.5866899158869819E-2</v>
      </c>
      <c r="EL281">
        <v>0</v>
      </c>
      <c r="EM281">
        <v>0</v>
      </c>
      <c r="EN281">
        <v>1288817.0691011946</v>
      </c>
      <c r="EO281">
        <v>6592.2996345422407</v>
      </c>
      <c r="EP281" t="s">
        <v>164</v>
      </c>
      <c r="EQ281">
        <v>6643.3869541298691</v>
      </c>
      <c r="ER281">
        <v>2.0816758084678977E-2</v>
      </c>
      <c r="ES281">
        <v>0</v>
      </c>
      <c r="ET281">
        <v>1288817.0691011946</v>
      </c>
      <c r="EU281">
        <v>0</v>
      </c>
      <c r="EV281">
        <v>1288817.0691011946</v>
      </c>
      <c r="EW281">
        <v>9910.94</v>
      </c>
      <c r="EX281">
        <v>1278906.1291011947</v>
      </c>
    </row>
    <row r="282" spans="1:154" ht="15" customHeight="1">
      <c r="A282" s="435">
        <v>282</v>
      </c>
      <c r="B282" s="585">
        <v>139173</v>
      </c>
      <c r="C282" s="585">
        <v>3303306</v>
      </c>
      <c r="D282" s="586" t="s">
        <v>440</v>
      </c>
      <c r="E282" s="587">
        <v>422</v>
      </c>
      <c r="F282" s="587">
        <v>422</v>
      </c>
      <c r="G282" s="587">
        <v>0</v>
      </c>
      <c r="H282" s="588">
        <v>1619020.4708</v>
      </c>
      <c r="I282" s="588">
        <v>0</v>
      </c>
      <c r="J282" s="588">
        <v>0</v>
      </c>
      <c r="K282" s="588">
        <v>90083.520000000091</v>
      </c>
      <c r="L282" s="588">
        <v>0</v>
      </c>
      <c r="M282" s="588">
        <v>193945.18000000002</v>
      </c>
      <c r="N282" s="588">
        <v>0</v>
      </c>
      <c r="O282" s="588">
        <v>2594.0992000000024</v>
      </c>
      <c r="P282" s="588">
        <v>56342.630400000002</v>
      </c>
      <c r="Q282" s="588">
        <v>43316.940799999946</v>
      </c>
      <c r="R282" s="588">
        <v>39829.708799999935</v>
      </c>
      <c r="S282" s="588">
        <v>3652.8128000000038</v>
      </c>
      <c r="T282" s="588">
        <v>1374.8224000000012</v>
      </c>
      <c r="U282" s="588">
        <v>0</v>
      </c>
      <c r="V282" s="588">
        <v>0</v>
      </c>
      <c r="W282" s="588">
        <v>0</v>
      </c>
      <c r="X282" s="588">
        <v>0</v>
      </c>
      <c r="Y282" s="588">
        <v>0</v>
      </c>
      <c r="Z282" s="588">
        <v>0</v>
      </c>
      <c r="AA282" s="588">
        <v>114693.92281767962</v>
      </c>
      <c r="AB282" s="588">
        <v>0</v>
      </c>
      <c r="AC282" s="588">
        <v>191078.66120334205</v>
      </c>
      <c r="AD282" s="588">
        <v>0</v>
      </c>
      <c r="AE282" s="588">
        <v>0</v>
      </c>
      <c r="AF282" s="588">
        <v>0</v>
      </c>
      <c r="AG282" s="588">
        <v>141970.48000000001</v>
      </c>
      <c r="AH282" s="588">
        <v>0</v>
      </c>
      <c r="AI282" s="588">
        <v>0</v>
      </c>
      <c r="AJ282" s="588">
        <v>0</v>
      </c>
      <c r="AK282" s="588">
        <v>5034.97</v>
      </c>
      <c r="AL282" s="588">
        <v>0</v>
      </c>
      <c r="AM282" s="588">
        <v>0</v>
      </c>
      <c r="AN282" s="588">
        <v>0</v>
      </c>
      <c r="AO282" s="588">
        <v>0</v>
      </c>
      <c r="AP282" s="588">
        <v>0</v>
      </c>
      <c r="AQ282" s="588">
        <v>0</v>
      </c>
      <c r="AR282" s="588">
        <v>0</v>
      </c>
      <c r="AS282" s="588">
        <v>0</v>
      </c>
      <c r="AT282" s="588">
        <v>1619020.4708</v>
      </c>
      <c r="AU282" s="588">
        <v>736912.29842102167</v>
      </c>
      <c r="AV282" s="588">
        <v>147005.45000000001</v>
      </c>
      <c r="AW282" s="588">
        <v>427239.98192734201</v>
      </c>
      <c r="AX282" s="589">
        <v>2502938.219221022</v>
      </c>
      <c r="AY282" s="589">
        <v>2497903.2492210218</v>
      </c>
      <c r="AZ282" s="589">
        <v>4955</v>
      </c>
      <c r="BA282" s="589">
        <v>2091010</v>
      </c>
      <c r="BB282" s="589">
        <v>0</v>
      </c>
      <c r="BC282" s="589">
        <v>0</v>
      </c>
      <c r="BD282" s="589">
        <v>2502938.219221022</v>
      </c>
      <c r="BE282" s="588">
        <v>2502938.2192210215</v>
      </c>
      <c r="BF282" s="588">
        <v>0</v>
      </c>
      <c r="BG282" s="589">
        <v>2096044.97</v>
      </c>
      <c r="BH282" s="589">
        <v>1949039.52</v>
      </c>
      <c r="BI282" s="588">
        <v>2355932.7692210218</v>
      </c>
      <c r="BJ282" s="588">
        <v>5582.7790739834636</v>
      </c>
      <c r="BK282" s="588">
        <v>5577.2840764988014</v>
      </c>
      <c r="BL282" s="590">
        <v>9.8524611787602855E-4</v>
      </c>
      <c r="BM282" s="590">
        <v>0</v>
      </c>
      <c r="BN282" s="588">
        <v>0</v>
      </c>
      <c r="BO282" s="589">
        <v>2502938.219221022</v>
      </c>
      <c r="BP282" s="589">
        <v>5919.2020123720895</v>
      </c>
      <c r="BQ282" s="589" t="s">
        <v>164</v>
      </c>
      <c r="BR282" s="589">
        <v>5931.133220902896</v>
      </c>
      <c r="BS282" s="590">
        <v>2.2228167640214735E-4</v>
      </c>
      <c r="BT282" s="588">
        <v>0</v>
      </c>
      <c r="BU282" s="588">
        <v>2502938.219221022</v>
      </c>
      <c r="BV282" s="588">
        <v>0</v>
      </c>
      <c r="BW282" s="588">
        <v>2502938.219221022</v>
      </c>
      <c r="BX282" s="588">
        <v>5034.97</v>
      </c>
      <c r="BY282" s="588">
        <v>2497903.2492210218</v>
      </c>
      <c r="CA282">
        <v>139173</v>
      </c>
      <c r="CB282">
        <v>3303306</v>
      </c>
      <c r="CC282" t="s">
        <v>440</v>
      </c>
      <c r="CD282">
        <v>422</v>
      </c>
      <c r="CE282">
        <v>422</v>
      </c>
      <c r="CF282">
        <v>0</v>
      </c>
      <c r="CG282">
        <v>1619020.4708</v>
      </c>
      <c r="CH282">
        <v>0</v>
      </c>
      <c r="CI282">
        <v>0</v>
      </c>
      <c r="CJ282">
        <v>90083.520000000091</v>
      </c>
      <c r="CK282">
        <v>0</v>
      </c>
      <c r="CL282">
        <v>193945.18000000002</v>
      </c>
      <c r="CM282">
        <v>0</v>
      </c>
      <c r="CN282">
        <v>2594.0992000000024</v>
      </c>
      <c r="CO282">
        <v>56342.630400000002</v>
      </c>
      <c r="CP282">
        <v>43316.940799999946</v>
      </c>
      <c r="CQ282">
        <v>39829.708799999935</v>
      </c>
      <c r="CR282">
        <v>3652.8128000000038</v>
      </c>
      <c r="CS282">
        <v>1374.8224000000012</v>
      </c>
      <c r="CT282">
        <v>0</v>
      </c>
      <c r="CU282">
        <v>0</v>
      </c>
      <c r="CV282">
        <v>0</v>
      </c>
      <c r="CW282">
        <v>0</v>
      </c>
      <c r="CX282">
        <v>0</v>
      </c>
      <c r="CY282">
        <v>0</v>
      </c>
      <c r="CZ282">
        <v>114693.92281767962</v>
      </c>
      <c r="DA282">
        <v>0</v>
      </c>
      <c r="DB282">
        <v>191078.66120334205</v>
      </c>
      <c r="DC282">
        <v>0</v>
      </c>
      <c r="DD282">
        <v>0</v>
      </c>
      <c r="DE282">
        <v>0</v>
      </c>
      <c r="DF282">
        <v>141970.48000000001</v>
      </c>
      <c r="DG282">
        <v>0</v>
      </c>
      <c r="DH282">
        <v>0</v>
      </c>
      <c r="DI282">
        <v>0</v>
      </c>
      <c r="DJ282">
        <v>5034.97</v>
      </c>
      <c r="DK282">
        <v>0</v>
      </c>
      <c r="DL282">
        <v>0</v>
      </c>
      <c r="DM282">
        <v>0</v>
      </c>
      <c r="DN282">
        <v>0</v>
      </c>
      <c r="DO282">
        <v>0</v>
      </c>
      <c r="DP282">
        <v>0</v>
      </c>
      <c r="DQ282">
        <v>0</v>
      </c>
      <c r="DR282">
        <v>0</v>
      </c>
      <c r="DS282">
        <v>1619020.4708</v>
      </c>
      <c r="DT282">
        <v>736912.29842102167</v>
      </c>
      <c r="DU282">
        <v>147005.45000000001</v>
      </c>
      <c r="DV282">
        <v>427239.98192734201</v>
      </c>
      <c r="DW282">
        <v>2502938.219221022</v>
      </c>
      <c r="DX282">
        <v>2497903.2492210218</v>
      </c>
      <c r="DY282">
        <v>4955</v>
      </c>
      <c r="DZ282">
        <v>2091010</v>
      </c>
      <c r="EA282">
        <v>0</v>
      </c>
      <c r="EB282">
        <v>0</v>
      </c>
      <c r="EC282">
        <v>2502938.219221022</v>
      </c>
      <c r="ED282">
        <v>2502938.2192210215</v>
      </c>
      <c r="EE282">
        <v>0</v>
      </c>
      <c r="EF282">
        <v>2096044.97</v>
      </c>
      <c r="EG282">
        <v>1949039.52</v>
      </c>
      <c r="EH282">
        <v>2355932.7692210218</v>
      </c>
      <c r="EI282">
        <v>5582.7790739834636</v>
      </c>
      <c r="EJ282">
        <v>5577.2840764988014</v>
      </c>
      <c r="EK282">
        <v>9.8524611787602855E-4</v>
      </c>
      <c r="EL282">
        <v>0</v>
      </c>
      <c r="EM282">
        <v>0</v>
      </c>
      <c r="EN282">
        <v>2502938.219221022</v>
      </c>
      <c r="EO282">
        <v>5919.2020123720895</v>
      </c>
      <c r="EP282" t="s">
        <v>164</v>
      </c>
      <c r="EQ282">
        <v>5931.133220902896</v>
      </c>
      <c r="ER282">
        <v>2.2228167640214735E-4</v>
      </c>
      <c r="ES282">
        <v>0</v>
      </c>
      <c r="ET282">
        <v>2502938.219221022</v>
      </c>
      <c r="EU282">
        <v>0</v>
      </c>
      <c r="EV282">
        <v>2502938.219221022</v>
      </c>
      <c r="EW282">
        <v>5034.97</v>
      </c>
      <c r="EX282">
        <v>2497903.2492210218</v>
      </c>
    </row>
    <row r="283" spans="1:154" ht="15" customHeight="1">
      <c r="A283" s="435">
        <v>283</v>
      </c>
      <c r="B283" s="585">
        <v>139174</v>
      </c>
      <c r="C283" s="585">
        <v>3303311</v>
      </c>
      <c r="D283" s="586" t="s">
        <v>441</v>
      </c>
      <c r="E283" s="587">
        <v>374</v>
      </c>
      <c r="F283" s="587">
        <v>374</v>
      </c>
      <c r="G283" s="587">
        <v>0</v>
      </c>
      <c r="H283" s="588">
        <v>1434866.4835999999</v>
      </c>
      <c r="I283" s="588">
        <v>0</v>
      </c>
      <c r="J283" s="588">
        <v>0</v>
      </c>
      <c r="K283" s="588">
        <v>90567.84</v>
      </c>
      <c r="L283" s="588">
        <v>0</v>
      </c>
      <c r="M283" s="588">
        <v>196019.46000000017</v>
      </c>
      <c r="N283" s="588">
        <v>0</v>
      </c>
      <c r="O283" s="588">
        <v>6131.5071999999991</v>
      </c>
      <c r="P283" s="588">
        <v>1716.0191999999997</v>
      </c>
      <c r="Q283" s="588">
        <v>4019.0976000000078</v>
      </c>
      <c r="R283" s="588">
        <v>15243.468800000008</v>
      </c>
      <c r="S283" s="588">
        <v>105409.74080000007</v>
      </c>
      <c r="T283" s="588">
        <v>43306.905600000107</v>
      </c>
      <c r="U283" s="588">
        <v>0</v>
      </c>
      <c r="V283" s="588">
        <v>0</v>
      </c>
      <c r="W283" s="588">
        <v>0</v>
      </c>
      <c r="X283" s="588">
        <v>0</v>
      </c>
      <c r="Y283" s="588">
        <v>0</v>
      </c>
      <c r="Z283" s="588">
        <v>0</v>
      </c>
      <c r="AA283" s="588">
        <v>31197.360716417857</v>
      </c>
      <c r="AB283" s="588">
        <v>0</v>
      </c>
      <c r="AC283" s="588">
        <v>140366.36425993693</v>
      </c>
      <c r="AD283" s="588">
        <v>0</v>
      </c>
      <c r="AE283" s="588">
        <v>11859.026400000017</v>
      </c>
      <c r="AF283" s="588">
        <v>0</v>
      </c>
      <c r="AG283" s="588">
        <v>141970.48000000001</v>
      </c>
      <c r="AH283" s="588">
        <v>0</v>
      </c>
      <c r="AI283" s="588">
        <v>0</v>
      </c>
      <c r="AJ283" s="588">
        <v>0</v>
      </c>
      <c r="AK283" s="588">
        <v>3948.47</v>
      </c>
      <c r="AL283" s="588">
        <v>0</v>
      </c>
      <c r="AM283" s="588">
        <v>0</v>
      </c>
      <c r="AN283" s="588">
        <v>0</v>
      </c>
      <c r="AO283" s="588">
        <v>0</v>
      </c>
      <c r="AP283" s="588">
        <v>0</v>
      </c>
      <c r="AQ283" s="588">
        <v>0</v>
      </c>
      <c r="AR283" s="588">
        <v>0</v>
      </c>
      <c r="AS283" s="588">
        <v>0</v>
      </c>
      <c r="AT283" s="588">
        <v>1434866.4835999999</v>
      </c>
      <c r="AU283" s="588">
        <v>645836.79057635507</v>
      </c>
      <c r="AV283" s="588">
        <v>145918.95000000001</v>
      </c>
      <c r="AW283" s="588">
        <v>378578.74255193712</v>
      </c>
      <c r="AX283" s="589">
        <v>2226622.2241763552</v>
      </c>
      <c r="AY283" s="589">
        <v>2222673.754176355</v>
      </c>
      <c r="AZ283" s="589">
        <v>4955</v>
      </c>
      <c r="BA283" s="589">
        <v>1853170</v>
      </c>
      <c r="BB283" s="589">
        <v>0</v>
      </c>
      <c r="BC283" s="589">
        <v>0</v>
      </c>
      <c r="BD283" s="589">
        <v>2226622.2241763552</v>
      </c>
      <c r="BE283" s="588">
        <v>2226622.2241763552</v>
      </c>
      <c r="BF283" s="588">
        <v>0</v>
      </c>
      <c r="BG283" s="589">
        <v>1857118.47</v>
      </c>
      <c r="BH283" s="589">
        <v>1711199.52</v>
      </c>
      <c r="BI283" s="588">
        <v>2080703.2741763552</v>
      </c>
      <c r="BJ283" s="588">
        <v>5563.3777384394525</v>
      </c>
      <c r="BK283" s="588">
        <v>5562.0194093198988</v>
      </c>
      <c r="BL283" s="590">
        <v>2.4421509879624174E-4</v>
      </c>
      <c r="BM283" s="590">
        <v>0</v>
      </c>
      <c r="BN283" s="588">
        <v>0</v>
      </c>
      <c r="BO283" s="589">
        <v>2226622.2241763552</v>
      </c>
      <c r="BP283" s="589">
        <v>5942.9779523431953</v>
      </c>
      <c r="BQ283" s="589" t="s">
        <v>164</v>
      </c>
      <c r="BR283" s="589">
        <v>5953.5353587603076</v>
      </c>
      <c r="BS283" s="590">
        <v>4.041086506138436E-3</v>
      </c>
      <c r="BT283" s="588">
        <v>0</v>
      </c>
      <c r="BU283" s="588">
        <v>2226622.2241763552</v>
      </c>
      <c r="BV283" s="588">
        <v>0</v>
      </c>
      <c r="BW283" s="588">
        <v>2226622.2241763552</v>
      </c>
      <c r="BX283" s="588">
        <v>3948.47</v>
      </c>
      <c r="BY283" s="588">
        <v>2222673.754176355</v>
      </c>
      <c r="CA283">
        <v>139174</v>
      </c>
      <c r="CB283">
        <v>3303311</v>
      </c>
      <c r="CC283" t="s">
        <v>441</v>
      </c>
      <c r="CD283">
        <v>374</v>
      </c>
      <c r="CE283">
        <v>374</v>
      </c>
      <c r="CF283">
        <v>0</v>
      </c>
      <c r="CG283">
        <v>1434866.4835999999</v>
      </c>
      <c r="CH283">
        <v>0</v>
      </c>
      <c r="CI283">
        <v>0</v>
      </c>
      <c r="CJ283">
        <v>90567.84</v>
      </c>
      <c r="CK283">
        <v>0</v>
      </c>
      <c r="CL283">
        <v>196019.46000000017</v>
      </c>
      <c r="CM283">
        <v>0</v>
      </c>
      <c r="CN283">
        <v>6131.5071999999991</v>
      </c>
      <c r="CO283">
        <v>1716.0191999999997</v>
      </c>
      <c r="CP283">
        <v>4019.0976000000078</v>
      </c>
      <c r="CQ283">
        <v>15243.468800000008</v>
      </c>
      <c r="CR283">
        <v>105409.74080000007</v>
      </c>
      <c r="CS283">
        <v>43306.905600000107</v>
      </c>
      <c r="CT283">
        <v>0</v>
      </c>
      <c r="CU283">
        <v>0</v>
      </c>
      <c r="CV283">
        <v>0</v>
      </c>
      <c r="CW283">
        <v>0</v>
      </c>
      <c r="CX283">
        <v>0</v>
      </c>
      <c r="CY283">
        <v>0</v>
      </c>
      <c r="CZ283">
        <v>31197.360716417857</v>
      </c>
      <c r="DA283">
        <v>0</v>
      </c>
      <c r="DB283">
        <v>140366.36425993693</v>
      </c>
      <c r="DC283">
        <v>0</v>
      </c>
      <c r="DD283">
        <v>11859.026400000017</v>
      </c>
      <c r="DE283">
        <v>0</v>
      </c>
      <c r="DF283">
        <v>141970.48000000001</v>
      </c>
      <c r="DG283">
        <v>0</v>
      </c>
      <c r="DH283">
        <v>0</v>
      </c>
      <c r="DI283">
        <v>0</v>
      </c>
      <c r="DJ283">
        <v>3948.47</v>
      </c>
      <c r="DK283">
        <v>0</v>
      </c>
      <c r="DL283">
        <v>0</v>
      </c>
      <c r="DM283">
        <v>0</v>
      </c>
      <c r="DN283">
        <v>0</v>
      </c>
      <c r="DO283">
        <v>0</v>
      </c>
      <c r="DP283">
        <v>0</v>
      </c>
      <c r="DQ283">
        <v>0</v>
      </c>
      <c r="DR283">
        <v>0</v>
      </c>
      <c r="DS283">
        <v>1434866.4835999999</v>
      </c>
      <c r="DT283">
        <v>645836.79057635507</v>
      </c>
      <c r="DU283">
        <v>145918.95000000001</v>
      </c>
      <c r="DV283">
        <v>378578.74255193712</v>
      </c>
      <c r="DW283">
        <v>2226622.2241763552</v>
      </c>
      <c r="DX283">
        <v>2222673.754176355</v>
      </c>
      <c r="DY283">
        <v>4955</v>
      </c>
      <c r="DZ283">
        <v>1853170</v>
      </c>
      <c r="EA283">
        <v>0</v>
      </c>
      <c r="EB283">
        <v>0</v>
      </c>
      <c r="EC283">
        <v>2226622.2241763552</v>
      </c>
      <c r="ED283">
        <v>2226622.2241763552</v>
      </c>
      <c r="EE283">
        <v>0</v>
      </c>
      <c r="EF283">
        <v>1857118.47</v>
      </c>
      <c r="EG283">
        <v>1711199.52</v>
      </c>
      <c r="EH283">
        <v>2080703.2741763552</v>
      </c>
      <c r="EI283">
        <v>5563.3777384394525</v>
      </c>
      <c r="EJ283">
        <v>5562.0194093198988</v>
      </c>
      <c r="EK283">
        <v>2.4421509879624174E-4</v>
      </c>
      <c r="EL283">
        <v>0</v>
      </c>
      <c r="EM283">
        <v>0</v>
      </c>
      <c r="EN283">
        <v>2226622.2241763552</v>
      </c>
      <c r="EO283">
        <v>5942.9779523431953</v>
      </c>
      <c r="EP283" t="s">
        <v>164</v>
      </c>
      <c r="EQ283">
        <v>5953.5353587603076</v>
      </c>
      <c r="ER283">
        <v>4.041086506138436E-3</v>
      </c>
      <c r="ES283">
        <v>0</v>
      </c>
      <c r="ET283">
        <v>2226622.2241763552</v>
      </c>
      <c r="EU283">
        <v>0</v>
      </c>
      <c r="EV283">
        <v>2226622.2241763552</v>
      </c>
      <c r="EW283">
        <v>3948.47</v>
      </c>
      <c r="EX283">
        <v>2222673.754176355</v>
      </c>
    </row>
    <row r="284" spans="1:154" ht="15" customHeight="1">
      <c r="A284" s="435">
        <v>284</v>
      </c>
      <c r="B284" s="585">
        <v>142375</v>
      </c>
      <c r="C284" s="585">
        <v>3303314</v>
      </c>
      <c r="D284" s="586" t="s">
        <v>442</v>
      </c>
      <c r="E284" s="587">
        <v>208</v>
      </c>
      <c r="F284" s="587">
        <v>208</v>
      </c>
      <c r="G284" s="587">
        <v>0</v>
      </c>
      <c r="H284" s="588">
        <v>798000.61120000004</v>
      </c>
      <c r="I284" s="588">
        <v>0</v>
      </c>
      <c r="J284" s="588">
        <v>0</v>
      </c>
      <c r="K284" s="588">
        <v>48916.319999999992</v>
      </c>
      <c r="L284" s="588">
        <v>0</v>
      </c>
      <c r="M284" s="588">
        <v>104751.14</v>
      </c>
      <c r="N284" s="588">
        <v>0</v>
      </c>
      <c r="O284" s="588">
        <v>4244.8895999999977</v>
      </c>
      <c r="P284" s="588">
        <v>8008.0896000000221</v>
      </c>
      <c r="Q284" s="588">
        <v>4465.6640000000025</v>
      </c>
      <c r="R284" s="588">
        <v>5408.9728000000023</v>
      </c>
      <c r="S284" s="588">
        <v>21916.876800000013</v>
      </c>
      <c r="T284" s="588">
        <v>50868.428800000031</v>
      </c>
      <c r="U284" s="588">
        <v>0</v>
      </c>
      <c r="V284" s="588">
        <v>0</v>
      </c>
      <c r="W284" s="588">
        <v>0</v>
      </c>
      <c r="X284" s="588">
        <v>0</v>
      </c>
      <c r="Y284" s="588">
        <v>0</v>
      </c>
      <c r="Z284" s="588">
        <v>0</v>
      </c>
      <c r="AA284" s="588">
        <v>41497.600898876386</v>
      </c>
      <c r="AB284" s="588">
        <v>0</v>
      </c>
      <c r="AC284" s="588">
        <v>75439.594285714222</v>
      </c>
      <c r="AD284" s="588">
        <v>0</v>
      </c>
      <c r="AE284" s="588">
        <v>3323.5487999999959</v>
      </c>
      <c r="AF284" s="588">
        <v>0</v>
      </c>
      <c r="AG284" s="588">
        <v>141970.48000000001</v>
      </c>
      <c r="AH284" s="588">
        <v>0</v>
      </c>
      <c r="AI284" s="588">
        <v>0</v>
      </c>
      <c r="AJ284" s="588">
        <v>0</v>
      </c>
      <c r="AK284" s="588">
        <v>0</v>
      </c>
      <c r="AL284" s="588">
        <v>0</v>
      </c>
      <c r="AM284" s="588">
        <v>0</v>
      </c>
      <c r="AN284" s="588">
        <v>0</v>
      </c>
      <c r="AO284" s="588">
        <v>0</v>
      </c>
      <c r="AP284" s="588">
        <v>0</v>
      </c>
      <c r="AQ284" s="588">
        <v>0</v>
      </c>
      <c r="AR284" s="588">
        <v>0</v>
      </c>
      <c r="AS284" s="588">
        <v>0</v>
      </c>
      <c r="AT284" s="588">
        <v>798000.61120000004</v>
      </c>
      <c r="AU284" s="588">
        <v>368841.12558459066</v>
      </c>
      <c r="AV284" s="588">
        <v>141970.48000000001</v>
      </c>
      <c r="AW284" s="588">
        <v>204828.56222171424</v>
      </c>
      <c r="AX284" s="589">
        <v>1308812.2167845906</v>
      </c>
      <c r="AY284" s="589">
        <v>1308812.2167845906</v>
      </c>
      <c r="AZ284" s="589">
        <v>4955</v>
      </c>
      <c r="BA284" s="589">
        <v>1030640</v>
      </c>
      <c r="BB284" s="589">
        <v>0</v>
      </c>
      <c r="BC284" s="589">
        <v>0</v>
      </c>
      <c r="BD284" s="589">
        <v>1308812.2167845906</v>
      </c>
      <c r="BE284" s="588">
        <v>1308812.2167845906</v>
      </c>
      <c r="BF284" s="588">
        <v>0</v>
      </c>
      <c r="BG284" s="589">
        <v>1030640</v>
      </c>
      <c r="BH284" s="589">
        <v>888669.52</v>
      </c>
      <c r="BI284" s="588">
        <v>1166841.7367845906</v>
      </c>
      <c r="BJ284" s="588">
        <v>5609.8160422336086</v>
      </c>
      <c r="BK284" s="588">
        <v>7234.7276842857145</v>
      </c>
      <c r="BL284" s="590">
        <v>-0.22459886715315031</v>
      </c>
      <c r="BM284" s="590">
        <v>0.22459886715315031</v>
      </c>
      <c r="BN284" s="588">
        <v>337981.62154683803</v>
      </c>
      <c r="BO284" s="589">
        <v>1646793.8383314286</v>
      </c>
      <c r="BP284" s="589">
        <v>7917.2780689010988</v>
      </c>
      <c r="BQ284" s="589" t="s">
        <v>164</v>
      </c>
      <c r="BR284" s="589">
        <v>7917.2780689010988</v>
      </c>
      <c r="BS284" s="590">
        <v>8.2172451194661988E-4</v>
      </c>
      <c r="BT284" s="588">
        <v>0</v>
      </c>
      <c r="BU284" s="588">
        <v>1646793.8383314286</v>
      </c>
      <c r="BV284" s="588">
        <v>0</v>
      </c>
      <c r="BW284" s="588">
        <v>1646793.8383314286</v>
      </c>
      <c r="BX284" s="588">
        <v>0</v>
      </c>
      <c r="BY284" s="588">
        <v>1646793.8383314286</v>
      </c>
      <c r="CA284">
        <v>142375</v>
      </c>
      <c r="CB284">
        <v>3303314</v>
      </c>
      <c r="CC284" t="s">
        <v>442</v>
      </c>
      <c r="CD284">
        <v>208</v>
      </c>
      <c r="CE284">
        <v>208</v>
      </c>
      <c r="CF284">
        <v>0</v>
      </c>
      <c r="CG284">
        <v>798000.61120000004</v>
      </c>
      <c r="CH284">
        <v>0</v>
      </c>
      <c r="CI284">
        <v>0</v>
      </c>
      <c r="CJ284">
        <v>48916.319999999992</v>
      </c>
      <c r="CK284">
        <v>0</v>
      </c>
      <c r="CL284">
        <v>104751.14</v>
      </c>
      <c r="CM284">
        <v>0</v>
      </c>
      <c r="CN284">
        <v>4244.8895999999977</v>
      </c>
      <c r="CO284">
        <v>8008.0896000000221</v>
      </c>
      <c r="CP284">
        <v>4465.6640000000025</v>
      </c>
      <c r="CQ284">
        <v>5408.9728000000023</v>
      </c>
      <c r="CR284">
        <v>21916.876800000013</v>
      </c>
      <c r="CS284">
        <v>50868.428800000031</v>
      </c>
      <c r="CT284">
        <v>0</v>
      </c>
      <c r="CU284">
        <v>0</v>
      </c>
      <c r="CV284">
        <v>0</v>
      </c>
      <c r="CW284">
        <v>0</v>
      </c>
      <c r="CX284">
        <v>0</v>
      </c>
      <c r="CY284">
        <v>0</v>
      </c>
      <c r="CZ284">
        <v>41497.600898876386</v>
      </c>
      <c r="DA284">
        <v>0</v>
      </c>
      <c r="DB284">
        <v>75439.594285714222</v>
      </c>
      <c r="DC284">
        <v>0</v>
      </c>
      <c r="DD284">
        <v>3323.5487999999959</v>
      </c>
      <c r="DE284">
        <v>0</v>
      </c>
      <c r="DF284">
        <v>141970.48000000001</v>
      </c>
      <c r="DG284">
        <v>0</v>
      </c>
      <c r="DH284">
        <v>0</v>
      </c>
      <c r="DI284">
        <v>0</v>
      </c>
      <c r="DJ284">
        <v>0</v>
      </c>
      <c r="DK284">
        <v>0</v>
      </c>
      <c r="DL284">
        <v>0</v>
      </c>
      <c r="DM284">
        <v>0</v>
      </c>
      <c r="DN284">
        <v>0</v>
      </c>
      <c r="DO284">
        <v>0</v>
      </c>
      <c r="DP284">
        <v>0</v>
      </c>
      <c r="DQ284">
        <v>0</v>
      </c>
      <c r="DR284">
        <v>0</v>
      </c>
      <c r="DS284">
        <v>798000.61120000004</v>
      </c>
      <c r="DT284">
        <v>368841.12558459066</v>
      </c>
      <c r="DU284">
        <v>141970.48000000001</v>
      </c>
      <c r="DV284">
        <v>204828.56222171424</v>
      </c>
      <c r="DW284">
        <v>1308812.2167845906</v>
      </c>
      <c r="DX284">
        <v>1308812.2167845906</v>
      </c>
      <c r="DY284">
        <v>4955</v>
      </c>
      <c r="DZ284">
        <v>1030640</v>
      </c>
      <c r="EA284">
        <v>0</v>
      </c>
      <c r="EB284">
        <v>0</v>
      </c>
      <c r="EC284">
        <v>1308812.2167845906</v>
      </c>
      <c r="ED284">
        <v>1308812.2167845906</v>
      </c>
      <c r="EE284">
        <v>0</v>
      </c>
      <c r="EF284">
        <v>1030640</v>
      </c>
      <c r="EG284">
        <v>888669.52</v>
      </c>
      <c r="EH284">
        <v>1166841.7367845906</v>
      </c>
      <c r="EI284">
        <v>5609.8160422336086</v>
      </c>
      <c r="EJ284">
        <v>7234.7276842857145</v>
      </c>
      <c r="EK284">
        <v>-0.22459886715315031</v>
      </c>
      <c r="EL284">
        <v>0.22459886715315031</v>
      </c>
      <c r="EM284">
        <v>337981.62154683803</v>
      </c>
      <c r="EN284">
        <v>1646793.8383314286</v>
      </c>
      <c r="EO284">
        <v>7917.2780689010988</v>
      </c>
      <c r="EP284" t="s">
        <v>164</v>
      </c>
      <c r="EQ284">
        <v>7917.2780689010988</v>
      </c>
      <c r="ER284">
        <v>8.2172451194661988E-4</v>
      </c>
      <c r="ES284">
        <v>0</v>
      </c>
      <c r="ET284">
        <v>1646793.8383314286</v>
      </c>
      <c r="EU284">
        <v>0</v>
      </c>
      <c r="EV284">
        <v>1646793.8383314286</v>
      </c>
      <c r="EW284">
        <v>0</v>
      </c>
      <c r="EX284">
        <v>1646793.8383314286</v>
      </c>
    </row>
    <row r="285" spans="1:154" ht="15" customHeight="1">
      <c r="A285" s="435">
        <v>285</v>
      </c>
      <c r="B285" s="585">
        <v>148081</v>
      </c>
      <c r="C285" s="585">
        <v>3303316</v>
      </c>
      <c r="D285" s="586" t="s">
        <v>443</v>
      </c>
      <c r="E285" s="587">
        <v>201</v>
      </c>
      <c r="F285" s="587">
        <v>201</v>
      </c>
      <c r="G285" s="587">
        <v>0</v>
      </c>
      <c r="H285" s="588">
        <v>771144.82140000002</v>
      </c>
      <c r="I285" s="588">
        <v>0</v>
      </c>
      <c r="J285" s="588">
        <v>0</v>
      </c>
      <c r="K285" s="588">
        <v>49400.639999999978</v>
      </c>
      <c r="L285" s="588">
        <v>0</v>
      </c>
      <c r="M285" s="588">
        <v>106825.42000000009</v>
      </c>
      <c r="N285" s="588">
        <v>0</v>
      </c>
      <c r="O285" s="588">
        <v>471.65440000000024</v>
      </c>
      <c r="P285" s="588">
        <v>1430.0160000000019</v>
      </c>
      <c r="Q285" s="588">
        <v>16969.523199999981</v>
      </c>
      <c r="R285" s="588">
        <v>24586.240000000034</v>
      </c>
      <c r="S285" s="588">
        <v>16698.572799999951</v>
      </c>
      <c r="T285" s="588">
        <v>33683.148799999974</v>
      </c>
      <c r="U285" s="588">
        <v>0</v>
      </c>
      <c r="V285" s="588">
        <v>0</v>
      </c>
      <c r="W285" s="588">
        <v>0</v>
      </c>
      <c r="X285" s="588">
        <v>0</v>
      </c>
      <c r="Y285" s="588">
        <v>0</v>
      </c>
      <c r="Z285" s="588">
        <v>0</v>
      </c>
      <c r="AA285" s="588">
        <v>10087.600862068961</v>
      </c>
      <c r="AB285" s="588">
        <v>0</v>
      </c>
      <c r="AC285" s="588">
        <v>71711.012768191998</v>
      </c>
      <c r="AD285" s="588">
        <v>0</v>
      </c>
      <c r="AE285" s="588">
        <v>0</v>
      </c>
      <c r="AF285" s="588">
        <v>0</v>
      </c>
      <c r="AG285" s="588">
        <v>141970.48000000001</v>
      </c>
      <c r="AH285" s="588">
        <v>0</v>
      </c>
      <c r="AI285" s="588">
        <v>0</v>
      </c>
      <c r="AJ285" s="588">
        <v>0</v>
      </c>
      <c r="AK285" s="588">
        <v>0</v>
      </c>
      <c r="AL285" s="588">
        <v>0</v>
      </c>
      <c r="AM285" s="588">
        <v>0</v>
      </c>
      <c r="AN285" s="588">
        <v>0</v>
      </c>
      <c r="AO285" s="588">
        <v>0</v>
      </c>
      <c r="AP285" s="588">
        <v>0</v>
      </c>
      <c r="AQ285" s="588">
        <v>0</v>
      </c>
      <c r="AR285" s="588">
        <v>0</v>
      </c>
      <c r="AS285" s="588">
        <v>0</v>
      </c>
      <c r="AT285" s="588">
        <v>771144.82140000002</v>
      </c>
      <c r="AU285" s="588">
        <v>331863.82883026102</v>
      </c>
      <c r="AV285" s="588">
        <v>141970.48000000001</v>
      </c>
      <c r="AW285" s="588">
        <v>200291.731310192</v>
      </c>
      <c r="AX285" s="589">
        <v>1244979.130230261</v>
      </c>
      <c r="AY285" s="589">
        <v>1244979.130230261</v>
      </c>
      <c r="AZ285" s="589">
        <v>4955</v>
      </c>
      <c r="BA285" s="589">
        <v>995955</v>
      </c>
      <c r="BB285" s="589">
        <v>0</v>
      </c>
      <c r="BC285" s="589">
        <v>0</v>
      </c>
      <c r="BD285" s="589">
        <v>1244979.130230261</v>
      </c>
      <c r="BE285" s="588">
        <v>1244979.1302302608</v>
      </c>
      <c r="BF285" s="588">
        <v>0</v>
      </c>
      <c r="BG285" s="589">
        <v>995955</v>
      </c>
      <c r="BH285" s="589">
        <v>853984.52</v>
      </c>
      <c r="BI285" s="588">
        <v>1103008.650230261</v>
      </c>
      <c r="BJ285" s="588">
        <v>5487.6052250261746</v>
      </c>
      <c r="BK285" s="588">
        <v>5419.6196529702975</v>
      </c>
      <c r="BL285" s="590">
        <v>1.2544343774865584E-2</v>
      </c>
      <c r="BM285" s="590">
        <v>0</v>
      </c>
      <c r="BN285" s="588">
        <v>0</v>
      </c>
      <c r="BO285" s="589">
        <v>1244979.130230261</v>
      </c>
      <c r="BP285" s="589">
        <v>6193.9260210460743</v>
      </c>
      <c r="BQ285" s="589" t="s">
        <v>164</v>
      </c>
      <c r="BR285" s="589">
        <v>6193.9260210460743</v>
      </c>
      <c r="BS285" s="590">
        <v>1.1675437433496194E-2</v>
      </c>
      <c r="BT285" s="588">
        <v>0</v>
      </c>
      <c r="BU285" s="588">
        <v>1244979.130230261</v>
      </c>
      <c r="BV285" s="588">
        <v>0</v>
      </c>
      <c r="BW285" s="588">
        <v>1244979.130230261</v>
      </c>
      <c r="BX285" s="588">
        <v>0</v>
      </c>
      <c r="BY285" s="588">
        <v>1244979.130230261</v>
      </c>
      <c r="CA285">
        <v>148081</v>
      </c>
      <c r="CB285">
        <v>3303316</v>
      </c>
      <c r="CC285" t="s">
        <v>443</v>
      </c>
      <c r="CD285">
        <v>201</v>
      </c>
      <c r="CE285">
        <v>201</v>
      </c>
      <c r="CF285">
        <v>0</v>
      </c>
      <c r="CG285">
        <v>771144.82140000002</v>
      </c>
      <c r="CH285">
        <v>0</v>
      </c>
      <c r="CI285">
        <v>0</v>
      </c>
      <c r="CJ285">
        <v>49400.639999999978</v>
      </c>
      <c r="CK285">
        <v>0</v>
      </c>
      <c r="CL285">
        <v>106825.42000000009</v>
      </c>
      <c r="CM285">
        <v>0</v>
      </c>
      <c r="CN285">
        <v>471.65440000000024</v>
      </c>
      <c r="CO285">
        <v>1430.0160000000019</v>
      </c>
      <c r="CP285">
        <v>16969.523199999981</v>
      </c>
      <c r="CQ285">
        <v>24586.240000000034</v>
      </c>
      <c r="CR285">
        <v>16698.572799999951</v>
      </c>
      <c r="CS285">
        <v>33683.148799999974</v>
      </c>
      <c r="CT285">
        <v>0</v>
      </c>
      <c r="CU285">
        <v>0</v>
      </c>
      <c r="CV285">
        <v>0</v>
      </c>
      <c r="CW285">
        <v>0</v>
      </c>
      <c r="CX285">
        <v>0</v>
      </c>
      <c r="CY285">
        <v>0</v>
      </c>
      <c r="CZ285">
        <v>10087.600862068961</v>
      </c>
      <c r="DA285">
        <v>0</v>
      </c>
      <c r="DB285">
        <v>71711.012768191998</v>
      </c>
      <c r="DC285">
        <v>0</v>
      </c>
      <c r="DD285">
        <v>0</v>
      </c>
      <c r="DE285">
        <v>0</v>
      </c>
      <c r="DF285">
        <v>141970.48000000001</v>
      </c>
      <c r="DG285">
        <v>0</v>
      </c>
      <c r="DH285">
        <v>0</v>
      </c>
      <c r="DI285">
        <v>0</v>
      </c>
      <c r="DJ285">
        <v>0</v>
      </c>
      <c r="DK285">
        <v>0</v>
      </c>
      <c r="DL285">
        <v>0</v>
      </c>
      <c r="DM285">
        <v>0</v>
      </c>
      <c r="DN285">
        <v>0</v>
      </c>
      <c r="DO285">
        <v>0</v>
      </c>
      <c r="DP285">
        <v>0</v>
      </c>
      <c r="DQ285">
        <v>0</v>
      </c>
      <c r="DR285">
        <v>0</v>
      </c>
      <c r="DS285">
        <v>771144.82140000002</v>
      </c>
      <c r="DT285">
        <v>331863.82883026102</v>
      </c>
      <c r="DU285">
        <v>141970.48000000001</v>
      </c>
      <c r="DV285">
        <v>200291.731310192</v>
      </c>
      <c r="DW285">
        <v>1244979.130230261</v>
      </c>
      <c r="DX285">
        <v>1244979.130230261</v>
      </c>
      <c r="DY285">
        <v>4955</v>
      </c>
      <c r="DZ285">
        <v>995955</v>
      </c>
      <c r="EA285">
        <v>0</v>
      </c>
      <c r="EB285">
        <v>0</v>
      </c>
      <c r="EC285">
        <v>1244979.130230261</v>
      </c>
      <c r="ED285">
        <v>1244979.1302302608</v>
      </c>
      <c r="EE285">
        <v>0</v>
      </c>
      <c r="EF285">
        <v>995955</v>
      </c>
      <c r="EG285">
        <v>853984.52</v>
      </c>
      <c r="EH285">
        <v>1103008.650230261</v>
      </c>
      <c r="EI285">
        <v>5487.6052250261746</v>
      </c>
      <c r="EJ285">
        <v>5419.6196529702975</v>
      </c>
      <c r="EK285">
        <v>1.2544343774865584E-2</v>
      </c>
      <c r="EL285">
        <v>0</v>
      </c>
      <c r="EM285">
        <v>0</v>
      </c>
      <c r="EN285">
        <v>1244979.130230261</v>
      </c>
      <c r="EO285">
        <v>6193.9260210460743</v>
      </c>
      <c r="EP285" t="s">
        <v>164</v>
      </c>
      <c r="EQ285">
        <v>6193.9260210460743</v>
      </c>
      <c r="ER285">
        <v>1.1675437433496194E-2</v>
      </c>
      <c r="ES285">
        <v>0</v>
      </c>
      <c r="ET285">
        <v>1244979.130230261</v>
      </c>
      <c r="EU285">
        <v>0</v>
      </c>
      <c r="EV285">
        <v>1244979.130230261</v>
      </c>
      <c r="EW285">
        <v>0</v>
      </c>
      <c r="EX285">
        <v>1244979.130230261</v>
      </c>
    </row>
    <row r="286" spans="1:154" ht="15" customHeight="1">
      <c r="A286" s="435">
        <v>286</v>
      </c>
      <c r="B286" s="585">
        <v>147669</v>
      </c>
      <c r="C286" s="585">
        <v>3303318</v>
      </c>
      <c r="D286" s="586" t="s">
        <v>444</v>
      </c>
      <c r="E286" s="587">
        <v>420</v>
      </c>
      <c r="F286" s="587">
        <v>420</v>
      </c>
      <c r="G286" s="587">
        <v>0</v>
      </c>
      <c r="H286" s="588">
        <v>1611347.388</v>
      </c>
      <c r="I286" s="588">
        <v>0</v>
      </c>
      <c r="J286" s="588">
        <v>0</v>
      </c>
      <c r="K286" s="588">
        <v>73132.320000000094</v>
      </c>
      <c r="L286" s="588">
        <v>0</v>
      </c>
      <c r="M286" s="588">
        <v>166979.53999999986</v>
      </c>
      <c r="N286" s="588">
        <v>0</v>
      </c>
      <c r="O286" s="588">
        <v>19573.657600000039</v>
      </c>
      <c r="P286" s="588">
        <v>12012.134399999999</v>
      </c>
      <c r="Q286" s="588">
        <v>3125.9648000000061</v>
      </c>
      <c r="R286" s="588">
        <v>33929.011199999943</v>
      </c>
      <c r="S286" s="588">
        <v>8871.1168000000071</v>
      </c>
      <c r="T286" s="588">
        <v>94175.334399999949</v>
      </c>
      <c r="U286" s="588">
        <v>0</v>
      </c>
      <c r="V286" s="588">
        <v>0</v>
      </c>
      <c r="W286" s="588">
        <v>0</v>
      </c>
      <c r="X286" s="588">
        <v>0</v>
      </c>
      <c r="Y286" s="588">
        <v>0</v>
      </c>
      <c r="Z286" s="588">
        <v>0</v>
      </c>
      <c r="AA286" s="588">
        <v>73353.42</v>
      </c>
      <c r="AB286" s="588">
        <v>0</v>
      </c>
      <c r="AC286" s="588">
        <v>140543.4501440922</v>
      </c>
      <c r="AD286" s="588">
        <v>0</v>
      </c>
      <c r="AE286" s="588">
        <v>0</v>
      </c>
      <c r="AF286" s="588">
        <v>0</v>
      </c>
      <c r="AG286" s="588">
        <v>141970.48000000001</v>
      </c>
      <c r="AH286" s="588">
        <v>0</v>
      </c>
      <c r="AI286" s="588">
        <v>0</v>
      </c>
      <c r="AJ286" s="588">
        <v>0</v>
      </c>
      <c r="AK286" s="588">
        <v>0</v>
      </c>
      <c r="AL286" s="588">
        <v>0</v>
      </c>
      <c r="AM286" s="588">
        <v>0</v>
      </c>
      <c r="AN286" s="588">
        <v>0</v>
      </c>
      <c r="AO286" s="588">
        <v>0</v>
      </c>
      <c r="AP286" s="588">
        <v>0</v>
      </c>
      <c r="AQ286" s="588">
        <v>0</v>
      </c>
      <c r="AR286" s="588">
        <v>0</v>
      </c>
      <c r="AS286" s="588">
        <v>0</v>
      </c>
      <c r="AT286" s="588">
        <v>1611347.388</v>
      </c>
      <c r="AU286" s="588">
        <v>625695.94934409205</v>
      </c>
      <c r="AV286" s="588">
        <v>141970.48000000001</v>
      </c>
      <c r="AW286" s="588">
        <v>369358.48805609217</v>
      </c>
      <c r="AX286" s="589">
        <v>2379013.8173440923</v>
      </c>
      <c r="AY286" s="589">
        <v>2379013.8173440923</v>
      </c>
      <c r="AZ286" s="589">
        <v>4955</v>
      </c>
      <c r="BA286" s="589">
        <v>2081100</v>
      </c>
      <c r="BB286" s="589">
        <v>0</v>
      </c>
      <c r="BC286" s="589">
        <v>0</v>
      </c>
      <c r="BD286" s="589">
        <v>2379013.8173440923</v>
      </c>
      <c r="BE286" s="588">
        <v>2379013.8173440918</v>
      </c>
      <c r="BF286" s="588">
        <v>0</v>
      </c>
      <c r="BG286" s="589">
        <v>2081100</v>
      </c>
      <c r="BH286" s="589">
        <v>1939129.52</v>
      </c>
      <c r="BI286" s="588">
        <v>2237043.3373440923</v>
      </c>
      <c r="BJ286" s="588">
        <v>5326.2936603430771</v>
      </c>
      <c r="BK286" s="588">
        <v>5197.860372380952</v>
      </c>
      <c r="BL286" s="590">
        <v>2.4708876106899834E-2</v>
      </c>
      <c r="BM286" s="590">
        <v>0</v>
      </c>
      <c r="BN286" s="588">
        <v>0</v>
      </c>
      <c r="BO286" s="589">
        <v>2379013.8173440923</v>
      </c>
      <c r="BP286" s="589">
        <v>5664.3186127240297</v>
      </c>
      <c r="BQ286" s="589" t="s">
        <v>164</v>
      </c>
      <c r="BR286" s="589">
        <v>5664.3186127240297</v>
      </c>
      <c r="BS286" s="590">
        <v>2.3200135195656113E-2</v>
      </c>
      <c r="BT286" s="588">
        <v>0</v>
      </c>
      <c r="BU286" s="588">
        <v>2379013.8173440923</v>
      </c>
      <c r="BV286" s="588">
        <v>0</v>
      </c>
      <c r="BW286" s="588">
        <v>2379013.8173440923</v>
      </c>
      <c r="BX286" s="588">
        <v>0</v>
      </c>
      <c r="BY286" s="588">
        <v>2379013.8173440923</v>
      </c>
      <c r="CA286">
        <v>147669</v>
      </c>
      <c r="CB286">
        <v>3303318</v>
      </c>
      <c r="CC286" t="s">
        <v>444</v>
      </c>
      <c r="CD286">
        <v>420</v>
      </c>
      <c r="CE286">
        <v>420</v>
      </c>
      <c r="CF286">
        <v>0</v>
      </c>
      <c r="CG286">
        <v>1611347.388</v>
      </c>
      <c r="CH286">
        <v>0</v>
      </c>
      <c r="CI286">
        <v>0</v>
      </c>
      <c r="CJ286">
        <v>73132.320000000094</v>
      </c>
      <c r="CK286">
        <v>0</v>
      </c>
      <c r="CL286">
        <v>166979.53999999986</v>
      </c>
      <c r="CM286">
        <v>0</v>
      </c>
      <c r="CN286">
        <v>19573.657600000039</v>
      </c>
      <c r="CO286">
        <v>12012.134399999999</v>
      </c>
      <c r="CP286">
        <v>3125.9648000000061</v>
      </c>
      <c r="CQ286">
        <v>33929.011199999943</v>
      </c>
      <c r="CR286">
        <v>8871.1168000000071</v>
      </c>
      <c r="CS286">
        <v>94175.334399999949</v>
      </c>
      <c r="CT286">
        <v>0</v>
      </c>
      <c r="CU286">
        <v>0</v>
      </c>
      <c r="CV286">
        <v>0</v>
      </c>
      <c r="CW286">
        <v>0</v>
      </c>
      <c r="CX286">
        <v>0</v>
      </c>
      <c r="CY286">
        <v>0</v>
      </c>
      <c r="CZ286">
        <v>73353.42</v>
      </c>
      <c r="DA286">
        <v>0</v>
      </c>
      <c r="DB286">
        <v>140543.4501440922</v>
      </c>
      <c r="DC286">
        <v>0</v>
      </c>
      <c r="DD286">
        <v>0</v>
      </c>
      <c r="DE286">
        <v>0</v>
      </c>
      <c r="DF286">
        <v>141970.48000000001</v>
      </c>
      <c r="DG286">
        <v>0</v>
      </c>
      <c r="DH286">
        <v>0</v>
      </c>
      <c r="DI286">
        <v>0</v>
      </c>
      <c r="DJ286">
        <v>0</v>
      </c>
      <c r="DK286">
        <v>0</v>
      </c>
      <c r="DL286">
        <v>0</v>
      </c>
      <c r="DM286">
        <v>0</v>
      </c>
      <c r="DN286">
        <v>0</v>
      </c>
      <c r="DO286">
        <v>0</v>
      </c>
      <c r="DP286">
        <v>0</v>
      </c>
      <c r="DQ286">
        <v>0</v>
      </c>
      <c r="DR286">
        <v>0</v>
      </c>
      <c r="DS286">
        <v>1611347.388</v>
      </c>
      <c r="DT286">
        <v>625695.94934409205</v>
      </c>
      <c r="DU286">
        <v>141970.48000000001</v>
      </c>
      <c r="DV286">
        <v>369358.48805609217</v>
      </c>
      <c r="DW286">
        <v>2379013.8173440923</v>
      </c>
      <c r="DX286">
        <v>2379013.8173440923</v>
      </c>
      <c r="DY286">
        <v>4955</v>
      </c>
      <c r="DZ286">
        <v>2081100</v>
      </c>
      <c r="EA286">
        <v>0</v>
      </c>
      <c r="EB286">
        <v>0</v>
      </c>
      <c r="EC286">
        <v>2379013.8173440923</v>
      </c>
      <c r="ED286">
        <v>2379013.8173440918</v>
      </c>
      <c r="EE286">
        <v>0</v>
      </c>
      <c r="EF286">
        <v>2081100</v>
      </c>
      <c r="EG286">
        <v>1939129.52</v>
      </c>
      <c r="EH286">
        <v>2237043.3373440923</v>
      </c>
      <c r="EI286">
        <v>5326.2936603430771</v>
      </c>
      <c r="EJ286">
        <v>5197.860372380952</v>
      </c>
      <c r="EK286">
        <v>2.4708876106899834E-2</v>
      </c>
      <c r="EL286">
        <v>0</v>
      </c>
      <c r="EM286">
        <v>0</v>
      </c>
      <c r="EN286">
        <v>2379013.8173440923</v>
      </c>
      <c r="EO286">
        <v>5664.3186127240297</v>
      </c>
      <c r="EP286" t="s">
        <v>164</v>
      </c>
      <c r="EQ286">
        <v>5664.3186127240297</v>
      </c>
      <c r="ER286">
        <v>2.3200135195656113E-2</v>
      </c>
      <c r="ES286">
        <v>0</v>
      </c>
      <c r="ET286">
        <v>2379013.8173440923</v>
      </c>
      <c r="EU286">
        <v>0</v>
      </c>
      <c r="EV286">
        <v>2379013.8173440923</v>
      </c>
      <c r="EW286">
        <v>0</v>
      </c>
      <c r="EX286">
        <v>2379013.8173440923</v>
      </c>
    </row>
    <row r="287" spans="1:154" ht="15" customHeight="1">
      <c r="A287" s="435">
        <v>287</v>
      </c>
      <c r="B287" s="585">
        <v>148439</v>
      </c>
      <c r="C287" s="585">
        <v>3303325</v>
      </c>
      <c r="D287" s="586" t="s">
        <v>445</v>
      </c>
      <c r="E287" s="587">
        <v>356</v>
      </c>
      <c r="F287" s="587">
        <v>356</v>
      </c>
      <c r="G287" s="587">
        <v>0</v>
      </c>
      <c r="H287" s="588">
        <v>1365808.7383999999</v>
      </c>
      <c r="I287" s="588">
        <v>0</v>
      </c>
      <c r="J287" s="588">
        <v>0</v>
      </c>
      <c r="K287" s="588">
        <v>78459.840000000011</v>
      </c>
      <c r="L287" s="588">
        <v>0</v>
      </c>
      <c r="M287" s="588">
        <v>171128.10000000009</v>
      </c>
      <c r="N287" s="588">
        <v>0</v>
      </c>
      <c r="O287" s="588">
        <v>471.65440000000024</v>
      </c>
      <c r="P287" s="588">
        <v>28886.323199999966</v>
      </c>
      <c r="Q287" s="588">
        <v>54034.53439999996</v>
      </c>
      <c r="R287" s="588">
        <v>51631.103999999978</v>
      </c>
      <c r="S287" s="588">
        <v>11480.268800000007</v>
      </c>
      <c r="T287" s="588">
        <v>1374.8224000000007</v>
      </c>
      <c r="U287" s="588">
        <v>0</v>
      </c>
      <c r="V287" s="588">
        <v>0</v>
      </c>
      <c r="W287" s="588">
        <v>0</v>
      </c>
      <c r="X287" s="588">
        <v>0</v>
      </c>
      <c r="Y287" s="588">
        <v>0</v>
      </c>
      <c r="Z287" s="588">
        <v>0</v>
      </c>
      <c r="AA287" s="588">
        <v>47222.093164557002</v>
      </c>
      <c r="AB287" s="588">
        <v>0</v>
      </c>
      <c r="AC287" s="588">
        <v>150361.92468463336</v>
      </c>
      <c r="AD287" s="588">
        <v>0</v>
      </c>
      <c r="AE287" s="588">
        <v>604.28160000001185</v>
      </c>
      <c r="AF287" s="588">
        <v>0</v>
      </c>
      <c r="AG287" s="588">
        <v>141970.48000000001</v>
      </c>
      <c r="AH287" s="588">
        <v>0</v>
      </c>
      <c r="AI287" s="588">
        <v>0</v>
      </c>
      <c r="AJ287" s="588">
        <v>0</v>
      </c>
      <c r="AK287" s="588">
        <v>6306.96</v>
      </c>
      <c r="AL287" s="588">
        <v>0</v>
      </c>
      <c r="AM287" s="588">
        <v>0</v>
      </c>
      <c r="AN287" s="588">
        <v>0</v>
      </c>
      <c r="AO287" s="588">
        <v>0</v>
      </c>
      <c r="AP287" s="588">
        <v>0</v>
      </c>
      <c r="AQ287" s="588">
        <v>0</v>
      </c>
      <c r="AR287" s="588">
        <v>0</v>
      </c>
      <c r="AS287" s="588">
        <v>0</v>
      </c>
      <c r="AT287" s="588">
        <v>1365808.7383999999</v>
      </c>
      <c r="AU287" s="588">
        <v>595654.94664919039</v>
      </c>
      <c r="AV287" s="588">
        <v>148277.44</v>
      </c>
      <c r="AW287" s="588">
        <v>361740.35459663335</v>
      </c>
      <c r="AX287" s="589">
        <v>2109741.1250491901</v>
      </c>
      <c r="AY287" s="589">
        <v>2103434.1650491902</v>
      </c>
      <c r="AZ287" s="589">
        <v>4955</v>
      </c>
      <c r="BA287" s="589">
        <v>1763980</v>
      </c>
      <c r="BB287" s="589">
        <v>0</v>
      </c>
      <c r="BC287" s="589">
        <v>0</v>
      </c>
      <c r="BD287" s="589">
        <v>2109741.1250491901</v>
      </c>
      <c r="BE287" s="588">
        <v>2109741.1250491906</v>
      </c>
      <c r="BF287" s="588">
        <v>0</v>
      </c>
      <c r="BG287" s="589">
        <v>1770286.96</v>
      </c>
      <c r="BH287" s="589">
        <v>1622009.52</v>
      </c>
      <c r="BI287" s="588">
        <v>1961463.6850491902</v>
      </c>
      <c r="BJ287" s="588">
        <v>5509.7294523853661</v>
      </c>
      <c r="BK287" s="588">
        <v>5463.066884533333</v>
      </c>
      <c r="BL287" s="590">
        <v>8.5414601062529655E-3</v>
      </c>
      <c r="BM287" s="590">
        <v>0</v>
      </c>
      <c r="BN287" s="588">
        <v>0</v>
      </c>
      <c r="BO287" s="589">
        <v>2109741.1250491901</v>
      </c>
      <c r="BP287" s="589">
        <v>5908.5229355314332</v>
      </c>
      <c r="BQ287" s="589" t="s">
        <v>164</v>
      </c>
      <c r="BR287" s="589">
        <v>5926.2391153067138</v>
      </c>
      <c r="BS287" s="590">
        <v>1.1567130134704451E-2</v>
      </c>
      <c r="BT287" s="588">
        <v>0</v>
      </c>
      <c r="BU287" s="588">
        <v>2109741.1250491901</v>
      </c>
      <c r="BV287" s="588">
        <v>0</v>
      </c>
      <c r="BW287" s="588">
        <v>2109741.1250491901</v>
      </c>
      <c r="BX287" s="588">
        <v>6306.96</v>
      </c>
      <c r="BY287" s="588">
        <v>2103434.1650491902</v>
      </c>
      <c r="CA287">
        <v>148439</v>
      </c>
      <c r="CB287">
        <v>3303325</v>
      </c>
      <c r="CC287" t="s">
        <v>445</v>
      </c>
      <c r="CD287">
        <v>356</v>
      </c>
      <c r="CE287">
        <v>356</v>
      </c>
      <c r="CF287">
        <v>0</v>
      </c>
      <c r="CG287">
        <v>1365808.7383999999</v>
      </c>
      <c r="CH287">
        <v>0</v>
      </c>
      <c r="CI287">
        <v>0</v>
      </c>
      <c r="CJ287">
        <v>78459.840000000011</v>
      </c>
      <c r="CK287">
        <v>0</v>
      </c>
      <c r="CL287">
        <v>171128.10000000009</v>
      </c>
      <c r="CM287">
        <v>0</v>
      </c>
      <c r="CN287">
        <v>471.65440000000024</v>
      </c>
      <c r="CO287">
        <v>28886.323199999966</v>
      </c>
      <c r="CP287">
        <v>54034.53439999996</v>
      </c>
      <c r="CQ287">
        <v>51631.103999999978</v>
      </c>
      <c r="CR287">
        <v>11480.268800000007</v>
      </c>
      <c r="CS287">
        <v>1374.8224000000007</v>
      </c>
      <c r="CT287">
        <v>0</v>
      </c>
      <c r="CU287">
        <v>0</v>
      </c>
      <c r="CV287">
        <v>0</v>
      </c>
      <c r="CW287">
        <v>0</v>
      </c>
      <c r="CX287">
        <v>0</v>
      </c>
      <c r="CY287">
        <v>0</v>
      </c>
      <c r="CZ287">
        <v>47222.093164557002</v>
      </c>
      <c r="DA287">
        <v>0</v>
      </c>
      <c r="DB287">
        <v>150361.92468463336</v>
      </c>
      <c r="DC287">
        <v>0</v>
      </c>
      <c r="DD287">
        <v>604.28160000001185</v>
      </c>
      <c r="DE287">
        <v>0</v>
      </c>
      <c r="DF287">
        <v>141970.48000000001</v>
      </c>
      <c r="DG287">
        <v>0</v>
      </c>
      <c r="DH287">
        <v>0</v>
      </c>
      <c r="DI287">
        <v>0</v>
      </c>
      <c r="DJ287">
        <v>6306.96</v>
      </c>
      <c r="DK287">
        <v>0</v>
      </c>
      <c r="DL287">
        <v>0</v>
      </c>
      <c r="DM287">
        <v>0</v>
      </c>
      <c r="DN287">
        <v>0</v>
      </c>
      <c r="DO287">
        <v>0</v>
      </c>
      <c r="DP287">
        <v>0</v>
      </c>
      <c r="DQ287">
        <v>0</v>
      </c>
      <c r="DR287">
        <v>0</v>
      </c>
      <c r="DS287">
        <v>1365808.7383999999</v>
      </c>
      <c r="DT287">
        <v>595654.94664919039</v>
      </c>
      <c r="DU287">
        <v>148277.44</v>
      </c>
      <c r="DV287">
        <v>361740.35459663335</v>
      </c>
      <c r="DW287">
        <v>2109741.1250491901</v>
      </c>
      <c r="DX287">
        <v>2103434.1650491902</v>
      </c>
      <c r="DY287">
        <v>4955</v>
      </c>
      <c r="DZ287">
        <v>1763980</v>
      </c>
      <c r="EA287">
        <v>0</v>
      </c>
      <c r="EB287">
        <v>0</v>
      </c>
      <c r="EC287">
        <v>2109741.1250491901</v>
      </c>
      <c r="ED287">
        <v>2109741.1250491906</v>
      </c>
      <c r="EE287">
        <v>0</v>
      </c>
      <c r="EF287">
        <v>1770286.96</v>
      </c>
      <c r="EG287">
        <v>1622009.52</v>
      </c>
      <c r="EH287">
        <v>1961463.6850491902</v>
      </c>
      <c r="EI287">
        <v>5509.7294523853661</v>
      </c>
      <c r="EJ287">
        <v>5463.066884533333</v>
      </c>
      <c r="EK287">
        <v>8.5414601062529655E-3</v>
      </c>
      <c r="EL287">
        <v>0</v>
      </c>
      <c r="EM287">
        <v>0</v>
      </c>
      <c r="EN287">
        <v>2109741.1250491901</v>
      </c>
      <c r="EO287">
        <v>5908.5229355314332</v>
      </c>
      <c r="EP287" t="s">
        <v>164</v>
      </c>
      <c r="EQ287">
        <v>5926.2391153067138</v>
      </c>
      <c r="ER287">
        <v>1.1567130134704451E-2</v>
      </c>
      <c r="ES287">
        <v>0</v>
      </c>
      <c r="ET287">
        <v>2109741.1250491901</v>
      </c>
      <c r="EU287">
        <v>0</v>
      </c>
      <c r="EV287">
        <v>2109741.1250491901</v>
      </c>
      <c r="EW287">
        <v>6306.96</v>
      </c>
      <c r="EX287">
        <v>2103434.1650491902</v>
      </c>
    </row>
    <row r="288" spans="1:154" ht="15" customHeight="1">
      <c r="A288" s="435">
        <v>288</v>
      </c>
      <c r="B288" s="585">
        <v>141815</v>
      </c>
      <c r="C288" s="585">
        <v>3303330</v>
      </c>
      <c r="D288" s="586" t="s">
        <v>446</v>
      </c>
      <c r="E288" s="587">
        <v>409</v>
      </c>
      <c r="F288" s="587">
        <v>409</v>
      </c>
      <c r="G288" s="587">
        <v>0</v>
      </c>
      <c r="H288" s="588">
        <v>1569145.4325999999</v>
      </c>
      <c r="I288" s="588">
        <v>0</v>
      </c>
      <c r="J288" s="588">
        <v>0</v>
      </c>
      <c r="K288" s="588">
        <v>68773.440000000061</v>
      </c>
      <c r="L288" s="588">
        <v>0</v>
      </c>
      <c r="M288" s="588">
        <v>147273.88000000012</v>
      </c>
      <c r="N288" s="588">
        <v>0</v>
      </c>
      <c r="O288" s="588">
        <v>6603.1616000000013</v>
      </c>
      <c r="P288" s="588">
        <v>3432.0384000000004</v>
      </c>
      <c r="Q288" s="588">
        <v>7145.0624000000016</v>
      </c>
      <c r="R288" s="588">
        <v>9834.496000000001</v>
      </c>
      <c r="S288" s="588">
        <v>80361.881599999964</v>
      </c>
      <c r="T288" s="588">
        <v>35745.382399999857</v>
      </c>
      <c r="U288" s="588">
        <v>0</v>
      </c>
      <c r="V288" s="588">
        <v>0</v>
      </c>
      <c r="W288" s="588">
        <v>0</v>
      </c>
      <c r="X288" s="588">
        <v>0</v>
      </c>
      <c r="Y288" s="588">
        <v>0</v>
      </c>
      <c r="Z288" s="588">
        <v>0</v>
      </c>
      <c r="AA288" s="588">
        <v>28330.074390934751</v>
      </c>
      <c r="AB288" s="588">
        <v>0</v>
      </c>
      <c r="AC288" s="588">
        <v>175436.57363163482</v>
      </c>
      <c r="AD288" s="588">
        <v>0</v>
      </c>
      <c r="AE288" s="588">
        <v>0</v>
      </c>
      <c r="AF288" s="588">
        <v>0</v>
      </c>
      <c r="AG288" s="588">
        <v>141970.48000000001</v>
      </c>
      <c r="AH288" s="588">
        <v>0</v>
      </c>
      <c r="AI288" s="588">
        <v>0</v>
      </c>
      <c r="AJ288" s="588">
        <v>0</v>
      </c>
      <c r="AK288" s="588">
        <v>0</v>
      </c>
      <c r="AL288" s="588">
        <v>0</v>
      </c>
      <c r="AM288" s="588">
        <v>0</v>
      </c>
      <c r="AN288" s="588">
        <v>0</v>
      </c>
      <c r="AO288" s="588">
        <v>0</v>
      </c>
      <c r="AP288" s="588">
        <v>0</v>
      </c>
      <c r="AQ288" s="588">
        <v>0</v>
      </c>
      <c r="AR288" s="588">
        <v>0</v>
      </c>
      <c r="AS288" s="588">
        <v>0</v>
      </c>
      <c r="AT288" s="588">
        <v>1569145.4325999999</v>
      </c>
      <c r="AU288" s="588">
        <v>562935.99042256956</v>
      </c>
      <c r="AV288" s="588">
        <v>141970.48000000001</v>
      </c>
      <c r="AW288" s="588">
        <v>383194.80852563481</v>
      </c>
      <c r="AX288" s="589">
        <v>2274051.9030225696</v>
      </c>
      <c r="AY288" s="589">
        <v>2274051.9030225696</v>
      </c>
      <c r="AZ288" s="589">
        <v>4955</v>
      </c>
      <c r="BA288" s="589">
        <v>2026595</v>
      </c>
      <c r="BB288" s="589">
        <v>0</v>
      </c>
      <c r="BC288" s="589">
        <v>0</v>
      </c>
      <c r="BD288" s="589">
        <v>2274051.9030225696</v>
      </c>
      <c r="BE288" s="588">
        <v>2274051.9030225691</v>
      </c>
      <c r="BF288" s="588">
        <v>0</v>
      </c>
      <c r="BG288" s="589">
        <v>2026595</v>
      </c>
      <c r="BH288" s="589">
        <v>1884624.52</v>
      </c>
      <c r="BI288" s="588">
        <v>2132081.4230225696</v>
      </c>
      <c r="BJ288" s="588">
        <v>5212.913014725109</v>
      </c>
      <c r="BK288" s="588">
        <v>5281.0368739759042</v>
      </c>
      <c r="BL288" s="590">
        <v>-1.2899712854969563E-2</v>
      </c>
      <c r="BM288" s="590">
        <v>1.2899712854969563E-2</v>
      </c>
      <c r="BN288" s="588">
        <v>27862.658433575256</v>
      </c>
      <c r="BO288" s="589">
        <v>2301914.5614561448</v>
      </c>
      <c r="BP288" s="589">
        <v>5628.1529619954645</v>
      </c>
      <c r="BQ288" s="589" t="s">
        <v>164</v>
      </c>
      <c r="BR288" s="589">
        <v>5628.1529619954645</v>
      </c>
      <c r="BS288" s="590">
        <v>8.9248192902458001E-4</v>
      </c>
      <c r="BT288" s="588">
        <v>0</v>
      </c>
      <c r="BU288" s="588">
        <v>2301914.5614561448</v>
      </c>
      <c r="BV288" s="588">
        <v>0</v>
      </c>
      <c r="BW288" s="588">
        <v>2301914.5614561448</v>
      </c>
      <c r="BX288" s="588">
        <v>0</v>
      </c>
      <c r="BY288" s="588">
        <v>2301914.5614561448</v>
      </c>
      <c r="CA288">
        <v>141815</v>
      </c>
      <c r="CB288">
        <v>3303330</v>
      </c>
      <c r="CC288" t="s">
        <v>446</v>
      </c>
      <c r="CD288">
        <v>409</v>
      </c>
      <c r="CE288">
        <v>409</v>
      </c>
      <c r="CF288">
        <v>0</v>
      </c>
      <c r="CG288">
        <v>1569145.4325999999</v>
      </c>
      <c r="CH288">
        <v>0</v>
      </c>
      <c r="CI288">
        <v>0</v>
      </c>
      <c r="CJ288">
        <v>68773.440000000061</v>
      </c>
      <c r="CK288">
        <v>0</v>
      </c>
      <c r="CL288">
        <v>147273.88000000012</v>
      </c>
      <c r="CM288">
        <v>0</v>
      </c>
      <c r="CN288">
        <v>6603.1616000000013</v>
      </c>
      <c r="CO288">
        <v>3432.0384000000004</v>
      </c>
      <c r="CP288">
        <v>7145.0624000000016</v>
      </c>
      <c r="CQ288">
        <v>9834.496000000001</v>
      </c>
      <c r="CR288">
        <v>80361.881599999964</v>
      </c>
      <c r="CS288">
        <v>35745.382399999857</v>
      </c>
      <c r="CT288">
        <v>0</v>
      </c>
      <c r="CU288">
        <v>0</v>
      </c>
      <c r="CV288">
        <v>0</v>
      </c>
      <c r="CW288">
        <v>0</v>
      </c>
      <c r="CX288">
        <v>0</v>
      </c>
      <c r="CY288">
        <v>0</v>
      </c>
      <c r="CZ288">
        <v>28330.074390934751</v>
      </c>
      <c r="DA288">
        <v>0</v>
      </c>
      <c r="DB288">
        <v>175436.57363163482</v>
      </c>
      <c r="DC288">
        <v>0</v>
      </c>
      <c r="DD288">
        <v>0</v>
      </c>
      <c r="DE288">
        <v>0</v>
      </c>
      <c r="DF288">
        <v>141970.48000000001</v>
      </c>
      <c r="DG288">
        <v>0</v>
      </c>
      <c r="DH288">
        <v>0</v>
      </c>
      <c r="DI288">
        <v>0</v>
      </c>
      <c r="DJ288">
        <v>0</v>
      </c>
      <c r="DK288">
        <v>0</v>
      </c>
      <c r="DL288">
        <v>0</v>
      </c>
      <c r="DM288">
        <v>0</v>
      </c>
      <c r="DN288">
        <v>0</v>
      </c>
      <c r="DO288">
        <v>0</v>
      </c>
      <c r="DP288">
        <v>0</v>
      </c>
      <c r="DQ288">
        <v>0</v>
      </c>
      <c r="DR288">
        <v>0</v>
      </c>
      <c r="DS288">
        <v>1569145.4325999999</v>
      </c>
      <c r="DT288">
        <v>562935.99042256956</v>
      </c>
      <c r="DU288">
        <v>141970.48000000001</v>
      </c>
      <c r="DV288">
        <v>383194.80852563481</v>
      </c>
      <c r="DW288">
        <v>2274051.9030225696</v>
      </c>
      <c r="DX288">
        <v>2274051.9030225696</v>
      </c>
      <c r="DY288">
        <v>4955</v>
      </c>
      <c r="DZ288">
        <v>2026595</v>
      </c>
      <c r="EA288">
        <v>0</v>
      </c>
      <c r="EB288">
        <v>0</v>
      </c>
      <c r="EC288">
        <v>2274051.9030225696</v>
      </c>
      <c r="ED288">
        <v>2274051.9030225691</v>
      </c>
      <c r="EE288">
        <v>0</v>
      </c>
      <c r="EF288">
        <v>2026595</v>
      </c>
      <c r="EG288">
        <v>1884624.52</v>
      </c>
      <c r="EH288">
        <v>2132081.4230225696</v>
      </c>
      <c r="EI288">
        <v>5212.913014725109</v>
      </c>
      <c r="EJ288">
        <v>5281.0368739759042</v>
      </c>
      <c r="EK288">
        <v>-1.2899712854969563E-2</v>
      </c>
      <c r="EL288">
        <v>1.2899712854969563E-2</v>
      </c>
      <c r="EM288">
        <v>27862.658433575256</v>
      </c>
      <c r="EN288">
        <v>2301914.5614561448</v>
      </c>
      <c r="EO288">
        <v>5628.1529619954645</v>
      </c>
      <c r="EP288" t="s">
        <v>164</v>
      </c>
      <c r="EQ288">
        <v>5628.1529619954645</v>
      </c>
      <c r="ER288">
        <v>8.9248192902458001E-4</v>
      </c>
      <c r="ES288">
        <v>0</v>
      </c>
      <c r="ET288">
        <v>2301914.5614561448</v>
      </c>
      <c r="EU288">
        <v>0</v>
      </c>
      <c r="EV288">
        <v>2301914.5614561448</v>
      </c>
      <c r="EW288">
        <v>0</v>
      </c>
      <c r="EX288">
        <v>2301914.5614561448</v>
      </c>
    </row>
    <row r="289" spans="1:154" ht="15" customHeight="1">
      <c r="A289" s="435">
        <v>289</v>
      </c>
      <c r="B289" s="585">
        <v>148440</v>
      </c>
      <c r="C289" s="585">
        <v>3303337</v>
      </c>
      <c r="D289" s="586" t="s">
        <v>447</v>
      </c>
      <c r="E289" s="587">
        <v>205</v>
      </c>
      <c r="F289" s="587">
        <v>205</v>
      </c>
      <c r="G289" s="587">
        <v>0</v>
      </c>
      <c r="H289" s="588">
        <v>786490.98699999996</v>
      </c>
      <c r="I289" s="588">
        <v>0</v>
      </c>
      <c r="J289" s="588">
        <v>0</v>
      </c>
      <c r="K289" s="588">
        <v>82334.400000000009</v>
      </c>
      <c r="L289" s="588">
        <v>0</v>
      </c>
      <c r="M289" s="588">
        <v>177350.94000000012</v>
      </c>
      <c r="N289" s="588">
        <v>0</v>
      </c>
      <c r="O289" s="588">
        <v>2594.0992000000024</v>
      </c>
      <c r="P289" s="588">
        <v>286.00319999999965</v>
      </c>
      <c r="Q289" s="588">
        <v>446.56639999999948</v>
      </c>
      <c r="R289" s="588">
        <v>5900.6976000000041</v>
      </c>
      <c r="S289" s="588">
        <v>26613.350399999996</v>
      </c>
      <c r="T289" s="588">
        <v>82489.344000000056</v>
      </c>
      <c r="U289" s="588">
        <v>0</v>
      </c>
      <c r="V289" s="588">
        <v>0</v>
      </c>
      <c r="W289" s="588">
        <v>0</v>
      </c>
      <c r="X289" s="588">
        <v>0</v>
      </c>
      <c r="Y289" s="588">
        <v>0</v>
      </c>
      <c r="Z289" s="588">
        <v>0</v>
      </c>
      <c r="AA289" s="588">
        <v>36081.001162790715</v>
      </c>
      <c r="AB289" s="588">
        <v>0</v>
      </c>
      <c r="AC289" s="588">
        <v>86193.470040485845</v>
      </c>
      <c r="AD289" s="588">
        <v>0</v>
      </c>
      <c r="AE289" s="588">
        <v>660.93300000000875</v>
      </c>
      <c r="AF289" s="588">
        <v>0</v>
      </c>
      <c r="AG289" s="588">
        <v>141970.48000000001</v>
      </c>
      <c r="AH289" s="588">
        <v>0</v>
      </c>
      <c r="AI289" s="588">
        <v>0</v>
      </c>
      <c r="AJ289" s="588">
        <v>0</v>
      </c>
      <c r="AK289" s="588">
        <v>0</v>
      </c>
      <c r="AL289" s="588">
        <v>0</v>
      </c>
      <c r="AM289" s="588">
        <v>0</v>
      </c>
      <c r="AN289" s="588">
        <v>0</v>
      </c>
      <c r="AO289" s="588">
        <v>0</v>
      </c>
      <c r="AP289" s="588">
        <v>0</v>
      </c>
      <c r="AQ289" s="588">
        <v>0</v>
      </c>
      <c r="AR289" s="588">
        <v>0</v>
      </c>
      <c r="AS289" s="588">
        <v>0</v>
      </c>
      <c r="AT289" s="588">
        <v>786490.98699999996</v>
      </c>
      <c r="AU289" s="588">
        <v>500950.80500327674</v>
      </c>
      <c r="AV289" s="588">
        <v>141970.48000000001</v>
      </c>
      <c r="AW289" s="588">
        <v>261603.56367848592</v>
      </c>
      <c r="AX289" s="589">
        <v>1429412.2720032767</v>
      </c>
      <c r="AY289" s="589">
        <v>1429412.2720032767</v>
      </c>
      <c r="AZ289" s="589">
        <v>4955</v>
      </c>
      <c r="BA289" s="589">
        <v>1015775</v>
      </c>
      <c r="BB289" s="589">
        <v>0</v>
      </c>
      <c r="BC289" s="589">
        <v>0</v>
      </c>
      <c r="BD289" s="589">
        <v>1429412.2720032767</v>
      </c>
      <c r="BE289" s="588">
        <v>1429412.2720032765</v>
      </c>
      <c r="BF289" s="588">
        <v>0</v>
      </c>
      <c r="BG289" s="589">
        <v>1015775</v>
      </c>
      <c r="BH289" s="589">
        <v>873804.52</v>
      </c>
      <c r="BI289" s="588">
        <v>1287441.7920032768</v>
      </c>
      <c r="BJ289" s="588">
        <v>6280.2038634306182</v>
      </c>
      <c r="BK289" s="588">
        <v>6359.3126595121958</v>
      </c>
      <c r="BL289" s="590">
        <v>-1.2439834352734241E-2</v>
      </c>
      <c r="BM289" s="590">
        <v>1.2439834352734241E-2</v>
      </c>
      <c r="BN289" s="588">
        <v>16217.303196723402</v>
      </c>
      <c r="BO289" s="589">
        <v>1445629.5752000001</v>
      </c>
      <c r="BP289" s="589">
        <v>7051.8515863414641</v>
      </c>
      <c r="BQ289" s="589" t="s">
        <v>164</v>
      </c>
      <c r="BR289" s="589">
        <v>7051.8515863414641</v>
      </c>
      <c r="BS289" s="590">
        <v>0</v>
      </c>
      <c r="BT289" s="588">
        <v>0</v>
      </c>
      <c r="BU289" s="588">
        <v>1445629.5752000001</v>
      </c>
      <c r="BV289" s="588">
        <v>0</v>
      </c>
      <c r="BW289" s="588">
        <v>1445629.5752000001</v>
      </c>
      <c r="BX289" s="588">
        <v>0</v>
      </c>
      <c r="BY289" s="588">
        <v>1445629.5752000001</v>
      </c>
      <c r="CA289">
        <v>148440</v>
      </c>
      <c r="CB289">
        <v>3303337</v>
      </c>
      <c r="CC289" t="s">
        <v>447</v>
      </c>
      <c r="CD289">
        <v>205</v>
      </c>
      <c r="CE289">
        <v>205</v>
      </c>
      <c r="CF289">
        <v>0</v>
      </c>
      <c r="CG289">
        <v>786490.98699999996</v>
      </c>
      <c r="CH289">
        <v>0</v>
      </c>
      <c r="CI289">
        <v>0</v>
      </c>
      <c r="CJ289">
        <v>82334.400000000009</v>
      </c>
      <c r="CK289">
        <v>0</v>
      </c>
      <c r="CL289">
        <v>177350.94000000012</v>
      </c>
      <c r="CM289">
        <v>0</v>
      </c>
      <c r="CN289">
        <v>2594.0992000000024</v>
      </c>
      <c r="CO289">
        <v>286.00319999999965</v>
      </c>
      <c r="CP289">
        <v>446.56639999999948</v>
      </c>
      <c r="CQ289">
        <v>5900.6976000000041</v>
      </c>
      <c r="CR289">
        <v>26613.350399999996</v>
      </c>
      <c r="CS289">
        <v>82489.344000000056</v>
      </c>
      <c r="CT289">
        <v>0</v>
      </c>
      <c r="CU289">
        <v>0</v>
      </c>
      <c r="CV289">
        <v>0</v>
      </c>
      <c r="CW289">
        <v>0</v>
      </c>
      <c r="CX289">
        <v>0</v>
      </c>
      <c r="CY289">
        <v>0</v>
      </c>
      <c r="CZ289">
        <v>36081.001162790715</v>
      </c>
      <c r="DA289">
        <v>0</v>
      </c>
      <c r="DB289">
        <v>86193.470040485845</v>
      </c>
      <c r="DC289">
        <v>0</v>
      </c>
      <c r="DD289">
        <v>660.93300000000875</v>
      </c>
      <c r="DE289">
        <v>0</v>
      </c>
      <c r="DF289">
        <v>141970.48000000001</v>
      </c>
      <c r="DG289">
        <v>0</v>
      </c>
      <c r="DH289">
        <v>0</v>
      </c>
      <c r="DI289">
        <v>0</v>
      </c>
      <c r="DJ289">
        <v>0</v>
      </c>
      <c r="DK289">
        <v>0</v>
      </c>
      <c r="DL289">
        <v>0</v>
      </c>
      <c r="DM289">
        <v>0</v>
      </c>
      <c r="DN289">
        <v>0</v>
      </c>
      <c r="DO289">
        <v>0</v>
      </c>
      <c r="DP289">
        <v>0</v>
      </c>
      <c r="DQ289">
        <v>0</v>
      </c>
      <c r="DR289">
        <v>0</v>
      </c>
      <c r="DS289">
        <v>786490.98699999996</v>
      </c>
      <c r="DT289">
        <v>500950.80500327674</v>
      </c>
      <c r="DU289">
        <v>141970.48000000001</v>
      </c>
      <c r="DV289">
        <v>261603.56367848592</v>
      </c>
      <c r="DW289">
        <v>1429412.2720032767</v>
      </c>
      <c r="DX289">
        <v>1429412.2720032767</v>
      </c>
      <c r="DY289">
        <v>4955</v>
      </c>
      <c r="DZ289">
        <v>1015775</v>
      </c>
      <c r="EA289">
        <v>0</v>
      </c>
      <c r="EB289">
        <v>0</v>
      </c>
      <c r="EC289">
        <v>1429412.2720032767</v>
      </c>
      <c r="ED289">
        <v>1429412.2720032765</v>
      </c>
      <c r="EE289">
        <v>0</v>
      </c>
      <c r="EF289">
        <v>1015775</v>
      </c>
      <c r="EG289">
        <v>873804.52</v>
      </c>
      <c r="EH289">
        <v>1287441.7920032768</v>
      </c>
      <c r="EI289">
        <v>6280.2038634306182</v>
      </c>
      <c r="EJ289">
        <v>6359.3126595121958</v>
      </c>
      <c r="EK289">
        <v>-1.2439834352734241E-2</v>
      </c>
      <c r="EL289">
        <v>1.2439834352734241E-2</v>
      </c>
      <c r="EM289">
        <v>16217.303196723402</v>
      </c>
      <c r="EN289">
        <v>1445629.5752000001</v>
      </c>
      <c r="EO289">
        <v>7051.8515863414641</v>
      </c>
      <c r="EP289" t="s">
        <v>164</v>
      </c>
      <c r="EQ289">
        <v>7051.8515863414641</v>
      </c>
      <c r="ER289">
        <v>0</v>
      </c>
      <c r="ES289">
        <v>0</v>
      </c>
      <c r="ET289">
        <v>1445629.5752000001</v>
      </c>
      <c r="EU289">
        <v>0</v>
      </c>
      <c r="EV289">
        <v>1445629.5752000001</v>
      </c>
      <c r="EW289">
        <v>0</v>
      </c>
      <c r="EX289">
        <v>1445629.5752000001</v>
      </c>
    </row>
    <row r="290" spans="1:154" ht="15" customHeight="1">
      <c r="A290" s="435">
        <v>290</v>
      </c>
      <c r="B290" s="585">
        <v>148441</v>
      </c>
      <c r="C290" s="585">
        <v>3303339</v>
      </c>
      <c r="D290" s="586" t="s">
        <v>378</v>
      </c>
      <c r="E290" s="587">
        <v>187</v>
      </c>
      <c r="F290" s="587">
        <v>187</v>
      </c>
      <c r="G290" s="587">
        <v>0</v>
      </c>
      <c r="H290" s="588">
        <v>717433.24179999996</v>
      </c>
      <c r="I290" s="588">
        <v>0</v>
      </c>
      <c r="J290" s="588">
        <v>0</v>
      </c>
      <c r="K290" s="588">
        <v>65383.200000000041</v>
      </c>
      <c r="L290" s="588">
        <v>0</v>
      </c>
      <c r="M290" s="588">
        <v>141051.03999999995</v>
      </c>
      <c r="N290" s="588">
        <v>0</v>
      </c>
      <c r="O290" s="588">
        <v>707.48159999999996</v>
      </c>
      <c r="P290" s="588">
        <v>572.00639999999987</v>
      </c>
      <c r="Q290" s="588">
        <v>1339.6991999999998</v>
      </c>
      <c r="R290" s="588">
        <v>24094.515199999969</v>
      </c>
      <c r="S290" s="588">
        <v>65228.800000000054</v>
      </c>
      <c r="T290" s="588">
        <v>2062.2335999999996</v>
      </c>
      <c r="U290" s="588">
        <v>0</v>
      </c>
      <c r="V290" s="588">
        <v>0</v>
      </c>
      <c r="W290" s="588">
        <v>0</v>
      </c>
      <c r="X290" s="588">
        <v>0</v>
      </c>
      <c r="Y290" s="588">
        <v>0</v>
      </c>
      <c r="Z290" s="588">
        <v>0</v>
      </c>
      <c r="AA290" s="588">
        <v>43159.810236686404</v>
      </c>
      <c r="AB290" s="588">
        <v>0</v>
      </c>
      <c r="AC290" s="588">
        <v>76694.95562637363</v>
      </c>
      <c r="AD290" s="588">
        <v>0</v>
      </c>
      <c r="AE290" s="588">
        <v>0</v>
      </c>
      <c r="AF290" s="588">
        <v>0</v>
      </c>
      <c r="AG290" s="588">
        <v>141970.48000000001</v>
      </c>
      <c r="AH290" s="588">
        <v>0</v>
      </c>
      <c r="AI290" s="588">
        <v>0</v>
      </c>
      <c r="AJ290" s="588">
        <v>0</v>
      </c>
      <c r="AK290" s="588">
        <v>0</v>
      </c>
      <c r="AL290" s="588">
        <v>0</v>
      </c>
      <c r="AM290" s="588">
        <v>0</v>
      </c>
      <c r="AN290" s="588">
        <v>0</v>
      </c>
      <c r="AO290" s="588">
        <v>0</v>
      </c>
      <c r="AP290" s="588">
        <v>0</v>
      </c>
      <c r="AQ290" s="588">
        <v>0</v>
      </c>
      <c r="AR290" s="588">
        <v>0</v>
      </c>
      <c r="AS290" s="588">
        <v>0</v>
      </c>
      <c r="AT290" s="588">
        <v>717433.24179999996</v>
      </c>
      <c r="AU290" s="588">
        <v>420293.74186306004</v>
      </c>
      <c r="AV290" s="588">
        <v>141970.48000000001</v>
      </c>
      <c r="AW290" s="588">
        <v>220724.64907637367</v>
      </c>
      <c r="AX290" s="589">
        <v>1279697.46366306</v>
      </c>
      <c r="AY290" s="589">
        <v>1279697.46366306</v>
      </c>
      <c r="AZ290" s="589">
        <v>4955</v>
      </c>
      <c r="BA290" s="589">
        <v>926585</v>
      </c>
      <c r="BB290" s="589">
        <v>0</v>
      </c>
      <c r="BC290" s="589">
        <v>0</v>
      </c>
      <c r="BD290" s="589">
        <v>1279697.46366306</v>
      </c>
      <c r="BE290" s="588">
        <v>1279697.4636630602</v>
      </c>
      <c r="BF290" s="588">
        <v>0</v>
      </c>
      <c r="BG290" s="589">
        <v>926585</v>
      </c>
      <c r="BH290" s="589">
        <v>784614.52</v>
      </c>
      <c r="BI290" s="588">
        <v>1137726.98366306</v>
      </c>
      <c r="BJ290" s="588">
        <v>6084.1015169147595</v>
      </c>
      <c r="BK290" s="588">
        <v>6050.2859500000004</v>
      </c>
      <c r="BL290" s="590">
        <v>5.589085738130951E-3</v>
      </c>
      <c r="BM290" s="590">
        <v>0</v>
      </c>
      <c r="BN290" s="588">
        <v>0</v>
      </c>
      <c r="BO290" s="589">
        <v>1279697.46366306</v>
      </c>
      <c r="BP290" s="589">
        <v>6843.3019447222459</v>
      </c>
      <c r="BQ290" s="589" t="s">
        <v>164</v>
      </c>
      <c r="BR290" s="589">
        <v>6843.3019447222459</v>
      </c>
      <c r="BS290" s="590">
        <v>7.8922910872829544E-3</v>
      </c>
      <c r="BT290" s="588">
        <v>0</v>
      </c>
      <c r="BU290" s="588">
        <v>1279697.46366306</v>
      </c>
      <c r="BV290" s="588">
        <v>0</v>
      </c>
      <c r="BW290" s="588">
        <v>1279697.46366306</v>
      </c>
      <c r="BX290" s="588">
        <v>0</v>
      </c>
      <c r="BY290" s="588">
        <v>1279697.46366306</v>
      </c>
      <c r="CA290">
        <v>148441</v>
      </c>
      <c r="CB290">
        <v>3303339</v>
      </c>
      <c r="CC290" t="s">
        <v>378</v>
      </c>
      <c r="CD290">
        <v>187</v>
      </c>
      <c r="CE290">
        <v>187</v>
      </c>
      <c r="CF290">
        <v>0</v>
      </c>
      <c r="CG290">
        <v>717433.24179999996</v>
      </c>
      <c r="CH290">
        <v>0</v>
      </c>
      <c r="CI290">
        <v>0</v>
      </c>
      <c r="CJ290">
        <v>65383.200000000041</v>
      </c>
      <c r="CK290">
        <v>0</v>
      </c>
      <c r="CL290">
        <v>141051.03999999995</v>
      </c>
      <c r="CM290">
        <v>0</v>
      </c>
      <c r="CN290">
        <v>707.48159999999996</v>
      </c>
      <c r="CO290">
        <v>572.00639999999987</v>
      </c>
      <c r="CP290">
        <v>1339.6991999999998</v>
      </c>
      <c r="CQ290">
        <v>24094.515199999969</v>
      </c>
      <c r="CR290">
        <v>65228.800000000054</v>
      </c>
      <c r="CS290">
        <v>2062.2335999999996</v>
      </c>
      <c r="CT290">
        <v>0</v>
      </c>
      <c r="CU290">
        <v>0</v>
      </c>
      <c r="CV290">
        <v>0</v>
      </c>
      <c r="CW290">
        <v>0</v>
      </c>
      <c r="CX290">
        <v>0</v>
      </c>
      <c r="CY290">
        <v>0</v>
      </c>
      <c r="CZ290">
        <v>43159.810236686404</v>
      </c>
      <c r="DA290">
        <v>0</v>
      </c>
      <c r="DB290">
        <v>76694.95562637363</v>
      </c>
      <c r="DC290">
        <v>0</v>
      </c>
      <c r="DD290">
        <v>0</v>
      </c>
      <c r="DE290">
        <v>0</v>
      </c>
      <c r="DF290">
        <v>141970.48000000001</v>
      </c>
      <c r="DG290">
        <v>0</v>
      </c>
      <c r="DH290">
        <v>0</v>
      </c>
      <c r="DI290">
        <v>0</v>
      </c>
      <c r="DJ290">
        <v>0</v>
      </c>
      <c r="DK290">
        <v>0</v>
      </c>
      <c r="DL290">
        <v>0</v>
      </c>
      <c r="DM290">
        <v>0</v>
      </c>
      <c r="DN290">
        <v>0</v>
      </c>
      <c r="DO290">
        <v>0</v>
      </c>
      <c r="DP290">
        <v>0</v>
      </c>
      <c r="DQ290">
        <v>0</v>
      </c>
      <c r="DR290">
        <v>0</v>
      </c>
      <c r="DS290">
        <v>717433.24179999996</v>
      </c>
      <c r="DT290">
        <v>420293.74186306004</v>
      </c>
      <c r="DU290">
        <v>141970.48000000001</v>
      </c>
      <c r="DV290">
        <v>220724.64907637367</v>
      </c>
      <c r="DW290">
        <v>1279697.46366306</v>
      </c>
      <c r="DX290">
        <v>1279697.46366306</v>
      </c>
      <c r="DY290">
        <v>4955</v>
      </c>
      <c r="DZ290">
        <v>926585</v>
      </c>
      <c r="EA290">
        <v>0</v>
      </c>
      <c r="EB290">
        <v>0</v>
      </c>
      <c r="EC290">
        <v>1279697.46366306</v>
      </c>
      <c r="ED290">
        <v>1279697.4636630602</v>
      </c>
      <c r="EE290">
        <v>0</v>
      </c>
      <c r="EF290">
        <v>926585</v>
      </c>
      <c r="EG290">
        <v>784614.52</v>
      </c>
      <c r="EH290">
        <v>1137726.98366306</v>
      </c>
      <c r="EI290">
        <v>6084.1015169147595</v>
      </c>
      <c r="EJ290">
        <v>6050.2859500000004</v>
      </c>
      <c r="EK290">
        <v>5.589085738130951E-3</v>
      </c>
      <c r="EL290">
        <v>0</v>
      </c>
      <c r="EM290">
        <v>0</v>
      </c>
      <c r="EN290">
        <v>1279697.46366306</v>
      </c>
      <c r="EO290">
        <v>6843.3019447222459</v>
      </c>
      <c r="EP290" t="s">
        <v>164</v>
      </c>
      <c r="EQ290">
        <v>6843.3019447222459</v>
      </c>
      <c r="ER290">
        <v>7.8922910872829544E-3</v>
      </c>
      <c r="ES290">
        <v>0</v>
      </c>
      <c r="ET290">
        <v>1279697.46366306</v>
      </c>
      <c r="EU290">
        <v>0</v>
      </c>
      <c r="EV290">
        <v>1279697.46366306</v>
      </c>
      <c r="EW290">
        <v>0</v>
      </c>
      <c r="EX290">
        <v>1279697.46366306</v>
      </c>
    </row>
    <row r="291" spans="1:154" ht="15" customHeight="1">
      <c r="A291" s="435">
        <v>291</v>
      </c>
      <c r="B291" s="585">
        <v>148082</v>
      </c>
      <c r="C291" s="585">
        <v>3303357</v>
      </c>
      <c r="D291" s="586" t="s">
        <v>448</v>
      </c>
      <c r="E291" s="587">
        <v>203</v>
      </c>
      <c r="F291" s="587">
        <v>203</v>
      </c>
      <c r="G291" s="587">
        <v>0</v>
      </c>
      <c r="H291" s="588">
        <v>778817.90419999999</v>
      </c>
      <c r="I291" s="588">
        <v>0</v>
      </c>
      <c r="J291" s="588">
        <v>0</v>
      </c>
      <c r="K291" s="588">
        <v>47463.359999999986</v>
      </c>
      <c r="L291" s="588">
        <v>0</v>
      </c>
      <c r="M291" s="588">
        <v>103714.00000000009</v>
      </c>
      <c r="N291" s="588">
        <v>0</v>
      </c>
      <c r="O291" s="588">
        <v>1886.6176000000005</v>
      </c>
      <c r="P291" s="588">
        <v>2574.0287999999982</v>
      </c>
      <c r="Q291" s="588">
        <v>13396.991999999989</v>
      </c>
      <c r="R291" s="588">
        <v>6884.1471999999985</v>
      </c>
      <c r="S291" s="588">
        <v>56879.513600000028</v>
      </c>
      <c r="T291" s="588">
        <v>17185.280000000013</v>
      </c>
      <c r="U291" s="588">
        <v>0</v>
      </c>
      <c r="V291" s="588">
        <v>0</v>
      </c>
      <c r="W291" s="588">
        <v>0</v>
      </c>
      <c r="X291" s="588">
        <v>0</v>
      </c>
      <c r="Y291" s="588">
        <v>0</v>
      </c>
      <c r="Z291" s="588">
        <v>0</v>
      </c>
      <c r="AA291" s="588">
        <v>18908.881600000001</v>
      </c>
      <c r="AB291" s="588">
        <v>0</v>
      </c>
      <c r="AC291" s="588">
        <v>69610.23751479284</v>
      </c>
      <c r="AD291" s="588">
        <v>0</v>
      </c>
      <c r="AE291" s="588">
        <v>0</v>
      </c>
      <c r="AF291" s="588">
        <v>0</v>
      </c>
      <c r="AG291" s="588">
        <v>141970.48000000001</v>
      </c>
      <c r="AH291" s="588">
        <v>0</v>
      </c>
      <c r="AI291" s="588">
        <v>0</v>
      </c>
      <c r="AJ291" s="588">
        <v>0</v>
      </c>
      <c r="AK291" s="588">
        <v>2676.49</v>
      </c>
      <c r="AL291" s="588">
        <v>0</v>
      </c>
      <c r="AM291" s="588">
        <v>0</v>
      </c>
      <c r="AN291" s="588">
        <v>0</v>
      </c>
      <c r="AO291" s="588">
        <v>0</v>
      </c>
      <c r="AP291" s="588">
        <v>0</v>
      </c>
      <c r="AQ291" s="588">
        <v>0</v>
      </c>
      <c r="AR291" s="588">
        <v>0</v>
      </c>
      <c r="AS291" s="588">
        <v>0</v>
      </c>
      <c r="AT291" s="588">
        <v>778817.90419999999</v>
      </c>
      <c r="AU291" s="588">
        <v>338503.05831479299</v>
      </c>
      <c r="AV291" s="588">
        <v>144646.97</v>
      </c>
      <c r="AW291" s="588">
        <v>198545.3508367929</v>
      </c>
      <c r="AX291" s="589">
        <v>1261967.932514793</v>
      </c>
      <c r="AY291" s="589">
        <v>1259291.442514793</v>
      </c>
      <c r="AZ291" s="589">
        <v>4955</v>
      </c>
      <c r="BA291" s="589">
        <v>1005865</v>
      </c>
      <c r="BB291" s="589">
        <v>0</v>
      </c>
      <c r="BC291" s="589">
        <v>0</v>
      </c>
      <c r="BD291" s="589">
        <v>1261967.932514793</v>
      </c>
      <c r="BE291" s="588">
        <v>1261967.932514793</v>
      </c>
      <c r="BF291" s="588">
        <v>0</v>
      </c>
      <c r="BG291" s="589">
        <v>1008541.49</v>
      </c>
      <c r="BH291" s="589">
        <v>863894.52</v>
      </c>
      <c r="BI291" s="588">
        <v>1117320.962514793</v>
      </c>
      <c r="BJ291" s="588">
        <v>5504.0441503191778</v>
      </c>
      <c r="BK291" s="588">
        <v>5576.541137799044</v>
      </c>
      <c r="BL291" s="590">
        <v>-1.3000350161225461E-2</v>
      </c>
      <c r="BM291" s="590">
        <v>1.3000350161225461E-2</v>
      </c>
      <c r="BN291" s="588">
        <v>14716.888458412843</v>
      </c>
      <c r="BO291" s="589">
        <v>1276684.8209732058</v>
      </c>
      <c r="BP291" s="589">
        <v>6275.9031082423935</v>
      </c>
      <c r="BQ291" s="589" t="s">
        <v>164</v>
      </c>
      <c r="BR291" s="589">
        <v>6289.087788045349</v>
      </c>
      <c r="BS291" s="590">
        <v>3.2632135705936705E-3</v>
      </c>
      <c r="BT291" s="588">
        <v>0</v>
      </c>
      <c r="BU291" s="588">
        <v>1276684.8209732058</v>
      </c>
      <c r="BV291" s="588">
        <v>0</v>
      </c>
      <c r="BW291" s="588">
        <v>1276684.8209732058</v>
      </c>
      <c r="BX291" s="588">
        <v>2676.49</v>
      </c>
      <c r="BY291" s="588">
        <v>1274008.3309732059</v>
      </c>
      <c r="CA291">
        <v>148082</v>
      </c>
      <c r="CB291">
        <v>3303357</v>
      </c>
      <c r="CC291" t="s">
        <v>448</v>
      </c>
      <c r="CD291">
        <v>203</v>
      </c>
      <c r="CE291">
        <v>203</v>
      </c>
      <c r="CF291">
        <v>0</v>
      </c>
      <c r="CG291">
        <v>778817.90419999999</v>
      </c>
      <c r="CH291">
        <v>0</v>
      </c>
      <c r="CI291">
        <v>0</v>
      </c>
      <c r="CJ291">
        <v>47463.359999999986</v>
      </c>
      <c r="CK291">
        <v>0</v>
      </c>
      <c r="CL291">
        <v>103714.00000000009</v>
      </c>
      <c r="CM291">
        <v>0</v>
      </c>
      <c r="CN291">
        <v>1886.6176000000005</v>
      </c>
      <c r="CO291">
        <v>2574.0287999999982</v>
      </c>
      <c r="CP291">
        <v>13396.991999999989</v>
      </c>
      <c r="CQ291">
        <v>6884.1471999999985</v>
      </c>
      <c r="CR291">
        <v>56879.513600000028</v>
      </c>
      <c r="CS291">
        <v>17185.280000000013</v>
      </c>
      <c r="CT291">
        <v>0</v>
      </c>
      <c r="CU291">
        <v>0</v>
      </c>
      <c r="CV291">
        <v>0</v>
      </c>
      <c r="CW291">
        <v>0</v>
      </c>
      <c r="CX291">
        <v>0</v>
      </c>
      <c r="CY291">
        <v>0</v>
      </c>
      <c r="CZ291">
        <v>18908.881600000001</v>
      </c>
      <c r="DA291">
        <v>0</v>
      </c>
      <c r="DB291">
        <v>69610.23751479284</v>
      </c>
      <c r="DC291">
        <v>0</v>
      </c>
      <c r="DD291">
        <v>0</v>
      </c>
      <c r="DE291">
        <v>0</v>
      </c>
      <c r="DF291">
        <v>141970.48000000001</v>
      </c>
      <c r="DG291">
        <v>0</v>
      </c>
      <c r="DH291">
        <v>0</v>
      </c>
      <c r="DI291">
        <v>0</v>
      </c>
      <c r="DJ291">
        <v>2676.49</v>
      </c>
      <c r="DK291">
        <v>0</v>
      </c>
      <c r="DL291">
        <v>0</v>
      </c>
      <c r="DM291">
        <v>0</v>
      </c>
      <c r="DN291">
        <v>0</v>
      </c>
      <c r="DO291">
        <v>0</v>
      </c>
      <c r="DP291">
        <v>0</v>
      </c>
      <c r="DQ291">
        <v>0</v>
      </c>
      <c r="DR291">
        <v>0</v>
      </c>
      <c r="DS291">
        <v>778817.90419999999</v>
      </c>
      <c r="DT291">
        <v>338503.05831479299</v>
      </c>
      <c r="DU291">
        <v>144646.97</v>
      </c>
      <c r="DV291">
        <v>198545.3508367929</v>
      </c>
      <c r="DW291">
        <v>1261967.932514793</v>
      </c>
      <c r="DX291">
        <v>1259291.442514793</v>
      </c>
      <c r="DY291">
        <v>4955</v>
      </c>
      <c r="DZ291">
        <v>1005865</v>
      </c>
      <c r="EA291">
        <v>0</v>
      </c>
      <c r="EB291">
        <v>0</v>
      </c>
      <c r="EC291">
        <v>1261967.932514793</v>
      </c>
      <c r="ED291">
        <v>1261967.932514793</v>
      </c>
      <c r="EE291">
        <v>0</v>
      </c>
      <c r="EF291">
        <v>1008541.49</v>
      </c>
      <c r="EG291">
        <v>863894.52</v>
      </c>
      <c r="EH291">
        <v>1117320.962514793</v>
      </c>
      <c r="EI291">
        <v>5504.0441503191778</v>
      </c>
      <c r="EJ291">
        <v>5576.541137799044</v>
      </c>
      <c r="EK291">
        <v>-1.3000350161225461E-2</v>
      </c>
      <c r="EL291">
        <v>1.3000350161225461E-2</v>
      </c>
      <c r="EM291">
        <v>14716.888458412843</v>
      </c>
      <c r="EN291">
        <v>1276684.8209732058</v>
      </c>
      <c r="EO291">
        <v>6275.9031082423935</v>
      </c>
      <c r="EP291" t="s">
        <v>164</v>
      </c>
      <c r="EQ291">
        <v>6289.087788045349</v>
      </c>
      <c r="ER291">
        <v>3.2632135705936705E-3</v>
      </c>
      <c r="ES291">
        <v>0</v>
      </c>
      <c r="ET291">
        <v>1276684.8209732058</v>
      </c>
      <c r="EU291">
        <v>0</v>
      </c>
      <c r="EV291">
        <v>1276684.8209732058</v>
      </c>
      <c r="EW291">
        <v>2676.49</v>
      </c>
      <c r="EX291">
        <v>1274008.3309732059</v>
      </c>
    </row>
    <row r="292" spans="1:154" ht="15" customHeight="1">
      <c r="A292" s="435">
        <v>292</v>
      </c>
      <c r="B292" s="585">
        <v>141820</v>
      </c>
      <c r="C292" s="585">
        <v>3303358</v>
      </c>
      <c r="D292" s="586" t="s">
        <v>449</v>
      </c>
      <c r="E292" s="587">
        <v>210</v>
      </c>
      <c r="F292" s="587">
        <v>210</v>
      </c>
      <c r="G292" s="587">
        <v>0</v>
      </c>
      <c r="H292" s="588">
        <v>805673.69400000002</v>
      </c>
      <c r="I292" s="588">
        <v>0</v>
      </c>
      <c r="J292" s="588">
        <v>0</v>
      </c>
      <c r="K292" s="588">
        <v>19857.119999999977</v>
      </c>
      <c r="L292" s="588">
        <v>0</v>
      </c>
      <c r="M292" s="588">
        <v>43559.880000000005</v>
      </c>
      <c r="N292" s="588">
        <v>0</v>
      </c>
      <c r="O292" s="588">
        <v>6131.5072000000091</v>
      </c>
      <c r="P292" s="588">
        <v>6864.0767999999825</v>
      </c>
      <c r="Q292" s="588">
        <v>1339.6992000000012</v>
      </c>
      <c r="R292" s="588">
        <v>26553.139199999987</v>
      </c>
      <c r="S292" s="588">
        <v>10436.607999999997</v>
      </c>
      <c r="T292" s="588">
        <v>9623.7568000000047</v>
      </c>
      <c r="U292" s="588">
        <v>0</v>
      </c>
      <c r="V292" s="588">
        <v>0</v>
      </c>
      <c r="W292" s="588">
        <v>0</v>
      </c>
      <c r="X292" s="588">
        <v>0</v>
      </c>
      <c r="Y292" s="588">
        <v>0</v>
      </c>
      <c r="Z292" s="588">
        <v>0</v>
      </c>
      <c r="AA292" s="588">
        <v>2716.7933333333303</v>
      </c>
      <c r="AB292" s="588">
        <v>0</v>
      </c>
      <c r="AC292" s="588">
        <v>55843.810228593538</v>
      </c>
      <c r="AD292" s="588">
        <v>0</v>
      </c>
      <c r="AE292" s="588">
        <v>0</v>
      </c>
      <c r="AF292" s="588">
        <v>0</v>
      </c>
      <c r="AG292" s="588">
        <v>141970.48000000001</v>
      </c>
      <c r="AH292" s="588">
        <v>0</v>
      </c>
      <c r="AI292" s="588">
        <v>0</v>
      </c>
      <c r="AJ292" s="588">
        <v>0</v>
      </c>
      <c r="AK292" s="588">
        <v>0</v>
      </c>
      <c r="AL292" s="588">
        <v>0</v>
      </c>
      <c r="AM292" s="588">
        <v>0</v>
      </c>
      <c r="AN292" s="588">
        <v>0</v>
      </c>
      <c r="AO292" s="588">
        <v>0</v>
      </c>
      <c r="AP292" s="588">
        <v>0</v>
      </c>
      <c r="AQ292" s="588">
        <v>0</v>
      </c>
      <c r="AR292" s="588">
        <v>0</v>
      </c>
      <c r="AS292" s="588">
        <v>0</v>
      </c>
      <c r="AT292" s="588">
        <v>805673.69400000002</v>
      </c>
      <c r="AU292" s="588">
        <v>182926.39076192683</v>
      </c>
      <c r="AV292" s="588">
        <v>141970.48000000001</v>
      </c>
      <c r="AW292" s="588">
        <v>140899.17832059352</v>
      </c>
      <c r="AX292" s="589">
        <v>1130570.5647619269</v>
      </c>
      <c r="AY292" s="589">
        <v>1130570.5647619269</v>
      </c>
      <c r="AZ292" s="589">
        <v>4955</v>
      </c>
      <c r="BA292" s="589">
        <v>1040550</v>
      </c>
      <c r="BB292" s="589">
        <v>0</v>
      </c>
      <c r="BC292" s="589">
        <v>0</v>
      </c>
      <c r="BD292" s="589">
        <v>1130570.5647619269</v>
      </c>
      <c r="BE292" s="588">
        <v>1130570.5647619269</v>
      </c>
      <c r="BF292" s="588">
        <v>0</v>
      </c>
      <c r="BG292" s="589">
        <v>1040550</v>
      </c>
      <c r="BH292" s="589">
        <v>898579.52</v>
      </c>
      <c r="BI292" s="588">
        <v>988600.0847619269</v>
      </c>
      <c r="BJ292" s="588">
        <v>4707.6194512472712</v>
      </c>
      <c r="BK292" s="588">
        <v>4787.8491812499997</v>
      </c>
      <c r="BL292" s="590">
        <v>-1.6756945961648343E-2</v>
      </c>
      <c r="BM292" s="590">
        <v>1.6756945961648343E-2</v>
      </c>
      <c r="BN292" s="588">
        <v>16848.243300572984</v>
      </c>
      <c r="BO292" s="589">
        <v>1147418.8080624999</v>
      </c>
      <c r="BP292" s="589">
        <v>5463.8990860119038</v>
      </c>
      <c r="BQ292" s="589" t="s">
        <v>164</v>
      </c>
      <c r="BR292" s="589">
        <v>5463.8990860119038</v>
      </c>
      <c r="BS292" s="590">
        <v>-1.1883007402315737E-3</v>
      </c>
      <c r="BT292" s="588">
        <v>0</v>
      </c>
      <c r="BU292" s="588">
        <v>1147418.8080624999</v>
      </c>
      <c r="BV292" s="588">
        <v>0</v>
      </c>
      <c r="BW292" s="588">
        <v>1147418.8080624999</v>
      </c>
      <c r="BX292" s="588">
        <v>0</v>
      </c>
      <c r="BY292" s="588">
        <v>1147418.8080624999</v>
      </c>
      <c r="CA292">
        <v>141820</v>
      </c>
      <c r="CB292">
        <v>3303358</v>
      </c>
      <c r="CC292" t="s">
        <v>449</v>
      </c>
      <c r="CD292">
        <v>210</v>
      </c>
      <c r="CE292">
        <v>210</v>
      </c>
      <c r="CF292">
        <v>0</v>
      </c>
      <c r="CG292">
        <v>805673.69400000002</v>
      </c>
      <c r="CH292">
        <v>0</v>
      </c>
      <c r="CI292">
        <v>0</v>
      </c>
      <c r="CJ292">
        <v>19857.119999999977</v>
      </c>
      <c r="CK292">
        <v>0</v>
      </c>
      <c r="CL292">
        <v>43559.880000000005</v>
      </c>
      <c r="CM292">
        <v>0</v>
      </c>
      <c r="CN292">
        <v>6131.5072000000091</v>
      </c>
      <c r="CO292">
        <v>6864.0767999999825</v>
      </c>
      <c r="CP292">
        <v>1339.6992000000012</v>
      </c>
      <c r="CQ292">
        <v>26553.139199999987</v>
      </c>
      <c r="CR292">
        <v>10436.607999999997</v>
      </c>
      <c r="CS292">
        <v>9623.7568000000047</v>
      </c>
      <c r="CT292">
        <v>0</v>
      </c>
      <c r="CU292">
        <v>0</v>
      </c>
      <c r="CV292">
        <v>0</v>
      </c>
      <c r="CW292">
        <v>0</v>
      </c>
      <c r="CX292">
        <v>0</v>
      </c>
      <c r="CY292">
        <v>0</v>
      </c>
      <c r="CZ292">
        <v>2716.7933333333303</v>
      </c>
      <c r="DA292">
        <v>0</v>
      </c>
      <c r="DB292">
        <v>55843.810228593538</v>
      </c>
      <c r="DC292">
        <v>0</v>
      </c>
      <c r="DD292">
        <v>0</v>
      </c>
      <c r="DE292">
        <v>0</v>
      </c>
      <c r="DF292">
        <v>141970.48000000001</v>
      </c>
      <c r="DG292">
        <v>0</v>
      </c>
      <c r="DH292">
        <v>0</v>
      </c>
      <c r="DI292">
        <v>0</v>
      </c>
      <c r="DJ292">
        <v>0</v>
      </c>
      <c r="DK292">
        <v>0</v>
      </c>
      <c r="DL292">
        <v>0</v>
      </c>
      <c r="DM292">
        <v>0</v>
      </c>
      <c r="DN292">
        <v>0</v>
      </c>
      <c r="DO292">
        <v>0</v>
      </c>
      <c r="DP292">
        <v>0</v>
      </c>
      <c r="DQ292">
        <v>0</v>
      </c>
      <c r="DR292">
        <v>0</v>
      </c>
      <c r="DS292">
        <v>805673.69400000002</v>
      </c>
      <c r="DT292">
        <v>182926.39076192683</v>
      </c>
      <c r="DU292">
        <v>141970.48000000001</v>
      </c>
      <c r="DV292">
        <v>140899.17832059352</v>
      </c>
      <c r="DW292">
        <v>1130570.5647619269</v>
      </c>
      <c r="DX292">
        <v>1130570.5647619269</v>
      </c>
      <c r="DY292">
        <v>4955</v>
      </c>
      <c r="DZ292">
        <v>1040550</v>
      </c>
      <c r="EA292">
        <v>0</v>
      </c>
      <c r="EB292">
        <v>0</v>
      </c>
      <c r="EC292">
        <v>1130570.5647619269</v>
      </c>
      <c r="ED292">
        <v>1130570.5647619269</v>
      </c>
      <c r="EE292">
        <v>0</v>
      </c>
      <c r="EF292">
        <v>1040550</v>
      </c>
      <c r="EG292">
        <v>898579.52</v>
      </c>
      <c r="EH292">
        <v>988600.0847619269</v>
      </c>
      <c r="EI292">
        <v>4707.6194512472712</v>
      </c>
      <c r="EJ292">
        <v>4787.8491812499997</v>
      </c>
      <c r="EK292">
        <v>-1.6756945961648343E-2</v>
      </c>
      <c r="EL292">
        <v>1.6756945961648343E-2</v>
      </c>
      <c r="EM292">
        <v>16848.243300572984</v>
      </c>
      <c r="EN292">
        <v>1147418.8080624999</v>
      </c>
      <c r="EO292">
        <v>5463.8990860119038</v>
      </c>
      <c r="EP292" t="s">
        <v>164</v>
      </c>
      <c r="EQ292">
        <v>5463.8990860119038</v>
      </c>
      <c r="ER292">
        <v>-1.1883007402315737E-3</v>
      </c>
      <c r="ES292">
        <v>0</v>
      </c>
      <c r="ET292">
        <v>1147418.8080624999</v>
      </c>
      <c r="EU292">
        <v>0</v>
      </c>
      <c r="EV292">
        <v>1147418.8080624999</v>
      </c>
      <c r="EW292">
        <v>0</v>
      </c>
      <c r="EX292">
        <v>1147418.8080624999</v>
      </c>
    </row>
    <row r="293" spans="1:154" ht="15" customHeight="1">
      <c r="A293" s="435">
        <v>293</v>
      </c>
      <c r="B293" s="585">
        <v>148083</v>
      </c>
      <c r="C293" s="585">
        <v>3303359</v>
      </c>
      <c r="D293" s="586" t="s">
        <v>450</v>
      </c>
      <c r="E293" s="587">
        <v>289</v>
      </c>
      <c r="F293" s="587">
        <v>289</v>
      </c>
      <c r="G293" s="587">
        <v>0</v>
      </c>
      <c r="H293" s="588">
        <v>1108760.4646000001</v>
      </c>
      <c r="I293" s="588">
        <v>0</v>
      </c>
      <c r="J293" s="588">
        <v>0</v>
      </c>
      <c r="K293" s="588">
        <v>66351.839999999938</v>
      </c>
      <c r="L293" s="588">
        <v>0</v>
      </c>
      <c r="M293" s="588">
        <v>144162.46000000005</v>
      </c>
      <c r="N293" s="588">
        <v>0</v>
      </c>
      <c r="O293" s="588">
        <v>2849.6471414634166</v>
      </c>
      <c r="P293" s="588">
        <v>7487.9025951219492</v>
      </c>
      <c r="Q293" s="588">
        <v>3147.7485268292648</v>
      </c>
      <c r="R293" s="588">
        <v>29213.935765853654</v>
      </c>
      <c r="S293" s="588">
        <v>29951.610380487731</v>
      </c>
      <c r="T293" s="588">
        <v>62990.338497560915</v>
      </c>
      <c r="U293" s="588">
        <v>0</v>
      </c>
      <c r="V293" s="588">
        <v>0</v>
      </c>
      <c r="W293" s="588">
        <v>0</v>
      </c>
      <c r="X293" s="588">
        <v>0</v>
      </c>
      <c r="Y293" s="588">
        <v>0</v>
      </c>
      <c r="Z293" s="588">
        <v>0</v>
      </c>
      <c r="AA293" s="588">
        <v>57627.953976377939</v>
      </c>
      <c r="AB293" s="588">
        <v>0</v>
      </c>
      <c r="AC293" s="588">
        <v>140363.99004936576</v>
      </c>
      <c r="AD293" s="588">
        <v>0</v>
      </c>
      <c r="AE293" s="588">
        <v>5344.1154000000042</v>
      </c>
      <c r="AF293" s="588">
        <v>0</v>
      </c>
      <c r="AG293" s="588">
        <v>141970.48000000001</v>
      </c>
      <c r="AH293" s="588">
        <v>0</v>
      </c>
      <c r="AI293" s="588">
        <v>0</v>
      </c>
      <c r="AJ293" s="588">
        <v>0</v>
      </c>
      <c r="AK293" s="588">
        <v>0</v>
      </c>
      <c r="AL293" s="588">
        <v>0</v>
      </c>
      <c r="AM293" s="588">
        <v>0</v>
      </c>
      <c r="AN293" s="588">
        <v>0</v>
      </c>
      <c r="AO293" s="588">
        <v>0</v>
      </c>
      <c r="AP293" s="588">
        <v>0</v>
      </c>
      <c r="AQ293" s="588">
        <v>0</v>
      </c>
      <c r="AR293" s="588">
        <v>0</v>
      </c>
      <c r="AS293" s="588">
        <v>0</v>
      </c>
      <c r="AT293" s="588">
        <v>1108760.4646000001</v>
      </c>
      <c r="AU293" s="588">
        <v>549491.54233306064</v>
      </c>
      <c r="AV293" s="588">
        <v>141970.48000000001</v>
      </c>
      <c r="AW293" s="588">
        <v>320417.98712599982</v>
      </c>
      <c r="AX293" s="589">
        <v>1800222.4869330607</v>
      </c>
      <c r="AY293" s="589">
        <v>1800222.4869330607</v>
      </c>
      <c r="AZ293" s="589">
        <v>4955</v>
      </c>
      <c r="BA293" s="589">
        <v>1431995</v>
      </c>
      <c r="BB293" s="589">
        <v>0</v>
      </c>
      <c r="BC293" s="589">
        <v>0</v>
      </c>
      <c r="BD293" s="589">
        <v>1800222.4869330607</v>
      </c>
      <c r="BE293" s="588">
        <v>1800222.4869330602</v>
      </c>
      <c r="BF293" s="588">
        <v>0</v>
      </c>
      <c r="BG293" s="589">
        <v>1431995</v>
      </c>
      <c r="BH293" s="589">
        <v>1290024.52</v>
      </c>
      <c r="BI293" s="588">
        <v>1658252.0069330607</v>
      </c>
      <c r="BJ293" s="588">
        <v>5737.8962177614558</v>
      </c>
      <c r="BK293" s="588">
        <v>5856.2672249999996</v>
      </c>
      <c r="BL293" s="590">
        <v>-2.0212705925239577E-2</v>
      </c>
      <c r="BM293" s="590">
        <v>2.0212705925239577E-2</v>
      </c>
      <c r="BN293" s="588">
        <v>34209.221091939165</v>
      </c>
      <c r="BO293" s="589">
        <v>1834431.7080249998</v>
      </c>
      <c r="BP293" s="589">
        <v>6347.5145606401375</v>
      </c>
      <c r="BQ293" s="589" t="s">
        <v>164</v>
      </c>
      <c r="BR293" s="589">
        <v>6347.5145606401375</v>
      </c>
      <c r="BS293" s="590">
        <v>5.7379210656463009E-3</v>
      </c>
      <c r="BT293" s="588">
        <v>0</v>
      </c>
      <c r="BU293" s="588">
        <v>1834431.7080249998</v>
      </c>
      <c r="BV293" s="588">
        <v>0</v>
      </c>
      <c r="BW293" s="588">
        <v>1834431.7080249998</v>
      </c>
      <c r="BX293" s="588">
        <v>0</v>
      </c>
      <c r="BY293" s="588">
        <v>1834431.7080249998</v>
      </c>
      <c r="CA293">
        <v>148083</v>
      </c>
      <c r="CB293">
        <v>3303359</v>
      </c>
      <c r="CC293" t="s">
        <v>450</v>
      </c>
      <c r="CD293">
        <v>289</v>
      </c>
      <c r="CE293">
        <v>289</v>
      </c>
      <c r="CF293">
        <v>0</v>
      </c>
      <c r="CG293">
        <v>1108760.4646000001</v>
      </c>
      <c r="CH293">
        <v>0</v>
      </c>
      <c r="CI293">
        <v>0</v>
      </c>
      <c r="CJ293">
        <v>66351.839999999938</v>
      </c>
      <c r="CK293">
        <v>0</v>
      </c>
      <c r="CL293">
        <v>144162.46000000005</v>
      </c>
      <c r="CM293">
        <v>0</v>
      </c>
      <c r="CN293">
        <v>2849.6471414634166</v>
      </c>
      <c r="CO293">
        <v>7487.9025951219492</v>
      </c>
      <c r="CP293">
        <v>3147.7485268292648</v>
      </c>
      <c r="CQ293">
        <v>29213.935765853654</v>
      </c>
      <c r="CR293">
        <v>29951.610380487731</v>
      </c>
      <c r="CS293">
        <v>62990.338497560915</v>
      </c>
      <c r="CT293">
        <v>0</v>
      </c>
      <c r="CU293">
        <v>0</v>
      </c>
      <c r="CV293">
        <v>0</v>
      </c>
      <c r="CW293">
        <v>0</v>
      </c>
      <c r="CX293">
        <v>0</v>
      </c>
      <c r="CY293">
        <v>0</v>
      </c>
      <c r="CZ293">
        <v>57627.953976377939</v>
      </c>
      <c r="DA293">
        <v>0</v>
      </c>
      <c r="DB293">
        <v>140363.99004936576</v>
      </c>
      <c r="DC293">
        <v>0</v>
      </c>
      <c r="DD293">
        <v>5344.1154000000042</v>
      </c>
      <c r="DE293">
        <v>0</v>
      </c>
      <c r="DF293">
        <v>141970.48000000001</v>
      </c>
      <c r="DG293">
        <v>0</v>
      </c>
      <c r="DH293">
        <v>0</v>
      </c>
      <c r="DI293">
        <v>0</v>
      </c>
      <c r="DJ293">
        <v>0</v>
      </c>
      <c r="DK293">
        <v>0</v>
      </c>
      <c r="DL293">
        <v>0</v>
      </c>
      <c r="DM293">
        <v>0</v>
      </c>
      <c r="DN293">
        <v>0</v>
      </c>
      <c r="DO293">
        <v>0</v>
      </c>
      <c r="DP293">
        <v>0</v>
      </c>
      <c r="DQ293">
        <v>0</v>
      </c>
      <c r="DR293">
        <v>0</v>
      </c>
      <c r="DS293">
        <v>1108760.4646000001</v>
      </c>
      <c r="DT293">
        <v>549491.54233306064</v>
      </c>
      <c r="DU293">
        <v>141970.48000000001</v>
      </c>
      <c r="DV293">
        <v>320417.98712599982</v>
      </c>
      <c r="DW293">
        <v>1800222.4869330607</v>
      </c>
      <c r="DX293">
        <v>1800222.4869330607</v>
      </c>
      <c r="DY293">
        <v>4955</v>
      </c>
      <c r="DZ293">
        <v>1431995</v>
      </c>
      <c r="EA293">
        <v>0</v>
      </c>
      <c r="EB293">
        <v>0</v>
      </c>
      <c r="EC293">
        <v>1800222.4869330607</v>
      </c>
      <c r="ED293">
        <v>1800222.4869330602</v>
      </c>
      <c r="EE293">
        <v>0</v>
      </c>
      <c r="EF293">
        <v>1431995</v>
      </c>
      <c r="EG293">
        <v>1290024.52</v>
      </c>
      <c r="EH293">
        <v>1658252.0069330607</v>
      </c>
      <c r="EI293">
        <v>5737.8962177614558</v>
      </c>
      <c r="EJ293">
        <v>5856.2672249999996</v>
      </c>
      <c r="EK293">
        <v>-2.0212705925239577E-2</v>
      </c>
      <c r="EL293">
        <v>2.0212705925239577E-2</v>
      </c>
      <c r="EM293">
        <v>34209.221091939165</v>
      </c>
      <c r="EN293">
        <v>1834431.7080249998</v>
      </c>
      <c r="EO293">
        <v>6347.5145606401375</v>
      </c>
      <c r="EP293" t="s">
        <v>164</v>
      </c>
      <c r="EQ293">
        <v>6347.5145606401375</v>
      </c>
      <c r="ER293">
        <v>5.7379210656463009E-3</v>
      </c>
      <c r="ES293">
        <v>0</v>
      </c>
      <c r="ET293">
        <v>1834431.7080249998</v>
      </c>
      <c r="EU293">
        <v>0</v>
      </c>
      <c r="EV293">
        <v>1834431.7080249998</v>
      </c>
      <c r="EW293">
        <v>0</v>
      </c>
      <c r="EX293">
        <v>1834431.7080249998</v>
      </c>
    </row>
    <row r="294" spans="1:154" ht="15" customHeight="1">
      <c r="A294" s="435">
        <v>294</v>
      </c>
      <c r="B294" s="585">
        <v>148266</v>
      </c>
      <c r="C294" s="585">
        <v>3303360</v>
      </c>
      <c r="D294" s="586" t="s">
        <v>451</v>
      </c>
      <c r="E294" s="587">
        <v>210</v>
      </c>
      <c r="F294" s="587">
        <v>210</v>
      </c>
      <c r="G294" s="587">
        <v>0</v>
      </c>
      <c r="H294" s="588">
        <v>805673.69400000002</v>
      </c>
      <c r="I294" s="588">
        <v>0</v>
      </c>
      <c r="J294" s="588">
        <v>0</v>
      </c>
      <c r="K294" s="588">
        <v>27606.239999999958</v>
      </c>
      <c r="L294" s="588">
        <v>0</v>
      </c>
      <c r="M294" s="588">
        <v>60154.119999999959</v>
      </c>
      <c r="N294" s="588">
        <v>0</v>
      </c>
      <c r="O294" s="588">
        <v>943.30879999999775</v>
      </c>
      <c r="P294" s="588">
        <v>2002.022399999998</v>
      </c>
      <c r="Q294" s="588">
        <v>7591.628800000005</v>
      </c>
      <c r="R294" s="588">
        <v>22619.340799999994</v>
      </c>
      <c r="S294" s="588">
        <v>20873.215999999949</v>
      </c>
      <c r="T294" s="588">
        <v>8936.3455999999987</v>
      </c>
      <c r="U294" s="588">
        <v>0</v>
      </c>
      <c r="V294" s="588">
        <v>0</v>
      </c>
      <c r="W294" s="588">
        <v>0</v>
      </c>
      <c r="X294" s="588">
        <v>0</v>
      </c>
      <c r="Y294" s="588">
        <v>0</v>
      </c>
      <c r="Z294" s="588">
        <v>0</v>
      </c>
      <c r="AA294" s="588">
        <v>4807.8084269662895</v>
      </c>
      <c r="AB294" s="588">
        <v>0</v>
      </c>
      <c r="AC294" s="588">
        <v>61027.393045002951</v>
      </c>
      <c r="AD294" s="588">
        <v>0</v>
      </c>
      <c r="AE294" s="588">
        <v>0</v>
      </c>
      <c r="AF294" s="588">
        <v>0</v>
      </c>
      <c r="AG294" s="588">
        <v>141970.48000000001</v>
      </c>
      <c r="AH294" s="588">
        <v>0</v>
      </c>
      <c r="AI294" s="588">
        <v>0</v>
      </c>
      <c r="AJ294" s="588">
        <v>0</v>
      </c>
      <c r="AK294" s="588">
        <v>3100.49</v>
      </c>
      <c r="AL294" s="588">
        <v>0</v>
      </c>
      <c r="AM294" s="588">
        <v>0</v>
      </c>
      <c r="AN294" s="588">
        <v>0</v>
      </c>
      <c r="AO294" s="588">
        <v>0</v>
      </c>
      <c r="AP294" s="588">
        <v>0</v>
      </c>
      <c r="AQ294" s="588">
        <v>0</v>
      </c>
      <c r="AR294" s="588">
        <v>0</v>
      </c>
      <c r="AS294" s="588">
        <v>0</v>
      </c>
      <c r="AT294" s="588">
        <v>805673.69400000002</v>
      </c>
      <c r="AU294" s="588">
        <v>216561.42387196908</v>
      </c>
      <c r="AV294" s="588">
        <v>145070.97</v>
      </c>
      <c r="AW294" s="588">
        <v>155572.51780900289</v>
      </c>
      <c r="AX294" s="589">
        <v>1167306.0878719692</v>
      </c>
      <c r="AY294" s="589">
        <v>1164205.5978719692</v>
      </c>
      <c r="AZ294" s="589">
        <v>4955</v>
      </c>
      <c r="BA294" s="589">
        <v>1040550</v>
      </c>
      <c r="BB294" s="589">
        <v>0</v>
      </c>
      <c r="BC294" s="589">
        <v>0</v>
      </c>
      <c r="BD294" s="589">
        <v>1167306.0878719692</v>
      </c>
      <c r="BE294" s="588">
        <v>1167306.0878719692</v>
      </c>
      <c r="BF294" s="588">
        <v>0</v>
      </c>
      <c r="BG294" s="589">
        <v>1043650.49</v>
      </c>
      <c r="BH294" s="589">
        <v>898579.52</v>
      </c>
      <c r="BI294" s="588">
        <v>1022235.1178719692</v>
      </c>
      <c r="BJ294" s="588">
        <v>4867.7862755808055</v>
      </c>
      <c r="BK294" s="588">
        <v>4909.7763871428579</v>
      </c>
      <c r="BL294" s="590">
        <v>-8.5523470421201009E-3</v>
      </c>
      <c r="BM294" s="590">
        <v>8.5523470421201009E-3</v>
      </c>
      <c r="BN294" s="588">
        <v>8817.9234280309902</v>
      </c>
      <c r="BO294" s="589">
        <v>1176124.0113000001</v>
      </c>
      <c r="BP294" s="589">
        <v>5585.8262919047629</v>
      </c>
      <c r="BQ294" s="589" t="s">
        <v>164</v>
      </c>
      <c r="BR294" s="589">
        <v>5600.5905300000004</v>
      </c>
      <c r="BS294" s="590">
        <v>0</v>
      </c>
      <c r="BT294" s="588">
        <v>0</v>
      </c>
      <c r="BU294" s="588">
        <v>1176124.0113000001</v>
      </c>
      <c r="BV294" s="588">
        <v>0</v>
      </c>
      <c r="BW294" s="588">
        <v>1176124.0113000001</v>
      </c>
      <c r="BX294" s="588">
        <v>3100.49</v>
      </c>
      <c r="BY294" s="588">
        <v>1173023.5213000001</v>
      </c>
      <c r="CA294">
        <v>148266</v>
      </c>
      <c r="CB294">
        <v>3303360</v>
      </c>
      <c r="CC294" t="s">
        <v>451</v>
      </c>
      <c r="CD294">
        <v>210</v>
      </c>
      <c r="CE294">
        <v>210</v>
      </c>
      <c r="CF294">
        <v>0</v>
      </c>
      <c r="CG294">
        <v>805673.69400000002</v>
      </c>
      <c r="CH294">
        <v>0</v>
      </c>
      <c r="CI294">
        <v>0</v>
      </c>
      <c r="CJ294">
        <v>27606.239999999958</v>
      </c>
      <c r="CK294">
        <v>0</v>
      </c>
      <c r="CL294">
        <v>60154.119999999959</v>
      </c>
      <c r="CM294">
        <v>0</v>
      </c>
      <c r="CN294">
        <v>943.30879999999775</v>
      </c>
      <c r="CO294">
        <v>2002.022399999998</v>
      </c>
      <c r="CP294">
        <v>7591.628800000005</v>
      </c>
      <c r="CQ294">
        <v>22619.340799999994</v>
      </c>
      <c r="CR294">
        <v>20873.215999999949</v>
      </c>
      <c r="CS294">
        <v>8936.3455999999987</v>
      </c>
      <c r="CT294">
        <v>0</v>
      </c>
      <c r="CU294">
        <v>0</v>
      </c>
      <c r="CV294">
        <v>0</v>
      </c>
      <c r="CW294">
        <v>0</v>
      </c>
      <c r="CX294">
        <v>0</v>
      </c>
      <c r="CY294">
        <v>0</v>
      </c>
      <c r="CZ294">
        <v>4807.8084269662895</v>
      </c>
      <c r="DA294">
        <v>0</v>
      </c>
      <c r="DB294">
        <v>61027.393045002951</v>
      </c>
      <c r="DC294">
        <v>0</v>
      </c>
      <c r="DD294">
        <v>0</v>
      </c>
      <c r="DE294">
        <v>0</v>
      </c>
      <c r="DF294">
        <v>141970.48000000001</v>
      </c>
      <c r="DG294">
        <v>0</v>
      </c>
      <c r="DH294">
        <v>0</v>
      </c>
      <c r="DI294">
        <v>0</v>
      </c>
      <c r="DJ294">
        <v>3100.49</v>
      </c>
      <c r="DK294">
        <v>0</v>
      </c>
      <c r="DL294">
        <v>0</v>
      </c>
      <c r="DM294">
        <v>0</v>
      </c>
      <c r="DN294">
        <v>0</v>
      </c>
      <c r="DO294">
        <v>0</v>
      </c>
      <c r="DP294">
        <v>0</v>
      </c>
      <c r="DQ294">
        <v>0</v>
      </c>
      <c r="DR294">
        <v>0</v>
      </c>
      <c r="DS294">
        <v>805673.69400000002</v>
      </c>
      <c r="DT294">
        <v>216561.42387196908</v>
      </c>
      <c r="DU294">
        <v>145070.97</v>
      </c>
      <c r="DV294">
        <v>155572.51780900289</v>
      </c>
      <c r="DW294">
        <v>1167306.0878719692</v>
      </c>
      <c r="DX294">
        <v>1164205.5978719692</v>
      </c>
      <c r="DY294">
        <v>4955</v>
      </c>
      <c r="DZ294">
        <v>1040550</v>
      </c>
      <c r="EA294">
        <v>0</v>
      </c>
      <c r="EB294">
        <v>0</v>
      </c>
      <c r="EC294">
        <v>1167306.0878719692</v>
      </c>
      <c r="ED294">
        <v>1167306.0878719692</v>
      </c>
      <c r="EE294">
        <v>0</v>
      </c>
      <c r="EF294">
        <v>1043650.49</v>
      </c>
      <c r="EG294">
        <v>898579.52</v>
      </c>
      <c r="EH294">
        <v>1022235.1178719692</v>
      </c>
      <c r="EI294">
        <v>4867.7862755808055</v>
      </c>
      <c r="EJ294">
        <v>4909.7763871428579</v>
      </c>
      <c r="EK294">
        <v>-8.5523470421201009E-3</v>
      </c>
      <c r="EL294">
        <v>8.5523470421201009E-3</v>
      </c>
      <c r="EM294">
        <v>8817.9234280309902</v>
      </c>
      <c r="EN294">
        <v>1176124.0113000001</v>
      </c>
      <c r="EO294">
        <v>5585.8262919047629</v>
      </c>
      <c r="EP294" t="s">
        <v>164</v>
      </c>
      <c r="EQ294">
        <v>5600.5905300000004</v>
      </c>
      <c r="ER294">
        <v>0</v>
      </c>
      <c r="ES294">
        <v>0</v>
      </c>
      <c r="ET294">
        <v>1176124.0113000001</v>
      </c>
      <c r="EU294">
        <v>0</v>
      </c>
      <c r="EV294">
        <v>1176124.0113000001</v>
      </c>
      <c r="EW294">
        <v>3100.49</v>
      </c>
      <c r="EX294">
        <v>1173023.5213000001</v>
      </c>
    </row>
    <row r="295" spans="1:154" ht="15" customHeight="1">
      <c r="A295" s="435">
        <v>295</v>
      </c>
      <c r="B295" s="585">
        <v>146298</v>
      </c>
      <c r="C295" s="585">
        <v>3303362</v>
      </c>
      <c r="D295" s="586" t="s">
        <v>452</v>
      </c>
      <c r="E295" s="587">
        <v>208</v>
      </c>
      <c r="F295" s="587">
        <v>208</v>
      </c>
      <c r="G295" s="587">
        <v>0</v>
      </c>
      <c r="H295" s="588">
        <v>798000.61120000004</v>
      </c>
      <c r="I295" s="588">
        <v>0</v>
      </c>
      <c r="J295" s="588">
        <v>0</v>
      </c>
      <c r="K295" s="588">
        <v>17435.51999999999</v>
      </c>
      <c r="L295" s="588">
        <v>0</v>
      </c>
      <c r="M295" s="588">
        <v>37337.039999999979</v>
      </c>
      <c r="N295" s="588">
        <v>0</v>
      </c>
      <c r="O295" s="588">
        <v>15800.422400000021</v>
      </c>
      <c r="P295" s="588">
        <v>5148.0575999999965</v>
      </c>
      <c r="Q295" s="588">
        <v>0</v>
      </c>
      <c r="R295" s="588">
        <v>14751.743999999975</v>
      </c>
      <c r="S295" s="588">
        <v>26091.51999999996</v>
      </c>
      <c r="T295" s="588">
        <v>6874.1120000000037</v>
      </c>
      <c r="U295" s="588">
        <v>0</v>
      </c>
      <c r="V295" s="588">
        <v>0</v>
      </c>
      <c r="W295" s="588">
        <v>0</v>
      </c>
      <c r="X295" s="588">
        <v>0</v>
      </c>
      <c r="Y295" s="588">
        <v>0</v>
      </c>
      <c r="Z295" s="588">
        <v>0</v>
      </c>
      <c r="AA295" s="588">
        <v>22324.105474860291</v>
      </c>
      <c r="AB295" s="588">
        <v>0</v>
      </c>
      <c r="AC295" s="588">
        <v>60517.694373865714</v>
      </c>
      <c r="AD295" s="588">
        <v>0</v>
      </c>
      <c r="AE295" s="588">
        <v>0</v>
      </c>
      <c r="AF295" s="588">
        <v>0</v>
      </c>
      <c r="AG295" s="588">
        <v>141970.48000000001</v>
      </c>
      <c r="AH295" s="588">
        <v>0</v>
      </c>
      <c r="AI295" s="588">
        <v>0</v>
      </c>
      <c r="AJ295" s="588">
        <v>0</v>
      </c>
      <c r="AK295" s="588">
        <v>3868.98</v>
      </c>
      <c r="AL295" s="588">
        <v>0</v>
      </c>
      <c r="AM295" s="588">
        <v>0</v>
      </c>
      <c r="AN295" s="588">
        <v>0</v>
      </c>
      <c r="AO295" s="588">
        <v>0</v>
      </c>
      <c r="AP295" s="588">
        <v>0</v>
      </c>
      <c r="AQ295" s="588">
        <v>0</v>
      </c>
      <c r="AR295" s="588">
        <v>0</v>
      </c>
      <c r="AS295" s="588">
        <v>0</v>
      </c>
      <c r="AT295" s="588">
        <v>798000.61120000004</v>
      </c>
      <c r="AU295" s="588">
        <v>206280.21584872593</v>
      </c>
      <c r="AV295" s="588">
        <v>145839.46000000002</v>
      </c>
      <c r="AW295" s="588">
        <v>144855.55469386571</v>
      </c>
      <c r="AX295" s="589">
        <v>1150120.2870487259</v>
      </c>
      <c r="AY295" s="589">
        <v>1146251.3070487259</v>
      </c>
      <c r="AZ295" s="589">
        <v>4955</v>
      </c>
      <c r="BA295" s="589">
        <v>1030640</v>
      </c>
      <c r="BB295" s="589">
        <v>0</v>
      </c>
      <c r="BC295" s="589">
        <v>0</v>
      </c>
      <c r="BD295" s="589">
        <v>1150120.2870487259</v>
      </c>
      <c r="BE295" s="588">
        <v>1150120.2870487259</v>
      </c>
      <c r="BF295" s="588">
        <v>0</v>
      </c>
      <c r="BG295" s="589">
        <v>1034508.98</v>
      </c>
      <c r="BH295" s="589">
        <v>888669.52</v>
      </c>
      <c r="BI295" s="588">
        <v>1004280.8270487259</v>
      </c>
      <c r="BJ295" s="588">
        <v>4828.2732069650283</v>
      </c>
      <c r="BK295" s="588">
        <v>4874.9423671428567</v>
      </c>
      <c r="BL295" s="590">
        <v>-9.5732742385589743E-3</v>
      </c>
      <c r="BM295" s="590">
        <v>9.5732742385589743E-3</v>
      </c>
      <c r="BN295" s="588">
        <v>9707.1853169883107</v>
      </c>
      <c r="BO295" s="589">
        <v>1159827.4723657141</v>
      </c>
      <c r="BP295" s="589">
        <v>5557.492751758241</v>
      </c>
      <c r="BQ295" s="589" t="s">
        <v>164</v>
      </c>
      <c r="BR295" s="589">
        <v>5576.0936171428566</v>
      </c>
      <c r="BS295" s="590">
        <v>1.1989822575542153E-3</v>
      </c>
      <c r="BT295" s="588">
        <v>0</v>
      </c>
      <c r="BU295" s="588">
        <v>1159827.4723657141</v>
      </c>
      <c r="BV295" s="588">
        <v>0</v>
      </c>
      <c r="BW295" s="588">
        <v>1159827.4723657141</v>
      </c>
      <c r="BX295" s="588">
        <v>3868.98</v>
      </c>
      <c r="BY295" s="588">
        <v>1155958.4923657142</v>
      </c>
      <c r="CA295">
        <v>146298</v>
      </c>
      <c r="CB295">
        <v>3303362</v>
      </c>
      <c r="CC295" t="s">
        <v>452</v>
      </c>
      <c r="CD295">
        <v>208</v>
      </c>
      <c r="CE295">
        <v>208</v>
      </c>
      <c r="CF295">
        <v>0</v>
      </c>
      <c r="CG295">
        <v>798000.61120000004</v>
      </c>
      <c r="CH295">
        <v>0</v>
      </c>
      <c r="CI295">
        <v>0</v>
      </c>
      <c r="CJ295">
        <v>17435.51999999999</v>
      </c>
      <c r="CK295">
        <v>0</v>
      </c>
      <c r="CL295">
        <v>37337.039999999979</v>
      </c>
      <c r="CM295">
        <v>0</v>
      </c>
      <c r="CN295">
        <v>15800.422400000021</v>
      </c>
      <c r="CO295">
        <v>5148.0575999999965</v>
      </c>
      <c r="CP295">
        <v>0</v>
      </c>
      <c r="CQ295">
        <v>14751.743999999975</v>
      </c>
      <c r="CR295">
        <v>26091.51999999996</v>
      </c>
      <c r="CS295">
        <v>6874.1120000000037</v>
      </c>
      <c r="CT295">
        <v>0</v>
      </c>
      <c r="CU295">
        <v>0</v>
      </c>
      <c r="CV295">
        <v>0</v>
      </c>
      <c r="CW295">
        <v>0</v>
      </c>
      <c r="CX295">
        <v>0</v>
      </c>
      <c r="CY295">
        <v>0</v>
      </c>
      <c r="CZ295">
        <v>22324.105474860291</v>
      </c>
      <c r="DA295">
        <v>0</v>
      </c>
      <c r="DB295">
        <v>60517.694373865714</v>
      </c>
      <c r="DC295">
        <v>0</v>
      </c>
      <c r="DD295">
        <v>0</v>
      </c>
      <c r="DE295">
        <v>0</v>
      </c>
      <c r="DF295">
        <v>141970.48000000001</v>
      </c>
      <c r="DG295">
        <v>0</v>
      </c>
      <c r="DH295">
        <v>0</v>
      </c>
      <c r="DI295">
        <v>0</v>
      </c>
      <c r="DJ295">
        <v>3868.98</v>
      </c>
      <c r="DK295">
        <v>0</v>
      </c>
      <c r="DL295">
        <v>0</v>
      </c>
      <c r="DM295">
        <v>0</v>
      </c>
      <c r="DN295">
        <v>0</v>
      </c>
      <c r="DO295">
        <v>0</v>
      </c>
      <c r="DP295">
        <v>0</v>
      </c>
      <c r="DQ295">
        <v>0</v>
      </c>
      <c r="DR295">
        <v>0</v>
      </c>
      <c r="DS295">
        <v>798000.61120000004</v>
      </c>
      <c r="DT295">
        <v>206280.21584872593</v>
      </c>
      <c r="DU295">
        <v>145839.46000000002</v>
      </c>
      <c r="DV295">
        <v>144855.55469386571</v>
      </c>
      <c r="DW295">
        <v>1150120.2870487259</v>
      </c>
      <c r="DX295">
        <v>1146251.3070487259</v>
      </c>
      <c r="DY295">
        <v>4955</v>
      </c>
      <c r="DZ295">
        <v>1030640</v>
      </c>
      <c r="EA295">
        <v>0</v>
      </c>
      <c r="EB295">
        <v>0</v>
      </c>
      <c r="EC295">
        <v>1150120.2870487259</v>
      </c>
      <c r="ED295">
        <v>1150120.2870487259</v>
      </c>
      <c r="EE295">
        <v>0</v>
      </c>
      <c r="EF295">
        <v>1034508.98</v>
      </c>
      <c r="EG295">
        <v>888669.52</v>
      </c>
      <c r="EH295">
        <v>1004280.8270487259</v>
      </c>
      <c r="EI295">
        <v>4828.2732069650283</v>
      </c>
      <c r="EJ295">
        <v>4874.9423671428567</v>
      </c>
      <c r="EK295">
        <v>-9.5732742385589743E-3</v>
      </c>
      <c r="EL295">
        <v>9.5732742385589743E-3</v>
      </c>
      <c r="EM295">
        <v>9707.1853169883107</v>
      </c>
      <c r="EN295">
        <v>1159827.4723657141</v>
      </c>
      <c r="EO295">
        <v>5557.492751758241</v>
      </c>
      <c r="EP295" t="s">
        <v>164</v>
      </c>
      <c r="EQ295">
        <v>5576.0936171428566</v>
      </c>
      <c r="ER295">
        <v>1.1989822575542153E-3</v>
      </c>
      <c r="ES295">
        <v>0</v>
      </c>
      <c r="ET295">
        <v>1159827.4723657141</v>
      </c>
      <c r="EU295">
        <v>0</v>
      </c>
      <c r="EV295">
        <v>1159827.4723657141</v>
      </c>
      <c r="EW295">
        <v>3868.98</v>
      </c>
      <c r="EX295">
        <v>1155958.4923657142</v>
      </c>
    </row>
    <row r="296" spans="1:154" ht="15" customHeight="1">
      <c r="A296" s="435">
        <v>296</v>
      </c>
      <c r="B296" s="585">
        <v>141830</v>
      </c>
      <c r="C296" s="585">
        <v>3303366</v>
      </c>
      <c r="D296" s="586" t="s">
        <v>453</v>
      </c>
      <c r="E296" s="587">
        <v>160</v>
      </c>
      <c r="F296" s="587">
        <v>160</v>
      </c>
      <c r="G296" s="587">
        <v>0</v>
      </c>
      <c r="H296" s="588">
        <v>613846.62400000007</v>
      </c>
      <c r="I296" s="588">
        <v>0</v>
      </c>
      <c r="J296" s="588">
        <v>0</v>
      </c>
      <c r="K296" s="588">
        <v>53275.199999999997</v>
      </c>
      <c r="L296" s="588">
        <v>0</v>
      </c>
      <c r="M296" s="588">
        <v>114085.40000000001</v>
      </c>
      <c r="N296" s="588">
        <v>0</v>
      </c>
      <c r="O296" s="588">
        <v>943.30880000000002</v>
      </c>
      <c r="P296" s="588">
        <v>572.00639999999999</v>
      </c>
      <c r="Q296" s="588">
        <v>3125.9647999999997</v>
      </c>
      <c r="R296" s="588">
        <v>1475.1744000000001</v>
      </c>
      <c r="S296" s="588">
        <v>34962.6368</v>
      </c>
      <c r="T296" s="588">
        <v>50181.017599999999</v>
      </c>
      <c r="U296" s="588">
        <v>0</v>
      </c>
      <c r="V296" s="588">
        <v>0</v>
      </c>
      <c r="W296" s="588">
        <v>0</v>
      </c>
      <c r="X296" s="588">
        <v>0</v>
      </c>
      <c r="Y296" s="588">
        <v>0</v>
      </c>
      <c r="Z296" s="588">
        <v>0</v>
      </c>
      <c r="AA296" s="588">
        <v>20397.197080291968</v>
      </c>
      <c r="AB296" s="588">
        <v>0</v>
      </c>
      <c r="AC296" s="588">
        <v>56865.318616457909</v>
      </c>
      <c r="AD296" s="588">
        <v>0</v>
      </c>
      <c r="AE296" s="588">
        <v>13596.335999999999</v>
      </c>
      <c r="AF296" s="588">
        <v>0</v>
      </c>
      <c r="AG296" s="588">
        <v>141970.48000000001</v>
      </c>
      <c r="AH296" s="588">
        <v>0</v>
      </c>
      <c r="AI296" s="588">
        <v>0</v>
      </c>
      <c r="AJ296" s="588">
        <v>0</v>
      </c>
      <c r="AK296" s="588">
        <v>4425.4799999999996</v>
      </c>
      <c r="AL296" s="588">
        <v>0</v>
      </c>
      <c r="AM296" s="588">
        <v>0</v>
      </c>
      <c r="AN296" s="588">
        <v>0</v>
      </c>
      <c r="AO296" s="588">
        <v>0</v>
      </c>
      <c r="AP296" s="588">
        <v>0</v>
      </c>
      <c r="AQ296" s="588">
        <v>0</v>
      </c>
      <c r="AR296" s="588">
        <v>0</v>
      </c>
      <c r="AS296" s="588">
        <v>0</v>
      </c>
      <c r="AT296" s="588">
        <v>613846.62400000007</v>
      </c>
      <c r="AU296" s="588">
        <v>349479.56049674988</v>
      </c>
      <c r="AV296" s="588">
        <v>146395.96000000002</v>
      </c>
      <c r="AW296" s="588">
        <v>180661.1049844579</v>
      </c>
      <c r="AX296" s="589">
        <v>1109722.1444967499</v>
      </c>
      <c r="AY296" s="589">
        <v>1105296.6644967499</v>
      </c>
      <c r="AZ296" s="589">
        <v>4955</v>
      </c>
      <c r="BA296" s="589">
        <v>792800</v>
      </c>
      <c r="BB296" s="589">
        <v>0</v>
      </c>
      <c r="BC296" s="589">
        <v>0</v>
      </c>
      <c r="BD296" s="589">
        <v>1109722.1444967499</v>
      </c>
      <c r="BE296" s="588">
        <v>1109722.1444967499</v>
      </c>
      <c r="BF296" s="588">
        <v>0</v>
      </c>
      <c r="BG296" s="589">
        <v>797225.48</v>
      </c>
      <c r="BH296" s="589">
        <v>650829.52</v>
      </c>
      <c r="BI296" s="588">
        <v>963326.18449674989</v>
      </c>
      <c r="BJ296" s="588">
        <v>6020.788653104687</v>
      </c>
      <c r="BK296" s="588">
        <v>6140.7598850574723</v>
      </c>
      <c r="BL296" s="590">
        <v>-1.9536870712811211E-2</v>
      </c>
      <c r="BM296" s="590">
        <v>1.9536870712811211E-2</v>
      </c>
      <c r="BN296" s="588">
        <v>19195.39711244564</v>
      </c>
      <c r="BO296" s="589">
        <v>1128917.5416091955</v>
      </c>
      <c r="BP296" s="589">
        <v>7028.075385057472</v>
      </c>
      <c r="BQ296" s="589" t="s">
        <v>164</v>
      </c>
      <c r="BR296" s="589">
        <v>7055.7346350574717</v>
      </c>
      <c r="BS296" s="590">
        <v>1.0543889314981847E-2</v>
      </c>
      <c r="BT296" s="588">
        <v>0</v>
      </c>
      <c r="BU296" s="588">
        <v>1128917.5416091955</v>
      </c>
      <c r="BV296" s="588">
        <v>0</v>
      </c>
      <c r="BW296" s="588">
        <v>1128917.5416091955</v>
      </c>
      <c r="BX296" s="588">
        <v>4425.4799999999996</v>
      </c>
      <c r="BY296" s="588">
        <v>1124492.0616091955</v>
      </c>
      <c r="CA296">
        <v>141830</v>
      </c>
      <c r="CB296">
        <v>3303366</v>
      </c>
      <c r="CC296" t="s">
        <v>453</v>
      </c>
      <c r="CD296">
        <v>160</v>
      </c>
      <c r="CE296">
        <v>160</v>
      </c>
      <c r="CF296">
        <v>0</v>
      </c>
      <c r="CG296">
        <v>613846.62400000007</v>
      </c>
      <c r="CH296">
        <v>0</v>
      </c>
      <c r="CI296">
        <v>0</v>
      </c>
      <c r="CJ296">
        <v>53275.199999999997</v>
      </c>
      <c r="CK296">
        <v>0</v>
      </c>
      <c r="CL296">
        <v>114085.40000000001</v>
      </c>
      <c r="CM296">
        <v>0</v>
      </c>
      <c r="CN296">
        <v>943.30880000000002</v>
      </c>
      <c r="CO296">
        <v>572.00639999999999</v>
      </c>
      <c r="CP296">
        <v>3125.9647999999997</v>
      </c>
      <c r="CQ296">
        <v>1475.1744000000001</v>
      </c>
      <c r="CR296">
        <v>34962.6368</v>
      </c>
      <c r="CS296">
        <v>50181.017599999999</v>
      </c>
      <c r="CT296">
        <v>0</v>
      </c>
      <c r="CU296">
        <v>0</v>
      </c>
      <c r="CV296">
        <v>0</v>
      </c>
      <c r="CW296">
        <v>0</v>
      </c>
      <c r="CX296">
        <v>0</v>
      </c>
      <c r="CY296">
        <v>0</v>
      </c>
      <c r="CZ296">
        <v>20397.197080291968</v>
      </c>
      <c r="DA296">
        <v>0</v>
      </c>
      <c r="DB296">
        <v>56865.318616457909</v>
      </c>
      <c r="DC296">
        <v>0</v>
      </c>
      <c r="DD296">
        <v>13596.335999999999</v>
      </c>
      <c r="DE296">
        <v>0</v>
      </c>
      <c r="DF296">
        <v>141970.48000000001</v>
      </c>
      <c r="DG296">
        <v>0</v>
      </c>
      <c r="DH296">
        <v>0</v>
      </c>
      <c r="DI296">
        <v>0</v>
      </c>
      <c r="DJ296">
        <v>4425.4799999999996</v>
      </c>
      <c r="DK296">
        <v>0</v>
      </c>
      <c r="DL296">
        <v>0</v>
      </c>
      <c r="DM296">
        <v>0</v>
      </c>
      <c r="DN296">
        <v>0</v>
      </c>
      <c r="DO296">
        <v>0</v>
      </c>
      <c r="DP296">
        <v>0</v>
      </c>
      <c r="DQ296">
        <v>0</v>
      </c>
      <c r="DR296">
        <v>0</v>
      </c>
      <c r="DS296">
        <v>613846.62400000007</v>
      </c>
      <c r="DT296">
        <v>349479.56049674988</v>
      </c>
      <c r="DU296">
        <v>146395.96000000002</v>
      </c>
      <c r="DV296">
        <v>180661.1049844579</v>
      </c>
      <c r="DW296">
        <v>1109722.1444967499</v>
      </c>
      <c r="DX296">
        <v>1105296.6644967499</v>
      </c>
      <c r="DY296">
        <v>4955</v>
      </c>
      <c r="DZ296">
        <v>792800</v>
      </c>
      <c r="EA296">
        <v>0</v>
      </c>
      <c r="EB296">
        <v>0</v>
      </c>
      <c r="EC296">
        <v>1109722.1444967499</v>
      </c>
      <c r="ED296">
        <v>1109722.1444967499</v>
      </c>
      <c r="EE296">
        <v>0</v>
      </c>
      <c r="EF296">
        <v>797225.48</v>
      </c>
      <c r="EG296">
        <v>650829.52</v>
      </c>
      <c r="EH296">
        <v>963326.18449674989</v>
      </c>
      <c r="EI296">
        <v>6020.788653104687</v>
      </c>
      <c r="EJ296">
        <v>6140.7598850574723</v>
      </c>
      <c r="EK296">
        <v>-1.9536870712811211E-2</v>
      </c>
      <c r="EL296">
        <v>1.9536870712811211E-2</v>
      </c>
      <c r="EM296">
        <v>19195.39711244564</v>
      </c>
      <c r="EN296">
        <v>1128917.5416091955</v>
      </c>
      <c r="EO296">
        <v>7028.075385057472</v>
      </c>
      <c r="EP296" t="s">
        <v>164</v>
      </c>
      <c r="EQ296">
        <v>7055.7346350574717</v>
      </c>
      <c r="ER296">
        <v>1.0543889314981847E-2</v>
      </c>
      <c r="ES296">
        <v>0</v>
      </c>
      <c r="ET296">
        <v>1128917.5416091955</v>
      </c>
      <c r="EU296">
        <v>0</v>
      </c>
      <c r="EV296">
        <v>1128917.5416091955</v>
      </c>
      <c r="EW296">
        <v>4425.4799999999996</v>
      </c>
      <c r="EX296">
        <v>1124492.0616091955</v>
      </c>
    </row>
    <row r="297" spans="1:154" ht="15" customHeight="1">
      <c r="A297" s="435">
        <v>297</v>
      </c>
      <c r="B297" s="585">
        <v>141484</v>
      </c>
      <c r="C297" s="585">
        <v>3303374</v>
      </c>
      <c r="D297" s="586" t="s">
        <v>454</v>
      </c>
      <c r="E297" s="587">
        <v>208</v>
      </c>
      <c r="F297" s="587">
        <v>208</v>
      </c>
      <c r="G297" s="587">
        <v>0</v>
      </c>
      <c r="H297" s="588">
        <v>798000.61120000004</v>
      </c>
      <c r="I297" s="588">
        <v>0</v>
      </c>
      <c r="J297" s="588">
        <v>0</v>
      </c>
      <c r="K297" s="588">
        <v>15013.920000000047</v>
      </c>
      <c r="L297" s="588">
        <v>0</v>
      </c>
      <c r="M297" s="588">
        <v>32151.340000000106</v>
      </c>
      <c r="N297" s="588">
        <v>0</v>
      </c>
      <c r="O297" s="588">
        <v>943.30879999999854</v>
      </c>
      <c r="P297" s="588">
        <v>1716.0191999999972</v>
      </c>
      <c r="Q297" s="588">
        <v>11610.7264</v>
      </c>
      <c r="R297" s="588">
        <v>2458.6239999999962</v>
      </c>
      <c r="S297" s="588">
        <v>8871.116799999998</v>
      </c>
      <c r="T297" s="588">
        <v>6186.7008000000051</v>
      </c>
      <c r="U297" s="588">
        <v>0</v>
      </c>
      <c r="V297" s="588">
        <v>0</v>
      </c>
      <c r="W297" s="588">
        <v>0</v>
      </c>
      <c r="X297" s="588">
        <v>0</v>
      </c>
      <c r="Y297" s="588">
        <v>0</v>
      </c>
      <c r="Z297" s="588">
        <v>0</v>
      </c>
      <c r="AA297" s="588">
        <v>16145.514666666624</v>
      </c>
      <c r="AB297" s="588">
        <v>0</v>
      </c>
      <c r="AC297" s="588">
        <v>80767.321347783203</v>
      </c>
      <c r="AD297" s="588">
        <v>0</v>
      </c>
      <c r="AE297" s="588">
        <v>0</v>
      </c>
      <c r="AF297" s="588">
        <v>0</v>
      </c>
      <c r="AG297" s="588">
        <v>141970.48000000001</v>
      </c>
      <c r="AH297" s="588">
        <v>0</v>
      </c>
      <c r="AI297" s="588">
        <v>0</v>
      </c>
      <c r="AJ297" s="588">
        <v>0</v>
      </c>
      <c r="AK297" s="588">
        <v>3338.98</v>
      </c>
      <c r="AL297" s="588">
        <v>0</v>
      </c>
      <c r="AM297" s="588">
        <v>0</v>
      </c>
      <c r="AN297" s="588">
        <v>0</v>
      </c>
      <c r="AO297" s="588">
        <v>0</v>
      </c>
      <c r="AP297" s="588">
        <v>0</v>
      </c>
      <c r="AQ297" s="588">
        <v>0</v>
      </c>
      <c r="AR297" s="588">
        <v>0</v>
      </c>
      <c r="AS297" s="588">
        <v>0</v>
      </c>
      <c r="AT297" s="588">
        <v>798000.61120000004</v>
      </c>
      <c r="AU297" s="588">
        <v>175864.59201445</v>
      </c>
      <c r="AV297" s="588">
        <v>145309.46000000002</v>
      </c>
      <c r="AW297" s="588">
        <v>149089.98406778325</v>
      </c>
      <c r="AX297" s="589">
        <v>1119174.66321445</v>
      </c>
      <c r="AY297" s="589">
        <v>1115835.68321445</v>
      </c>
      <c r="AZ297" s="589">
        <v>4955</v>
      </c>
      <c r="BA297" s="589">
        <v>1030640</v>
      </c>
      <c r="BB297" s="589">
        <v>0</v>
      </c>
      <c r="BC297" s="589">
        <v>0</v>
      </c>
      <c r="BD297" s="589">
        <v>1119174.66321445</v>
      </c>
      <c r="BE297" s="588">
        <v>1119174.66321445</v>
      </c>
      <c r="BF297" s="588">
        <v>0</v>
      </c>
      <c r="BG297" s="589">
        <v>1033978.98</v>
      </c>
      <c r="BH297" s="589">
        <v>888669.52</v>
      </c>
      <c r="BI297" s="588">
        <v>973865.20321445004</v>
      </c>
      <c r="BJ297" s="588">
        <v>4682.0442462233177</v>
      </c>
      <c r="BK297" s="588">
        <v>4753.6967225961544</v>
      </c>
      <c r="BL297" s="590">
        <v>-1.5073001193417489E-2</v>
      </c>
      <c r="BM297" s="590">
        <v>1.5073001193417489E-2</v>
      </c>
      <c r="BN297" s="588">
        <v>14903.715085550022</v>
      </c>
      <c r="BO297" s="589">
        <v>1134078.3783</v>
      </c>
      <c r="BP297" s="589">
        <v>5436.2471072115386</v>
      </c>
      <c r="BQ297" s="589" t="s">
        <v>164</v>
      </c>
      <c r="BR297" s="589">
        <v>5452.2998956730771</v>
      </c>
      <c r="BS297" s="590">
        <v>0</v>
      </c>
      <c r="BT297" s="588">
        <v>0</v>
      </c>
      <c r="BU297" s="588">
        <v>1134078.3783</v>
      </c>
      <c r="BV297" s="588">
        <v>0</v>
      </c>
      <c r="BW297" s="588">
        <v>1134078.3783</v>
      </c>
      <c r="BX297" s="588">
        <v>3338.98</v>
      </c>
      <c r="BY297" s="588">
        <v>1130739.3983</v>
      </c>
      <c r="CA297">
        <v>141484</v>
      </c>
      <c r="CB297">
        <v>3303374</v>
      </c>
      <c r="CC297" t="s">
        <v>454</v>
      </c>
      <c r="CD297">
        <v>208</v>
      </c>
      <c r="CE297">
        <v>208</v>
      </c>
      <c r="CF297">
        <v>0</v>
      </c>
      <c r="CG297">
        <v>798000.61120000004</v>
      </c>
      <c r="CH297">
        <v>0</v>
      </c>
      <c r="CI297">
        <v>0</v>
      </c>
      <c r="CJ297">
        <v>15013.920000000047</v>
      </c>
      <c r="CK297">
        <v>0</v>
      </c>
      <c r="CL297">
        <v>32151.340000000106</v>
      </c>
      <c r="CM297">
        <v>0</v>
      </c>
      <c r="CN297">
        <v>943.30879999999854</v>
      </c>
      <c r="CO297">
        <v>1716.0191999999972</v>
      </c>
      <c r="CP297">
        <v>11610.7264</v>
      </c>
      <c r="CQ297">
        <v>2458.6239999999962</v>
      </c>
      <c r="CR297">
        <v>8871.116799999998</v>
      </c>
      <c r="CS297">
        <v>6186.7008000000051</v>
      </c>
      <c r="CT297">
        <v>0</v>
      </c>
      <c r="CU297">
        <v>0</v>
      </c>
      <c r="CV297">
        <v>0</v>
      </c>
      <c r="CW297">
        <v>0</v>
      </c>
      <c r="CX297">
        <v>0</v>
      </c>
      <c r="CY297">
        <v>0</v>
      </c>
      <c r="CZ297">
        <v>16145.514666666624</v>
      </c>
      <c r="DA297">
        <v>0</v>
      </c>
      <c r="DB297">
        <v>80767.321347783203</v>
      </c>
      <c r="DC297">
        <v>0</v>
      </c>
      <c r="DD297">
        <v>0</v>
      </c>
      <c r="DE297">
        <v>0</v>
      </c>
      <c r="DF297">
        <v>141970.48000000001</v>
      </c>
      <c r="DG297">
        <v>0</v>
      </c>
      <c r="DH297">
        <v>0</v>
      </c>
      <c r="DI297">
        <v>0</v>
      </c>
      <c r="DJ297">
        <v>3338.98</v>
      </c>
      <c r="DK297">
        <v>0</v>
      </c>
      <c r="DL297">
        <v>0</v>
      </c>
      <c r="DM297">
        <v>0</v>
      </c>
      <c r="DN297">
        <v>0</v>
      </c>
      <c r="DO297">
        <v>0</v>
      </c>
      <c r="DP297">
        <v>0</v>
      </c>
      <c r="DQ297">
        <v>0</v>
      </c>
      <c r="DR297">
        <v>0</v>
      </c>
      <c r="DS297">
        <v>798000.61120000004</v>
      </c>
      <c r="DT297">
        <v>175864.59201445</v>
      </c>
      <c r="DU297">
        <v>145309.46000000002</v>
      </c>
      <c r="DV297">
        <v>149089.98406778325</v>
      </c>
      <c r="DW297">
        <v>1119174.66321445</v>
      </c>
      <c r="DX297">
        <v>1115835.68321445</v>
      </c>
      <c r="DY297">
        <v>4955</v>
      </c>
      <c r="DZ297">
        <v>1030640</v>
      </c>
      <c r="EA297">
        <v>0</v>
      </c>
      <c r="EB297">
        <v>0</v>
      </c>
      <c r="EC297">
        <v>1119174.66321445</v>
      </c>
      <c r="ED297">
        <v>1119174.66321445</v>
      </c>
      <c r="EE297">
        <v>0</v>
      </c>
      <c r="EF297">
        <v>1033978.98</v>
      </c>
      <c r="EG297">
        <v>888669.52</v>
      </c>
      <c r="EH297">
        <v>973865.20321445004</v>
      </c>
      <c r="EI297">
        <v>4682.0442462233177</v>
      </c>
      <c r="EJ297">
        <v>4753.6967225961544</v>
      </c>
      <c r="EK297">
        <v>-1.5073001193417489E-2</v>
      </c>
      <c r="EL297">
        <v>1.5073001193417489E-2</v>
      </c>
      <c r="EM297">
        <v>14903.715085550022</v>
      </c>
      <c r="EN297">
        <v>1134078.3783</v>
      </c>
      <c r="EO297">
        <v>5436.2471072115386</v>
      </c>
      <c r="EP297" t="s">
        <v>164</v>
      </c>
      <c r="EQ297">
        <v>5452.2998956730771</v>
      </c>
      <c r="ER297">
        <v>0</v>
      </c>
      <c r="ES297">
        <v>0</v>
      </c>
      <c r="ET297">
        <v>1134078.3783</v>
      </c>
      <c r="EU297">
        <v>0</v>
      </c>
      <c r="EV297">
        <v>1134078.3783</v>
      </c>
      <c r="EW297">
        <v>3338.98</v>
      </c>
      <c r="EX297">
        <v>1130739.3983</v>
      </c>
    </row>
    <row r="298" spans="1:154" ht="15" customHeight="1">
      <c r="A298" s="435">
        <v>298</v>
      </c>
      <c r="B298" s="585">
        <v>148973</v>
      </c>
      <c r="C298" s="585">
        <v>3303383</v>
      </c>
      <c r="D298" s="586" t="s">
        <v>455</v>
      </c>
      <c r="E298" s="587">
        <v>207</v>
      </c>
      <c r="F298" s="587">
        <v>207</v>
      </c>
      <c r="G298" s="587">
        <v>0</v>
      </c>
      <c r="H298" s="588">
        <v>794164.06980000006</v>
      </c>
      <c r="I298" s="588">
        <v>0</v>
      </c>
      <c r="J298" s="588">
        <v>0</v>
      </c>
      <c r="K298" s="588">
        <v>38261.280000000028</v>
      </c>
      <c r="L298" s="588">
        <v>0</v>
      </c>
      <c r="M298" s="588">
        <v>81934.06000000007</v>
      </c>
      <c r="N298" s="588">
        <v>0</v>
      </c>
      <c r="O298" s="588">
        <v>24761.855999999989</v>
      </c>
      <c r="P298" s="588">
        <v>13156.147199999985</v>
      </c>
      <c r="Q298" s="588">
        <v>446.5664000000005</v>
      </c>
      <c r="R298" s="588">
        <v>1475.1743999999997</v>
      </c>
      <c r="S298" s="588">
        <v>521.83040000000062</v>
      </c>
      <c r="T298" s="588">
        <v>1374.8224</v>
      </c>
      <c r="U298" s="588">
        <v>0</v>
      </c>
      <c r="V298" s="588">
        <v>0</v>
      </c>
      <c r="W298" s="588">
        <v>0</v>
      </c>
      <c r="X298" s="588">
        <v>0</v>
      </c>
      <c r="Y298" s="588">
        <v>0</v>
      </c>
      <c r="Z298" s="588">
        <v>0</v>
      </c>
      <c r="AA298" s="588">
        <v>43329.146966292159</v>
      </c>
      <c r="AB298" s="588">
        <v>0</v>
      </c>
      <c r="AC298" s="588">
        <v>94625.229857142855</v>
      </c>
      <c r="AD298" s="588">
        <v>0</v>
      </c>
      <c r="AE298" s="588">
        <v>3380.2002000000084</v>
      </c>
      <c r="AF298" s="588">
        <v>0</v>
      </c>
      <c r="AG298" s="588">
        <v>141970.48000000001</v>
      </c>
      <c r="AH298" s="588">
        <v>0</v>
      </c>
      <c r="AI298" s="588">
        <v>0</v>
      </c>
      <c r="AJ298" s="588">
        <v>0</v>
      </c>
      <c r="AK298" s="588">
        <v>3603.98</v>
      </c>
      <c r="AL298" s="588">
        <v>0</v>
      </c>
      <c r="AM298" s="588">
        <v>0</v>
      </c>
      <c r="AN298" s="588">
        <v>0</v>
      </c>
      <c r="AO298" s="588">
        <v>0</v>
      </c>
      <c r="AP298" s="588">
        <v>0</v>
      </c>
      <c r="AQ298" s="588">
        <v>0</v>
      </c>
      <c r="AR298" s="588">
        <v>0</v>
      </c>
      <c r="AS298" s="588">
        <v>0</v>
      </c>
      <c r="AT298" s="588">
        <v>794164.06980000006</v>
      </c>
      <c r="AU298" s="588">
        <v>303266.31382343511</v>
      </c>
      <c r="AV298" s="588">
        <v>145574.46000000002</v>
      </c>
      <c r="AW298" s="588">
        <v>192628.8585951429</v>
      </c>
      <c r="AX298" s="589">
        <v>1243004.8436234351</v>
      </c>
      <c r="AY298" s="589">
        <v>1239400.8636234351</v>
      </c>
      <c r="AZ298" s="589">
        <v>4955</v>
      </c>
      <c r="BA298" s="589">
        <v>1025685</v>
      </c>
      <c r="BB298" s="589">
        <v>0</v>
      </c>
      <c r="BC298" s="589">
        <v>0</v>
      </c>
      <c r="BD298" s="589">
        <v>1243004.8436234351</v>
      </c>
      <c r="BE298" s="588">
        <v>1243004.8436234351</v>
      </c>
      <c r="BF298" s="588">
        <v>0</v>
      </c>
      <c r="BG298" s="589">
        <v>1029288.98</v>
      </c>
      <c r="BH298" s="589">
        <v>883714.52</v>
      </c>
      <c r="BI298" s="588">
        <v>1097430.3836234352</v>
      </c>
      <c r="BJ298" s="588">
        <v>5301.5960561518605</v>
      </c>
      <c r="BK298" s="588">
        <v>5175.2536307692308</v>
      </c>
      <c r="BL298" s="590">
        <v>2.4412798752792841E-2</v>
      </c>
      <c r="BM298" s="590">
        <v>0</v>
      </c>
      <c r="BN298" s="588">
        <v>0</v>
      </c>
      <c r="BO298" s="589">
        <v>1243004.8436234351</v>
      </c>
      <c r="BP298" s="589">
        <v>5987.4437856204595</v>
      </c>
      <c r="BQ298" s="589" t="s">
        <v>164</v>
      </c>
      <c r="BR298" s="589">
        <v>6004.8543170214261</v>
      </c>
      <c r="BS298" s="590">
        <v>2.2080099694048672E-2</v>
      </c>
      <c r="BT298" s="588">
        <v>0</v>
      </c>
      <c r="BU298" s="588">
        <v>1243004.8436234351</v>
      </c>
      <c r="BV298" s="588">
        <v>0</v>
      </c>
      <c r="BW298" s="588">
        <v>1243004.8436234351</v>
      </c>
      <c r="BX298" s="588">
        <v>3603.98</v>
      </c>
      <c r="BY298" s="588">
        <v>1239400.8636234351</v>
      </c>
      <c r="CA298">
        <v>148973</v>
      </c>
      <c r="CB298">
        <v>3303383</v>
      </c>
      <c r="CC298" t="s">
        <v>455</v>
      </c>
      <c r="CD298">
        <v>207</v>
      </c>
      <c r="CE298">
        <v>207</v>
      </c>
      <c r="CF298">
        <v>0</v>
      </c>
      <c r="CG298">
        <v>794164.06980000006</v>
      </c>
      <c r="CH298">
        <v>0</v>
      </c>
      <c r="CI298">
        <v>0</v>
      </c>
      <c r="CJ298">
        <v>38261.280000000028</v>
      </c>
      <c r="CK298">
        <v>0</v>
      </c>
      <c r="CL298">
        <v>81934.06000000007</v>
      </c>
      <c r="CM298">
        <v>0</v>
      </c>
      <c r="CN298">
        <v>24761.855999999989</v>
      </c>
      <c r="CO298">
        <v>13156.147199999985</v>
      </c>
      <c r="CP298">
        <v>446.5664000000005</v>
      </c>
      <c r="CQ298">
        <v>1475.1743999999997</v>
      </c>
      <c r="CR298">
        <v>521.83040000000062</v>
      </c>
      <c r="CS298">
        <v>1374.8224</v>
      </c>
      <c r="CT298">
        <v>0</v>
      </c>
      <c r="CU298">
        <v>0</v>
      </c>
      <c r="CV298">
        <v>0</v>
      </c>
      <c r="CW298">
        <v>0</v>
      </c>
      <c r="CX298">
        <v>0</v>
      </c>
      <c r="CY298">
        <v>0</v>
      </c>
      <c r="CZ298">
        <v>43329.146966292159</v>
      </c>
      <c r="DA298">
        <v>0</v>
      </c>
      <c r="DB298">
        <v>94625.229857142855</v>
      </c>
      <c r="DC298">
        <v>0</v>
      </c>
      <c r="DD298">
        <v>3380.2002000000084</v>
      </c>
      <c r="DE298">
        <v>0</v>
      </c>
      <c r="DF298">
        <v>141970.48000000001</v>
      </c>
      <c r="DG298">
        <v>0</v>
      </c>
      <c r="DH298">
        <v>0</v>
      </c>
      <c r="DI298">
        <v>0</v>
      </c>
      <c r="DJ298">
        <v>3603.98</v>
      </c>
      <c r="DK298">
        <v>0</v>
      </c>
      <c r="DL298">
        <v>0</v>
      </c>
      <c r="DM298">
        <v>0</v>
      </c>
      <c r="DN298">
        <v>0</v>
      </c>
      <c r="DO298">
        <v>0</v>
      </c>
      <c r="DP298">
        <v>0</v>
      </c>
      <c r="DQ298">
        <v>0</v>
      </c>
      <c r="DR298">
        <v>0</v>
      </c>
      <c r="DS298">
        <v>794164.06980000006</v>
      </c>
      <c r="DT298">
        <v>303266.31382343511</v>
      </c>
      <c r="DU298">
        <v>145574.46000000002</v>
      </c>
      <c r="DV298">
        <v>192628.8585951429</v>
      </c>
      <c r="DW298">
        <v>1243004.8436234351</v>
      </c>
      <c r="DX298">
        <v>1239400.8636234351</v>
      </c>
      <c r="DY298">
        <v>4955</v>
      </c>
      <c r="DZ298">
        <v>1025685</v>
      </c>
      <c r="EA298">
        <v>0</v>
      </c>
      <c r="EB298">
        <v>0</v>
      </c>
      <c r="EC298">
        <v>1243004.8436234351</v>
      </c>
      <c r="ED298">
        <v>1243004.8436234351</v>
      </c>
      <c r="EE298">
        <v>0</v>
      </c>
      <c r="EF298">
        <v>1029288.98</v>
      </c>
      <c r="EG298">
        <v>883714.52</v>
      </c>
      <c r="EH298">
        <v>1097430.3836234352</v>
      </c>
      <c r="EI298">
        <v>5301.5960561518605</v>
      </c>
      <c r="EJ298">
        <v>5175.2536307692308</v>
      </c>
      <c r="EK298">
        <v>2.4412798752792841E-2</v>
      </c>
      <c r="EL298">
        <v>0</v>
      </c>
      <c r="EM298">
        <v>0</v>
      </c>
      <c r="EN298">
        <v>1243004.8436234351</v>
      </c>
      <c r="EO298">
        <v>5987.4437856204595</v>
      </c>
      <c r="EP298" t="s">
        <v>164</v>
      </c>
      <c r="EQ298">
        <v>6004.8543170214261</v>
      </c>
      <c r="ER298">
        <v>2.2080099694048672E-2</v>
      </c>
      <c r="ES298">
        <v>0</v>
      </c>
      <c r="ET298">
        <v>1243004.8436234351</v>
      </c>
      <c r="EU298">
        <v>0</v>
      </c>
      <c r="EV298">
        <v>1243004.8436234351</v>
      </c>
      <c r="EW298">
        <v>3603.98</v>
      </c>
      <c r="EX298">
        <v>1239400.8636234351</v>
      </c>
    </row>
    <row r="299" spans="1:154" ht="15" customHeight="1">
      <c r="A299" s="435">
        <v>299</v>
      </c>
      <c r="B299" s="585">
        <v>150849</v>
      </c>
      <c r="C299" s="585">
        <v>3303385</v>
      </c>
      <c r="D299" s="586" t="s">
        <v>456</v>
      </c>
      <c r="E299" s="587">
        <v>210</v>
      </c>
      <c r="F299" s="587">
        <v>210</v>
      </c>
      <c r="G299" s="587">
        <v>0</v>
      </c>
      <c r="H299" s="588">
        <v>805673.69400000002</v>
      </c>
      <c r="I299" s="588">
        <v>0</v>
      </c>
      <c r="J299" s="588">
        <v>0</v>
      </c>
      <c r="K299" s="588">
        <v>38745.600000000006</v>
      </c>
      <c r="L299" s="588">
        <v>0</v>
      </c>
      <c r="M299" s="588">
        <v>82971.200000000026</v>
      </c>
      <c r="N299" s="588">
        <v>0</v>
      </c>
      <c r="O299" s="588">
        <v>9197.2608000000128</v>
      </c>
      <c r="P299" s="588">
        <v>572.00639999999976</v>
      </c>
      <c r="Q299" s="588">
        <v>2232.831999999999</v>
      </c>
      <c r="R299" s="588">
        <v>10326.220800000001</v>
      </c>
      <c r="S299" s="588">
        <v>44877.41440000006</v>
      </c>
      <c r="T299" s="588">
        <v>19934.924799999986</v>
      </c>
      <c r="U299" s="588">
        <v>0</v>
      </c>
      <c r="V299" s="588">
        <v>0</v>
      </c>
      <c r="W299" s="588">
        <v>0</v>
      </c>
      <c r="X299" s="588">
        <v>0</v>
      </c>
      <c r="Y299" s="588">
        <v>0</v>
      </c>
      <c r="Z299" s="588">
        <v>0</v>
      </c>
      <c r="AA299" s="588">
        <v>21533.674431818228</v>
      </c>
      <c r="AB299" s="588">
        <v>0</v>
      </c>
      <c r="AC299" s="588">
        <v>58252.351665692615</v>
      </c>
      <c r="AD299" s="588">
        <v>0</v>
      </c>
      <c r="AE299" s="588">
        <v>0</v>
      </c>
      <c r="AF299" s="588">
        <v>0</v>
      </c>
      <c r="AG299" s="588">
        <v>141970.48000000001</v>
      </c>
      <c r="AH299" s="588">
        <v>0</v>
      </c>
      <c r="AI299" s="588">
        <v>0</v>
      </c>
      <c r="AJ299" s="588">
        <v>0</v>
      </c>
      <c r="AK299" s="588">
        <v>8409.2000000000007</v>
      </c>
      <c r="AL299" s="588">
        <v>0</v>
      </c>
      <c r="AM299" s="588">
        <v>0</v>
      </c>
      <c r="AN299" s="588">
        <v>0</v>
      </c>
      <c r="AO299" s="588">
        <v>0</v>
      </c>
      <c r="AP299" s="588">
        <v>0</v>
      </c>
      <c r="AQ299" s="588">
        <v>0</v>
      </c>
      <c r="AR299" s="588">
        <v>0</v>
      </c>
      <c r="AS299" s="588">
        <v>0</v>
      </c>
      <c r="AT299" s="588">
        <v>805673.69400000002</v>
      </c>
      <c r="AU299" s="588">
        <v>288643.48529751092</v>
      </c>
      <c r="AV299" s="588">
        <v>150379.68000000002</v>
      </c>
      <c r="AW299" s="588">
        <v>173724.72167769267</v>
      </c>
      <c r="AX299" s="589">
        <v>1244696.8592975109</v>
      </c>
      <c r="AY299" s="589">
        <v>1236287.659297511</v>
      </c>
      <c r="AZ299" s="589">
        <v>4955</v>
      </c>
      <c r="BA299" s="589">
        <v>1040550</v>
      </c>
      <c r="BB299" s="589">
        <v>0</v>
      </c>
      <c r="BC299" s="589">
        <v>0</v>
      </c>
      <c r="BD299" s="589">
        <v>1244696.8592975109</v>
      </c>
      <c r="BE299" s="588">
        <v>1244696.8592975109</v>
      </c>
      <c r="BF299" s="588">
        <v>0</v>
      </c>
      <c r="BG299" s="589">
        <v>1048959.2</v>
      </c>
      <c r="BH299" s="589">
        <v>898579.52</v>
      </c>
      <c r="BI299" s="588">
        <v>1094317.179297511</v>
      </c>
      <c r="BJ299" s="588">
        <v>5211.0341871310047</v>
      </c>
      <c r="BK299" s="588">
        <v>5338.5276780952381</v>
      </c>
      <c r="BL299" s="590">
        <v>-2.3881770153100054E-2</v>
      </c>
      <c r="BM299" s="590">
        <v>2.3881770153100054E-2</v>
      </c>
      <c r="BN299" s="588">
        <v>26773.63310248901</v>
      </c>
      <c r="BO299" s="589">
        <v>1271470.4923999999</v>
      </c>
      <c r="BP299" s="589">
        <v>6014.5775828571423</v>
      </c>
      <c r="BQ299" s="589" t="s">
        <v>164</v>
      </c>
      <c r="BR299" s="589">
        <v>6054.6213923809519</v>
      </c>
      <c r="BS299" s="590">
        <v>0</v>
      </c>
      <c r="BT299" s="588">
        <v>0</v>
      </c>
      <c r="BU299" s="588">
        <v>1271470.4923999999</v>
      </c>
      <c r="BV299" s="588">
        <v>0</v>
      </c>
      <c r="BW299" s="588">
        <v>1271470.4923999999</v>
      </c>
      <c r="BX299" s="588">
        <v>8409.2000000000007</v>
      </c>
      <c r="BY299" s="588">
        <v>1263061.2923999999</v>
      </c>
      <c r="CA299">
        <v>150849</v>
      </c>
      <c r="CB299">
        <v>3303385</v>
      </c>
      <c r="CC299" t="s">
        <v>456</v>
      </c>
      <c r="CD299">
        <v>210</v>
      </c>
      <c r="CE299">
        <v>210</v>
      </c>
      <c r="CF299">
        <v>0</v>
      </c>
      <c r="CG299">
        <v>805673.69400000002</v>
      </c>
      <c r="CH299">
        <v>0</v>
      </c>
      <c r="CI299">
        <v>0</v>
      </c>
      <c r="CJ299">
        <v>38745.600000000006</v>
      </c>
      <c r="CK299">
        <v>0</v>
      </c>
      <c r="CL299">
        <v>82971.200000000026</v>
      </c>
      <c r="CM299">
        <v>0</v>
      </c>
      <c r="CN299">
        <v>9197.2608000000128</v>
      </c>
      <c r="CO299">
        <v>572.00639999999976</v>
      </c>
      <c r="CP299">
        <v>2232.831999999999</v>
      </c>
      <c r="CQ299">
        <v>10326.220800000001</v>
      </c>
      <c r="CR299">
        <v>44877.41440000006</v>
      </c>
      <c r="CS299">
        <v>19934.924799999986</v>
      </c>
      <c r="CT299">
        <v>0</v>
      </c>
      <c r="CU299">
        <v>0</v>
      </c>
      <c r="CV299">
        <v>0</v>
      </c>
      <c r="CW299">
        <v>0</v>
      </c>
      <c r="CX299">
        <v>0</v>
      </c>
      <c r="CY299">
        <v>0</v>
      </c>
      <c r="CZ299">
        <v>21533.674431818228</v>
      </c>
      <c r="DA299">
        <v>0</v>
      </c>
      <c r="DB299">
        <v>58252.351665692615</v>
      </c>
      <c r="DC299">
        <v>0</v>
      </c>
      <c r="DD299">
        <v>0</v>
      </c>
      <c r="DE299">
        <v>0</v>
      </c>
      <c r="DF299">
        <v>141970.48000000001</v>
      </c>
      <c r="DG299">
        <v>0</v>
      </c>
      <c r="DH299">
        <v>0</v>
      </c>
      <c r="DI299">
        <v>0</v>
      </c>
      <c r="DJ299">
        <v>8409.2000000000007</v>
      </c>
      <c r="DK299">
        <v>0</v>
      </c>
      <c r="DL299">
        <v>0</v>
      </c>
      <c r="DM299">
        <v>0</v>
      </c>
      <c r="DN299">
        <v>0</v>
      </c>
      <c r="DO299">
        <v>0</v>
      </c>
      <c r="DP299">
        <v>0</v>
      </c>
      <c r="DQ299">
        <v>0</v>
      </c>
      <c r="DR299">
        <v>0</v>
      </c>
      <c r="DS299">
        <v>805673.69400000002</v>
      </c>
      <c r="DT299">
        <v>288643.48529751092</v>
      </c>
      <c r="DU299">
        <v>150379.68000000002</v>
      </c>
      <c r="DV299">
        <v>173724.72167769267</v>
      </c>
      <c r="DW299">
        <v>1244696.8592975109</v>
      </c>
      <c r="DX299">
        <v>1236287.659297511</v>
      </c>
      <c r="DY299">
        <v>4955</v>
      </c>
      <c r="DZ299">
        <v>1040550</v>
      </c>
      <c r="EA299">
        <v>0</v>
      </c>
      <c r="EB299">
        <v>0</v>
      </c>
      <c r="EC299">
        <v>1244696.8592975109</v>
      </c>
      <c r="ED299">
        <v>1244696.8592975109</v>
      </c>
      <c r="EE299">
        <v>0</v>
      </c>
      <c r="EF299">
        <v>1048959.2</v>
      </c>
      <c r="EG299">
        <v>898579.52</v>
      </c>
      <c r="EH299">
        <v>1094317.179297511</v>
      </c>
      <c r="EI299">
        <v>5211.0341871310047</v>
      </c>
      <c r="EJ299">
        <v>5338.5276780952381</v>
      </c>
      <c r="EK299">
        <v>-2.3881770153100054E-2</v>
      </c>
      <c r="EL299">
        <v>2.3881770153100054E-2</v>
      </c>
      <c r="EM299">
        <v>26773.63310248901</v>
      </c>
      <c r="EN299">
        <v>1271470.4923999999</v>
      </c>
      <c r="EO299">
        <v>6014.5775828571423</v>
      </c>
      <c r="EP299" t="s">
        <v>164</v>
      </c>
      <c r="EQ299">
        <v>6054.6213923809519</v>
      </c>
      <c r="ER299">
        <v>0</v>
      </c>
      <c r="ES299">
        <v>0</v>
      </c>
      <c r="ET299">
        <v>1271470.4923999999</v>
      </c>
      <c r="EU299">
        <v>0</v>
      </c>
      <c r="EV299">
        <v>1271470.4923999999</v>
      </c>
      <c r="EW299">
        <v>8409.2000000000007</v>
      </c>
      <c r="EX299">
        <v>1263061.2923999999</v>
      </c>
    </row>
    <row r="300" spans="1:154" ht="15" customHeight="1">
      <c r="A300" s="435">
        <v>300</v>
      </c>
      <c r="B300" s="585">
        <v>140528</v>
      </c>
      <c r="C300" s="585">
        <v>3303401</v>
      </c>
      <c r="D300" s="586" t="s">
        <v>378</v>
      </c>
      <c r="E300" s="587">
        <v>372</v>
      </c>
      <c r="F300" s="587">
        <v>372</v>
      </c>
      <c r="G300" s="587">
        <v>0</v>
      </c>
      <c r="H300" s="588">
        <v>1427193.4007999999</v>
      </c>
      <c r="I300" s="588">
        <v>0</v>
      </c>
      <c r="J300" s="588">
        <v>0</v>
      </c>
      <c r="K300" s="588">
        <v>9686.4000000000087</v>
      </c>
      <c r="L300" s="588">
        <v>0</v>
      </c>
      <c r="M300" s="588">
        <v>21779.94</v>
      </c>
      <c r="N300" s="588">
        <v>0</v>
      </c>
      <c r="O300" s="588">
        <v>5424.025599999999</v>
      </c>
      <c r="P300" s="588">
        <v>4290.0480000000016</v>
      </c>
      <c r="Q300" s="588">
        <v>893.13280000000077</v>
      </c>
      <c r="R300" s="588">
        <v>4425.5232000000051</v>
      </c>
      <c r="S300" s="588">
        <v>1565.4912000000004</v>
      </c>
      <c r="T300" s="588">
        <v>4811.8784000000078</v>
      </c>
      <c r="U300" s="588">
        <v>0</v>
      </c>
      <c r="V300" s="588">
        <v>0</v>
      </c>
      <c r="W300" s="588">
        <v>0</v>
      </c>
      <c r="X300" s="588">
        <v>0</v>
      </c>
      <c r="Y300" s="588">
        <v>0</v>
      </c>
      <c r="Z300" s="588">
        <v>0</v>
      </c>
      <c r="AA300" s="588">
        <v>25781.814285714274</v>
      </c>
      <c r="AB300" s="588">
        <v>0</v>
      </c>
      <c r="AC300" s="588">
        <v>107934.0153489122</v>
      </c>
      <c r="AD300" s="588">
        <v>0</v>
      </c>
      <c r="AE300" s="588">
        <v>7251.3792000000103</v>
      </c>
      <c r="AF300" s="588">
        <v>0</v>
      </c>
      <c r="AG300" s="588">
        <v>141970.48000000001</v>
      </c>
      <c r="AH300" s="588">
        <v>0</v>
      </c>
      <c r="AI300" s="588">
        <v>0</v>
      </c>
      <c r="AJ300" s="588">
        <v>0</v>
      </c>
      <c r="AK300" s="588">
        <v>3709.98</v>
      </c>
      <c r="AL300" s="588">
        <v>0</v>
      </c>
      <c r="AM300" s="588">
        <v>0</v>
      </c>
      <c r="AN300" s="588">
        <v>0</v>
      </c>
      <c r="AO300" s="588">
        <v>0</v>
      </c>
      <c r="AP300" s="588">
        <v>0</v>
      </c>
      <c r="AQ300" s="588">
        <v>0</v>
      </c>
      <c r="AR300" s="588">
        <v>0</v>
      </c>
      <c r="AS300" s="588">
        <v>0</v>
      </c>
      <c r="AT300" s="588">
        <v>1427193.4007999999</v>
      </c>
      <c r="AU300" s="588">
        <v>193843.6480346265</v>
      </c>
      <c r="AV300" s="588">
        <v>145680.46000000002</v>
      </c>
      <c r="AW300" s="588">
        <v>198329.2035009122</v>
      </c>
      <c r="AX300" s="589">
        <v>1766717.5088346265</v>
      </c>
      <c r="AY300" s="589">
        <v>1763007.5288346265</v>
      </c>
      <c r="AZ300" s="589">
        <v>4955</v>
      </c>
      <c r="BA300" s="589">
        <v>1843260</v>
      </c>
      <c r="BB300" s="589">
        <v>80252.471165373456</v>
      </c>
      <c r="BC300" s="589">
        <v>0</v>
      </c>
      <c r="BD300" s="589">
        <v>1846969.98</v>
      </c>
      <c r="BE300" s="588">
        <v>1846969.9799999997</v>
      </c>
      <c r="BF300" s="588">
        <v>0</v>
      </c>
      <c r="BG300" s="589">
        <v>1846969.98</v>
      </c>
      <c r="BH300" s="589">
        <v>1701289.52</v>
      </c>
      <c r="BI300" s="588">
        <v>1701289.52</v>
      </c>
      <c r="BJ300" s="588">
        <v>4573.3589247311829</v>
      </c>
      <c r="BK300" s="588">
        <v>4553.7405240310081</v>
      </c>
      <c r="BL300" s="590">
        <v>4.3081946800974996E-3</v>
      </c>
      <c r="BM300" s="590">
        <v>0</v>
      </c>
      <c r="BN300" s="588">
        <v>0</v>
      </c>
      <c r="BO300" s="589">
        <v>1846969.98</v>
      </c>
      <c r="BP300" s="589">
        <v>4955</v>
      </c>
      <c r="BQ300" s="589" t="s">
        <v>164</v>
      </c>
      <c r="BR300" s="589">
        <v>4964.9730645161289</v>
      </c>
      <c r="BS300" s="590">
        <v>7.0580126530070952E-3</v>
      </c>
      <c r="BT300" s="588">
        <v>0</v>
      </c>
      <c r="BU300" s="588">
        <v>1846969.98</v>
      </c>
      <c r="BV300" s="588">
        <v>0</v>
      </c>
      <c r="BW300" s="588">
        <v>1846969.98</v>
      </c>
      <c r="BX300" s="588">
        <v>3709.98</v>
      </c>
      <c r="BY300" s="588">
        <v>1843260</v>
      </c>
      <c r="CA300">
        <v>140528</v>
      </c>
      <c r="CB300">
        <v>3303401</v>
      </c>
      <c r="CC300" t="s">
        <v>378</v>
      </c>
      <c r="CD300">
        <v>372</v>
      </c>
      <c r="CE300">
        <v>372</v>
      </c>
      <c r="CF300">
        <v>0</v>
      </c>
      <c r="CG300">
        <v>1427193.4007999999</v>
      </c>
      <c r="CH300">
        <v>0</v>
      </c>
      <c r="CI300">
        <v>0</v>
      </c>
      <c r="CJ300">
        <v>9686.4000000000087</v>
      </c>
      <c r="CK300">
        <v>0</v>
      </c>
      <c r="CL300">
        <v>21779.94</v>
      </c>
      <c r="CM300">
        <v>0</v>
      </c>
      <c r="CN300">
        <v>5424.025599999999</v>
      </c>
      <c r="CO300">
        <v>4290.0480000000016</v>
      </c>
      <c r="CP300">
        <v>893.13280000000077</v>
      </c>
      <c r="CQ300">
        <v>4425.5232000000051</v>
      </c>
      <c r="CR300">
        <v>1565.4912000000004</v>
      </c>
      <c r="CS300">
        <v>4811.8784000000078</v>
      </c>
      <c r="CT300">
        <v>0</v>
      </c>
      <c r="CU300">
        <v>0</v>
      </c>
      <c r="CV300">
        <v>0</v>
      </c>
      <c r="CW300">
        <v>0</v>
      </c>
      <c r="CX300">
        <v>0</v>
      </c>
      <c r="CY300">
        <v>0</v>
      </c>
      <c r="CZ300">
        <v>25781.814285714274</v>
      </c>
      <c r="DA300">
        <v>0</v>
      </c>
      <c r="DB300">
        <v>107934.0153489122</v>
      </c>
      <c r="DC300">
        <v>0</v>
      </c>
      <c r="DD300">
        <v>7251.3792000000103</v>
      </c>
      <c r="DE300">
        <v>0</v>
      </c>
      <c r="DF300">
        <v>141970.48000000001</v>
      </c>
      <c r="DG300">
        <v>0</v>
      </c>
      <c r="DH300">
        <v>0</v>
      </c>
      <c r="DI300">
        <v>0</v>
      </c>
      <c r="DJ300">
        <v>3709.98</v>
      </c>
      <c r="DK300">
        <v>0</v>
      </c>
      <c r="DL300">
        <v>0</v>
      </c>
      <c r="DM300">
        <v>0</v>
      </c>
      <c r="DN300">
        <v>0</v>
      </c>
      <c r="DO300">
        <v>0</v>
      </c>
      <c r="DP300">
        <v>0</v>
      </c>
      <c r="DQ300">
        <v>0</v>
      </c>
      <c r="DR300">
        <v>0</v>
      </c>
      <c r="DS300">
        <v>1427193.4007999999</v>
      </c>
      <c r="DT300">
        <v>193843.6480346265</v>
      </c>
      <c r="DU300">
        <v>145680.46000000002</v>
      </c>
      <c r="DV300">
        <v>198329.2035009122</v>
      </c>
      <c r="DW300">
        <v>1766717.5088346265</v>
      </c>
      <c r="DX300">
        <v>1763007.5288346265</v>
      </c>
      <c r="DY300">
        <v>4955</v>
      </c>
      <c r="DZ300">
        <v>1843260</v>
      </c>
      <c r="EA300">
        <v>80252.471165373456</v>
      </c>
      <c r="EB300">
        <v>0</v>
      </c>
      <c r="EC300">
        <v>1846969.98</v>
      </c>
      <c r="ED300">
        <v>1846969.9799999997</v>
      </c>
      <c r="EE300">
        <v>0</v>
      </c>
      <c r="EF300">
        <v>1846969.98</v>
      </c>
      <c r="EG300">
        <v>1701289.52</v>
      </c>
      <c r="EH300">
        <v>1701289.52</v>
      </c>
      <c r="EI300">
        <v>4573.3589247311829</v>
      </c>
      <c r="EJ300">
        <v>4553.7405240310081</v>
      </c>
      <c r="EK300">
        <v>4.3081946800974996E-3</v>
      </c>
      <c r="EL300">
        <v>0</v>
      </c>
      <c r="EM300">
        <v>0</v>
      </c>
      <c r="EN300">
        <v>1846969.98</v>
      </c>
      <c r="EO300">
        <v>4955</v>
      </c>
      <c r="EP300" t="s">
        <v>164</v>
      </c>
      <c r="EQ300">
        <v>4964.9730645161289</v>
      </c>
      <c r="ER300">
        <v>7.0580126530070952E-3</v>
      </c>
      <c r="ES300">
        <v>0</v>
      </c>
      <c r="ET300">
        <v>1846969.98</v>
      </c>
      <c r="EU300">
        <v>0</v>
      </c>
      <c r="EV300">
        <v>1846969.98</v>
      </c>
      <c r="EW300">
        <v>3709.98</v>
      </c>
      <c r="EX300">
        <v>1843260</v>
      </c>
    </row>
    <row r="301" spans="1:154" ht="15" customHeight="1">
      <c r="A301" s="435">
        <v>301</v>
      </c>
      <c r="B301" s="585">
        <v>140525</v>
      </c>
      <c r="C301" s="585">
        <v>3303402</v>
      </c>
      <c r="D301" s="586" t="s">
        <v>457</v>
      </c>
      <c r="E301" s="587">
        <v>204</v>
      </c>
      <c r="F301" s="587">
        <v>204</v>
      </c>
      <c r="G301" s="587">
        <v>0</v>
      </c>
      <c r="H301" s="588">
        <v>782654.44559999998</v>
      </c>
      <c r="I301" s="588">
        <v>0</v>
      </c>
      <c r="J301" s="588">
        <v>0</v>
      </c>
      <c r="K301" s="588">
        <v>10170.719999999976</v>
      </c>
      <c r="L301" s="588">
        <v>0</v>
      </c>
      <c r="M301" s="588">
        <v>23854.22000000007</v>
      </c>
      <c r="N301" s="588">
        <v>0</v>
      </c>
      <c r="O301" s="588">
        <v>2122.4447999999984</v>
      </c>
      <c r="P301" s="588">
        <v>3432.0383999999995</v>
      </c>
      <c r="Q301" s="588">
        <v>0</v>
      </c>
      <c r="R301" s="588">
        <v>9342.7712000000029</v>
      </c>
      <c r="S301" s="588">
        <v>1565.4912000000027</v>
      </c>
      <c r="T301" s="588">
        <v>687.41120000000058</v>
      </c>
      <c r="U301" s="588">
        <v>0</v>
      </c>
      <c r="V301" s="588">
        <v>0</v>
      </c>
      <c r="W301" s="588">
        <v>0</v>
      </c>
      <c r="X301" s="588">
        <v>0</v>
      </c>
      <c r="Y301" s="588">
        <v>0</v>
      </c>
      <c r="Z301" s="588">
        <v>0</v>
      </c>
      <c r="AA301" s="588">
        <v>8006.4728089887694</v>
      </c>
      <c r="AB301" s="588">
        <v>0</v>
      </c>
      <c r="AC301" s="588">
        <v>85854.96642857141</v>
      </c>
      <c r="AD301" s="588">
        <v>0</v>
      </c>
      <c r="AE301" s="588">
        <v>0</v>
      </c>
      <c r="AF301" s="588">
        <v>0</v>
      </c>
      <c r="AG301" s="588">
        <v>141970.48000000001</v>
      </c>
      <c r="AH301" s="588">
        <v>0</v>
      </c>
      <c r="AI301" s="588">
        <v>0</v>
      </c>
      <c r="AJ301" s="588">
        <v>0</v>
      </c>
      <c r="AK301" s="588">
        <v>3312.48</v>
      </c>
      <c r="AL301" s="588">
        <v>0</v>
      </c>
      <c r="AM301" s="588">
        <v>0</v>
      </c>
      <c r="AN301" s="588">
        <v>0</v>
      </c>
      <c r="AO301" s="588">
        <v>0</v>
      </c>
      <c r="AP301" s="588">
        <v>0</v>
      </c>
      <c r="AQ301" s="588">
        <v>0</v>
      </c>
      <c r="AR301" s="588">
        <v>0</v>
      </c>
      <c r="AS301" s="588">
        <v>0</v>
      </c>
      <c r="AT301" s="588">
        <v>782654.44559999998</v>
      </c>
      <c r="AU301" s="588">
        <v>145036.53603756023</v>
      </c>
      <c r="AV301" s="588">
        <v>145282.96000000002</v>
      </c>
      <c r="AW301" s="588">
        <v>143410.72355657141</v>
      </c>
      <c r="AX301" s="589">
        <v>1072973.9416375603</v>
      </c>
      <c r="AY301" s="589">
        <v>1069661.4616375603</v>
      </c>
      <c r="AZ301" s="589">
        <v>4955</v>
      </c>
      <c r="BA301" s="589">
        <v>1010820</v>
      </c>
      <c r="BB301" s="589">
        <v>0</v>
      </c>
      <c r="BC301" s="589">
        <v>0</v>
      </c>
      <c r="BD301" s="589">
        <v>1072973.9416375603</v>
      </c>
      <c r="BE301" s="588">
        <v>1072973.9416375603</v>
      </c>
      <c r="BF301" s="588">
        <v>0</v>
      </c>
      <c r="BG301" s="589">
        <v>1014132.48</v>
      </c>
      <c r="BH301" s="589">
        <v>868849.52</v>
      </c>
      <c r="BI301" s="588">
        <v>927690.9816375603</v>
      </c>
      <c r="BJ301" s="588">
        <v>4547.5048119488247</v>
      </c>
      <c r="BK301" s="588">
        <v>4505.3217616113743</v>
      </c>
      <c r="BL301" s="590">
        <v>9.3629384469008873E-3</v>
      </c>
      <c r="BM301" s="590">
        <v>0</v>
      </c>
      <c r="BN301" s="588">
        <v>0</v>
      </c>
      <c r="BO301" s="589">
        <v>1072973.9416375603</v>
      </c>
      <c r="BP301" s="589">
        <v>5243.4385374390213</v>
      </c>
      <c r="BQ301" s="589" t="s">
        <v>164</v>
      </c>
      <c r="BR301" s="589">
        <v>5259.6761844978446</v>
      </c>
      <c r="BS301" s="590">
        <v>1.2670635171356137E-2</v>
      </c>
      <c r="BT301" s="588">
        <v>0</v>
      </c>
      <c r="BU301" s="588">
        <v>1072973.9416375603</v>
      </c>
      <c r="BV301" s="588">
        <v>0</v>
      </c>
      <c r="BW301" s="588">
        <v>1072973.9416375603</v>
      </c>
      <c r="BX301" s="588">
        <v>3312.48</v>
      </c>
      <c r="BY301" s="588">
        <v>1069661.4616375603</v>
      </c>
      <c r="CA301">
        <v>140525</v>
      </c>
      <c r="CB301">
        <v>3303402</v>
      </c>
      <c r="CC301" t="s">
        <v>457</v>
      </c>
      <c r="CD301">
        <v>204</v>
      </c>
      <c r="CE301">
        <v>204</v>
      </c>
      <c r="CF301">
        <v>0</v>
      </c>
      <c r="CG301">
        <v>782654.44559999998</v>
      </c>
      <c r="CH301">
        <v>0</v>
      </c>
      <c r="CI301">
        <v>0</v>
      </c>
      <c r="CJ301">
        <v>10170.719999999976</v>
      </c>
      <c r="CK301">
        <v>0</v>
      </c>
      <c r="CL301">
        <v>23854.22000000007</v>
      </c>
      <c r="CM301">
        <v>0</v>
      </c>
      <c r="CN301">
        <v>2122.4447999999984</v>
      </c>
      <c r="CO301">
        <v>3432.0383999999995</v>
      </c>
      <c r="CP301">
        <v>0</v>
      </c>
      <c r="CQ301">
        <v>9342.7712000000029</v>
      </c>
      <c r="CR301">
        <v>1565.4912000000027</v>
      </c>
      <c r="CS301">
        <v>687.41120000000058</v>
      </c>
      <c r="CT301">
        <v>0</v>
      </c>
      <c r="CU301">
        <v>0</v>
      </c>
      <c r="CV301">
        <v>0</v>
      </c>
      <c r="CW301">
        <v>0</v>
      </c>
      <c r="CX301">
        <v>0</v>
      </c>
      <c r="CY301">
        <v>0</v>
      </c>
      <c r="CZ301">
        <v>8006.4728089887694</v>
      </c>
      <c r="DA301">
        <v>0</v>
      </c>
      <c r="DB301">
        <v>85854.96642857141</v>
      </c>
      <c r="DC301">
        <v>0</v>
      </c>
      <c r="DD301">
        <v>0</v>
      </c>
      <c r="DE301">
        <v>0</v>
      </c>
      <c r="DF301">
        <v>141970.48000000001</v>
      </c>
      <c r="DG301">
        <v>0</v>
      </c>
      <c r="DH301">
        <v>0</v>
      </c>
      <c r="DI301">
        <v>0</v>
      </c>
      <c r="DJ301">
        <v>3312.48</v>
      </c>
      <c r="DK301">
        <v>0</v>
      </c>
      <c r="DL301">
        <v>0</v>
      </c>
      <c r="DM301">
        <v>0</v>
      </c>
      <c r="DN301">
        <v>0</v>
      </c>
      <c r="DO301">
        <v>0</v>
      </c>
      <c r="DP301">
        <v>0</v>
      </c>
      <c r="DQ301">
        <v>0</v>
      </c>
      <c r="DR301">
        <v>0</v>
      </c>
      <c r="DS301">
        <v>782654.44559999998</v>
      </c>
      <c r="DT301">
        <v>145036.53603756023</v>
      </c>
      <c r="DU301">
        <v>145282.96000000002</v>
      </c>
      <c r="DV301">
        <v>143410.72355657141</v>
      </c>
      <c r="DW301">
        <v>1072973.9416375603</v>
      </c>
      <c r="DX301">
        <v>1069661.4616375603</v>
      </c>
      <c r="DY301">
        <v>4955</v>
      </c>
      <c r="DZ301">
        <v>1010820</v>
      </c>
      <c r="EA301">
        <v>0</v>
      </c>
      <c r="EB301">
        <v>0</v>
      </c>
      <c r="EC301">
        <v>1072973.9416375603</v>
      </c>
      <c r="ED301">
        <v>1072973.9416375603</v>
      </c>
      <c r="EE301">
        <v>0</v>
      </c>
      <c r="EF301">
        <v>1014132.48</v>
      </c>
      <c r="EG301">
        <v>868849.52</v>
      </c>
      <c r="EH301">
        <v>927690.9816375603</v>
      </c>
      <c r="EI301">
        <v>4547.5048119488247</v>
      </c>
      <c r="EJ301">
        <v>4505.3217616113743</v>
      </c>
      <c r="EK301">
        <v>9.3629384469008873E-3</v>
      </c>
      <c r="EL301">
        <v>0</v>
      </c>
      <c r="EM301">
        <v>0</v>
      </c>
      <c r="EN301">
        <v>1072973.9416375603</v>
      </c>
      <c r="EO301">
        <v>5243.4385374390213</v>
      </c>
      <c r="EP301" t="s">
        <v>164</v>
      </c>
      <c r="EQ301">
        <v>5259.6761844978446</v>
      </c>
      <c r="ER301">
        <v>1.2670635171356137E-2</v>
      </c>
      <c r="ES301">
        <v>0</v>
      </c>
      <c r="ET301">
        <v>1072973.9416375603</v>
      </c>
      <c r="EU301">
        <v>0</v>
      </c>
      <c r="EV301">
        <v>1072973.9416375603</v>
      </c>
      <c r="EW301">
        <v>3312.48</v>
      </c>
      <c r="EX301">
        <v>1069661.4616375603</v>
      </c>
    </row>
    <row r="302" spans="1:154" ht="15" customHeight="1">
      <c r="A302" s="435">
        <v>302</v>
      </c>
      <c r="B302" s="585">
        <v>140529</v>
      </c>
      <c r="C302" s="585">
        <v>3303403</v>
      </c>
      <c r="D302" s="586" t="s">
        <v>458</v>
      </c>
      <c r="E302" s="587">
        <v>211</v>
      </c>
      <c r="F302" s="587">
        <v>211</v>
      </c>
      <c r="G302" s="587">
        <v>0</v>
      </c>
      <c r="H302" s="588">
        <v>809510.23540000001</v>
      </c>
      <c r="I302" s="588">
        <v>0</v>
      </c>
      <c r="J302" s="588">
        <v>0</v>
      </c>
      <c r="K302" s="588">
        <v>5327.5199999999959</v>
      </c>
      <c r="L302" s="588">
        <v>0</v>
      </c>
      <c r="M302" s="588">
        <v>13482.819999999994</v>
      </c>
      <c r="N302" s="588">
        <v>0</v>
      </c>
      <c r="O302" s="588">
        <v>1650.7904000000015</v>
      </c>
      <c r="P302" s="588">
        <v>0</v>
      </c>
      <c r="Q302" s="588">
        <v>446.56640000000039</v>
      </c>
      <c r="R302" s="588">
        <v>983.44959999999992</v>
      </c>
      <c r="S302" s="588">
        <v>521.83040000000051</v>
      </c>
      <c r="T302" s="588">
        <v>1374.8223999999998</v>
      </c>
      <c r="U302" s="588">
        <v>0</v>
      </c>
      <c r="V302" s="588">
        <v>0</v>
      </c>
      <c r="W302" s="588">
        <v>0</v>
      </c>
      <c r="X302" s="588">
        <v>0</v>
      </c>
      <c r="Y302" s="588">
        <v>0</v>
      </c>
      <c r="Z302" s="588">
        <v>0</v>
      </c>
      <c r="AA302" s="588">
        <v>4071.973591160217</v>
      </c>
      <c r="AB302" s="588">
        <v>0</v>
      </c>
      <c r="AC302" s="588">
        <v>72448.181482758606</v>
      </c>
      <c r="AD302" s="588">
        <v>0</v>
      </c>
      <c r="AE302" s="588">
        <v>0</v>
      </c>
      <c r="AF302" s="588">
        <v>0</v>
      </c>
      <c r="AG302" s="588">
        <v>141970.48000000001</v>
      </c>
      <c r="AH302" s="588">
        <v>0</v>
      </c>
      <c r="AI302" s="588">
        <v>0</v>
      </c>
      <c r="AJ302" s="588">
        <v>0</v>
      </c>
      <c r="AK302" s="588">
        <v>8585.9500000000007</v>
      </c>
      <c r="AL302" s="588">
        <v>0</v>
      </c>
      <c r="AM302" s="588">
        <v>0</v>
      </c>
      <c r="AN302" s="588">
        <v>0</v>
      </c>
      <c r="AO302" s="588">
        <v>0</v>
      </c>
      <c r="AP302" s="588">
        <v>0</v>
      </c>
      <c r="AQ302" s="588">
        <v>0</v>
      </c>
      <c r="AR302" s="588">
        <v>0</v>
      </c>
      <c r="AS302" s="588">
        <v>0</v>
      </c>
      <c r="AT302" s="588">
        <v>809510.23540000001</v>
      </c>
      <c r="AU302" s="588">
        <v>100307.95427391882</v>
      </c>
      <c r="AV302" s="588">
        <v>150556.43000000002</v>
      </c>
      <c r="AW302" s="588">
        <v>121487.30096475862</v>
      </c>
      <c r="AX302" s="589">
        <v>1060374.6196739187</v>
      </c>
      <c r="AY302" s="589">
        <v>1051788.6696739187</v>
      </c>
      <c r="AZ302" s="589">
        <v>4955</v>
      </c>
      <c r="BA302" s="589">
        <v>1045505</v>
      </c>
      <c r="BB302" s="589">
        <v>0</v>
      </c>
      <c r="BC302" s="589">
        <v>0</v>
      </c>
      <c r="BD302" s="589">
        <v>1060374.6196739187</v>
      </c>
      <c r="BE302" s="588">
        <v>1060374.6196739189</v>
      </c>
      <c r="BF302" s="588">
        <v>0</v>
      </c>
      <c r="BG302" s="589">
        <v>1054090.95</v>
      </c>
      <c r="BH302" s="589">
        <v>903534.52</v>
      </c>
      <c r="BI302" s="588">
        <v>909818.18967391877</v>
      </c>
      <c r="BJ302" s="588">
        <v>4311.9345482176241</v>
      </c>
      <c r="BK302" s="588">
        <v>4368.8519600000009</v>
      </c>
      <c r="BL302" s="590">
        <v>-1.3028001933573596E-2</v>
      </c>
      <c r="BM302" s="590">
        <v>1.3028001933573596E-2</v>
      </c>
      <c r="BN302" s="588">
        <v>12009.573886081505</v>
      </c>
      <c r="BO302" s="589">
        <v>1072384.1935600003</v>
      </c>
      <c r="BP302" s="589">
        <v>5041.6978367772526</v>
      </c>
      <c r="BQ302" s="589" t="s">
        <v>164</v>
      </c>
      <c r="BR302" s="589">
        <v>5082.3895429383902</v>
      </c>
      <c r="BS302" s="590">
        <v>-6.6809675399348567E-4</v>
      </c>
      <c r="BT302" s="588">
        <v>0</v>
      </c>
      <c r="BU302" s="588">
        <v>1072384.1935600003</v>
      </c>
      <c r="BV302" s="588">
        <v>0</v>
      </c>
      <c r="BW302" s="588">
        <v>1072384.1935600003</v>
      </c>
      <c r="BX302" s="588">
        <v>8585.9500000000007</v>
      </c>
      <c r="BY302" s="588">
        <v>1063798.2435600003</v>
      </c>
      <c r="CA302">
        <v>140529</v>
      </c>
      <c r="CB302">
        <v>3303403</v>
      </c>
      <c r="CC302" t="s">
        <v>458</v>
      </c>
      <c r="CD302">
        <v>211</v>
      </c>
      <c r="CE302">
        <v>211</v>
      </c>
      <c r="CF302">
        <v>0</v>
      </c>
      <c r="CG302">
        <v>809510.23540000001</v>
      </c>
      <c r="CH302">
        <v>0</v>
      </c>
      <c r="CI302">
        <v>0</v>
      </c>
      <c r="CJ302">
        <v>5327.5199999999959</v>
      </c>
      <c r="CK302">
        <v>0</v>
      </c>
      <c r="CL302">
        <v>13482.819999999994</v>
      </c>
      <c r="CM302">
        <v>0</v>
      </c>
      <c r="CN302">
        <v>1650.7904000000015</v>
      </c>
      <c r="CO302">
        <v>0</v>
      </c>
      <c r="CP302">
        <v>446.56640000000039</v>
      </c>
      <c r="CQ302">
        <v>983.44959999999992</v>
      </c>
      <c r="CR302">
        <v>521.83040000000051</v>
      </c>
      <c r="CS302">
        <v>1374.8223999999998</v>
      </c>
      <c r="CT302">
        <v>0</v>
      </c>
      <c r="CU302">
        <v>0</v>
      </c>
      <c r="CV302">
        <v>0</v>
      </c>
      <c r="CW302">
        <v>0</v>
      </c>
      <c r="CX302">
        <v>0</v>
      </c>
      <c r="CY302">
        <v>0</v>
      </c>
      <c r="CZ302">
        <v>4071.973591160217</v>
      </c>
      <c r="DA302">
        <v>0</v>
      </c>
      <c r="DB302">
        <v>72448.181482758606</v>
      </c>
      <c r="DC302">
        <v>0</v>
      </c>
      <c r="DD302">
        <v>0</v>
      </c>
      <c r="DE302">
        <v>0</v>
      </c>
      <c r="DF302">
        <v>141970.48000000001</v>
      </c>
      <c r="DG302">
        <v>0</v>
      </c>
      <c r="DH302">
        <v>0</v>
      </c>
      <c r="DI302">
        <v>0</v>
      </c>
      <c r="DJ302">
        <v>8585.9500000000007</v>
      </c>
      <c r="DK302">
        <v>0</v>
      </c>
      <c r="DL302">
        <v>0</v>
      </c>
      <c r="DM302">
        <v>0</v>
      </c>
      <c r="DN302">
        <v>0</v>
      </c>
      <c r="DO302">
        <v>0</v>
      </c>
      <c r="DP302">
        <v>0</v>
      </c>
      <c r="DQ302">
        <v>0</v>
      </c>
      <c r="DR302">
        <v>0</v>
      </c>
      <c r="DS302">
        <v>809510.23540000001</v>
      </c>
      <c r="DT302">
        <v>100307.95427391882</v>
      </c>
      <c r="DU302">
        <v>150556.43000000002</v>
      </c>
      <c r="DV302">
        <v>121487.30096475862</v>
      </c>
      <c r="DW302">
        <v>1060374.6196739187</v>
      </c>
      <c r="DX302">
        <v>1051788.6696739187</v>
      </c>
      <c r="DY302">
        <v>4955</v>
      </c>
      <c r="DZ302">
        <v>1045505</v>
      </c>
      <c r="EA302">
        <v>0</v>
      </c>
      <c r="EB302">
        <v>0</v>
      </c>
      <c r="EC302">
        <v>1060374.6196739187</v>
      </c>
      <c r="ED302">
        <v>1060374.6196739189</v>
      </c>
      <c r="EE302">
        <v>0</v>
      </c>
      <c r="EF302">
        <v>1054090.95</v>
      </c>
      <c r="EG302">
        <v>903534.52</v>
      </c>
      <c r="EH302">
        <v>909818.18967391877</v>
      </c>
      <c r="EI302">
        <v>4311.9345482176241</v>
      </c>
      <c r="EJ302">
        <v>4368.8519600000009</v>
      </c>
      <c r="EK302">
        <v>-1.3028001933573596E-2</v>
      </c>
      <c r="EL302">
        <v>1.3028001933573596E-2</v>
      </c>
      <c r="EM302">
        <v>12009.573886081505</v>
      </c>
      <c r="EN302">
        <v>1072384.1935600003</v>
      </c>
      <c r="EO302">
        <v>5041.6978367772526</v>
      </c>
      <c r="EP302" t="s">
        <v>164</v>
      </c>
      <c r="EQ302">
        <v>5082.3895429383902</v>
      </c>
      <c r="ER302">
        <v>-6.6809675399348567E-4</v>
      </c>
      <c r="ES302">
        <v>0</v>
      </c>
      <c r="ET302">
        <v>1072384.1935600003</v>
      </c>
      <c r="EU302">
        <v>0</v>
      </c>
      <c r="EV302">
        <v>1072384.1935600003</v>
      </c>
      <c r="EW302">
        <v>8585.9500000000007</v>
      </c>
      <c r="EX302">
        <v>1063798.2435600003</v>
      </c>
    </row>
    <row r="303" spans="1:154" ht="15" customHeight="1">
      <c r="A303" s="435">
        <v>303</v>
      </c>
      <c r="B303" s="585">
        <v>143437</v>
      </c>
      <c r="C303" s="585">
        <v>3303412</v>
      </c>
      <c r="D303" s="586" t="s">
        <v>459</v>
      </c>
      <c r="E303" s="587">
        <v>804</v>
      </c>
      <c r="F303" s="587">
        <v>804</v>
      </c>
      <c r="G303" s="587">
        <v>0</v>
      </c>
      <c r="H303" s="588">
        <v>3084579.2856000001</v>
      </c>
      <c r="I303" s="588">
        <v>0</v>
      </c>
      <c r="J303" s="588">
        <v>0</v>
      </c>
      <c r="K303" s="588">
        <v>227630.40000000011</v>
      </c>
      <c r="L303" s="588">
        <v>0</v>
      </c>
      <c r="M303" s="588">
        <v>489530.07999999967</v>
      </c>
      <c r="N303" s="588">
        <v>0</v>
      </c>
      <c r="O303" s="588">
        <v>19125.791497882881</v>
      </c>
      <c r="P303" s="588">
        <v>7158.9842092154404</v>
      </c>
      <c r="Q303" s="588">
        <v>16096.410811457037</v>
      </c>
      <c r="R303" s="588">
        <v>31509.57821768368</v>
      </c>
      <c r="S303" s="588">
        <v>181300.64711731003</v>
      </c>
      <c r="T303" s="588">
        <v>162431.07189638863</v>
      </c>
      <c r="U303" s="588">
        <v>0</v>
      </c>
      <c r="V303" s="588">
        <v>0</v>
      </c>
      <c r="W303" s="588">
        <v>0</v>
      </c>
      <c r="X303" s="588">
        <v>0</v>
      </c>
      <c r="Y303" s="588">
        <v>0</v>
      </c>
      <c r="Z303" s="588">
        <v>0</v>
      </c>
      <c r="AA303" s="588">
        <v>121575.24155844167</v>
      </c>
      <c r="AB303" s="588">
        <v>0</v>
      </c>
      <c r="AC303" s="588">
        <v>384870.05718407157</v>
      </c>
      <c r="AD303" s="588">
        <v>0</v>
      </c>
      <c r="AE303" s="588">
        <v>42371.296417434693</v>
      </c>
      <c r="AF303" s="588">
        <v>0</v>
      </c>
      <c r="AG303" s="588">
        <v>141970.48000000001</v>
      </c>
      <c r="AH303" s="588">
        <v>0</v>
      </c>
      <c r="AI303" s="588">
        <v>0</v>
      </c>
      <c r="AJ303" s="588">
        <v>0</v>
      </c>
      <c r="AK303" s="588">
        <v>6253.96</v>
      </c>
      <c r="AL303" s="588">
        <v>0</v>
      </c>
      <c r="AM303" s="588">
        <v>0</v>
      </c>
      <c r="AN303" s="588">
        <v>0</v>
      </c>
      <c r="AO303" s="588">
        <v>0</v>
      </c>
      <c r="AP303" s="588">
        <v>0</v>
      </c>
      <c r="AQ303" s="588">
        <v>0</v>
      </c>
      <c r="AR303" s="588">
        <v>0</v>
      </c>
      <c r="AS303" s="588">
        <v>0</v>
      </c>
      <c r="AT303" s="588">
        <v>3084579.2856000001</v>
      </c>
      <c r="AU303" s="588">
        <v>1683599.5589098854</v>
      </c>
      <c r="AV303" s="588">
        <v>148224.44</v>
      </c>
      <c r="AW303" s="588">
        <v>947620.88841404906</v>
      </c>
      <c r="AX303" s="589">
        <v>4916403.2845098861</v>
      </c>
      <c r="AY303" s="589">
        <v>4910149.3245098861</v>
      </c>
      <c r="AZ303" s="589">
        <v>4955</v>
      </c>
      <c r="BA303" s="589">
        <v>3983820</v>
      </c>
      <c r="BB303" s="589">
        <v>0</v>
      </c>
      <c r="BC303" s="589">
        <v>0</v>
      </c>
      <c r="BD303" s="589">
        <v>4916403.2845098861</v>
      </c>
      <c r="BE303" s="588">
        <v>4916403.2845098851</v>
      </c>
      <c r="BF303" s="588">
        <v>0</v>
      </c>
      <c r="BG303" s="589">
        <v>3990073.96</v>
      </c>
      <c r="BH303" s="589">
        <v>3841849.52</v>
      </c>
      <c r="BI303" s="588">
        <v>4768178.8445098856</v>
      </c>
      <c r="BJ303" s="588">
        <v>5930.5707021267235</v>
      </c>
      <c r="BK303" s="588">
        <v>5847.0383164062487</v>
      </c>
      <c r="BL303" s="590">
        <v>1.4286273015535181E-2</v>
      </c>
      <c r="BM303" s="590">
        <v>0</v>
      </c>
      <c r="BN303" s="588">
        <v>0</v>
      </c>
      <c r="BO303" s="589">
        <v>4916403.2845098861</v>
      </c>
      <c r="BP303" s="589">
        <v>6107.1509011316994</v>
      </c>
      <c r="BQ303" s="589" t="s">
        <v>164</v>
      </c>
      <c r="BR303" s="589">
        <v>6114.9294583456294</v>
      </c>
      <c r="BS303" s="590">
        <v>1.2399020998871135E-2</v>
      </c>
      <c r="BT303" s="588">
        <v>0</v>
      </c>
      <c r="BU303" s="588">
        <v>4916403.2845098861</v>
      </c>
      <c r="BV303" s="588">
        <v>0</v>
      </c>
      <c r="BW303" s="588">
        <v>4916403.2845098861</v>
      </c>
      <c r="BX303" s="588">
        <v>6253.96</v>
      </c>
      <c r="BY303" s="588">
        <v>4910149.3245098861</v>
      </c>
      <c r="CA303">
        <v>143437</v>
      </c>
      <c r="CB303">
        <v>3303412</v>
      </c>
      <c r="CC303" t="s">
        <v>459</v>
      </c>
      <c r="CD303">
        <v>804</v>
      </c>
      <c r="CE303">
        <v>804</v>
      </c>
      <c r="CF303">
        <v>0</v>
      </c>
      <c r="CG303">
        <v>3084579.2856000001</v>
      </c>
      <c r="CH303">
        <v>0</v>
      </c>
      <c r="CI303">
        <v>0</v>
      </c>
      <c r="CJ303">
        <v>227630.40000000011</v>
      </c>
      <c r="CK303">
        <v>0</v>
      </c>
      <c r="CL303">
        <v>489530.07999999967</v>
      </c>
      <c r="CM303">
        <v>0</v>
      </c>
      <c r="CN303">
        <v>19125.791497882881</v>
      </c>
      <c r="CO303">
        <v>7158.9842092154404</v>
      </c>
      <c r="CP303">
        <v>16096.410811457037</v>
      </c>
      <c r="CQ303">
        <v>31509.57821768368</v>
      </c>
      <c r="CR303">
        <v>181300.64711731003</v>
      </c>
      <c r="CS303">
        <v>162431.07189638863</v>
      </c>
      <c r="CT303">
        <v>0</v>
      </c>
      <c r="CU303">
        <v>0</v>
      </c>
      <c r="CV303">
        <v>0</v>
      </c>
      <c r="CW303">
        <v>0</v>
      </c>
      <c r="CX303">
        <v>0</v>
      </c>
      <c r="CY303">
        <v>0</v>
      </c>
      <c r="CZ303">
        <v>121575.24155844167</v>
      </c>
      <c r="DA303">
        <v>0</v>
      </c>
      <c r="DB303">
        <v>384870.05718407157</v>
      </c>
      <c r="DC303">
        <v>0</v>
      </c>
      <c r="DD303">
        <v>42371.296417434693</v>
      </c>
      <c r="DE303">
        <v>0</v>
      </c>
      <c r="DF303">
        <v>141970.48000000001</v>
      </c>
      <c r="DG303">
        <v>0</v>
      </c>
      <c r="DH303">
        <v>0</v>
      </c>
      <c r="DI303">
        <v>0</v>
      </c>
      <c r="DJ303">
        <v>6253.96</v>
      </c>
      <c r="DK303">
        <v>0</v>
      </c>
      <c r="DL303">
        <v>0</v>
      </c>
      <c r="DM303">
        <v>0</v>
      </c>
      <c r="DN303">
        <v>0</v>
      </c>
      <c r="DO303">
        <v>0</v>
      </c>
      <c r="DP303">
        <v>0</v>
      </c>
      <c r="DQ303">
        <v>0</v>
      </c>
      <c r="DR303">
        <v>0</v>
      </c>
      <c r="DS303">
        <v>3084579.2856000001</v>
      </c>
      <c r="DT303">
        <v>1683599.5589098854</v>
      </c>
      <c r="DU303">
        <v>148224.44</v>
      </c>
      <c r="DV303">
        <v>947620.88841404906</v>
      </c>
      <c r="DW303">
        <v>4916403.2845098861</v>
      </c>
      <c r="DX303">
        <v>4910149.3245098861</v>
      </c>
      <c r="DY303">
        <v>4955</v>
      </c>
      <c r="DZ303">
        <v>3983820</v>
      </c>
      <c r="EA303">
        <v>0</v>
      </c>
      <c r="EB303">
        <v>0</v>
      </c>
      <c r="EC303">
        <v>4916403.2845098861</v>
      </c>
      <c r="ED303">
        <v>4916403.2845098851</v>
      </c>
      <c r="EE303">
        <v>0</v>
      </c>
      <c r="EF303">
        <v>3990073.96</v>
      </c>
      <c r="EG303">
        <v>3841849.52</v>
      </c>
      <c r="EH303">
        <v>4768178.8445098856</v>
      </c>
      <c r="EI303">
        <v>5930.5707021267235</v>
      </c>
      <c r="EJ303">
        <v>5847.0383164062487</v>
      </c>
      <c r="EK303">
        <v>1.4286273015535181E-2</v>
      </c>
      <c r="EL303">
        <v>0</v>
      </c>
      <c r="EM303">
        <v>0</v>
      </c>
      <c r="EN303">
        <v>4916403.2845098861</v>
      </c>
      <c r="EO303">
        <v>6107.1509011316994</v>
      </c>
      <c r="EP303" t="s">
        <v>164</v>
      </c>
      <c r="EQ303">
        <v>6114.9294583456294</v>
      </c>
      <c r="ER303">
        <v>1.2399020998871135E-2</v>
      </c>
      <c r="ES303">
        <v>0</v>
      </c>
      <c r="ET303">
        <v>4916403.2845098861</v>
      </c>
      <c r="EU303">
        <v>0</v>
      </c>
      <c r="EV303">
        <v>4916403.2845098861</v>
      </c>
      <c r="EW303">
        <v>6253.96</v>
      </c>
      <c r="EX303">
        <v>4910149.3245098861</v>
      </c>
    </row>
    <row r="304" spans="1:154" ht="15" customHeight="1">
      <c r="A304" s="435">
        <v>304</v>
      </c>
      <c r="B304" s="585">
        <v>139520</v>
      </c>
      <c r="C304" s="585">
        <v>3303429</v>
      </c>
      <c r="D304" s="586" t="s">
        <v>460</v>
      </c>
      <c r="E304" s="587">
        <v>395</v>
      </c>
      <c r="F304" s="587">
        <v>395</v>
      </c>
      <c r="G304" s="587">
        <v>0</v>
      </c>
      <c r="H304" s="588">
        <v>1515433.8530000001</v>
      </c>
      <c r="I304" s="588">
        <v>0</v>
      </c>
      <c r="J304" s="588">
        <v>0</v>
      </c>
      <c r="K304" s="588">
        <v>30996.479999999963</v>
      </c>
      <c r="L304" s="588">
        <v>0</v>
      </c>
      <c r="M304" s="588">
        <v>68451.240000000122</v>
      </c>
      <c r="N304" s="588">
        <v>0</v>
      </c>
      <c r="O304" s="588">
        <v>3065.7536000000009</v>
      </c>
      <c r="P304" s="588">
        <v>1144.0127999999986</v>
      </c>
      <c r="Q304" s="588">
        <v>0</v>
      </c>
      <c r="R304" s="588">
        <v>1475.1744000000003</v>
      </c>
      <c r="S304" s="588">
        <v>1565.4912000000004</v>
      </c>
      <c r="T304" s="588">
        <v>687.41119999999921</v>
      </c>
      <c r="U304" s="588">
        <v>0</v>
      </c>
      <c r="V304" s="588">
        <v>0</v>
      </c>
      <c r="W304" s="588">
        <v>0</v>
      </c>
      <c r="X304" s="588">
        <v>0</v>
      </c>
      <c r="Y304" s="588">
        <v>0</v>
      </c>
      <c r="Z304" s="588">
        <v>0</v>
      </c>
      <c r="AA304" s="588">
        <v>28091.356392045473</v>
      </c>
      <c r="AB304" s="588">
        <v>0</v>
      </c>
      <c r="AC304" s="588">
        <v>96085.081998136899</v>
      </c>
      <c r="AD304" s="588">
        <v>0</v>
      </c>
      <c r="AE304" s="588">
        <v>5004.2069999999867</v>
      </c>
      <c r="AF304" s="588">
        <v>0</v>
      </c>
      <c r="AG304" s="588">
        <v>141970.48000000001</v>
      </c>
      <c r="AH304" s="588">
        <v>0</v>
      </c>
      <c r="AI304" s="588">
        <v>0</v>
      </c>
      <c r="AJ304" s="588">
        <v>0</v>
      </c>
      <c r="AK304" s="588">
        <v>10599.94</v>
      </c>
      <c r="AL304" s="588">
        <v>0</v>
      </c>
      <c r="AM304" s="588">
        <v>0</v>
      </c>
      <c r="AN304" s="588">
        <v>0</v>
      </c>
      <c r="AO304" s="588">
        <v>0</v>
      </c>
      <c r="AP304" s="588">
        <v>0</v>
      </c>
      <c r="AQ304" s="588">
        <v>0</v>
      </c>
      <c r="AR304" s="588">
        <v>0</v>
      </c>
      <c r="AS304" s="588">
        <v>0</v>
      </c>
      <c r="AT304" s="588">
        <v>1515433.8530000001</v>
      </c>
      <c r="AU304" s="588">
        <v>236566.20859018248</v>
      </c>
      <c r="AV304" s="588">
        <v>152570.42000000001</v>
      </c>
      <c r="AW304" s="588">
        <v>210515.57740013694</v>
      </c>
      <c r="AX304" s="589">
        <v>1904570.4815901825</v>
      </c>
      <c r="AY304" s="589">
        <v>1893970.5415901826</v>
      </c>
      <c r="AZ304" s="589">
        <v>4955</v>
      </c>
      <c r="BA304" s="589">
        <v>1957225</v>
      </c>
      <c r="BB304" s="589">
        <v>63254.458409817424</v>
      </c>
      <c r="BC304" s="589">
        <v>0</v>
      </c>
      <c r="BD304" s="589">
        <v>1967824.94</v>
      </c>
      <c r="BE304" s="588">
        <v>1967824.9399999997</v>
      </c>
      <c r="BF304" s="588">
        <v>0</v>
      </c>
      <c r="BG304" s="589">
        <v>1967824.94</v>
      </c>
      <c r="BH304" s="589">
        <v>1815254.52</v>
      </c>
      <c r="BI304" s="588">
        <v>1815254.52</v>
      </c>
      <c r="BJ304" s="588">
        <v>4595.5810632911389</v>
      </c>
      <c r="BK304" s="588">
        <v>4581.1307895</v>
      </c>
      <c r="BL304" s="590">
        <v>3.1543028250271914E-3</v>
      </c>
      <c r="BM304" s="590">
        <v>0</v>
      </c>
      <c r="BN304" s="588">
        <v>0</v>
      </c>
      <c r="BO304" s="589">
        <v>1967824.94</v>
      </c>
      <c r="BP304" s="589">
        <v>4955</v>
      </c>
      <c r="BQ304" s="589" t="s">
        <v>164</v>
      </c>
      <c r="BR304" s="589">
        <v>4981.8352911392403</v>
      </c>
      <c r="BS304" s="590">
        <v>3.8847820312688519E-3</v>
      </c>
      <c r="BT304" s="588">
        <v>0</v>
      </c>
      <c r="BU304" s="588">
        <v>1967824.94</v>
      </c>
      <c r="BV304" s="588">
        <v>0</v>
      </c>
      <c r="BW304" s="588">
        <v>1967824.94</v>
      </c>
      <c r="BX304" s="588">
        <v>10599.94</v>
      </c>
      <c r="BY304" s="588">
        <v>1957225</v>
      </c>
      <c r="CA304">
        <v>139520</v>
      </c>
      <c r="CB304">
        <v>3303429</v>
      </c>
      <c r="CC304" t="s">
        <v>460</v>
      </c>
      <c r="CD304">
        <v>395</v>
      </c>
      <c r="CE304">
        <v>395</v>
      </c>
      <c r="CF304">
        <v>0</v>
      </c>
      <c r="CG304">
        <v>1515433.8530000001</v>
      </c>
      <c r="CH304">
        <v>0</v>
      </c>
      <c r="CI304">
        <v>0</v>
      </c>
      <c r="CJ304">
        <v>30996.479999999963</v>
      </c>
      <c r="CK304">
        <v>0</v>
      </c>
      <c r="CL304">
        <v>68451.240000000122</v>
      </c>
      <c r="CM304">
        <v>0</v>
      </c>
      <c r="CN304">
        <v>3065.7536000000009</v>
      </c>
      <c r="CO304">
        <v>1144.0127999999986</v>
      </c>
      <c r="CP304">
        <v>0</v>
      </c>
      <c r="CQ304">
        <v>1475.1744000000003</v>
      </c>
      <c r="CR304">
        <v>1565.4912000000004</v>
      </c>
      <c r="CS304">
        <v>687.41119999999921</v>
      </c>
      <c r="CT304">
        <v>0</v>
      </c>
      <c r="CU304">
        <v>0</v>
      </c>
      <c r="CV304">
        <v>0</v>
      </c>
      <c r="CW304">
        <v>0</v>
      </c>
      <c r="CX304">
        <v>0</v>
      </c>
      <c r="CY304">
        <v>0</v>
      </c>
      <c r="CZ304">
        <v>28091.356392045473</v>
      </c>
      <c r="DA304">
        <v>0</v>
      </c>
      <c r="DB304">
        <v>96085.081998136899</v>
      </c>
      <c r="DC304">
        <v>0</v>
      </c>
      <c r="DD304">
        <v>5004.2069999999867</v>
      </c>
      <c r="DE304">
        <v>0</v>
      </c>
      <c r="DF304">
        <v>141970.48000000001</v>
      </c>
      <c r="DG304">
        <v>0</v>
      </c>
      <c r="DH304">
        <v>0</v>
      </c>
      <c r="DI304">
        <v>0</v>
      </c>
      <c r="DJ304">
        <v>10599.94</v>
      </c>
      <c r="DK304">
        <v>0</v>
      </c>
      <c r="DL304">
        <v>0</v>
      </c>
      <c r="DM304">
        <v>0</v>
      </c>
      <c r="DN304">
        <v>0</v>
      </c>
      <c r="DO304">
        <v>0</v>
      </c>
      <c r="DP304">
        <v>0</v>
      </c>
      <c r="DQ304">
        <v>0</v>
      </c>
      <c r="DR304">
        <v>0</v>
      </c>
      <c r="DS304">
        <v>1515433.8530000001</v>
      </c>
      <c r="DT304">
        <v>236566.20859018248</v>
      </c>
      <c r="DU304">
        <v>152570.42000000001</v>
      </c>
      <c r="DV304">
        <v>210515.57740013694</v>
      </c>
      <c r="DW304">
        <v>1904570.4815901825</v>
      </c>
      <c r="DX304">
        <v>1893970.5415901826</v>
      </c>
      <c r="DY304">
        <v>4955</v>
      </c>
      <c r="DZ304">
        <v>1957225</v>
      </c>
      <c r="EA304">
        <v>63254.458409817424</v>
      </c>
      <c r="EB304">
        <v>0</v>
      </c>
      <c r="EC304">
        <v>1967824.94</v>
      </c>
      <c r="ED304">
        <v>1967824.9399999997</v>
      </c>
      <c r="EE304">
        <v>0</v>
      </c>
      <c r="EF304">
        <v>1967824.94</v>
      </c>
      <c r="EG304">
        <v>1815254.52</v>
      </c>
      <c r="EH304">
        <v>1815254.52</v>
      </c>
      <c r="EI304">
        <v>4595.5810632911389</v>
      </c>
      <c r="EJ304">
        <v>4581.1307895</v>
      </c>
      <c r="EK304">
        <v>3.1543028250271914E-3</v>
      </c>
      <c r="EL304">
        <v>0</v>
      </c>
      <c r="EM304">
        <v>0</v>
      </c>
      <c r="EN304">
        <v>1967824.94</v>
      </c>
      <c r="EO304">
        <v>4955</v>
      </c>
      <c r="EP304" t="s">
        <v>164</v>
      </c>
      <c r="EQ304">
        <v>4981.8352911392403</v>
      </c>
      <c r="ER304">
        <v>3.8847820312688519E-3</v>
      </c>
      <c r="ES304">
        <v>0</v>
      </c>
      <c r="ET304">
        <v>1967824.94</v>
      </c>
      <c r="EU304">
        <v>0</v>
      </c>
      <c r="EV304">
        <v>1967824.94</v>
      </c>
      <c r="EW304">
        <v>10599.94</v>
      </c>
      <c r="EX304">
        <v>1957225</v>
      </c>
    </row>
    <row r="305" spans="1:154" ht="15" customHeight="1">
      <c r="A305" s="435">
        <v>305</v>
      </c>
      <c r="B305" s="585">
        <v>143869</v>
      </c>
      <c r="C305" s="585">
        <v>3303430</v>
      </c>
      <c r="D305" s="586" t="s">
        <v>461</v>
      </c>
      <c r="E305" s="587">
        <v>685</v>
      </c>
      <c r="F305" s="587">
        <v>685</v>
      </c>
      <c r="G305" s="587">
        <v>0</v>
      </c>
      <c r="H305" s="588">
        <v>2628030.8590000002</v>
      </c>
      <c r="I305" s="588">
        <v>0</v>
      </c>
      <c r="J305" s="588">
        <v>0</v>
      </c>
      <c r="K305" s="588">
        <v>125438.88000000002</v>
      </c>
      <c r="L305" s="588">
        <v>0</v>
      </c>
      <c r="M305" s="588">
        <v>272767.81999999995</v>
      </c>
      <c r="N305" s="588">
        <v>0</v>
      </c>
      <c r="O305" s="588">
        <v>25818.237372434</v>
      </c>
      <c r="P305" s="588">
        <v>31886.001923753629</v>
      </c>
      <c r="Q305" s="588">
        <v>4933.8384516128981</v>
      </c>
      <c r="R305" s="588">
        <v>17779.961243401762</v>
      </c>
      <c r="S305" s="588">
        <v>45598.948222873871</v>
      </c>
      <c r="T305" s="588">
        <v>24855.660105571853</v>
      </c>
      <c r="U305" s="588">
        <v>0</v>
      </c>
      <c r="V305" s="588">
        <v>0</v>
      </c>
      <c r="W305" s="588">
        <v>0</v>
      </c>
      <c r="X305" s="588">
        <v>0</v>
      </c>
      <c r="Y305" s="588">
        <v>0</v>
      </c>
      <c r="Z305" s="588">
        <v>0</v>
      </c>
      <c r="AA305" s="588">
        <v>92292.546286701196</v>
      </c>
      <c r="AB305" s="588">
        <v>0</v>
      </c>
      <c r="AC305" s="588">
        <v>290355.63901856204</v>
      </c>
      <c r="AD305" s="588">
        <v>0</v>
      </c>
      <c r="AE305" s="588">
        <v>0</v>
      </c>
      <c r="AF305" s="588">
        <v>0</v>
      </c>
      <c r="AG305" s="588">
        <v>141970.48000000001</v>
      </c>
      <c r="AH305" s="588">
        <v>0</v>
      </c>
      <c r="AI305" s="588">
        <v>0</v>
      </c>
      <c r="AJ305" s="588">
        <v>0</v>
      </c>
      <c r="AK305" s="588">
        <v>6147.97</v>
      </c>
      <c r="AL305" s="588">
        <v>0</v>
      </c>
      <c r="AM305" s="588">
        <v>0</v>
      </c>
      <c r="AN305" s="588">
        <v>0</v>
      </c>
      <c r="AO305" s="588">
        <v>0</v>
      </c>
      <c r="AP305" s="588">
        <v>0</v>
      </c>
      <c r="AQ305" s="588">
        <v>0</v>
      </c>
      <c r="AR305" s="588">
        <v>0</v>
      </c>
      <c r="AS305" s="588">
        <v>0</v>
      </c>
      <c r="AT305" s="588">
        <v>2628030.8590000002</v>
      </c>
      <c r="AU305" s="588">
        <v>931727.53262491128</v>
      </c>
      <c r="AV305" s="588">
        <v>148118.45000000001</v>
      </c>
      <c r="AW305" s="588">
        <v>619425.74700363528</v>
      </c>
      <c r="AX305" s="589">
        <v>3707876.8416249119</v>
      </c>
      <c r="AY305" s="589">
        <v>3701728.8716249117</v>
      </c>
      <c r="AZ305" s="589">
        <v>4955</v>
      </c>
      <c r="BA305" s="589">
        <v>3394175</v>
      </c>
      <c r="BB305" s="589">
        <v>0</v>
      </c>
      <c r="BC305" s="589">
        <v>0</v>
      </c>
      <c r="BD305" s="589">
        <v>3707876.8416249119</v>
      </c>
      <c r="BE305" s="588">
        <v>3707876.8416249114</v>
      </c>
      <c r="BF305" s="588">
        <v>0</v>
      </c>
      <c r="BG305" s="589">
        <v>3400322.97</v>
      </c>
      <c r="BH305" s="589">
        <v>3252204.52</v>
      </c>
      <c r="BI305" s="588">
        <v>3559758.3916249117</v>
      </c>
      <c r="BJ305" s="588">
        <v>5196.7275790144695</v>
      </c>
      <c r="BK305" s="588">
        <v>5212.9711261627899</v>
      </c>
      <c r="BL305" s="590">
        <v>-3.1159864029933972E-3</v>
      </c>
      <c r="BM305" s="590">
        <v>3.1159864029933972E-3</v>
      </c>
      <c r="BN305" s="588">
        <v>11126.829796599495</v>
      </c>
      <c r="BO305" s="589">
        <v>3719003.6714215116</v>
      </c>
      <c r="BP305" s="589">
        <v>5420.2273013452723</v>
      </c>
      <c r="BQ305" s="589" t="s">
        <v>164</v>
      </c>
      <c r="BR305" s="589">
        <v>5429.202440031404</v>
      </c>
      <c r="BS305" s="590">
        <v>1.7369639179021235E-4</v>
      </c>
      <c r="BT305" s="588">
        <v>0</v>
      </c>
      <c r="BU305" s="588">
        <v>3719003.6714215116</v>
      </c>
      <c r="BV305" s="588">
        <v>0</v>
      </c>
      <c r="BW305" s="588">
        <v>3719003.6714215116</v>
      </c>
      <c r="BX305" s="588">
        <v>6147.97</v>
      </c>
      <c r="BY305" s="588">
        <v>3712855.7014215114</v>
      </c>
      <c r="CA305">
        <v>143869</v>
      </c>
      <c r="CB305">
        <v>3303430</v>
      </c>
      <c r="CC305" t="s">
        <v>461</v>
      </c>
      <c r="CD305">
        <v>685</v>
      </c>
      <c r="CE305">
        <v>685</v>
      </c>
      <c r="CF305">
        <v>0</v>
      </c>
      <c r="CG305">
        <v>2628030.8590000002</v>
      </c>
      <c r="CH305">
        <v>0</v>
      </c>
      <c r="CI305">
        <v>0</v>
      </c>
      <c r="CJ305">
        <v>125438.88000000002</v>
      </c>
      <c r="CK305">
        <v>0</v>
      </c>
      <c r="CL305">
        <v>272767.81999999995</v>
      </c>
      <c r="CM305">
        <v>0</v>
      </c>
      <c r="CN305">
        <v>25818.237372434</v>
      </c>
      <c r="CO305">
        <v>31886.001923753629</v>
      </c>
      <c r="CP305">
        <v>4933.8384516128981</v>
      </c>
      <c r="CQ305">
        <v>17779.961243401762</v>
      </c>
      <c r="CR305">
        <v>45598.948222873871</v>
      </c>
      <c r="CS305">
        <v>24855.660105571853</v>
      </c>
      <c r="CT305">
        <v>0</v>
      </c>
      <c r="CU305">
        <v>0</v>
      </c>
      <c r="CV305">
        <v>0</v>
      </c>
      <c r="CW305">
        <v>0</v>
      </c>
      <c r="CX305">
        <v>0</v>
      </c>
      <c r="CY305">
        <v>0</v>
      </c>
      <c r="CZ305">
        <v>92292.546286701196</v>
      </c>
      <c r="DA305">
        <v>0</v>
      </c>
      <c r="DB305">
        <v>290355.63901856204</v>
      </c>
      <c r="DC305">
        <v>0</v>
      </c>
      <c r="DD305">
        <v>0</v>
      </c>
      <c r="DE305">
        <v>0</v>
      </c>
      <c r="DF305">
        <v>141970.48000000001</v>
      </c>
      <c r="DG305">
        <v>0</v>
      </c>
      <c r="DH305">
        <v>0</v>
      </c>
      <c r="DI305">
        <v>0</v>
      </c>
      <c r="DJ305">
        <v>6147.97</v>
      </c>
      <c r="DK305">
        <v>0</v>
      </c>
      <c r="DL305">
        <v>0</v>
      </c>
      <c r="DM305">
        <v>0</v>
      </c>
      <c r="DN305">
        <v>0</v>
      </c>
      <c r="DO305">
        <v>0</v>
      </c>
      <c r="DP305">
        <v>0</v>
      </c>
      <c r="DQ305">
        <v>0</v>
      </c>
      <c r="DR305">
        <v>0</v>
      </c>
      <c r="DS305">
        <v>2628030.8590000002</v>
      </c>
      <c r="DT305">
        <v>931727.53262491128</v>
      </c>
      <c r="DU305">
        <v>148118.45000000001</v>
      </c>
      <c r="DV305">
        <v>619425.74700363528</v>
      </c>
      <c r="DW305">
        <v>3707876.8416249119</v>
      </c>
      <c r="DX305">
        <v>3701728.8716249117</v>
      </c>
      <c r="DY305">
        <v>4955</v>
      </c>
      <c r="DZ305">
        <v>3394175</v>
      </c>
      <c r="EA305">
        <v>0</v>
      </c>
      <c r="EB305">
        <v>0</v>
      </c>
      <c r="EC305">
        <v>3707876.8416249119</v>
      </c>
      <c r="ED305">
        <v>3707876.8416249114</v>
      </c>
      <c r="EE305">
        <v>0</v>
      </c>
      <c r="EF305">
        <v>3400322.97</v>
      </c>
      <c r="EG305">
        <v>3252204.52</v>
      </c>
      <c r="EH305">
        <v>3559758.3916249117</v>
      </c>
      <c r="EI305">
        <v>5196.7275790144695</v>
      </c>
      <c r="EJ305">
        <v>5212.9711261627899</v>
      </c>
      <c r="EK305">
        <v>-3.1159864029933972E-3</v>
      </c>
      <c r="EL305">
        <v>3.1159864029933972E-3</v>
      </c>
      <c r="EM305">
        <v>11126.829796599495</v>
      </c>
      <c r="EN305">
        <v>3719003.6714215116</v>
      </c>
      <c r="EO305">
        <v>5420.2273013452723</v>
      </c>
      <c r="EP305" t="s">
        <v>164</v>
      </c>
      <c r="EQ305">
        <v>5429.202440031404</v>
      </c>
      <c r="ER305">
        <v>1.7369639179021235E-4</v>
      </c>
      <c r="ES305">
        <v>0</v>
      </c>
      <c r="ET305">
        <v>3719003.6714215116</v>
      </c>
      <c r="EU305">
        <v>0</v>
      </c>
      <c r="EV305">
        <v>3719003.6714215116</v>
      </c>
      <c r="EW305">
        <v>6147.97</v>
      </c>
      <c r="EX305">
        <v>3712855.7014215114</v>
      </c>
    </row>
    <row r="306" spans="1:154" ht="15" customHeight="1">
      <c r="A306" s="435">
        <v>306</v>
      </c>
      <c r="B306" s="585">
        <v>140889</v>
      </c>
      <c r="C306" s="585">
        <v>3303433</v>
      </c>
      <c r="D306" s="586" t="s">
        <v>462</v>
      </c>
      <c r="E306" s="587">
        <v>396</v>
      </c>
      <c r="F306" s="587">
        <v>396</v>
      </c>
      <c r="G306" s="587">
        <v>0</v>
      </c>
      <c r="H306" s="588">
        <v>1519270.3944000001</v>
      </c>
      <c r="I306" s="588">
        <v>0</v>
      </c>
      <c r="J306" s="588">
        <v>0</v>
      </c>
      <c r="K306" s="588">
        <v>130282.07999999994</v>
      </c>
      <c r="L306" s="588">
        <v>0</v>
      </c>
      <c r="M306" s="588">
        <v>278990.65999999992</v>
      </c>
      <c r="N306" s="588">
        <v>0</v>
      </c>
      <c r="O306" s="588">
        <v>4952.3711999999969</v>
      </c>
      <c r="P306" s="588">
        <v>572.00639999999987</v>
      </c>
      <c r="Q306" s="588">
        <v>15629.824000000002</v>
      </c>
      <c r="R306" s="588">
        <v>49664.204799999992</v>
      </c>
      <c r="S306" s="588">
        <v>79318.220800000039</v>
      </c>
      <c r="T306" s="588">
        <v>18560.102400000007</v>
      </c>
      <c r="U306" s="588">
        <v>0</v>
      </c>
      <c r="V306" s="588">
        <v>0</v>
      </c>
      <c r="W306" s="588">
        <v>0</v>
      </c>
      <c r="X306" s="588">
        <v>0</v>
      </c>
      <c r="Y306" s="588">
        <v>0</v>
      </c>
      <c r="Z306" s="588">
        <v>0</v>
      </c>
      <c r="AA306" s="588">
        <v>29065.129169054384</v>
      </c>
      <c r="AB306" s="588">
        <v>0</v>
      </c>
      <c r="AC306" s="588">
        <v>178614.68295421812</v>
      </c>
      <c r="AD306" s="588">
        <v>0</v>
      </c>
      <c r="AE306" s="588">
        <v>10612.695600000006</v>
      </c>
      <c r="AF306" s="588">
        <v>0</v>
      </c>
      <c r="AG306" s="588">
        <v>141970.48000000001</v>
      </c>
      <c r="AH306" s="588">
        <v>0</v>
      </c>
      <c r="AI306" s="588">
        <v>0</v>
      </c>
      <c r="AJ306" s="588">
        <v>0</v>
      </c>
      <c r="AK306" s="588">
        <v>8850.94</v>
      </c>
      <c r="AL306" s="588">
        <v>0</v>
      </c>
      <c r="AM306" s="588">
        <v>0</v>
      </c>
      <c r="AN306" s="588">
        <v>0</v>
      </c>
      <c r="AO306" s="588">
        <v>0</v>
      </c>
      <c r="AP306" s="588">
        <v>0</v>
      </c>
      <c r="AQ306" s="588">
        <v>0</v>
      </c>
      <c r="AR306" s="588">
        <v>0</v>
      </c>
      <c r="AS306" s="588">
        <v>0</v>
      </c>
      <c r="AT306" s="588">
        <v>1519270.3944000001</v>
      </c>
      <c r="AU306" s="588">
        <v>796261.97732327238</v>
      </c>
      <c r="AV306" s="588">
        <v>150821.42000000001</v>
      </c>
      <c r="AW306" s="588">
        <v>462647.21173021808</v>
      </c>
      <c r="AX306" s="589">
        <v>2466353.7917232723</v>
      </c>
      <c r="AY306" s="589">
        <v>2457502.8517232724</v>
      </c>
      <c r="AZ306" s="589">
        <v>4955</v>
      </c>
      <c r="BA306" s="589">
        <v>1962180</v>
      </c>
      <c r="BB306" s="589">
        <v>0</v>
      </c>
      <c r="BC306" s="589">
        <v>0</v>
      </c>
      <c r="BD306" s="589">
        <v>2466353.7917232723</v>
      </c>
      <c r="BE306" s="588">
        <v>2466353.7917232728</v>
      </c>
      <c r="BF306" s="588">
        <v>0</v>
      </c>
      <c r="BG306" s="589">
        <v>1971030.94</v>
      </c>
      <c r="BH306" s="589">
        <v>1820209.52</v>
      </c>
      <c r="BI306" s="588">
        <v>2315532.3717232724</v>
      </c>
      <c r="BJ306" s="588">
        <v>5847.3039689981624</v>
      </c>
      <c r="BK306" s="588">
        <v>5834.7654062972297</v>
      </c>
      <c r="BL306" s="590">
        <v>2.1489403305573131E-3</v>
      </c>
      <c r="BM306" s="590">
        <v>0</v>
      </c>
      <c r="BN306" s="588">
        <v>0</v>
      </c>
      <c r="BO306" s="589">
        <v>2466353.7917232723</v>
      </c>
      <c r="BP306" s="589">
        <v>6205.8152821294752</v>
      </c>
      <c r="BQ306" s="589" t="s">
        <v>164</v>
      </c>
      <c r="BR306" s="589">
        <v>6228.1661407153342</v>
      </c>
      <c r="BS306" s="590">
        <v>2.1719443042480524E-3</v>
      </c>
      <c r="BT306" s="588">
        <v>0</v>
      </c>
      <c r="BU306" s="588">
        <v>2466353.7917232723</v>
      </c>
      <c r="BV306" s="588">
        <v>0</v>
      </c>
      <c r="BW306" s="588">
        <v>2466353.7917232723</v>
      </c>
      <c r="BX306" s="588">
        <v>8850.94</v>
      </c>
      <c r="BY306" s="588">
        <v>2457502.8517232724</v>
      </c>
      <c r="CA306">
        <v>140889</v>
      </c>
      <c r="CB306">
        <v>3303433</v>
      </c>
      <c r="CC306" t="s">
        <v>462</v>
      </c>
      <c r="CD306">
        <v>396</v>
      </c>
      <c r="CE306">
        <v>396</v>
      </c>
      <c r="CF306">
        <v>0</v>
      </c>
      <c r="CG306">
        <v>1519270.3944000001</v>
      </c>
      <c r="CH306">
        <v>0</v>
      </c>
      <c r="CI306">
        <v>0</v>
      </c>
      <c r="CJ306">
        <v>130282.07999999994</v>
      </c>
      <c r="CK306">
        <v>0</v>
      </c>
      <c r="CL306">
        <v>278990.65999999992</v>
      </c>
      <c r="CM306">
        <v>0</v>
      </c>
      <c r="CN306">
        <v>4952.3711999999969</v>
      </c>
      <c r="CO306">
        <v>572.00639999999987</v>
      </c>
      <c r="CP306">
        <v>15629.824000000002</v>
      </c>
      <c r="CQ306">
        <v>49664.204799999992</v>
      </c>
      <c r="CR306">
        <v>79318.220800000039</v>
      </c>
      <c r="CS306">
        <v>18560.102400000007</v>
      </c>
      <c r="CT306">
        <v>0</v>
      </c>
      <c r="CU306">
        <v>0</v>
      </c>
      <c r="CV306">
        <v>0</v>
      </c>
      <c r="CW306">
        <v>0</v>
      </c>
      <c r="CX306">
        <v>0</v>
      </c>
      <c r="CY306">
        <v>0</v>
      </c>
      <c r="CZ306">
        <v>29065.129169054384</v>
      </c>
      <c r="DA306">
        <v>0</v>
      </c>
      <c r="DB306">
        <v>178614.68295421812</v>
      </c>
      <c r="DC306">
        <v>0</v>
      </c>
      <c r="DD306">
        <v>10612.695600000006</v>
      </c>
      <c r="DE306">
        <v>0</v>
      </c>
      <c r="DF306">
        <v>141970.48000000001</v>
      </c>
      <c r="DG306">
        <v>0</v>
      </c>
      <c r="DH306">
        <v>0</v>
      </c>
      <c r="DI306">
        <v>0</v>
      </c>
      <c r="DJ306">
        <v>8850.94</v>
      </c>
      <c r="DK306">
        <v>0</v>
      </c>
      <c r="DL306">
        <v>0</v>
      </c>
      <c r="DM306">
        <v>0</v>
      </c>
      <c r="DN306">
        <v>0</v>
      </c>
      <c r="DO306">
        <v>0</v>
      </c>
      <c r="DP306">
        <v>0</v>
      </c>
      <c r="DQ306">
        <v>0</v>
      </c>
      <c r="DR306">
        <v>0</v>
      </c>
      <c r="DS306">
        <v>1519270.3944000001</v>
      </c>
      <c r="DT306">
        <v>796261.97732327238</v>
      </c>
      <c r="DU306">
        <v>150821.42000000001</v>
      </c>
      <c r="DV306">
        <v>462647.21173021808</v>
      </c>
      <c r="DW306">
        <v>2466353.7917232723</v>
      </c>
      <c r="DX306">
        <v>2457502.8517232724</v>
      </c>
      <c r="DY306">
        <v>4955</v>
      </c>
      <c r="DZ306">
        <v>1962180</v>
      </c>
      <c r="EA306">
        <v>0</v>
      </c>
      <c r="EB306">
        <v>0</v>
      </c>
      <c r="EC306">
        <v>2466353.7917232723</v>
      </c>
      <c r="ED306">
        <v>2466353.7917232728</v>
      </c>
      <c r="EE306">
        <v>0</v>
      </c>
      <c r="EF306">
        <v>1971030.94</v>
      </c>
      <c r="EG306">
        <v>1820209.52</v>
      </c>
      <c r="EH306">
        <v>2315532.3717232724</v>
      </c>
      <c r="EI306">
        <v>5847.3039689981624</v>
      </c>
      <c r="EJ306">
        <v>5834.7654062972297</v>
      </c>
      <c r="EK306">
        <v>2.1489403305573131E-3</v>
      </c>
      <c r="EL306">
        <v>0</v>
      </c>
      <c r="EM306">
        <v>0</v>
      </c>
      <c r="EN306">
        <v>2466353.7917232723</v>
      </c>
      <c r="EO306">
        <v>6205.8152821294752</v>
      </c>
      <c r="EP306" t="s">
        <v>164</v>
      </c>
      <c r="EQ306">
        <v>6228.1661407153342</v>
      </c>
      <c r="ER306">
        <v>2.1719443042480524E-3</v>
      </c>
      <c r="ES306">
        <v>0</v>
      </c>
      <c r="ET306">
        <v>2466353.7917232723</v>
      </c>
      <c r="EU306">
        <v>0</v>
      </c>
      <c r="EV306">
        <v>2466353.7917232723</v>
      </c>
      <c r="EW306">
        <v>8850.94</v>
      </c>
      <c r="EX306">
        <v>2457502.8517232724</v>
      </c>
    </row>
    <row r="307" spans="1:154" ht="15" customHeight="1">
      <c r="A307" s="435">
        <v>307</v>
      </c>
      <c r="B307" s="585">
        <v>137155</v>
      </c>
      <c r="C307" s="585">
        <v>3305201</v>
      </c>
      <c r="D307" s="586" t="s">
        <v>463</v>
      </c>
      <c r="E307" s="587">
        <v>420</v>
      </c>
      <c r="F307" s="587">
        <v>420</v>
      </c>
      <c r="G307" s="587">
        <v>0</v>
      </c>
      <c r="H307" s="588">
        <v>1611347.388</v>
      </c>
      <c r="I307" s="588">
        <v>0</v>
      </c>
      <c r="J307" s="588">
        <v>0</v>
      </c>
      <c r="K307" s="588">
        <v>13076.640000000001</v>
      </c>
      <c r="L307" s="588">
        <v>0</v>
      </c>
      <c r="M307" s="588">
        <v>28002.780000000006</v>
      </c>
      <c r="N307" s="588">
        <v>0</v>
      </c>
      <c r="O307" s="588">
        <v>3301.5807999999965</v>
      </c>
      <c r="P307" s="588">
        <v>3146.0352000000016</v>
      </c>
      <c r="Q307" s="588">
        <v>0</v>
      </c>
      <c r="R307" s="588">
        <v>4425.5231999999942</v>
      </c>
      <c r="S307" s="588">
        <v>521.83039999999983</v>
      </c>
      <c r="T307" s="588">
        <v>2749.6447999999987</v>
      </c>
      <c r="U307" s="588">
        <v>0</v>
      </c>
      <c r="V307" s="588">
        <v>0</v>
      </c>
      <c r="W307" s="588">
        <v>0</v>
      </c>
      <c r="X307" s="588">
        <v>0</v>
      </c>
      <c r="Y307" s="588">
        <v>0</v>
      </c>
      <c r="Z307" s="588">
        <v>0</v>
      </c>
      <c r="AA307" s="588">
        <v>14263.16499999999</v>
      </c>
      <c r="AB307" s="588">
        <v>0</v>
      </c>
      <c r="AC307" s="588">
        <v>89043.965025258469</v>
      </c>
      <c r="AD307" s="588">
        <v>0</v>
      </c>
      <c r="AE307" s="588">
        <v>0</v>
      </c>
      <c r="AF307" s="588">
        <v>0</v>
      </c>
      <c r="AG307" s="588">
        <v>141970.48000000001</v>
      </c>
      <c r="AH307" s="588">
        <v>0</v>
      </c>
      <c r="AI307" s="588">
        <v>0</v>
      </c>
      <c r="AJ307" s="588">
        <v>0</v>
      </c>
      <c r="AK307" s="588">
        <v>5061.47</v>
      </c>
      <c r="AL307" s="588">
        <v>0</v>
      </c>
      <c r="AM307" s="588">
        <v>0</v>
      </c>
      <c r="AN307" s="588">
        <v>0</v>
      </c>
      <c r="AO307" s="588">
        <v>0</v>
      </c>
      <c r="AP307" s="588">
        <v>0</v>
      </c>
      <c r="AQ307" s="588">
        <v>0</v>
      </c>
      <c r="AR307" s="588">
        <v>0</v>
      </c>
      <c r="AS307" s="588">
        <v>0</v>
      </c>
      <c r="AT307" s="588">
        <v>1611347.388</v>
      </c>
      <c r="AU307" s="588">
        <v>158531.16442525847</v>
      </c>
      <c r="AV307" s="588">
        <v>147031.95000000001</v>
      </c>
      <c r="AW307" s="588">
        <v>189491.98680925849</v>
      </c>
      <c r="AX307" s="589">
        <v>1916910.5024252585</v>
      </c>
      <c r="AY307" s="589">
        <v>1911849.0324252585</v>
      </c>
      <c r="AZ307" s="589">
        <v>4955</v>
      </c>
      <c r="BA307" s="589">
        <v>2081100</v>
      </c>
      <c r="BB307" s="589">
        <v>169250.96757474146</v>
      </c>
      <c r="BC307" s="589">
        <v>0</v>
      </c>
      <c r="BD307" s="589">
        <v>2086161.47</v>
      </c>
      <c r="BE307" s="588">
        <v>2086161.47</v>
      </c>
      <c r="BF307" s="588">
        <v>0</v>
      </c>
      <c r="BG307" s="589">
        <v>2086161.47</v>
      </c>
      <c r="BH307" s="589">
        <v>1939129.52</v>
      </c>
      <c r="BI307" s="588">
        <v>1939129.52</v>
      </c>
      <c r="BJ307" s="588">
        <v>4616.9750476190475</v>
      </c>
      <c r="BK307" s="588">
        <v>4577.8630990476195</v>
      </c>
      <c r="BL307" s="590">
        <v>8.5437130218168535E-3</v>
      </c>
      <c r="BM307" s="590">
        <v>0</v>
      </c>
      <c r="BN307" s="588">
        <v>0</v>
      </c>
      <c r="BO307" s="589">
        <v>2086161.47</v>
      </c>
      <c r="BP307" s="589">
        <v>4955</v>
      </c>
      <c r="BQ307" s="589" t="s">
        <v>164</v>
      </c>
      <c r="BR307" s="589">
        <v>4967.0511190476191</v>
      </c>
      <c r="BS307" s="590">
        <v>7.9367758445056946E-3</v>
      </c>
      <c r="BT307" s="588">
        <v>0</v>
      </c>
      <c r="BU307" s="588">
        <v>2086161.47</v>
      </c>
      <c r="BV307" s="588">
        <v>0</v>
      </c>
      <c r="BW307" s="588">
        <v>2086161.47</v>
      </c>
      <c r="BX307" s="588">
        <v>5061.47</v>
      </c>
      <c r="BY307" s="588">
        <v>2081100</v>
      </c>
      <c r="CA307">
        <v>137155</v>
      </c>
      <c r="CB307">
        <v>3305201</v>
      </c>
      <c r="CC307" t="s">
        <v>463</v>
      </c>
      <c r="CD307">
        <v>420</v>
      </c>
      <c r="CE307">
        <v>420</v>
      </c>
      <c r="CF307">
        <v>0</v>
      </c>
      <c r="CG307">
        <v>1611347.388</v>
      </c>
      <c r="CH307">
        <v>0</v>
      </c>
      <c r="CI307">
        <v>0</v>
      </c>
      <c r="CJ307">
        <v>13076.640000000001</v>
      </c>
      <c r="CK307">
        <v>0</v>
      </c>
      <c r="CL307">
        <v>28002.780000000006</v>
      </c>
      <c r="CM307">
        <v>0</v>
      </c>
      <c r="CN307">
        <v>3301.5807999999965</v>
      </c>
      <c r="CO307">
        <v>3146.0352000000016</v>
      </c>
      <c r="CP307">
        <v>0</v>
      </c>
      <c r="CQ307">
        <v>4425.5231999999942</v>
      </c>
      <c r="CR307">
        <v>521.83039999999983</v>
      </c>
      <c r="CS307">
        <v>2749.6447999999987</v>
      </c>
      <c r="CT307">
        <v>0</v>
      </c>
      <c r="CU307">
        <v>0</v>
      </c>
      <c r="CV307">
        <v>0</v>
      </c>
      <c r="CW307">
        <v>0</v>
      </c>
      <c r="CX307">
        <v>0</v>
      </c>
      <c r="CY307">
        <v>0</v>
      </c>
      <c r="CZ307">
        <v>14263.16499999999</v>
      </c>
      <c r="DA307">
        <v>0</v>
      </c>
      <c r="DB307">
        <v>89043.965025258469</v>
      </c>
      <c r="DC307">
        <v>0</v>
      </c>
      <c r="DD307">
        <v>0</v>
      </c>
      <c r="DE307">
        <v>0</v>
      </c>
      <c r="DF307">
        <v>141970.48000000001</v>
      </c>
      <c r="DG307">
        <v>0</v>
      </c>
      <c r="DH307">
        <v>0</v>
      </c>
      <c r="DI307">
        <v>0</v>
      </c>
      <c r="DJ307">
        <v>5061.47</v>
      </c>
      <c r="DK307">
        <v>0</v>
      </c>
      <c r="DL307">
        <v>0</v>
      </c>
      <c r="DM307">
        <v>0</v>
      </c>
      <c r="DN307">
        <v>0</v>
      </c>
      <c r="DO307">
        <v>0</v>
      </c>
      <c r="DP307">
        <v>0</v>
      </c>
      <c r="DQ307">
        <v>0</v>
      </c>
      <c r="DR307">
        <v>0</v>
      </c>
      <c r="DS307">
        <v>1611347.388</v>
      </c>
      <c r="DT307">
        <v>158531.16442525847</v>
      </c>
      <c r="DU307">
        <v>147031.95000000001</v>
      </c>
      <c r="DV307">
        <v>189491.98680925849</v>
      </c>
      <c r="DW307">
        <v>1916910.5024252585</v>
      </c>
      <c r="DX307">
        <v>1911849.0324252585</v>
      </c>
      <c r="DY307">
        <v>4955</v>
      </c>
      <c r="DZ307">
        <v>2081100</v>
      </c>
      <c r="EA307">
        <v>169250.96757474146</v>
      </c>
      <c r="EB307">
        <v>0</v>
      </c>
      <c r="EC307">
        <v>2086161.47</v>
      </c>
      <c r="ED307">
        <v>2086161.47</v>
      </c>
      <c r="EE307">
        <v>0</v>
      </c>
      <c r="EF307">
        <v>2086161.47</v>
      </c>
      <c r="EG307">
        <v>1939129.52</v>
      </c>
      <c r="EH307">
        <v>1939129.52</v>
      </c>
      <c r="EI307">
        <v>4616.9750476190475</v>
      </c>
      <c r="EJ307">
        <v>4577.8630990476195</v>
      </c>
      <c r="EK307">
        <v>8.5437130218168535E-3</v>
      </c>
      <c r="EL307">
        <v>0</v>
      </c>
      <c r="EM307">
        <v>0</v>
      </c>
      <c r="EN307">
        <v>2086161.47</v>
      </c>
      <c r="EO307">
        <v>4955</v>
      </c>
      <c r="EP307" t="s">
        <v>164</v>
      </c>
      <c r="EQ307">
        <v>4967.0511190476191</v>
      </c>
      <c r="ER307">
        <v>7.9367758445056946E-3</v>
      </c>
      <c r="ES307">
        <v>0</v>
      </c>
      <c r="ET307">
        <v>2086161.47</v>
      </c>
      <c r="EU307">
        <v>0</v>
      </c>
      <c r="EV307">
        <v>2086161.47</v>
      </c>
      <c r="EW307">
        <v>5061.47</v>
      </c>
      <c r="EX307">
        <v>2081100</v>
      </c>
    </row>
    <row r="308" spans="1:154" ht="15" customHeight="1">
      <c r="A308" s="435">
        <v>308</v>
      </c>
      <c r="B308" s="585">
        <v>143434</v>
      </c>
      <c r="C308" s="585">
        <v>3305205</v>
      </c>
      <c r="D308" s="586" t="s">
        <v>464</v>
      </c>
      <c r="E308" s="587">
        <v>193</v>
      </c>
      <c r="F308" s="587">
        <v>193</v>
      </c>
      <c r="G308" s="587">
        <v>0</v>
      </c>
      <c r="H308" s="588">
        <v>740452.4902</v>
      </c>
      <c r="I308" s="588">
        <v>0</v>
      </c>
      <c r="J308" s="588">
        <v>0</v>
      </c>
      <c r="K308" s="588">
        <v>11623.680000000037</v>
      </c>
      <c r="L308" s="588">
        <v>0</v>
      </c>
      <c r="M308" s="588">
        <v>25928.500000000065</v>
      </c>
      <c r="N308" s="588">
        <v>0</v>
      </c>
      <c r="O308" s="588">
        <v>943.3088000000015</v>
      </c>
      <c r="P308" s="588">
        <v>572.00639999999805</v>
      </c>
      <c r="Q308" s="588">
        <v>4465.6640000000025</v>
      </c>
      <c r="R308" s="588">
        <v>5408.9727999999968</v>
      </c>
      <c r="S308" s="588">
        <v>3652.8128000000038</v>
      </c>
      <c r="T308" s="588">
        <v>3437.055999999995</v>
      </c>
      <c r="U308" s="588">
        <v>0</v>
      </c>
      <c r="V308" s="588">
        <v>0</v>
      </c>
      <c r="W308" s="588">
        <v>0</v>
      </c>
      <c r="X308" s="588">
        <v>0</v>
      </c>
      <c r="Y308" s="588">
        <v>0</v>
      </c>
      <c r="Z308" s="588">
        <v>0</v>
      </c>
      <c r="AA308" s="588">
        <v>1948.418670520226</v>
      </c>
      <c r="AB308" s="588">
        <v>0</v>
      </c>
      <c r="AC308" s="588">
        <v>60386.887044534466</v>
      </c>
      <c r="AD308" s="588">
        <v>0</v>
      </c>
      <c r="AE308" s="588">
        <v>0</v>
      </c>
      <c r="AF308" s="588">
        <v>0</v>
      </c>
      <c r="AG308" s="588">
        <v>141970.48000000001</v>
      </c>
      <c r="AH308" s="588">
        <v>0</v>
      </c>
      <c r="AI308" s="588">
        <v>0</v>
      </c>
      <c r="AJ308" s="588">
        <v>0</v>
      </c>
      <c r="AK308" s="588">
        <v>21941.86</v>
      </c>
      <c r="AL308" s="588">
        <v>0</v>
      </c>
      <c r="AM308" s="588">
        <v>0</v>
      </c>
      <c r="AN308" s="588">
        <v>0</v>
      </c>
      <c r="AO308" s="588">
        <v>0</v>
      </c>
      <c r="AP308" s="588">
        <v>0</v>
      </c>
      <c r="AQ308" s="588">
        <v>0</v>
      </c>
      <c r="AR308" s="588">
        <v>0</v>
      </c>
      <c r="AS308" s="588">
        <v>0</v>
      </c>
      <c r="AT308" s="588">
        <v>740452.4902</v>
      </c>
      <c r="AU308" s="588">
        <v>118367.30651505479</v>
      </c>
      <c r="AV308" s="588">
        <v>163912.34000000003</v>
      </c>
      <c r="AW308" s="588">
        <v>117581.03184253452</v>
      </c>
      <c r="AX308" s="589">
        <v>1022732.1367150547</v>
      </c>
      <c r="AY308" s="589">
        <v>1000790.2767150548</v>
      </c>
      <c r="AZ308" s="589">
        <v>4955</v>
      </c>
      <c r="BA308" s="589">
        <v>956315</v>
      </c>
      <c r="BB308" s="589">
        <v>0</v>
      </c>
      <c r="BC308" s="589">
        <v>0</v>
      </c>
      <c r="BD308" s="589">
        <v>1022732.1367150547</v>
      </c>
      <c r="BE308" s="588">
        <v>1022732.1367150547</v>
      </c>
      <c r="BF308" s="588">
        <v>0</v>
      </c>
      <c r="BG308" s="589">
        <v>978256.86</v>
      </c>
      <c r="BH308" s="589">
        <v>814344.52</v>
      </c>
      <c r="BI308" s="588">
        <v>858819.79671505478</v>
      </c>
      <c r="BJ308" s="588">
        <v>4449.8435062956205</v>
      </c>
      <c r="BK308" s="588">
        <v>4638.2626854271357</v>
      </c>
      <c r="BL308" s="590">
        <v>-4.0622791745604583E-2</v>
      </c>
      <c r="BM308" s="590">
        <v>4.0622791745604583E-2</v>
      </c>
      <c r="BN308" s="588">
        <v>36364.901572382434</v>
      </c>
      <c r="BO308" s="589">
        <v>1059097.0382874373</v>
      </c>
      <c r="BP308" s="589">
        <v>5373.8610273960485</v>
      </c>
      <c r="BQ308" s="589" t="s">
        <v>164</v>
      </c>
      <c r="BR308" s="589">
        <v>5487.5494211784317</v>
      </c>
      <c r="BS308" s="590">
        <v>4.6881917757812808E-3</v>
      </c>
      <c r="BT308" s="588">
        <v>0</v>
      </c>
      <c r="BU308" s="588">
        <v>1059097.0382874373</v>
      </c>
      <c r="BV308" s="588">
        <v>0</v>
      </c>
      <c r="BW308" s="588">
        <v>1059097.0382874373</v>
      </c>
      <c r="BX308" s="588">
        <v>21941.86</v>
      </c>
      <c r="BY308" s="588">
        <v>1037155.1782874373</v>
      </c>
      <c r="CA308">
        <v>143434</v>
      </c>
      <c r="CB308">
        <v>3305205</v>
      </c>
      <c r="CC308" t="s">
        <v>464</v>
      </c>
      <c r="CD308">
        <v>193</v>
      </c>
      <c r="CE308">
        <v>193</v>
      </c>
      <c r="CF308">
        <v>0</v>
      </c>
      <c r="CG308">
        <v>740452.4902</v>
      </c>
      <c r="CH308">
        <v>0</v>
      </c>
      <c r="CI308">
        <v>0</v>
      </c>
      <c r="CJ308">
        <v>11623.680000000037</v>
      </c>
      <c r="CK308">
        <v>0</v>
      </c>
      <c r="CL308">
        <v>25928.500000000065</v>
      </c>
      <c r="CM308">
        <v>0</v>
      </c>
      <c r="CN308">
        <v>943.3088000000015</v>
      </c>
      <c r="CO308">
        <v>572.00639999999805</v>
      </c>
      <c r="CP308">
        <v>4465.6640000000025</v>
      </c>
      <c r="CQ308">
        <v>5408.9727999999968</v>
      </c>
      <c r="CR308">
        <v>3652.8128000000038</v>
      </c>
      <c r="CS308">
        <v>3437.055999999995</v>
      </c>
      <c r="CT308">
        <v>0</v>
      </c>
      <c r="CU308">
        <v>0</v>
      </c>
      <c r="CV308">
        <v>0</v>
      </c>
      <c r="CW308">
        <v>0</v>
      </c>
      <c r="CX308">
        <v>0</v>
      </c>
      <c r="CY308">
        <v>0</v>
      </c>
      <c r="CZ308">
        <v>1948.418670520226</v>
      </c>
      <c r="DA308">
        <v>0</v>
      </c>
      <c r="DB308">
        <v>60386.887044534466</v>
      </c>
      <c r="DC308">
        <v>0</v>
      </c>
      <c r="DD308">
        <v>0</v>
      </c>
      <c r="DE308">
        <v>0</v>
      </c>
      <c r="DF308">
        <v>141970.48000000001</v>
      </c>
      <c r="DG308">
        <v>0</v>
      </c>
      <c r="DH308">
        <v>0</v>
      </c>
      <c r="DI308">
        <v>0</v>
      </c>
      <c r="DJ308">
        <v>21941.86</v>
      </c>
      <c r="DK308">
        <v>0</v>
      </c>
      <c r="DL308">
        <v>0</v>
      </c>
      <c r="DM308">
        <v>0</v>
      </c>
      <c r="DN308">
        <v>0</v>
      </c>
      <c r="DO308">
        <v>0</v>
      </c>
      <c r="DP308">
        <v>0</v>
      </c>
      <c r="DQ308">
        <v>0</v>
      </c>
      <c r="DR308">
        <v>0</v>
      </c>
      <c r="DS308">
        <v>740452.4902</v>
      </c>
      <c r="DT308">
        <v>118367.30651505479</v>
      </c>
      <c r="DU308">
        <v>163912.34000000003</v>
      </c>
      <c r="DV308">
        <v>117581.03184253452</v>
      </c>
      <c r="DW308">
        <v>1022732.1367150547</v>
      </c>
      <c r="DX308">
        <v>1000790.2767150548</v>
      </c>
      <c r="DY308">
        <v>4955</v>
      </c>
      <c r="DZ308">
        <v>956315</v>
      </c>
      <c r="EA308">
        <v>0</v>
      </c>
      <c r="EB308">
        <v>0</v>
      </c>
      <c r="EC308">
        <v>1022732.1367150547</v>
      </c>
      <c r="ED308">
        <v>1022732.1367150547</v>
      </c>
      <c r="EE308">
        <v>0</v>
      </c>
      <c r="EF308">
        <v>978256.86</v>
      </c>
      <c r="EG308">
        <v>814344.52</v>
      </c>
      <c r="EH308">
        <v>858819.79671505478</v>
      </c>
      <c r="EI308">
        <v>4449.8435062956205</v>
      </c>
      <c r="EJ308">
        <v>4638.2626854271357</v>
      </c>
      <c r="EK308">
        <v>-4.0622791745604583E-2</v>
      </c>
      <c r="EL308">
        <v>4.0622791745604583E-2</v>
      </c>
      <c r="EM308">
        <v>36364.901572382434</v>
      </c>
      <c r="EN308">
        <v>1059097.0382874373</v>
      </c>
      <c r="EO308">
        <v>5373.8610273960485</v>
      </c>
      <c r="EP308" t="s">
        <v>164</v>
      </c>
      <c r="EQ308">
        <v>5487.5494211784317</v>
      </c>
      <c r="ER308">
        <v>4.6881917757812808E-3</v>
      </c>
      <c r="ES308">
        <v>0</v>
      </c>
      <c r="ET308">
        <v>1059097.0382874373</v>
      </c>
      <c r="EU308">
        <v>0</v>
      </c>
      <c r="EV308">
        <v>1059097.0382874373</v>
      </c>
      <c r="EW308">
        <v>21941.86</v>
      </c>
      <c r="EX308">
        <v>1037155.1782874373</v>
      </c>
    </row>
    <row r="309" spans="1:154" ht="15" customHeight="1">
      <c r="A309" s="435">
        <v>309</v>
      </c>
      <c r="B309" s="585">
        <v>143413</v>
      </c>
      <c r="C309" s="585">
        <v>3302168</v>
      </c>
      <c r="D309" s="586" t="s">
        <v>465</v>
      </c>
      <c r="E309" s="587">
        <v>935</v>
      </c>
      <c r="F309" s="587">
        <v>0</v>
      </c>
      <c r="G309" s="587">
        <v>935</v>
      </c>
      <c r="H309" s="588">
        <v>0</v>
      </c>
      <c r="I309" s="588">
        <v>2968562.7991999998</v>
      </c>
      <c r="J309" s="588">
        <v>2364770.3885999997</v>
      </c>
      <c r="K309" s="588">
        <v>0</v>
      </c>
      <c r="L309" s="588">
        <v>251846.40000000005</v>
      </c>
      <c r="M309" s="588">
        <v>0</v>
      </c>
      <c r="N309" s="588">
        <v>844410.3000000004</v>
      </c>
      <c r="O309" s="588">
        <v>0</v>
      </c>
      <c r="P309" s="588">
        <v>0</v>
      </c>
      <c r="Q309" s="588">
        <v>0</v>
      </c>
      <c r="R309" s="588">
        <v>0</v>
      </c>
      <c r="S309" s="588">
        <v>0</v>
      </c>
      <c r="T309" s="588">
        <v>0</v>
      </c>
      <c r="U309" s="588">
        <v>57321.062400000075</v>
      </c>
      <c r="V309" s="588">
        <v>49222.656000000054</v>
      </c>
      <c r="W309" s="588">
        <v>36322.4064</v>
      </c>
      <c r="X309" s="588">
        <v>205746.68799999976</v>
      </c>
      <c r="Y309" s="588">
        <v>154757.83680000014</v>
      </c>
      <c r="Z309" s="588">
        <v>58153.98400000004</v>
      </c>
      <c r="AA309" s="588">
        <v>0</v>
      </c>
      <c r="AB309" s="588">
        <v>113210.76724137928</v>
      </c>
      <c r="AC309" s="588">
        <v>0</v>
      </c>
      <c r="AD309" s="588">
        <v>519479.186759123</v>
      </c>
      <c r="AE309" s="588">
        <v>0</v>
      </c>
      <c r="AF309" s="588">
        <v>1385.1955852089625</v>
      </c>
      <c r="AG309" s="588">
        <v>141970.48000000001</v>
      </c>
      <c r="AH309" s="588">
        <v>0</v>
      </c>
      <c r="AI309" s="588">
        <v>0</v>
      </c>
      <c r="AJ309" s="588">
        <v>0</v>
      </c>
      <c r="AK309" s="588">
        <v>34929.86</v>
      </c>
      <c r="AL309" s="588">
        <v>0</v>
      </c>
      <c r="AM309" s="588">
        <v>0</v>
      </c>
      <c r="AN309" s="588">
        <v>0</v>
      </c>
      <c r="AO309" s="588">
        <v>0</v>
      </c>
      <c r="AP309" s="588">
        <v>0</v>
      </c>
      <c r="AQ309" s="588">
        <v>0</v>
      </c>
      <c r="AR309" s="588">
        <v>0</v>
      </c>
      <c r="AS309" s="588">
        <v>0</v>
      </c>
      <c r="AT309" s="588">
        <v>5333333.1877999995</v>
      </c>
      <c r="AU309" s="588">
        <v>2291856.4831857118</v>
      </c>
      <c r="AV309" s="588">
        <v>176900.34000000003</v>
      </c>
      <c r="AW309" s="588">
        <v>1382947.1262451231</v>
      </c>
      <c r="AX309" s="589">
        <v>7802090.0109857116</v>
      </c>
      <c r="AY309" s="589">
        <v>7767160.1509857113</v>
      </c>
      <c r="AZ309" s="589">
        <v>6465</v>
      </c>
      <c r="BA309" s="589">
        <v>6044775</v>
      </c>
      <c r="BB309" s="589">
        <v>0</v>
      </c>
      <c r="BC309" s="589">
        <v>0</v>
      </c>
      <c r="BD309" s="589">
        <v>7802090.0109857116</v>
      </c>
      <c r="BE309" s="588">
        <v>0</v>
      </c>
      <c r="BF309" s="588">
        <v>7802090.0109857116</v>
      </c>
      <c r="BG309" s="589">
        <v>6079704.8600000003</v>
      </c>
      <c r="BH309" s="589">
        <v>5902804.5199999996</v>
      </c>
      <c r="BI309" s="588">
        <v>7625189.6709857108</v>
      </c>
      <c r="BJ309" s="588">
        <v>8155.283070572953</v>
      </c>
      <c r="BK309" s="588">
        <v>8159.7092760295664</v>
      </c>
      <c r="BL309" s="590">
        <v>-5.4244646553965655E-4</v>
      </c>
      <c r="BM309" s="590">
        <v>5.4244646553965655E-4</v>
      </c>
      <c r="BN309" s="588">
        <v>4138.5021019335181</v>
      </c>
      <c r="BO309" s="589">
        <v>7806228.5130876452</v>
      </c>
      <c r="BP309" s="589">
        <v>8311.5493615910636</v>
      </c>
      <c r="BQ309" s="589" t="s">
        <v>164</v>
      </c>
      <c r="BR309" s="589">
        <v>8348.9075006284984</v>
      </c>
      <c r="BS309" s="590">
        <v>2.8723899778904105E-4</v>
      </c>
      <c r="BT309" s="588">
        <v>0</v>
      </c>
      <c r="BU309" s="588">
        <v>7806228.5130876452</v>
      </c>
      <c r="BV309" s="588">
        <v>0</v>
      </c>
      <c r="BW309" s="588">
        <v>7806228.5130876452</v>
      </c>
      <c r="BX309" s="588">
        <v>34929.86</v>
      </c>
      <c r="BY309" s="588">
        <v>7771298.6530876448</v>
      </c>
      <c r="CA309">
        <v>143413</v>
      </c>
      <c r="CB309">
        <v>3302168</v>
      </c>
      <c r="CC309" t="s">
        <v>465</v>
      </c>
      <c r="CD309">
        <v>935</v>
      </c>
      <c r="CE309">
        <v>0</v>
      </c>
      <c r="CF309">
        <v>935</v>
      </c>
      <c r="CG309">
        <v>0</v>
      </c>
      <c r="CH309">
        <v>2968562.7991999998</v>
      </c>
      <c r="CI309">
        <v>2364770.3885999997</v>
      </c>
      <c r="CJ309">
        <v>0</v>
      </c>
      <c r="CK309">
        <v>251846.40000000005</v>
      </c>
      <c r="CL309">
        <v>0</v>
      </c>
      <c r="CM309">
        <v>844410.3000000004</v>
      </c>
      <c r="CN309">
        <v>0</v>
      </c>
      <c r="CO309">
        <v>0</v>
      </c>
      <c r="CP309">
        <v>0</v>
      </c>
      <c r="CQ309">
        <v>0</v>
      </c>
      <c r="CR309">
        <v>0</v>
      </c>
      <c r="CS309">
        <v>0</v>
      </c>
      <c r="CT309">
        <v>57321.062400000075</v>
      </c>
      <c r="CU309">
        <v>49222.656000000054</v>
      </c>
      <c r="CV309">
        <v>36322.4064</v>
      </c>
      <c r="CW309">
        <v>205746.68799999976</v>
      </c>
      <c r="CX309">
        <v>154757.83680000014</v>
      </c>
      <c r="CY309">
        <v>58153.98400000004</v>
      </c>
      <c r="CZ309">
        <v>0</v>
      </c>
      <c r="DA309">
        <v>113210.76724137928</v>
      </c>
      <c r="DB309">
        <v>0</v>
      </c>
      <c r="DC309">
        <v>519479.186759123</v>
      </c>
      <c r="DD309">
        <v>0</v>
      </c>
      <c r="DE309">
        <v>1385.1955852089625</v>
      </c>
      <c r="DF309">
        <v>141970.48000000001</v>
      </c>
      <c r="DG309">
        <v>0</v>
      </c>
      <c r="DH309">
        <v>0</v>
      </c>
      <c r="DI309">
        <v>0</v>
      </c>
      <c r="DJ309">
        <v>34929.86</v>
      </c>
      <c r="DK309">
        <v>0</v>
      </c>
      <c r="DL309">
        <v>0</v>
      </c>
      <c r="DM309">
        <v>0</v>
      </c>
      <c r="DN309">
        <v>0</v>
      </c>
      <c r="DO309">
        <v>0</v>
      </c>
      <c r="DP309">
        <v>0</v>
      </c>
      <c r="DQ309">
        <v>0</v>
      </c>
      <c r="DR309">
        <v>0</v>
      </c>
      <c r="DS309">
        <v>5333333.1877999995</v>
      </c>
      <c r="DT309">
        <v>2291856.4831857118</v>
      </c>
      <c r="DU309">
        <v>176900.34000000003</v>
      </c>
      <c r="DV309">
        <v>1382947.1262451231</v>
      </c>
      <c r="DW309">
        <v>7802090.0109857116</v>
      </c>
      <c r="DX309">
        <v>7767160.1509857113</v>
      </c>
      <c r="DY309">
        <v>6465</v>
      </c>
      <c r="DZ309">
        <v>6044775</v>
      </c>
      <c r="EA309">
        <v>0</v>
      </c>
      <c r="EB309">
        <v>0</v>
      </c>
      <c r="EC309">
        <v>7802090.0109857116</v>
      </c>
      <c r="ED309">
        <v>0</v>
      </c>
      <c r="EE309">
        <v>7802090.0109857116</v>
      </c>
      <c r="EF309">
        <v>6079704.8600000003</v>
      </c>
      <c r="EG309">
        <v>5902804.5199999996</v>
      </c>
      <c r="EH309">
        <v>7625189.6709857108</v>
      </c>
      <c r="EI309">
        <v>8155.283070572953</v>
      </c>
      <c r="EJ309">
        <v>8159.7092760295664</v>
      </c>
      <c r="EK309">
        <v>-5.4244646553965655E-4</v>
      </c>
      <c r="EL309">
        <v>5.4244646553965655E-4</v>
      </c>
      <c r="EM309">
        <v>4138.5021019335181</v>
      </c>
      <c r="EN309">
        <v>7806228.5130876452</v>
      </c>
      <c r="EO309">
        <v>8311.5493615910636</v>
      </c>
      <c r="EP309" t="s">
        <v>164</v>
      </c>
      <c r="EQ309">
        <v>8348.9075006284984</v>
      </c>
      <c r="ER309">
        <v>2.8723899778904105E-4</v>
      </c>
      <c r="ES309">
        <v>0</v>
      </c>
      <c r="ET309">
        <v>7806228.5130876452</v>
      </c>
      <c r="EU309">
        <v>0</v>
      </c>
      <c r="EV309">
        <v>7806228.5130876452</v>
      </c>
      <c r="EW309">
        <v>34929.86</v>
      </c>
      <c r="EX309">
        <v>7771298.6530876448</v>
      </c>
    </row>
    <row r="310" spans="1:154" ht="15" customHeight="1">
      <c r="A310" s="435">
        <v>310</v>
      </c>
      <c r="B310" s="585">
        <v>136944</v>
      </c>
      <c r="C310" s="585">
        <v>3304000</v>
      </c>
      <c r="D310" s="586" t="s">
        <v>466</v>
      </c>
      <c r="E310" s="587">
        <v>369</v>
      </c>
      <c r="F310" s="587">
        <v>0</v>
      </c>
      <c r="G310" s="587">
        <v>369</v>
      </c>
      <c r="H310" s="588">
        <v>0</v>
      </c>
      <c r="I310" s="588">
        <v>0</v>
      </c>
      <c r="J310" s="588">
        <v>2254781.0681999996</v>
      </c>
      <c r="K310" s="588">
        <v>0</v>
      </c>
      <c r="L310" s="588">
        <v>24700.319999999974</v>
      </c>
      <c r="M310" s="588">
        <v>0</v>
      </c>
      <c r="N310" s="588">
        <v>98894.899999999892</v>
      </c>
      <c r="O310" s="588">
        <v>0</v>
      </c>
      <c r="P310" s="588">
        <v>0</v>
      </c>
      <c r="Q310" s="588">
        <v>0</v>
      </c>
      <c r="R310" s="588">
        <v>0</v>
      </c>
      <c r="S310" s="588">
        <v>0</v>
      </c>
      <c r="T310" s="588">
        <v>0</v>
      </c>
      <c r="U310" s="588">
        <v>9212.3136000000031</v>
      </c>
      <c r="V310" s="588">
        <v>11289.600000000006</v>
      </c>
      <c r="W310" s="588">
        <v>8921.2927999999902</v>
      </c>
      <c r="X310" s="588">
        <v>13251.481600000014</v>
      </c>
      <c r="Y310" s="588">
        <v>20933.427200000006</v>
      </c>
      <c r="Z310" s="588">
        <v>15253.503999999986</v>
      </c>
      <c r="AA310" s="588">
        <v>0</v>
      </c>
      <c r="AB310" s="588">
        <v>1560.5999999999983</v>
      </c>
      <c r="AC310" s="588">
        <v>0</v>
      </c>
      <c r="AD310" s="588">
        <v>28291.69625526695</v>
      </c>
      <c r="AE310" s="588">
        <v>0</v>
      </c>
      <c r="AF310" s="588">
        <v>0</v>
      </c>
      <c r="AG310" s="588">
        <v>141970.48000000001</v>
      </c>
      <c r="AH310" s="588">
        <v>0</v>
      </c>
      <c r="AI310" s="588">
        <v>0</v>
      </c>
      <c r="AJ310" s="588">
        <v>0</v>
      </c>
      <c r="AK310" s="588">
        <v>39749.760000000002</v>
      </c>
      <c r="AL310" s="588">
        <v>0</v>
      </c>
      <c r="AM310" s="588">
        <v>0</v>
      </c>
      <c r="AN310" s="588">
        <v>0</v>
      </c>
      <c r="AO310" s="588">
        <v>0</v>
      </c>
      <c r="AP310" s="588">
        <v>0</v>
      </c>
      <c r="AQ310" s="588">
        <v>0</v>
      </c>
      <c r="AR310" s="588">
        <v>0</v>
      </c>
      <c r="AS310" s="588">
        <v>0</v>
      </c>
      <c r="AT310" s="588">
        <v>2254781.0681999996</v>
      </c>
      <c r="AU310" s="588">
        <v>232309.13545526683</v>
      </c>
      <c r="AV310" s="588">
        <v>181720.24000000002</v>
      </c>
      <c r="AW310" s="588">
        <v>213915.2117772669</v>
      </c>
      <c r="AX310" s="589">
        <v>2668810.4436552669</v>
      </c>
      <c r="AY310" s="589">
        <v>2629060.6836552671</v>
      </c>
      <c r="AZ310" s="589">
        <v>6831</v>
      </c>
      <c r="BA310" s="589">
        <v>2520639</v>
      </c>
      <c r="BB310" s="589">
        <v>0</v>
      </c>
      <c r="BC310" s="589">
        <v>0</v>
      </c>
      <c r="BD310" s="589">
        <v>2668810.4436552669</v>
      </c>
      <c r="BE310" s="588">
        <v>0</v>
      </c>
      <c r="BF310" s="588">
        <v>2668810.4436552669</v>
      </c>
      <c r="BG310" s="589">
        <v>2560388.7599999998</v>
      </c>
      <c r="BH310" s="589">
        <v>2378668.52</v>
      </c>
      <c r="BI310" s="588">
        <v>2487090.2036552671</v>
      </c>
      <c r="BJ310" s="588">
        <v>6740.0818527243009</v>
      </c>
      <c r="BK310" s="588">
        <v>6766.4099545205481</v>
      </c>
      <c r="BL310" s="590">
        <v>-3.8910000980147174E-3</v>
      </c>
      <c r="BM310" s="590">
        <v>3.8910000980147174E-3</v>
      </c>
      <c r="BN310" s="588">
        <v>9715.0695628152207</v>
      </c>
      <c r="BO310" s="589">
        <v>2678525.513218082</v>
      </c>
      <c r="BP310" s="589">
        <v>7151.1538027590304</v>
      </c>
      <c r="BQ310" s="589" t="s">
        <v>164</v>
      </c>
      <c r="BR310" s="589">
        <v>7258.8767295882981</v>
      </c>
      <c r="BS310" s="590">
        <v>-7.4293679494574771E-4</v>
      </c>
      <c r="BT310" s="588">
        <v>0</v>
      </c>
      <c r="BU310" s="588">
        <v>2678525.513218082</v>
      </c>
      <c r="BV310" s="588">
        <v>0</v>
      </c>
      <c r="BW310" s="588">
        <v>2678525.513218082</v>
      </c>
      <c r="BX310" s="588">
        <v>39749.760000000002</v>
      </c>
      <c r="BY310" s="588">
        <v>2638775.7532180822</v>
      </c>
      <c r="CA310">
        <v>136944</v>
      </c>
      <c r="CB310">
        <v>3304000</v>
      </c>
      <c r="CC310" t="s">
        <v>466</v>
      </c>
      <c r="CD310">
        <v>369</v>
      </c>
      <c r="CE310">
        <v>0</v>
      </c>
      <c r="CF310">
        <v>369</v>
      </c>
      <c r="CG310">
        <v>0</v>
      </c>
      <c r="CH310">
        <v>0</v>
      </c>
      <c r="CI310">
        <v>2254781.0681999996</v>
      </c>
      <c r="CJ310">
        <v>0</v>
      </c>
      <c r="CK310">
        <v>24700.319999999974</v>
      </c>
      <c r="CL310">
        <v>0</v>
      </c>
      <c r="CM310">
        <v>98894.899999999892</v>
      </c>
      <c r="CN310">
        <v>0</v>
      </c>
      <c r="CO310">
        <v>0</v>
      </c>
      <c r="CP310">
        <v>0</v>
      </c>
      <c r="CQ310">
        <v>0</v>
      </c>
      <c r="CR310">
        <v>0</v>
      </c>
      <c r="CS310">
        <v>0</v>
      </c>
      <c r="CT310">
        <v>9212.3136000000031</v>
      </c>
      <c r="CU310">
        <v>11289.600000000006</v>
      </c>
      <c r="CV310">
        <v>8921.2927999999902</v>
      </c>
      <c r="CW310">
        <v>13251.481600000014</v>
      </c>
      <c r="CX310">
        <v>20933.427200000006</v>
      </c>
      <c r="CY310">
        <v>15253.503999999986</v>
      </c>
      <c r="CZ310">
        <v>0</v>
      </c>
      <c r="DA310">
        <v>1560.5999999999983</v>
      </c>
      <c r="DB310">
        <v>0</v>
      </c>
      <c r="DC310">
        <v>28291.69625526695</v>
      </c>
      <c r="DD310">
        <v>0</v>
      </c>
      <c r="DE310">
        <v>0</v>
      </c>
      <c r="DF310">
        <v>141970.48000000001</v>
      </c>
      <c r="DG310">
        <v>0</v>
      </c>
      <c r="DH310">
        <v>0</v>
      </c>
      <c r="DI310">
        <v>0</v>
      </c>
      <c r="DJ310">
        <v>39749.760000000002</v>
      </c>
      <c r="DK310">
        <v>0</v>
      </c>
      <c r="DL310">
        <v>0</v>
      </c>
      <c r="DM310">
        <v>0</v>
      </c>
      <c r="DN310">
        <v>0</v>
      </c>
      <c r="DO310">
        <v>0</v>
      </c>
      <c r="DP310">
        <v>0</v>
      </c>
      <c r="DQ310">
        <v>0</v>
      </c>
      <c r="DR310">
        <v>0</v>
      </c>
      <c r="DS310">
        <v>2254781.0681999996</v>
      </c>
      <c r="DT310">
        <v>232309.13545526683</v>
      </c>
      <c r="DU310">
        <v>181720.24000000002</v>
      </c>
      <c r="DV310">
        <v>213915.2117772669</v>
      </c>
      <c r="DW310">
        <v>2668810.4436552669</v>
      </c>
      <c r="DX310">
        <v>2629060.6836552671</v>
      </c>
      <c r="DY310">
        <v>6831</v>
      </c>
      <c r="DZ310">
        <v>2520639</v>
      </c>
      <c r="EA310">
        <v>0</v>
      </c>
      <c r="EB310">
        <v>0</v>
      </c>
      <c r="EC310">
        <v>2668810.4436552669</v>
      </c>
      <c r="ED310">
        <v>0</v>
      </c>
      <c r="EE310">
        <v>2668810.4436552669</v>
      </c>
      <c r="EF310">
        <v>2560388.7599999998</v>
      </c>
      <c r="EG310">
        <v>2378668.52</v>
      </c>
      <c r="EH310">
        <v>2487090.2036552671</v>
      </c>
      <c r="EI310">
        <v>6740.0818527243009</v>
      </c>
      <c r="EJ310">
        <v>6766.4099545205481</v>
      </c>
      <c r="EK310">
        <v>-3.8910000980147174E-3</v>
      </c>
      <c r="EL310">
        <v>3.8910000980147174E-3</v>
      </c>
      <c r="EM310">
        <v>9715.0695628152207</v>
      </c>
      <c r="EN310">
        <v>2678525.513218082</v>
      </c>
      <c r="EO310">
        <v>7151.1538027590304</v>
      </c>
      <c r="EP310" t="s">
        <v>164</v>
      </c>
      <c r="EQ310">
        <v>7258.8767295882981</v>
      </c>
      <c r="ER310">
        <v>-7.4293679494574771E-4</v>
      </c>
      <c r="ES310">
        <v>0</v>
      </c>
      <c r="ET310">
        <v>2678525.513218082</v>
      </c>
      <c r="EU310">
        <v>0</v>
      </c>
      <c r="EV310">
        <v>2678525.513218082</v>
      </c>
      <c r="EW310">
        <v>39749.760000000002</v>
      </c>
      <c r="EX310">
        <v>2638775.7532180822</v>
      </c>
    </row>
    <row r="311" spans="1:154" ht="15" customHeight="1">
      <c r="A311" s="435">
        <v>311</v>
      </c>
      <c r="B311" s="585">
        <v>138222</v>
      </c>
      <c r="C311" s="585">
        <v>3304003</v>
      </c>
      <c r="D311" s="586" t="s">
        <v>467</v>
      </c>
      <c r="E311" s="587">
        <v>244</v>
      </c>
      <c r="F311" s="587">
        <v>0</v>
      </c>
      <c r="G311" s="587">
        <v>244</v>
      </c>
      <c r="H311" s="588">
        <v>0</v>
      </c>
      <c r="I311" s="588">
        <v>444201.00280000002</v>
      </c>
      <c r="J311" s="588">
        <v>989903.88359999994</v>
      </c>
      <c r="K311" s="588">
        <v>0</v>
      </c>
      <c r="L311" s="588">
        <v>47947.680000000029</v>
      </c>
      <c r="M311" s="588">
        <v>0</v>
      </c>
      <c r="N311" s="588">
        <v>176489.3600000001</v>
      </c>
      <c r="O311" s="588">
        <v>0</v>
      </c>
      <c r="P311" s="588">
        <v>0</v>
      </c>
      <c r="Q311" s="588">
        <v>0</v>
      </c>
      <c r="R311" s="588">
        <v>0</v>
      </c>
      <c r="S311" s="588">
        <v>0</v>
      </c>
      <c r="T311" s="588">
        <v>0</v>
      </c>
      <c r="U311" s="588">
        <v>6482.7392</v>
      </c>
      <c r="V311" s="588">
        <v>15353.856000000007</v>
      </c>
      <c r="W311" s="588">
        <v>17842.585600000039</v>
      </c>
      <c r="X311" s="588">
        <v>31385.088000000051</v>
      </c>
      <c r="Y311" s="588">
        <v>41866.854399999916</v>
      </c>
      <c r="Z311" s="588">
        <v>24786.943999999927</v>
      </c>
      <c r="AA311" s="588">
        <v>0</v>
      </c>
      <c r="AB311" s="588">
        <v>30145.590000000015</v>
      </c>
      <c r="AC311" s="588">
        <v>0</v>
      </c>
      <c r="AD311" s="588">
        <v>86322.007855873046</v>
      </c>
      <c r="AE311" s="588">
        <v>0</v>
      </c>
      <c r="AF311" s="588">
        <v>0</v>
      </c>
      <c r="AG311" s="588">
        <v>141970.48000000001</v>
      </c>
      <c r="AH311" s="588">
        <v>0</v>
      </c>
      <c r="AI311" s="588">
        <v>0</v>
      </c>
      <c r="AJ311" s="588">
        <v>0</v>
      </c>
      <c r="AK311" s="588">
        <v>25453.94</v>
      </c>
      <c r="AL311" s="588">
        <v>0</v>
      </c>
      <c r="AM311" s="588">
        <v>0</v>
      </c>
      <c r="AN311" s="588">
        <v>0</v>
      </c>
      <c r="AO311" s="588">
        <v>0</v>
      </c>
      <c r="AP311" s="588">
        <v>0</v>
      </c>
      <c r="AQ311" s="588">
        <v>0</v>
      </c>
      <c r="AR311" s="588">
        <v>0</v>
      </c>
      <c r="AS311" s="588">
        <v>0</v>
      </c>
      <c r="AT311" s="588">
        <v>1434104.8864</v>
      </c>
      <c r="AU311" s="588">
        <v>478622.70505587308</v>
      </c>
      <c r="AV311" s="588">
        <v>167424.42000000001</v>
      </c>
      <c r="AW311" s="588">
        <v>288403.09076787304</v>
      </c>
      <c r="AX311" s="589">
        <v>2080152.011455873</v>
      </c>
      <c r="AY311" s="589">
        <v>2054698.0714558731</v>
      </c>
      <c r="AZ311" s="589">
        <v>6627.666666666667</v>
      </c>
      <c r="BA311" s="589">
        <v>1617150.6666666667</v>
      </c>
      <c r="BB311" s="589">
        <v>0</v>
      </c>
      <c r="BC311" s="589">
        <v>0</v>
      </c>
      <c r="BD311" s="589">
        <v>2080152.011455873</v>
      </c>
      <c r="BE311" s="588">
        <v>0</v>
      </c>
      <c r="BF311" s="588">
        <v>2080152.0114558728</v>
      </c>
      <c r="BG311" s="589">
        <v>1642604.6066666667</v>
      </c>
      <c r="BH311" s="589">
        <v>1475180.1866666668</v>
      </c>
      <c r="BI311" s="588">
        <v>1912727.5914558731</v>
      </c>
      <c r="BJ311" s="588">
        <v>7839.0475059666933</v>
      </c>
      <c r="BK311" s="588">
        <v>7882.7882203319505</v>
      </c>
      <c r="BL311" s="590">
        <v>-5.548888685406702E-3</v>
      </c>
      <c r="BM311" s="590">
        <v>5.548888685406702E-3</v>
      </c>
      <c r="BN311" s="588">
        <v>10672.734305122754</v>
      </c>
      <c r="BO311" s="589">
        <v>2090824.7457609959</v>
      </c>
      <c r="BP311" s="589">
        <v>8464.6344498401468</v>
      </c>
      <c r="BQ311" s="589" t="s">
        <v>164</v>
      </c>
      <c r="BR311" s="589">
        <v>8568.953876069656</v>
      </c>
      <c r="BS311" s="590">
        <v>-9.9580131914889236E-4</v>
      </c>
      <c r="BT311" s="588">
        <v>0</v>
      </c>
      <c r="BU311" s="588">
        <v>2090824.7457609959</v>
      </c>
      <c r="BV311" s="588">
        <v>0</v>
      </c>
      <c r="BW311" s="588">
        <v>2090824.7457609959</v>
      </c>
      <c r="BX311" s="588">
        <v>25453.94</v>
      </c>
      <c r="BY311" s="588">
        <v>2065370.805760996</v>
      </c>
      <c r="CA311">
        <v>138222</v>
      </c>
      <c r="CB311">
        <v>3304003</v>
      </c>
      <c r="CC311" t="s">
        <v>467</v>
      </c>
      <c r="CD311">
        <v>244</v>
      </c>
      <c r="CE311">
        <v>0</v>
      </c>
      <c r="CF311">
        <v>244</v>
      </c>
      <c r="CG311">
        <v>0</v>
      </c>
      <c r="CH311">
        <v>444201.00280000002</v>
      </c>
      <c r="CI311">
        <v>989903.88359999994</v>
      </c>
      <c r="CJ311">
        <v>0</v>
      </c>
      <c r="CK311">
        <v>47947.680000000029</v>
      </c>
      <c r="CL311">
        <v>0</v>
      </c>
      <c r="CM311">
        <v>176489.3600000001</v>
      </c>
      <c r="CN311">
        <v>0</v>
      </c>
      <c r="CO311">
        <v>0</v>
      </c>
      <c r="CP311">
        <v>0</v>
      </c>
      <c r="CQ311">
        <v>0</v>
      </c>
      <c r="CR311">
        <v>0</v>
      </c>
      <c r="CS311">
        <v>0</v>
      </c>
      <c r="CT311">
        <v>6482.7392</v>
      </c>
      <c r="CU311">
        <v>15353.856000000007</v>
      </c>
      <c r="CV311">
        <v>17842.585600000039</v>
      </c>
      <c r="CW311">
        <v>31385.088000000051</v>
      </c>
      <c r="CX311">
        <v>41866.854399999916</v>
      </c>
      <c r="CY311">
        <v>24786.943999999927</v>
      </c>
      <c r="CZ311">
        <v>0</v>
      </c>
      <c r="DA311">
        <v>30145.590000000015</v>
      </c>
      <c r="DB311">
        <v>0</v>
      </c>
      <c r="DC311">
        <v>86322.007855873046</v>
      </c>
      <c r="DD311">
        <v>0</v>
      </c>
      <c r="DE311">
        <v>0</v>
      </c>
      <c r="DF311">
        <v>141970.48000000001</v>
      </c>
      <c r="DG311">
        <v>0</v>
      </c>
      <c r="DH311">
        <v>0</v>
      </c>
      <c r="DI311">
        <v>0</v>
      </c>
      <c r="DJ311">
        <v>25453.94</v>
      </c>
      <c r="DK311">
        <v>0</v>
      </c>
      <c r="DL311">
        <v>0</v>
      </c>
      <c r="DM311">
        <v>0</v>
      </c>
      <c r="DN311">
        <v>0</v>
      </c>
      <c r="DO311">
        <v>0</v>
      </c>
      <c r="DP311">
        <v>0</v>
      </c>
      <c r="DQ311">
        <v>0</v>
      </c>
      <c r="DR311">
        <v>0</v>
      </c>
      <c r="DS311">
        <v>1434104.8864</v>
      </c>
      <c r="DT311">
        <v>478622.70505587308</v>
      </c>
      <c r="DU311">
        <v>167424.42000000001</v>
      </c>
      <c r="DV311">
        <v>288403.09076787304</v>
      </c>
      <c r="DW311">
        <v>2080152.011455873</v>
      </c>
      <c r="DX311">
        <v>2054698.0714558731</v>
      </c>
      <c r="DY311">
        <v>6627.666666666667</v>
      </c>
      <c r="DZ311">
        <v>1617150.6666666667</v>
      </c>
      <c r="EA311">
        <v>0</v>
      </c>
      <c r="EB311">
        <v>0</v>
      </c>
      <c r="EC311">
        <v>2080152.011455873</v>
      </c>
      <c r="ED311">
        <v>0</v>
      </c>
      <c r="EE311">
        <v>2080152.0114558728</v>
      </c>
      <c r="EF311">
        <v>1642604.6066666667</v>
      </c>
      <c r="EG311">
        <v>1475180.1866666668</v>
      </c>
      <c r="EH311">
        <v>1912727.5914558731</v>
      </c>
      <c r="EI311">
        <v>7839.0475059666933</v>
      </c>
      <c r="EJ311">
        <v>7882.7882203319505</v>
      </c>
      <c r="EK311">
        <v>-5.548888685406702E-3</v>
      </c>
      <c r="EL311">
        <v>5.548888685406702E-3</v>
      </c>
      <c r="EM311">
        <v>10672.734305122754</v>
      </c>
      <c r="EN311">
        <v>2090824.7457609959</v>
      </c>
      <c r="EO311">
        <v>8464.6344498401468</v>
      </c>
      <c r="EP311" t="s">
        <v>164</v>
      </c>
      <c r="EQ311">
        <v>8568.953876069656</v>
      </c>
      <c r="ER311">
        <v>-9.9580131914889236E-4</v>
      </c>
      <c r="ES311">
        <v>0</v>
      </c>
      <c r="ET311">
        <v>2090824.7457609959</v>
      </c>
      <c r="EU311">
        <v>0</v>
      </c>
      <c r="EV311">
        <v>2090824.7457609959</v>
      </c>
      <c r="EW311">
        <v>25453.94</v>
      </c>
      <c r="EX311">
        <v>2065370.805760996</v>
      </c>
    </row>
    <row r="312" spans="1:154" ht="15" customHeight="1">
      <c r="A312" s="435">
        <v>312</v>
      </c>
      <c r="B312" s="585">
        <v>138586</v>
      </c>
      <c r="C312" s="585">
        <v>3304004</v>
      </c>
      <c r="D312" s="586" t="s">
        <v>468</v>
      </c>
      <c r="E312" s="587">
        <v>557</v>
      </c>
      <c r="F312" s="587">
        <v>0</v>
      </c>
      <c r="G312" s="587">
        <v>557</v>
      </c>
      <c r="H312" s="588">
        <v>0</v>
      </c>
      <c r="I312" s="588">
        <v>1755135.6695999999</v>
      </c>
      <c r="J312" s="588">
        <v>1423750.6473999999</v>
      </c>
      <c r="K312" s="588">
        <v>0</v>
      </c>
      <c r="L312" s="588">
        <v>81365.760000000068</v>
      </c>
      <c r="M312" s="588">
        <v>0</v>
      </c>
      <c r="N312" s="588">
        <v>278427.1799999997</v>
      </c>
      <c r="O312" s="588">
        <v>0</v>
      </c>
      <c r="P312" s="588">
        <v>0</v>
      </c>
      <c r="Q312" s="588">
        <v>0</v>
      </c>
      <c r="R312" s="588">
        <v>0</v>
      </c>
      <c r="S312" s="588">
        <v>0</v>
      </c>
      <c r="T312" s="588">
        <v>0</v>
      </c>
      <c r="U312" s="588">
        <v>17742.2336</v>
      </c>
      <c r="V312" s="588">
        <v>32062.463999999949</v>
      </c>
      <c r="W312" s="588">
        <v>39508.582399999992</v>
      </c>
      <c r="X312" s="588">
        <v>43241.676799999994</v>
      </c>
      <c r="Y312" s="588">
        <v>90462.310399999857</v>
      </c>
      <c r="Z312" s="588">
        <v>39087.103999999985</v>
      </c>
      <c r="AA312" s="588">
        <v>0</v>
      </c>
      <c r="AB312" s="588">
        <v>18828.610830324924</v>
      </c>
      <c r="AC312" s="588">
        <v>0</v>
      </c>
      <c r="AD312" s="588">
        <v>172305.5461520931</v>
      </c>
      <c r="AE312" s="588">
        <v>0</v>
      </c>
      <c r="AF312" s="588">
        <v>0</v>
      </c>
      <c r="AG312" s="588">
        <v>141970.48000000001</v>
      </c>
      <c r="AH312" s="588">
        <v>0</v>
      </c>
      <c r="AI312" s="588">
        <v>0</v>
      </c>
      <c r="AJ312" s="588">
        <v>0</v>
      </c>
      <c r="AK312" s="588">
        <v>10440.93</v>
      </c>
      <c r="AL312" s="588">
        <v>0</v>
      </c>
      <c r="AM312" s="588">
        <v>0</v>
      </c>
      <c r="AN312" s="588">
        <v>0</v>
      </c>
      <c r="AO312" s="588">
        <v>0</v>
      </c>
      <c r="AP312" s="588">
        <v>0</v>
      </c>
      <c r="AQ312" s="588">
        <v>0</v>
      </c>
      <c r="AR312" s="588">
        <v>0</v>
      </c>
      <c r="AS312" s="588">
        <v>0</v>
      </c>
      <c r="AT312" s="588">
        <v>3178886.3169999998</v>
      </c>
      <c r="AU312" s="588">
        <v>813031.46818241756</v>
      </c>
      <c r="AV312" s="588">
        <v>152411.41</v>
      </c>
      <c r="AW312" s="588">
        <v>555132.89403409301</v>
      </c>
      <c r="AX312" s="589">
        <v>4144329.1951824175</v>
      </c>
      <c r="AY312" s="589">
        <v>4133888.2651824174</v>
      </c>
      <c r="AZ312" s="589">
        <v>6465</v>
      </c>
      <c r="BA312" s="589">
        <v>3601005</v>
      </c>
      <c r="BB312" s="589">
        <v>0</v>
      </c>
      <c r="BC312" s="589">
        <v>0</v>
      </c>
      <c r="BD312" s="589">
        <v>4144329.1951824175</v>
      </c>
      <c r="BE312" s="588">
        <v>0</v>
      </c>
      <c r="BF312" s="588">
        <v>4144329.1951824175</v>
      </c>
      <c r="BG312" s="589">
        <v>3611445.93</v>
      </c>
      <c r="BH312" s="589">
        <v>3459034.52</v>
      </c>
      <c r="BI312" s="588">
        <v>3991917.7851824174</v>
      </c>
      <c r="BJ312" s="588">
        <v>7166.8182857853099</v>
      </c>
      <c r="BK312" s="588">
        <v>7169.5818519480508</v>
      </c>
      <c r="BL312" s="590">
        <v>-3.8545709077720923E-4</v>
      </c>
      <c r="BM312" s="590">
        <v>3.8545709077720923E-4</v>
      </c>
      <c r="BN312" s="588">
        <v>1539.3063526467213</v>
      </c>
      <c r="BO312" s="589">
        <v>4145868.5015350641</v>
      </c>
      <c r="BP312" s="589">
        <v>7424.4660171186069</v>
      </c>
      <c r="BQ312" s="589" t="s">
        <v>164</v>
      </c>
      <c r="BR312" s="589">
        <v>7443.2109542819826</v>
      </c>
      <c r="BS312" s="590">
        <v>-1.2261761075023081E-3</v>
      </c>
      <c r="BT312" s="588">
        <v>0</v>
      </c>
      <c r="BU312" s="588">
        <v>4145868.5015350641</v>
      </c>
      <c r="BV312" s="588">
        <v>0</v>
      </c>
      <c r="BW312" s="588">
        <v>4145868.5015350641</v>
      </c>
      <c r="BX312" s="588">
        <v>10440.93</v>
      </c>
      <c r="BY312" s="588">
        <v>4135427.5715350639</v>
      </c>
      <c r="CA312">
        <v>138586</v>
      </c>
      <c r="CB312">
        <v>3304004</v>
      </c>
      <c r="CC312" t="s">
        <v>468</v>
      </c>
      <c r="CD312">
        <v>557</v>
      </c>
      <c r="CE312">
        <v>0</v>
      </c>
      <c r="CF312">
        <v>557</v>
      </c>
      <c r="CG312">
        <v>0</v>
      </c>
      <c r="CH312">
        <v>1755135.6695999999</v>
      </c>
      <c r="CI312">
        <v>1423750.6473999999</v>
      </c>
      <c r="CJ312">
        <v>0</v>
      </c>
      <c r="CK312">
        <v>81365.760000000068</v>
      </c>
      <c r="CL312">
        <v>0</v>
      </c>
      <c r="CM312">
        <v>278427.1799999997</v>
      </c>
      <c r="CN312">
        <v>0</v>
      </c>
      <c r="CO312">
        <v>0</v>
      </c>
      <c r="CP312">
        <v>0</v>
      </c>
      <c r="CQ312">
        <v>0</v>
      </c>
      <c r="CR312">
        <v>0</v>
      </c>
      <c r="CS312">
        <v>0</v>
      </c>
      <c r="CT312">
        <v>17742.2336</v>
      </c>
      <c r="CU312">
        <v>32062.463999999949</v>
      </c>
      <c r="CV312">
        <v>39508.582399999992</v>
      </c>
      <c r="CW312">
        <v>43241.676799999994</v>
      </c>
      <c r="CX312">
        <v>90462.310399999857</v>
      </c>
      <c r="CY312">
        <v>39087.103999999985</v>
      </c>
      <c r="CZ312">
        <v>0</v>
      </c>
      <c r="DA312">
        <v>18828.610830324924</v>
      </c>
      <c r="DB312">
        <v>0</v>
      </c>
      <c r="DC312">
        <v>172305.5461520931</v>
      </c>
      <c r="DD312">
        <v>0</v>
      </c>
      <c r="DE312">
        <v>0</v>
      </c>
      <c r="DF312">
        <v>141970.48000000001</v>
      </c>
      <c r="DG312">
        <v>0</v>
      </c>
      <c r="DH312">
        <v>0</v>
      </c>
      <c r="DI312">
        <v>0</v>
      </c>
      <c r="DJ312">
        <v>10440.93</v>
      </c>
      <c r="DK312">
        <v>0</v>
      </c>
      <c r="DL312">
        <v>0</v>
      </c>
      <c r="DM312">
        <v>0</v>
      </c>
      <c r="DN312">
        <v>0</v>
      </c>
      <c r="DO312">
        <v>0</v>
      </c>
      <c r="DP312">
        <v>0</v>
      </c>
      <c r="DQ312">
        <v>0</v>
      </c>
      <c r="DR312">
        <v>0</v>
      </c>
      <c r="DS312">
        <v>3178886.3169999998</v>
      </c>
      <c r="DT312">
        <v>813031.46818241756</v>
      </c>
      <c r="DU312">
        <v>152411.41</v>
      </c>
      <c r="DV312">
        <v>555132.89403409301</v>
      </c>
      <c r="DW312">
        <v>4144329.1951824175</v>
      </c>
      <c r="DX312">
        <v>4133888.2651824174</v>
      </c>
      <c r="DY312">
        <v>6465</v>
      </c>
      <c r="DZ312">
        <v>3601005</v>
      </c>
      <c r="EA312">
        <v>0</v>
      </c>
      <c r="EB312">
        <v>0</v>
      </c>
      <c r="EC312">
        <v>4144329.1951824175</v>
      </c>
      <c r="ED312">
        <v>0</v>
      </c>
      <c r="EE312">
        <v>4144329.1951824175</v>
      </c>
      <c r="EF312">
        <v>3611445.93</v>
      </c>
      <c r="EG312">
        <v>3459034.52</v>
      </c>
      <c r="EH312">
        <v>3991917.7851824174</v>
      </c>
      <c r="EI312">
        <v>7166.8182857853099</v>
      </c>
      <c r="EJ312">
        <v>7169.5818519480508</v>
      </c>
      <c r="EK312">
        <v>-3.8545709077720923E-4</v>
      </c>
      <c r="EL312">
        <v>3.8545709077720923E-4</v>
      </c>
      <c r="EM312">
        <v>1539.3063526467213</v>
      </c>
      <c r="EN312">
        <v>4145868.5015350641</v>
      </c>
      <c r="EO312">
        <v>7424.4660171186069</v>
      </c>
      <c r="EP312" t="s">
        <v>164</v>
      </c>
      <c r="EQ312">
        <v>7443.2109542819826</v>
      </c>
      <c r="ER312">
        <v>-1.2261761075023081E-3</v>
      </c>
      <c r="ES312">
        <v>0</v>
      </c>
      <c r="ET312">
        <v>4145868.5015350641</v>
      </c>
      <c r="EU312">
        <v>0</v>
      </c>
      <c r="EV312">
        <v>4145868.5015350641</v>
      </c>
      <c r="EW312">
        <v>10440.93</v>
      </c>
      <c r="EX312">
        <v>4135427.5715350639</v>
      </c>
    </row>
    <row r="313" spans="1:154" ht="15" customHeight="1">
      <c r="A313" s="435">
        <v>313</v>
      </c>
      <c r="B313" s="585">
        <v>139047</v>
      </c>
      <c r="C313" s="585">
        <v>3304005</v>
      </c>
      <c r="D313" s="586" t="s">
        <v>469</v>
      </c>
      <c r="E313" s="587">
        <v>557</v>
      </c>
      <c r="F313" s="587">
        <v>0</v>
      </c>
      <c r="G313" s="587">
        <v>557</v>
      </c>
      <c r="H313" s="588">
        <v>0</v>
      </c>
      <c r="I313" s="588">
        <v>1852643.2068</v>
      </c>
      <c r="J313" s="588">
        <v>1313761.3269999998</v>
      </c>
      <c r="K313" s="588">
        <v>0</v>
      </c>
      <c r="L313" s="588">
        <v>170480.6399999999</v>
      </c>
      <c r="M313" s="588">
        <v>0</v>
      </c>
      <c r="N313" s="588">
        <v>556854.36000000022</v>
      </c>
      <c r="O313" s="588">
        <v>0</v>
      </c>
      <c r="P313" s="588">
        <v>0</v>
      </c>
      <c r="Q313" s="588">
        <v>0</v>
      </c>
      <c r="R313" s="588">
        <v>0</v>
      </c>
      <c r="S313" s="588">
        <v>0</v>
      </c>
      <c r="T313" s="588">
        <v>0</v>
      </c>
      <c r="U313" s="588">
        <v>3411.9679999999958</v>
      </c>
      <c r="V313" s="588">
        <v>4515.8399999999947</v>
      </c>
      <c r="W313" s="588">
        <v>57988.403199999979</v>
      </c>
      <c r="X313" s="588">
        <v>51611.033600000032</v>
      </c>
      <c r="Y313" s="588">
        <v>68781.260799999887</v>
      </c>
      <c r="Z313" s="588">
        <v>172555.26400000008</v>
      </c>
      <c r="AA313" s="588">
        <v>0</v>
      </c>
      <c r="AB313" s="588">
        <v>67105.799999999988</v>
      </c>
      <c r="AC313" s="588">
        <v>0</v>
      </c>
      <c r="AD313" s="588">
        <v>299529.22626130539</v>
      </c>
      <c r="AE313" s="588">
        <v>0</v>
      </c>
      <c r="AF313" s="588">
        <v>6206.4953999999962</v>
      </c>
      <c r="AG313" s="588">
        <v>141970.48000000001</v>
      </c>
      <c r="AH313" s="588">
        <v>0</v>
      </c>
      <c r="AI313" s="588">
        <v>0</v>
      </c>
      <c r="AJ313" s="588">
        <v>0</v>
      </c>
      <c r="AK313" s="588">
        <v>36039.78</v>
      </c>
      <c r="AL313" s="588">
        <v>0</v>
      </c>
      <c r="AM313" s="588">
        <v>0</v>
      </c>
      <c r="AN313" s="588">
        <v>0</v>
      </c>
      <c r="AO313" s="588">
        <v>0</v>
      </c>
      <c r="AP313" s="588">
        <v>0</v>
      </c>
      <c r="AQ313" s="588">
        <v>0</v>
      </c>
      <c r="AR313" s="588">
        <v>0</v>
      </c>
      <c r="AS313" s="588">
        <v>0</v>
      </c>
      <c r="AT313" s="588">
        <v>3166404.5337999999</v>
      </c>
      <c r="AU313" s="588">
        <v>1459040.2912613056</v>
      </c>
      <c r="AV313" s="588">
        <v>178010.26</v>
      </c>
      <c r="AW313" s="588">
        <v>848881.01000730542</v>
      </c>
      <c r="AX313" s="589">
        <v>4803455.0850613052</v>
      </c>
      <c r="AY313" s="589">
        <v>4767415.3050613049</v>
      </c>
      <c r="AZ313" s="589">
        <v>6465</v>
      </c>
      <c r="BA313" s="589">
        <v>3601005</v>
      </c>
      <c r="BB313" s="589">
        <v>0</v>
      </c>
      <c r="BC313" s="589">
        <v>0</v>
      </c>
      <c r="BD313" s="589">
        <v>4803455.0850613052</v>
      </c>
      <c r="BE313" s="588">
        <v>0</v>
      </c>
      <c r="BF313" s="588">
        <v>4803455.0850613061</v>
      </c>
      <c r="BG313" s="589">
        <v>3637044.78</v>
      </c>
      <c r="BH313" s="589">
        <v>3459034.52</v>
      </c>
      <c r="BI313" s="588">
        <v>4625444.8250613045</v>
      </c>
      <c r="BJ313" s="588">
        <v>8304.209739786902</v>
      </c>
      <c r="BK313" s="588">
        <v>8371.1056344703775</v>
      </c>
      <c r="BL313" s="590">
        <v>-7.9912854531440699E-3</v>
      </c>
      <c r="BM313" s="590">
        <v>7.9912854531440699E-3</v>
      </c>
      <c r="BN313" s="588">
        <v>37261.013338695848</v>
      </c>
      <c r="BO313" s="589">
        <v>4840716.0984000014</v>
      </c>
      <c r="BP313" s="589">
        <v>8625.9897996409363</v>
      </c>
      <c r="BQ313" s="589" t="s">
        <v>164</v>
      </c>
      <c r="BR313" s="589">
        <v>8690.6931748653533</v>
      </c>
      <c r="BS313" s="590">
        <v>2.2204460492503131E-16</v>
      </c>
      <c r="BT313" s="588">
        <v>0</v>
      </c>
      <c r="BU313" s="588">
        <v>4840716.0984000014</v>
      </c>
      <c r="BV313" s="588">
        <v>0</v>
      </c>
      <c r="BW313" s="588">
        <v>4840716.0984000014</v>
      </c>
      <c r="BX313" s="588">
        <v>36039.78</v>
      </c>
      <c r="BY313" s="588">
        <v>4804676.3184000012</v>
      </c>
      <c r="CA313">
        <v>139047</v>
      </c>
      <c r="CB313">
        <v>3304005</v>
      </c>
      <c r="CC313" t="s">
        <v>469</v>
      </c>
      <c r="CD313">
        <v>557</v>
      </c>
      <c r="CE313">
        <v>0</v>
      </c>
      <c r="CF313">
        <v>557</v>
      </c>
      <c r="CG313">
        <v>0</v>
      </c>
      <c r="CH313">
        <v>1852643.2068</v>
      </c>
      <c r="CI313">
        <v>1313761.3269999998</v>
      </c>
      <c r="CJ313">
        <v>0</v>
      </c>
      <c r="CK313">
        <v>170480.6399999999</v>
      </c>
      <c r="CL313">
        <v>0</v>
      </c>
      <c r="CM313">
        <v>556854.36000000022</v>
      </c>
      <c r="CN313">
        <v>0</v>
      </c>
      <c r="CO313">
        <v>0</v>
      </c>
      <c r="CP313">
        <v>0</v>
      </c>
      <c r="CQ313">
        <v>0</v>
      </c>
      <c r="CR313">
        <v>0</v>
      </c>
      <c r="CS313">
        <v>0</v>
      </c>
      <c r="CT313">
        <v>3411.9679999999958</v>
      </c>
      <c r="CU313">
        <v>4515.8399999999947</v>
      </c>
      <c r="CV313">
        <v>57988.403199999979</v>
      </c>
      <c r="CW313">
        <v>51611.033600000032</v>
      </c>
      <c r="CX313">
        <v>68781.260799999887</v>
      </c>
      <c r="CY313">
        <v>172555.26400000008</v>
      </c>
      <c r="CZ313">
        <v>0</v>
      </c>
      <c r="DA313">
        <v>67105.799999999988</v>
      </c>
      <c r="DB313">
        <v>0</v>
      </c>
      <c r="DC313">
        <v>299529.22626130539</v>
      </c>
      <c r="DD313">
        <v>0</v>
      </c>
      <c r="DE313">
        <v>6206.4953999999962</v>
      </c>
      <c r="DF313">
        <v>141970.48000000001</v>
      </c>
      <c r="DG313">
        <v>0</v>
      </c>
      <c r="DH313">
        <v>0</v>
      </c>
      <c r="DI313">
        <v>0</v>
      </c>
      <c r="DJ313">
        <v>36039.78</v>
      </c>
      <c r="DK313">
        <v>0</v>
      </c>
      <c r="DL313">
        <v>0</v>
      </c>
      <c r="DM313">
        <v>0</v>
      </c>
      <c r="DN313">
        <v>0</v>
      </c>
      <c r="DO313">
        <v>0</v>
      </c>
      <c r="DP313">
        <v>0</v>
      </c>
      <c r="DQ313">
        <v>0</v>
      </c>
      <c r="DR313">
        <v>0</v>
      </c>
      <c r="DS313">
        <v>3166404.5337999999</v>
      </c>
      <c r="DT313">
        <v>1459040.2912613056</v>
      </c>
      <c r="DU313">
        <v>178010.26</v>
      </c>
      <c r="DV313">
        <v>848881.01000730542</v>
      </c>
      <c r="DW313">
        <v>4803455.0850613052</v>
      </c>
      <c r="DX313">
        <v>4767415.3050613049</v>
      </c>
      <c r="DY313">
        <v>6465</v>
      </c>
      <c r="DZ313">
        <v>3601005</v>
      </c>
      <c r="EA313">
        <v>0</v>
      </c>
      <c r="EB313">
        <v>0</v>
      </c>
      <c r="EC313">
        <v>4803455.0850613052</v>
      </c>
      <c r="ED313">
        <v>0</v>
      </c>
      <c r="EE313">
        <v>4803455.0850613061</v>
      </c>
      <c r="EF313">
        <v>3637044.78</v>
      </c>
      <c r="EG313">
        <v>3459034.52</v>
      </c>
      <c r="EH313">
        <v>4625444.8250613045</v>
      </c>
      <c r="EI313">
        <v>8304.209739786902</v>
      </c>
      <c r="EJ313">
        <v>8371.1056344703775</v>
      </c>
      <c r="EK313">
        <v>-7.9912854531440699E-3</v>
      </c>
      <c r="EL313">
        <v>7.9912854531440699E-3</v>
      </c>
      <c r="EM313">
        <v>37261.013338695848</v>
      </c>
      <c r="EN313">
        <v>4840716.0984000014</v>
      </c>
      <c r="EO313">
        <v>8625.9897996409363</v>
      </c>
      <c r="EP313" t="s">
        <v>164</v>
      </c>
      <c r="EQ313">
        <v>8690.6931748653533</v>
      </c>
      <c r="ER313">
        <v>2.2204460492503131E-16</v>
      </c>
      <c r="ES313">
        <v>0</v>
      </c>
      <c r="ET313">
        <v>4840716.0984000014</v>
      </c>
      <c r="EU313">
        <v>0</v>
      </c>
      <c r="EV313">
        <v>4840716.0984000014</v>
      </c>
      <c r="EW313">
        <v>36039.78</v>
      </c>
      <c r="EX313">
        <v>4804676.3184000012</v>
      </c>
    </row>
    <row r="314" spans="1:154" ht="15" customHeight="1">
      <c r="A314" s="435">
        <v>314</v>
      </c>
      <c r="B314" s="585">
        <v>139048</v>
      </c>
      <c r="C314" s="585">
        <v>3304006</v>
      </c>
      <c r="D314" s="586" t="s">
        <v>470</v>
      </c>
      <c r="E314" s="587">
        <v>909</v>
      </c>
      <c r="F314" s="587">
        <v>0</v>
      </c>
      <c r="G314" s="587">
        <v>909</v>
      </c>
      <c r="H314" s="588">
        <v>0</v>
      </c>
      <c r="I314" s="588">
        <v>3071487.4218000001</v>
      </c>
      <c r="J314" s="588">
        <v>2089797.0876</v>
      </c>
      <c r="K314" s="588">
        <v>0</v>
      </c>
      <c r="L314" s="588">
        <v>231989.28000000003</v>
      </c>
      <c r="M314" s="588">
        <v>0</v>
      </c>
      <c r="N314" s="588">
        <v>909833.08000000019</v>
      </c>
      <c r="O314" s="588">
        <v>0</v>
      </c>
      <c r="P314" s="588">
        <v>0</v>
      </c>
      <c r="Q314" s="588">
        <v>0</v>
      </c>
      <c r="R314" s="588">
        <v>0</v>
      </c>
      <c r="S314" s="588">
        <v>0</v>
      </c>
      <c r="T314" s="588">
        <v>0</v>
      </c>
      <c r="U314" s="588">
        <v>38298.306300330762</v>
      </c>
      <c r="V314" s="588">
        <v>12672.233702315325</v>
      </c>
      <c r="W314" s="588">
        <v>62586.754229768318</v>
      </c>
      <c r="X314" s="588">
        <v>60811.635778610784</v>
      </c>
      <c r="Y314" s="588">
        <v>224781.28829106942</v>
      </c>
      <c r="Z314" s="588">
        <v>227396.19365821415</v>
      </c>
      <c r="AA314" s="588">
        <v>0</v>
      </c>
      <c r="AB314" s="588">
        <v>21872.462114537484</v>
      </c>
      <c r="AC314" s="588">
        <v>0</v>
      </c>
      <c r="AD314" s="588">
        <v>423280.94911009772</v>
      </c>
      <c r="AE314" s="588">
        <v>0</v>
      </c>
      <c r="AF314" s="588">
        <v>0</v>
      </c>
      <c r="AG314" s="588">
        <v>141970.48000000001</v>
      </c>
      <c r="AH314" s="588">
        <v>0</v>
      </c>
      <c r="AI314" s="588">
        <v>0</v>
      </c>
      <c r="AJ314" s="588">
        <v>0</v>
      </c>
      <c r="AK314" s="588">
        <v>14839.91</v>
      </c>
      <c r="AL314" s="588">
        <v>0</v>
      </c>
      <c r="AM314" s="588">
        <v>0</v>
      </c>
      <c r="AN314" s="588">
        <v>0</v>
      </c>
      <c r="AO314" s="588">
        <v>0</v>
      </c>
      <c r="AP314" s="588">
        <v>0</v>
      </c>
      <c r="AQ314" s="588">
        <v>0</v>
      </c>
      <c r="AR314" s="588">
        <v>0</v>
      </c>
      <c r="AS314" s="588">
        <v>0</v>
      </c>
      <c r="AT314" s="588">
        <v>5161284.5093999999</v>
      </c>
      <c r="AU314" s="588">
        <v>2213522.1831849441</v>
      </c>
      <c r="AV314" s="588">
        <v>156810.39000000001</v>
      </c>
      <c r="AW314" s="588">
        <v>1317957.9324858089</v>
      </c>
      <c r="AX314" s="589">
        <v>7531617.0825849436</v>
      </c>
      <c r="AY314" s="589">
        <v>7516777.1725849435</v>
      </c>
      <c r="AZ314" s="589">
        <v>6465</v>
      </c>
      <c r="BA314" s="589">
        <v>5876685</v>
      </c>
      <c r="BB314" s="589">
        <v>0</v>
      </c>
      <c r="BC314" s="589">
        <v>0</v>
      </c>
      <c r="BD314" s="589">
        <v>7531617.0825849436</v>
      </c>
      <c r="BE314" s="588">
        <v>0</v>
      </c>
      <c r="BF314" s="588">
        <v>7531617.0825849427</v>
      </c>
      <c r="BG314" s="589">
        <v>5891524.9100000001</v>
      </c>
      <c r="BH314" s="589">
        <v>5734714.5199999996</v>
      </c>
      <c r="BI314" s="588">
        <v>7374806.692584943</v>
      </c>
      <c r="BJ314" s="588">
        <v>8113.098671710608</v>
      </c>
      <c r="BK314" s="588">
        <v>8083.6800352208365</v>
      </c>
      <c r="BL314" s="590">
        <v>3.6392628557282741E-3</v>
      </c>
      <c r="BM314" s="590">
        <v>0</v>
      </c>
      <c r="BN314" s="588">
        <v>0</v>
      </c>
      <c r="BO314" s="589">
        <v>7531617.0825849436</v>
      </c>
      <c r="BP314" s="589">
        <v>8269.2818180252398</v>
      </c>
      <c r="BQ314" s="589" t="s">
        <v>164</v>
      </c>
      <c r="BR314" s="589">
        <v>8285.6073515785956</v>
      </c>
      <c r="BS314" s="590">
        <v>2.9461706105973207E-3</v>
      </c>
      <c r="BT314" s="588">
        <v>0</v>
      </c>
      <c r="BU314" s="588">
        <v>7531617.0825849436</v>
      </c>
      <c r="BV314" s="588">
        <v>0</v>
      </c>
      <c r="BW314" s="588">
        <v>7531617.0825849436</v>
      </c>
      <c r="BX314" s="588">
        <v>14839.91</v>
      </c>
      <c r="BY314" s="588">
        <v>7516777.1725849435</v>
      </c>
      <c r="CA314">
        <v>139048</v>
      </c>
      <c r="CB314">
        <v>3304006</v>
      </c>
      <c r="CC314" t="s">
        <v>470</v>
      </c>
      <c r="CD314">
        <v>909</v>
      </c>
      <c r="CE314">
        <v>0</v>
      </c>
      <c r="CF314">
        <v>909</v>
      </c>
      <c r="CG314">
        <v>0</v>
      </c>
      <c r="CH314">
        <v>3071487.4218000001</v>
      </c>
      <c r="CI314">
        <v>2089797.0876</v>
      </c>
      <c r="CJ314">
        <v>0</v>
      </c>
      <c r="CK314">
        <v>231989.28000000003</v>
      </c>
      <c r="CL314">
        <v>0</v>
      </c>
      <c r="CM314">
        <v>909833.08000000019</v>
      </c>
      <c r="CN314">
        <v>0</v>
      </c>
      <c r="CO314">
        <v>0</v>
      </c>
      <c r="CP314">
        <v>0</v>
      </c>
      <c r="CQ314">
        <v>0</v>
      </c>
      <c r="CR314">
        <v>0</v>
      </c>
      <c r="CS314">
        <v>0</v>
      </c>
      <c r="CT314">
        <v>38298.306300330762</v>
      </c>
      <c r="CU314">
        <v>12672.233702315325</v>
      </c>
      <c r="CV314">
        <v>62586.754229768318</v>
      </c>
      <c r="CW314">
        <v>60811.635778610784</v>
      </c>
      <c r="CX314">
        <v>224781.28829106942</v>
      </c>
      <c r="CY314">
        <v>227396.19365821415</v>
      </c>
      <c r="CZ314">
        <v>0</v>
      </c>
      <c r="DA314">
        <v>21872.462114537484</v>
      </c>
      <c r="DB314">
        <v>0</v>
      </c>
      <c r="DC314">
        <v>423280.94911009772</v>
      </c>
      <c r="DD314">
        <v>0</v>
      </c>
      <c r="DE314">
        <v>0</v>
      </c>
      <c r="DF314">
        <v>141970.48000000001</v>
      </c>
      <c r="DG314">
        <v>0</v>
      </c>
      <c r="DH314">
        <v>0</v>
      </c>
      <c r="DI314">
        <v>0</v>
      </c>
      <c r="DJ314">
        <v>14839.91</v>
      </c>
      <c r="DK314">
        <v>0</v>
      </c>
      <c r="DL314">
        <v>0</v>
      </c>
      <c r="DM314">
        <v>0</v>
      </c>
      <c r="DN314">
        <v>0</v>
      </c>
      <c r="DO314">
        <v>0</v>
      </c>
      <c r="DP314">
        <v>0</v>
      </c>
      <c r="DQ314">
        <v>0</v>
      </c>
      <c r="DR314">
        <v>0</v>
      </c>
      <c r="DS314">
        <v>5161284.5093999999</v>
      </c>
      <c r="DT314">
        <v>2213522.1831849441</v>
      </c>
      <c r="DU314">
        <v>156810.39000000001</v>
      </c>
      <c r="DV314">
        <v>1317957.9324858089</v>
      </c>
      <c r="DW314">
        <v>7531617.0825849436</v>
      </c>
      <c r="DX314">
        <v>7516777.1725849435</v>
      </c>
      <c r="DY314">
        <v>6465</v>
      </c>
      <c r="DZ314">
        <v>5876685</v>
      </c>
      <c r="EA314">
        <v>0</v>
      </c>
      <c r="EB314">
        <v>0</v>
      </c>
      <c r="EC314">
        <v>7531617.0825849436</v>
      </c>
      <c r="ED314">
        <v>0</v>
      </c>
      <c r="EE314">
        <v>7531617.0825849427</v>
      </c>
      <c r="EF314">
        <v>5891524.9100000001</v>
      </c>
      <c r="EG314">
        <v>5734714.5199999996</v>
      </c>
      <c r="EH314">
        <v>7374806.692584943</v>
      </c>
      <c r="EI314">
        <v>8113.098671710608</v>
      </c>
      <c r="EJ314">
        <v>8083.6800352208365</v>
      </c>
      <c r="EK314">
        <v>3.6392628557282741E-3</v>
      </c>
      <c r="EL314">
        <v>0</v>
      </c>
      <c r="EM314">
        <v>0</v>
      </c>
      <c r="EN314">
        <v>7531617.0825849436</v>
      </c>
      <c r="EO314">
        <v>8269.2818180252398</v>
      </c>
      <c r="EP314" t="s">
        <v>164</v>
      </c>
      <c r="EQ314">
        <v>8285.6073515785956</v>
      </c>
      <c r="ER314">
        <v>2.9461706105973207E-3</v>
      </c>
      <c r="ES314">
        <v>0</v>
      </c>
      <c r="ET314">
        <v>7531617.0825849436</v>
      </c>
      <c r="EU314">
        <v>0</v>
      </c>
      <c r="EV314">
        <v>7531617.0825849436</v>
      </c>
      <c r="EW314">
        <v>14839.91</v>
      </c>
      <c r="EX314">
        <v>7516777.1725849435</v>
      </c>
    </row>
    <row r="315" spans="1:154" ht="15" customHeight="1">
      <c r="A315" s="435">
        <v>315</v>
      </c>
      <c r="B315" s="585">
        <v>139788</v>
      </c>
      <c r="C315" s="585">
        <v>3304010</v>
      </c>
      <c r="D315" s="586" t="s">
        <v>471</v>
      </c>
      <c r="E315" s="587">
        <v>125</v>
      </c>
      <c r="F315" s="587">
        <v>0</v>
      </c>
      <c r="G315" s="587">
        <v>125</v>
      </c>
      <c r="H315" s="588">
        <v>0</v>
      </c>
      <c r="I315" s="588">
        <v>0</v>
      </c>
      <c r="J315" s="588">
        <v>763814.72499999998</v>
      </c>
      <c r="K315" s="588">
        <v>0</v>
      </c>
      <c r="L315" s="588">
        <v>20825.759999999998</v>
      </c>
      <c r="M315" s="588">
        <v>0</v>
      </c>
      <c r="N315" s="588">
        <v>101937.82</v>
      </c>
      <c r="O315" s="588">
        <v>0</v>
      </c>
      <c r="P315" s="588">
        <v>0</v>
      </c>
      <c r="Q315" s="588">
        <v>0</v>
      </c>
      <c r="R315" s="588">
        <v>0</v>
      </c>
      <c r="S315" s="588">
        <v>0</v>
      </c>
      <c r="T315" s="588">
        <v>0</v>
      </c>
      <c r="U315" s="588">
        <v>2729.5744</v>
      </c>
      <c r="V315" s="588">
        <v>6773.76</v>
      </c>
      <c r="W315" s="588">
        <v>17205.350399999999</v>
      </c>
      <c r="X315" s="588">
        <v>27200.409600000003</v>
      </c>
      <c r="Y315" s="588">
        <v>18690.559999999998</v>
      </c>
      <c r="Z315" s="588">
        <v>7626.7520000000004</v>
      </c>
      <c r="AA315" s="588">
        <v>0</v>
      </c>
      <c r="AB315" s="588">
        <v>90514.799999999988</v>
      </c>
      <c r="AC315" s="588">
        <v>0</v>
      </c>
      <c r="AD315" s="588">
        <v>40429.919431746246</v>
      </c>
      <c r="AE315" s="588">
        <v>0</v>
      </c>
      <c r="AF315" s="588">
        <v>21004.515000000003</v>
      </c>
      <c r="AG315" s="588">
        <v>141970.48000000001</v>
      </c>
      <c r="AH315" s="588">
        <v>0</v>
      </c>
      <c r="AI315" s="588">
        <v>0</v>
      </c>
      <c r="AJ315" s="588">
        <v>0</v>
      </c>
      <c r="AK315" s="588">
        <v>13355.92</v>
      </c>
      <c r="AL315" s="588">
        <v>0</v>
      </c>
      <c r="AM315" s="588">
        <v>0</v>
      </c>
      <c r="AN315" s="588">
        <v>0</v>
      </c>
      <c r="AO315" s="588">
        <v>0</v>
      </c>
      <c r="AP315" s="588">
        <v>0</v>
      </c>
      <c r="AQ315" s="588">
        <v>0</v>
      </c>
      <c r="AR315" s="588">
        <v>0</v>
      </c>
      <c r="AS315" s="588">
        <v>0</v>
      </c>
      <c r="AT315" s="588">
        <v>763814.72499999998</v>
      </c>
      <c r="AU315" s="588">
        <v>354939.22083174624</v>
      </c>
      <c r="AV315" s="588">
        <v>155326.40000000002</v>
      </c>
      <c r="AW315" s="588">
        <v>151697.05078574625</v>
      </c>
      <c r="AX315" s="589">
        <v>1274080.3458317462</v>
      </c>
      <c r="AY315" s="589">
        <v>1260724.4258317463</v>
      </c>
      <c r="AZ315" s="589">
        <v>6831</v>
      </c>
      <c r="BA315" s="589">
        <v>853875</v>
      </c>
      <c r="BB315" s="589">
        <v>0</v>
      </c>
      <c r="BC315" s="589">
        <v>0</v>
      </c>
      <c r="BD315" s="589">
        <v>1274080.3458317462</v>
      </c>
      <c r="BE315" s="588">
        <v>0</v>
      </c>
      <c r="BF315" s="588">
        <v>1274080.3458317462</v>
      </c>
      <c r="BG315" s="589">
        <v>867230.92</v>
      </c>
      <c r="BH315" s="589">
        <v>711904.52</v>
      </c>
      <c r="BI315" s="588">
        <v>1118753.9458317463</v>
      </c>
      <c r="BJ315" s="588">
        <v>8950.03156665397</v>
      </c>
      <c r="BK315" s="588">
        <v>9011.5256669172941</v>
      </c>
      <c r="BL315" s="590">
        <v>-6.8239388685401442E-3</v>
      </c>
      <c r="BM315" s="590">
        <v>6.8239388685401442E-3</v>
      </c>
      <c r="BN315" s="588">
        <v>7686.7625329155089</v>
      </c>
      <c r="BO315" s="589">
        <v>1281767.1083646617</v>
      </c>
      <c r="BP315" s="589">
        <v>10147.289506917294</v>
      </c>
      <c r="BQ315" s="589" t="s">
        <v>164</v>
      </c>
      <c r="BR315" s="589">
        <v>10254.136866917293</v>
      </c>
      <c r="BS315" s="590">
        <v>7.3426311725346416E-3</v>
      </c>
      <c r="BT315" s="588">
        <v>0</v>
      </c>
      <c r="BU315" s="588">
        <v>1281767.1083646617</v>
      </c>
      <c r="BV315" s="588">
        <v>0</v>
      </c>
      <c r="BW315" s="588">
        <v>1281767.1083646617</v>
      </c>
      <c r="BX315" s="588">
        <v>13355.92</v>
      </c>
      <c r="BY315" s="588">
        <v>1268411.1883646618</v>
      </c>
      <c r="CA315">
        <v>139788</v>
      </c>
      <c r="CB315">
        <v>3304010</v>
      </c>
      <c r="CC315" t="s">
        <v>471</v>
      </c>
      <c r="CD315">
        <v>125</v>
      </c>
      <c r="CE315">
        <v>0</v>
      </c>
      <c r="CF315">
        <v>125</v>
      </c>
      <c r="CG315">
        <v>0</v>
      </c>
      <c r="CH315">
        <v>0</v>
      </c>
      <c r="CI315">
        <v>763814.72499999998</v>
      </c>
      <c r="CJ315">
        <v>0</v>
      </c>
      <c r="CK315">
        <v>20825.759999999998</v>
      </c>
      <c r="CL315">
        <v>0</v>
      </c>
      <c r="CM315">
        <v>101937.82</v>
      </c>
      <c r="CN315">
        <v>0</v>
      </c>
      <c r="CO315">
        <v>0</v>
      </c>
      <c r="CP315">
        <v>0</v>
      </c>
      <c r="CQ315">
        <v>0</v>
      </c>
      <c r="CR315">
        <v>0</v>
      </c>
      <c r="CS315">
        <v>0</v>
      </c>
      <c r="CT315">
        <v>2729.5744</v>
      </c>
      <c r="CU315">
        <v>6773.76</v>
      </c>
      <c r="CV315">
        <v>17205.350399999999</v>
      </c>
      <c r="CW315">
        <v>27200.409600000003</v>
      </c>
      <c r="CX315">
        <v>18690.559999999998</v>
      </c>
      <c r="CY315">
        <v>7626.7520000000004</v>
      </c>
      <c r="CZ315">
        <v>0</v>
      </c>
      <c r="DA315">
        <v>90514.799999999988</v>
      </c>
      <c r="DB315">
        <v>0</v>
      </c>
      <c r="DC315">
        <v>40429.919431746246</v>
      </c>
      <c r="DD315">
        <v>0</v>
      </c>
      <c r="DE315">
        <v>21004.515000000003</v>
      </c>
      <c r="DF315">
        <v>141970.48000000001</v>
      </c>
      <c r="DG315">
        <v>0</v>
      </c>
      <c r="DH315">
        <v>0</v>
      </c>
      <c r="DI315">
        <v>0</v>
      </c>
      <c r="DJ315">
        <v>13355.92</v>
      </c>
      <c r="DK315">
        <v>0</v>
      </c>
      <c r="DL315">
        <v>0</v>
      </c>
      <c r="DM315">
        <v>0</v>
      </c>
      <c r="DN315">
        <v>0</v>
      </c>
      <c r="DO315">
        <v>0</v>
      </c>
      <c r="DP315">
        <v>0</v>
      </c>
      <c r="DQ315">
        <v>0</v>
      </c>
      <c r="DR315">
        <v>0</v>
      </c>
      <c r="DS315">
        <v>763814.72499999998</v>
      </c>
      <c r="DT315">
        <v>354939.22083174624</v>
      </c>
      <c r="DU315">
        <v>155326.40000000002</v>
      </c>
      <c r="DV315">
        <v>151697.05078574625</v>
      </c>
      <c r="DW315">
        <v>1274080.3458317462</v>
      </c>
      <c r="DX315">
        <v>1260724.4258317463</v>
      </c>
      <c r="DY315">
        <v>6831</v>
      </c>
      <c r="DZ315">
        <v>853875</v>
      </c>
      <c r="EA315">
        <v>0</v>
      </c>
      <c r="EB315">
        <v>0</v>
      </c>
      <c r="EC315">
        <v>1274080.3458317462</v>
      </c>
      <c r="ED315">
        <v>0</v>
      </c>
      <c r="EE315">
        <v>1274080.3458317462</v>
      </c>
      <c r="EF315">
        <v>867230.92</v>
      </c>
      <c r="EG315">
        <v>711904.52</v>
      </c>
      <c r="EH315">
        <v>1118753.9458317463</v>
      </c>
      <c r="EI315">
        <v>8950.03156665397</v>
      </c>
      <c r="EJ315">
        <v>9011.5256669172941</v>
      </c>
      <c r="EK315">
        <v>-6.8239388685401442E-3</v>
      </c>
      <c r="EL315">
        <v>6.8239388685401442E-3</v>
      </c>
      <c r="EM315">
        <v>7686.7625329155089</v>
      </c>
      <c r="EN315">
        <v>1281767.1083646617</v>
      </c>
      <c r="EO315">
        <v>10147.289506917294</v>
      </c>
      <c r="EP315" t="s">
        <v>164</v>
      </c>
      <c r="EQ315">
        <v>10254.136866917293</v>
      </c>
      <c r="ER315">
        <v>7.3426311725346416E-3</v>
      </c>
      <c r="ES315">
        <v>0</v>
      </c>
      <c r="ET315">
        <v>1281767.1083646617</v>
      </c>
      <c r="EU315">
        <v>0</v>
      </c>
      <c r="EV315">
        <v>1281767.1083646617</v>
      </c>
      <c r="EW315">
        <v>13355.92</v>
      </c>
      <c r="EX315">
        <v>1268411.1883646618</v>
      </c>
    </row>
    <row r="316" spans="1:154" ht="15" customHeight="1">
      <c r="A316" s="435">
        <v>316</v>
      </c>
      <c r="B316" s="585">
        <v>137346</v>
      </c>
      <c r="C316" s="585">
        <v>3304012</v>
      </c>
      <c r="D316" s="586" t="s">
        <v>472</v>
      </c>
      <c r="E316" s="587">
        <v>602</v>
      </c>
      <c r="F316" s="587">
        <v>0</v>
      </c>
      <c r="G316" s="587">
        <v>602</v>
      </c>
      <c r="H316" s="588">
        <v>0</v>
      </c>
      <c r="I316" s="588">
        <v>1960984.9147999999</v>
      </c>
      <c r="J316" s="588">
        <v>1466524.2719999999</v>
      </c>
      <c r="K316" s="588">
        <v>0</v>
      </c>
      <c r="L316" s="588">
        <v>145780.32</v>
      </c>
      <c r="M316" s="588">
        <v>0</v>
      </c>
      <c r="N316" s="588">
        <v>527946.61999999965</v>
      </c>
      <c r="O316" s="588">
        <v>0</v>
      </c>
      <c r="P316" s="588">
        <v>0</v>
      </c>
      <c r="Q316" s="588">
        <v>0</v>
      </c>
      <c r="R316" s="588">
        <v>0</v>
      </c>
      <c r="S316" s="588">
        <v>0</v>
      </c>
      <c r="T316" s="588">
        <v>0</v>
      </c>
      <c r="U316" s="588">
        <v>11278.228999667228</v>
      </c>
      <c r="V316" s="588">
        <v>15831.738569051588</v>
      </c>
      <c r="W316" s="588">
        <v>28085.001626622277</v>
      </c>
      <c r="X316" s="588">
        <v>55888.550123128283</v>
      </c>
      <c r="Y316" s="588">
        <v>141535.74280732105</v>
      </c>
      <c r="Z316" s="588">
        <v>118411.35259900156</v>
      </c>
      <c r="AA316" s="588">
        <v>0</v>
      </c>
      <c r="AB316" s="588">
        <v>93635.999999999956</v>
      </c>
      <c r="AC316" s="588">
        <v>0</v>
      </c>
      <c r="AD316" s="588">
        <v>254753.93255520033</v>
      </c>
      <c r="AE316" s="588">
        <v>0</v>
      </c>
      <c r="AF316" s="588">
        <v>28811.786038796017</v>
      </c>
      <c r="AG316" s="588">
        <v>141970.48000000001</v>
      </c>
      <c r="AH316" s="588">
        <v>0</v>
      </c>
      <c r="AI316" s="588">
        <v>0</v>
      </c>
      <c r="AJ316" s="588">
        <v>0</v>
      </c>
      <c r="AK316" s="588">
        <v>17807.900000000001</v>
      </c>
      <c r="AL316" s="588">
        <v>0</v>
      </c>
      <c r="AM316" s="588">
        <v>0</v>
      </c>
      <c r="AN316" s="588">
        <v>0</v>
      </c>
      <c r="AO316" s="588">
        <v>0</v>
      </c>
      <c r="AP316" s="588">
        <v>0</v>
      </c>
      <c r="AQ316" s="588">
        <v>0</v>
      </c>
      <c r="AR316" s="588">
        <v>0</v>
      </c>
      <c r="AS316" s="588">
        <v>0</v>
      </c>
      <c r="AT316" s="588">
        <v>3427509.1867999998</v>
      </c>
      <c r="AU316" s="588">
        <v>1421959.2733187878</v>
      </c>
      <c r="AV316" s="588">
        <v>159778.38</v>
      </c>
      <c r="AW316" s="588">
        <v>802242.11159612529</v>
      </c>
      <c r="AX316" s="589">
        <v>5009246.8401187873</v>
      </c>
      <c r="AY316" s="589">
        <v>4991438.9401187869</v>
      </c>
      <c r="AZ316" s="589">
        <v>6465</v>
      </c>
      <c r="BA316" s="589">
        <v>3891930</v>
      </c>
      <c r="BB316" s="589">
        <v>0</v>
      </c>
      <c r="BC316" s="589">
        <v>0</v>
      </c>
      <c r="BD316" s="589">
        <v>5009246.8401187873</v>
      </c>
      <c r="BE316" s="588">
        <v>0</v>
      </c>
      <c r="BF316" s="588">
        <v>5009246.8401187882</v>
      </c>
      <c r="BG316" s="589">
        <v>3909737.9</v>
      </c>
      <c r="BH316" s="589">
        <v>3749959.52</v>
      </c>
      <c r="BI316" s="588">
        <v>4849468.4601187864</v>
      </c>
      <c r="BJ316" s="588">
        <v>8055.5954487023027</v>
      </c>
      <c r="BK316" s="588">
        <v>8152.4328461920513</v>
      </c>
      <c r="BL316" s="590">
        <v>-1.1878343473259115E-2</v>
      </c>
      <c r="BM316" s="590">
        <v>1.1878343473259115E-2</v>
      </c>
      <c r="BN316" s="588">
        <v>58296.113288828645</v>
      </c>
      <c r="BO316" s="589">
        <v>5067542.9534076164</v>
      </c>
      <c r="BP316" s="589">
        <v>8388.2642083182982</v>
      </c>
      <c r="BQ316" s="589" t="s">
        <v>164</v>
      </c>
      <c r="BR316" s="589">
        <v>8417.8454375541805</v>
      </c>
      <c r="BS316" s="590">
        <v>1.0441405833017114E-4</v>
      </c>
      <c r="BT316" s="588">
        <v>0</v>
      </c>
      <c r="BU316" s="588">
        <v>5067542.9534076164</v>
      </c>
      <c r="BV316" s="588">
        <v>0</v>
      </c>
      <c r="BW316" s="588">
        <v>5067542.9534076164</v>
      </c>
      <c r="BX316" s="588">
        <v>17807.900000000001</v>
      </c>
      <c r="BY316" s="588">
        <v>5049735.053407616</v>
      </c>
      <c r="CA316">
        <v>137346</v>
      </c>
      <c r="CB316">
        <v>3304012</v>
      </c>
      <c r="CC316" t="s">
        <v>472</v>
      </c>
      <c r="CD316">
        <v>602</v>
      </c>
      <c r="CE316">
        <v>0</v>
      </c>
      <c r="CF316">
        <v>602</v>
      </c>
      <c r="CG316">
        <v>0</v>
      </c>
      <c r="CH316">
        <v>1960984.9147999999</v>
      </c>
      <c r="CI316">
        <v>1466524.2719999999</v>
      </c>
      <c r="CJ316">
        <v>0</v>
      </c>
      <c r="CK316">
        <v>145780.32</v>
      </c>
      <c r="CL316">
        <v>0</v>
      </c>
      <c r="CM316">
        <v>527946.61999999965</v>
      </c>
      <c r="CN316">
        <v>0</v>
      </c>
      <c r="CO316">
        <v>0</v>
      </c>
      <c r="CP316">
        <v>0</v>
      </c>
      <c r="CQ316">
        <v>0</v>
      </c>
      <c r="CR316">
        <v>0</v>
      </c>
      <c r="CS316">
        <v>0</v>
      </c>
      <c r="CT316">
        <v>11278.228999667228</v>
      </c>
      <c r="CU316">
        <v>15831.738569051588</v>
      </c>
      <c r="CV316">
        <v>28085.001626622277</v>
      </c>
      <c r="CW316">
        <v>55888.550123128283</v>
      </c>
      <c r="CX316">
        <v>141535.74280732105</v>
      </c>
      <c r="CY316">
        <v>118411.35259900156</v>
      </c>
      <c r="CZ316">
        <v>0</v>
      </c>
      <c r="DA316">
        <v>93635.999999999956</v>
      </c>
      <c r="DB316">
        <v>0</v>
      </c>
      <c r="DC316">
        <v>254753.93255520033</v>
      </c>
      <c r="DD316">
        <v>0</v>
      </c>
      <c r="DE316">
        <v>28811.786038796017</v>
      </c>
      <c r="DF316">
        <v>141970.48000000001</v>
      </c>
      <c r="DG316">
        <v>0</v>
      </c>
      <c r="DH316">
        <v>0</v>
      </c>
      <c r="DI316">
        <v>0</v>
      </c>
      <c r="DJ316">
        <v>17807.900000000001</v>
      </c>
      <c r="DK316">
        <v>0</v>
      </c>
      <c r="DL316">
        <v>0</v>
      </c>
      <c r="DM316">
        <v>0</v>
      </c>
      <c r="DN316">
        <v>0</v>
      </c>
      <c r="DO316">
        <v>0</v>
      </c>
      <c r="DP316">
        <v>0</v>
      </c>
      <c r="DQ316">
        <v>0</v>
      </c>
      <c r="DR316">
        <v>0</v>
      </c>
      <c r="DS316">
        <v>3427509.1867999998</v>
      </c>
      <c r="DT316">
        <v>1421959.2733187878</v>
      </c>
      <c r="DU316">
        <v>159778.38</v>
      </c>
      <c r="DV316">
        <v>802242.11159612529</v>
      </c>
      <c r="DW316">
        <v>5009246.8401187873</v>
      </c>
      <c r="DX316">
        <v>4991438.9401187869</v>
      </c>
      <c r="DY316">
        <v>6465</v>
      </c>
      <c r="DZ316">
        <v>3891930</v>
      </c>
      <c r="EA316">
        <v>0</v>
      </c>
      <c r="EB316">
        <v>0</v>
      </c>
      <c r="EC316">
        <v>5009246.8401187873</v>
      </c>
      <c r="ED316">
        <v>0</v>
      </c>
      <c r="EE316">
        <v>5009246.8401187882</v>
      </c>
      <c r="EF316">
        <v>3909737.9</v>
      </c>
      <c r="EG316">
        <v>3749959.52</v>
      </c>
      <c r="EH316">
        <v>4849468.4601187864</v>
      </c>
      <c r="EI316">
        <v>8055.5954487023027</v>
      </c>
      <c r="EJ316">
        <v>8152.4328461920513</v>
      </c>
      <c r="EK316">
        <v>-1.1878343473259115E-2</v>
      </c>
      <c r="EL316">
        <v>1.1878343473259115E-2</v>
      </c>
      <c r="EM316">
        <v>58296.113288828645</v>
      </c>
      <c r="EN316">
        <v>5067542.9534076164</v>
      </c>
      <c r="EO316">
        <v>8388.2642083182982</v>
      </c>
      <c r="EP316" t="s">
        <v>164</v>
      </c>
      <c r="EQ316">
        <v>8417.8454375541805</v>
      </c>
      <c r="ER316">
        <v>1.0441405833017114E-4</v>
      </c>
      <c r="ES316">
        <v>0</v>
      </c>
      <c r="ET316">
        <v>5067542.9534076164</v>
      </c>
      <c r="EU316">
        <v>0</v>
      </c>
      <c r="EV316">
        <v>5067542.9534076164</v>
      </c>
      <c r="EW316">
        <v>17807.900000000001</v>
      </c>
      <c r="EX316">
        <v>5049735.053407616</v>
      </c>
    </row>
    <row r="317" spans="1:154" ht="15" customHeight="1">
      <c r="A317" s="435">
        <v>317</v>
      </c>
      <c r="B317" s="585">
        <v>140014</v>
      </c>
      <c r="C317" s="585">
        <v>3304013</v>
      </c>
      <c r="D317" s="586" t="s">
        <v>473</v>
      </c>
      <c r="E317" s="587">
        <v>860</v>
      </c>
      <c r="F317" s="587">
        <v>0</v>
      </c>
      <c r="G317" s="587">
        <v>860</v>
      </c>
      <c r="H317" s="588">
        <v>0</v>
      </c>
      <c r="I317" s="588">
        <v>2811467.3226000001</v>
      </c>
      <c r="J317" s="588">
        <v>2083686.5697999999</v>
      </c>
      <c r="K317" s="588">
        <v>0</v>
      </c>
      <c r="L317" s="588">
        <v>212616.48000000007</v>
      </c>
      <c r="M317" s="588">
        <v>0</v>
      </c>
      <c r="N317" s="588">
        <v>903747.24000000034</v>
      </c>
      <c r="O317" s="588">
        <v>0</v>
      </c>
      <c r="P317" s="588">
        <v>0</v>
      </c>
      <c r="Q317" s="588">
        <v>0</v>
      </c>
      <c r="R317" s="588">
        <v>0</v>
      </c>
      <c r="S317" s="588">
        <v>0</v>
      </c>
      <c r="T317" s="588">
        <v>0</v>
      </c>
      <c r="U317" s="588">
        <v>5800.3455999999951</v>
      </c>
      <c r="V317" s="588">
        <v>31159.296000000006</v>
      </c>
      <c r="W317" s="588">
        <v>49067.110399999976</v>
      </c>
      <c r="X317" s="588">
        <v>295019.8272</v>
      </c>
      <c r="Y317" s="588">
        <v>129338.67519999974</v>
      </c>
      <c r="Z317" s="588">
        <v>84847.615999999805</v>
      </c>
      <c r="AA317" s="588">
        <v>0</v>
      </c>
      <c r="AB317" s="588">
        <v>117045</v>
      </c>
      <c r="AC317" s="588">
        <v>0</v>
      </c>
      <c r="AD317" s="588">
        <v>407702.24886857625</v>
      </c>
      <c r="AE317" s="588">
        <v>0</v>
      </c>
      <c r="AF317" s="588">
        <v>0</v>
      </c>
      <c r="AG317" s="588">
        <v>141970.48000000001</v>
      </c>
      <c r="AH317" s="588">
        <v>0</v>
      </c>
      <c r="AI317" s="588">
        <v>0</v>
      </c>
      <c r="AJ317" s="588">
        <v>0</v>
      </c>
      <c r="AK317" s="588">
        <v>70083.38</v>
      </c>
      <c r="AL317" s="588">
        <v>0</v>
      </c>
      <c r="AM317" s="588">
        <v>0</v>
      </c>
      <c r="AN317" s="588">
        <v>0</v>
      </c>
      <c r="AO317" s="588">
        <v>0</v>
      </c>
      <c r="AP317" s="588">
        <v>0</v>
      </c>
      <c r="AQ317" s="588">
        <v>0</v>
      </c>
      <c r="AR317" s="588">
        <v>0</v>
      </c>
      <c r="AS317" s="588">
        <v>0</v>
      </c>
      <c r="AT317" s="588">
        <v>4895153.8924000002</v>
      </c>
      <c r="AU317" s="588">
        <v>2236343.8392685759</v>
      </c>
      <c r="AV317" s="588">
        <v>212053.86000000002</v>
      </c>
      <c r="AW317" s="588">
        <v>1268634.716032576</v>
      </c>
      <c r="AX317" s="589">
        <v>7343551.5916685769</v>
      </c>
      <c r="AY317" s="589">
        <v>7273468.211668577</v>
      </c>
      <c r="AZ317" s="589">
        <v>6465</v>
      </c>
      <c r="BA317" s="589">
        <v>5559900</v>
      </c>
      <c r="BB317" s="589">
        <v>0</v>
      </c>
      <c r="BC317" s="589">
        <v>0</v>
      </c>
      <c r="BD317" s="589">
        <v>7343551.5916685769</v>
      </c>
      <c r="BE317" s="588">
        <v>0</v>
      </c>
      <c r="BF317" s="588">
        <v>7343551.591668576</v>
      </c>
      <c r="BG317" s="589">
        <v>5629983.3799999999</v>
      </c>
      <c r="BH317" s="589">
        <v>5417929.5199999996</v>
      </c>
      <c r="BI317" s="588">
        <v>7131497.7316685766</v>
      </c>
      <c r="BJ317" s="588">
        <v>8292.4392228704382</v>
      </c>
      <c r="BK317" s="588">
        <v>8155.9344536423841</v>
      </c>
      <c r="BL317" s="590">
        <v>1.6736864427238256E-2</v>
      </c>
      <c r="BM317" s="590">
        <v>0</v>
      </c>
      <c r="BN317" s="588">
        <v>0</v>
      </c>
      <c r="BO317" s="589">
        <v>7343551.5916685769</v>
      </c>
      <c r="BP317" s="589">
        <v>8457.5211763588104</v>
      </c>
      <c r="BQ317" s="589" t="s">
        <v>164</v>
      </c>
      <c r="BR317" s="589">
        <v>8539.0134786843919</v>
      </c>
      <c r="BS317" s="590">
        <v>1.8346732621559836E-2</v>
      </c>
      <c r="BT317" s="588">
        <v>0</v>
      </c>
      <c r="BU317" s="588">
        <v>7343551.5916685769</v>
      </c>
      <c r="BV317" s="588">
        <v>0</v>
      </c>
      <c r="BW317" s="588">
        <v>7343551.5916685769</v>
      </c>
      <c r="BX317" s="588">
        <v>70083.38</v>
      </c>
      <c r="BY317" s="588">
        <v>7273468.211668577</v>
      </c>
      <c r="CA317">
        <v>140014</v>
      </c>
      <c r="CB317">
        <v>3304013</v>
      </c>
      <c r="CC317" t="s">
        <v>473</v>
      </c>
      <c r="CD317">
        <v>860</v>
      </c>
      <c r="CE317">
        <v>0</v>
      </c>
      <c r="CF317">
        <v>860</v>
      </c>
      <c r="CG317">
        <v>0</v>
      </c>
      <c r="CH317">
        <v>2811467.3226000001</v>
      </c>
      <c r="CI317">
        <v>2083686.5697999999</v>
      </c>
      <c r="CJ317">
        <v>0</v>
      </c>
      <c r="CK317">
        <v>212616.48000000007</v>
      </c>
      <c r="CL317">
        <v>0</v>
      </c>
      <c r="CM317">
        <v>903747.24000000034</v>
      </c>
      <c r="CN317">
        <v>0</v>
      </c>
      <c r="CO317">
        <v>0</v>
      </c>
      <c r="CP317">
        <v>0</v>
      </c>
      <c r="CQ317">
        <v>0</v>
      </c>
      <c r="CR317">
        <v>0</v>
      </c>
      <c r="CS317">
        <v>0</v>
      </c>
      <c r="CT317">
        <v>5800.3455999999951</v>
      </c>
      <c r="CU317">
        <v>31159.296000000006</v>
      </c>
      <c r="CV317">
        <v>49067.110399999976</v>
      </c>
      <c r="CW317">
        <v>295019.8272</v>
      </c>
      <c r="CX317">
        <v>129338.67519999974</v>
      </c>
      <c r="CY317">
        <v>84847.615999999805</v>
      </c>
      <c r="CZ317">
        <v>0</v>
      </c>
      <c r="DA317">
        <v>117045</v>
      </c>
      <c r="DB317">
        <v>0</v>
      </c>
      <c r="DC317">
        <v>407702.24886857625</v>
      </c>
      <c r="DD317">
        <v>0</v>
      </c>
      <c r="DE317">
        <v>0</v>
      </c>
      <c r="DF317">
        <v>141970.48000000001</v>
      </c>
      <c r="DG317">
        <v>0</v>
      </c>
      <c r="DH317">
        <v>0</v>
      </c>
      <c r="DI317">
        <v>0</v>
      </c>
      <c r="DJ317">
        <v>70083.38</v>
      </c>
      <c r="DK317">
        <v>0</v>
      </c>
      <c r="DL317">
        <v>0</v>
      </c>
      <c r="DM317">
        <v>0</v>
      </c>
      <c r="DN317">
        <v>0</v>
      </c>
      <c r="DO317">
        <v>0</v>
      </c>
      <c r="DP317">
        <v>0</v>
      </c>
      <c r="DQ317">
        <v>0</v>
      </c>
      <c r="DR317">
        <v>0</v>
      </c>
      <c r="DS317">
        <v>4895153.8924000002</v>
      </c>
      <c r="DT317">
        <v>2236343.8392685759</v>
      </c>
      <c r="DU317">
        <v>212053.86000000002</v>
      </c>
      <c r="DV317">
        <v>1268634.716032576</v>
      </c>
      <c r="DW317">
        <v>7343551.5916685769</v>
      </c>
      <c r="DX317">
        <v>7273468.211668577</v>
      </c>
      <c r="DY317">
        <v>6465</v>
      </c>
      <c r="DZ317">
        <v>5559900</v>
      </c>
      <c r="EA317">
        <v>0</v>
      </c>
      <c r="EB317">
        <v>0</v>
      </c>
      <c r="EC317">
        <v>7343551.5916685769</v>
      </c>
      <c r="ED317">
        <v>0</v>
      </c>
      <c r="EE317">
        <v>7343551.591668576</v>
      </c>
      <c r="EF317">
        <v>5629983.3799999999</v>
      </c>
      <c r="EG317">
        <v>5417929.5199999996</v>
      </c>
      <c r="EH317">
        <v>7131497.7316685766</v>
      </c>
      <c r="EI317">
        <v>8292.4392228704382</v>
      </c>
      <c r="EJ317">
        <v>8155.9344536423841</v>
      </c>
      <c r="EK317">
        <v>1.6736864427238256E-2</v>
      </c>
      <c r="EL317">
        <v>0</v>
      </c>
      <c r="EM317">
        <v>0</v>
      </c>
      <c r="EN317">
        <v>7343551.5916685769</v>
      </c>
      <c r="EO317">
        <v>8457.5211763588104</v>
      </c>
      <c r="EP317" t="s">
        <v>164</v>
      </c>
      <c r="EQ317">
        <v>8539.0134786843919</v>
      </c>
      <c r="ER317">
        <v>1.8346732621559836E-2</v>
      </c>
      <c r="ES317">
        <v>0</v>
      </c>
      <c r="ET317">
        <v>7343551.5916685769</v>
      </c>
      <c r="EU317">
        <v>0</v>
      </c>
      <c r="EV317">
        <v>7343551.5916685769</v>
      </c>
      <c r="EW317">
        <v>70083.38</v>
      </c>
      <c r="EX317">
        <v>7273468.211668577</v>
      </c>
    </row>
    <row r="318" spans="1:154" ht="15" customHeight="1">
      <c r="A318" s="435">
        <v>318</v>
      </c>
      <c r="B318" s="585">
        <v>140863</v>
      </c>
      <c r="C318" s="585">
        <v>3304014</v>
      </c>
      <c r="D318" s="586" t="s">
        <v>474</v>
      </c>
      <c r="E318" s="587">
        <v>773</v>
      </c>
      <c r="F318" s="587">
        <v>0</v>
      </c>
      <c r="G318" s="587">
        <v>773</v>
      </c>
      <c r="H318" s="588">
        <v>0</v>
      </c>
      <c r="I318" s="588">
        <v>2567698.4796000002</v>
      </c>
      <c r="J318" s="588">
        <v>1827044.8221999998</v>
      </c>
      <c r="K318" s="588">
        <v>0</v>
      </c>
      <c r="L318" s="588">
        <v>135609.60000000015</v>
      </c>
      <c r="M318" s="588">
        <v>0</v>
      </c>
      <c r="N318" s="588">
        <v>473174.06000000029</v>
      </c>
      <c r="O318" s="588">
        <v>0</v>
      </c>
      <c r="P318" s="588">
        <v>0</v>
      </c>
      <c r="Q318" s="588">
        <v>0</v>
      </c>
      <c r="R318" s="588">
        <v>0</v>
      </c>
      <c r="S318" s="588">
        <v>0</v>
      </c>
      <c r="T318" s="588">
        <v>0</v>
      </c>
      <c r="U318" s="588">
        <v>19131.770826942993</v>
      </c>
      <c r="V318" s="588">
        <v>25321.461388601019</v>
      </c>
      <c r="W318" s="588">
        <v>70824.730395854858</v>
      </c>
      <c r="X318" s="588">
        <v>72628.382109844693</v>
      </c>
      <c r="Y318" s="588">
        <v>143729.43797720195</v>
      </c>
      <c r="Z318" s="588">
        <v>47728.945077720171</v>
      </c>
      <c r="AA318" s="588">
        <v>0</v>
      </c>
      <c r="AB318" s="588">
        <v>68844.522957198424</v>
      </c>
      <c r="AC318" s="588">
        <v>0</v>
      </c>
      <c r="AD318" s="588">
        <v>274758.05871071608</v>
      </c>
      <c r="AE318" s="588">
        <v>0</v>
      </c>
      <c r="AF318" s="588">
        <v>0</v>
      </c>
      <c r="AG318" s="588">
        <v>141970.48000000001</v>
      </c>
      <c r="AH318" s="588">
        <v>0</v>
      </c>
      <c r="AI318" s="588">
        <v>0</v>
      </c>
      <c r="AJ318" s="588">
        <v>0</v>
      </c>
      <c r="AK318" s="588">
        <v>3815.97</v>
      </c>
      <c r="AL318" s="588">
        <v>0</v>
      </c>
      <c r="AM318" s="588">
        <v>0</v>
      </c>
      <c r="AN318" s="588">
        <v>0</v>
      </c>
      <c r="AO318" s="588">
        <v>0</v>
      </c>
      <c r="AP318" s="588">
        <v>0</v>
      </c>
      <c r="AQ318" s="588">
        <v>0</v>
      </c>
      <c r="AR318" s="588">
        <v>0</v>
      </c>
      <c r="AS318" s="588">
        <v>0</v>
      </c>
      <c r="AT318" s="588">
        <v>4394743.3017999995</v>
      </c>
      <c r="AU318" s="588">
        <v>1331750.9694440807</v>
      </c>
      <c r="AV318" s="588">
        <v>145786.45000000001</v>
      </c>
      <c r="AW318" s="588">
        <v>850228.64340013592</v>
      </c>
      <c r="AX318" s="589">
        <v>5872280.7212440809</v>
      </c>
      <c r="AY318" s="589">
        <v>5868464.7512440812</v>
      </c>
      <c r="AZ318" s="589">
        <v>6465</v>
      </c>
      <c r="BA318" s="589">
        <v>4997445</v>
      </c>
      <c r="BB318" s="589">
        <v>0</v>
      </c>
      <c r="BC318" s="589">
        <v>0</v>
      </c>
      <c r="BD318" s="589">
        <v>5872280.7212440809</v>
      </c>
      <c r="BE318" s="588">
        <v>0</v>
      </c>
      <c r="BF318" s="588">
        <v>5872280.7212440809</v>
      </c>
      <c r="BG318" s="589">
        <v>5001260.97</v>
      </c>
      <c r="BH318" s="589">
        <v>4855474.5199999996</v>
      </c>
      <c r="BI318" s="588">
        <v>5726494.2712440807</v>
      </c>
      <c r="BJ318" s="588">
        <v>7408.1426536145937</v>
      </c>
      <c r="BK318" s="588">
        <v>7396.8896050913836</v>
      </c>
      <c r="BL318" s="590">
        <v>1.5213216803268799E-3</v>
      </c>
      <c r="BM318" s="590">
        <v>0</v>
      </c>
      <c r="BN318" s="588">
        <v>0</v>
      </c>
      <c r="BO318" s="589">
        <v>5872280.7212440809</v>
      </c>
      <c r="BP318" s="589">
        <v>7591.8043353739731</v>
      </c>
      <c r="BQ318" s="589" t="s">
        <v>164</v>
      </c>
      <c r="BR318" s="589">
        <v>7596.7409071721613</v>
      </c>
      <c r="BS318" s="590">
        <v>1.2560037357034481E-3</v>
      </c>
      <c r="BT318" s="588">
        <v>0</v>
      </c>
      <c r="BU318" s="588">
        <v>5872280.7212440809</v>
      </c>
      <c r="BV318" s="588">
        <v>0</v>
      </c>
      <c r="BW318" s="588">
        <v>5872280.7212440809</v>
      </c>
      <c r="BX318" s="588">
        <v>3815.97</v>
      </c>
      <c r="BY318" s="588">
        <v>5868464.7512440812</v>
      </c>
      <c r="CA318">
        <v>140863</v>
      </c>
      <c r="CB318">
        <v>3304014</v>
      </c>
      <c r="CC318" t="s">
        <v>474</v>
      </c>
      <c r="CD318">
        <v>773</v>
      </c>
      <c r="CE318">
        <v>0</v>
      </c>
      <c r="CF318">
        <v>773</v>
      </c>
      <c r="CG318">
        <v>0</v>
      </c>
      <c r="CH318">
        <v>2567698.4796000002</v>
      </c>
      <c r="CI318">
        <v>1827044.8221999998</v>
      </c>
      <c r="CJ318">
        <v>0</v>
      </c>
      <c r="CK318">
        <v>135609.60000000015</v>
      </c>
      <c r="CL318">
        <v>0</v>
      </c>
      <c r="CM318">
        <v>473174.06000000029</v>
      </c>
      <c r="CN318">
        <v>0</v>
      </c>
      <c r="CO318">
        <v>0</v>
      </c>
      <c r="CP318">
        <v>0</v>
      </c>
      <c r="CQ318">
        <v>0</v>
      </c>
      <c r="CR318">
        <v>0</v>
      </c>
      <c r="CS318">
        <v>0</v>
      </c>
      <c r="CT318">
        <v>19131.770826942993</v>
      </c>
      <c r="CU318">
        <v>25321.461388601019</v>
      </c>
      <c r="CV318">
        <v>70824.730395854858</v>
      </c>
      <c r="CW318">
        <v>72628.382109844693</v>
      </c>
      <c r="CX318">
        <v>143729.43797720195</v>
      </c>
      <c r="CY318">
        <v>47728.945077720171</v>
      </c>
      <c r="CZ318">
        <v>0</v>
      </c>
      <c r="DA318">
        <v>68844.522957198424</v>
      </c>
      <c r="DB318">
        <v>0</v>
      </c>
      <c r="DC318">
        <v>274758.05871071608</v>
      </c>
      <c r="DD318">
        <v>0</v>
      </c>
      <c r="DE318">
        <v>0</v>
      </c>
      <c r="DF318">
        <v>141970.48000000001</v>
      </c>
      <c r="DG318">
        <v>0</v>
      </c>
      <c r="DH318">
        <v>0</v>
      </c>
      <c r="DI318">
        <v>0</v>
      </c>
      <c r="DJ318">
        <v>3815.97</v>
      </c>
      <c r="DK318">
        <v>0</v>
      </c>
      <c r="DL318">
        <v>0</v>
      </c>
      <c r="DM318">
        <v>0</v>
      </c>
      <c r="DN318">
        <v>0</v>
      </c>
      <c r="DO318">
        <v>0</v>
      </c>
      <c r="DP318">
        <v>0</v>
      </c>
      <c r="DQ318">
        <v>0</v>
      </c>
      <c r="DR318">
        <v>0</v>
      </c>
      <c r="DS318">
        <v>4394743.3017999995</v>
      </c>
      <c r="DT318">
        <v>1331750.9694440807</v>
      </c>
      <c r="DU318">
        <v>145786.45000000001</v>
      </c>
      <c r="DV318">
        <v>850228.64340013592</v>
      </c>
      <c r="DW318">
        <v>5872280.7212440809</v>
      </c>
      <c r="DX318">
        <v>5868464.7512440812</v>
      </c>
      <c r="DY318">
        <v>6465</v>
      </c>
      <c r="DZ318">
        <v>4997445</v>
      </c>
      <c r="EA318">
        <v>0</v>
      </c>
      <c r="EB318">
        <v>0</v>
      </c>
      <c r="EC318">
        <v>5872280.7212440809</v>
      </c>
      <c r="ED318">
        <v>0</v>
      </c>
      <c r="EE318">
        <v>5872280.7212440809</v>
      </c>
      <c r="EF318">
        <v>5001260.97</v>
      </c>
      <c r="EG318">
        <v>4855474.5199999996</v>
      </c>
      <c r="EH318">
        <v>5726494.2712440807</v>
      </c>
      <c r="EI318">
        <v>7408.1426536145937</v>
      </c>
      <c r="EJ318">
        <v>7396.8896050913836</v>
      </c>
      <c r="EK318">
        <v>1.5213216803268799E-3</v>
      </c>
      <c r="EL318">
        <v>0</v>
      </c>
      <c r="EM318">
        <v>0</v>
      </c>
      <c r="EN318">
        <v>5872280.7212440809</v>
      </c>
      <c r="EO318">
        <v>7591.8043353739731</v>
      </c>
      <c r="EP318" t="s">
        <v>164</v>
      </c>
      <c r="EQ318">
        <v>7596.7409071721613</v>
      </c>
      <c r="ER318">
        <v>1.2560037357034481E-3</v>
      </c>
      <c r="ES318">
        <v>0</v>
      </c>
      <c r="ET318">
        <v>5872280.7212440809</v>
      </c>
      <c r="EU318">
        <v>0</v>
      </c>
      <c r="EV318">
        <v>5872280.7212440809</v>
      </c>
      <c r="EW318">
        <v>3815.97</v>
      </c>
      <c r="EX318">
        <v>5868464.7512440812</v>
      </c>
    </row>
    <row r="319" spans="1:154" ht="15" customHeight="1">
      <c r="A319" s="435">
        <v>319</v>
      </c>
      <c r="B319" s="585">
        <v>141003</v>
      </c>
      <c r="C319" s="585">
        <v>3304016</v>
      </c>
      <c r="D319" s="586" t="s">
        <v>475</v>
      </c>
      <c r="E319" s="587">
        <v>601</v>
      </c>
      <c r="F319" s="587">
        <v>0</v>
      </c>
      <c r="G319" s="587">
        <v>601</v>
      </c>
      <c r="H319" s="588">
        <v>0</v>
      </c>
      <c r="I319" s="588">
        <v>1901396.9753999999</v>
      </c>
      <c r="J319" s="588">
        <v>1527629.45</v>
      </c>
      <c r="K319" s="588">
        <v>0</v>
      </c>
      <c r="L319" s="588">
        <v>159825.60000000012</v>
      </c>
      <c r="M319" s="588">
        <v>0</v>
      </c>
      <c r="N319" s="588">
        <v>590326.47999999963</v>
      </c>
      <c r="O319" s="588">
        <v>0</v>
      </c>
      <c r="P319" s="588">
        <v>0</v>
      </c>
      <c r="Q319" s="588">
        <v>0</v>
      </c>
      <c r="R319" s="588">
        <v>0</v>
      </c>
      <c r="S319" s="588">
        <v>0</v>
      </c>
      <c r="T319" s="588">
        <v>0</v>
      </c>
      <c r="U319" s="588">
        <v>4442.9509973333397</v>
      </c>
      <c r="V319" s="588">
        <v>13570.099200000001</v>
      </c>
      <c r="W319" s="588">
        <v>31914.862933333319</v>
      </c>
      <c r="X319" s="588">
        <v>68463.663445333194</v>
      </c>
      <c r="Y319" s="588">
        <v>156513.50340266651</v>
      </c>
      <c r="Z319" s="588">
        <v>161383.66122666685</v>
      </c>
      <c r="AA319" s="588">
        <v>0</v>
      </c>
      <c r="AB319" s="588">
        <v>143814.49199999965</v>
      </c>
      <c r="AC319" s="588">
        <v>0</v>
      </c>
      <c r="AD319" s="588">
        <v>337436.73955896625</v>
      </c>
      <c r="AE319" s="588">
        <v>0</v>
      </c>
      <c r="AF319" s="588">
        <v>44793.822150000015</v>
      </c>
      <c r="AG319" s="588">
        <v>141970.48000000001</v>
      </c>
      <c r="AH319" s="588">
        <v>0</v>
      </c>
      <c r="AI319" s="588">
        <v>0</v>
      </c>
      <c r="AJ319" s="588">
        <v>0</v>
      </c>
      <c r="AK319" s="588">
        <v>22895.86</v>
      </c>
      <c r="AL319" s="588">
        <v>0</v>
      </c>
      <c r="AM319" s="588">
        <v>0</v>
      </c>
      <c r="AN319" s="588">
        <v>0</v>
      </c>
      <c r="AO319" s="588">
        <v>0</v>
      </c>
      <c r="AP319" s="588">
        <v>0</v>
      </c>
      <c r="AQ319" s="588">
        <v>0</v>
      </c>
      <c r="AR319" s="588">
        <v>0</v>
      </c>
      <c r="AS319" s="588">
        <v>0</v>
      </c>
      <c r="AT319" s="588">
        <v>3429026.4254000001</v>
      </c>
      <c r="AU319" s="588">
        <v>1712485.8749142988</v>
      </c>
      <c r="AV319" s="588">
        <v>164866.34000000003</v>
      </c>
      <c r="AW319" s="588">
        <v>936006.75646288611</v>
      </c>
      <c r="AX319" s="589">
        <v>5306378.6403142987</v>
      </c>
      <c r="AY319" s="589">
        <v>5283482.7803142983</v>
      </c>
      <c r="AZ319" s="589">
        <v>6465</v>
      </c>
      <c r="BA319" s="589">
        <v>3885465</v>
      </c>
      <c r="BB319" s="589">
        <v>0</v>
      </c>
      <c r="BC319" s="589">
        <v>0</v>
      </c>
      <c r="BD319" s="589">
        <v>5306378.6403142987</v>
      </c>
      <c r="BE319" s="588">
        <v>0</v>
      </c>
      <c r="BF319" s="588">
        <v>5306378.6403142978</v>
      </c>
      <c r="BG319" s="589">
        <v>3908360.86</v>
      </c>
      <c r="BH319" s="589">
        <v>3743494.52</v>
      </c>
      <c r="BI319" s="588">
        <v>5141512.3003142979</v>
      </c>
      <c r="BJ319" s="588">
        <v>8554.9289522700456</v>
      </c>
      <c r="BK319" s="588">
        <v>8529.404087694702</v>
      </c>
      <c r="BL319" s="590">
        <v>2.9925730230284321E-3</v>
      </c>
      <c r="BM319" s="590">
        <v>0</v>
      </c>
      <c r="BN319" s="588">
        <v>0</v>
      </c>
      <c r="BO319" s="589">
        <v>5306378.6403142987</v>
      </c>
      <c r="BP319" s="589">
        <v>8791.1527126693818</v>
      </c>
      <c r="BQ319" s="589" t="s">
        <v>164</v>
      </c>
      <c r="BR319" s="589">
        <v>8829.248985547918</v>
      </c>
      <c r="BS319" s="590">
        <v>4.8990143102507488E-3</v>
      </c>
      <c r="BT319" s="588">
        <v>0</v>
      </c>
      <c r="BU319" s="588">
        <v>5306378.6403142987</v>
      </c>
      <c r="BV319" s="588">
        <v>0</v>
      </c>
      <c r="BW319" s="588">
        <v>5306378.6403142987</v>
      </c>
      <c r="BX319" s="588">
        <v>22895.86</v>
      </c>
      <c r="BY319" s="588">
        <v>5283482.7803142983</v>
      </c>
      <c r="CA319">
        <v>141003</v>
      </c>
      <c r="CB319">
        <v>3304016</v>
      </c>
      <c r="CC319" t="s">
        <v>475</v>
      </c>
      <c r="CD319">
        <v>601</v>
      </c>
      <c r="CE319">
        <v>0</v>
      </c>
      <c r="CF319">
        <v>601</v>
      </c>
      <c r="CG319">
        <v>0</v>
      </c>
      <c r="CH319">
        <v>1901396.9753999999</v>
      </c>
      <c r="CI319">
        <v>1527629.45</v>
      </c>
      <c r="CJ319">
        <v>0</v>
      </c>
      <c r="CK319">
        <v>159825.60000000012</v>
      </c>
      <c r="CL319">
        <v>0</v>
      </c>
      <c r="CM319">
        <v>590326.47999999963</v>
      </c>
      <c r="CN319">
        <v>0</v>
      </c>
      <c r="CO319">
        <v>0</v>
      </c>
      <c r="CP319">
        <v>0</v>
      </c>
      <c r="CQ319">
        <v>0</v>
      </c>
      <c r="CR319">
        <v>0</v>
      </c>
      <c r="CS319">
        <v>0</v>
      </c>
      <c r="CT319">
        <v>4442.9509973333397</v>
      </c>
      <c r="CU319">
        <v>13570.099200000001</v>
      </c>
      <c r="CV319">
        <v>31914.862933333319</v>
      </c>
      <c r="CW319">
        <v>68463.663445333194</v>
      </c>
      <c r="CX319">
        <v>156513.50340266651</v>
      </c>
      <c r="CY319">
        <v>161383.66122666685</v>
      </c>
      <c r="CZ319">
        <v>0</v>
      </c>
      <c r="DA319">
        <v>143814.49199999965</v>
      </c>
      <c r="DB319">
        <v>0</v>
      </c>
      <c r="DC319">
        <v>337436.73955896625</v>
      </c>
      <c r="DD319">
        <v>0</v>
      </c>
      <c r="DE319">
        <v>44793.822150000015</v>
      </c>
      <c r="DF319">
        <v>141970.48000000001</v>
      </c>
      <c r="DG319">
        <v>0</v>
      </c>
      <c r="DH319">
        <v>0</v>
      </c>
      <c r="DI319">
        <v>0</v>
      </c>
      <c r="DJ319">
        <v>22895.86</v>
      </c>
      <c r="DK319">
        <v>0</v>
      </c>
      <c r="DL319">
        <v>0</v>
      </c>
      <c r="DM319">
        <v>0</v>
      </c>
      <c r="DN319">
        <v>0</v>
      </c>
      <c r="DO319">
        <v>0</v>
      </c>
      <c r="DP319">
        <v>0</v>
      </c>
      <c r="DQ319">
        <v>0</v>
      </c>
      <c r="DR319">
        <v>0</v>
      </c>
      <c r="DS319">
        <v>3429026.4254000001</v>
      </c>
      <c r="DT319">
        <v>1712485.8749142988</v>
      </c>
      <c r="DU319">
        <v>164866.34000000003</v>
      </c>
      <c r="DV319">
        <v>936006.75646288611</v>
      </c>
      <c r="DW319">
        <v>5306378.6403142987</v>
      </c>
      <c r="DX319">
        <v>5283482.7803142983</v>
      </c>
      <c r="DY319">
        <v>6465</v>
      </c>
      <c r="DZ319">
        <v>3885465</v>
      </c>
      <c r="EA319">
        <v>0</v>
      </c>
      <c r="EB319">
        <v>0</v>
      </c>
      <c r="EC319">
        <v>5306378.6403142987</v>
      </c>
      <c r="ED319">
        <v>0</v>
      </c>
      <c r="EE319">
        <v>5306378.6403142978</v>
      </c>
      <c r="EF319">
        <v>3908360.86</v>
      </c>
      <c r="EG319">
        <v>3743494.52</v>
      </c>
      <c r="EH319">
        <v>5141512.3003142979</v>
      </c>
      <c r="EI319">
        <v>8554.9289522700456</v>
      </c>
      <c r="EJ319">
        <v>8529.404087694702</v>
      </c>
      <c r="EK319">
        <v>2.9925730230284321E-3</v>
      </c>
      <c r="EL319">
        <v>0</v>
      </c>
      <c r="EM319">
        <v>0</v>
      </c>
      <c r="EN319">
        <v>5306378.6403142987</v>
      </c>
      <c r="EO319">
        <v>8791.1527126693818</v>
      </c>
      <c r="EP319" t="s">
        <v>164</v>
      </c>
      <c r="EQ319">
        <v>8829.248985547918</v>
      </c>
      <c r="ER319">
        <v>4.8990143102507488E-3</v>
      </c>
      <c r="ES319">
        <v>0</v>
      </c>
      <c r="ET319">
        <v>5306378.6403142987</v>
      </c>
      <c r="EU319">
        <v>0</v>
      </c>
      <c r="EV319">
        <v>5306378.6403142987</v>
      </c>
      <c r="EW319">
        <v>22895.86</v>
      </c>
      <c r="EX319">
        <v>5283482.7803142983</v>
      </c>
    </row>
    <row r="320" spans="1:154" ht="15" customHeight="1">
      <c r="A320" s="435">
        <v>320</v>
      </c>
      <c r="B320" s="585">
        <v>141668</v>
      </c>
      <c r="C320" s="585">
        <v>3304018</v>
      </c>
      <c r="D320" s="586" t="s">
        <v>476</v>
      </c>
      <c r="E320" s="587">
        <v>1384</v>
      </c>
      <c r="F320" s="587">
        <v>0</v>
      </c>
      <c r="G320" s="587">
        <v>1384</v>
      </c>
      <c r="H320" s="588">
        <v>0</v>
      </c>
      <c r="I320" s="588">
        <v>4550351.7359999996</v>
      </c>
      <c r="J320" s="588">
        <v>3324121.6831999999</v>
      </c>
      <c r="K320" s="588">
        <v>0</v>
      </c>
      <c r="L320" s="588">
        <v>338539.68</v>
      </c>
      <c r="M320" s="588">
        <v>0</v>
      </c>
      <c r="N320" s="588">
        <v>1188260.2600000002</v>
      </c>
      <c r="O320" s="588">
        <v>0</v>
      </c>
      <c r="P320" s="588">
        <v>0</v>
      </c>
      <c r="Q320" s="588">
        <v>0</v>
      </c>
      <c r="R320" s="588">
        <v>0</v>
      </c>
      <c r="S320" s="588">
        <v>0</v>
      </c>
      <c r="T320" s="588">
        <v>0</v>
      </c>
      <c r="U320" s="588">
        <v>30025.318399999986</v>
      </c>
      <c r="V320" s="588">
        <v>76769.28000000029</v>
      </c>
      <c r="W320" s="588">
        <v>296314.36800000037</v>
      </c>
      <c r="X320" s="588">
        <v>294322.38080000016</v>
      </c>
      <c r="Y320" s="588">
        <v>125600.56319999979</v>
      </c>
      <c r="Z320" s="588">
        <v>29553.66399999995</v>
      </c>
      <c r="AA320" s="588">
        <v>0</v>
      </c>
      <c r="AB320" s="588">
        <v>164303.28744460852</v>
      </c>
      <c r="AC320" s="588">
        <v>0</v>
      </c>
      <c r="AD320" s="588">
        <v>647137.30493758828</v>
      </c>
      <c r="AE320" s="588">
        <v>0</v>
      </c>
      <c r="AF320" s="588">
        <v>0</v>
      </c>
      <c r="AG320" s="588">
        <v>141970.48000000001</v>
      </c>
      <c r="AH320" s="588">
        <v>0</v>
      </c>
      <c r="AI320" s="588">
        <v>0</v>
      </c>
      <c r="AJ320" s="588">
        <v>0</v>
      </c>
      <c r="AK320" s="588">
        <v>31799.81</v>
      </c>
      <c r="AL320" s="588">
        <v>0</v>
      </c>
      <c r="AM320" s="588">
        <v>0</v>
      </c>
      <c r="AN320" s="588">
        <v>0</v>
      </c>
      <c r="AO320" s="588">
        <v>0</v>
      </c>
      <c r="AP320" s="588">
        <v>0</v>
      </c>
      <c r="AQ320" s="588">
        <v>0</v>
      </c>
      <c r="AR320" s="588">
        <v>0</v>
      </c>
      <c r="AS320" s="588">
        <v>0</v>
      </c>
      <c r="AT320" s="588">
        <v>7874473.4191999994</v>
      </c>
      <c r="AU320" s="588">
        <v>3190826.106782197</v>
      </c>
      <c r="AV320" s="588">
        <v>173770.29</v>
      </c>
      <c r="AW320" s="588">
        <v>1897439.7610815887</v>
      </c>
      <c r="AX320" s="589">
        <v>11239069.815982196</v>
      </c>
      <c r="AY320" s="589">
        <v>11207270.005982196</v>
      </c>
      <c r="AZ320" s="589">
        <v>6465</v>
      </c>
      <c r="BA320" s="589">
        <v>8947560</v>
      </c>
      <c r="BB320" s="589">
        <v>0</v>
      </c>
      <c r="BC320" s="589">
        <v>0</v>
      </c>
      <c r="BD320" s="589">
        <v>11239069.815982196</v>
      </c>
      <c r="BE320" s="588">
        <v>0</v>
      </c>
      <c r="BF320" s="588">
        <v>11239069.815982196</v>
      </c>
      <c r="BG320" s="589">
        <v>8979359.8100000005</v>
      </c>
      <c r="BH320" s="589">
        <v>8805589.5199999996</v>
      </c>
      <c r="BI320" s="588">
        <v>11065299.525982196</v>
      </c>
      <c r="BJ320" s="588">
        <v>7995.1586170391583</v>
      </c>
      <c r="BK320" s="588">
        <v>7856.1523315789464</v>
      </c>
      <c r="BL320" s="590">
        <v>1.7693939678518709E-2</v>
      </c>
      <c r="BM320" s="590">
        <v>0</v>
      </c>
      <c r="BN320" s="588">
        <v>0</v>
      </c>
      <c r="BO320" s="589">
        <v>11239069.815982196</v>
      </c>
      <c r="BP320" s="589">
        <v>8097.7384436287539</v>
      </c>
      <c r="BQ320" s="589" t="s">
        <v>164</v>
      </c>
      <c r="BR320" s="589">
        <v>8120.7151849582342</v>
      </c>
      <c r="BS320" s="590">
        <v>1.700053499892995E-2</v>
      </c>
      <c r="BT320" s="588">
        <v>0</v>
      </c>
      <c r="BU320" s="588">
        <v>11239069.815982196</v>
      </c>
      <c r="BV320" s="588">
        <v>0</v>
      </c>
      <c r="BW320" s="588">
        <v>11239069.815982196</v>
      </c>
      <c r="BX320" s="588">
        <v>31799.81</v>
      </c>
      <c r="BY320" s="588">
        <v>11207270.005982196</v>
      </c>
      <c r="CA320">
        <v>141668</v>
      </c>
      <c r="CB320">
        <v>3304018</v>
      </c>
      <c r="CC320" t="s">
        <v>476</v>
      </c>
      <c r="CD320">
        <v>1384</v>
      </c>
      <c r="CE320">
        <v>0</v>
      </c>
      <c r="CF320">
        <v>1384</v>
      </c>
      <c r="CG320">
        <v>0</v>
      </c>
      <c r="CH320">
        <v>4550351.7359999996</v>
      </c>
      <c r="CI320">
        <v>3324121.6831999999</v>
      </c>
      <c r="CJ320">
        <v>0</v>
      </c>
      <c r="CK320">
        <v>338539.68</v>
      </c>
      <c r="CL320">
        <v>0</v>
      </c>
      <c r="CM320">
        <v>1188260.2600000002</v>
      </c>
      <c r="CN320">
        <v>0</v>
      </c>
      <c r="CO320">
        <v>0</v>
      </c>
      <c r="CP320">
        <v>0</v>
      </c>
      <c r="CQ320">
        <v>0</v>
      </c>
      <c r="CR320">
        <v>0</v>
      </c>
      <c r="CS320">
        <v>0</v>
      </c>
      <c r="CT320">
        <v>30025.318399999986</v>
      </c>
      <c r="CU320">
        <v>76769.28000000029</v>
      </c>
      <c r="CV320">
        <v>296314.36800000037</v>
      </c>
      <c r="CW320">
        <v>294322.38080000016</v>
      </c>
      <c r="CX320">
        <v>125600.56319999979</v>
      </c>
      <c r="CY320">
        <v>29553.66399999995</v>
      </c>
      <c r="CZ320">
        <v>0</v>
      </c>
      <c r="DA320">
        <v>164303.28744460852</v>
      </c>
      <c r="DB320">
        <v>0</v>
      </c>
      <c r="DC320">
        <v>647137.30493758828</v>
      </c>
      <c r="DD320">
        <v>0</v>
      </c>
      <c r="DE320">
        <v>0</v>
      </c>
      <c r="DF320">
        <v>141970.48000000001</v>
      </c>
      <c r="DG320">
        <v>0</v>
      </c>
      <c r="DH320">
        <v>0</v>
      </c>
      <c r="DI320">
        <v>0</v>
      </c>
      <c r="DJ320">
        <v>31799.81</v>
      </c>
      <c r="DK320">
        <v>0</v>
      </c>
      <c r="DL320">
        <v>0</v>
      </c>
      <c r="DM320">
        <v>0</v>
      </c>
      <c r="DN320">
        <v>0</v>
      </c>
      <c r="DO320">
        <v>0</v>
      </c>
      <c r="DP320">
        <v>0</v>
      </c>
      <c r="DQ320">
        <v>0</v>
      </c>
      <c r="DR320">
        <v>0</v>
      </c>
      <c r="DS320">
        <v>7874473.4191999994</v>
      </c>
      <c r="DT320">
        <v>3190826.106782197</v>
      </c>
      <c r="DU320">
        <v>173770.29</v>
      </c>
      <c r="DV320">
        <v>1897439.7610815887</v>
      </c>
      <c r="DW320">
        <v>11239069.815982196</v>
      </c>
      <c r="DX320">
        <v>11207270.005982196</v>
      </c>
      <c r="DY320">
        <v>6465</v>
      </c>
      <c r="DZ320">
        <v>8947560</v>
      </c>
      <c r="EA320">
        <v>0</v>
      </c>
      <c r="EB320">
        <v>0</v>
      </c>
      <c r="EC320">
        <v>11239069.815982196</v>
      </c>
      <c r="ED320">
        <v>0</v>
      </c>
      <c r="EE320">
        <v>11239069.815982196</v>
      </c>
      <c r="EF320">
        <v>8979359.8100000005</v>
      </c>
      <c r="EG320">
        <v>8805589.5199999996</v>
      </c>
      <c r="EH320">
        <v>11065299.525982196</v>
      </c>
      <c r="EI320">
        <v>7995.1586170391583</v>
      </c>
      <c r="EJ320">
        <v>7856.1523315789464</v>
      </c>
      <c r="EK320">
        <v>1.7693939678518709E-2</v>
      </c>
      <c r="EL320">
        <v>0</v>
      </c>
      <c r="EM320">
        <v>0</v>
      </c>
      <c r="EN320">
        <v>11239069.815982196</v>
      </c>
      <c r="EO320">
        <v>8097.7384436287539</v>
      </c>
      <c r="EP320" t="s">
        <v>164</v>
      </c>
      <c r="EQ320">
        <v>8120.7151849582342</v>
      </c>
      <c r="ER320">
        <v>1.700053499892995E-2</v>
      </c>
      <c r="ES320">
        <v>0</v>
      </c>
      <c r="ET320">
        <v>11239069.815982196</v>
      </c>
      <c r="EU320">
        <v>0</v>
      </c>
      <c r="EV320">
        <v>11239069.815982196</v>
      </c>
      <c r="EW320">
        <v>31799.81</v>
      </c>
      <c r="EX320">
        <v>11207270.005982196</v>
      </c>
    </row>
    <row r="321" spans="1:154" ht="15" customHeight="1">
      <c r="A321" s="435">
        <v>321</v>
      </c>
      <c r="B321" s="585">
        <v>141969</v>
      </c>
      <c r="C321" s="585">
        <v>3304021</v>
      </c>
      <c r="D321" s="586" t="s">
        <v>477</v>
      </c>
      <c r="E321" s="587">
        <v>618</v>
      </c>
      <c r="F321" s="587">
        <v>0</v>
      </c>
      <c r="G321" s="587">
        <v>618</v>
      </c>
      <c r="H321" s="588">
        <v>0</v>
      </c>
      <c r="I321" s="588">
        <v>2004321.598</v>
      </c>
      <c r="J321" s="588">
        <v>1515408.4143999999</v>
      </c>
      <c r="K321" s="588">
        <v>0</v>
      </c>
      <c r="L321" s="588">
        <v>119627.04000000007</v>
      </c>
      <c r="M321" s="588">
        <v>0</v>
      </c>
      <c r="N321" s="588">
        <v>471652.59999999974</v>
      </c>
      <c r="O321" s="588">
        <v>0</v>
      </c>
      <c r="P321" s="588">
        <v>0</v>
      </c>
      <c r="Q321" s="588">
        <v>0</v>
      </c>
      <c r="R321" s="588">
        <v>0</v>
      </c>
      <c r="S321" s="588">
        <v>0</v>
      </c>
      <c r="T321" s="588">
        <v>0</v>
      </c>
      <c r="U321" s="588">
        <v>53909.094400000002</v>
      </c>
      <c r="V321" s="588">
        <v>16257.023999999994</v>
      </c>
      <c r="W321" s="588">
        <v>94310.80959999992</v>
      </c>
      <c r="X321" s="588">
        <v>81601.228800000186</v>
      </c>
      <c r="Y321" s="588">
        <v>79995.596800000101</v>
      </c>
      <c r="Z321" s="588">
        <v>10486.784000000023</v>
      </c>
      <c r="AA321" s="588">
        <v>0</v>
      </c>
      <c r="AB321" s="588">
        <v>32825.716045380876</v>
      </c>
      <c r="AC321" s="588">
        <v>0</v>
      </c>
      <c r="AD321" s="588">
        <v>229583.08482785089</v>
      </c>
      <c r="AE321" s="588">
        <v>0</v>
      </c>
      <c r="AF321" s="588">
        <v>0</v>
      </c>
      <c r="AG321" s="588">
        <v>141970.48000000001</v>
      </c>
      <c r="AH321" s="588">
        <v>0</v>
      </c>
      <c r="AI321" s="588">
        <v>0</v>
      </c>
      <c r="AJ321" s="588">
        <v>0</v>
      </c>
      <c r="AK321" s="588">
        <v>29330.12</v>
      </c>
      <c r="AL321" s="588">
        <v>0</v>
      </c>
      <c r="AM321" s="588">
        <v>0</v>
      </c>
      <c r="AN321" s="588">
        <v>0</v>
      </c>
      <c r="AO321" s="588">
        <v>0</v>
      </c>
      <c r="AP321" s="588">
        <v>0</v>
      </c>
      <c r="AQ321" s="588">
        <v>0</v>
      </c>
      <c r="AR321" s="588">
        <v>0</v>
      </c>
      <c r="AS321" s="588">
        <v>0</v>
      </c>
      <c r="AT321" s="588">
        <v>3519730.0123999999</v>
      </c>
      <c r="AU321" s="588">
        <v>1190248.9784732317</v>
      </c>
      <c r="AV321" s="588">
        <v>171300.6</v>
      </c>
      <c r="AW321" s="588">
        <v>739592.04938385077</v>
      </c>
      <c r="AX321" s="589">
        <v>4881279.5908732312</v>
      </c>
      <c r="AY321" s="589">
        <v>4851949.4708732311</v>
      </c>
      <c r="AZ321" s="589">
        <v>6465</v>
      </c>
      <c r="BA321" s="589">
        <v>3995370</v>
      </c>
      <c r="BB321" s="589">
        <v>0</v>
      </c>
      <c r="BC321" s="589">
        <v>0</v>
      </c>
      <c r="BD321" s="589">
        <v>4881279.5908732312</v>
      </c>
      <c r="BE321" s="588">
        <v>0</v>
      </c>
      <c r="BF321" s="588">
        <v>4881279.5908732312</v>
      </c>
      <c r="BG321" s="589">
        <v>4024700.12</v>
      </c>
      <c r="BH321" s="589">
        <v>3853399.52</v>
      </c>
      <c r="BI321" s="588">
        <v>4709978.9908732306</v>
      </c>
      <c r="BJ321" s="588">
        <v>7621.3252279502112</v>
      </c>
      <c r="BK321" s="588">
        <v>7412.9275554294973</v>
      </c>
      <c r="BL321" s="590">
        <v>2.8112735617937604E-2</v>
      </c>
      <c r="BM321" s="590">
        <v>0</v>
      </c>
      <c r="BN321" s="588">
        <v>0</v>
      </c>
      <c r="BO321" s="589">
        <v>4881279.5908732312</v>
      </c>
      <c r="BP321" s="589">
        <v>7851.0509237430924</v>
      </c>
      <c r="BQ321" s="589" t="s">
        <v>164</v>
      </c>
      <c r="BR321" s="589">
        <v>7898.5106648434157</v>
      </c>
      <c r="BS321" s="590">
        <v>2.7039430796668595E-2</v>
      </c>
      <c r="BT321" s="588">
        <v>0</v>
      </c>
      <c r="BU321" s="588">
        <v>4881279.5908732312</v>
      </c>
      <c r="BV321" s="588">
        <v>0</v>
      </c>
      <c r="BW321" s="588">
        <v>4881279.5908732312</v>
      </c>
      <c r="BX321" s="588">
        <v>29330.12</v>
      </c>
      <c r="BY321" s="588">
        <v>4851949.4708732311</v>
      </c>
      <c r="CA321">
        <v>141969</v>
      </c>
      <c r="CB321">
        <v>3304021</v>
      </c>
      <c r="CC321" t="s">
        <v>477</v>
      </c>
      <c r="CD321">
        <v>618</v>
      </c>
      <c r="CE321">
        <v>0</v>
      </c>
      <c r="CF321">
        <v>618</v>
      </c>
      <c r="CG321">
        <v>0</v>
      </c>
      <c r="CH321">
        <v>2004321.598</v>
      </c>
      <c r="CI321">
        <v>1515408.4143999999</v>
      </c>
      <c r="CJ321">
        <v>0</v>
      </c>
      <c r="CK321">
        <v>119627.04000000007</v>
      </c>
      <c r="CL321">
        <v>0</v>
      </c>
      <c r="CM321">
        <v>471652.59999999974</v>
      </c>
      <c r="CN321">
        <v>0</v>
      </c>
      <c r="CO321">
        <v>0</v>
      </c>
      <c r="CP321">
        <v>0</v>
      </c>
      <c r="CQ321">
        <v>0</v>
      </c>
      <c r="CR321">
        <v>0</v>
      </c>
      <c r="CS321">
        <v>0</v>
      </c>
      <c r="CT321">
        <v>53909.094400000002</v>
      </c>
      <c r="CU321">
        <v>16257.023999999994</v>
      </c>
      <c r="CV321">
        <v>94310.80959999992</v>
      </c>
      <c r="CW321">
        <v>81601.228800000186</v>
      </c>
      <c r="CX321">
        <v>79995.596800000101</v>
      </c>
      <c r="CY321">
        <v>10486.784000000023</v>
      </c>
      <c r="CZ321">
        <v>0</v>
      </c>
      <c r="DA321">
        <v>32825.716045380876</v>
      </c>
      <c r="DB321">
        <v>0</v>
      </c>
      <c r="DC321">
        <v>229583.08482785089</v>
      </c>
      <c r="DD321">
        <v>0</v>
      </c>
      <c r="DE321">
        <v>0</v>
      </c>
      <c r="DF321">
        <v>141970.48000000001</v>
      </c>
      <c r="DG321">
        <v>0</v>
      </c>
      <c r="DH321">
        <v>0</v>
      </c>
      <c r="DI321">
        <v>0</v>
      </c>
      <c r="DJ321">
        <v>29330.12</v>
      </c>
      <c r="DK321">
        <v>0</v>
      </c>
      <c r="DL321">
        <v>0</v>
      </c>
      <c r="DM321">
        <v>0</v>
      </c>
      <c r="DN321">
        <v>0</v>
      </c>
      <c r="DO321">
        <v>0</v>
      </c>
      <c r="DP321">
        <v>0</v>
      </c>
      <c r="DQ321">
        <v>0</v>
      </c>
      <c r="DR321">
        <v>0</v>
      </c>
      <c r="DS321">
        <v>3519730.0123999999</v>
      </c>
      <c r="DT321">
        <v>1190248.9784732317</v>
      </c>
      <c r="DU321">
        <v>171300.6</v>
      </c>
      <c r="DV321">
        <v>739592.04938385077</v>
      </c>
      <c r="DW321">
        <v>4881279.5908732312</v>
      </c>
      <c r="DX321">
        <v>4851949.4708732311</v>
      </c>
      <c r="DY321">
        <v>6465</v>
      </c>
      <c r="DZ321">
        <v>3995370</v>
      </c>
      <c r="EA321">
        <v>0</v>
      </c>
      <c r="EB321">
        <v>0</v>
      </c>
      <c r="EC321">
        <v>4881279.5908732312</v>
      </c>
      <c r="ED321">
        <v>0</v>
      </c>
      <c r="EE321">
        <v>4881279.5908732312</v>
      </c>
      <c r="EF321">
        <v>4024700.12</v>
      </c>
      <c r="EG321">
        <v>3853399.52</v>
      </c>
      <c r="EH321">
        <v>4709978.9908732306</v>
      </c>
      <c r="EI321">
        <v>7621.3252279502112</v>
      </c>
      <c r="EJ321">
        <v>7412.9275554294973</v>
      </c>
      <c r="EK321">
        <v>2.8112735617937604E-2</v>
      </c>
      <c r="EL321">
        <v>0</v>
      </c>
      <c r="EM321">
        <v>0</v>
      </c>
      <c r="EN321">
        <v>4881279.5908732312</v>
      </c>
      <c r="EO321">
        <v>7851.0509237430924</v>
      </c>
      <c r="EP321" t="s">
        <v>164</v>
      </c>
      <c r="EQ321">
        <v>7898.5106648434157</v>
      </c>
      <c r="ER321">
        <v>2.7039430796668595E-2</v>
      </c>
      <c r="ES321">
        <v>0</v>
      </c>
      <c r="ET321">
        <v>4881279.5908732312</v>
      </c>
      <c r="EU321">
        <v>0</v>
      </c>
      <c r="EV321">
        <v>4881279.5908732312</v>
      </c>
      <c r="EW321">
        <v>29330.12</v>
      </c>
      <c r="EX321">
        <v>4851949.4708732311</v>
      </c>
    </row>
    <row r="322" spans="1:154" ht="15" customHeight="1">
      <c r="A322" s="435">
        <v>322</v>
      </c>
      <c r="B322" s="585">
        <v>142388</v>
      </c>
      <c r="C322" s="585">
        <v>3304022</v>
      </c>
      <c r="D322" s="586" t="s">
        <v>478</v>
      </c>
      <c r="E322" s="587">
        <v>964</v>
      </c>
      <c r="F322" s="587">
        <v>0</v>
      </c>
      <c r="G322" s="587">
        <v>964</v>
      </c>
      <c r="H322" s="588">
        <v>0</v>
      </c>
      <c r="I322" s="588">
        <v>3401929.6312000002</v>
      </c>
      <c r="J322" s="588">
        <v>2053133.9807999998</v>
      </c>
      <c r="K322" s="588">
        <v>0</v>
      </c>
      <c r="L322" s="588">
        <v>274125.12000000005</v>
      </c>
      <c r="M322" s="588">
        <v>0</v>
      </c>
      <c r="N322" s="588">
        <v>915918.92000000016</v>
      </c>
      <c r="O322" s="588">
        <v>0</v>
      </c>
      <c r="P322" s="588">
        <v>0</v>
      </c>
      <c r="Q322" s="588">
        <v>0</v>
      </c>
      <c r="R322" s="588">
        <v>0</v>
      </c>
      <c r="S322" s="588">
        <v>0</v>
      </c>
      <c r="T322" s="588">
        <v>0</v>
      </c>
      <c r="U322" s="588">
        <v>42308.403200000044</v>
      </c>
      <c r="V322" s="588">
        <v>65028.096000000078</v>
      </c>
      <c r="W322" s="588">
        <v>51616.051200000016</v>
      </c>
      <c r="X322" s="588">
        <v>71139.532799999753</v>
      </c>
      <c r="Y322" s="588">
        <v>177934.1311999998</v>
      </c>
      <c r="Z322" s="588">
        <v>129654.78400000015</v>
      </c>
      <c r="AA322" s="588">
        <v>0</v>
      </c>
      <c r="AB322" s="588">
        <v>111032.95883575881</v>
      </c>
      <c r="AC322" s="588">
        <v>0</v>
      </c>
      <c r="AD322" s="588">
        <v>452309.20227022155</v>
      </c>
      <c r="AE322" s="588">
        <v>0</v>
      </c>
      <c r="AF322" s="588">
        <v>21059.539778102237</v>
      </c>
      <c r="AG322" s="588">
        <v>141970.48000000001</v>
      </c>
      <c r="AH322" s="588">
        <v>0</v>
      </c>
      <c r="AI322" s="588">
        <v>0</v>
      </c>
      <c r="AJ322" s="588">
        <v>0</v>
      </c>
      <c r="AK322" s="588">
        <v>18813.63</v>
      </c>
      <c r="AL322" s="588">
        <v>1392421.84191</v>
      </c>
      <c r="AM322" s="588">
        <v>0</v>
      </c>
      <c r="AN322" s="588">
        <v>0</v>
      </c>
      <c r="AO322" s="588">
        <v>0</v>
      </c>
      <c r="AP322" s="588">
        <v>0</v>
      </c>
      <c r="AQ322" s="588">
        <v>0</v>
      </c>
      <c r="AR322" s="588">
        <v>0</v>
      </c>
      <c r="AS322" s="588">
        <v>0</v>
      </c>
      <c r="AT322" s="588">
        <v>5455063.6119999997</v>
      </c>
      <c r="AU322" s="588">
        <v>2312126.7392840828</v>
      </c>
      <c r="AV322" s="588">
        <v>1553205.9519100001</v>
      </c>
      <c r="AW322" s="588">
        <v>1347043.3966942215</v>
      </c>
      <c r="AX322" s="589">
        <v>9320396.3031940833</v>
      </c>
      <c r="AY322" s="589">
        <v>7909160.8312840825</v>
      </c>
      <c r="AZ322" s="589">
        <v>6465</v>
      </c>
      <c r="BA322" s="589">
        <v>6232260</v>
      </c>
      <c r="BB322" s="589">
        <v>0</v>
      </c>
      <c r="BC322" s="589">
        <v>0</v>
      </c>
      <c r="BD322" s="589">
        <v>9320396.3031940833</v>
      </c>
      <c r="BE322" s="588">
        <v>0</v>
      </c>
      <c r="BF322" s="588">
        <v>9320396.3031940814</v>
      </c>
      <c r="BG322" s="589">
        <v>7643495.4719099998</v>
      </c>
      <c r="BH322" s="589">
        <v>6090289.5199999996</v>
      </c>
      <c r="BI322" s="588">
        <v>7767190.351284082</v>
      </c>
      <c r="BJ322" s="588">
        <v>8057.251401746973</v>
      </c>
      <c r="BK322" s="588">
        <v>8108.6692305954812</v>
      </c>
      <c r="BL322" s="590">
        <v>-6.3410933886043075E-3</v>
      </c>
      <c r="BM322" s="590">
        <v>6.3410933886043075E-3</v>
      </c>
      <c r="BN322" s="588">
        <v>49566.787009961889</v>
      </c>
      <c r="BO322" s="589">
        <v>9369963.0902040452</v>
      </c>
      <c r="BP322" s="589">
        <v>8255.9415127531574</v>
      </c>
      <c r="BQ322" s="589" t="s">
        <v>164</v>
      </c>
      <c r="BR322" s="589">
        <v>9719.8787242780545</v>
      </c>
      <c r="BS322" s="590">
        <v>5.0338699533742925E-3</v>
      </c>
      <c r="BT322" s="588">
        <v>0</v>
      </c>
      <c r="BU322" s="588">
        <v>9369963.0902040452</v>
      </c>
      <c r="BV322" s="588">
        <v>0</v>
      </c>
      <c r="BW322" s="588">
        <v>9369963.0902040452</v>
      </c>
      <c r="BX322" s="588">
        <v>18813.63</v>
      </c>
      <c r="BY322" s="588">
        <v>9351149.4602040444</v>
      </c>
      <c r="CA322">
        <v>142388</v>
      </c>
      <c r="CB322">
        <v>3304022</v>
      </c>
      <c r="CC322" t="s">
        <v>478</v>
      </c>
      <c r="CD322">
        <v>964</v>
      </c>
      <c r="CE322">
        <v>0</v>
      </c>
      <c r="CF322">
        <v>964</v>
      </c>
      <c r="CG322">
        <v>0</v>
      </c>
      <c r="CH322">
        <v>3401929.6312000002</v>
      </c>
      <c r="CI322">
        <v>2053133.9807999998</v>
      </c>
      <c r="CJ322">
        <v>0</v>
      </c>
      <c r="CK322">
        <v>274125.12000000005</v>
      </c>
      <c r="CL322">
        <v>0</v>
      </c>
      <c r="CM322">
        <v>915918.92000000016</v>
      </c>
      <c r="CN322">
        <v>0</v>
      </c>
      <c r="CO322">
        <v>0</v>
      </c>
      <c r="CP322">
        <v>0</v>
      </c>
      <c r="CQ322">
        <v>0</v>
      </c>
      <c r="CR322">
        <v>0</v>
      </c>
      <c r="CS322">
        <v>0</v>
      </c>
      <c r="CT322">
        <v>42308.403200000044</v>
      </c>
      <c r="CU322">
        <v>65028.096000000078</v>
      </c>
      <c r="CV322">
        <v>51616.051200000016</v>
      </c>
      <c r="CW322">
        <v>71139.532799999753</v>
      </c>
      <c r="CX322">
        <v>177934.1311999998</v>
      </c>
      <c r="CY322">
        <v>129654.78400000015</v>
      </c>
      <c r="CZ322">
        <v>0</v>
      </c>
      <c r="DA322">
        <v>111032.95883575881</v>
      </c>
      <c r="DB322">
        <v>0</v>
      </c>
      <c r="DC322">
        <v>452309.20227022155</v>
      </c>
      <c r="DD322">
        <v>0</v>
      </c>
      <c r="DE322">
        <v>21059.539778102237</v>
      </c>
      <c r="DF322">
        <v>141970.48000000001</v>
      </c>
      <c r="DG322">
        <v>0</v>
      </c>
      <c r="DH322">
        <v>0</v>
      </c>
      <c r="DI322">
        <v>0</v>
      </c>
      <c r="DJ322">
        <v>18813.63</v>
      </c>
      <c r="DK322">
        <v>1392421.84191</v>
      </c>
      <c r="DL322">
        <v>0</v>
      </c>
      <c r="DM322">
        <v>0</v>
      </c>
      <c r="DN322">
        <v>0</v>
      </c>
      <c r="DO322">
        <v>0</v>
      </c>
      <c r="DP322">
        <v>0</v>
      </c>
      <c r="DQ322">
        <v>0</v>
      </c>
      <c r="DR322">
        <v>0</v>
      </c>
      <c r="DS322">
        <v>5455063.6119999997</v>
      </c>
      <c r="DT322">
        <v>2312126.7392840828</v>
      </c>
      <c r="DU322">
        <v>1553205.9519100001</v>
      </c>
      <c r="DV322">
        <v>1347043.3966942215</v>
      </c>
      <c r="DW322">
        <v>9320396.3031940833</v>
      </c>
      <c r="DX322">
        <v>7909160.8312840825</v>
      </c>
      <c r="DY322">
        <v>6465</v>
      </c>
      <c r="DZ322">
        <v>6232260</v>
      </c>
      <c r="EA322">
        <v>0</v>
      </c>
      <c r="EB322">
        <v>0</v>
      </c>
      <c r="EC322">
        <v>9320396.3031940833</v>
      </c>
      <c r="ED322">
        <v>0</v>
      </c>
      <c r="EE322">
        <v>9320396.3031940814</v>
      </c>
      <c r="EF322">
        <v>7643495.4719099998</v>
      </c>
      <c r="EG322">
        <v>6090289.5199999996</v>
      </c>
      <c r="EH322">
        <v>7767190.351284082</v>
      </c>
      <c r="EI322">
        <v>8057.251401746973</v>
      </c>
      <c r="EJ322">
        <v>8108.6692305954812</v>
      </c>
      <c r="EK322">
        <v>-6.3410933886043075E-3</v>
      </c>
      <c r="EL322">
        <v>6.3410933886043075E-3</v>
      </c>
      <c r="EM322">
        <v>49566.787009961889</v>
      </c>
      <c r="EN322">
        <v>9369963.0902040452</v>
      </c>
      <c r="EO322">
        <v>8255.9415127531574</v>
      </c>
      <c r="EP322" t="s">
        <v>164</v>
      </c>
      <c r="EQ322">
        <v>9719.8787242780545</v>
      </c>
      <c r="ER322">
        <v>5.0338699533742925E-3</v>
      </c>
      <c r="ES322">
        <v>0</v>
      </c>
      <c r="ET322">
        <v>9369963.0902040452</v>
      </c>
      <c r="EU322">
        <v>0</v>
      </c>
      <c r="EV322">
        <v>9369963.0902040452</v>
      </c>
      <c r="EW322">
        <v>18813.63</v>
      </c>
      <c r="EX322">
        <v>9351149.4602040444</v>
      </c>
    </row>
    <row r="323" spans="1:154" ht="15" customHeight="1">
      <c r="A323" s="435">
        <v>323</v>
      </c>
      <c r="B323" s="585">
        <v>144306</v>
      </c>
      <c r="C323" s="585">
        <v>3304024</v>
      </c>
      <c r="D323" s="586" t="s">
        <v>479</v>
      </c>
      <c r="E323" s="587">
        <v>632</v>
      </c>
      <c r="F323" s="587">
        <v>0</v>
      </c>
      <c r="G323" s="587">
        <v>632</v>
      </c>
      <c r="H323" s="588">
        <v>0</v>
      </c>
      <c r="I323" s="588">
        <v>2193919.5869999998</v>
      </c>
      <c r="J323" s="588">
        <v>1387087.5405999999</v>
      </c>
      <c r="K323" s="588">
        <v>0</v>
      </c>
      <c r="L323" s="588">
        <v>216006.72000000015</v>
      </c>
      <c r="M323" s="588">
        <v>0</v>
      </c>
      <c r="N323" s="588">
        <v>712043.27999999991</v>
      </c>
      <c r="O323" s="588">
        <v>0</v>
      </c>
      <c r="P323" s="588">
        <v>0</v>
      </c>
      <c r="Q323" s="588">
        <v>0</v>
      </c>
      <c r="R323" s="588">
        <v>0</v>
      </c>
      <c r="S323" s="588">
        <v>0</v>
      </c>
      <c r="T323" s="588">
        <v>0</v>
      </c>
      <c r="U323" s="588">
        <v>7506.3296000000037</v>
      </c>
      <c r="V323" s="588">
        <v>17160.191999999995</v>
      </c>
      <c r="W323" s="588">
        <v>70733.107199999969</v>
      </c>
      <c r="X323" s="588">
        <v>59282.944000000025</v>
      </c>
      <c r="Y323" s="588">
        <v>195129.44640000007</v>
      </c>
      <c r="Z323" s="588">
        <v>92474.368000000104</v>
      </c>
      <c r="AA323" s="588">
        <v>0</v>
      </c>
      <c r="AB323" s="588">
        <v>71787.60000000002</v>
      </c>
      <c r="AC323" s="588">
        <v>0</v>
      </c>
      <c r="AD323" s="588">
        <v>310828.76538680505</v>
      </c>
      <c r="AE323" s="588">
        <v>0</v>
      </c>
      <c r="AF323" s="588">
        <v>0</v>
      </c>
      <c r="AG323" s="588">
        <v>141970.48000000001</v>
      </c>
      <c r="AH323" s="588">
        <v>0</v>
      </c>
      <c r="AI323" s="588">
        <v>0</v>
      </c>
      <c r="AJ323" s="588">
        <v>0</v>
      </c>
      <c r="AK323" s="588">
        <v>4690.4799999999996</v>
      </c>
      <c r="AL323" s="588">
        <v>0</v>
      </c>
      <c r="AM323" s="588">
        <v>0</v>
      </c>
      <c r="AN323" s="588">
        <v>0</v>
      </c>
      <c r="AO323" s="588">
        <v>0</v>
      </c>
      <c r="AP323" s="588">
        <v>0</v>
      </c>
      <c r="AQ323" s="588">
        <v>0</v>
      </c>
      <c r="AR323" s="588">
        <v>0</v>
      </c>
      <c r="AS323" s="588">
        <v>0</v>
      </c>
      <c r="AT323" s="588">
        <v>3581007.1275999998</v>
      </c>
      <c r="AU323" s="588">
        <v>1752952.7525868053</v>
      </c>
      <c r="AV323" s="588">
        <v>146660.96000000002</v>
      </c>
      <c r="AW323" s="588">
        <v>983200.22115880507</v>
      </c>
      <c r="AX323" s="589">
        <v>5480620.8401868055</v>
      </c>
      <c r="AY323" s="589">
        <v>5475930.360186805</v>
      </c>
      <c r="AZ323" s="589">
        <v>6465</v>
      </c>
      <c r="BA323" s="589">
        <v>4085880</v>
      </c>
      <c r="BB323" s="589">
        <v>0</v>
      </c>
      <c r="BC323" s="589">
        <v>0</v>
      </c>
      <c r="BD323" s="589">
        <v>5480620.8401868055</v>
      </c>
      <c r="BE323" s="588">
        <v>0</v>
      </c>
      <c r="BF323" s="588">
        <v>5480620.8401868045</v>
      </c>
      <c r="BG323" s="589">
        <v>4090570.48</v>
      </c>
      <c r="BH323" s="589">
        <v>3943909.52</v>
      </c>
      <c r="BI323" s="588">
        <v>5333959.8801868046</v>
      </c>
      <c r="BJ323" s="588">
        <v>8439.8099370044383</v>
      </c>
      <c r="BK323" s="588">
        <v>8651.1189892282928</v>
      </c>
      <c r="BL323" s="590">
        <v>-2.4425632393562061E-2</v>
      </c>
      <c r="BM323" s="590">
        <v>2.4425632393562061E-2</v>
      </c>
      <c r="BN323" s="588">
        <v>133547.321005476</v>
      </c>
      <c r="BO323" s="589">
        <v>5614168.1611922812</v>
      </c>
      <c r="BP323" s="589">
        <v>8875.7558246713306</v>
      </c>
      <c r="BQ323" s="589" t="s">
        <v>164</v>
      </c>
      <c r="BR323" s="589">
        <v>8883.1774702409512</v>
      </c>
      <c r="BS323" s="590">
        <v>-4.1981346204678083E-4</v>
      </c>
      <c r="BT323" s="588">
        <v>0</v>
      </c>
      <c r="BU323" s="588">
        <v>5614168.1611922812</v>
      </c>
      <c r="BV323" s="588">
        <v>0</v>
      </c>
      <c r="BW323" s="588">
        <v>5614168.1611922812</v>
      </c>
      <c r="BX323" s="588">
        <v>4690.4799999999996</v>
      </c>
      <c r="BY323" s="588">
        <v>5609477.6811922807</v>
      </c>
      <c r="CA323">
        <v>144306</v>
      </c>
      <c r="CB323">
        <v>3304024</v>
      </c>
      <c r="CC323" t="s">
        <v>479</v>
      </c>
      <c r="CD323">
        <v>632</v>
      </c>
      <c r="CE323">
        <v>0</v>
      </c>
      <c r="CF323">
        <v>632</v>
      </c>
      <c r="CG323">
        <v>0</v>
      </c>
      <c r="CH323">
        <v>2193919.5869999998</v>
      </c>
      <c r="CI323">
        <v>1387087.5405999999</v>
      </c>
      <c r="CJ323">
        <v>0</v>
      </c>
      <c r="CK323">
        <v>216006.72000000015</v>
      </c>
      <c r="CL323">
        <v>0</v>
      </c>
      <c r="CM323">
        <v>712043.27999999991</v>
      </c>
      <c r="CN323">
        <v>0</v>
      </c>
      <c r="CO323">
        <v>0</v>
      </c>
      <c r="CP323">
        <v>0</v>
      </c>
      <c r="CQ323">
        <v>0</v>
      </c>
      <c r="CR323">
        <v>0</v>
      </c>
      <c r="CS323">
        <v>0</v>
      </c>
      <c r="CT323">
        <v>7506.3296000000037</v>
      </c>
      <c r="CU323">
        <v>17160.191999999995</v>
      </c>
      <c r="CV323">
        <v>70733.107199999969</v>
      </c>
      <c r="CW323">
        <v>59282.944000000025</v>
      </c>
      <c r="CX323">
        <v>195129.44640000007</v>
      </c>
      <c r="CY323">
        <v>92474.368000000104</v>
      </c>
      <c r="CZ323">
        <v>0</v>
      </c>
      <c r="DA323">
        <v>71787.60000000002</v>
      </c>
      <c r="DB323">
        <v>0</v>
      </c>
      <c r="DC323">
        <v>310828.76538680505</v>
      </c>
      <c r="DD323">
        <v>0</v>
      </c>
      <c r="DE323">
        <v>0</v>
      </c>
      <c r="DF323">
        <v>141970.48000000001</v>
      </c>
      <c r="DG323">
        <v>0</v>
      </c>
      <c r="DH323">
        <v>0</v>
      </c>
      <c r="DI323">
        <v>0</v>
      </c>
      <c r="DJ323">
        <v>4690.4799999999996</v>
      </c>
      <c r="DK323">
        <v>0</v>
      </c>
      <c r="DL323">
        <v>0</v>
      </c>
      <c r="DM323">
        <v>0</v>
      </c>
      <c r="DN323">
        <v>0</v>
      </c>
      <c r="DO323">
        <v>0</v>
      </c>
      <c r="DP323">
        <v>0</v>
      </c>
      <c r="DQ323">
        <v>0</v>
      </c>
      <c r="DR323">
        <v>0</v>
      </c>
      <c r="DS323">
        <v>3581007.1275999998</v>
      </c>
      <c r="DT323">
        <v>1752952.7525868053</v>
      </c>
      <c r="DU323">
        <v>146660.96000000002</v>
      </c>
      <c r="DV323">
        <v>983200.22115880507</v>
      </c>
      <c r="DW323">
        <v>5480620.8401868055</v>
      </c>
      <c r="DX323">
        <v>5475930.360186805</v>
      </c>
      <c r="DY323">
        <v>6465</v>
      </c>
      <c r="DZ323">
        <v>4085880</v>
      </c>
      <c r="EA323">
        <v>0</v>
      </c>
      <c r="EB323">
        <v>0</v>
      </c>
      <c r="EC323">
        <v>5480620.8401868055</v>
      </c>
      <c r="ED323">
        <v>0</v>
      </c>
      <c r="EE323">
        <v>5480620.8401868045</v>
      </c>
      <c r="EF323">
        <v>4090570.48</v>
      </c>
      <c r="EG323">
        <v>3943909.52</v>
      </c>
      <c r="EH323">
        <v>5333959.8801868046</v>
      </c>
      <c r="EI323">
        <v>8439.8099370044383</v>
      </c>
      <c r="EJ323">
        <v>8651.1189892282928</v>
      </c>
      <c r="EK323">
        <v>-2.4425632393562061E-2</v>
      </c>
      <c r="EL323">
        <v>2.4425632393562061E-2</v>
      </c>
      <c r="EM323">
        <v>133547.321005476</v>
      </c>
      <c r="EN323">
        <v>5614168.1611922812</v>
      </c>
      <c r="EO323">
        <v>8875.7558246713306</v>
      </c>
      <c r="EP323" t="s">
        <v>164</v>
      </c>
      <c r="EQ323">
        <v>8883.1774702409512</v>
      </c>
      <c r="ER323">
        <v>-4.1981346204678083E-4</v>
      </c>
      <c r="ES323">
        <v>0</v>
      </c>
      <c r="ET323">
        <v>5614168.1611922812</v>
      </c>
      <c r="EU323">
        <v>0</v>
      </c>
      <c r="EV323">
        <v>5614168.1611922812</v>
      </c>
      <c r="EW323">
        <v>4690.4799999999996</v>
      </c>
      <c r="EX323">
        <v>5609477.6811922807</v>
      </c>
    </row>
    <row r="324" spans="1:154" ht="15" customHeight="1">
      <c r="A324" s="435">
        <v>324</v>
      </c>
      <c r="B324" s="585">
        <v>144464</v>
      </c>
      <c r="C324" s="585">
        <v>3304025</v>
      </c>
      <c r="D324" s="586" t="s">
        <v>480</v>
      </c>
      <c r="E324" s="587">
        <v>1196</v>
      </c>
      <c r="F324" s="587">
        <v>0</v>
      </c>
      <c r="G324" s="587">
        <v>1196</v>
      </c>
      <c r="H324" s="588">
        <v>0</v>
      </c>
      <c r="I324" s="588">
        <v>3894884.4026000001</v>
      </c>
      <c r="J324" s="588">
        <v>2914716.9905999997</v>
      </c>
      <c r="K324" s="588">
        <v>0</v>
      </c>
      <c r="L324" s="588">
        <v>298341.11999999988</v>
      </c>
      <c r="M324" s="588">
        <v>0</v>
      </c>
      <c r="N324" s="588">
        <v>1034592.8</v>
      </c>
      <c r="O324" s="588">
        <v>0</v>
      </c>
      <c r="P324" s="588">
        <v>0</v>
      </c>
      <c r="Q324" s="588">
        <v>0</v>
      </c>
      <c r="R324" s="588">
        <v>0</v>
      </c>
      <c r="S324" s="588">
        <v>0</v>
      </c>
      <c r="T324" s="588">
        <v>0</v>
      </c>
      <c r="U324" s="588">
        <v>10585.951930376585</v>
      </c>
      <c r="V324" s="588">
        <v>118865.97826945595</v>
      </c>
      <c r="W324" s="588">
        <v>216841.2734125524</v>
      </c>
      <c r="X324" s="588">
        <v>216389.31151799197</v>
      </c>
      <c r="Y324" s="588">
        <v>140670.62878259449</v>
      </c>
      <c r="Z324" s="588">
        <v>31486.678654393334</v>
      </c>
      <c r="AA324" s="588">
        <v>0</v>
      </c>
      <c r="AB324" s="588">
        <v>300480.63577512855</v>
      </c>
      <c r="AC324" s="588">
        <v>0</v>
      </c>
      <c r="AD324" s="588">
        <v>573322.30382273917</v>
      </c>
      <c r="AE324" s="588">
        <v>0</v>
      </c>
      <c r="AF324" s="588">
        <v>48241.354723489858</v>
      </c>
      <c r="AG324" s="588">
        <v>141970.48000000001</v>
      </c>
      <c r="AH324" s="588">
        <v>0</v>
      </c>
      <c r="AI324" s="588">
        <v>0</v>
      </c>
      <c r="AJ324" s="588">
        <v>0</v>
      </c>
      <c r="AK324" s="588">
        <v>15899.9</v>
      </c>
      <c r="AL324" s="588">
        <v>0</v>
      </c>
      <c r="AM324" s="588">
        <v>0</v>
      </c>
      <c r="AN324" s="588">
        <v>0</v>
      </c>
      <c r="AO324" s="588">
        <v>0</v>
      </c>
      <c r="AP324" s="588">
        <v>0</v>
      </c>
      <c r="AQ324" s="588">
        <v>0</v>
      </c>
      <c r="AR324" s="588">
        <v>0</v>
      </c>
      <c r="AS324" s="588">
        <v>0</v>
      </c>
      <c r="AT324" s="588">
        <v>6809601.3931999998</v>
      </c>
      <c r="AU324" s="588">
        <v>2989818.0368887223</v>
      </c>
      <c r="AV324" s="588">
        <v>157870.38</v>
      </c>
      <c r="AW324" s="588">
        <v>1658200.9208069905</v>
      </c>
      <c r="AX324" s="589">
        <v>9957289.810088722</v>
      </c>
      <c r="AY324" s="589">
        <v>9941389.9100887217</v>
      </c>
      <c r="AZ324" s="589">
        <v>6465</v>
      </c>
      <c r="BA324" s="589">
        <v>7732140</v>
      </c>
      <c r="BB324" s="589">
        <v>0</v>
      </c>
      <c r="BC324" s="589">
        <v>0</v>
      </c>
      <c r="BD324" s="589">
        <v>9957289.810088722</v>
      </c>
      <c r="BE324" s="588">
        <v>0</v>
      </c>
      <c r="BF324" s="588">
        <v>9957289.810088722</v>
      </c>
      <c r="BG324" s="589">
        <v>7748039.9000000004</v>
      </c>
      <c r="BH324" s="589">
        <v>7590169.5199999996</v>
      </c>
      <c r="BI324" s="588">
        <v>9799419.4300887212</v>
      </c>
      <c r="BJ324" s="588">
        <v>8193.4945067631452</v>
      </c>
      <c r="BK324" s="588">
        <v>8212.883199578413</v>
      </c>
      <c r="BL324" s="590">
        <v>-2.3607656829045284E-3</v>
      </c>
      <c r="BM324" s="590">
        <v>2.3607656829045284E-3</v>
      </c>
      <c r="BN324" s="588">
        <v>23188.87660706036</v>
      </c>
      <c r="BO324" s="589">
        <v>9980478.6866957825</v>
      </c>
      <c r="BP324" s="589">
        <v>8331.5876142941324</v>
      </c>
      <c r="BQ324" s="589" t="s">
        <v>164</v>
      </c>
      <c r="BR324" s="589">
        <v>8344.8818450633626</v>
      </c>
      <c r="BS324" s="590">
        <v>-1.3335419279247862E-4</v>
      </c>
      <c r="BT324" s="588">
        <v>0</v>
      </c>
      <c r="BU324" s="588">
        <v>9980478.6866957825</v>
      </c>
      <c r="BV324" s="588">
        <v>0</v>
      </c>
      <c r="BW324" s="588">
        <v>9980478.6866957825</v>
      </c>
      <c r="BX324" s="588">
        <v>15899.9</v>
      </c>
      <c r="BY324" s="588">
        <v>9964578.7866957821</v>
      </c>
      <c r="CA324">
        <v>144464</v>
      </c>
      <c r="CB324">
        <v>3304025</v>
      </c>
      <c r="CC324" t="s">
        <v>480</v>
      </c>
      <c r="CD324">
        <v>1196</v>
      </c>
      <c r="CE324">
        <v>0</v>
      </c>
      <c r="CF324">
        <v>1196</v>
      </c>
      <c r="CG324">
        <v>0</v>
      </c>
      <c r="CH324">
        <v>3894884.4026000001</v>
      </c>
      <c r="CI324">
        <v>2914716.9905999997</v>
      </c>
      <c r="CJ324">
        <v>0</v>
      </c>
      <c r="CK324">
        <v>298341.11999999988</v>
      </c>
      <c r="CL324">
        <v>0</v>
      </c>
      <c r="CM324">
        <v>1034592.8</v>
      </c>
      <c r="CN324">
        <v>0</v>
      </c>
      <c r="CO324">
        <v>0</v>
      </c>
      <c r="CP324">
        <v>0</v>
      </c>
      <c r="CQ324">
        <v>0</v>
      </c>
      <c r="CR324">
        <v>0</v>
      </c>
      <c r="CS324">
        <v>0</v>
      </c>
      <c r="CT324">
        <v>10585.951930376585</v>
      </c>
      <c r="CU324">
        <v>118865.97826945595</v>
      </c>
      <c r="CV324">
        <v>216841.2734125524</v>
      </c>
      <c r="CW324">
        <v>216389.31151799197</v>
      </c>
      <c r="CX324">
        <v>140670.62878259449</v>
      </c>
      <c r="CY324">
        <v>31486.678654393334</v>
      </c>
      <c r="CZ324">
        <v>0</v>
      </c>
      <c r="DA324">
        <v>300480.63577512855</v>
      </c>
      <c r="DB324">
        <v>0</v>
      </c>
      <c r="DC324">
        <v>573322.30382273917</v>
      </c>
      <c r="DD324">
        <v>0</v>
      </c>
      <c r="DE324">
        <v>48241.354723489858</v>
      </c>
      <c r="DF324">
        <v>141970.48000000001</v>
      </c>
      <c r="DG324">
        <v>0</v>
      </c>
      <c r="DH324">
        <v>0</v>
      </c>
      <c r="DI324">
        <v>0</v>
      </c>
      <c r="DJ324">
        <v>15899.9</v>
      </c>
      <c r="DK324">
        <v>0</v>
      </c>
      <c r="DL324">
        <v>0</v>
      </c>
      <c r="DM324">
        <v>0</v>
      </c>
      <c r="DN324">
        <v>0</v>
      </c>
      <c r="DO324">
        <v>0</v>
      </c>
      <c r="DP324">
        <v>0</v>
      </c>
      <c r="DQ324">
        <v>0</v>
      </c>
      <c r="DR324">
        <v>0</v>
      </c>
      <c r="DS324">
        <v>6809601.3931999998</v>
      </c>
      <c r="DT324">
        <v>2989818.0368887223</v>
      </c>
      <c r="DU324">
        <v>157870.38</v>
      </c>
      <c r="DV324">
        <v>1658200.9208069905</v>
      </c>
      <c r="DW324">
        <v>9957289.810088722</v>
      </c>
      <c r="DX324">
        <v>9941389.9100887217</v>
      </c>
      <c r="DY324">
        <v>6465</v>
      </c>
      <c r="DZ324">
        <v>7732140</v>
      </c>
      <c r="EA324">
        <v>0</v>
      </c>
      <c r="EB324">
        <v>0</v>
      </c>
      <c r="EC324">
        <v>9957289.810088722</v>
      </c>
      <c r="ED324">
        <v>0</v>
      </c>
      <c r="EE324">
        <v>9957289.810088722</v>
      </c>
      <c r="EF324">
        <v>7748039.9000000004</v>
      </c>
      <c r="EG324">
        <v>7590169.5199999996</v>
      </c>
      <c r="EH324">
        <v>9799419.4300887212</v>
      </c>
      <c r="EI324">
        <v>8193.4945067631452</v>
      </c>
      <c r="EJ324">
        <v>8212.883199578413</v>
      </c>
      <c r="EK324">
        <v>-2.3607656829045284E-3</v>
      </c>
      <c r="EL324">
        <v>2.3607656829045284E-3</v>
      </c>
      <c r="EM324">
        <v>23188.87660706036</v>
      </c>
      <c r="EN324">
        <v>9980478.6866957825</v>
      </c>
      <c r="EO324">
        <v>8331.5876142941324</v>
      </c>
      <c r="EP324" t="s">
        <v>164</v>
      </c>
      <c r="EQ324">
        <v>8344.8818450633626</v>
      </c>
      <c r="ER324">
        <v>-1.3335419279247862E-4</v>
      </c>
      <c r="ES324">
        <v>0</v>
      </c>
      <c r="ET324">
        <v>9980478.6866957825</v>
      </c>
      <c r="EU324">
        <v>0</v>
      </c>
      <c r="EV324">
        <v>9980478.6866957825</v>
      </c>
      <c r="EW324">
        <v>15899.9</v>
      </c>
      <c r="EX324">
        <v>9964578.7866957821</v>
      </c>
    </row>
    <row r="325" spans="1:154" ht="15" customHeight="1">
      <c r="A325" s="435">
        <v>325</v>
      </c>
      <c r="B325" s="585">
        <v>144719</v>
      </c>
      <c r="C325" s="585">
        <v>3304026</v>
      </c>
      <c r="D325" s="586" t="s">
        <v>481</v>
      </c>
      <c r="E325" s="587">
        <v>760</v>
      </c>
      <c r="F325" s="587">
        <v>0</v>
      </c>
      <c r="G325" s="587">
        <v>760</v>
      </c>
      <c r="H325" s="588">
        <v>0</v>
      </c>
      <c r="I325" s="588">
        <v>2481025.1132</v>
      </c>
      <c r="J325" s="588">
        <v>1845376.3755999999</v>
      </c>
      <c r="K325" s="588">
        <v>0</v>
      </c>
      <c r="L325" s="588">
        <v>185010.23999999985</v>
      </c>
      <c r="M325" s="588">
        <v>0</v>
      </c>
      <c r="N325" s="588">
        <v>687699.91999999981</v>
      </c>
      <c r="O325" s="588">
        <v>0</v>
      </c>
      <c r="P325" s="588">
        <v>0</v>
      </c>
      <c r="Q325" s="588">
        <v>0</v>
      </c>
      <c r="R325" s="588">
        <v>0</v>
      </c>
      <c r="S325" s="588">
        <v>0</v>
      </c>
      <c r="T325" s="588">
        <v>0</v>
      </c>
      <c r="U325" s="588">
        <v>8188.7232000000131</v>
      </c>
      <c r="V325" s="588">
        <v>40190.97600000009</v>
      </c>
      <c r="W325" s="588">
        <v>133182.1568</v>
      </c>
      <c r="X325" s="588">
        <v>113683.76319999984</v>
      </c>
      <c r="Y325" s="588">
        <v>141300.63360000012</v>
      </c>
      <c r="Z325" s="588">
        <v>57200.639999999985</v>
      </c>
      <c r="AA325" s="588">
        <v>0</v>
      </c>
      <c r="AB325" s="588">
        <v>115484.40000000001</v>
      </c>
      <c r="AC325" s="588">
        <v>0</v>
      </c>
      <c r="AD325" s="588">
        <v>339128.51461793133</v>
      </c>
      <c r="AE325" s="588">
        <v>0</v>
      </c>
      <c r="AF325" s="588">
        <v>17010.993372031706</v>
      </c>
      <c r="AG325" s="588">
        <v>141970.48000000001</v>
      </c>
      <c r="AH325" s="588">
        <v>0</v>
      </c>
      <c r="AI325" s="588">
        <v>0</v>
      </c>
      <c r="AJ325" s="588">
        <v>0</v>
      </c>
      <c r="AK325" s="588">
        <v>24273.86</v>
      </c>
      <c r="AL325" s="588">
        <v>0</v>
      </c>
      <c r="AM325" s="588">
        <v>0</v>
      </c>
      <c r="AN325" s="588">
        <v>0</v>
      </c>
      <c r="AO325" s="588">
        <v>0</v>
      </c>
      <c r="AP325" s="588">
        <v>0</v>
      </c>
      <c r="AQ325" s="588">
        <v>0</v>
      </c>
      <c r="AR325" s="588">
        <v>0</v>
      </c>
      <c r="AS325" s="588">
        <v>0</v>
      </c>
      <c r="AT325" s="588">
        <v>4326401.4888000004</v>
      </c>
      <c r="AU325" s="588">
        <v>1838080.9607899627</v>
      </c>
      <c r="AV325" s="588">
        <v>166244.34000000003</v>
      </c>
      <c r="AW325" s="588">
        <v>1047373.1280659313</v>
      </c>
      <c r="AX325" s="589">
        <v>6330726.7895899629</v>
      </c>
      <c r="AY325" s="589">
        <v>6306452.9295899626</v>
      </c>
      <c r="AZ325" s="589">
        <v>6465</v>
      </c>
      <c r="BA325" s="589">
        <v>4913400</v>
      </c>
      <c r="BB325" s="589">
        <v>0</v>
      </c>
      <c r="BC325" s="589">
        <v>0</v>
      </c>
      <c r="BD325" s="589">
        <v>6330726.7895899629</v>
      </c>
      <c r="BE325" s="588">
        <v>0</v>
      </c>
      <c r="BF325" s="588">
        <v>6330726.7895899629</v>
      </c>
      <c r="BG325" s="589">
        <v>4937673.8600000003</v>
      </c>
      <c r="BH325" s="589">
        <v>4771429.5199999996</v>
      </c>
      <c r="BI325" s="588">
        <v>6164482.4495899621</v>
      </c>
      <c r="BJ325" s="588">
        <v>8111.1611178815292</v>
      </c>
      <c r="BK325" s="588">
        <v>8079.9148260402671</v>
      </c>
      <c r="BL325" s="590">
        <v>3.8671560918637762E-3</v>
      </c>
      <c r="BM325" s="590">
        <v>0</v>
      </c>
      <c r="BN325" s="588">
        <v>0</v>
      </c>
      <c r="BO325" s="589">
        <v>6330726.7895899629</v>
      </c>
      <c r="BP325" s="589">
        <v>8297.9643810394246</v>
      </c>
      <c r="BQ325" s="589" t="s">
        <v>164</v>
      </c>
      <c r="BR325" s="589">
        <v>8329.9036705131093</v>
      </c>
      <c r="BS325" s="590">
        <v>3.2327929978031023E-3</v>
      </c>
      <c r="BT325" s="588">
        <v>0</v>
      </c>
      <c r="BU325" s="588">
        <v>6330726.7895899629</v>
      </c>
      <c r="BV325" s="588">
        <v>0</v>
      </c>
      <c r="BW325" s="588">
        <v>6330726.7895899629</v>
      </c>
      <c r="BX325" s="588">
        <v>24273.86</v>
      </c>
      <c r="BY325" s="588">
        <v>6306452.9295899626</v>
      </c>
      <c r="CA325">
        <v>144719</v>
      </c>
      <c r="CB325">
        <v>3304026</v>
      </c>
      <c r="CC325" t="s">
        <v>481</v>
      </c>
      <c r="CD325">
        <v>760</v>
      </c>
      <c r="CE325">
        <v>0</v>
      </c>
      <c r="CF325">
        <v>760</v>
      </c>
      <c r="CG325">
        <v>0</v>
      </c>
      <c r="CH325">
        <v>2481025.1132</v>
      </c>
      <c r="CI325">
        <v>1845376.3755999999</v>
      </c>
      <c r="CJ325">
        <v>0</v>
      </c>
      <c r="CK325">
        <v>185010.23999999985</v>
      </c>
      <c r="CL325">
        <v>0</v>
      </c>
      <c r="CM325">
        <v>687699.91999999981</v>
      </c>
      <c r="CN325">
        <v>0</v>
      </c>
      <c r="CO325">
        <v>0</v>
      </c>
      <c r="CP325">
        <v>0</v>
      </c>
      <c r="CQ325">
        <v>0</v>
      </c>
      <c r="CR325">
        <v>0</v>
      </c>
      <c r="CS325">
        <v>0</v>
      </c>
      <c r="CT325">
        <v>8188.7232000000131</v>
      </c>
      <c r="CU325">
        <v>40190.97600000009</v>
      </c>
      <c r="CV325">
        <v>133182.1568</v>
      </c>
      <c r="CW325">
        <v>113683.76319999984</v>
      </c>
      <c r="CX325">
        <v>141300.63360000012</v>
      </c>
      <c r="CY325">
        <v>57200.639999999985</v>
      </c>
      <c r="CZ325">
        <v>0</v>
      </c>
      <c r="DA325">
        <v>115484.40000000001</v>
      </c>
      <c r="DB325">
        <v>0</v>
      </c>
      <c r="DC325">
        <v>339128.51461793133</v>
      </c>
      <c r="DD325">
        <v>0</v>
      </c>
      <c r="DE325">
        <v>17010.993372031706</v>
      </c>
      <c r="DF325">
        <v>141970.48000000001</v>
      </c>
      <c r="DG325">
        <v>0</v>
      </c>
      <c r="DH325">
        <v>0</v>
      </c>
      <c r="DI325">
        <v>0</v>
      </c>
      <c r="DJ325">
        <v>24273.86</v>
      </c>
      <c r="DK325">
        <v>0</v>
      </c>
      <c r="DL325">
        <v>0</v>
      </c>
      <c r="DM325">
        <v>0</v>
      </c>
      <c r="DN325">
        <v>0</v>
      </c>
      <c r="DO325">
        <v>0</v>
      </c>
      <c r="DP325">
        <v>0</v>
      </c>
      <c r="DQ325">
        <v>0</v>
      </c>
      <c r="DR325">
        <v>0</v>
      </c>
      <c r="DS325">
        <v>4326401.4888000004</v>
      </c>
      <c r="DT325">
        <v>1838080.9607899627</v>
      </c>
      <c r="DU325">
        <v>166244.34000000003</v>
      </c>
      <c r="DV325">
        <v>1047373.1280659313</v>
      </c>
      <c r="DW325">
        <v>6330726.7895899629</v>
      </c>
      <c r="DX325">
        <v>6306452.9295899626</v>
      </c>
      <c r="DY325">
        <v>6465</v>
      </c>
      <c r="DZ325">
        <v>4913400</v>
      </c>
      <c r="EA325">
        <v>0</v>
      </c>
      <c r="EB325">
        <v>0</v>
      </c>
      <c r="EC325">
        <v>6330726.7895899629</v>
      </c>
      <c r="ED325">
        <v>0</v>
      </c>
      <c r="EE325">
        <v>6330726.7895899629</v>
      </c>
      <c r="EF325">
        <v>4937673.8600000003</v>
      </c>
      <c r="EG325">
        <v>4771429.5199999996</v>
      </c>
      <c r="EH325">
        <v>6164482.4495899621</v>
      </c>
      <c r="EI325">
        <v>8111.1611178815292</v>
      </c>
      <c r="EJ325">
        <v>8079.9148260402671</v>
      </c>
      <c r="EK325">
        <v>3.8671560918637762E-3</v>
      </c>
      <c r="EL325">
        <v>0</v>
      </c>
      <c r="EM325">
        <v>0</v>
      </c>
      <c r="EN325">
        <v>6330726.7895899629</v>
      </c>
      <c r="EO325">
        <v>8297.9643810394246</v>
      </c>
      <c r="EP325" t="s">
        <v>164</v>
      </c>
      <c r="EQ325">
        <v>8329.9036705131093</v>
      </c>
      <c r="ER325">
        <v>3.2327929978031023E-3</v>
      </c>
      <c r="ES325">
        <v>0</v>
      </c>
      <c r="ET325">
        <v>6330726.7895899629</v>
      </c>
      <c r="EU325">
        <v>0</v>
      </c>
      <c r="EV325">
        <v>6330726.7895899629</v>
      </c>
      <c r="EW325">
        <v>24273.86</v>
      </c>
      <c r="EX325">
        <v>6306452.9295899626</v>
      </c>
    </row>
    <row r="326" spans="1:154" ht="15" customHeight="1">
      <c r="A326" s="435">
        <v>326</v>
      </c>
      <c r="B326" s="585">
        <v>144721</v>
      </c>
      <c r="C326" s="585">
        <v>3304027</v>
      </c>
      <c r="D326" s="586" t="s">
        <v>482</v>
      </c>
      <c r="E326" s="587">
        <v>951</v>
      </c>
      <c r="F326" s="587">
        <v>0</v>
      </c>
      <c r="G326" s="587">
        <v>951</v>
      </c>
      <c r="H326" s="588">
        <v>0</v>
      </c>
      <c r="I326" s="588">
        <v>3309839.1793999998</v>
      </c>
      <c r="J326" s="588">
        <v>2077576.0519999999</v>
      </c>
      <c r="K326" s="588">
        <v>0</v>
      </c>
      <c r="L326" s="588">
        <v>210194.88000000012</v>
      </c>
      <c r="M326" s="588">
        <v>0</v>
      </c>
      <c r="N326" s="588">
        <v>689221.37999999989</v>
      </c>
      <c r="O326" s="588">
        <v>0</v>
      </c>
      <c r="P326" s="588">
        <v>0</v>
      </c>
      <c r="Q326" s="588">
        <v>0</v>
      </c>
      <c r="R326" s="588">
        <v>0</v>
      </c>
      <c r="S326" s="588">
        <v>0</v>
      </c>
      <c r="T326" s="588">
        <v>0</v>
      </c>
      <c r="U326" s="588">
        <v>50891.837224421084</v>
      </c>
      <c r="V326" s="588">
        <v>30740.035907368401</v>
      </c>
      <c r="W326" s="588">
        <v>22964.615060210548</v>
      </c>
      <c r="X326" s="588">
        <v>109614.34699452642</v>
      </c>
      <c r="Y326" s="588">
        <v>96544.808852210845</v>
      </c>
      <c r="Z326" s="588">
        <v>104023.87967999987</v>
      </c>
      <c r="AA326" s="588">
        <v>0</v>
      </c>
      <c r="AB326" s="588">
        <v>81039.251177730155</v>
      </c>
      <c r="AC326" s="588">
        <v>0</v>
      </c>
      <c r="AD326" s="588">
        <v>416857.64936470351</v>
      </c>
      <c r="AE326" s="588">
        <v>0</v>
      </c>
      <c r="AF326" s="588">
        <v>100385.17749473649</v>
      </c>
      <c r="AG326" s="588">
        <v>141970.48000000001</v>
      </c>
      <c r="AH326" s="588">
        <v>0</v>
      </c>
      <c r="AI326" s="588">
        <v>0</v>
      </c>
      <c r="AJ326" s="588">
        <v>0</v>
      </c>
      <c r="AK326" s="588">
        <v>9645.94</v>
      </c>
      <c r="AL326" s="588">
        <v>0</v>
      </c>
      <c r="AM326" s="588">
        <v>0</v>
      </c>
      <c r="AN326" s="588">
        <v>0</v>
      </c>
      <c r="AO326" s="588">
        <v>0</v>
      </c>
      <c r="AP326" s="588">
        <v>0</v>
      </c>
      <c r="AQ326" s="588">
        <v>0</v>
      </c>
      <c r="AR326" s="588">
        <v>0</v>
      </c>
      <c r="AS326" s="588">
        <v>0</v>
      </c>
      <c r="AT326" s="588">
        <v>5387415.2313999999</v>
      </c>
      <c r="AU326" s="588">
        <v>1912477.8617559073</v>
      </c>
      <c r="AV326" s="588">
        <v>151616.42000000001</v>
      </c>
      <c r="AW326" s="588">
        <v>1159338.8930734489</v>
      </c>
      <c r="AX326" s="589">
        <v>7451509.5131559074</v>
      </c>
      <c r="AY326" s="589">
        <v>7441863.573155907</v>
      </c>
      <c r="AZ326" s="589">
        <v>6465</v>
      </c>
      <c r="BA326" s="589">
        <v>6148215</v>
      </c>
      <c r="BB326" s="589">
        <v>0</v>
      </c>
      <c r="BC326" s="589">
        <v>0</v>
      </c>
      <c r="BD326" s="589">
        <v>7451509.5131559074</v>
      </c>
      <c r="BE326" s="588">
        <v>0</v>
      </c>
      <c r="BF326" s="588">
        <v>7451509.5131559065</v>
      </c>
      <c r="BG326" s="589">
        <v>6157860.9400000004</v>
      </c>
      <c r="BH326" s="589">
        <v>6006244.5199999996</v>
      </c>
      <c r="BI326" s="588">
        <v>7299893.0931559065</v>
      </c>
      <c r="BJ326" s="588">
        <v>7676.0179738758216</v>
      </c>
      <c r="BK326" s="588">
        <v>7789.5414708515273</v>
      </c>
      <c r="BL326" s="590">
        <v>-1.4573835623125028E-2</v>
      </c>
      <c r="BM326" s="590">
        <v>1.4573835623125028E-2</v>
      </c>
      <c r="BN326" s="588">
        <v>107960.84562389614</v>
      </c>
      <c r="BO326" s="589">
        <v>7559470.3587798038</v>
      </c>
      <c r="BP326" s="589">
        <v>7938.8269387800246</v>
      </c>
      <c r="BQ326" s="589" t="s">
        <v>164</v>
      </c>
      <c r="BR326" s="589">
        <v>7948.9698830492152</v>
      </c>
      <c r="BS326" s="590">
        <v>-7.6576364762748206E-4</v>
      </c>
      <c r="BT326" s="588">
        <v>0</v>
      </c>
      <c r="BU326" s="588">
        <v>7559470.3587798038</v>
      </c>
      <c r="BV326" s="588">
        <v>0</v>
      </c>
      <c r="BW326" s="588">
        <v>7559470.3587798038</v>
      </c>
      <c r="BX326" s="588">
        <v>9645.94</v>
      </c>
      <c r="BY326" s="588">
        <v>7549824.4187798034</v>
      </c>
      <c r="CA326">
        <v>144721</v>
      </c>
      <c r="CB326">
        <v>3304027</v>
      </c>
      <c r="CC326" t="s">
        <v>482</v>
      </c>
      <c r="CD326">
        <v>951</v>
      </c>
      <c r="CE326">
        <v>0</v>
      </c>
      <c r="CF326">
        <v>951</v>
      </c>
      <c r="CG326">
        <v>0</v>
      </c>
      <c r="CH326">
        <v>3309839.1793999998</v>
      </c>
      <c r="CI326">
        <v>2077576.0519999999</v>
      </c>
      <c r="CJ326">
        <v>0</v>
      </c>
      <c r="CK326">
        <v>210194.88000000012</v>
      </c>
      <c r="CL326">
        <v>0</v>
      </c>
      <c r="CM326">
        <v>689221.37999999989</v>
      </c>
      <c r="CN326">
        <v>0</v>
      </c>
      <c r="CO326">
        <v>0</v>
      </c>
      <c r="CP326">
        <v>0</v>
      </c>
      <c r="CQ326">
        <v>0</v>
      </c>
      <c r="CR326">
        <v>0</v>
      </c>
      <c r="CS326">
        <v>0</v>
      </c>
      <c r="CT326">
        <v>50891.837224421084</v>
      </c>
      <c r="CU326">
        <v>30740.035907368401</v>
      </c>
      <c r="CV326">
        <v>22964.615060210548</v>
      </c>
      <c r="CW326">
        <v>109614.34699452642</v>
      </c>
      <c r="CX326">
        <v>96544.808852210845</v>
      </c>
      <c r="CY326">
        <v>104023.87967999987</v>
      </c>
      <c r="CZ326">
        <v>0</v>
      </c>
      <c r="DA326">
        <v>81039.251177730155</v>
      </c>
      <c r="DB326">
        <v>0</v>
      </c>
      <c r="DC326">
        <v>416857.64936470351</v>
      </c>
      <c r="DD326">
        <v>0</v>
      </c>
      <c r="DE326">
        <v>100385.17749473649</v>
      </c>
      <c r="DF326">
        <v>141970.48000000001</v>
      </c>
      <c r="DG326">
        <v>0</v>
      </c>
      <c r="DH326">
        <v>0</v>
      </c>
      <c r="DI326">
        <v>0</v>
      </c>
      <c r="DJ326">
        <v>9645.94</v>
      </c>
      <c r="DK326">
        <v>0</v>
      </c>
      <c r="DL326">
        <v>0</v>
      </c>
      <c r="DM326">
        <v>0</v>
      </c>
      <c r="DN326">
        <v>0</v>
      </c>
      <c r="DO326">
        <v>0</v>
      </c>
      <c r="DP326">
        <v>0</v>
      </c>
      <c r="DQ326">
        <v>0</v>
      </c>
      <c r="DR326">
        <v>0</v>
      </c>
      <c r="DS326">
        <v>5387415.2313999999</v>
      </c>
      <c r="DT326">
        <v>1912477.8617559073</v>
      </c>
      <c r="DU326">
        <v>151616.42000000001</v>
      </c>
      <c r="DV326">
        <v>1159338.8930734489</v>
      </c>
      <c r="DW326">
        <v>7451509.5131559074</v>
      </c>
      <c r="DX326">
        <v>7441863.573155907</v>
      </c>
      <c r="DY326">
        <v>6465</v>
      </c>
      <c r="DZ326">
        <v>6148215</v>
      </c>
      <c r="EA326">
        <v>0</v>
      </c>
      <c r="EB326">
        <v>0</v>
      </c>
      <c r="EC326">
        <v>7451509.5131559074</v>
      </c>
      <c r="ED326">
        <v>0</v>
      </c>
      <c r="EE326">
        <v>7451509.5131559065</v>
      </c>
      <c r="EF326">
        <v>6157860.9400000004</v>
      </c>
      <c r="EG326">
        <v>6006244.5199999996</v>
      </c>
      <c r="EH326">
        <v>7299893.0931559065</v>
      </c>
      <c r="EI326">
        <v>7676.0179738758216</v>
      </c>
      <c r="EJ326">
        <v>7789.5414708515273</v>
      </c>
      <c r="EK326">
        <v>-1.4573835623125028E-2</v>
      </c>
      <c r="EL326">
        <v>1.4573835623125028E-2</v>
      </c>
      <c r="EM326">
        <v>107960.84562389614</v>
      </c>
      <c r="EN326">
        <v>7559470.3587798038</v>
      </c>
      <c r="EO326">
        <v>7938.8269387800246</v>
      </c>
      <c r="EP326" t="s">
        <v>164</v>
      </c>
      <c r="EQ326">
        <v>7948.9698830492152</v>
      </c>
      <c r="ER326">
        <v>-7.6576364762748206E-4</v>
      </c>
      <c r="ES326">
        <v>0</v>
      </c>
      <c r="ET326">
        <v>7559470.3587798038</v>
      </c>
      <c r="EU326">
        <v>0</v>
      </c>
      <c r="EV326">
        <v>7559470.3587798038</v>
      </c>
      <c r="EW326">
        <v>9645.94</v>
      </c>
      <c r="EX326">
        <v>7549824.4187798034</v>
      </c>
    </row>
    <row r="327" spans="1:154" ht="15" customHeight="1">
      <c r="A327" s="435">
        <v>327</v>
      </c>
      <c r="B327" s="585">
        <v>145120</v>
      </c>
      <c r="C327" s="585">
        <v>3304029</v>
      </c>
      <c r="D327" s="586" t="s">
        <v>483</v>
      </c>
      <c r="E327" s="587">
        <v>663</v>
      </c>
      <c r="F327" s="587">
        <v>0</v>
      </c>
      <c r="G327" s="587">
        <v>663</v>
      </c>
      <c r="H327" s="588">
        <v>0</v>
      </c>
      <c r="I327" s="588">
        <v>2166834.16</v>
      </c>
      <c r="J327" s="588">
        <v>1607066.1813999999</v>
      </c>
      <c r="K327" s="588">
        <v>0</v>
      </c>
      <c r="L327" s="588">
        <v>136093.91999999987</v>
      </c>
      <c r="M327" s="588">
        <v>0</v>
      </c>
      <c r="N327" s="588">
        <v>511210.55999999982</v>
      </c>
      <c r="O327" s="588">
        <v>0</v>
      </c>
      <c r="P327" s="588">
        <v>0</v>
      </c>
      <c r="Q327" s="588">
        <v>0</v>
      </c>
      <c r="R327" s="588">
        <v>0</v>
      </c>
      <c r="S327" s="588">
        <v>0</v>
      </c>
      <c r="T327" s="588">
        <v>0</v>
      </c>
      <c r="U327" s="588">
        <v>18424.627200000003</v>
      </c>
      <c r="V327" s="588">
        <v>38384.639999999934</v>
      </c>
      <c r="W327" s="588">
        <v>64360.755199999934</v>
      </c>
      <c r="X327" s="588">
        <v>41846.784000000007</v>
      </c>
      <c r="Y327" s="588">
        <v>84481.331199999811</v>
      </c>
      <c r="Z327" s="588">
        <v>77220.86399999971</v>
      </c>
      <c r="AA327" s="588">
        <v>0</v>
      </c>
      <c r="AB327" s="588">
        <v>207873.33444108744</v>
      </c>
      <c r="AC327" s="588">
        <v>0</v>
      </c>
      <c r="AD327" s="588">
        <v>338157.58597831521</v>
      </c>
      <c r="AE327" s="588">
        <v>0</v>
      </c>
      <c r="AF327" s="588">
        <v>60268.268932828621</v>
      </c>
      <c r="AG327" s="588">
        <v>141970.48000000001</v>
      </c>
      <c r="AH327" s="588">
        <v>0</v>
      </c>
      <c r="AI327" s="588">
        <v>0</v>
      </c>
      <c r="AJ327" s="588">
        <v>0</v>
      </c>
      <c r="AK327" s="588">
        <v>32329.8</v>
      </c>
      <c r="AL327" s="588">
        <v>0</v>
      </c>
      <c r="AM327" s="588">
        <v>0</v>
      </c>
      <c r="AN327" s="588">
        <v>0</v>
      </c>
      <c r="AO327" s="588">
        <v>0</v>
      </c>
      <c r="AP327" s="588">
        <v>0</v>
      </c>
      <c r="AQ327" s="588">
        <v>0</v>
      </c>
      <c r="AR327" s="588">
        <v>0</v>
      </c>
      <c r="AS327" s="588">
        <v>0</v>
      </c>
      <c r="AT327" s="588">
        <v>3773900.3414000003</v>
      </c>
      <c r="AU327" s="588">
        <v>1578322.6709522302</v>
      </c>
      <c r="AV327" s="588">
        <v>174300.28</v>
      </c>
      <c r="AW327" s="588">
        <v>876781.05642431485</v>
      </c>
      <c r="AX327" s="589">
        <v>5526523.2923522303</v>
      </c>
      <c r="AY327" s="589">
        <v>5494193.4923522305</v>
      </c>
      <c r="AZ327" s="589">
        <v>6465</v>
      </c>
      <c r="BA327" s="589">
        <v>4286295</v>
      </c>
      <c r="BB327" s="589">
        <v>0</v>
      </c>
      <c r="BC327" s="589">
        <v>0</v>
      </c>
      <c r="BD327" s="589">
        <v>5526523.2923522303</v>
      </c>
      <c r="BE327" s="588">
        <v>0</v>
      </c>
      <c r="BF327" s="588">
        <v>5526523.2923522303</v>
      </c>
      <c r="BG327" s="589">
        <v>4318624.8</v>
      </c>
      <c r="BH327" s="589">
        <v>4144324.52</v>
      </c>
      <c r="BI327" s="588">
        <v>5352223.01235223</v>
      </c>
      <c r="BJ327" s="588">
        <v>8072.7345586006486</v>
      </c>
      <c r="BK327" s="588">
        <v>8050.9010401119394</v>
      </c>
      <c r="BL327" s="590">
        <v>2.7119347735027667E-3</v>
      </c>
      <c r="BM327" s="590">
        <v>0</v>
      </c>
      <c r="BN327" s="588">
        <v>0</v>
      </c>
      <c r="BO327" s="589">
        <v>5526523.2923522303</v>
      </c>
      <c r="BP327" s="589">
        <v>8286.8680125976334</v>
      </c>
      <c r="BQ327" s="589" t="s">
        <v>164</v>
      </c>
      <c r="BR327" s="589">
        <v>8335.6309085252342</v>
      </c>
      <c r="BS327" s="590">
        <v>-4.8300854184739617E-3</v>
      </c>
      <c r="BT327" s="588">
        <v>0</v>
      </c>
      <c r="BU327" s="588">
        <v>5526523.2923522303</v>
      </c>
      <c r="BV327" s="588">
        <v>0</v>
      </c>
      <c r="BW327" s="588">
        <v>5526523.2923522303</v>
      </c>
      <c r="BX327" s="588">
        <v>32329.8</v>
      </c>
      <c r="BY327" s="588">
        <v>5494193.4923522305</v>
      </c>
      <c r="CA327">
        <v>145120</v>
      </c>
      <c r="CB327">
        <v>3304029</v>
      </c>
      <c r="CC327" t="s">
        <v>483</v>
      </c>
      <c r="CD327">
        <v>663</v>
      </c>
      <c r="CE327">
        <v>0</v>
      </c>
      <c r="CF327">
        <v>663</v>
      </c>
      <c r="CG327">
        <v>0</v>
      </c>
      <c r="CH327">
        <v>2166834.16</v>
      </c>
      <c r="CI327">
        <v>1607066.1813999999</v>
      </c>
      <c r="CJ327">
        <v>0</v>
      </c>
      <c r="CK327">
        <v>136093.91999999987</v>
      </c>
      <c r="CL327">
        <v>0</v>
      </c>
      <c r="CM327">
        <v>511210.55999999982</v>
      </c>
      <c r="CN327">
        <v>0</v>
      </c>
      <c r="CO327">
        <v>0</v>
      </c>
      <c r="CP327">
        <v>0</v>
      </c>
      <c r="CQ327">
        <v>0</v>
      </c>
      <c r="CR327">
        <v>0</v>
      </c>
      <c r="CS327">
        <v>0</v>
      </c>
      <c r="CT327">
        <v>18424.627200000003</v>
      </c>
      <c r="CU327">
        <v>38384.639999999934</v>
      </c>
      <c r="CV327">
        <v>64360.755199999934</v>
      </c>
      <c r="CW327">
        <v>41846.784000000007</v>
      </c>
      <c r="CX327">
        <v>84481.331199999811</v>
      </c>
      <c r="CY327">
        <v>77220.86399999971</v>
      </c>
      <c r="CZ327">
        <v>0</v>
      </c>
      <c r="DA327">
        <v>207873.33444108744</v>
      </c>
      <c r="DB327">
        <v>0</v>
      </c>
      <c r="DC327">
        <v>338157.58597831521</v>
      </c>
      <c r="DD327">
        <v>0</v>
      </c>
      <c r="DE327">
        <v>60268.268932828621</v>
      </c>
      <c r="DF327">
        <v>141970.48000000001</v>
      </c>
      <c r="DG327">
        <v>0</v>
      </c>
      <c r="DH327">
        <v>0</v>
      </c>
      <c r="DI327">
        <v>0</v>
      </c>
      <c r="DJ327">
        <v>32329.8</v>
      </c>
      <c r="DK327">
        <v>0</v>
      </c>
      <c r="DL327">
        <v>0</v>
      </c>
      <c r="DM327">
        <v>0</v>
      </c>
      <c r="DN327">
        <v>0</v>
      </c>
      <c r="DO327">
        <v>0</v>
      </c>
      <c r="DP327">
        <v>0</v>
      </c>
      <c r="DQ327">
        <v>0</v>
      </c>
      <c r="DR327">
        <v>0</v>
      </c>
      <c r="DS327">
        <v>3773900.3414000003</v>
      </c>
      <c r="DT327">
        <v>1578322.6709522302</v>
      </c>
      <c r="DU327">
        <v>174300.28</v>
      </c>
      <c r="DV327">
        <v>876781.05642431485</v>
      </c>
      <c r="DW327">
        <v>5526523.2923522303</v>
      </c>
      <c r="DX327">
        <v>5494193.4923522305</v>
      </c>
      <c r="DY327">
        <v>6465</v>
      </c>
      <c r="DZ327">
        <v>4286295</v>
      </c>
      <c r="EA327">
        <v>0</v>
      </c>
      <c r="EB327">
        <v>0</v>
      </c>
      <c r="EC327">
        <v>5526523.2923522303</v>
      </c>
      <c r="ED327">
        <v>0</v>
      </c>
      <c r="EE327">
        <v>5526523.2923522303</v>
      </c>
      <c r="EF327">
        <v>4318624.8</v>
      </c>
      <c r="EG327">
        <v>4144324.52</v>
      </c>
      <c r="EH327">
        <v>5352223.01235223</v>
      </c>
      <c r="EI327">
        <v>8072.7345586006486</v>
      </c>
      <c r="EJ327">
        <v>8050.9010401119394</v>
      </c>
      <c r="EK327">
        <v>2.7119347735027667E-3</v>
      </c>
      <c r="EL327">
        <v>0</v>
      </c>
      <c r="EM327">
        <v>0</v>
      </c>
      <c r="EN327">
        <v>5526523.2923522303</v>
      </c>
      <c r="EO327">
        <v>8286.8680125976334</v>
      </c>
      <c r="EP327" t="s">
        <v>164</v>
      </c>
      <c r="EQ327">
        <v>8335.6309085252342</v>
      </c>
      <c r="ER327">
        <v>-4.8300854184739617E-3</v>
      </c>
      <c r="ES327">
        <v>0</v>
      </c>
      <c r="ET327">
        <v>5526523.2923522303</v>
      </c>
      <c r="EU327">
        <v>0</v>
      </c>
      <c r="EV327">
        <v>5526523.2923522303</v>
      </c>
      <c r="EW327">
        <v>32329.8</v>
      </c>
      <c r="EX327">
        <v>5494193.4923522305</v>
      </c>
    </row>
    <row r="328" spans="1:154" ht="15" customHeight="1">
      <c r="A328" s="435">
        <v>328</v>
      </c>
      <c r="B328" s="585">
        <v>145580</v>
      </c>
      <c r="C328" s="585">
        <v>3304031</v>
      </c>
      <c r="D328" s="586" t="s">
        <v>484</v>
      </c>
      <c r="E328" s="587">
        <v>1043</v>
      </c>
      <c r="F328" s="587">
        <v>0</v>
      </c>
      <c r="G328" s="587">
        <v>1043</v>
      </c>
      <c r="H328" s="588">
        <v>0</v>
      </c>
      <c r="I328" s="588">
        <v>3223165.8130000001</v>
      </c>
      <c r="J328" s="588">
        <v>2737511.9743999997</v>
      </c>
      <c r="K328" s="588">
        <v>0</v>
      </c>
      <c r="L328" s="588">
        <v>182104.32000000012</v>
      </c>
      <c r="M328" s="588">
        <v>0</v>
      </c>
      <c r="N328" s="588">
        <v>602498.16000000015</v>
      </c>
      <c r="O328" s="588">
        <v>0</v>
      </c>
      <c r="P328" s="588">
        <v>0</v>
      </c>
      <c r="Q328" s="588">
        <v>0</v>
      </c>
      <c r="R328" s="588">
        <v>0</v>
      </c>
      <c r="S328" s="588">
        <v>0</v>
      </c>
      <c r="T328" s="588">
        <v>0</v>
      </c>
      <c r="U328" s="588">
        <v>92894.594407677403</v>
      </c>
      <c r="V328" s="588">
        <v>68254.624675623578</v>
      </c>
      <c r="W328" s="588">
        <v>11481.24150172748</v>
      </c>
      <c r="X328" s="588">
        <v>14660.430421497114</v>
      </c>
      <c r="Y328" s="588">
        <v>50138.772489827228</v>
      </c>
      <c r="Z328" s="588">
        <v>26719.249689059521</v>
      </c>
      <c r="AA328" s="588">
        <v>0</v>
      </c>
      <c r="AB328" s="588">
        <v>31853.342465753351</v>
      </c>
      <c r="AC328" s="588">
        <v>0</v>
      </c>
      <c r="AD328" s="588">
        <v>421155.19826776395</v>
      </c>
      <c r="AE328" s="588">
        <v>0</v>
      </c>
      <c r="AF328" s="588">
        <v>0</v>
      </c>
      <c r="AG328" s="588">
        <v>141970.48000000001</v>
      </c>
      <c r="AH328" s="588">
        <v>0</v>
      </c>
      <c r="AI328" s="588">
        <v>0</v>
      </c>
      <c r="AJ328" s="588">
        <v>0</v>
      </c>
      <c r="AK328" s="588">
        <v>4796.47</v>
      </c>
      <c r="AL328" s="588">
        <v>1246661.22141</v>
      </c>
      <c r="AM328" s="588">
        <v>0</v>
      </c>
      <c r="AN328" s="588">
        <v>0</v>
      </c>
      <c r="AO328" s="588">
        <v>0</v>
      </c>
      <c r="AP328" s="588">
        <v>0</v>
      </c>
      <c r="AQ328" s="588">
        <v>0</v>
      </c>
      <c r="AR328" s="588">
        <v>0</v>
      </c>
      <c r="AS328" s="588">
        <v>0</v>
      </c>
      <c r="AT328" s="588">
        <v>5960677.7873999998</v>
      </c>
      <c r="AU328" s="588">
        <v>1501759.9339189299</v>
      </c>
      <c r="AV328" s="588">
        <v>1393428.17141</v>
      </c>
      <c r="AW328" s="588">
        <v>1096739.5891845126</v>
      </c>
      <c r="AX328" s="589">
        <v>8855865.8927289285</v>
      </c>
      <c r="AY328" s="589">
        <v>7604408.201318928</v>
      </c>
      <c r="AZ328" s="589">
        <v>6465</v>
      </c>
      <c r="BA328" s="589">
        <v>6742995</v>
      </c>
      <c r="BB328" s="589">
        <v>0</v>
      </c>
      <c r="BC328" s="589">
        <v>0</v>
      </c>
      <c r="BD328" s="589">
        <v>8855865.8927289285</v>
      </c>
      <c r="BE328" s="588">
        <v>0</v>
      </c>
      <c r="BF328" s="588">
        <v>8855865.8927289285</v>
      </c>
      <c r="BG328" s="589">
        <v>7994452.6914099995</v>
      </c>
      <c r="BH328" s="589">
        <v>6601024.5199999996</v>
      </c>
      <c r="BI328" s="588">
        <v>7462437.7213189276</v>
      </c>
      <c r="BJ328" s="588">
        <v>7154.7820913891919</v>
      </c>
      <c r="BK328" s="588">
        <v>7144.3785516711823</v>
      </c>
      <c r="BL328" s="590">
        <v>1.4561853970596289E-3</v>
      </c>
      <c r="BM328" s="590">
        <v>0</v>
      </c>
      <c r="BN328" s="588">
        <v>0</v>
      </c>
      <c r="BO328" s="589">
        <v>8855865.8927289285</v>
      </c>
      <c r="BP328" s="589">
        <v>7290.8995218781665</v>
      </c>
      <c r="BQ328" s="589" t="s">
        <v>164</v>
      </c>
      <c r="BR328" s="589">
        <v>8490.7630802770163</v>
      </c>
      <c r="BS328" s="590">
        <v>1.3483394090509027E-2</v>
      </c>
      <c r="BT328" s="588">
        <v>0</v>
      </c>
      <c r="BU328" s="588">
        <v>8855865.8927289285</v>
      </c>
      <c r="BV328" s="588">
        <v>0</v>
      </c>
      <c r="BW328" s="588">
        <v>8855865.8927289285</v>
      </c>
      <c r="BX328" s="588">
        <v>4796.47</v>
      </c>
      <c r="BY328" s="588">
        <v>8851069.4227289278</v>
      </c>
      <c r="CA328">
        <v>145580</v>
      </c>
      <c r="CB328">
        <v>3304031</v>
      </c>
      <c r="CC328" t="s">
        <v>484</v>
      </c>
      <c r="CD328">
        <v>1043</v>
      </c>
      <c r="CE328">
        <v>0</v>
      </c>
      <c r="CF328">
        <v>1043</v>
      </c>
      <c r="CG328">
        <v>0</v>
      </c>
      <c r="CH328">
        <v>3223165.8130000001</v>
      </c>
      <c r="CI328">
        <v>2737511.9743999997</v>
      </c>
      <c r="CJ328">
        <v>0</v>
      </c>
      <c r="CK328">
        <v>182104.32000000012</v>
      </c>
      <c r="CL328">
        <v>0</v>
      </c>
      <c r="CM328">
        <v>602498.16000000015</v>
      </c>
      <c r="CN328">
        <v>0</v>
      </c>
      <c r="CO328">
        <v>0</v>
      </c>
      <c r="CP328">
        <v>0</v>
      </c>
      <c r="CQ328">
        <v>0</v>
      </c>
      <c r="CR328">
        <v>0</v>
      </c>
      <c r="CS328">
        <v>0</v>
      </c>
      <c r="CT328">
        <v>92894.594407677403</v>
      </c>
      <c r="CU328">
        <v>68254.624675623578</v>
      </c>
      <c r="CV328">
        <v>11481.24150172748</v>
      </c>
      <c r="CW328">
        <v>14660.430421497114</v>
      </c>
      <c r="CX328">
        <v>50138.772489827228</v>
      </c>
      <c r="CY328">
        <v>26719.249689059521</v>
      </c>
      <c r="CZ328">
        <v>0</v>
      </c>
      <c r="DA328">
        <v>31853.342465753351</v>
      </c>
      <c r="DB328">
        <v>0</v>
      </c>
      <c r="DC328">
        <v>421155.19826776395</v>
      </c>
      <c r="DD328">
        <v>0</v>
      </c>
      <c r="DE328">
        <v>0</v>
      </c>
      <c r="DF328">
        <v>141970.48000000001</v>
      </c>
      <c r="DG328">
        <v>0</v>
      </c>
      <c r="DH328">
        <v>0</v>
      </c>
      <c r="DI328">
        <v>0</v>
      </c>
      <c r="DJ328">
        <v>4796.47</v>
      </c>
      <c r="DK328">
        <v>1246661.22141</v>
      </c>
      <c r="DL328">
        <v>0</v>
      </c>
      <c r="DM328">
        <v>0</v>
      </c>
      <c r="DN328">
        <v>0</v>
      </c>
      <c r="DO328">
        <v>0</v>
      </c>
      <c r="DP328">
        <v>0</v>
      </c>
      <c r="DQ328">
        <v>0</v>
      </c>
      <c r="DR328">
        <v>0</v>
      </c>
      <c r="DS328">
        <v>5960677.7873999998</v>
      </c>
      <c r="DT328">
        <v>1501759.9339189299</v>
      </c>
      <c r="DU328">
        <v>1393428.17141</v>
      </c>
      <c r="DV328">
        <v>1096739.5891845126</v>
      </c>
      <c r="DW328">
        <v>8855865.8927289285</v>
      </c>
      <c r="DX328">
        <v>7604408.201318928</v>
      </c>
      <c r="DY328">
        <v>6465</v>
      </c>
      <c r="DZ328">
        <v>6742995</v>
      </c>
      <c r="EA328">
        <v>0</v>
      </c>
      <c r="EB328">
        <v>0</v>
      </c>
      <c r="EC328">
        <v>8855865.8927289285</v>
      </c>
      <c r="ED328">
        <v>0</v>
      </c>
      <c r="EE328">
        <v>8855865.8927289285</v>
      </c>
      <c r="EF328">
        <v>7994452.6914099995</v>
      </c>
      <c r="EG328">
        <v>6601024.5199999996</v>
      </c>
      <c r="EH328">
        <v>7462437.7213189276</v>
      </c>
      <c r="EI328">
        <v>7154.7820913891919</v>
      </c>
      <c r="EJ328">
        <v>7144.3785516711823</v>
      </c>
      <c r="EK328">
        <v>1.4561853970596289E-3</v>
      </c>
      <c r="EL328">
        <v>0</v>
      </c>
      <c r="EM328">
        <v>0</v>
      </c>
      <c r="EN328">
        <v>8855865.8927289285</v>
      </c>
      <c r="EO328">
        <v>7290.8995218781665</v>
      </c>
      <c r="EP328" t="s">
        <v>164</v>
      </c>
      <c r="EQ328">
        <v>8490.7630802770163</v>
      </c>
      <c r="ER328">
        <v>1.3483394090509027E-2</v>
      </c>
      <c r="ES328">
        <v>0</v>
      </c>
      <c r="ET328">
        <v>8855865.8927289285</v>
      </c>
      <c r="EU328">
        <v>0</v>
      </c>
      <c r="EV328">
        <v>8855865.8927289285</v>
      </c>
      <c r="EW328">
        <v>4796.47</v>
      </c>
      <c r="EX328">
        <v>8851069.4227289278</v>
      </c>
    </row>
    <row r="329" spans="1:154" ht="15" customHeight="1">
      <c r="A329" s="435">
        <v>329</v>
      </c>
      <c r="B329" s="585">
        <v>145878</v>
      </c>
      <c r="C329" s="585">
        <v>3304032</v>
      </c>
      <c r="D329" s="586" t="s">
        <v>485</v>
      </c>
      <c r="E329" s="587">
        <v>620</v>
      </c>
      <c r="F329" s="587">
        <v>0</v>
      </c>
      <c r="G329" s="587">
        <v>620</v>
      </c>
      <c r="H329" s="588">
        <v>0</v>
      </c>
      <c r="I329" s="588">
        <v>2015155.7688</v>
      </c>
      <c r="J329" s="588">
        <v>1515408.4143999999</v>
      </c>
      <c r="K329" s="588">
        <v>0</v>
      </c>
      <c r="L329" s="588">
        <v>145296.00000000017</v>
      </c>
      <c r="M329" s="588">
        <v>0</v>
      </c>
      <c r="N329" s="588">
        <v>480781.36000000028</v>
      </c>
      <c r="O329" s="588">
        <v>0</v>
      </c>
      <c r="P329" s="588">
        <v>0</v>
      </c>
      <c r="Q329" s="588">
        <v>0</v>
      </c>
      <c r="R329" s="588">
        <v>0</v>
      </c>
      <c r="S329" s="588">
        <v>0</v>
      </c>
      <c r="T329" s="588">
        <v>0</v>
      </c>
      <c r="U329" s="588">
        <v>7847.5264000000025</v>
      </c>
      <c r="V329" s="588">
        <v>76317.695999999909</v>
      </c>
      <c r="W329" s="588">
        <v>45880.934400000187</v>
      </c>
      <c r="X329" s="588">
        <v>92760.37119999998</v>
      </c>
      <c r="Y329" s="588">
        <v>121862.45120000017</v>
      </c>
      <c r="Z329" s="588">
        <v>16206.848000000015</v>
      </c>
      <c r="AA329" s="588">
        <v>0</v>
      </c>
      <c r="AB329" s="588">
        <v>33865.020000000004</v>
      </c>
      <c r="AC329" s="588">
        <v>0</v>
      </c>
      <c r="AD329" s="588">
        <v>170707.97714495263</v>
      </c>
      <c r="AE329" s="588">
        <v>0</v>
      </c>
      <c r="AF329" s="588">
        <v>0</v>
      </c>
      <c r="AG329" s="588">
        <v>141970.48000000001</v>
      </c>
      <c r="AH329" s="588">
        <v>0</v>
      </c>
      <c r="AI329" s="588">
        <v>0</v>
      </c>
      <c r="AJ329" s="588">
        <v>0</v>
      </c>
      <c r="AK329" s="588">
        <v>50614.69</v>
      </c>
      <c r="AL329" s="588">
        <v>0</v>
      </c>
      <c r="AM329" s="588">
        <v>0</v>
      </c>
      <c r="AN329" s="588">
        <v>0</v>
      </c>
      <c r="AO329" s="588">
        <v>0</v>
      </c>
      <c r="AP329" s="588">
        <v>0</v>
      </c>
      <c r="AQ329" s="588">
        <v>0</v>
      </c>
      <c r="AR329" s="588">
        <v>0</v>
      </c>
      <c r="AS329" s="588">
        <v>0</v>
      </c>
      <c r="AT329" s="588">
        <v>3530564.1831999999</v>
      </c>
      <c r="AU329" s="588">
        <v>1191526.1843449532</v>
      </c>
      <c r="AV329" s="588">
        <v>192585.17</v>
      </c>
      <c r="AW329" s="588">
        <v>702539.3336969529</v>
      </c>
      <c r="AX329" s="589">
        <v>4914675.5375449527</v>
      </c>
      <c r="AY329" s="589">
        <v>4864060.8475449523</v>
      </c>
      <c r="AZ329" s="589">
        <v>6465</v>
      </c>
      <c r="BA329" s="589">
        <v>4008300</v>
      </c>
      <c r="BB329" s="589">
        <v>0</v>
      </c>
      <c r="BC329" s="589">
        <v>0</v>
      </c>
      <c r="BD329" s="589">
        <v>4914675.5375449527</v>
      </c>
      <c r="BE329" s="588">
        <v>0</v>
      </c>
      <c r="BF329" s="588">
        <v>4914675.5375449527</v>
      </c>
      <c r="BG329" s="589">
        <v>4058914.69</v>
      </c>
      <c r="BH329" s="589">
        <v>3866329.52</v>
      </c>
      <c r="BI329" s="588">
        <v>4722090.3675449518</v>
      </c>
      <c r="BJ329" s="588">
        <v>7616.2747863628256</v>
      </c>
      <c r="BK329" s="588">
        <v>7554.309137540452</v>
      </c>
      <c r="BL329" s="590">
        <v>8.2026890472936785E-3</v>
      </c>
      <c r="BM329" s="590">
        <v>0</v>
      </c>
      <c r="BN329" s="588">
        <v>0</v>
      </c>
      <c r="BO329" s="589">
        <v>4914675.5375449527</v>
      </c>
      <c r="BP329" s="589">
        <v>7845.2594315241167</v>
      </c>
      <c r="BQ329" s="589" t="s">
        <v>164</v>
      </c>
      <c r="BR329" s="589">
        <v>7926.8960282983107</v>
      </c>
      <c r="BS329" s="590">
        <v>7.7499238465117415E-3</v>
      </c>
      <c r="BT329" s="588">
        <v>0</v>
      </c>
      <c r="BU329" s="588">
        <v>4914675.5375449527</v>
      </c>
      <c r="BV329" s="588">
        <v>0</v>
      </c>
      <c r="BW329" s="588">
        <v>4914675.5375449527</v>
      </c>
      <c r="BX329" s="588">
        <v>50614.69</v>
      </c>
      <c r="BY329" s="588">
        <v>4864060.8475449523</v>
      </c>
      <c r="CA329">
        <v>145878</v>
      </c>
      <c r="CB329">
        <v>3304032</v>
      </c>
      <c r="CC329" t="s">
        <v>485</v>
      </c>
      <c r="CD329">
        <v>620</v>
      </c>
      <c r="CE329">
        <v>0</v>
      </c>
      <c r="CF329">
        <v>620</v>
      </c>
      <c r="CG329">
        <v>0</v>
      </c>
      <c r="CH329">
        <v>2015155.7688</v>
      </c>
      <c r="CI329">
        <v>1515408.4143999999</v>
      </c>
      <c r="CJ329">
        <v>0</v>
      </c>
      <c r="CK329">
        <v>145296.00000000017</v>
      </c>
      <c r="CL329">
        <v>0</v>
      </c>
      <c r="CM329">
        <v>480781.36000000028</v>
      </c>
      <c r="CN329">
        <v>0</v>
      </c>
      <c r="CO329">
        <v>0</v>
      </c>
      <c r="CP329">
        <v>0</v>
      </c>
      <c r="CQ329">
        <v>0</v>
      </c>
      <c r="CR329">
        <v>0</v>
      </c>
      <c r="CS329">
        <v>0</v>
      </c>
      <c r="CT329">
        <v>7847.5264000000025</v>
      </c>
      <c r="CU329">
        <v>76317.695999999909</v>
      </c>
      <c r="CV329">
        <v>45880.934400000187</v>
      </c>
      <c r="CW329">
        <v>92760.37119999998</v>
      </c>
      <c r="CX329">
        <v>121862.45120000017</v>
      </c>
      <c r="CY329">
        <v>16206.848000000015</v>
      </c>
      <c r="CZ329">
        <v>0</v>
      </c>
      <c r="DA329">
        <v>33865.020000000004</v>
      </c>
      <c r="DB329">
        <v>0</v>
      </c>
      <c r="DC329">
        <v>170707.97714495263</v>
      </c>
      <c r="DD329">
        <v>0</v>
      </c>
      <c r="DE329">
        <v>0</v>
      </c>
      <c r="DF329">
        <v>141970.48000000001</v>
      </c>
      <c r="DG329">
        <v>0</v>
      </c>
      <c r="DH329">
        <v>0</v>
      </c>
      <c r="DI329">
        <v>0</v>
      </c>
      <c r="DJ329">
        <v>50614.69</v>
      </c>
      <c r="DK329">
        <v>0</v>
      </c>
      <c r="DL329">
        <v>0</v>
      </c>
      <c r="DM329">
        <v>0</v>
      </c>
      <c r="DN329">
        <v>0</v>
      </c>
      <c r="DO329">
        <v>0</v>
      </c>
      <c r="DP329">
        <v>0</v>
      </c>
      <c r="DQ329">
        <v>0</v>
      </c>
      <c r="DR329">
        <v>0</v>
      </c>
      <c r="DS329">
        <v>3530564.1831999999</v>
      </c>
      <c r="DT329">
        <v>1191526.1843449532</v>
      </c>
      <c r="DU329">
        <v>192585.17</v>
      </c>
      <c r="DV329">
        <v>702539.3336969529</v>
      </c>
      <c r="DW329">
        <v>4914675.5375449527</v>
      </c>
      <c r="DX329">
        <v>4864060.8475449523</v>
      </c>
      <c r="DY329">
        <v>6465</v>
      </c>
      <c r="DZ329">
        <v>4008300</v>
      </c>
      <c r="EA329">
        <v>0</v>
      </c>
      <c r="EB329">
        <v>0</v>
      </c>
      <c r="EC329">
        <v>4914675.5375449527</v>
      </c>
      <c r="ED329">
        <v>0</v>
      </c>
      <c r="EE329">
        <v>4914675.5375449527</v>
      </c>
      <c r="EF329">
        <v>4058914.69</v>
      </c>
      <c r="EG329">
        <v>3866329.52</v>
      </c>
      <c r="EH329">
        <v>4722090.3675449518</v>
      </c>
      <c r="EI329">
        <v>7616.2747863628256</v>
      </c>
      <c r="EJ329">
        <v>7554.309137540452</v>
      </c>
      <c r="EK329">
        <v>8.2026890472936785E-3</v>
      </c>
      <c r="EL329">
        <v>0</v>
      </c>
      <c r="EM329">
        <v>0</v>
      </c>
      <c r="EN329">
        <v>4914675.5375449527</v>
      </c>
      <c r="EO329">
        <v>7845.2594315241167</v>
      </c>
      <c r="EP329" t="s">
        <v>164</v>
      </c>
      <c r="EQ329">
        <v>7926.8960282983107</v>
      </c>
      <c r="ER329">
        <v>7.7499238465117415E-3</v>
      </c>
      <c r="ES329">
        <v>0</v>
      </c>
      <c r="ET329">
        <v>4914675.5375449527</v>
      </c>
      <c r="EU329">
        <v>0</v>
      </c>
      <c r="EV329">
        <v>4914675.5375449527</v>
      </c>
      <c r="EW329">
        <v>50614.69</v>
      </c>
      <c r="EX329">
        <v>4864060.8475449523</v>
      </c>
    </row>
    <row r="330" spans="1:154" ht="15" customHeight="1">
      <c r="A330" s="435">
        <v>330</v>
      </c>
      <c r="B330" s="585">
        <v>147201</v>
      </c>
      <c r="C330" s="585">
        <v>3304035</v>
      </c>
      <c r="D330" s="586" t="s">
        <v>486</v>
      </c>
      <c r="E330" s="587">
        <v>620</v>
      </c>
      <c r="F330" s="587">
        <v>0</v>
      </c>
      <c r="G330" s="587">
        <v>620</v>
      </c>
      <c r="H330" s="588">
        <v>0</v>
      </c>
      <c r="I330" s="588">
        <v>2009738.6834</v>
      </c>
      <c r="J330" s="588">
        <v>1521518.9321999999</v>
      </c>
      <c r="K330" s="588">
        <v>0</v>
      </c>
      <c r="L330" s="588">
        <v>121080.00000000003</v>
      </c>
      <c r="M330" s="588">
        <v>0</v>
      </c>
      <c r="N330" s="588">
        <v>416880.04000000027</v>
      </c>
      <c r="O330" s="588">
        <v>0</v>
      </c>
      <c r="P330" s="588">
        <v>0</v>
      </c>
      <c r="Q330" s="588">
        <v>0</v>
      </c>
      <c r="R330" s="588">
        <v>0</v>
      </c>
      <c r="S330" s="588">
        <v>0</v>
      </c>
      <c r="T330" s="588">
        <v>0</v>
      </c>
      <c r="U330" s="588">
        <v>13989.068799999997</v>
      </c>
      <c r="V330" s="588">
        <v>38384.63999999989</v>
      </c>
      <c r="W330" s="588">
        <v>75830.988800000108</v>
      </c>
      <c r="X330" s="588">
        <v>139489.27999999988</v>
      </c>
      <c r="Y330" s="588">
        <v>56071.680000000058</v>
      </c>
      <c r="Z330" s="588">
        <v>34320.384000000027</v>
      </c>
      <c r="AA330" s="588">
        <v>0</v>
      </c>
      <c r="AB330" s="588">
        <v>17390.999999999975</v>
      </c>
      <c r="AC330" s="588">
        <v>0</v>
      </c>
      <c r="AD330" s="588">
        <v>133481.00577668645</v>
      </c>
      <c r="AE330" s="588">
        <v>0</v>
      </c>
      <c r="AF330" s="588">
        <v>0</v>
      </c>
      <c r="AG330" s="588">
        <v>141970.48000000001</v>
      </c>
      <c r="AH330" s="588">
        <v>0</v>
      </c>
      <c r="AI330" s="588">
        <v>0</v>
      </c>
      <c r="AJ330" s="588">
        <v>0</v>
      </c>
      <c r="AK330" s="588">
        <v>11235.93</v>
      </c>
      <c r="AL330" s="588">
        <v>0</v>
      </c>
      <c r="AM330" s="588">
        <v>0</v>
      </c>
      <c r="AN330" s="588">
        <v>0</v>
      </c>
      <c r="AO330" s="588">
        <v>0</v>
      </c>
      <c r="AP330" s="588">
        <v>0</v>
      </c>
      <c r="AQ330" s="588">
        <v>0</v>
      </c>
      <c r="AR330" s="588">
        <v>0</v>
      </c>
      <c r="AS330" s="588">
        <v>0</v>
      </c>
      <c r="AT330" s="588">
        <v>3531257.6156000001</v>
      </c>
      <c r="AU330" s="588">
        <v>1046918.0873766869</v>
      </c>
      <c r="AV330" s="588">
        <v>153206.41</v>
      </c>
      <c r="AW330" s="588">
        <v>632620.47593268647</v>
      </c>
      <c r="AX330" s="589">
        <v>4731382.112976687</v>
      </c>
      <c r="AY330" s="589">
        <v>4720146.1829766873</v>
      </c>
      <c r="AZ330" s="589">
        <v>6465</v>
      </c>
      <c r="BA330" s="589">
        <v>4008300</v>
      </c>
      <c r="BB330" s="589">
        <v>0</v>
      </c>
      <c r="BC330" s="589">
        <v>0</v>
      </c>
      <c r="BD330" s="589">
        <v>4731382.112976687</v>
      </c>
      <c r="BE330" s="588">
        <v>0</v>
      </c>
      <c r="BF330" s="588">
        <v>4731382.1129766861</v>
      </c>
      <c r="BG330" s="589">
        <v>4019535.93</v>
      </c>
      <c r="BH330" s="589">
        <v>3866329.52</v>
      </c>
      <c r="BI330" s="588">
        <v>4578175.7029766869</v>
      </c>
      <c r="BJ330" s="588">
        <v>7384.1543596398178</v>
      </c>
      <c r="BK330" s="588">
        <v>7403.5704887278589</v>
      </c>
      <c r="BL330" s="590">
        <v>-2.6225358585567171E-3</v>
      </c>
      <c r="BM330" s="590">
        <v>2.6225358585567171E-3</v>
      </c>
      <c r="BN330" s="588">
        <v>12038.000034585475</v>
      </c>
      <c r="BO330" s="589">
        <v>4743420.1130112726</v>
      </c>
      <c r="BP330" s="589">
        <v>7632.5551338891501</v>
      </c>
      <c r="BQ330" s="589" t="s">
        <v>164</v>
      </c>
      <c r="BR330" s="589">
        <v>7650.6776016310851</v>
      </c>
      <c r="BS330" s="590">
        <v>5.2013530571937139E-5</v>
      </c>
      <c r="BT330" s="588">
        <v>0</v>
      </c>
      <c r="BU330" s="588">
        <v>4743420.1130112726</v>
      </c>
      <c r="BV330" s="588">
        <v>0</v>
      </c>
      <c r="BW330" s="588">
        <v>4743420.1130112726</v>
      </c>
      <c r="BX330" s="588">
        <v>11235.93</v>
      </c>
      <c r="BY330" s="588">
        <v>4732184.1830112729</v>
      </c>
      <c r="CA330">
        <v>147201</v>
      </c>
      <c r="CB330">
        <v>3304035</v>
      </c>
      <c r="CC330" t="s">
        <v>486</v>
      </c>
      <c r="CD330">
        <v>620</v>
      </c>
      <c r="CE330">
        <v>0</v>
      </c>
      <c r="CF330">
        <v>620</v>
      </c>
      <c r="CG330">
        <v>0</v>
      </c>
      <c r="CH330">
        <v>2009738.6834</v>
      </c>
      <c r="CI330">
        <v>1521518.9321999999</v>
      </c>
      <c r="CJ330">
        <v>0</v>
      </c>
      <c r="CK330">
        <v>121080.00000000003</v>
      </c>
      <c r="CL330">
        <v>0</v>
      </c>
      <c r="CM330">
        <v>416880.04000000027</v>
      </c>
      <c r="CN330">
        <v>0</v>
      </c>
      <c r="CO330">
        <v>0</v>
      </c>
      <c r="CP330">
        <v>0</v>
      </c>
      <c r="CQ330">
        <v>0</v>
      </c>
      <c r="CR330">
        <v>0</v>
      </c>
      <c r="CS330">
        <v>0</v>
      </c>
      <c r="CT330">
        <v>13989.068799999997</v>
      </c>
      <c r="CU330">
        <v>38384.63999999989</v>
      </c>
      <c r="CV330">
        <v>75830.988800000108</v>
      </c>
      <c r="CW330">
        <v>139489.27999999988</v>
      </c>
      <c r="CX330">
        <v>56071.680000000058</v>
      </c>
      <c r="CY330">
        <v>34320.384000000027</v>
      </c>
      <c r="CZ330">
        <v>0</v>
      </c>
      <c r="DA330">
        <v>17390.999999999975</v>
      </c>
      <c r="DB330">
        <v>0</v>
      </c>
      <c r="DC330">
        <v>133481.00577668645</v>
      </c>
      <c r="DD330">
        <v>0</v>
      </c>
      <c r="DE330">
        <v>0</v>
      </c>
      <c r="DF330">
        <v>141970.48000000001</v>
      </c>
      <c r="DG330">
        <v>0</v>
      </c>
      <c r="DH330">
        <v>0</v>
      </c>
      <c r="DI330">
        <v>0</v>
      </c>
      <c r="DJ330">
        <v>11235.93</v>
      </c>
      <c r="DK330">
        <v>0</v>
      </c>
      <c r="DL330">
        <v>0</v>
      </c>
      <c r="DM330">
        <v>0</v>
      </c>
      <c r="DN330">
        <v>0</v>
      </c>
      <c r="DO330">
        <v>0</v>
      </c>
      <c r="DP330">
        <v>0</v>
      </c>
      <c r="DQ330">
        <v>0</v>
      </c>
      <c r="DR330">
        <v>0</v>
      </c>
      <c r="DS330">
        <v>3531257.6156000001</v>
      </c>
      <c r="DT330">
        <v>1046918.0873766869</v>
      </c>
      <c r="DU330">
        <v>153206.41</v>
      </c>
      <c r="DV330">
        <v>632620.47593268647</v>
      </c>
      <c r="DW330">
        <v>4731382.112976687</v>
      </c>
      <c r="DX330">
        <v>4720146.1829766873</v>
      </c>
      <c r="DY330">
        <v>6465</v>
      </c>
      <c r="DZ330">
        <v>4008300</v>
      </c>
      <c r="EA330">
        <v>0</v>
      </c>
      <c r="EB330">
        <v>0</v>
      </c>
      <c r="EC330">
        <v>4731382.112976687</v>
      </c>
      <c r="ED330">
        <v>0</v>
      </c>
      <c r="EE330">
        <v>4731382.1129766861</v>
      </c>
      <c r="EF330">
        <v>4019535.93</v>
      </c>
      <c r="EG330">
        <v>3866329.52</v>
      </c>
      <c r="EH330">
        <v>4578175.7029766869</v>
      </c>
      <c r="EI330">
        <v>7384.1543596398178</v>
      </c>
      <c r="EJ330">
        <v>7403.5704887278589</v>
      </c>
      <c r="EK330">
        <v>-2.6225358585567171E-3</v>
      </c>
      <c r="EL330">
        <v>2.6225358585567171E-3</v>
      </c>
      <c r="EM330">
        <v>12038.000034585475</v>
      </c>
      <c r="EN330">
        <v>4743420.1130112726</v>
      </c>
      <c r="EO330">
        <v>7632.5551338891501</v>
      </c>
      <c r="EP330" t="s">
        <v>164</v>
      </c>
      <c r="EQ330">
        <v>7650.6776016310851</v>
      </c>
      <c r="ER330">
        <v>5.2013530571937139E-5</v>
      </c>
      <c r="ES330">
        <v>0</v>
      </c>
      <c r="ET330">
        <v>4743420.1130112726</v>
      </c>
      <c r="EU330">
        <v>0</v>
      </c>
      <c r="EV330">
        <v>4743420.1130112726</v>
      </c>
      <c r="EW330">
        <v>11235.93</v>
      </c>
      <c r="EX330">
        <v>4732184.1830112729</v>
      </c>
    </row>
    <row r="331" spans="1:154" ht="15" customHeight="1">
      <c r="A331" s="435">
        <v>331</v>
      </c>
      <c r="B331" s="585">
        <v>147440</v>
      </c>
      <c r="C331" s="585">
        <v>3304036</v>
      </c>
      <c r="D331" s="586" t="s">
        <v>487</v>
      </c>
      <c r="E331" s="587">
        <v>424</v>
      </c>
      <c r="F331" s="587">
        <v>0</v>
      </c>
      <c r="G331" s="587">
        <v>424</v>
      </c>
      <c r="H331" s="588">
        <v>0</v>
      </c>
      <c r="I331" s="588">
        <v>1462613.058</v>
      </c>
      <c r="J331" s="588">
        <v>941019.74119999993</v>
      </c>
      <c r="K331" s="588">
        <v>0</v>
      </c>
      <c r="L331" s="588">
        <v>136093.92000000004</v>
      </c>
      <c r="M331" s="588">
        <v>0</v>
      </c>
      <c r="N331" s="588">
        <v>445787.78000000026</v>
      </c>
      <c r="O331" s="588">
        <v>0</v>
      </c>
      <c r="P331" s="588">
        <v>0</v>
      </c>
      <c r="Q331" s="588">
        <v>0</v>
      </c>
      <c r="R331" s="588">
        <v>0</v>
      </c>
      <c r="S331" s="588">
        <v>0</v>
      </c>
      <c r="T331" s="588">
        <v>0</v>
      </c>
      <c r="U331" s="588">
        <v>3753.1648000000005</v>
      </c>
      <c r="V331" s="588">
        <v>5419.0079999999944</v>
      </c>
      <c r="W331" s="588">
        <v>7009.5872000000008</v>
      </c>
      <c r="X331" s="588">
        <v>50216.140800000016</v>
      </c>
      <c r="Y331" s="588">
        <v>171953.15199999991</v>
      </c>
      <c r="Z331" s="588">
        <v>64827.391999999993</v>
      </c>
      <c r="AA331" s="588">
        <v>0</v>
      </c>
      <c r="AB331" s="588">
        <v>14078.60425531918</v>
      </c>
      <c r="AC331" s="588">
        <v>0</v>
      </c>
      <c r="AD331" s="588">
        <v>248509.86983548253</v>
      </c>
      <c r="AE331" s="588">
        <v>0</v>
      </c>
      <c r="AF331" s="588">
        <v>0</v>
      </c>
      <c r="AG331" s="588">
        <v>141970.48000000001</v>
      </c>
      <c r="AH331" s="588">
        <v>0</v>
      </c>
      <c r="AI331" s="588">
        <v>0</v>
      </c>
      <c r="AJ331" s="588">
        <v>0</v>
      </c>
      <c r="AK331" s="588">
        <v>42187.75</v>
      </c>
      <c r="AL331" s="588">
        <v>0</v>
      </c>
      <c r="AM331" s="588">
        <v>0</v>
      </c>
      <c r="AN331" s="588">
        <v>0</v>
      </c>
      <c r="AO331" s="588">
        <v>0</v>
      </c>
      <c r="AP331" s="588">
        <v>0</v>
      </c>
      <c r="AQ331" s="588">
        <v>0</v>
      </c>
      <c r="AR331" s="588">
        <v>0</v>
      </c>
      <c r="AS331" s="588">
        <v>0</v>
      </c>
      <c r="AT331" s="588">
        <v>2403632.7991999998</v>
      </c>
      <c r="AU331" s="588">
        <v>1147648.6188908019</v>
      </c>
      <c r="AV331" s="588">
        <v>184158.23</v>
      </c>
      <c r="AW331" s="588">
        <v>687313.16192348266</v>
      </c>
      <c r="AX331" s="589">
        <v>3735439.6480908017</v>
      </c>
      <c r="AY331" s="589">
        <v>3693251.8980908017</v>
      </c>
      <c r="AZ331" s="589">
        <v>6465</v>
      </c>
      <c r="BA331" s="589">
        <v>2741160</v>
      </c>
      <c r="BB331" s="589">
        <v>0</v>
      </c>
      <c r="BC331" s="589">
        <v>0</v>
      </c>
      <c r="BD331" s="589">
        <v>3735439.6480908017</v>
      </c>
      <c r="BE331" s="588">
        <v>0</v>
      </c>
      <c r="BF331" s="588">
        <v>3735439.6480908012</v>
      </c>
      <c r="BG331" s="589">
        <v>2783347.75</v>
      </c>
      <c r="BH331" s="589">
        <v>2599189.52</v>
      </c>
      <c r="BI331" s="588">
        <v>3551281.4180908017</v>
      </c>
      <c r="BJ331" s="588">
        <v>8375.6637219122676</v>
      </c>
      <c r="BK331" s="588">
        <v>8452.3187400000006</v>
      </c>
      <c r="BL331" s="590">
        <v>-9.069111145201909E-3</v>
      </c>
      <c r="BM331" s="590">
        <v>9.069111145201909E-3</v>
      </c>
      <c r="BN331" s="588">
        <v>32501.727669198772</v>
      </c>
      <c r="BO331" s="589">
        <v>3767941.3757600007</v>
      </c>
      <c r="BP331" s="589">
        <v>8787.1547777358501</v>
      </c>
      <c r="BQ331" s="589" t="s">
        <v>164</v>
      </c>
      <c r="BR331" s="589">
        <v>8886.6541881132089</v>
      </c>
      <c r="BS331" s="590">
        <v>-4.6525986375267614E-4</v>
      </c>
      <c r="BT331" s="588">
        <v>0</v>
      </c>
      <c r="BU331" s="588">
        <v>3767941.3757600007</v>
      </c>
      <c r="BV331" s="588">
        <v>0</v>
      </c>
      <c r="BW331" s="588">
        <v>3767941.3757600007</v>
      </c>
      <c r="BX331" s="588">
        <v>42187.75</v>
      </c>
      <c r="BY331" s="588">
        <v>3725753.6257600007</v>
      </c>
      <c r="CA331">
        <v>147440</v>
      </c>
      <c r="CB331">
        <v>3304036</v>
      </c>
      <c r="CC331" t="s">
        <v>487</v>
      </c>
      <c r="CD331">
        <v>424</v>
      </c>
      <c r="CE331">
        <v>0</v>
      </c>
      <c r="CF331">
        <v>424</v>
      </c>
      <c r="CG331">
        <v>0</v>
      </c>
      <c r="CH331">
        <v>1462613.058</v>
      </c>
      <c r="CI331">
        <v>941019.74119999993</v>
      </c>
      <c r="CJ331">
        <v>0</v>
      </c>
      <c r="CK331">
        <v>136093.92000000004</v>
      </c>
      <c r="CL331">
        <v>0</v>
      </c>
      <c r="CM331">
        <v>445787.78000000026</v>
      </c>
      <c r="CN331">
        <v>0</v>
      </c>
      <c r="CO331">
        <v>0</v>
      </c>
      <c r="CP331">
        <v>0</v>
      </c>
      <c r="CQ331">
        <v>0</v>
      </c>
      <c r="CR331">
        <v>0</v>
      </c>
      <c r="CS331">
        <v>0</v>
      </c>
      <c r="CT331">
        <v>3753.1648000000005</v>
      </c>
      <c r="CU331">
        <v>5419.0079999999944</v>
      </c>
      <c r="CV331">
        <v>7009.5872000000008</v>
      </c>
      <c r="CW331">
        <v>50216.140800000016</v>
      </c>
      <c r="CX331">
        <v>171953.15199999991</v>
      </c>
      <c r="CY331">
        <v>64827.391999999993</v>
      </c>
      <c r="CZ331">
        <v>0</v>
      </c>
      <c r="DA331">
        <v>14078.60425531918</v>
      </c>
      <c r="DB331">
        <v>0</v>
      </c>
      <c r="DC331">
        <v>248509.86983548253</v>
      </c>
      <c r="DD331">
        <v>0</v>
      </c>
      <c r="DE331">
        <v>0</v>
      </c>
      <c r="DF331">
        <v>141970.48000000001</v>
      </c>
      <c r="DG331">
        <v>0</v>
      </c>
      <c r="DH331">
        <v>0</v>
      </c>
      <c r="DI331">
        <v>0</v>
      </c>
      <c r="DJ331">
        <v>42187.75</v>
      </c>
      <c r="DK331">
        <v>0</v>
      </c>
      <c r="DL331">
        <v>0</v>
      </c>
      <c r="DM331">
        <v>0</v>
      </c>
      <c r="DN331">
        <v>0</v>
      </c>
      <c r="DO331">
        <v>0</v>
      </c>
      <c r="DP331">
        <v>0</v>
      </c>
      <c r="DQ331">
        <v>0</v>
      </c>
      <c r="DR331">
        <v>0</v>
      </c>
      <c r="DS331">
        <v>2403632.7991999998</v>
      </c>
      <c r="DT331">
        <v>1147648.6188908019</v>
      </c>
      <c r="DU331">
        <v>184158.23</v>
      </c>
      <c r="DV331">
        <v>687313.16192348266</v>
      </c>
      <c r="DW331">
        <v>3735439.6480908017</v>
      </c>
      <c r="DX331">
        <v>3693251.8980908017</v>
      </c>
      <c r="DY331">
        <v>6465</v>
      </c>
      <c r="DZ331">
        <v>2741160</v>
      </c>
      <c r="EA331">
        <v>0</v>
      </c>
      <c r="EB331">
        <v>0</v>
      </c>
      <c r="EC331">
        <v>3735439.6480908017</v>
      </c>
      <c r="ED331">
        <v>0</v>
      </c>
      <c r="EE331">
        <v>3735439.6480908012</v>
      </c>
      <c r="EF331">
        <v>2783347.75</v>
      </c>
      <c r="EG331">
        <v>2599189.52</v>
      </c>
      <c r="EH331">
        <v>3551281.4180908017</v>
      </c>
      <c r="EI331">
        <v>8375.6637219122676</v>
      </c>
      <c r="EJ331">
        <v>8452.3187400000006</v>
      </c>
      <c r="EK331">
        <v>-9.069111145201909E-3</v>
      </c>
      <c r="EL331">
        <v>9.069111145201909E-3</v>
      </c>
      <c r="EM331">
        <v>32501.727669198772</v>
      </c>
      <c r="EN331">
        <v>3767941.3757600007</v>
      </c>
      <c r="EO331">
        <v>8787.1547777358501</v>
      </c>
      <c r="EP331" t="s">
        <v>164</v>
      </c>
      <c r="EQ331">
        <v>8886.6541881132089</v>
      </c>
      <c r="ER331">
        <v>-4.6525986375267614E-4</v>
      </c>
      <c r="ES331">
        <v>0</v>
      </c>
      <c r="ET331">
        <v>3767941.3757600007</v>
      </c>
      <c r="EU331">
        <v>0</v>
      </c>
      <c r="EV331">
        <v>3767941.3757600007</v>
      </c>
      <c r="EW331">
        <v>42187.75</v>
      </c>
      <c r="EX331">
        <v>3725753.6257600007</v>
      </c>
    </row>
    <row r="332" spans="1:154" ht="15" customHeight="1">
      <c r="A332" s="435">
        <v>332</v>
      </c>
      <c r="B332" s="585">
        <v>148187</v>
      </c>
      <c r="C332" s="585">
        <v>3304039</v>
      </c>
      <c r="D332" s="586" t="s">
        <v>488</v>
      </c>
      <c r="E332" s="587">
        <v>596</v>
      </c>
      <c r="F332" s="587">
        <v>0</v>
      </c>
      <c r="G332" s="587">
        <v>596</v>
      </c>
      <c r="H332" s="588">
        <v>0</v>
      </c>
      <c r="I332" s="588">
        <v>1755135.6695999999</v>
      </c>
      <c r="J332" s="588">
        <v>1662060.8415999999</v>
      </c>
      <c r="K332" s="588">
        <v>0</v>
      </c>
      <c r="L332" s="588">
        <v>161278.55999999997</v>
      </c>
      <c r="M332" s="588">
        <v>0</v>
      </c>
      <c r="N332" s="588">
        <v>581197.71999999986</v>
      </c>
      <c r="O332" s="588">
        <v>0</v>
      </c>
      <c r="P332" s="588">
        <v>0</v>
      </c>
      <c r="Q332" s="588">
        <v>0</v>
      </c>
      <c r="R332" s="588">
        <v>0</v>
      </c>
      <c r="S332" s="588">
        <v>0</v>
      </c>
      <c r="T332" s="588">
        <v>0</v>
      </c>
      <c r="U332" s="588">
        <v>10577.100799999991</v>
      </c>
      <c r="V332" s="588">
        <v>28901.375999999873</v>
      </c>
      <c r="W332" s="588">
        <v>45243.699199999806</v>
      </c>
      <c r="X332" s="588">
        <v>55098.265600000079</v>
      </c>
      <c r="Y332" s="588">
        <v>124852.94079999991</v>
      </c>
      <c r="Z332" s="588">
        <v>129654.78399999987</v>
      </c>
      <c r="AA332" s="588">
        <v>0</v>
      </c>
      <c r="AB332" s="588">
        <v>192983.58367346946</v>
      </c>
      <c r="AC332" s="588">
        <v>0</v>
      </c>
      <c r="AD332" s="588">
        <v>346420.34984689922</v>
      </c>
      <c r="AE332" s="588">
        <v>0</v>
      </c>
      <c r="AF332" s="588">
        <v>88200.023281218688</v>
      </c>
      <c r="AG332" s="588">
        <v>141970.48000000001</v>
      </c>
      <c r="AH332" s="588">
        <v>0</v>
      </c>
      <c r="AI332" s="588">
        <v>0</v>
      </c>
      <c r="AJ332" s="588">
        <v>0</v>
      </c>
      <c r="AK332" s="588">
        <v>0</v>
      </c>
      <c r="AL332" s="588">
        <v>0</v>
      </c>
      <c r="AM332" s="588">
        <v>0</v>
      </c>
      <c r="AN332" s="588">
        <v>0</v>
      </c>
      <c r="AO332" s="588">
        <v>0</v>
      </c>
      <c r="AP332" s="588">
        <v>0</v>
      </c>
      <c r="AQ332" s="588">
        <v>0</v>
      </c>
      <c r="AR332" s="588">
        <v>0</v>
      </c>
      <c r="AS332" s="588">
        <v>0</v>
      </c>
      <c r="AT332" s="588">
        <v>3417196.5111999996</v>
      </c>
      <c r="AU332" s="588">
        <v>1764408.4032015868</v>
      </c>
      <c r="AV332" s="588">
        <v>141970.48000000001</v>
      </c>
      <c r="AW332" s="588">
        <v>926529.77611089894</v>
      </c>
      <c r="AX332" s="589">
        <v>5323575.3944015866</v>
      </c>
      <c r="AY332" s="589">
        <v>5323575.3944015866</v>
      </c>
      <c r="AZ332" s="589">
        <v>6465</v>
      </c>
      <c r="BA332" s="589">
        <v>3853140</v>
      </c>
      <c r="BB332" s="589">
        <v>0</v>
      </c>
      <c r="BC332" s="589">
        <v>0</v>
      </c>
      <c r="BD332" s="589">
        <v>5323575.3944015866</v>
      </c>
      <c r="BE332" s="588">
        <v>0</v>
      </c>
      <c r="BF332" s="588">
        <v>5323575.3944015875</v>
      </c>
      <c r="BG332" s="589">
        <v>3853140</v>
      </c>
      <c r="BH332" s="589">
        <v>3711169.52</v>
      </c>
      <c r="BI332" s="588">
        <v>5181604.9144015862</v>
      </c>
      <c r="BJ332" s="588">
        <v>8693.9679771838692</v>
      </c>
      <c r="BK332" s="588">
        <v>8609.2797907232707</v>
      </c>
      <c r="BL332" s="590">
        <v>9.8368491347966443E-3</v>
      </c>
      <c r="BM332" s="590">
        <v>0</v>
      </c>
      <c r="BN332" s="588">
        <v>0</v>
      </c>
      <c r="BO332" s="589">
        <v>5323575.3944015866</v>
      </c>
      <c r="BP332" s="589">
        <v>8932.1734805395754</v>
      </c>
      <c r="BQ332" s="589" t="s">
        <v>164</v>
      </c>
      <c r="BR332" s="589">
        <v>8932.1734805395754</v>
      </c>
      <c r="BS332" s="590">
        <v>1.1284417956306969E-2</v>
      </c>
      <c r="BT332" s="588">
        <v>0</v>
      </c>
      <c r="BU332" s="588">
        <v>5323575.3944015866</v>
      </c>
      <c r="BV332" s="588">
        <v>0</v>
      </c>
      <c r="BW332" s="588">
        <v>5323575.3944015866</v>
      </c>
      <c r="BX332" s="588">
        <v>0</v>
      </c>
      <c r="BY332" s="588">
        <v>5323575.3944015866</v>
      </c>
      <c r="CA332">
        <v>148187</v>
      </c>
      <c r="CB332">
        <v>3304039</v>
      </c>
      <c r="CC332" t="s">
        <v>488</v>
      </c>
      <c r="CD332">
        <v>596</v>
      </c>
      <c r="CE332">
        <v>0</v>
      </c>
      <c r="CF332">
        <v>596</v>
      </c>
      <c r="CG332">
        <v>0</v>
      </c>
      <c r="CH332">
        <v>1755135.6695999999</v>
      </c>
      <c r="CI332">
        <v>1662060.8415999999</v>
      </c>
      <c r="CJ332">
        <v>0</v>
      </c>
      <c r="CK332">
        <v>161278.55999999997</v>
      </c>
      <c r="CL332">
        <v>0</v>
      </c>
      <c r="CM332">
        <v>581197.71999999986</v>
      </c>
      <c r="CN332">
        <v>0</v>
      </c>
      <c r="CO332">
        <v>0</v>
      </c>
      <c r="CP332">
        <v>0</v>
      </c>
      <c r="CQ332">
        <v>0</v>
      </c>
      <c r="CR332">
        <v>0</v>
      </c>
      <c r="CS332">
        <v>0</v>
      </c>
      <c r="CT332">
        <v>10577.100799999991</v>
      </c>
      <c r="CU332">
        <v>28901.375999999873</v>
      </c>
      <c r="CV332">
        <v>45243.699199999806</v>
      </c>
      <c r="CW332">
        <v>55098.265600000079</v>
      </c>
      <c r="CX332">
        <v>124852.94079999991</v>
      </c>
      <c r="CY332">
        <v>129654.78399999987</v>
      </c>
      <c r="CZ332">
        <v>0</v>
      </c>
      <c r="DA332">
        <v>192983.58367346946</v>
      </c>
      <c r="DB332">
        <v>0</v>
      </c>
      <c r="DC332">
        <v>346420.34984689922</v>
      </c>
      <c r="DD332">
        <v>0</v>
      </c>
      <c r="DE332">
        <v>88200.023281218688</v>
      </c>
      <c r="DF332">
        <v>141970.48000000001</v>
      </c>
      <c r="DG332">
        <v>0</v>
      </c>
      <c r="DH332">
        <v>0</v>
      </c>
      <c r="DI332">
        <v>0</v>
      </c>
      <c r="DJ332">
        <v>0</v>
      </c>
      <c r="DK332">
        <v>0</v>
      </c>
      <c r="DL332">
        <v>0</v>
      </c>
      <c r="DM332">
        <v>0</v>
      </c>
      <c r="DN332">
        <v>0</v>
      </c>
      <c r="DO332">
        <v>0</v>
      </c>
      <c r="DP332">
        <v>0</v>
      </c>
      <c r="DQ332">
        <v>0</v>
      </c>
      <c r="DR332">
        <v>0</v>
      </c>
      <c r="DS332">
        <v>3417196.5111999996</v>
      </c>
      <c r="DT332">
        <v>1764408.4032015868</v>
      </c>
      <c r="DU332">
        <v>141970.48000000001</v>
      </c>
      <c r="DV332">
        <v>926529.77611089894</v>
      </c>
      <c r="DW332">
        <v>5323575.3944015866</v>
      </c>
      <c r="DX332">
        <v>5323575.3944015866</v>
      </c>
      <c r="DY332">
        <v>6465</v>
      </c>
      <c r="DZ332">
        <v>3853140</v>
      </c>
      <c r="EA332">
        <v>0</v>
      </c>
      <c r="EB332">
        <v>0</v>
      </c>
      <c r="EC332">
        <v>5323575.3944015866</v>
      </c>
      <c r="ED332">
        <v>0</v>
      </c>
      <c r="EE332">
        <v>5323575.3944015875</v>
      </c>
      <c r="EF332">
        <v>3853140</v>
      </c>
      <c r="EG332">
        <v>3711169.52</v>
      </c>
      <c r="EH332">
        <v>5181604.9144015862</v>
      </c>
      <c r="EI332">
        <v>8693.9679771838692</v>
      </c>
      <c r="EJ332">
        <v>8609.2797907232707</v>
      </c>
      <c r="EK332">
        <v>9.8368491347966443E-3</v>
      </c>
      <c r="EL332">
        <v>0</v>
      </c>
      <c r="EM332">
        <v>0</v>
      </c>
      <c r="EN332">
        <v>5323575.3944015866</v>
      </c>
      <c r="EO332">
        <v>8932.1734805395754</v>
      </c>
      <c r="EP332" t="s">
        <v>164</v>
      </c>
      <c r="EQ332">
        <v>8932.1734805395754</v>
      </c>
      <c r="ER332">
        <v>1.1284417956306969E-2</v>
      </c>
      <c r="ES332">
        <v>0</v>
      </c>
      <c r="ET332">
        <v>5323575.3944015866</v>
      </c>
      <c r="EU332">
        <v>0</v>
      </c>
      <c r="EV332">
        <v>5323575.3944015866</v>
      </c>
      <c r="EW332">
        <v>0</v>
      </c>
      <c r="EX332">
        <v>5323575.3944015866</v>
      </c>
    </row>
    <row r="333" spans="1:154" ht="15" customHeight="1">
      <c r="A333" s="435">
        <v>333</v>
      </c>
      <c r="B333" s="585">
        <v>148521</v>
      </c>
      <c r="C333" s="585">
        <v>3304040</v>
      </c>
      <c r="D333" s="586" t="s">
        <v>489</v>
      </c>
      <c r="E333" s="587">
        <v>537</v>
      </c>
      <c r="F333" s="587">
        <v>0</v>
      </c>
      <c r="G333" s="587">
        <v>537</v>
      </c>
      <c r="H333" s="588">
        <v>0</v>
      </c>
      <c r="I333" s="588">
        <v>1950150.7439999999</v>
      </c>
      <c r="J333" s="588">
        <v>1081561.6505999998</v>
      </c>
      <c r="K333" s="588">
        <v>0</v>
      </c>
      <c r="L333" s="588">
        <v>122048.64000000006</v>
      </c>
      <c r="M333" s="588">
        <v>0</v>
      </c>
      <c r="N333" s="588">
        <v>479259.90000000026</v>
      </c>
      <c r="O333" s="588">
        <v>0</v>
      </c>
      <c r="P333" s="588">
        <v>0</v>
      </c>
      <c r="Q333" s="588">
        <v>0</v>
      </c>
      <c r="R333" s="588">
        <v>0</v>
      </c>
      <c r="S333" s="588">
        <v>0</v>
      </c>
      <c r="T333" s="588">
        <v>0</v>
      </c>
      <c r="U333" s="588">
        <v>14330.265600000001</v>
      </c>
      <c r="V333" s="588">
        <v>12192.768000000013</v>
      </c>
      <c r="W333" s="588">
        <v>15293.644799999998</v>
      </c>
      <c r="X333" s="588">
        <v>73929.318400000047</v>
      </c>
      <c r="Y333" s="588">
        <v>113638.60480000007</v>
      </c>
      <c r="Z333" s="588">
        <v>52433.920000000129</v>
      </c>
      <c r="AA333" s="588">
        <v>0</v>
      </c>
      <c r="AB333" s="588">
        <v>46818</v>
      </c>
      <c r="AC333" s="588">
        <v>0</v>
      </c>
      <c r="AD333" s="588">
        <v>256225.72631183834</v>
      </c>
      <c r="AE333" s="588">
        <v>0</v>
      </c>
      <c r="AF333" s="588">
        <v>15963.43140000001</v>
      </c>
      <c r="AG333" s="588">
        <v>141970.48000000001</v>
      </c>
      <c r="AH333" s="588">
        <v>0</v>
      </c>
      <c r="AI333" s="588">
        <v>0</v>
      </c>
      <c r="AJ333" s="588">
        <v>0</v>
      </c>
      <c r="AK333" s="588">
        <v>0</v>
      </c>
      <c r="AL333" s="588">
        <v>0</v>
      </c>
      <c r="AM333" s="588">
        <v>0</v>
      </c>
      <c r="AN333" s="588">
        <v>0</v>
      </c>
      <c r="AO333" s="588">
        <v>0</v>
      </c>
      <c r="AP333" s="588">
        <v>0</v>
      </c>
      <c r="AQ333" s="588">
        <v>0</v>
      </c>
      <c r="AR333" s="588">
        <v>0</v>
      </c>
      <c r="AS333" s="588">
        <v>0</v>
      </c>
      <c r="AT333" s="588">
        <v>3031712.3945999998</v>
      </c>
      <c r="AU333" s="588">
        <v>1202134.219311839</v>
      </c>
      <c r="AV333" s="588">
        <v>141970.48000000001</v>
      </c>
      <c r="AW333" s="588">
        <v>725737.08821783855</v>
      </c>
      <c r="AX333" s="589">
        <v>4375817.0939118396</v>
      </c>
      <c r="AY333" s="589">
        <v>4375817.0939118396</v>
      </c>
      <c r="AZ333" s="589">
        <v>6465</v>
      </c>
      <c r="BA333" s="589">
        <v>3471705</v>
      </c>
      <c r="BB333" s="589">
        <v>0</v>
      </c>
      <c r="BC333" s="589">
        <v>0</v>
      </c>
      <c r="BD333" s="589">
        <v>4375817.0939118396</v>
      </c>
      <c r="BE333" s="588">
        <v>0</v>
      </c>
      <c r="BF333" s="588">
        <v>4375817.0939118396</v>
      </c>
      <c r="BG333" s="589">
        <v>3471705</v>
      </c>
      <c r="BH333" s="589">
        <v>3329734.52</v>
      </c>
      <c r="BI333" s="588">
        <v>4233846.6139118392</v>
      </c>
      <c r="BJ333" s="588">
        <v>7884.2581264652499</v>
      </c>
      <c r="BK333" s="588">
        <v>7813.3538968460098</v>
      </c>
      <c r="BL333" s="590">
        <v>9.0747495320622571E-3</v>
      </c>
      <c r="BM333" s="590">
        <v>0</v>
      </c>
      <c r="BN333" s="588">
        <v>0</v>
      </c>
      <c r="BO333" s="589">
        <v>4375817.0939118396</v>
      </c>
      <c r="BP333" s="589">
        <v>8148.6351841933702</v>
      </c>
      <c r="BQ333" s="589" t="s">
        <v>164</v>
      </c>
      <c r="BR333" s="589">
        <v>8148.6351841933702</v>
      </c>
      <c r="BS333" s="590">
        <v>8.9002656861549845E-3</v>
      </c>
      <c r="BT333" s="588">
        <v>0</v>
      </c>
      <c r="BU333" s="588">
        <v>4375817.0939118396</v>
      </c>
      <c r="BV333" s="588">
        <v>0</v>
      </c>
      <c r="BW333" s="588">
        <v>4375817.0939118396</v>
      </c>
      <c r="BX333" s="588">
        <v>0</v>
      </c>
      <c r="BY333" s="588">
        <v>4375817.0939118396</v>
      </c>
      <c r="CA333">
        <v>148521</v>
      </c>
      <c r="CB333">
        <v>3304040</v>
      </c>
      <c r="CC333" t="s">
        <v>489</v>
      </c>
      <c r="CD333">
        <v>537</v>
      </c>
      <c r="CE333">
        <v>0</v>
      </c>
      <c r="CF333">
        <v>537</v>
      </c>
      <c r="CG333">
        <v>0</v>
      </c>
      <c r="CH333">
        <v>1950150.7439999999</v>
      </c>
      <c r="CI333">
        <v>1081561.6505999998</v>
      </c>
      <c r="CJ333">
        <v>0</v>
      </c>
      <c r="CK333">
        <v>122048.64000000006</v>
      </c>
      <c r="CL333">
        <v>0</v>
      </c>
      <c r="CM333">
        <v>479259.90000000026</v>
      </c>
      <c r="CN333">
        <v>0</v>
      </c>
      <c r="CO333">
        <v>0</v>
      </c>
      <c r="CP333">
        <v>0</v>
      </c>
      <c r="CQ333">
        <v>0</v>
      </c>
      <c r="CR333">
        <v>0</v>
      </c>
      <c r="CS333">
        <v>0</v>
      </c>
      <c r="CT333">
        <v>14330.265600000001</v>
      </c>
      <c r="CU333">
        <v>12192.768000000013</v>
      </c>
      <c r="CV333">
        <v>15293.644799999998</v>
      </c>
      <c r="CW333">
        <v>73929.318400000047</v>
      </c>
      <c r="CX333">
        <v>113638.60480000007</v>
      </c>
      <c r="CY333">
        <v>52433.920000000129</v>
      </c>
      <c r="CZ333">
        <v>0</v>
      </c>
      <c r="DA333">
        <v>46818</v>
      </c>
      <c r="DB333">
        <v>0</v>
      </c>
      <c r="DC333">
        <v>256225.72631183834</v>
      </c>
      <c r="DD333">
        <v>0</v>
      </c>
      <c r="DE333">
        <v>15963.43140000001</v>
      </c>
      <c r="DF333">
        <v>141970.48000000001</v>
      </c>
      <c r="DG333">
        <v>0</v>
      </c>
      <c r="DH333">
        <v>0</v>
      </c>
      <c r="DI333">
        <v>0</v>
      </c>
      <c r="DJ333">
        <v>0</v>
      </c>
      <c r="DK333">
        <v>0</v>
      </c>
      <c r="DL333">
        <v>0</v>
      </c>
      <c r="DM333">
        <v>0</v>
      </c>
      <c r="DN333">
        <v>0</v>
      </c>
      <c r="DO333">
        <v>0</v>
      </c>
      <c r="DP333">
        <v>0</v>
      </c>
      <c r="DQ333">
        <v>0</v>
      </c>
      <c r="DR333">
        <v>0</v>
      </c>
      <c r="DS333">
        <v>3031712.3945999998</v>
      </c>
      <c r="DT333">
        <v>1202134.219311839</v>
      </c>
      <c r="DU333">
        <v>141970.48000000001</v>
      </c>
      <c r="DV333">
        <v>725737.08821783855</v>
      </c>
      <c r="DW333">
        <v>4375817.0939118396</v>
      </c>
      <c r="DX333">
        <v>4375817.0939118396</v>
      </c>
      <c r="DY333">
        <v>6465</v>
      </c>
      <c r="DZ333">
        <v>3471705</v>
      </c>
      <c r="EA333">
        <v>0</v>
      </c>
      <c r="EB333">
        <v>0</v>
      </c>
      <c r="EC333">
        <v>4375817.0939118396</v>
      </c>
      <c r="ED333">
        <v>0</v>
      </c>
      <c r="EE333">
        <v>4375817.0939118396</v>
      </c>
      <c r="EF333">
        <v>3471705</v>
      </c>
      <c r="EG333">
        <v>3329734.52</v>
      </c>
      <c r="EH333">
        <v>4233846.6139118392</v>
      </c>
      <c r="EI333">
        <v>7884.2581264652499</v>
      </c>
      <c r="EJ333">
        <v>7813.3538968460098</v>
      </c>
      <c r="EK333">
        <v>9.0747495320622571E-3</v>
      </c>
      <c r="EL333">
        <v>0</v>
      </c>
      <c r="EM333">
        <v>0</v>
      </c>
      <c r="EN333">
        <v>4375817.0939118396</v>
      </c>
      <c r="EO333">
        <v>8148.6351841933702</v>
      </c>
      <c r="EP333" t="s">
        <v>164</v>
      </c>
      <c r="EQ333">
        <v>8148.6351841933702</v>
      </c>
      <c r="ER333">
        <v>8.9002656861549845E-3</v>
      </c>
      <c r="ES333">
        <v>0</v>
      </c>
      <c r="ET333">
        <v>4375817.0939118396</v>
      </c>
      <c r="EU333">
        <v>0</v>
      </c>
      <c r="EV333">
        <v>4375817.0939118396</v>
      </c>
      <c r="EW333">
        <v>0</v>
      </c>
      <c r="EX333">
        <v>4375817.0939118396</v>
      </c>
    </row>
    <row r="334" spans="1:154" ht="15" customHeight="1">
      <c r="A334" s="435">
        <v>334</v>
      </c>
      <c r="B334" s="585">
        <v>148553</v>
      </c>
      <c r="C334" s="585">
        <v>3304041</v>
      </c>
      <c r="D334" s="586" t="s">
        <v>490</v>
      </c>
      <c r="E334" s="587">
        <v>862</v>
      </c>
      <c r="F334" s="587">
        <v>0</v>
      </c>
      <c r="G334" s="587">
        <v>862</v>
      </c>
      <c r="H334" s="588">
        <v>0</v>
      </c>
      <c r="I334" s="588">
        <v>3036276.3667000001</v>
      </c>
      <c r="J334" s="588">
        <v>1842321.1167000001</v>
      </c>
      <c r="K334" s="588">
        <v>0</v>
      </c>
      <c r="L334" s="588">
        <v>150294.18239999999</v>
      </c>
      <c r="M334" s="588">
        <v>0</v>
      </c>
      <c r="N334" s="588">
        <v>655749.26</v>
      </c>
      <c r="O334" s="588">
        <v>0</v>
      </c>
      <c r="P334" s="588">
        <v>0</v>
      </c>
      <c r="Q334" s="588">
        <v>0</v>
      </c>
      <c r="R334" s="588">
        <v>0</v>
      </c>
      <c r="S334" s="588">
        <v>0</v>
      </c>
      <c r="T334" s="588">
        <v>0</v>
      </c>
      <c r="U334" s="588">
        <v>55558.73810937909</v>
      </c>
      <c r="V334" s="588">
        <v>47308.34549009255</v>
      </c>
      <c r="W334" s="588">
        <v>117550.95411994714</v>
      </c>
      <c r="X334" s="588">
        <v>125481.38691466287</v>
      </c>
      <c r="Y334" s="588">
        <v>119185.03465257566</v>
      </c>
      <c r="Z334" s="588">
        <v>15198.091667106963</v>
      </c>
      <c r="AA334" s="588">
        <v>0</v>
      </c>
      <c r="AB334" s="588">
        <v>80714.231999999989</v>
      </c>
      <c r="AC334" s="588">
        <v>0</v>
      </c>
      <c r="AD334" s="588">
        <v>330938.56802112801</v>
      </c>
      <c r="AE334" s="588">
        <v>0</v>
      </c>
      <c r="AF334" s="588">
        <v>0</v>
      </c>
      <c r="AG334" s="588">
        <v>141970.48000000001</v>
      </c>
      <c r="AH334" s="588">
        <v>0</v>
      </c>
      <c r="AI334" s="588">
        <v>0</v>
      </c>
      <c r="AJ334" s="588">
        <v>0</v>
      </c>
      <c r="AK334" s="588">
        <v>0</v>
      </c>
      <c r="AL334" s="588">
        <v>0</v>
      </c>
      <c r="AM334" s="588">
        <v>0</v>
      </c>
      <c r="AN334" s="588">
        <v>0</v>
      </c>
      <c r="AO334" s="588">
        <v>0</v>
      </c>
      <c r="AP334" s="588">
        <v>0</v>
      </c>
      <c r="AQ334" s="588">
        <v>0</v>
      </c>
      <c r="AR334" s="588">
        <v>0</v>
      </c>
      <c r="AS334" s="588">
        <v>0</v>
      </c>
      <c r="AT334" s="588">
        <v>4878597.4834000003</v>
      </c>
      <c r="AU334" s="588">
        <v>1697978.7933748923</v>
      </c>
      <c r="AV334" s="588">
        <v>141970.48000000001</v>
      </c>
      <c r="AW334" s="588">
        <v>1037945.7997984833</v>
      </c>
      <c r="AX334" s="589">
        <v>6718546.756774893</v>
      </c>
      <c r="AY334" s="589">
        <v>6718546.756774893</v>
      </c>
      <c r="AZ334" s="589">
        <v>6465</v>
      </c>
      <c r="BA334" s="589">
        <v>5572830</v>
      </c>
      <c r="BB334" s="589">
        <v>0</v>
      </c>
      <c r="BC334" s="589">
        <v>0</v>
      </c>
      <c r="BD334" s="589">
        <v>6718546.756774893</v>
      </c>
      <c r="BE334" s="588">
        <v>0</v>
      </c>
      <c r="BF334" s="588">
        <v>6718546.756774893</v>
      </c>
      <c r="BG334" s="589">
        <v>5572830</v>
      </c>
      <c r="BH334" s="589">
        <v>5430859.5199999996</v>
      </c>
      <c r="BI334" s="588">
        <v>6576576.2767748926</v>
      </c>
      <c r="BJ334" s="588">
        <v>7629.4388361657684</v>
      </c>
      <c r="BK334" s="588">
        <v>7401.0904882962959</v>
      </c>
      <c r="BL334" s="590">
        <v>3.0853338198008905E-2</v>
      </c>
      <c r="BM334" s="590">
        <v>0</v>
      </c>
      <c r="BN334" s="588">
        <v>0</v>
      </c>
      <c r="BO334" s="589">
        <v>6718546.756774893</v>
      </c>
      <c r="BP334" s="589">
        <v>7794.1377688803859</v>
      </c>
      <c r="BQ334" s="589" t="s">
        <v>164</v>
      </c>
      <c r="BR334" s="589">
        <v>7794.1377688803859</v>
      </c>
      <c r="BS334" s="590">
        <v>2.4006126656611393E-2</v>
      </c>
      <c r="BT334" s="588">
        <v>0</v>
      </c>
      <c r="BU334" s="588">
        <v>6718546.756774893</v>
      </c>
      <c r="BV334" s="588">
        <v>0</v>
      </c>
      <c r="BW334" s="588">
        <v>6718546.756774893</v>
      </c>
      <c r="BX334" s="588">
        <v>0</v>
      </c>
      <c r="BY334" s="588">
        <v>6718546.756774893</v>
      </c>
      <c r="CA334">
        <v>148553</v>
      </c>
      <c r="CB334">
        <v>3304041</v>
      </c>
      <c r="CC334" t="s">
        <v>490</v>
      </c>
      <c r="CD334">
        <v>862</v>
      </c>
      <c r="CE334">
        <v>0</v>
      </c>
      <c r="CF334">
        <v>862</v>
      </c>
      <c r="CG334">
        <v>0</v>
      </c>
      <c r="CH334">
        <v>3036276.3667000001</v>
      </c>
      <c r="CI334">
        <v>1842321.1167000001</v>
      </c>
      <c r="CJ334">
        <v>0</v>
      </c>
      <c r="CK334">
        <v>150294.18239999999</v>
      </c>
      <c r="CL334">
        <v>0</v>
      </c>
      <c r="CM334">
        <v>655749.26</v>
      </c>
      <c r="CN334">
        <v>0</v>
      </c>
      <c r="CO334">
        <v>0</v>
      </c>
      <c r="CP334">
        <v>0</v>
      </c>
      <c r="CQ334">
        <v>0</v>
      </c>
      <c r="CR334">
        <v>0</v>
      </c>
      <c r="CS334">
        <v>0</v>
      </c>
      <c r="CT334">
        <v>55558.73810937909</v>
      </c>
      <c r="CU334">
        <v>47308.34549009255</v>
      </c>
      <c r="CV334">
        <v>117550.95411994714</v>
      </c>
      <c r="CW334">
        <v>125481.38691466287</v>
      </c>
      <c r="CX334">
        <v>119185.03465257566</v>
      </c>
      <c r="CY334">
        <v>15198.091667106963</v>
      </c>
      <c r="CZ334">
        <v>0</v>
      </c>
      <c r="DA334">
        <v>80714.231999999989</v>
      </c>
      <c r="DB334">
        <v>0</v>
      </c>
      <c r="DC334">
        <v>330938.56802112801</v>
      </c>
      <c r="DD334">
        <v>0</v>
      </c>
      <c r="DE334">
        <v>0</v>
      </c>
      <c r="DF334">
        <v>141970.48000000001</v>
      </c>
      <c r="DG334">
        <v>0</v>
      </c>
      <c r="DH334">
        <v>0</v>
      </c>
      <c r="DI334">
        <v>0</v>
      </c>
      <c r="DJ334">
        <v>0</v>
      </c>
      <c r="DK334">
        <v>0</v>
      </c>
      <c r="DL334">
        <v>0</v>
      </c>
      <c r="DM334">
        <v>0</v>
      </c>
      <c r="DN334">
        <v>0</v>
      </c>
      <c r="DO334">
        <v>0</v>
      </c>
      <c r="DP334">
        <v>0</v>
      </c>
      <c r="DQ334">
        <v>0</v>
      </c>
      <c r="DR334">
        <v>0</v>
      </c>
      <c r="DS334">
        <v>4878597.4834000003</v>
      </c>
      <c r="DT334">
        <v>1697978.7933748923</v>
      </c>
      <c r="DU334">
        <v>141970.48000000001</v>
      </c>
      <c r="DV334">
        <v>1037945.7997984833</v>
      </c>
      <c r="DW334">
        <v>6718546.756774893</v>
      </c>
      <c r="DX334">
        <v>6718546.756774893</v>
      </c>
      <c r="DY334">
        <v>6465</v>
      </c>
      <c r="DZ334">
        <v>5572830</v>
      </c>
      <c r="EA334">
        <v>0</v>
      </c>
      <c r="EB334">
        <v>0</v>
      </c>
      <c r="EC334">
        <v>6718546.756774893</v>
      </c>
      <c r="ED334">
        <v>0</v>
      </c>
      <c r="EE334">
        <v>6718546.756774893</v>
      </c>
      <c r="EF334">
        <v>5572830</v>
      </c>
      <c r="EG334">
        <v>5430859.5199999996</v>
      </c>
      <c r="EH334">
        <v>6576576.2767748926</v>
      </c>
      <c r="EI334">
        <v>7629.4388361657684</v>
      </c>
      <c r="EJ334">
        <v>7401.0904882962959</v>
      </c>
      <c r="EK334">
        <v>3.0853338198008905E-2</v>
      </c>
      <c r="EL334">
        <v>0</v>
      </c>
      <c r="EM334">
        <v>0</v>
      </c>
      <c r="EN334">
        <v>6718546.756774893</v>
      </c>
      <c r="EO334">
        <v>7794.1377688803859</v>
      </c>
      <c r="EP334" t="s">
        <v>164</v>
      </c>
      <c r="EQ334">
        <v>7794.1377688803859</v>
      </c>
      <c r="ER334">
        <v>2.4006126656611393E-2</v>
      </c>
      <c r="ES334">
        <v>0</v>
      </c>
      <c r="ET334">
        <v>6718546.756774893</v>
      </c>
      <c r="EU334">
        <v>0</v>
      </c>
      <c r="EV334">
        <v>6718546.756774893</v>
      </c>
      <c r="EW334">
        <v>0</v>
      </c>
      <c r="EX334">
        <v>6718546.756774893</v>
      </c>
    </row>
    <row r="335" spans="1:154" ht="15" customHeight="1">
      <c r="A335" s="435">
        <v>335</v>
      </c>
      <c r="B335" s="585">
        <v>148589</v>
      </c>
      <c r="C335" s="585">
        <v>3304042</v>
      </c>
      <c r="D335" s="586" t="s">
        <v>491</v>
      </c>
      <c r="E335" s="587">
        <v>869.5</v>
      </c>
      <c r="F335" s="587">
        <v>0</v>
      </c>
      <c r="G335" s="587">
        <v>869.5</v>
      </c>
      <c r="H335" s="588">
        <v>0</v>
      </c>
      <c r="I335" s="588">
        <v>3230388.5935333334</v>
      </c>
      <c r="J335" s="588">
        <v>1669189.7790333333</v>
      </c>
      <c r="K335" s="588">
        <v>0</v>
      </c>
      <c r="L335" s="588">
        <v>192236.46297188767</v>
      </c>
      <c r="M335" s="588">
        <v>0</v>
      </c>
      <c r="N335" s="588">
        <v>678278.88488621102</v>
      </c>
      <c r="O335" s="588">
        <v>0</v>
      </c>
      <c r="P335" s="588">
        <v>0</v>
      </c>
      <c r="Q335" s="588">
        <v>0</v>
      </c>
      <c r="R335" s="588">
        <v>0</v>
      </c>
      <c r="S335" s="588">
        <v>0</v>
      </c>
      <c r="T335" s="588">
        <v>0</v>
      </c>
      <c r="U335" s="588">
        <v>23828.965269076296</v>
      </c>
      <c r="V335" s="588">
        <v>34692.170024096391</v>
      </c>
      <c r="W335" s="588">
        <v>83074.314212583558</v>
      </c>
      <c r="X335" s="588">
        <v>57639.229960910336</v>
      </c>
      <c r="Y335" s="588">
        <v>170563.99551914301</v>
      </c>
      <c r="Z335" s="588">
        <v>55484.110307898285</v>
      </c>
      <c r="AA335" s="588">
        <v>0</v>
      </c>
      <c r="AB335" s="588">
        <v>18165.216867469913</v>
      </c>
      <c r="AC335" s="588">
        <v>0</v>
      </c>
      <c r="AD335" s="588">
        <v>381169.68142275594</v>
      </c>
      <c r="AE335" s="588">
        <v>0</v>
      </c>
      <c r="AF335" s="588">
        <v>0</v>
      </c>
      <c r="AG335" s="588">
        <v>141970.48000000001</v>
      </c>
      <c r="AH335" s="588">
        <v>0</v>
      </c>
      <c r="AI335" s="588">
        <v>0</v>
      </c>
      <c r="AJ335" s="588">
        <v>0</v>
      </c>
      <c r="AK335" s="588">
        <v>0</v>
      </c>
      <c r="AL335" s="588">
        <v>0</v>
      </c>
      <c r="AM335" s="588">
        <v>0</v>
      </c>
      <c r="AN335" s="588">
        <v>0</v>
      </c>
      <c r="AO335" s="588">
        <v>0</v>
      </c>
      <c r="AP335" s="588">
        <v>0</v>
      </c>
      <c r="AQ335" s="588">
        <v>0</v>
      </c>
      <c r="AR335" s="588">
        <v>0</v>
      </c>
      <c r="AS335" s="588">
        <v>0</v>
      </c>
      <c r="AT335" s="588">
        <v>4899578.3725666665</v>
      </c>
      <c r="AU335" s="588">
        <v>1695133.0314420327</v>
      </c>
      <c r="AV335" s="588">
        <v>141970.48000000001</v>
      </c>
      <c r="AW335" s="588">
        <v>1092635.9279857397</v>
      </c>
      <c r="AX335" s="589">
        <v>6736681.8840087</v>
      </c>
      <c r="AY335" s="589">
        <v>6736681.8840087</v>
      </c>
      <c r="AZ335" s="589">
        <v>6465</v>
      </c>
      <c r="BA335" s="589">
        <v>5621317.5</v>
      </c>
      <c r="BB335" s="589">
        <v>0</v>
      </c>
      <c r="BC335" s="589">
        <v>0</v>
      </c>
      <c r="BD335" s="589">
        <v>6736681.8840087</v>
      </c>
      <c r="BE335" s="588">
        <v>0</v>
      </c>
      <c r="BF335" s="588">
        <v>6736681.8840086991</v>
      </c>
      <c r="BG335" s="589">
        <v>5621317.5</v>
      </c>
      <c r="BH335" s="589">
        <v>5479347.0199999996</v>
      </c>
      <c r="BI335" s="588">
        <v>6594711.4040086996</v>
      </c>
      <c r="BJ335" s="588">
        <v>7584.4869511313391</v>
      </c>
      <c r="BK335" s="588">
        <v>7379.5027166666659</v>
      </c>
      <c r="BL335" s="590">
        <v>2.7777513246484021E-2</v>
      </c>
      <c r="BM335" s="590">
        <v>0</v>
      </c>
      <c r="BN335" s="588">
        <v>0</v>
      </c>
      <c r="BO335" s="589">
        <v>6736681.8840087</v>
      </c>
      <c r="BP335" s="589">
        <v>7747.7652490036799</v>
      </c>
      <c r="BQ335" s="589" t="s">
        <v>164</v>
      </c>
      <c r="BR335" s="589">
        <v>7747.7652490036799</v>
      </c>
      <c r="BS335" s="590">
        <v>2.1181236322036279E-2</v>
      </c>
      <c r="BT335" s="588">
        <v>0</v>
      </c>
      <c r="BU335" s="588">
        <v>6736681.8840087</v>
      </c>
      <c r="BV335" s="588">
        <v>0</v>
      </c>
      <c r="BW335" s="588">
        <v>6736681.8840087</v>
      </c>
      <c r="BX335" s="588">
        <v>0</v>
      </c>
      <c r="BY335" s="588">
        <v>6736681.8840087</v>
      </c>
      <c r="CA335">
        <v>148589</v>
      </c>
      <c r="CB335">
        <v>3304042</v>
      </c>
      <c r="CC335" t="s">
        <v>491</v>
      </c>
      <c r="CD335">
        <v>869.5</v>
      </c>
      <c r="CE335">
        <v>0</v>
      </c>
      <c r="CF335">
        <v>869.5</v>
      </c>
      <c r="CG335">
        <v>0</v>
      </c>
      <c r="CH335">
        <v>3230388.5935333334</v>
      </c>
      <c r="CI335">
        <v>1669189.7790333333</v>
      </c>
      <c r="CJ335">
        <v>0</v>
      </c>
      <c r="CK335">
        <v>192236.46297188767</v>
      </c>
      <c r="CL335">
        <v>0</v>
      </c>
      <c r="CM335">
        <v>678278.88488621102</v>
      </c>
      <c r="CN335">
        <v>0</v>
      </c>
      <c r="CO335">
        <v>0</v>
      </c>
      <c r="CP335">
        <v>0</v>
      </c>
      <c r="CQ335">
        <v>0</v>
      </c>
      <c r="CR335">
        <v>0</v>
      </c>
      <c r="CS335">
        <v>0</v>
      </c>
      <c r="CT335">
        <v>23828.965269076296</v>
      </c>
      <c r="CU335">
        <v>34692.170024096391</v>
      </c>
      <c r="CV335">
        <v>83074.314212583558</v>
      </c>
      <c r="CW335">
        <v>57639.229960910336</v>
      </c>
      <c r="CX335">
        <v>170563.99551914301</v>
      </c>
      <c r="CY335">
        <v>55484.110307898285</v>
      </c>
      <c r="CZ335">
        <v>0</v>
      </c>
      <c r="DA335">
        <v>18165.216867469913</v>
      </c>
      <c r="DB335">
        <v>0</v>
      </c>
      <c r="DC335">
        <v>381169.68142275594</v>
      </c>
      <c r="DD335">
        <v>0</v>
      </c>
      <c r="DE335">
        <v>0</v>
      </c>
      <c r="DF335">
        <v>141970.48000000001</v>
      </c>
      <c r="DG335">
        <v>0</v>
      </c>
      <c r="DH335">
        <v>0</v>
      </c>
      <c r="DI335">
        <v>0</v>
      </c>
      <c r="DJ335">
        <v>0</v>
      </c>
      <c r="DK335">
        <v>0</v>
      </c>
      <c r="DL335">
        <v>0</v>
      </c>
      <c r="DM335">
        <v>0</v>
      </c>
      <c r="DN335">
        <v>0</v>
      </c>
      <c r="DO335">
        <v>0</v>
      </c>
      <c r="DP335">
        <v>0</v>
      </c>
      <c r="DQ335">
        <v>0</v>
      </c>
      <c r="DR335">
        <v>0</v>
      </c>
      <c r="DS335">
        <v>4899578.3725666665</v>
      </c>
      <c r="DT335">
        <v>1695133.0314420327</v>
      </c>
      <c r="DU335">
        <v>141970.48000000001</v>
      </c>
      <c r="DV335">
        <v>1092635.9279857397</v>
      </c>
      <c r="DW335">
        <v>6736681.8840087</v>
      </c>
      <c r="DX335">
        <v>6736681.8840087</v>
      </c>
      <c r="DY335">
        <v>6465</v>
      </c>
      <c r="DZ335">
        <v>5621317.5</v>
      </c>
      <c r="EA335">
        <v>0</v>
      </c>
      <c r="EB335">
        <v>0</v>
      </c>
      <c r="EC335">
        <v>6736681.8840087</v>
      </c>
      <c r="ED335">
        <v>0</v>
      </c>
      <c r="EE335">
        <v>6736681.8840086991</v>
      </c>
      <c r="EF335">
        <v>5621317.5</v>
      </c>
      <c r="EG335">
        <v>5479347.0199999996</v>
      </c>
      <c r="EH335">
        <v>6594711.4040086996</v>
      </c>
      <c r="EI335">
        <v>7584.4869511313391</v>
      </c>
      <c r="EJ335">
        <v>7379.5027166666659</v>
      </c>
      <c r="EK335">
        <v>2.7777513246484021E-2</v>
      </c>
      <c r="EL335">
        <v>0</v>
      </c>
      <c r="EM335">
        <v>0</v>
      </c>
      <c r="EN335">
        <v>6736681.8840087</v>
      </c>
      <c r="EO335">
        <v>7747.7652490036799</v>
      </c>
      <c r="EP335" t="s">
        <v>164</v>
      </c>
      <c r="EQ335">
        <v>7747.7652490036799</v>
      </c>
      <c r="ER335">
        <v>2.1181236322036279E-2</v>
      </c>
      <c r="ES335">
        <v>0</v>
      </c>
      <c r="ET335">
        <v>6736681.8840087</v>
      </c>
      <c r="EU335">
        <v>0</v>
      </c>
      <c r="EV335">
        <v>6736681.8840087</v>
      </c>
      <c r="EW335">
        <v>0</v>
      </c>
      <c r="EX335">
        <v>6736681.8840087</v>
      </c>
    </row>
    <row r="336" spans="1:154" ht="15" customHeight="1">
      <c r="A336" s="435">
        <v>336</v>
      </c>
      <c r="B336" s="585">
        <v>149042</v>
      </c>
      <c r="C336" s="585">
        <v>3304044</v>
      </c>
      <c r="D336" s="586" t="s">
        <v>492</v>
      </c>
      <c r="E336" s="587">
        <v>436.25000000000011</v>
      </c>
      <c r="F336" s="587">
        <v>0</v>
      </c>
      <c r="G336" s="587">
        <v>436.25000000000011</v>
      </c>
      <c r="H336" s="588">
        <v>0</v>
      </c>
      <c r="I336" s="588">
        <v>2009287.2596166669</v>
      </c>
      <c r="J336" s="588">
        <v>399220.49626666668</v>
      </c>
      <c r="K336" s="588">
        <v>0</v>
      </c>
      <c r="L336" s="588">
        <v>92143.561666666676</v>
      </c>
      <c r="M336" s="588">
        <v>0</v>
      </c>
      <c r="N336" s="588">
        <v>341087.03090277791</v>
      </c>
      <c r="O336" s="588">
        <v>0</v>
      </c>
      <c r="P336" s="588">
        <v>0</v>
      </c>
      <c r="Q336" s="588">
        <v>0</v>
      </c>
      <c r="R336" s="588">
        <v>0</v>
      </c>
      <c r="S336" s="588">
        <v>0</v>
      </c>
      <c r="T336" s="588">
        <v>0</v>
      </c>
      <c r="U336" s="588">
        <v>9509.676088888893</v>
      </c>
      <c r="V336" s="588">
        <v>21342.047999999941</v>
      </c>
      <c r="W336" s="588">
        <v>20849.539200000003</v>
      </c>
      <c r="X336" s="588">
        <v>60852.198400000023</v>
      </c>
      <c r="Y336" s="588">
        <v>84255.486933333246</v>
      </c>
      <c r="Z336" s="588">
        <v>42744.899555555661</v>
      </c>
      <c r="AA336" s="588">
        <v>0</v>
      </c>
      <c r="AB336" s="588">
        <v>19451.764285714307</v>
      </c>
      <c r="AC336" s="588">
        <v>0</v>
      </c>
      <c r="AD336" s="588">
        <v>178120.92783080848</v>
      </c>
      <c r="AE336" s="588">
        <v>0</v>
      </c>
      <c r="AF336" s="588">
        <v>0</v>
      </c>
      <c r="AG336" s="588">
        <v>141970.48000000001</v>
      </c>
      <c r="AH336" s="588">
        <v>0</v>
      </c>
      <c r="AI336" s="588">
        <v>0</v>
      </c>
      <c r="AJ336" s="588">
        <v>0</v>
      </c>
      <c r="AK336" s="588">
        <v>18443.89</v>
      </c>
      <c r="AL336" s="588">
        <v>0</v>
      </c>
      <c r="AM336" s="588">
        <v>0</v>
      </c>
      <c r="AN336" s="588">
        <v>0</v>
      </c>
      <c r="AO336" s="588">
        <v>0</v>
      </c>
      <c r="AP336" s="588">
        <v>0</v>
      </c>
      <c r="AQ336" s="588">
        <v>0</v>
      </c>
      <c r="AR336" s="588">
        <v>0</v>
      </c>
      <c r="AS336" s="588">
        <v>0</v>
      </c>
      <c r="AT336" s="588">
        <v>2408507.7558833337</v>
      </c>
      <c r="AU336" s="588">
        <v>870357.13286374498</v>
      </c>
      <c r="AV336" s="588">
        <v>160414.37</v>
      </c>
      <c r="AW336" s="588">
        <v>540748.71429397527</v>
      </c>
      <c r="AX336" s="589">
        <v>3439279.2587470789</v>
      </c>
      <c r="AY336" s="589">
        <v>3420835.3687470788</v>
      </c>
      <c r="AZ336" s="589">
        <v>6373.5</v>
      </c>
      <c r="BA336" s="589">
        <v>2780439.3750000009</v>
      </c>
      <c r="BB336" s="589">
        <v>0</v>
      </c>
      <c r="BC336" s="589">
        <v>0</v>
      </c>
      <c r="BD336" s="589">
        <v>3439279.2587470789</v>
      </c>
      <c r="BE336" s="588">
        <v>0</v>
      </c>
      <c r="BF336" s="588">
        <v>3439279.2587470785</v>
      </c>
      <c r="BG336" s="589">
        <v>2798883.2650000011</v>
      </c>
      <c r="BH336" s="589">
        <v>2638468.8950000009</v>
      </c>
      <c r="BI336" s="588">
        <v>3278864.8887470788</v>
      </c>
      <c r="BJ336" s="588">
        <v>7516.0226676150787</v>
      </c>
      <c r="BK336" s="588">
        <v>7194.9589799757268</v>
      </c>
      <c r="BL336" s="590">
        <v>4.4623421555689678E-2</v>
      </c>
      <c r="BM336" s="590">
        <v>0</v>
      </c>
      <c r="BN336" s="588">
        <v>0</v>
      </c>
      <c r="BO336" s="589">
        <v>3439279.2587470789</v>
      </c>
      <c r="BP336" s="589">
        <v>7841.4564326580585</v>
      </c>
      <c r="BQ336" s="589" t="s">
        <v>164</v>
      </c>
      <c r="BR336" s="589">
        <v>7883.7346905377144</v>
      </c>
      <c r="BS336" s="590">
        <v>2.6307049426471885E-2</v>
      </c>
      <c r="BT336" s="588">
        <v>0</v>
      </c>
      <c r="BU336" s="588">
        <v>3439279.2587470789</v>
      </c>
      <c r="BV336" s="588">
        <v>0</v>
      </c>
      <c r="BW336" s="588">
        <v>3439279.2587470789</v>
      </c>
      <c r="BX336" s="588">
        <v>18443.89</v>
      </c>
      <c r="BY336" s="588">
        <v>3420835.3687470788</v>
      </c>
      <c r="CA336">
        <v>149042</v>
      </c>
      <c r="CB336">
        <v>3304044</v>
      </c>
      <c r="CC336" t="s">
        <v>492</v>
      </c>
      <c r="CD336">
        <v>436.25000000000011</v>
      </c>
      <c r="CE336">
        <v>0</v>
      </c>
      <c r="CF336">
        <v>436.25000000000011</v>
      </c>
      <c r="CG336">
        <v>0</v>
      </c>
      <c r="CH336">
        <v>2009287.2596166669</v>
      </c>
      <c r="CI336">
        <v>399220.49626666668</v>
      </c>
      <c r="CJ336">
        <v>0</v>
      </c>
      <c r="CK336">
        <v>92143.561666666676</v>
      </c>
      <c r="CL336">
        <v>0</v>
      </c>
      <c r="CM336">
        <v>341087.03090277791</v>
      </c>
      <c r="CN336">
        <v>0</v>
      </c>
      <c r="CO336">
        <v>0</v>
      </c>
      <c r="CP336">
        <v>0</v>
      </c>
      <c r="CQ336">
        <v>0</v>
      </c>
      <c r="CR336">
        <v>0</v>
      </c>
      <c r="CS336">
        <v>0</v>
      </c>
      <c r="CT336">
        <v>9509.676088888893</v>
      </c>
      <c r="CU336">
        <v>21342.047999999941</v>
      </c>
      <c r="CV336">
        <v>20849.539200000003</v>
      </c>
      <c r="CW336">
        <v>60852.198400000023</v>
      </c>
      <c r="CX336">
        <v>84255.486933333246</v>
      </c>
      <c r="CY336">
        <v>42744.899555555661</v>
      </c>
      <c r="CZ336">
        <v>0</v>
      </c>
      <c r="DA336">
        <v>19451.764285714307</v>
      </c>
      <c r="DB336">
        <v>0</v>
      </c>
      <c r="DC336">
        <v>178120.92783080848</v>
      </c>
      <c r="DD336">
        <v>0</v>
      </c>
      <c r="DE336">
        <v>0</v>
      </c>
      <c r="DF336">
        <v>141970.48000000001</v>
      </c>
      <c r="DG336">
        <v>0</v>
      </c>
      <c r="DH336">
        <v>0</v>
      </c>
      <c r="DI336">
        <v>0</v>
      </c>
      <c r="DJ336">
        <v>18443.89</v>
      </c>
      <c r="DK336">
        <v>0</v>
      </c>
      <c r="DL336">
        <v>0</v>
      </c>
      <c r="DM336">
        <v>0</v>
      </c>
      <c r="DN336">
        <v>0</v>
      </c>
      <c r="DO336">
        <v>0</v>
      </c>
      <c r="DP336">
        <v>0</v>
      </c>
      <c r="DQ336">
        <v>0</v>
      </c>
      <c r="DR336">
        <v>0</v>
      </c>
      <c r="DS336">
        <v>2408507.7558833337</v>
      </c>
      <c r="DT336">
        <v>870357.13286374498</v>
      </c>
      <c r="DU336">
        <v>160414.37</v>
      </c>
      <c r="DV336">
        <v>540748.71429397527</v>
      </c>
      <c r="DW336">
        <v>3439279.2587470789</v>
      </c>
      <c r="DX336">
        <v>3420835.3687470788</v>
      </c>
      <c r="DY336">
        <v>6373.5</v>
      </c>
      <c r="DZ336">
        <v>2780439.3750000009</v>
      </c>
      <c r="EA336">
        <v>0</v>
      </c>
      <c r="EB336">
        <v>0</v>
      </c>
      <c r="EC336">
        <v>3439279.2587470789</v>
      </c>
      <c r="ED336">
        <v>0</v>
      </c>
      <c r="EE336">
        <v>3439279.2587470785</v>
      </c>
      <c r="EF336">
        <v>2798883.2650000011</v>
      </c>
      <c r="EG336">
        <v>2638468.8950000009</v>
      </c>
      <c r="EH336">
        <v>3278864.8887470788</v>
      </c>
      <c r="EI336">
        <v>7516.0226676150787</v>
      </c>
      <c r="EJ336">
        <v>7194.9589799757268</v>
      </c>
      <c r="EK336">
        <v>4.4623421555689678E-2</v>
      </c>
      <c r="EL336">
        <v>0</v>
      </c>
      <c r="EM336">
        <v>0</v>
      </c>
      <c r="EN336">
        <v>3439279.2587470789</v>
      </c>
      <c r="EO336">
        <v>7841.4564326580585</v>
      </c>
      <c r="EP336" t="s">
        <v>164</v>
      </c>
      <c r="EQ336">
        <v>7883.7346905377144</v>
      </c>
      <c r="ER336">
        <v>2.6307049426471885E-2</v>
      </c>
      <c r="ES336">
        <v>0</v>
      </c>
      <c r="ET336">
        <v>3439279.2587470789</v>
      </c>
      <c r="EU336">
        <v>0</v>
      </c>
      <c r="EV336">
        <v>3439279.2587470789</v>
      </c>
      <c r="EW336">
        <v>18443.89</v>
      </c>
      <c r="EX336">
        <v>3420835.3687470788</v>
      </c>
    </row>
    <row r="337" spans="1:154" ht="15" customHeight="1">
      <c r="A337" s="435">
        <v>337</v>
      </c>
      <c r="B337" s="585">
        <v>136592</v>
      </c>
      <c r="C337" s="585">
        <v>3304060</v>
      </c>
      <c r="D337" s="586" t="s">
        <v>493</v>
      </c>
      <c r="E337" s="587">
        <v>769</v>
      </c>
      <c r="F337" s="587">
        <v>0</v>
      </c>
      <c r="G337" s="587">
        <v>769</v>
      </c>
      <c r="H337" s="588">
        <v>0</v>
      </c>
      <c r="I337" s="588">
        <v>2513527.6255999999</v>
      </c>
      <c r="J337" s="588">
        <v>1863707.9289999998</v>
      </c>
      <c r="K337" s="588">
        <v>0</v>
      </c>
      <c r="L337" s="588">
        <v>104128.80000000009</v>
      </c>
      <c r="M337" s="588">
        <v>0</v>
      </c>
      <c r="N337" s="588">
        <v>357543.10000000003</v>
      </c>
      <c r="O337" s="588">
        <v>0</v>
      </c>
      <c r="P337" s="588">
        <v>0</v>
      </c>
      <c r="Q337" s="588">
        <v>0</v>
      </c>
      <c r="R337" s="588">
        <v>0</v>
      </c>
      <c r="S337" s="588">
        <v>0</v>
      </c>
      <c r="T337" s="588">
        <v>0</v>
      </c>
      <c r="U337" s="588">
        <v>26954.547200000066</v>
      </c>
      <c r="V337" s="588">
        <v>34771.968000000175</v>
      </c>
      <c r="W337" s="588">
        <v>54164.991999999809</v>
      </c>
      <c r="X337" s="588">
        <v>36964.659200000024</v>
      </c>
      <c r="Y337" s="588">
        <v>20933.427200000002</v>
      </c>
      <c r="Z337" s="588">
        <v>41947.136000000028</v>
      </c>
      <c r="AA337" s="588">
        <v>0</v>
      </c>
      <c r="AB337" s="588">
        <v>60863.399999999987</v>
      </c>
      <c r="AC337" s="588">
        <v>0</v>
      </c>
      <c r="AD337" s="588">
        <v>230733.790178522</v>
      </c>
      <c r="AE337" s="588">
        <v>0</v>
      </c>
      <c r="AF337" s="588">
        <v>0</v>
      </c>
      <c r="AG337" s="588">
        <v>141970.48000000001</v>
      </c>
      <c r="AH337" s="588">
        <v>0</v>
      </c>
      <c r="AI337" s="588">
        <v>0</v>
      </c>
      <c r="AJ337" s="588">
        <v>0</v>
      </c>
      <c r="AK337" s="588">
        <v>18019.89</v>
      </c>
      <c r="AL337" s="588">
        <v>0</v>
      </c>
      <c r="AM337" s="588">
        <v>0</v>
      </c>
      <c r="AN337" s="588">
        <v>0</v>
      </c>
      <c r="AO337" s="588">
        <v>0</v>
      </c>
      <c r="AP337" s="588">
        <v>0</v>
      </c>
      <c r="AQ337" s="588">
        <v>0</v>
      </c>
      <c r="AR337" s="588">
        <v>0</v>
      </c>
      <c r="AS337" s="588">
        <v>0</v>
      </c>
      <c r="AT337" s="588">
        <v>4377235.5545999995</v>
      </c>
      <c r="AU337" s="588">
        <v>969005.81977852236</v>
      </c>
      <c r="AV337" s="588">
        <v>159990.37</v>
      </c>
      <c r="AW337" s="588">
        <v>693462.67456452199</v>
      </c>
      <c r="AX337" s="589">
        <v>5506231.744378522</v>
      </c>
      <c r="AY337" s="589">
        <v>5488211.8543785224</v>
      </c>
      <c r="AZ337" s="589">
        <v>6465</v>
      </c>
      <c r="BA337" s="589">
        <v>4971585</v>
      </c>
      <c r="BB337" s="589">
        <v>0</v>
      </c>
      <c r="BC337" s="589">
        <v>0</v>
      </c>
      <c r="BD337" s="589">
        <v>5506231.744378522</v>
      </c>
      <c r="BE337" s="588">
        <v>0</v>
      </c>
      <c r="BF337" s="588">
        <v>5506231.7443785211</v>
      </c>
      <c r="BG337" s="589">
        <v>4989604.8899999997</v>
      </c>
      <c r="BH337" s="589">
        <v>4829614.5199999996</v>
      </c>
      <c r="BI337" s="588">
        <v>5346241.3743785219</v>
      </c>
      <c r="BJ337" s="588">
        <v>6952.1994465260359</v>
      </c>
      <c r="BK337" s="588">
        <v>7007.1088026315792</v>
      </c>
      <c r="BL337" s="590">
        <v>-7.8362356932322307E-3</v>
      </c>
      <c r="BM337" s="590">
        <v>7.8362356932322307E-3</v>
      </c>
      <c r="BN337" s="588">
        <v>42225.294845162825</v>
      </c>
      <c r="BO337" s="589">
        <v>5548457.0392236849</v>
      </c>
      <c r="BP337" s="589">
        <v>7191.7258117343108</v>
      </c>
      <c r="BQ337" s="589" t="s">
        <v>164</v>
      </c>
      <c r="BR337" s="589">
        <v>7215.1586986003704</v>
      </c>
      <c r="BS337" s="590">
        <v>-3.4135184903572036E-4</v>
      </c>
      <c r="BT337" s="588">
        <v>0</v>
      </c>
      <c r="BU337" s="588">
        <v>5548457.0392236849</v>
      </c>
      <c r="BV337" s="588">
        <v>0</v>
      </c>
      <c r="BW337" s="588">
        <v>5548457.0392236849</v>
      </c>
      <c r="BX337" s="588">
        <v>18019.89</v>
      </c>
      <c r="BY337" s="588">
        <v>5530437.1492236853</v>
      </c>
      <c r="CA337">
        <v>136592</v>
      </c>
      <c r="CB337">
        <v>3304060</v>
      </c>
      <c r="CC337" t="s">
        <v>493</v>
      </c>
      <c r="CD337">
        <v>769</v>
      </c>
      <c r="CE337">
        <v>0</v>
      </c>
      <c r="CF337">
        <v>769</v>
      </c>
      <c r="CG337">
        <v>0</v>
      </c>
      <c r="CH337">
        <v>2513527.6255999999</v>
      </c>
      <c r="CI337">
        <v>1863707.9289999998</v>
      </c>
      <c r="CJ337">
        <v>0</v>
      </c>
      <c r="CK337">
        <v>104128.80000000009</v>
      </c>
      <c r="CL337">
        <v>0</v>
      </c>
      <c r="CM337">
        <v>357543.10000000003</v>
      </c>
      <c r="CN337">
        <v>0</v>
      </c>
      <c r="CO337">
        <v>0</v>
      </c>
      <c r="CP337">
        <v>0</v>
      </c>
      <c r="CQ337">
        <v>0</v>
      </c>
      <c r="CR337">
        <v>0</v>
      </c>
      <c r="CS337">
        <v>0</v>
      </c>
      <c r="CT337">
        <v>26954.547200000066</v>
      </c>
      <c r="CU337">
        <v>34771.968000000175</v>
      </c>
      <c r="CV337">
        <v>54164.991999999809</v>
      </c>
      <c r="CW337">
        <v>36964.659200000024</v>
      </c>
      <c r="CX337">
        <v>20933.427200000002</v>
      </c>
      <c r="CY337">
        <v>41947.136000000028</v>
      </c>
      <c r="CZ337">
        <v>0</v>
      </c>
      <c r="DA337">
        <v>60863.399999999987</v>
      </c>
      <c r="DB337">
        <v>0</v>
      </c>
      <c r="DC337">
        <v>230733.790178522</v>
      </c>
      <c r="DD337">
        <v>0</v>
      </c>
      <c r="DE337">
        <v>0</v>
      </c>
      <c r="DF337">
        <v>141970.48000000001</v>
      </c>
      <c r="DG337">
        <v>0</v>
      </c>
      <c r="DH337">
        <v>0</v>
      </c>
      <c r="DI337">
        <v>0</v>
      </c>
      <c r="DJ337">
        <v>18019.89</v>
      </c>
      <c r="DK337">
        <v>0</v>
      </c>
      <c r="DL337">
        <v>0</v>
      </c>
      <c r="DM337">
        <v>0</v>
      </c>
      <c r="DN337">
        <v>0</v>
      </c>
      <c r="DO337">
        <v>0</v>
      </c>
      <c r="DP337">
        <v>0</v>
      </c>
      <c r="DQ337">
        <v>0</v>
      </c>
      <c r="DR337">
        <v>0</v>
      </c>
      <c r="DS337">
        <v>4377235.5545999995</v>
      </c>
      <c r="DT337">
        <v>969005.81977852236</v>
      </c>
      <c r="DU337">
        <v>159990.37</v>
      </c>
      <c r="DV337">
        <v>693462.67456452199</v>
      </c>
      <c r="DW337">
        <v>5506231.744378522</v>
      </c>
      <c r="DX337">
        <v>5488211.8543785224</v>
      </c>
      <c r="DY337">
        <v>6465</v>
      </c>
      <c r="DZ337">
        <v>4971585</v>
      </c>
      <c r="EA337">
        <v>0</v>
      </c>
      <c r="EB337">
        <v>0</v>
      </c>
      <c r="EC337">
        <v>5506231.744378522</v>
      </c>
      <c r="ED337">
        <v>0</v>
      </c>
      <c r="EE337">
        <v>5506231.7443785211</v>
      </c>
      <c r="EF337">
        <v>4989604.8899999997</v>
      </c>
      <c r="EG337">
        <v>4829614.5199999996</v>
      </c>
      <c r="EH337">
        <v>5346241.3743785219</v>
      </c>
      <c r="EI337">
        <v>6952.1994465260359</v>
      </c>
      <c r="EJ337">
        <v>7007.1088026315792</v>
      </c>
      <c r="EK337">
        <v>-7.8362356932322307E-3</v>
      </c>
      <c r="EL337">
        <v>7.8362356932322307E-3</v>
      </c>
      <c r="EM337">
        <v>42225.294845162825</v>
      </c>
      <c r="EN337">
        <v>5548457.0392236849</v>
      </c>
      <c r="EO337">
        <v>7191.7258117343108</v>
      </c>
      <c r="EP337" t="s">
        <v>164</v>
      </c>
      <c r="EQ337">
        <v>7215.1586986003704</v>
      </c>
      <c r="ER337">
        <v>-3.4135184903572036E-4</v>
      </c>
      <c r="ES337">
        <v>0</v>
      </c>
      <c r="ET337">
        <v>5548457.0392236849</v>
      </c>
      <c r="EU337">
        <v>0</v>
      </c>
      <c r="EV337">
        <v>5548457.0392236849</v>
      </c>
      <c r="EW337">
        <v>18019.89</v>
      </c>
      <c r="EX337">
        <v>5530437.1492236853</v>
      </c>
    </row>
    <row r="338" spans="1:154" ht="15" customHeight="1">
      <c r="A338" s="435">
        <v>338</v>
      </c>
      <c r="B338" s="585">
        <v>136589</v>
      </c>
      <c r="C338" s="585">
        <v>3304108</v>
      </c>
      <c r="D338" s="586" t="s">
        <v>494</v>
      </c>
      <c r="E338" s="587">
        <v>926</v>
      </c>
      <c r="F338" s="587">
        <v>0</v>
      </c>
      <c r="G338" s="587">
        <v>926</v>
      </c>
      <c r="H338" s="588">
        <v>0</v>
      </c>
      <c r="I338" s="588">
        <v>3011899.4824000001</v>
      </c>
      <c r="J338" s="588">
        <v>2260891.5859999997</v>
      </c>
      <c r="K338" s="588">
        <v>0</v>
      </c>
      <c r="L338" s="588">
        <v>247487.51999999979</v>
      </c>
      <c r="M338" s="588">
        <v>0</v>
      </c>
      <c r="N338" s="588">
        <v>804852.33999999939</v>
      </c>
      <c r="O338" s="588">
        <v>0</v>
      </c>
      <c r="P338" s="588">
        <v>0</v>
      </c>
      <c r="Q338" s="588">
        <v>0</v>
      </c>
      <c r="R338" s="588">
        <v>0</v>
      </c>
      <c r="S338" s="588">
        <v>0</v>
      </c>
      <c r="T338" s="588">
        <v>0</v>
      </c>
      <c r="U338" s="588">
        <v>21836.595199999996</v>
      </c>
      <c r="V338" s="588">
        <v>2709.503999999999</v>
      </c>
      <c r="W338" s="588">
        <v>17842.585599999988</v>
      </c>
      <c r="X338" s="588">
        <v>105314.40639999967</v>
      </c>
      <c r="Y338" s="588">
        <v>336430.07999999984</v>
      </c>
      <c r="Z338" s="588">
        <v>93427.712000000174</v>
      </c>
      <c r="AA338" s="588">
        <v>0</v>
      </c>
      <c r="AB338" s="588">
        <v>64123.094805194844</v>
      </c>
      <c r="AC338" s="588">
        <v>0</v>
      </c>
      <c r="AD338" s="588">
        <v>437749.6692486548</v>
      </c>
      <c r="AE338" s="588">
        <v>0</v>
      </c>
      <c r="AF338" s="588">
        <v>0</v>
      </c>
      <c r="AG338" s="588">
        <v>141970.48000000001</v>
      </c>
      <c r="AH338" s="588">
        <v>0</v>
      </c>
      <c r="AI338" s="588">
        <v>0</v>
      </c>
      <c r="AJ338" s="588">
        <v>0</v>
      </c>
      <c r="AK338" s="588">
        <v>14309.91</v>
      </c>
      <c r="AL338" s="588">
        <v>0</v>
      </c>
      <c r="AM338" s="588">
        <v>0</v>
      </c>
      <c r="AN338" s="588">
        <v>0</v>
      </c>
      <c r="AO338" s="588">
        <v>0</v>
      </c>
      <c r="AP338" s="588">
        <v>0</v>
      </c>
      <c r="AQ338" s="588">
        <v>0</v>
      </c>
      <c r="AR338" s="588">
        <v>0</v>
      </c>
      <c r="AS338" s="588">
        <v>0</v>
      </c>
      <c r="AT338" s="588">
        <v>5272791.0683999993</v>
      </c>
      <c r="AU338" s="588">
        <v>2131773.5072538485</v>
      </c>
      <c r="AV338" s="588">
        <v>156280.39000000001</v>
      </c>
      <c r="AW338" s="588">
        <v>1288153.4902206543</v>
      </c>
      <c r="AX338" s="589">
        <v>7560844.965653847</v>
      </c>
      <c r="AY338" s="589">
        <v>7546535.0556538468</v>
      </c>
      <c r="AZ338" s="589">
        <v>6465</v>
      </c>
      <c r="BA338" s="589">
        <v>5986590</v>
      </c>
      <c r="BB338" s="589">
        <v>0</v>
      </c>
      <c r="BC338" s="589">
        <v>0</v>
      </c>
      <c r="BD338" s="589">
        <v>7560844.965653847</v>
      </c>
      <c r="BE338" s="588">
        <v>0</v>
      </c>
      <c r="BF338" s="588">
        <v>7560844.9656538479</v>
      </c>
      <c r="BG338" s="589">
        <v>6000899.9100000001</v>
      </c>
      <c r="BH338" s="589">
        <v>5844619.5199999996</v>
      </c>
      <c r="BI338" s="588">
        <v>7404564.5756538464</v>
      </c>
      <c r="BJ338" s="588">
        <v>7996.2900385030734</v>
      </c>
      <c r="BK338" s="588">
        <v>7915.7369004273496</v>
      </c>
      <c r="BL338" s="590">
        <v>1.0176328380921173E-2</v>
      </c>
      <c r="BM338" s="590">
        <v>0</v>
      </c>
      <c r="BN338" s="588">
        <v>0</v>
      </c>
      <c r="BO338" s="589">
        <v>7560844.965653847</v>
      </c>
      <c r="BP338" s="589">
        <v>8149.6058916348238</v>
      </c>
      <c r="BQ338" s="589" t="s">
        <v>164</v>
      </c>
      <c r="BR338" s="589">
        <v>8165.0593581575022</v>
      </c>
      <c r="BS338" s="590">
        <v>1.0189193860353107E-2</v>
      </c>
      <c r="BT338" s="588">
        <v>0</v>
      </c>
      <c r="BU338" s="588">
        <v>7560844.965653847</v>
      </c>
      <c r="BV338" s="588">
        <v>0</v>
      </c>
      <c r="BW338" s="588">
        <v>7560844.965653847</v>
      </c>
      <c r="BX338" s="588">
        <v>14309.91</v>
      </c>
      <c r="BY338" s="588">
        <v>7546535.0556538468</v>
      </c>
      <c r="CA338">
        <v>136589</v>
      </c>
      <c r="CB338">
        <v>3304108</v>
      </c>
      <c r="CC338" t="s">
        <v>494</v>
      </c>
      <c r="CD338">
        <v>926</v>
      </c>
      <c r="CE338">
        <v>0</v>
      </c>
      <c r="CF338">
        <v>926</v>
      </c>
      <c r="CG338">
        <v>0</v>
      </c>
      <c r="CH338">
        <v>3011899.4824000001</v>
      </c>
      <c r="CI338">
        <v>2260891.5859999997</v>
      </c>
      <c r="CJ338">
        <v>0</v>
      </c>
      <c r="CK338">
        <v>247487.51999999979</v>
      </c>
      <c r="CL338">
        <v>0</v>
      </c>
      <c r="CM338">
        <v>804852.33999999939</v>
      </c>
      <c r="CN338">
        <v>0</v>
      </c>
      <c r="CO338">
        <v>0</v>
      </c>
      <c r="CP338">
        <v>0</v>
      </c>
      <c r="CQ338">
        <v>0</v>
      </c>
      <c r="CR338">
        <v>0</v>
      </c>
      <c r="CS338">
        <v>0</v>
      </c>
      <c r="CT338">
        <v>21836.595199999996</v>
      </c>
      <c r="CU338">
        <v>2709.503999999999</v>
      </c>
      <c r="CV338">
        <v>17842.585599999988</v>
      </c>
      <c r="CW338">
        <v>105314.40639999967</v>
      </c>
      <c r="CX338">
        <v>336430.07999999984</v>
      </c>
      <c r="CY338">
        <v>93427.712000000174</v>
      </c>
      <c r="CZ338">
        <v>0</v>
      </c>
      <c r="DA338">
        <v>64123.094805194844</v>
      </c>
      <c r="DB338">
        <v>0</v>
      </c>
      <c r="DC338">
        <v>437749.6692486548</v>
      </c>
      <c r="DD338">
        <v>0</v>
      </c>
      <c r="DE338">
        <v>0</v>
      </c>
      <c r="DF338">
        <v>141970.48000000001</v>
      </c>
      <c r="DG338">
        <v>0</v>
      </c>
      <c r="DH338">
        <v>0</v>
      </c>
      <c r="DI338">
        <v>0</v>
      </c>
      <c r="DJ338">
        <v>14309.91</v>
      </c>
      <c r="DK338">
        <v>0</v>
      </c>
      <c r="DL338">
        <v>0</v>
      </c>
      <c r="DM338">
        <v>0</v>
      </c>
      <c r="DN338">
        <v>0</v>
      </c>
      <c r="DO338">
        <v>0</v>
      </c>
      <c r="DP338">
        <v>0</v>
      </c>
      <c r="DQ338">
        <v>0</v>
      </c>
      <c r="DR338">
        <v>0</v>
      </c>
      <c r="DS338">
        <v>5272791.0683999993</v>
      </c>
      <c r="DT338">
        <v>2131773.5072538485</v>
      </c>
      <c r="DU338">
        <v>156280.39000000001</v>
      </c>
      <c r="DV338">
        <v>1288153.4902206543</v>
      </c>
      <c r="DW338">
        <v>7560844.965653847</v>
      </c>
      <c r="DX338">
        <v>7546535.0556538468</v>
      </c>
      <c r="DY338">
        <v>6465</v>
      </c>
      <c r="DZ338">
        <v>5986590</v>
      </c>
      <c r="EA338">
        <v>0</v>
      </c>
      <c r="EB338">
        <v>0</v>
      </c>
      <c r="EC338">
        <v>7560844.965653847</v>
      </c>
      <c r="ED338">
        <v>0</v>
      </c>
      <c r="EE338">
        <v>7560844.9656538479</v>
      </c>
      <c r="EF338">
        <v>6000899.9100000001</v>
      </c>
      <c r="EG338">
        <v>5844619.5199999996</v>
      </c>
      <c r="EH338">
        <v>7404564.5756538464</v>
      </c>
      <c r="EI338">
        <v>7996.2900385030734</v>
      </c>
      <c r="EJ338">
        <v>7915.7369004273496</v>
      </c>
      <c r="EK338">
        <v>1.0176328380921173E-2</v>
      </c>
      <c r="EL338">
        <v>0</v>
      </c>
      <c r="EM338">
        <v>0</v>
      </c>
      <c r="EN338">
        <v>7560844.965653847</v>
      </c>
      <c r="EO338">
        <v>8149.6058916348238</v>
      </c>
      <c r="EP338" t="s">
        <v>164</v>
      </c>
      <c r="EQ338">
        <v>8165.0593581575022</v>
      </c>
      <c r="ER338">
        <v>1.0189193860353107E-2</v>
      </c>
      <c r="ES338">
        <v>0</v>
      </c>
      <c r="ET338">
        <v>7560844.965653847</v>
      </c>
      <c r="EU338">
        <v>0</v>
      </c>
      <c r="EV338">
        <v>7560844.965653847</v>
      </c>
      <c r="EW338">
        <v>14309.91</v>
      </c>
      <c r="EX338">
        <v>7546535.0556538468</v>
      </c>
    </row>
    <row r="339" spans="1:154" ht="15" customHeight="1">
      <c r="A339" s="435">
        <v>339</v>
      </c>
      <c r="B339" s="585">
        <v>143438</v>
      </c>
      <c r="C339" s="585">
        <v>3304129</v>
      </c>
      <c r="D339" s="586" t="s">
        <v>495</v>
      </c>
      <c r="E339" s="587">
        <v>709</v>
      </c>
      <c r="F339" s="587">
        <v>0</v>
      </c>
      <c r="G339" s="587">
        <v>709</v>
      </c>
      <c r="H339" s="588">
        <v>0</v>
      </c>
      <c r="I339" s="588">
        <v>2383517.5759999999</v>
      </c>
      <c r="J339" s="588">
        <v>1643729.2881999998</v>
      </c>
      <c r="K339" s="588">
        <v>0</v>
      </c>
      <c r="L339" s="588">
        <v>127376.16000000008</v>
      </c>
      <c r="M339" s="588">
        <v>0</v>
      </c>
      <c r="N339" s="588">
        <v>511210.55999999982</v>
      </c>
      <c r="O339" s="588">
        <v>0</v>
      </c>
      <c r="P339" s="588">
        <v>0</v>
      </c>
      <c r="Q339" s="588">
        <v>0</v>
      </c>
      <c r="R339" s="588">
        <v>0</v>
      </c>
      <c r="S339" s="588">
        <v>0</v>
      </c>
      <c r="T339" s="588">
        <v>0</v>
      </c>
      <c r="U339" s="588">
        <v>4776.7552000000105</v>
      </c>
      <c r="V339" s="588">
        <v>26191.872000000014</v>
      </c>
      <c r="W339" s="588">
        <v>31224.524799999999</v>
      </c>
      <c r="X339" s="588">
        <v>52308.479999999814</v>
      </c>
      <c r="Y339" s="588">
        <v>125600.56319999995</v>
      </c>
      <c r="Z339" s="588">
        <v>108681.21599999996</v>
      </c>
      <c r="AA339" s="588">
        <v>0</v>
      </c>
      <c r="AB339" s="588">
        <v>40575.600000000028</v>
      </c>
      <c r="AC339" s="588">
        <v>0</v>
      </c>
      <c r="AD339" s="588">
        <v>282866.35380256915</v>
      </c>
      <c r="AE339" s="588">
        <v>0</v>
      </c>
      <c r="AF339" s="588">
        <v>0</v>
      </c>
      <c r="AG339" s="588">
        <v>141970.48000000001</v>
      </c>
      <c r="AH339" s="588">
        <v>0</v>
      </c>
      <c r="AI339" s="588">
        <v>0</v>
      </c>
      <c r="AJ339" s="588">
        <v>0</v>
      </c>
      <c r="AK339" s="588">
        <v>0</v>
      </c>
      <c r="AL339" s="588">
        <v>0</v>
      </c>
      <c r="AM339" s="588">
        <v>0</v>
      </c>
      <c r="AN339" s="588">
        <v>0</v>
      </c>
      <c r="AO339" s="588">
        <v>0</v>
      </c>
      <c r="AP339" s="588">
        <v>0</v>
      </c>
      <c r="AQ339" s="588">
        <v>0</v>
      </c>
      <c r="AR339" s="588">
        <v>0</v>
      </c>
      <c r="AS339" s="588">
        <v>0</v>
      </c>
      <c r="AT339" s="588">
        <v>4027246.8641999997</v>
      </c>
      <c r="AU339" s="588">
        <v>1310812.0850025688</v>
      </c>
      <c r="AV339" s="588">
        <v>141970.48000000001</v>
      </c>
      <c r="AW339" s="588">
        <v>839681.94424456893</v>
      </c>
      <c r="AX339" s="589">
        <v>5480029.4292025687</v>
      </c>
      <c r="AY339" s="589">
        <v>5480029.4292025687</v>
      </c>
      <c r="AZ339" s="589">
        <v>6465</v>
      </c>
      <c r="BA339" s="589">
        <v>4583685</v>
      </c>
      <c r="BB339" s="589">
        <v>0</v>
      </c>
      <c r="BC339" s="589">
        <v>0</v>
      </c>
      <c r="BD339" s="589">
        <v>5480029.4292025687</v>
      </c>
      <c r="BE339" s="588">
        <v>0</v>
      </c>
      <c r="BF339" s="588">
        <v>5480029.4292025678</v>
      </c>
      <c r="BG339" s="589">
        <v>4583685</v>
      </c>
      <c r="BH339" s="589">
        <v>4441714.5199999996</v>
      </c>
      <c r="BI339" s="588">
        <v>5338058.9492025683</v>
      </c>
      <c r="BJ339" s="588">
        <v>7528.9971074789401</v>
      </c>
      <c r="BK339" s="588">
        <v>7602.8945611731833</v>
      </c>
      <c r="BL339" s="590">
        <v>-9.7196473132254435E-3</v>
      </c>
      <c r="BM339" s="590">
        <v>9.7196473132254435E-3</v>
      </c>
      <c r="BN339" s="588">
        <v>52393.294669218478</v>
      </c>
      <c r="BO339" s="589">
        <v>5532422.7238717871</v>
      </c>
      <c r="BP339" s="589">
        <v>7803.1350125130984</v>
      </c>
      <c r="BQ339" s="589" t="s">
        <v>164</v>
      </c>
      <c r="BR339" s="589">
        <v>7803.1350125130984</v>
      </c>
      <c r="BS339" s="590">
        <v>2.5094392229196849E-4</v>
      </c>
      <c r="BT339" s="588">
        <v>0</v>
      </c>
      <c r="BU339" s="588">
        <v>5532422.7238717871</v>
      </c>
      <c r="BV339" s="588">
        <v>0</v>
      </c>
      <c r="BW339" s="588">
        <v>5532422.7238717871</v>
      </c>
      <c r="BX339" s="588">
        <v>0</v>
      </c>
      <c r="BY339" s="588">
        <v>5532422.7238717871</v>
      </c>
      <c r="CA339">
        <v>143438</v>
      </c>
      <c r="CB339">
        <v>3304129</v>
      </c>
      <c r="CC339" t="s">
        <v>495</v>
      </c>
      <c r="CD339">
        <v>709</v>
      </c>
      <c r="CE339">
        <v>0</v>
      </c>
      <c r="CF339">
        <v>709</v>
      </c>
      <c r="CG339">
        <v>0</v>
      </c>
      <c r="CH339">
        <v>2383517.5759999999</v>
      </c>
      <c r="CI339">
        <v>1643729.2881999998</v>
      </c>
      <c r="CJ339">
        <v>0</v>
      </c>
      <c r="CK339">
        <v>127376.16000000008</v>
      </c>
      <c r="CL339">
        <v>0</v>
      </c>
      <c r="CM339">
        <v>511210.55999999982</v>
      </c>
      <c r="CN339">
        <v>0</v>
      </c>
      <c r="CO339">
        <v>0</v>
      </c>
      <c r="CP339">
        <v>0</v>
      </c>
      <c r="CQ339">
        <v>0</v>
      </c>
      <c r="CR339">
        <v>0</v>
      </c>
      <c r="CS339">
        <v>0</v>
      </c>
      <c r="CT339">
        <v>4776.7552000000105</v>
      </c>
      <c r="CU339">
        <v>26191.872000000014</v>
      </c>
      <c r="CV339">
        <v>31224.524799999999</v>
      </c>
      <c r="CW339">
        <v>52308.479999999814</v>
      </c>
      <c r="CX339">
        <v>125600.56319999995</v>
      </c>
      <c r="CY339">
        <v>108681.21599999996</v>
      </c>
      <c r="CZ339">
        <v>0</v>
      </c>
      <c r="DA339">
        <v>40575.600000000028</v>
      </c>
      <c r="DB339">
        <v>0</v>
      </c>
      <c r="DC339">
        <v>282866.35380256915</v>
      </c>
      <c r="DD339">
        <v>0</v>
      </c>
      <c r="DE339">
        <v>0</v>
      </c>
      <c r="DF339">
        <v>141970.48000000001</v>
      </c>
      <c r="DG339">
        <v>0</v>
      </c>
      <c r="DH339">
        <v>0</v>
      </c>
      <c r="DI339">
        <v>0</v>
      </c>
      <c r="DJ339">
        <v>0</v>
      </c>
      <c r="DK339">
        <v>0</v>
      </c>
      <c r="DL339">
        <v>0</v>
      </c>
      <c r="DM339">
        <v>0</v>
      </c>
      <c r="DN339">
        <v>0</v>
      </c>
      <c r="DO339">
        <v>0</v>
      </c>
      <c r="DP339">
        <v>0</v>
      </c>
      <c r="DQ339">
        <v>0</v>
      </c>
      <c r="DR339">
        <v>0</v>
      </c>
      <c r="DS339">
        <v>4027246.8641999997</v>
      </c>
      <c r="DT339">
        <v>1310812.0850025688</v>
      </c>
      <c r="DU339">
        <v>141970.48000000001</v>
      </c>
      <c r="DV339">
        <v>839681.94424456893</v>
      </c>
      <c r="DW339">
        <v>5480029.4292025687</v>
      </c>
      <c r="DX339">
        <v>5480029.4292025687</v>
      </c>
      <c r="DY339">
        <v>6465</v>
      </c>
      <c r="DZ339">
        <v>4583685</v>
      </c>
      <c r="EA339">
        <v>0</v>
      </c>
      <c r="EB339">
        <v>0</v>
      </c>
      <c r="EC339">
        <v>5480029.4292025687</v>
      </c>
      <c r="ED339">
        <v>0</v>
      </c>
      <c r="EE339">
        <v>5480029.4292025678</v>
      </c>
      <c r="EF339">
        <v>4583685</v>
      </c>
      <c r="EG339">
        <v>4441714.5199999996</v>
      </c>
      <c r="EH339">
        <v>5338058.9492025683</v>
      </c>
      <c r="EI339">
        <v>7528.9971074789401</v>
      </c>
      <c r="EJ339">
        <v>7602.8945611731833</v>
      </c>
      <c r="EK339">
        <v>-9.7196473132254435E-3</v>
      </c>
      <c r="EL339">
        <v>9.7196473132254435E-3</v>
      </c>
      <c r="EM339">
        <v>52393.294669218478</v>
      </c>
      <c r="EN339">
        <v>5532422.7238717871</v>
      </c>
      <c r="EO339">
        <v>7803.1350125130984</v>
      </c>
      <c r="EP339" t="s">
        <v>164</v>
      </c>
      <c r="EQ339">
        <v>7803.1350125130984</v>
      </c>
      <c r="ER339">
        <v>2.5094392229196849E-4</v>
      </c>
      <c r="ES339">
        <v>0</v>
      </c>
      <c r="ET339">
        <v>5532422.7238717871</v>
      </c>
      <c r="EU339">
        <v>0</v>
      </c>
      <c r="EV339">
        <v>5532422.7238717871</v>
      </c>
      <c r="EW339">
        <v>0</v>
      </c>
      <c r="EX339">
        <v>5532422.7238717871</v>
      </c>
    </row>
    <row r="340" spans="1:154" ht="15" customHeight="1">
      <c r="A340" s="435">
        <v>340</v>
      </c>
      <c r="B340" s="585">
        <v>148684</v>
      </c>
      <c r="C340" s="585">
        <v>3304187</v>
      </c>
      <c r="D340" s="586" t="s">
        <v>496</v>
      </c>
      <c r="E340" s="587">
        <v>742</v>
      </c>
      <c r="F340" s="587">
        <v>0</v>
      </c>
      <c r="G340" s="587">
        <v>742</v>
      </c>
      <c r="H340" s="588">
        <v>0</v>
      </c>
      <c r="I340" s="588">
        <v>2470190.9424000001</v>
      </c>
      <c r="J340" s="588">
        <v>1747608.0907999999</v>
      </c>
      <c r="K340" s="588">
        <v>0</v>
      </c>
      <c r="L340" s="588">
        <v>162247.20000000016</v>
      </c>
      <c r="M340" s="588">
        <v>0</v>
      </c>
      <c r="N340" s="588">
        <v>564461.66</v>
      </c>
      <c r="O340" s="588">
        <v>0</v>
      </c>
      <c r="P340" s="588">
        <v>0</v>
      </c>
      <c r="Q340" s="588">
        <v>0</v>
      </c>
      <c r="R340" s="588">
        <v>0</v>
      </c>
      <c r="S340" s="588">
        <v>0</v>
      </c>
      <c r="T340" s="588">
        <v>0</v>
      </c>
      <c r="U340" s="588">
        <v>18083.430399999994</v>
      </c>
      <c r="V340" s="588">
        <v>15805.439999999993</v>
      </c>
      <c r="W340" s="588">
        <v>30587.289599999996</v>
      </c>
      <c r="X340" s="588">
        <v>105314.40640000018</v>
      </c>
      <c r="Y340" s="588">
        <v>130833.92000000023</v>
      </c>
      <c r="Z340" s="588">
        <v>70547.456000000035</v>
      </c>
      <c r="AA340" s="588">
        <v>0</v>
      </c>
      <c r="AB340" s="588">
        <v>34333.199999999961</v>
      </c>
      <c r="AC340" s="588">
        <v>0</v>
      </c>
      <c r="AD340" s="588">
        <v>291943.05995710898</v>
      </c>
      <c r="AE340" s="588">
        <v>0</v>
      </c>
      <c r="AF340" s="588">
        <v>0</v>
      </c>
      <c r="AG340" s="588">
        <v>141970.48000000001</v>
      </c>
      <c r="AH340" s="588">
        <v>0</v>
      </c>
      <c r="AI340" s="588">
        <v>0</v>
      </c>
      <c r="AJ340" s="588">
        <v>0</v>
      </c>
      <c r="AK340" s="588">
        <v>30873.33</v>
      </c>
      <c r="AL340" s="588">
        <v>0</v>
      </c>
      <c r="AM340" s="588">
        <v>0</v>
      </c>
      <c r="AN340" s="588">
        <v>0</v>
      </c>
      <c r="AO340" s="588">
        <v>0</v>
      </c>
      <c r="AP340" s="588">
        <v>0</v>
      </c>
      <c r="AQ340" s="588">
        <v>0</v>
      </c>
      <c r="AR340" s="588">
        <v>0</v>
      </c>
      <c r="AS340" s="588">
        <v>0</v>
      </c>
      <c r="AT340" s="588">
        <v>4217799.0331999995</v>
      </c>
      <c r="AU340" s="588">
        <v>1424157.0623571095</v>
      </c>
      <c r="AV340" s="588">
        <v>172843.81</v>
      </c>
      <c r="AW340" s="588">
        <v>898070.10048110923</v>
      </c>
      <c r="AX340" s="589">
        <v>5814799.9055571081</v>
      </c>
      <c r="AY340" s="589">
        <v>5783926.575557108</v>
      </c>
      <c r="AZ340" s="589">
        <v>6465</v>
      </c>
      <c r="BA340" s="589">
        <v>4797030</v>
      </c>
      <c r="BB340" s="589">
        <v>0</v>
      </c>
      <c r="BC340" s="589">
        <v>0</v>
      </c>
      <c r="BD340" s="589">
        <v>5814799.9055571081</v>
      </c>
      <c r="BE340" s="588">
        <v>0</v>
      </c>
      <c r="BF340" s="588">
        <v>5814799.905557109</v>
      </c>
      <c r="BG340" s="589">
        <v>4827903.33</v>
      </c>
      <c r="BH340" s="589">
        <v>4655059.5199999996</v>
      </c>
      <c r="BI340" s="588">
        <v>5641956.0955571076</v>
      </c>
      <c r="BJ340" s="588">
        <v>7603.71441449745</v>
      </c>
      <c r="BK340" s="588">
        <v>7637.1244644090284</v>
      </c>
      <c r="BL340" s="590">
        <v>-4.3746897235049506E-3</v>
      </c>
      <c r="BM340" s="590">
        <v>4.3746897235049506E-3</v>
      </c>
      <c r="BN340" s="588">
        <v>24790.257034391194</v>
      </c>
      <c r="BO340" s="589">
        <v>5839590.1625914993</v>
      </c>
      <c r="BP340" s="589">
        <v>7828.459343115228</v>
      </c>
      <c r="BQ340" s="589" t="s">
        <v>164</v>
      </c>
      <c r="BR340" s="589">
        <v>7870.0676045707542</v>
      </c>
      <c r="BS340" s="590">
        <v>4.3257059506407458E-4</v>
      </c>
      <c r="BT340" s="588">
        <v>0</v>
      </c>
      <c r="BU340" s="588">
        <v>5839590.1625914993</v>
      </c>
      <c r="BV340" s="588">
        <v>0</v>
      </c>
      <c r="BW340" s="588">
        <v>5839590.1625914993</v>
      </c>
      <c r="BX340" s="588">
        <v>30873.33</v>
      </c>
      <c r="BY340" s="588">
        <v>5808716.8325914992</v>
      </c>
      <c r="CA340">
        <v>148684</v>
      </c>
      <c r="CB340">
        <v>3304187</v>
      </c>
      <c r="CC340" t="s">
        <v>496</v>
      </c>
      <c r="CD340">
        <v>742</v>
      </c>
      <c r="CE340">
        <v>0</v>
      </c>
      <c r="CF340">
        <v>742</v>
      </c>
      <c r="CG340">
        <v>0</v>
      </c>
      <c r="CH340">
        <v>2470190.9424000001</v>
      </c>
      <c r="CI340">
        <v>1747608.0907999999</v>
      </c>
      <c r="CJ340">
        <v>0</v>
      </c>
      <c r="CK340">
        <v>162247.20000000016</v>
      </c>
      <c r="CL340">
        <v>0</v>
      </c>
      <c r="CM340">
        <v>564461.66</v>
      </c>
      <c r="CN340">
        <v>0</v>
      </c>
      <c r="CO340">
        <v>0</v>
      </c>
      <c r="CP340">
        <v>0</v>
      </c>
      <c r="CQ340">
        <v>0</v>
      </c>
      <c r="CR340">
        <v>0</v>
      </c>
      <c r="CS340">
        <v>0</v>
      </c>
      <c r="CT340">
        <v>18083.430399999994</v>
      </c>
      <c r="CU340">
        <v>15805.439999999993</v>
      </c>
      <c r="CV340">
        <v>30587.289599999996</v>
      </c>
      <c r="CW340">
        <v>105314.40640000018</v>
      </c>
      <c r="CX340">
        <v>130833.92000000023</v>
      </c>
      <c r="CY340">
        <v>70547.456000000035</v>
      </c>
      <c r="CZ340">
        <v>0</v>
      </c>
      <c r="DA340">
        <v>34333.199999999961</v>
      </c>
      <c r="DB340">
        <v>0</v>
      </c>
      <c r="DC340">
        <v>291943.05995710898</v>
      </c>
      <c r="DD340">
        <v>0</v>
      </c>
      <c r="DE340">
        <v>0</v>
      </c>
      <c r="DF340">
        <v>141970.48000000001</v>
      </c>
      <c r="DG340">
        <v>0</v>
      </c>
      <c r="DH340">
        <v>0</v>
      </c>
      <c r="DI340">
        <v>0</v>
      </c>
      <c r="DJ340">
        <v>30873.33</v>
      </c>
      <c r="DK340">
        <v>0</v>
      </c>
      <c r="DL340">
        <v>0</v>
      </c>
      <c r="DM340">
        <v>0</v>
      </c>
      <c r="DN340">
        <v>0</v>
      </c>
      <c r="DO340">
        <v>0</v>
      </c>
      <c r="DP340">
        <v>0</v>
      </c>
      <c r="DQ340">
        <v>0</v>
      </c>
      <c r="DR340">
        <v>0</v>
      </c>
      <c r="DS340">
        <v>4217799.0331999995</v>
      </c>
      <c r="DT340">
        <v>1424157.0623571095</v>
      </c>
      <c r="DU340">
        <v>172843.81</v>
      </c>
      <c r="DV340">
        <v>898070.10048110923</v>
      </c>
      <c r="DW340">
        <v>5814799.9055571081</v>
      </c>
      <c r="DX340">
        <v>5783926.575557108</v>
      </c>
      <c r="DY340">
        <v>6465</v>
      </c>
      <c r="DZ340">
        <v>4797030</v>
      </c>
      <c r="EA340">
        <v>0</v>
      </c>
      <c r="EB340">
        <v>0</v>
      </c>
      <c r="EC340">
        <v>5814799.9055571081</v>
      </c>
      <c r="ED340">
        <v>0</v>
      </c>
      <c r="EE340">
        <v>5814799.905557109</v>
      </c>
      <c r="EF340">
        <v>4827903.33</v>
      </c>
      <c r="EG340">
        <v>4655059.5199999996</v>
      </c>
      <c r="EH340">
        <v>5641956.0955571076</v>
      </c>
      <c r="EI340">
        <v>7603.71441449745</v>
      </c>
      <c r="EJ340">
        <v>7637.1244644090284</v>
      </c>
      <c r="EK340">
        <v>-4.3746897235049506E-3</v>
      </c>
      <c r="EL340">
        <v>4.3746897235049506E-3</v>
      </c>
      <c r="EM340">
        <v>24790.257034391194</v>
      </c>
      <c r="EN340">
        <v>5839590.1625914993</v>
      </c>
      <c r="EO340">
        <v>7828.459343115228</v>
      </c>
      <c r="EP340" t="s">
        <v>164</v>
      </c>
      <c r="EQ340">
        <v>7870.0676045707542</v>
      </c>
      <c r="ER340">
        <v>4.3257059506407458E-4</v>
      </c>
      <c r="ES340">
        <v>0</v>
      </c>
      <c r="ET340">
        <v>5839590.1625914993</v>
      </c>
      <c r="EU340">
        <v>0</v>
      </c>
      <c r="EV340">
        <v>5839590.1625914993</v>
      </c>
      <c r="EW340">
        <v>30873.33</v>
      </c>
      <c r="EX340">
        <v>5808716.8325914992</v>
      </c>
    </row>
    <row r="341" spans="1:154" ht="15" customHeight="1">
      <c r="A341" s="435">
        <v>341</v>
      </c>
      <c r="B341" s="585">
        <v>138137</v>
      </c>
      <c r="C341" s="585">
        <v>3304206</v>
      </c>
      <c r="D341" s="586" t="s">
        <v>497</v>
      </c>
      <c r="E341" s="587">
        <v>761</v>
      </c>
      <c r="F341" s="587">
        <v>0</v>
      </c>
      <c r="G341" s="587">
        <v>761</v>
      </c>
      <c r="H341" s="588">
        <v>0</v>
      </c>
      <c r="I341" s="588">
        <v>2513527.6255999999</v>
      </c>
      <c r="J341" s="588">
        <v>1814823.7866</v>
      </c>
      <c r="K341" s="588">
        <v>0</v>
      </c>
      <c r="L341" s="588">
        <v>181620</v>
      </c>
      <c r="M341" s="588">
        <v>0</v>
      </c>
      <c r="N341" s="588">
        <v>587283.56000000006</v>
      </c>
      <c r="O341" s="588">
        <v>0</v>
      </c>
      <c r="P341" s="588">
        <v>0</v>
      </c>
      <c r="Q341" s="588">
        <v>0</v>
      </c>
      <c r="R341" s="588">
        <v>0</v>
      </c>
      <c r="S341" s="588">
        <v>0</v>
      </c>
      <c r="T341" s="588">
        <v>0</v>
      </c>
      <c r="U341" s="588">
        <v>49814.732800000107</v>
      </c>
      <c r="V341" s="588">
        <v>65479.679999999986</v>
      </c>
      <c r="W341" s="588">
        <v>29950.054399999979</v>
      </c>
      <c r="X341" s="588">
        <v>138791.8336000001</v>
      </c>
      <c r="Y341" s="588">
        <v>77005.107200000086</v>
      </c>
      <c r="Z341" s="588">
        <v>20020.224000000009</v>
      </c>
      <c r="AA341" s="588">
        <v>0</v>
      </c>
      <c r="AB341" s="588">
        <v>25201.413262599432</v>
      </c>
      <c r="AC341" s="588">
        <v>0</v>
      </c>
      <c r="AD341" s="588">
        <v>364463.19695501705</v>
      </c>
      <c r="AE341" s="588">
        <v>0</v>
      </c>
      <c r="AF341" s="588">
        <v>0</v>
      </c>
      <c r="AG341" s="588">
        <v>141970.48000000001</v>
      </c>
      <c r="AH341" s="588">
        <v>0</v>
      </c>
      <c r="AI341" s="588">
        <v>0</v>
      </c>
      <c r="AJ341" s="588">
        <v>0</v>
      </c>
      <c r="AK341" s="588">
        <v>16641.900000000001</v>
      </c>
      <c r="AL341" s="588">
        <v>0</v>
      </c>
      <c r="AM341" s="588">
        <v>0</v>
      </c>
      <c r="AN341" s="588">
        <v>0</v>
      </c>
      <c r="AO341" s="588">
        <v>0</v>
      </c>
      <c r="AP341" s="588">
        <v>0</v>
      </c>
      <c r="AQ341" s="588">
        <v>0</v>
      </c>
      <c r="AR341" s="588">
        <v>0</v>
      </c>
      <c r="AS341" s="588">
        <v>0</v>
      </c>
      <c r="AT341" s="588">
        <v>4328351.4122000001</v>
      </c>
      <c r="AU341" s="588">
        <v>1539629.8022176167</v>
      </c>
      <c r="AV341" s="588">
        <v>158612.38</v>
      </c>
      <c r="AW341" s="588">
        <v>994868.23668501736</v>
      </c>
      <c r="AX341" s="589">
        <v>6026593.5944176167</v>
      </c>
      <c r="AY341" s="589">
        <v>6009951.6944176164</v>
      </c>
      <c r="AZ341" s="589">
        <v>6465</v>
      </c>
      <c r="BA341" s="589">
        <v>4919865</v>
      </c>
      <c r="BB341" s="589">
        <v>0</v>
      </c>
      <c r="BC341" s="589">
        <v>0</v>
      </c>
      <c r="BD341" s="589">
        <v>6026593.5944176167</v>
      </c>
      <c r="BE341" s="588">
        <v>0</v>
      </c>
      <c r="BF341" s="588">
        <v>6026593.5944176177</v>
      </c>
      <c r="BG341" s="589">
        <v>4936506.9000000004</v>
      </c>
      <c r="BH341" s="589">
        <v>4777894.5199999996</v>
      </c>
      <c r="BI341" s="588">
        <v>5867981.2144176159</v>
      </c>
      <c r="BJ341" s="588">
        <v>7710.8820163174978</v>
      </c>
      <c r="BK341" s="588">
        <v>7642.0568483914203</v>
      </c>
      <c r="BL341" s="590">
        <v>9.0061052006652539E-3</v>
      </c>
      <c r="BM341" s="590">
        <v>0</v>
      </c>
      <c r="BN341" s="588">
        <v>0</v>
      </c>
      <c r="BO341" s="589">
        <v>6026593.5944176167</v>
      </c>
      <c r="BP341" s="589">
        <v>7897.4398086959482</v>
      </c>
      <c r="BQ341" s="589" t="s">
        <v>164</v>
      </c>
      <c r="BR341" s="589">
        <v>7919.308271245226</v>
      </c>
      <c r="BS341" s="590">
        <v>8.2287682026107589E-3</v>
      </c>
      <c r="BT341" s="588">
        <v>0</v>
      </c>
      <c r="BU341" s="588">
        <v>6026593.5944176167</v>
      </c>
      <c r="BV341" s="588">
        <v>0</v>
      </c>
      <c r="BW341" s="588">
        <v>6026593.5944176167</v>
      </c>
      <c r="BX341" s="588">
        <v>16641.900000000001</v>
      </c>
      <c r="BY341" s="588">
        <v>6009951.6944176164</v>
      </c>
      <c r="CA341">
        <v>138137</v>
      </c>
      <c r="CB341">
        <v>3304206</v>
      </c>
      <c r="CC341" t="s">
        <v>497</v>
      </c>
      <c r="CD341">
        <v>761</v>
      </c>
      <c r="CE341">
        <v>0</v>
      </c>
      <c r="CF341">
        <v>761</v>
      </c>
      <c r="CG341">
        <v>0</v>
      </c>
      <c r="CH341">
        <v>2513527.6255999999</v>
      </c>
      <c r="CI341">
        <v>1814823.7866</v>
      </c>
      <c r="CJ341">
        <v>0</v>
      </c>
      <c r="CK341">
        <v>181620</v>
      </c>
      <c r="CL341">
        <v>0</v>
      </c>
      <c r="CM341">
        <v>587283.56000000006</v>
      </c>
      <c r="CN341">
        <v>0</v>
      </c>
      <c r="CO341">
        <v>0</v>
      </c>
      <c r="CP341">
        <v>0</v>
      </c>
      <c r="CQ341">
        <v>0</v>
      </c>
      <c r="CR341">
        <v>0</v>
      </c>
      <c r="CS341">
        <v>0</v>
      </c>
      <c r="CT341">
        <v>49814.732800000107</v>
      </c>
      <c r="CU341">
        <v>65479.679999999986</v>
      </c>
      <c r="CV341">
        <v>29950.054399999979</v>
      </c>
      <c r="CW341">
        <v>138791.8336000001</v>
      </c>
      <c r="CX341">
        <v>77005.107200000086</v>
      </c>
      <c r="CY341">
        <v>20020.224000000009</v>
      </c>
      <c r="CZ341">
        <v>0</v>
      </c>
      <c r="DA341">
        <v>25201.413262599432</v>
      </c>
      <c r="DB341">
        <v>0</v>
      </c>
      <c r="DC341">
        <v>364463.19695501705</v>
      </c>
      <c r="DD341">
        <v>0</v>
      </c>
      <c r="DE341">
        <v>0</v>
      </c>
      <c r="DF341">
        <v>141970.48000000001</v>
      </c>
      <c r="DG341">
        <v>0</v>
      </c>
      <c r="DH341">
        <v>0</v>
      </c>
      <c r="DI341">
        <v>0</v>
      </c>
      <c r="DJ341">
        <v>16641.900000000001</v>
      </c>
      <c r="DK341">
        <v>0</v>
      </c>
      <c r="DL341">
        <v>0</v>
      </c>
      <c r="DM341">
        <v>0</v>
      </c>
      <c r="DN341">
        <v>0</v>
      </c>
      <c r="DO341">
        <v>0</v>
      </c>
      <c r="DP341">
        <v>0</v>
      </c>
      <c r="DQ341">
        <v>0</v>
      </c>
      <c r="DR341">
        <v>0</v>
      </c>
      <c r="DS341">
        <v>4328351.4122000001</v>
      </c>
      <c r="DT341">
        <v>1539629.8022176167</v>
      </c>
      <c r="DU341">
        <v>158612.38</v>
      </c>
      <c r="DV341">
        <v>994868.23668501736</v>
      </c>
      <c r="DW341">
        <v>6026593.5944176167</v>
      </c>
      <c r="DX341">
        <v>6009951.6944176164</v>
      </c>
      <c r="DY341">
        <v>6465</v>
      </c>
      <c r="DZ341">
        <v>4919865</v>
      </c>
      <c r="EA341">
        <v>0</v>
      </c>
      <c r="EB341">
        <v>0</v>
      </c>
      <c r="EC341">
        <v>6026593.5944176167</v>
      </c>
      <c r="ED341">
        <v>0</v>
      </c>
      <c r="EE341">
        <v>6026593.5944176177</v>
      </c>
      <c r="EF341">
        <v>4936506.9000000004</v>
      </c>
      <c r="EG341">
        <v>4777894.5199999996</v>
      </c>
      <c r="EH341">
        <v>5867981.2144176159</v>
      </c>
      <c r="EI341">
        <v>7710.8820163174978</v>
      </c>
      <c r="EJ341">
        <v>7642.0568483914203</v>
      </c>
      <c r="EK341">
        <v>9.0061052006652539E-3</v>
      </c>
      <c r="EL341">
        <v>0</v>
      </c>
      <c r="EM341">
        <v>0</v>
      </c>
      <c r="EN341">
        <v>6026593.5944176167</v>
      </c>
      <c r="EO341">
        <v>7897.4398086959482</v>
      </c>
      <c r="EP341" t="s">
        <v>164</v>
      </c>
      <c r="EQ341">
        <v>7919.308271245226</v>
      </c>
      <c r="ER341">
        <v>8.2287682026107589E-3</v>
      </c>
      <c r="ES341">
        <v>0</v>
      </c>
      <c r="ET341">
        <v>6026593.5944176167</v>
      </c>
      <c r="EU341">
        <v>0</v>
      </c>
      <c r="EV341">
        <v>6026593.5944176167</v>
      </c>
      <c r="EW341">
        <v>16641.900000000001</v>
      </c>
      <c r="EX341">
        <v>6009951.6944176164</v>
      </c>
    </row>
    <row r="342" spans="1:154" ht="15" customHeight="1">
      <c r="A342" s="435">
        <v>342</v>
      </c>
      <c r="B342" s="585">
        <v>138937</v>
      </c>
      <c r="C342" s="585">
        <v>3304207</v>
      </c>
      <c r="D342" s="586" t="s">
        <v>498</v>
      </c>
      <c r="E342" s="587">
        <v>853</v>
      </c>
      <c r="F342" s="587">
        <v>0</v>
      </c>
      <c r="G342" s="587">
        <v>853</v>
      </c>
      <c r="H342" s="588">
        <v>0</v>
      </c>
      <c r="I342" s="588">
        <v>2795216.0663999999</v>
      </c>
      <c r="J342" s="588">
        <v>2059244.4985999998</v>
      </c>
      <c r="K342" s="588">
        <v>0</v>
      </c>
      <c r="L342" s="588">
        <v>189853.44000000009</v>
      </c>
      <c r="M342" s="588">
        <v>0</v>
      </c>
      <c r="N342" s="588">
        <v>655749.26000000059</v>
      </c>
      <c r="O342" s="588">
        <v>0</v>
      </c>
      <c r="P342" s="588">
        <v>0</v>
      </c>
      <c r="Q342" s="588">
        <v>0</v>
      </c>
      <c r="R342" s="588">
        <v>0</v>
      </c>
      <c r="S342" s="588">
        <v>0</v>
      </c>
      <c r="T342" s="588">
        <v>0</v>
      </c>
      <c r="U342" s="588">
        <v>29684.121600000097</v>
      </c>
      <c r="V342" s="588">
        <v>33417.215999999979</v>
      </c>
      <c r="W342" s="588">
        <v>105143.8079999999</v>
      </c>
      <c r="X342" s="588">
        <v>137396.94079999995</v>
      </c>
      <c r="Y342" s="588">
        <v>165972.17279999985</v>
      </c>
      <c r="Z342" s="588">
        <v>42900.480000000032</v>
      </c>
      <c r="AA342" s="588">
        <v>0</v>
      </c>
      <c r="AB342" s="588">
        <v>56512.859433962207</v>
      </c>
      <c r="AC342" s="588">
        <v>0</v>
      </c>
      <c r="AD342" s="588">
        <v>302877.11138883344</v>
      </c>
      <c r="AE342" s="588">
        <v>0</v>
      </c>
      <c r="AF342" s="588">
        <v>0</v>
      </c>
      <c r="AG342" s="588">
        <v>141970.48000000001</v>
      </c>
      <c r="AH342" s="588">
        <v>0</v>
      </c>
      <c r="AI342" s="588">
        <v>0</v>
      </c>
      <c r="AJ342" s="588">
        <v>0</v>
      </c>
      <c r="AK342" s="588">
        <v>18655.89</v>
      </c>
      <c r="AL342" s="588">
        <v>0</v>
      </c>
      <c r="AM342" s="588">
        <v>0</v>
      </c>
      <c r="AN342" s="588">
        <v>0</v>
      </c>
      <c r="AO342" s="588">
        <v>0</v>
      </c>
      <c r="AP342" s="588">
        <v>0</v>
      </c>
      <c r="AQ342" s="588">
        <v>0</v>
      </c>
      <c r="AR342" s="588">
        <v>0</v>
      </c>
      <c r="AS342" s="588">
        <v>0</v>
      </c>
      <c r="AT342" s="588">
        <v>4854460.5649999995</v>
      </c>
      <c r="AU342" s="588">
        <v>1719507.4100227961</v>
      </c>
      <c r="AV342" s="588">
        <v>160626.37</v>
      </c>
      <c r="AW342" s="588">
        <v>1035242.4177508336</v>
      </c>
      <c r="AX342" s="589">
        <v>6734594.3450227957</v>
      </c>
      <c r="AY342" s="589">
        <v>6715938.4550227961</v>
      </c>
      <c r="AZ342" s="589">
        <v>6465</v>
      </c>
      <c r="BA342" s="589">
        <v>5514645</v>
      </c>
      <c r="BB342" s="589">
        <v>0</v>
      </c>
      <c r="BC342" s="589">
        <v>0</v>
      </c>
      <c r="BD342" s="589">
        <v>6734594.3450227957</v>
      </c>
      <c r="BE342" s="588">
        <v>0</v>
      </c>
      <c r="BF342" s="588">
        <v>6734594.3450227967</v>
      </c>
      <c r="BG342" s="589">
        <v>5533300.8899999997</v>
      </c>
      <c r="BH342" s="589">
        <v>5372674.5199999996</v>
      </c>
      <c r="BI342" s="588">
        <v>6573967.9750227956</v>
      </c>
      <c r="BJ342" s="588">
        <v>7706.8792204253168</v>
      </c>
      <c r="BK342" s="588">
        <v>7718.0449684460264</v>
      </c>
      <c r="BL342" s="590">
        <v>-1.4467067847309637E-3</v>
      </c>
      <c r="BM342" s="590">
        <v>1.4467067847309637E-3</v>
      </c>
      <c r="BN342" s="588">
        <v>9524.3830616652413</v>
      </c>
      <c r="BO342" s="589">
        <v>6744118.7280844608</v>
      </c>
      <c r="BP342" s="589">
        <v>7884.4816390204705</v>
      </c>
      <c r="BQ342" s="589" t="s">
        <v>164</v>
      </c>
      <c r="BR342" s="589">
        <v>7906.3525534401651</v>
      </c>
      <c r="BS342" s="590">
        <v>-2.8244986998626764E-4</v>
      </c>
      <c r="BT342" s="588">
        <v>0</v>
      </c>
      <c r="BU342" s="588">
        <v>6744118.7280844608</v>
      </c>
      <c r="BV342" s="588">
        <v>0</v>
      </c>
      <c r="BW342" s="588">
        <v>6744118.7280844608</v>
      </c>
      <c r="BX342" s="588">
        <v>18655.89</v>
      </c>
      <c r="BY342" s="588">
        <v>6725462.8380844612</v>
      </c>
      <c r="CA342">
        <v>138937</v>
      </c>
      <c r="CB342">
        <v>3304207</v>
      </c>
      <c r="CC342" t="s">
        <v>498</v>
      </c>
      <c r="CD342">
        <v>853</v>
      </c>
      <c r="CE342">
        <v>0</v>
      </c>
      <c r="CF342">
        <v>853</v>
      </c>
      <c r="CG342">
        <v>0</v>
      </c>
      <c r="CH342">
        <v>2795216.0663999999</v>
      </c>
      <c r="CI342">
        <v>2059244.4985999998</v>
      </c>
      <c r="CJ342">
        <v>0</v>
      </c>
      <c r="CK342">
        <v>189853.44000000009</v>
      </c>
      <c r="CL342">
        <v>0</v>
      </c>
      <c r="CM342">
        <v>655749.26000000059</v>
      </c>
      <c r="CN342">
        <v>0</v>
      </c>
      <c r="CO342">
        <v>0</v>
      </c>
      <c r="CP342">
        <v>0</v>
      </c>
      <c r="CQ342">
        <v>0</v>
      </c>
      <c r="CR342">
        <v>0</v>
      </c>
      <c r="CS342">
        <v>0</v>
      </c>
      <c r="CT342">
        <v>29684.121600000097</v>
      </c>
      <c r="CU342">
        <v>33417.215999999979</v>
      </c>
      <c r="CV342">
        <v>105143.8079999999</v>
      </c>
      <c r="CW342">
        <v>137396.94079999995</v>
      </c>
      <c r="CX342">
        <v>165972.17279999985</v>
      </c>
      <c r="CY342">
        <v>42900.480000000032</v>
      </c>
      <c r="CZ342">
        <v>0</v>
      </c>
      <c r="DA342">
        <v>56512.859433962207</v>
      </c>
      <c r="DB342">
        <v>0</v>
      </c>
      <c r="DC342">
        <v>302877.11138883344</v>
      </c>
      <c r="DD342">
        <v>0</v>
      </c>
      <c r="DE342">
        <v>0</v>
      </c>
      <c r="DF342">
        <v>141970.48000000001</v>
      </c>
      <c r="DG342">
        <v>0</v>
      </c>
      <c r="DH342">
        <v>0</v>
      </c>
      <c r="DI342">
        <v>0</v>
      </c>
      <c r="DJ342">
        <v>18655.89</v>
      </c>
      <c r="DK342">
        <v>0</v>
      </c>
      <c r="DL342">
        <v>0</v>
      </c>
      <c r="DM342">
        <v>0</v>
      </c>
      <c r="DN342">
        <v>0</v>
      </c>
      <c r="DO342">
        <v>0</v>
      </c>
      <c r="DP342">
        <v>0</v>
      </c>
      <c r="DQ342">
        <v>0</v>
      </c>
      <c r="DR342">
        <v>0</v>
      </c>
      <c r="DS342">
        <v>4854460.5649999995</v>
      </c>
      <c r="DT342">
        <v>1719507.4100227961</v>
      </c>
      <c r="DU342">
        <v>160626.37</v>
      </c>
      <c r="DV342">
        <v>1035242.4177508336</v>
      </c>
      <c r="DW342">
        <v>6734594.3450227957</v>
      </c>
      <c r="DX342">
        <v>6715938.4550227961</v>
      </c>
      <c r="DY342">
        <v>6465</v>
      </c>
      <c r="DZ342">
        <v>5514645</v>
      </c>
      <c r="EA342">
        <v>0</v>
      </c>
      <c r="EB342">
        <v>0</v>
      </c>
      <c r="EC342">
        <v>6734594.3450227957</v>
      </c>
      <c r="ED342">
        <v>0</v>
      </c>
      <c r="EE342">
        <v>6734594.3450227967</v>
      </c>
      <c r="EF342">
        <v>5533300.8899999997</v>
      </c>
      <c r="EG342">
        <v>5372674.5199999996</v>
      </c>
      <c r="EH342">
        <v>6573967.9750227956</v>
      </c>
      <c r="EI342">
        <v>7706.8792204253168</v>
      </c>
      <c r="EJ342">
        <v>7718.0449684460264</v>
      </c>
      <c r="EK342">
        <v>-1.4467067847309637E-3</v>
      </c>
      <c r="EL342">
        <v>1.4467067847309637E-3</v>
      </c>
      <c r="EM342">
        <v>9524.3830616652413</v>
      </c>
      <c r="EN342">
        <v>6744118.7280844608</v>
      </c>
      <c r="EO342">
        <v>7884.4816390204705</v>
      </c>
      <c r="EP342" t="s">
        <v>164</v>
      </c>
      <c r="EQ342">
        <v>7906.3525534401651</v>
      </c>
      <c r="ER342">
        <v>-2.8244986998626764E-4</v>
      </c>
      <c r="ES342">
        <v>0</v>
      </c>
      <c r="ET342">
        <v>6744118.7280844608</v>
      </c>
      <c r="EU342">
        <v>0</v>
      </c>
      <c r="EV342">
        <v>6744118.7280844608</v>
      </c>
      <c r="EW342">
        <v>18655.89</v>
      </c>
      <c r="EX342">
        <v>6725462.8380844612</v>
      </c>
    </row>
    <row r="343" spans="1:154" ht="15" customHeight="1">
      <c r="A343" s="435">
        <v>343</v>
      </c>
      <c r="B343" s="585">
        <v>136882</v>
      </c>
      <c r="C343" s="585">
        <v>3304220</v>
      </c>
      <c r="D343" s="586" t="s">
        <v>499</v>
      </c>
      <c r="E343" s="587">
        <v>750</v>
      </c>
      <c r="F343" s="587">
        <v>0</v>
      </c>
      <c r="G343" s="587">
        <v>750</v>
      </c>
      <c r="H343" s="588">
        <v>0</v>
      </c>
      <c r="I343" s="588">
        <v>2437688.4300000002</v>
      </c>
      <c r="J343" s="588">
        <v>1833155.3399999999</v>
      </c>
      <c r="K343" s="588">
        <v>0</v>
      </c>
      <c r="L343" s="588">
        <v>238769.75999999986</v>
      </c>
      <c r="M343" s="588">
        <v>0</v>
      </c>
      <c r="N343" s="588">
        <v>777466.05999999971</v>
      </c>
      <c r="O343" s="588">
        <v>0</v>
      </c>
      <c r="P343" s="588">
        <v>0</v>
      </c>
      <c r="Q343" s="588">
        <v>0</v>
      </c>
      <c r="R343" s="588">
        <v>0</v>
      </c>
      <c r="S343" s="588">
        <v>0</v>
      </c>
      <c r="T343" s="588">
        <v>0</v>
      </c>
      <c r="U343" s="588">
        <v>2729.5744000000086</v>
      </c>
      <c r="V343" s="588">
        <v>6773.76</v>
      </c>
      <c r="W343" s="588">
        <v>9558.5280000000002</v>
      </c>
      <c r="X343" s="588">
        <v>259450.06080000001</v>
      </c>
      <c r="Y343" s="588">
        <v>128591.0527999998</v>
      </c>
      <c r="Z343" s="588">
        <v>150628.35200000025</v>
      </c>
      <c r="AA343" s="588">
        <v>0</v>
      </c>
      <c r="AB343" s="588">
        <v>48768.750000000036</v>
      </c>
      <c r="AC343" s="588">
        <v>0</v>
      </c>
      <c r="AD343" s="588">
        <v>281409.51750260225</v>
      </c>
      <c r="AE343" s="588">
        <v>0</v>
      </c>
      <c r="AF343" s="588">
        <v>0</v>
      </c>
      <c r="AG343" s="588">
        <v>141970.48000000001</v>
      </c>
      <c r="AH343" s="588">
        <v>0</v>
      </c>
      <c r="AI343" s="588">
        <v>0</v>
      </c>
      <c r="AJ343" s="588">
        <v>0</v>
      </c>
      <c r="AK343" s="588">
        <v>32064.81</v>
      </c>
      <c r="AL343" s="588">
        <v>0</v>
      </c>
      <c r="AM343" s="588">
        <v>0</v>
      </c>
      <c r="AN343" s="588">
        <v>0</v>
      </c>
      <c r="AO343" s="588">
        <v>0</v>
      </c>
      <c r="AP343" s="588">
        <v>0</v>
      </c>
      <c r="AQ343" s="588">
        <v>0</v>
      </c>
      <c r="AR343" s="588">
        <v>0</v>
      </c>
      <c r="AS343" s="588">
        <v>0</v>
      </c>
      <c r="AT343" s="588">
        <v>4270843.7699999996</v>
      </c>
      <c r="AU343" s="588">
        <v>1904145.4155026018</v>
      </c>
      <c r="AV343" s="588">
        <v>174035.29</v>
      </c>
      <c r="AW343" s="588">
        <v>1061579.8792826021</v>
      </c>
      <c r="AX343" s="589">
        <v>6349024.4755026018</v>
      </c>
      <c r="AY343" s="589">
        <v>6316959.6655026022</v>
      </c>
      <c r="AZ343" s="589">
        <v>6465</v>
      </c>
      <c r="BA343" s="589">
        <v>4848750</v>
      </c>
      <c r="BB343" s="589">
        <v>0</v>
      </c>
      <c r="BC343" s="589">
        <v>0</v>
      </c>
      <c r="BD343" s="589">
        <v>6349024.4755026018</v>
      </c>
      <c r="BE343" s="588">
        <v>0</v>
      </c>
      <c r="BF343" s="588">
        <v>6349024.4755026009</v>
      </c>
      <c r="BG343" s="589">
        <v>4880814.8099999996</v>
      </c>
      <c r="BH343" s="589">
        <v>4706779.5199999996</v>
      </c>
      <c r="BI343" s="588">
        <v>6174989.1855026018</v>
      </c>
      <c r="BJ343" s="588">
        <v>8233.3189140034683</v>
      </c>
      <c r="BK343" s="588">
        <v>8212.8013062005266</v>
      </c>
      <c r="BL343" s="590">
        <v>2.4982471921549182E-3</v>
      </c>
      <c r="BM343" s="590">
        <v>0</v>
      </c>
      <c r="BN343" s="588">
        <v>0</v>
      </c>
      <c r="BO343" s="589">
        <v>6349024.4755026018</v>
      </c>
      <c r="BP343" s="589">
        <v>8422.6128873368034</v>
      </c>
      <c r="BQ343" s="589" t="s">
        <v>164</v>
      </c>
      <c r="BR343" s="589">
        <v>8465.365967336802</v>
      </c>
      <c r="BS343" s="590">
        <v>2.7203940925071279E-3</v>
      </c>
      <c r="BT343" s="588">
        <v>0</v>
      </c>
      <c r="BU343" s="588">
        <v>6349024.4755026018</v>
      </c>
      <c r="BV343" s="588">
        <v>0</v>
      </c>
      <c r="BW343" s="588">
        <v>6349024.4755026018</v>
      </c>
      <c r="BX343" s="588">
        <v>32064.81</v>
      </c>
      <c r="BY343" s="588">
        <v>6316959.6655026022</v>
      </c>
      <c r="CA343">
        <v>136882</v>
      </c>
      <c r="CB343">
        <v>3304220</v>
      </c>
      <c r="CC343" t="s">
        <v>499</v>
      </c>
      <c r="CD343">
        <v>750</v>
      </c>
      <c r="CE343">
        <v>0</v>
      </c>
      <c r="CF343">
        <v>750</v>
      </c>
      <c r="CG343">
        <v>0</v>
      </c>
      <c r="CH343">
        <v>2437688.4300000002</v>
      </c>
      <c r="CI343">
        <v>1833155.3399999999</v>
      </c>
      <c r="CJ343">
        <v>0</v>
      </c>
      <c r="CK343">
        <v>238769.75999999986</v>
      </c>
      <c r="CL343">
        <v>0</v>
      </c>
      <c r="CM343">
        <v>777466.05999999971</v>
      </c>
      <c r="CN343">
        <v>0</v>
      </c>
      <c r="CO343">
        <v>0</v>
      </c>
      <c r="CP343">
        <v>0</v>
      </c>
      <c r="CQ343">
        <v>0</v>
      </c>
      <c r="CR343">
        <v>0</v>
      </c>
      <c r="CS343">
        <v>0</v>
      </c>
      <c r="CT343">
        <v>2729.5744000000086</v>
      </c>
      <c r="CU343">
        <v>6773.76</v>
      </c>
      <c r="CV343">
        <v>9558.5280000000002</v>
      </c>
      <c r="CW343">
        <v>259450.06080000001</v>
      </c>
      <c r="CX343">
        <v>128591.0527999998</v>
      </c>
      <c r="CY343">
        <v>150628.35200000025</v>
      </c>
      <c r="CZ343">
        <v>0</v>
      </c>
      <c r="DA343">
        <v>48768.750000000036</v>
      </c>
      <c r="DB343">
        <v>0</v>
      </c>
      <c r="DC343">
        <v>281409.51750260225</v>
      </c>
      <c r="DD343">
        <v>0</v>
      </c>
      <c r="DE343">
        <v>0</v>
      </c>
      <c r="DF343">
        <v>141970.48000000001</v>
      </c>
      <c r="DG343">
        <v>0</v>
      </c>
      <c r="DH343">
        <v>0</v>
      </c>
      <c r="DI343">
        <v>0</v>
      </c>
      <c r="DJ343">
        <v>32064.81</v>
      </c>
      <c r="DK343">
        <v>0</v>
      </c>
      <c r="DL343">
        <v>0</v>
      </c>
      <c r="DM343">
        <v>0</v>
      </c>
      <c r="DN343">
        <v>0</v>
      </c>
      <c r="DO343">
        <v>0</v>
      </c>
      <c r="DP343">
        <v>0</v>
      </c>
      <c r="DQ343">
        <v>0</v>
      </c>
      <c r="DR343">
        <v>0</v>
      </c>
      <c r="DS343">
        <v>4270843.7699999996</v>
      </c>
      <c r="DT343">
        <v>1904145.4155026018</v>
      </c>
      <c r="DU343">
        <v>174035.29</v>
      </c>
      <c r="DV343">
        <v>1061579.8792826021</v>
      </c>
      <c r="DW343">
        <v>6349024.4755026018</v>
      </c>
      <c r="DX343">
        <v>6316959.6655026022</v>
      </c>
      <c r="DY343">
        <v>6465</v>
      </c>
      <c r="DZ343">
        <v>4848750</v>
      </c>
      <c r="EA343">
        <v>0</v>
      </c>
      <c r="EB343">
        <v>0</v>
      </c>
      <c r="EC343">
        <v>6349024.4755026018</v>
      </c>
      <c r="ED343">
        <v>0</v>
      </c>
      <c r="EE343">
        <v>6349024.4755026009</v>
      </c>
      <c r="EF343">
        <v>4880814.8099999996</v>
      </c>
      <c r="EG343">
        <v>4706779.5199999996</v>
      </c>
      <c r="EH343">
        <v>6174989.1855026018</v>
      </c>
      <c r="EI343">
        <v>8233.3189140034683</v>
      </c>
      <c r="EJ343">
        <v>8212.8013062005266</v>
      </c>
      <c r="EK343">
        <v>2.4982471921549182E-3</v>
      </c>
      <c r="EL343">
        <v>0</v>
      </c>
      <c r="EM343">
        <v>0</v>
      </c>
      <c r="EN343">
        <v>6349024.4755026018</v>
      </c>
      <c r="EO343">
        <v>8422.6128873368034</v>
      </c>
      <c r="EP343" t="s">
        <v>164</v>
      </c>
      <c r="EQ343">
        <v>8465.365967336802</v>
      </c>
      <c r="ER343">
        <v>2.7203940925071279E-3</v>
      </c>
      <c r="ES343">
        <v>0</v>
      </c>
      <c r="ET343">
        <v>6349024.4755026018</v>
      </c>
      <c r="EU343">
        <v>0</v>
      </c>
      <c r="EV343">
        <v>6349024.4755026018</v>
      </c>
      <c r="EW343">
        <v>32064.81</v>
      </c>
      <c r="EX343">
        <v>6316959.6655026022</v>
      </c>
    </row>
    <row r="344" spans="1:154" ht="15" customHeight="1">
      <c r="A344" s="435">
        <v>344</v>
      </c>
      <c r="B344" s="585">
        <v>139841</v>
      </c>
      <c r="C344" s="585">
        <v>3304227</v>
      </c>
      <c r="D344" s="586" t="s">
        <v>500</v>
      </c>
      <c r="E344" s="587">
        <v>1041</v>
      </c>
      <c r="F344" s="587">
        <v>0</v>
      </c>
      <c r="G344" s="587">
        <v>1041</v>
      </c>
      <c r="H344" s="588">
        <v>0</v>
      </c>
      <c r="I344" s="588">
        <v>3369427.1187999998</v>
      </c>
      <c r="J344" s="588">
        <v>2560306.9581999998</v>
      </c>
      <c r="K344" s="588">
        <v>0</v>
      </c>
      <c r="L344" s="588">
        <v>277515.36000000022</v>
      </c>
      <c r="M344" s="588">
        <v>0</v>
      </c>
      <c r="N344" s="588">
        <v>961562.72000000032</v>
      </c>
      <c r="O344" s="588">
        <v>0</v>
      </c>
      <c r="P344" s="588">
        <v>0</v>
      </c>
      <c r="Q344" s="588">
        <v>0</v>
      </c>
      <c r="R344" s="588">
        <v>0</v>
      </c>
      <c r="S344" s="588">
        <v>0</v>
      </c>
      <c r="T344" s="588">
        <v>0</v>
      </c>
      <c r="U344" s="588">
        <v>56297.471999999929</v>
      </c>
      <c r="V344" s="588">
        <v>34771.968000000008</v>
      </c>
      <c r="W344" s="588">
        <v>133182.15679999982</v>
      </c>
      <c r="X344" s="588">
        <v>209931.36640000026</v>
      </c>
      <c r="Y344" s="588">
        <v>180924.62079999977</v>
      </c>
      <c r="Z344" s="588">
        <v>20973.567999999974</v>
      </c>
      <c r="AA344" s="588">
        <v>0</v>
      </c>
      <c r="AB344" s="588">
        <v>48378.599999999991</v>
      </c>
      <c r="AC344" s="588">
        <v>0</v>
      </c>
      <c r="AD344" s="588">
        <v>458546.24152403331</v>
      </c>
      <c r="AE344" s="588">
        <v>0</v>
      </c>
      <c r="AF344" s="588">
        <v>0</v>
      </c>
      <c r="AG344" s="588">
        <v>141970.48000000001</v>
      </c>
      <c r="AH344" s="588">
        <v>0</v>
      </c>
      <c r="AI344" s="588">
        <v>0</v>
      </c>
      <c r="AJ344" s="588">
        <v>0</v>
      </c>
      <c r="AK344" s="588">
        <v>25015.85</v>
      </c>
      <c r="AL344" s="588">
        <v>0</v>
      </c>
      <c r="AM344" s="588">
        <v>0</v>
      </c>
      <c r="AN344" s="588">
        <v>0</v>
      </c>
      <c r="AO344" s="588">
        <v>0</v>
      </c>
      <c r="AP344" s="588">
        <v>0</v>
      </c>
      <c r="AQ344" s="588">
        <v>0</v>
      </c>
      <c r="AR344" s="588">
        <v>0</v>
      </c>
      <c r="AS344" s="588">
        <v>0</v>
      </c>
      <c r="AT344" s="588">
        <v>5929734.0769999996</v>
      </c>
      <c r="AU344" s="588">
        <v>2382084.0735240337</v>
      </c>
      <c r="AV344" s="588">
        <v>166986.33000000002</v>
      </c>
      <c r="AW344" s="588">
        <v>1430090.2688940333</v>
      </c>
      <c r="AX344" s="589">
        <v>8478804.4805240333</v>
      </c>
      <c r="AY344" s="589">
        <v>8453788.6305240337</v>
      </c>
      <c r="AZ344" s="589">
        <v>6465</v>
      </c>
      <c r="BA344" s="589">
        <v>6730065</v>
      </c>
      <c r="BB344" s="589">
        <v>0</v>
      </c>
      <c r="BC344" s="589">
        <v>0</v>
      </c>
      <c r="BD344" s="589">
        <v>8478804.4805240333</v>
      </c>
      <c r="BE344" s="588">
        <v>0</v>
      </c>
      <c r="BF344" s="588">
        <v>8478804.4805240333</v>
      </c>
      <c r="BG344" s="589">
        <v>6755080.8499999996</v>
      </c>
      <c r="BH344" s="589">
        <v>6588094.5199999996</v>
      </c>
      <c r="BI344" s="588">
        <v>8311818.1505240332</v>
      </c>
      <c r="BJ344" s="588">
        <v>7984.4554760077172</v>
      </c>
      <c r="BK344" s="588">
        <v>7924.9312901421799</v>
      </c>
      <c r="BL344" s="590">
        <v>7.5110034000647223E-3</v>
      </c>
      <c r="BM344" s="590">
        <v>0</v>
      </c>
      <c r="BN344" s="588">
        <v>0</v>
      </c>
      <c r="BO344" s="589">
        <v>8478804.4805240333</v>
      </c>
      <c r="BP344" s="589">
        <v>8120.8344193314442</v>
      </c>
      <c r="BQ344" s="589" t="s">
        <v>164</v>
      </c>
      <c r="BR344" s="589">
        <v>8144.8650149126161</v>
      </c>
      <c r="BS344" s="590">
        <v>7.6272701921662467E-3</v>
      </c>
      <c r="BT344" s="588">
        <v>0</v>
      </c>
      <c r="BU344" s="588">
        <v>8478804.4805240333</v>
      </c>
      <c r="BV344" s="588">
        <v>0</v>
      </c>
      <c r="BW344" s="588">
        <v>8478804.4805240333</v>
      </c>
      <c r="BX344" s="588">
        <v>25015.85</v>
      </c>
      <c r="BY344" s="588">
        <v>8453788.6305240337</v>
      </c>
      <c r="CA344">
        <v>139841</v>
      </c>
      <c r="CB344">
        <v>3304227</v>
      </c>
      <c r="CC344" t="s">
        <v>500</v>
      </c>
      <c r="CD344">
        <v>1041</v>
      </c>
      <c r="CE344">
        <v>0</v>
      </c>
      <c r="CF344">
        <v>1041</v>
      </c>
      <c r="CG344">
        <v>0</v>
      </c>
      <c r="CH344">
        <v>3369427.1187999998</v>
      </c>
      <c r="CI344">
        <v>2560306.9581999998</v>
      </c>
      <c r="CJ344">
        <v>0</v>
      </c>
      <c r="CK344">
        <v>277515.36000000022</v>
      </c>
      <c r="CL344">
        <v>0</v>
      </c>
      <c r="CM344">
        <v>961562.72000000032</v>
      </c>
      <c r="CN344">
        <v>0</v>
      </c>
      <c r="CO344">
        <v>0</v>
      </c>
      <c r="CP344">
        <v>0</v>
      </c>
      <c r="CQ344">
        <v>0</v>
      </c>
      <c r="CR344">
        <v>0</v>
      </c>
      <c r="CS344">
        <v>0</v>
      </c>
      <c r="CT344">
        <v>56297.471999999929</v>
      </c>
      <c r="CU344">
        <v>34771.968000000008</v>
      </c>
      <c r="CV344">
        <v>133182.15679999982</v>
      </c>
      <c r="CW344">
        <v>209931.36640000026</v>
      </c>
      <c r="CX344">
        <v>180924.62079999977</v>
      </c>
      <c r="CY344">
        <v>20973.567999999974</v>
      </c>
      <c r="CZ344">
        <v>0</v>
      </c>
      <c r="DA344">
        <v>48378.599999999991</v>
      </c>
      <c r="DB344">
        <v>0</v>
      </c>
      <c r="DC344">
        <v>458546.24152403331</v>
      </c>
      <c r="DD344">
        <v>0</v>
      </c>
      <c r="DE344">
        <v>0</v>
      </c>
      <c r="DF344">
        <v>141970.48000000001</v>
      </c>
      <c r="DG344">
        <v>0</v>
      </c>
      <c r="DH344">
        <v>0</v>
      </c>
      <c r="DI344">
        <v>0</v>
      </c>
      <c r="DJ344">
        <v>25015.85</v>
      </c>
      <c r="DK344">
        <v>0</v>
      </c>
      <c r="DL344">
        <v>0</v>
      </c>
      <c r="DM344">
        <v>0</v>
      </c>
      <c r="DN344">
        <v>0</v>
      </c>
      <c r="DO344">
        <v>0</v>
      </c>
      <c r="DP344">
        <v>0</v>
      </c>
      <c r="DQ344">
        <v>0</v>
      </c>
      <c r="DR344">
        <v>0</v>
      </c>
      <c r="DS344">
        <v>5929734.0769999996</v>
      </c>
      <c r="DT344">
        <v>2382084.0735240337</v>
      </c>
      <c r="DU344">
        <v>166986.33000000002</v>
      </c>
      <c r="DV344">
        <v>1430090.2688940333</v>
      </c>
      <c r="DW344">
        <v>8478804.4805240333</v>
      </c>
      <c r="DX344">
        <v>8453788.6305240337</v>
      </c>
      <c r="DY344">
        <v>6465</v>
      </c>
      <c r="DZ344">
        <v>6730065</v>
      </c>
      <c r="EA344">
        <v>0</v>
      </c>
      <c r="EB344">
        <v>0</v>
      </c>
      <c r="EC344">
        <v>8478804.4805240333</v>
      </c>
      <c r="ED344">
        <v>0</v>
      </c>
      <c r="EE344">
        <v>8478804.4805240333</v>
      </c>
      <c r="EF344">
        <v>6755080.8499999996</v>
      </c>
      <c r="EG344">
        <v>6588094.5199999996</v>
      </c>
      <c r="EH344">
        <v>8311818.1505240332</v>
      </c>
      <c r="EI344">
        <v>7984.4554760077172</v>
      </c>
      <c r="EJ344">
        <v>7924.9312901421799</v>
      </c>
      <c r="EK344">
        <v>7.5110034000647223E-3</v>
      </c>
      <c r="EL344">
        <v>0</v>
      </c>
      <c r="EM344">
        <v>0</v>
      </c>
      <c r="EN344">
        <v>8478804.4805240333</v>
      </c>
      <c r="EO344">
        <v>8120.8344193314442</v>
      </c>
      <c r="EP344" t="s">
        <v>164</v>
      </c>
      <c r="EQ344">
        <v>8144.8650149126161</v>
      </c>
      <c r="ER344">
        <v>7.6272701921662467E-3</v>
      </c>
      <c r="ES344">
        <v>0</v>
      </c>
      <c r="ET344">
        <v>8478804.4805240333</v>
      </c>
      <c r="EU344">
        <v>0</v>
      </c>
      <c r="EV344">
        <v>8478804.4805240333</v>
      </c>
      <c r="EW344">
        <v>25015.85</v>
      </c>
      <c r="EX344">
        <v>8453788.6305240337</v>
      </c>
    </row>
    <row r="345" spans="1:154" ht="15" customHeight="1">
      <c r="A345" s="435">
        <v>345</v>
      </c>
      <c r="B345" s="585">
        <v>139746</v>
      </c>
      <c r="C345" s="585">
        <v>3304240</v>
      </c>
      <c r="D345" s="586" t="s">
        <v>501</v>
      </c>
      <c r="E345" s="587">
        <v>1004</v>
      </c>
      <c r="F345" s="587">
        <v>0</v>
      </c>
      <c r="G345" s="587">
        <v>1004</v>
      </c>
      <c r="H345" s="588">
        <v>0</v>
      </c>
      <c r="I345" s="588">
        <v>3396512.5458</v>
      </c>
      <c r="J345" s="588">
        <v>2303665.2105999999</v>
      </c>
      <c r="K345" s="588">
        <v>0</v>
      </c>
      <c r="L345" s="588">
        <v>183557.27999999977</v>
      </c>
      <c r="M345" s="588">
        <v>0</v>
      </c>
      <c r="N345" s="588">
        <v>683135.53999999992</v>
      </c>
      <c r="O345" s="588">
        <v>0</v>
      </c>
      <c r="P345" s="588">
        <v>0</v>
      </c>
      <c r="Q345" s="588">
        <v>0</v>
      </c>
      <c r="R345" s="588">
        <v>0</v>
      </c>
      <c r="S345" s="588">
        <v>0</v>
      </c>
      <c r="T345" s="588">
        <v>0</v>
      </c>
      <c r="U345" s="588">
        <v>60733.030399999843</v>
      </c>
      <c r="V345" s="588">
        <v>86252.543999999907</v>
      </c>
      <c r="W345" s="588">
        <v>69458.636800000109</v>
      </c>
      <c r="X345" s="588">
        <v>72534.425600000061</v>
      </c>
      <c r="Y345" s="588">
        <v>66538.393599999981</v>
      </c>
      <c r="Z345" s="588">
        <v>15253.504000000017</v>
      </c>
      <c r="AA345" s="588">
        <v>0</v>
      </c>
      <c r="AB345" s="588">
        <v>67772.791761071101</v>
      </c>
      <c r="AC345" s="588">
        <v>0</v>
      </c>
      <c r="AD345" s="588">
        <v>479975.13207219267</v>
      </c>
      <c r="AE345" s="588">
        <v>0</v>
      </c>
      <c r="AF345" s="588">
        <v>0</v>
      </c>
      <c r="AG345" s="588">
        <v>141970.48000000001</v>
      </c>
      <c r="AH345" s="588">
        <v>0</v>
      </c>
      <c r="AI345" s="588">
        <v>0</v>
      </c>
      <c r="AJ345" s="588">
        <v>0</v>
      </c>
      <c r="AK345" s="588">
        <v>28089.83</v>
      </c>
      <c r="AL345" s="588">
        <v>0</v>
      </c>
      <c r="AM345" s="588">
        <v>0</v>
      </c>
      <c r="AN345" s="588">
        <v>0</v>
      </c>
      <c r="AO345" s="588">
        <v>0</v>
      </c>
      <c r="AP345" s="588">
        <v>0</v>
      </c>
      <c r="AQ345" s="588">
        <v>0</v>
      </c>
      <c r="AR345" s="588">
        <v>0</v>
      </c>
      <c r="AS345" s="588">
        <v>0</v>
      </c>
      <c r="AT345" s="588">
        <v>5700177.7564000003</v>
      </c>
      <c r="AU345" s="588">
        <v>1785211.2782332634</v>
      </c>
      <c r="AV345" s="588">
        <v>170060.31</v>
      </c>
      <c r="AW345" s="588">
        <v>1210470.8274761925</v>
      </c>
      <c r="AX345" s="589">
        <v>7655449.3446332635</v>
      </c>
      <c r="AY345" s="589">
        <v>7627359.5146332635</v>
      </c>
      <c r="AZ345" s="589">
        <v>6465</v>
      </c>
      <c r="BA345" s="589">
        <v>6490860</v>
      </c>
      <c r="BB345" s="589">
        <v>0</v>
      </c>
      <c r="BC345" s="589">
        <v>0</v>
      </c>
      <c r="BD345" s="589">
        <v>7655449.3446332635</v>
      </c>
      <c r="BE345" s="588">
        <v>0</v>
      </c>
      <c r="BF345" s="588">
        <v>7655449.3446332626</v>
      </c>
      <c r="BG345" s="589">
        <v>6518949.8300000001</v>
      </c>
      <c r="BH345" s="589">
        <v>6348889.5199999996</v>
      </c>
      <c r="BI345" s="588">
        <v>7485389.034633263</v>
      </c>
      <c r="BJ345" s="588">
        <v>7455.5667675630111</v>
      </c>
      <c r="BK345" s="588">
        <v>7449.9979073662962</v>
      </c>
      <c r="BL345" s="590">
        <v>7.474982229469661E-4</v>
      </c>
      <c r="BM345" s="590">
        <v>0</v>
      </c>
      <c r="BN345" s="588">
        <v>0</v>
      </c>
      <c r="BO345" s="589">
        <v>7655449.3446332635</v>
      </c>
      <c r="BP345" s="589">
        <v>7596.9716281207802</v>
      </c>
      <c r="BQ345" s="589" t="s">
        <v>164</v>
      </c>
      <c r="BR345" s="589">
        <v>7624.9495464474739</v>
      </c>
      <c r="BS345" s="590">
        <v>4.3913156529473696E-4</v>
      </c>
      <c r="BT345" s="588">
        <v>0</v>
      </c>
      <c r="BU345" s="588">
        <v>7655449.3446332635</v>
      </c>
      <c r="BV345" s="588">
        <v>0</v>
      </c>
      <c r="BW345" s="588">
        <v>7655449.3446332635</v>
      </c>
      <c r="BX345" s="588">
        <v>28089.83</v>
      </c>
      <c r="BY345" s="588">
        <v>7627359.5146332635</v>
      </c>
      <c r="CA345">
        <v>139746</v>
      </c>
      <c r="CB345">
        <v>3304240</v>
      </c>
      <c r="CC345" t="s">
        <v>501</v>
      </c>
      <c r="CD345">
        <v>1004</v>
      </c>
      <c r="CE345">
        <v>0</v>
      </c>
      <c r="CF345">
        <v>1004</v>
      </c>
      <c r="CG345">
        <v>0</v>
      </c>
      <c r="CH345">
        <v>3396512.5458</v>
      </c>
      <c r="CI345">
        <v>2303665.2105999999</v>
      </c>
      <c r="CJ345">
        <v>0</v>
      </c>
      <c r="CK345">
        <v>183557.27999999977</v>
      </c>
      <c r="CL345">
        <v>0</v>
      </c>
      <c r="CM345">
        <v>683135.53999999992</v>
      </c>
      <c r="CN345">
        <v>0</v>
      </c>
      <c r="CO345">
        <v>0</v>
      </c>
      <c r="CP345">
        <v>0</v>
      </c>
      <c r="CQ345">
        <v>0</v>
      </c>
      <c r="CR345">
        <v>0</v>
      </c>
      <c r="CS345">
        <v>0</v>
      </c>
      <c r="CT345">
        <v>60733.030399999843</v>
      </c>
      <c r="CU345">
        <v>86252.543999999907</v>
      </c>
      <c r="CV345">
        <v>69458.636800000109</v>
      </c>
      <c r="CW345">
        <v>72534.425600000061</v>
      </c>
      <c r="CX345">
        <v>66538.393599999981</v>
      </c>
      <c r="CY345">
        <v>15253.504000000017</v>
      </c>
      <c r="CZ345">
        <v>0</v>
      </c>
      <c r="DA345">
        <v>67772.791761071101</v>
      </c>
      <c r="DB345">
        <v>0</v>
      </c>
      <c r="DC345">
        <v>479975.13207219267</v>
      </c>
      <c r="DD345">
        <v>0</v>
      </c>
      <c r="DE345">
        <v>0</v>
      </c>
      <c r="DF345">
        <v>141970.48000000001</v>
      </c>
      <c r="DG345">
        <v>0</v>
      </c>
      <c r="DH345">
        <v>0</v>
      </c>
      <c r="DI345">
        <v>0</v>
      </c>
      <c r="DJ345">
        <v>28089.83</v>
      </c>
      <c r="DK345">
        <v>0</v>
      </c>
      <c r="DL345">
        <v>0</v>
      </c>
      <c r="DM345">
        <v>0</v>
      </c>
      <c r="DN345">
        <v>0</v>
      </c>
      <c r="DO345">
        <v>0</v>
      </c>
      <c r="DP345">
        <v>0</v>
      </c>
      <c r="DQ345">
        <v>0</v>
      </c>
      <c r="DR345">
        <v>0</v>
      </c>
      <c r="DS345">
        <v>5700177.7564000003</v>
      </c>
      <c r="DT345">
        <v>1785211.2782332634</v>
      </c>
      <c r="DU345">
        <v>170060.31</v>
      </c>
      <c r="DV345">
        <v>1210470.8274761925</v>
      </c>
      <c r="DW345">
        <v>7655449.3446332635</v>
      </c>
      <c r="DX345">
        <v>7627359.5146332635</v>
      </c>
      <c r="DY345">
        <v>6465</v>
      </c>
      <c r="DZ345">
        <v>6490860</v>
      </c>
      <c r="EA345">
        <v>0</v>
      </c>
      <c r="EB345">
        <v>0</v>
      </c>
      <c r="EC345">
        <v>7655449.3446332635</v>
      </c>
      <c r="ED345">
        <v>0</v>
      </c>
      <c r="EE345">
        <v>7655449.3446332626</v>
      </c>
      <c r="EF345">
        <v>6518949.8300000001</v>
      </c>
      <c r="EG345">
        <v>6348889.5199999996</v>
      </c>
      <c r="EH345">
        <v>7485389.034633263</v>
      </c>
      <c r="EI345">
        <v>7455.5667675630111</v>
      </c>
      <c r="EJ345">
        <v>7449.9979073662962</v>
      </c>
      <c r="EK345">
        <v>7.474982229469661E-4</v>
      </c>
      <c r="EL345">
        <v>0</v>
      </c>
      <c r="EM345">
        <v>0</v>
      </c>
      <c r="EN345">
        <v>7655449.3446332635</v>
      </c>
      <c r="EO345">
        <v>7596.9716281207802</v>
      </c>
      <c r="EP345" t="s">
        <v>164</v>
      </c>
      <c r="EQ345">
        <v>7624.9495464474739</v>
      </c>
      <c r="ER345">
        <v>4.3913156529473696E-4</v>
      </c>
      <c r="ES345">
        <v>0</v>
      </c>
      <c r="ET345">
        <v>7655449.3446332635</v>
      </c>
      <c r="EU345">
        <v>0</v>
      </c>
      <c r="EV345">
        <v>7655449.3446332635</v>
      </c>
      <c r="EW345">
        <v>28089.83</v>
      </c>
      <c r="EX345">
        <v>7627359.5146332635</v>
      </c>
    </row>
    <row r="346" spans="1:154" ht="15" customHeight="1">
      <c r="A346" s="435">
        <v>346</v>
      </c>
      <c r="B346" s="585">
        <v>137034</v>
      </c>
      <c r="C346" s="585">
        <v>3304241</v>
      </c>
      <c r="D346" s="586" t="s">
        <v>502</v>
      </c>
      <c r="E346" s="587">
        <v>1053</v>
      </c>
      <c r="F346" s="587">
        <v>0</v>
      </c>
      <c r="G346" s="587">
        <v>1053</v>
      </c>
      <c r="H346" s="588">
        <v>0</v>
      </c>
      <c r="I346" s="588">
        <v>3418180.8873999999</v>
      </c>
      <c r="J346" s="588">
        <v>2578638.5115999999</v>
      </c>
      <c r="K346" s="588">
        <v>0</v>
      </c>
      <c r="L346" s="588">
        <v>292529.28000000003</v>
      </c>
      <c r="M346" s="588">
        <v>0</v>
      </c>
      <c r="N346" s="588">
        <v>975255.85999999929</v>
      </c>
      <c r="O346" s="588">
        <v>0</v>
      </c>
      <c r="P346" s="588">
        <v>0</v>
      </c>
      <c r="Q346" s="588">
        <v>0</v>
      </c>
      <c r="R346" s="588">
        <v>0</v>
      </c>
      <c r="S346" s="588">
        <v>0</v>
      </c>
      <c r="T346" s="588">
        <v>0</v>
      </c>
      <c r="U346" s="588">
        <v>14699.381453092275</v>
      </c>
      <c r="V346" s="588">
        <v>14025.743588962907</v>
      </c>
      <c r="W346" s="588">
        <v>300708.9262584208</v>
      </c>
      <c r="X346" s="588">
        <v>184476.23180666057</v>
      </c>
      <c r="Y346" s="588">
        <v>137824.29614157954</v>
      </c>
      <c r="Z346" s="588">
        <v>42026.959284490942</v>
      </c>
      <c r="AA346" s="588">
        <v>0</v>
      </c>
      <c r="AB346" s="588">
        <v>83265.320650095644</v>
      </c>
      <c r="AC346" s="588">
        <v>0</v>
      </c>
      <c r="AD346" s="588">
        <v>590737.94964056241</v>
      </c>
      <c r="AE346" s="588">
        <v>0</v>
      </c>
      <c r="AF346" s="588">
        <v>0</v>
      </c>
      <c r="AG346" s="588">
        <v>141970.48000000001</v>
      </c>
      <c r="AH346" s="588">
        <v>0</v>
      </c>
      <c r="AI346" s="588">
        <v>0</v>
      </c>
      <c r="AJ346" s="588">
        <v>0</v>
      </c>
      <c r="AK346" s="588">
        <v>29944.82</v>
      </c>
      <c r="AL346" s="588">
        <v>0</v>
      </c>
      <c r="AM346" s="588">
        <v>0</v>
      </c>
      <c r="AN346" s="588">
        <v>0</v>
      </c>
      <c r="AO346" s="588">
        <v>0</v>
      </c>
      <c r="AP346" s="588">
        <v>0</v>
      </c>
      <c r="AQ346" s="588">
        <v>0</v>
      </c>
      <c r="AR346" s="588">
        <v>0</v>
      </c>
      <c r="AS346" s="588">
        <v>0</v>
      </c>
      <c r="AT346" s="588">
        <v>5996819.3990000002</v>
      </c>
      <c r="AU346" s="588">
        <v>2635549.9488238641</v>
      </c>
      <c r="AV346" s="588">
        <v>171915.30000000002</v>
      </c>
      <c r="AW346" s="588">
        <v>1596735.7238625167</v>
      </c>
      <c r="AX346" s="589">
        <v>8804284.6478238646</v>
      </c>
      <c r="AY346" s="589">
        <v>8774339.8278238643</v>
      </c>
      <c r="AZ346" s="589">
        <v>6465</v>
      </c>
      <c r="BA346" s="589">
        <v>6807645</v>
      </c>
      <c r="BB346" s="589">
        <v>0</v>
      </c>
      <c r="BC346" s="589">
        <v>0</v>
      </c>
      <c r="BD346" s="589">
        <v>8804284.6478238646</v>
      </c>
      <c r="BE346" s="588">
        <v>0</v>
      </c>
      <c r="BF346" s="588">
        <v>8804284.6478238665</v>
      </c>
      <c r="BG346" s="589">
        <v>6837589.8200000003</v>
      </c>
      <c r="BH346" s="589">
        <v>6665674.5199999996</v>
      </c>
      <c r="BI346" s="588">
        <v>8632369.3478238638</v>
      </c>
      <c r="BJ346" s="588">
        <v>8197.8816218650172</v>
      </c>
      <c r="BK346" s="588">
        <v>8158.9032325714279</v>
      </c>
      <c r="BL346" s="590">
        <v>4.7774055142586315E-3</v>
      </c>
      <c r="BM346" s="590">
        <v>0</v>
      </c>
      <c r="BN346" s="588">
        <v>0</v>
      </c>
      <c r="BO346" s="589">
        <v>8804284.6478238646</v>
      </c>
      <c r="BP346" s="589">
        <v>8332.7063891964517</v>
      </c>
      <c r="BQ346" s="589" t="s">
        <v>164</v>
      </c>
      <c r="BR346" s="589">
        <v>8361.144015027412</v>
      </c>
      <c r="BS346" s="590">
        <v>4.6273732754236185E-3</v>
      </c>
      <c r="BT346" s="588">
        <v>0</v>
      </c>
      <c r="BU346" s="588">
        <v>8804284.6478238646</v>
      </c>
      <c r="BV346" s="588">
        <v>0</v>
      </c>
      <c r="BW346" s="588">
        <v>8804284.6478238646</v>
      </c>
      <c r="BX346" s="588">
        <v>29944.82</v>
      </c>
      <c r="BY346" s="588">
        <v>8774339.8278238643</v>
      </c>
      <c r="CA346">
        <v>137034</v>
      </c>
      <c r="CB346">
        <v>3304241</v>
      </c>
      <c r="CC346" t="s">
        <v>502</v>
      </c>
      <c r="CD346">
        <v>1053</v>
      </c>
      <c r="CE346">
        <v>0</v>
      </c>
      <c r="CF346">
        <v>1053</v>
      </c>
      <c r="CG346">
        <v>0</v>
      </c>
      <c r="CH346">
        <v>3418180.8873999999</v>
      </c>
      <c r="CI346">
        <v>2578638.5115999999</v>
      </c>
      <c r="CJ346">
        <v>0</v>
      </c>
      <c r="CK346">
        <v>292529.28000000003</v>
      </c>
      <c r="CL346">
        <v>0</v>
      </c>
      <c r="CM346">
        <v>975255.85999999929</v>
      </c>
      <c r="CN346">
        <v>0</v>
      </c>
      <c r="CO346">
        <v>0</v>
      </c>
      <c r="CP346">
        <v>0</v>
      </c>
      <c r="CQ346">
        <v>0</v>
      </c>
      <c r="CR346">
        <v>0</v>
      </c>
      <c r="CS346">
        <v>0</v>
      </c>
      <c r="CT346">
        <v>14699.381453092275</v>
      </c>
      <c r="CU346">
        <v>14025.743588962907</v>
      </c>
      <c r="CV346">
        <v>300708.9262584208</v>
      </c>
      <c r="CW346">
        <v>184476.23180666057</v>
      </c>
      <c r="CX346">
        <v>137824.29614157954</v>
      </c>
      <c r="CY346">
        <v>42026.959284490942</v>
      </c>
      <c r="CZ346">
        <v>0</v>
      </c>
      <c r="DA346">
        <v>83265.320650095644</v>
      </c>
      <c r="DB346">
        <v>0</v>
      </c>
      <c r="DC346">
        <v>590737.94964056241</v>
      </c>
      <c r="DD346">
        <v>0</v>
      </c>
      <c r="DE346">
        <v>0</v>
      </c>
      <c r="DF346">
        <v>141970.48000000001</v>
      </c>
      <c r="DG346">
        <v>0</v>
      </c>
      <c r="DH346">
        <v>0</v>
      </c>
      <c r="DI346">
        <v>0</v>
      </c>
      <c r="DJ346">
        <v>29944.82</v>
      </c>
      <c r="DK346">
        <v>0</v>
      </c>
      <c r="DL346">
        <v>0</v>
      </c>
      <c r="DM346">
        <v>0</v>
      </c>
      <c r="DN346">
        <v>0</v>
      </c>
      <c r="DO346">
        <v>0</v>
      </c>
      <c r="DP346">
        <v>0</v>
      </c>
      <c r="DQ346">
        <v>0</v>
      </c>
      <c r="DR346">
        <v>0</v>
      </c>
      <c r="DS346">
        <v>5996819.3990000002</v>
      </c>
      <c r="DT346">
        <v>2635549.9488238641</v>
      </c>
      <c r="DU346">
        <v>171915.30000000002</v>
      </c>
      <c r="DV346">
        <v>1596735.7238625167</v>
      </c>
      <c r="DW346">
        <v>8804284.6478238646</v>
      </c>
      <c r="DX346">
        <v>8774339.8278238643</v>
      </c>
      <c r="DY346">
        <v>6465</v>
      </c>
      <c r="DZ346">
        <v>6807645</v>
      </c>
      <c r="EA346">
        <v>0</v>
      </c>
      <c r="EB346">
        <v>0</v>
      </c>
      <c r="EC346">
        <v>8804284.6478238646</v>
      </c>
      <c r="ED346">
        <v>0</v>
      </c>
      <c r="EE346">
        <v>8804284.6478238665</v>
      </c>
      <c r="EF346">
        <v>6837589.8200000003</v>
      </c>
      <c r="EG346">
        <v>6665674.5199999996</v>
      </c>
      <c r="EH346">
        <v>8632369.3478238638</v>
      </c>
      <c r="EI346">
        <v>8197.8816218650172</v>
      </c>
      <c r="EJ346">
        <v>8158.9032325714279</v>
      </c>
      <c r="EK346">
        <v>4.7774055142586315E-3</v>
      </c>
      <c r="EL346">
        <v>0</v>
      </c>
      <c r="EM346">
        <v>0</v>
      </c>
      <c r="EN346">
        <v>8804284.6478238646</v>
      </c>
      <c r="EO346">
        <v>8332.7063891964517</v>
      </c>
      <c r="EP346" t="s">
        <v>164</v>
      </c>
      <c r="EQ346">
        <v>8361.144015027412</v>
      </c>
      <c r="ER346">
        <v>4.6273732754236185E-3</v>
      </c>
      <c r="ES346">
        <v>0</v>
      </c>
      <c r="ET346">
        <v>8804284.6478238646</v>
      </c>
      <c r="EU346">
        <v>0</v>
      </c>
      <c r="EV346">
        <v>8804284.6478238646</v>
      </c>
      <c r="EW346">
        <v>29944.82</v>
      </c>
      <c r="EX346">
        <v>8774339.8278238643</v>
      </c>
    </row>
    <row r="347" spans="1:154" ht="15" customHeight="1">
      <c r="A347" s="435">
        <v>347</v>
      </c>
      <c r="B347" s="585">
        <v>139994</v>
      </c>
      <c r="C347" s="585">
        <v>3304246</v>
      </c>
      <c r="D347" s="586" t="s">
        <v>503</v>
      </c>
      <c r="E347" s="587">
        <v>930</v>
      </c>
      <c r="F347" s="587">
        <v>0</v>
      </c>
      <c r="G347" s="587">
        <v>930</v>
      </c>
      <c r="H347" s="588">
        <v>0</v>
      </c>
      <c r="I347" s="588">
        <v>3082321.5926000001</v>
      </c>
      <c r="J347" s="588">
        <v>2205896.9257999999</v>
      </c>
      <c r="K347" s="588">
        <v>0</v>
      </c>
      <c r="L347" s="588">
        <v>198571.19999999981</v>
      </c>
      <c r="M347" s="588">
        <v>0</v>
      </c>
      <c r="N347" s="588">
        <v>763772.91999999981</v>
      </c>
      <c r="O347" s="588">
        <v>0</v>
      </c>
      <c r="P347" s="588">
        <v>0</v>
      </c>
      <c r="Q347" s="588">
        <v>0</v>
      </c>
      <c r="R347" s="588">
        <v>0</v>
      </c>
      <c r="S347" s="588">
        <v>0</v>
      </c>
      <c r="T347" s="588">
        <v>0</v>
      </c>
      <c r="U347" s="588">
        <v>13320.998854682461</v>
      </c>
      <c r="V347" s="588">
        <v>195746.3519483316</v>
      </c>
      <c r="W347" s="588">
        <v>128222.14847793319</v>
      </c>
      <c r="X347" s="588">
        <v>129864.66982992455</v>
      </c>
      <c r="Y347" s="588">
        <v>25446.523453175476</v>
      </c>
      <c r="Z347" s="588">
        <v>1908.7404090419786</v>
      </c>
      <c r="AA347" s="588">
        <v>0</v>
      </c>
      <c r="AB347" s="588">
        <v>53695.508161044592</v>
      </c>
      <c r="AC347" s="588">
        <v>0</v>
      </c>
      <c r="AD347" s="588">
        <v>368451.73772155656</v>
      </c>
      <c r="AE347" s="588">
        <v>0</v>
      </c>
      <c r="AF347" s="588">
        <v>0</v>
      </c>
      <c r="AG347" s="588">
        <v>141970.48000000001</v>
      </c>
      <c r="AH347" s="588">
        <v>0</v>
      </c>
      <c r="AI347" s="588">
        <v>0</v>
      </c>
      <c r="AJ347" s="588">
        <v>0</v>
      </c>
      <c r="AK347" s="588">
        <v>25863.85</v>
      </c>
      <c r="AL347" s="588">
        <v>1149876.8077499999</v>
      </c>
      <c r="AM347" s="588">
        <v>0</v>
      </c>
      <c r="AN347" s="588">
        <v>0</v>
      </c>
      <c r="AO347" s="588">
        <v>0</v>
      </c>
      <c r="AP347" s="588">
        <v>0</v>
      </c>
      <c r="AQ347" s="588">
        <v>0</v>
      </c>
      <c r="AR347" s="588">
        <v>0</v>
      </c>
      <c r="AS347" s="588">
        <v>0</v>
      </c>
      <c r="AT347" s="588">
        <v>5288218.5184000004</v>
      </c>
      <c r="AU347" s="588">
        <v>1879000.7988556903</v>
      </c>
      <c r="AV347" s="588">
        <v>1317711.13775</v>
      </c>
      <c r="AW347" s="588">
        <v>1157329.9427118688</v>
      </c>
      <c r="AX347" s="589">
        <v>8484930.4550056905</v>
      </c>
      <c r="AY347" s="589">
        <v>7309189.7972556911</v>
      </c>
      <c r="AZ347" s="589">
        <v>6465</v>
      </c>
      <c r="BA347" s="589">
        <v>6012450</v>
      </c>
      <c r="BB347" s="589">
        <v>0</v>
      </c>
      <c r="BC347" s="589">
        <v>0</v>
      </c>
      <c r="BD347" s="589">
        <v>8484930.4550056905</v>
      </c>
      <c r="BE347" s="588">
        <v>0</v>
      </c>
      <c r="BF347" s="588">
        <v>8484930.4550056923</v>
      </c>
      <c r="BG347" s="589">
        <v>7188190.6577499993</v>
      </c>
      <c r="BH347" s="589">
        <v>5870479.5199999996</v>
      </c>
      <c r="BI347" s="588">
        <v>7167219.3172556907</v>
      </c>
      <c r="BJ347" s="588">
        <v>7706.6874379093451</v>
      </c>
      <c r="BK347" s="588">
        <v>7556.8702061822123</v>
      </c>
      <c r="BL347" s="590">
        <v>1.9825301697595468E-2</v>
      </c>
      <c r="BM347" s="590">
        <v>0</v>
      </c>
      <c r="BN347" s="588">
        <v>0</v>
      </c>
      <c r="BO347" s="589">
        <v>8484930.4550056905</v>
      </c>
      <c r="BP347" s="589">
        <v>7859.343868016872</v>
      </c>
      <c r="BQ347" s="589" t="s">
        <v>164</v>
      </c>
      <c r="BR347" s="589">
        <v>9123.5811344147205</v>
      </c>
      <c r="BS347" s="590">
        <v>1.8482078004971036E-2</v>
      </c>
      <c r="BT347" s="588">
        <v>0</v>
      </c>
      <c r="BU347" s="588">
        <v>8484930.4550056905</v>
      </c>
      <c r="BV347" s="588">
        <v>0</v>
      </c>
      <c r="BW347" s="588">
        <v>8484930.4550056905</v>
      </c>
      <c r="BX347" s="588">
        <v>25863.85</v>
      </c>
      <c r="BY347" s="588">
        <v>8459066.6050056908</v>
      </c>
      <c r="CA347">
        <v>139994</v>
      </c>
      <c r="CB347">
        <v>3304246</v>
      </c>
      <c r="CC347" t="s">
        <v>503</v>
      </c>
      <c r="CD347">
        <v>930</v>
      </c>
      <c r="CE347">
        <v>0</v>
      </c>
      <c r="CF347">
        <v>930</v>
      </c>
      <c r="CG347">
        <v>0</v>
      </c>
      <c r="CH347">
        <v>3082321.5926000001</v>
      </c>
      <c r="CI347">
        <v>2205896.9257999999</v>
      </c>
      <c r="CJ347">
        <v>0</v>
      </c>
      <c r="CK347">
        <v>198571.19999999981</v>
      </c>
      <c r="CL347">
        <v>0</v>
      </c>
      <c r="CM347">
        <v>763772.91999999981</v>
      </c>
      <c r="CN347">
        <v>0</v>
      </c>
      <c r="CO347">
        <v>0</v>
      </c>
      <c r="CP347">
        <v>0</v>
      </c>
      <c r="CQ347">
        <v>0</v>
      </c>
      <c r="CR347">
        <v>0</v>
      </c>
      <c r="CS347">
        <v>0</v>
      </c>
      <c r="CT347">
        <v>13320.998854682461</v>
      </c>
      <c r="CU347">
        <v>195746.3519483316</v>
      </c>
      <c r="CV347">
        <v>128222.14847793319</v>
      </c>
      <c r="CW347">
        <v>129864.66982992455</v>
      </c>
      <c r="CX347">
        <v>25446.523453175476</v>
      </c>
      <c r="CY347">
        <v>1908.7404090419786</v>
      </c>
      <c r="CZ347">
        <v>0</v>
      </c>
      <c r="DA347">
        <v>53695.508161044592</v>
      </c>
      <c r="DB347">
        <v>0</v>
      </c>
      <c r="DC347">
        <v>368451.73772155656</v>
      </c>
      <c r="DD347">
        <v>0</v>
      </c>
      <c r="DE347">
        <v>0</v>
      </c>
      <c r="DF347">
        <v>141970.48000000001</v>
      </c>
      <c r="DG347">
        <v>0</v>
      </c>
      <c r="DH347">
        <v>0</v>
      </c>
      <c r="DI347">
        <v>0</v>
      </c>
      <c r="DJ347">
        <v>25863.85</v>
      </c>
      <c r="DK347">
        <v>1149876.8077499999</v>
      </c>
      <c r="DL347">
        <v>0</v>
      </c>
      <c r="DM347">
        <v>0</v>
      </c>
      <c r="DN347">
        <v>0</v>
      </c>
      <c r="DO347">
        <v>0</v>
      </c>
      <c r="DP347">
        <v>0</v>
      </c>
      <c r="DQ347">
        <v>0</v>
      </c>
      <c r="DR347">
        <v>0</v>
      </c>
      <c r="DS347">
        <v>5288218.5184000004</v>
      </c>
      <c r="DT347">
        <v>1879000.7988556903</v>
      </c>
      <c r="DU347">
        <v>1317711.13775</v>
      </c>
      <c r="DV347">
        <v>1157329.9427118688</v>
      </c>
      <c r="DW347">
        <v>8484930.4550056905</v>
      </c>
      <c r="DX347">
        <v>7309189.7972556911</v>
      </c>
      <c r="DY347">
        <v>6465</v>
      </c>
      <c r="DZ347">
        <v>6012450</v>
      </c>
      <c r="EA347">
        <v>0</v>
      </c>
      <c r="EB347">
        <v>0</v>
      </c>
      <c r="EC347">
        <v>8484930.4550056905</v>
      </c>
      <c r="ED347">
        <v>0</v>
      </c>
      <c r="EE347">
        <v>8484930.4550056923</v>
      </c>
      <c r="EF347">
        <v>7188190.6577499993</v>
      </c>
      <c r="EG347">
        <v>5870479.5199999996</v>
      </c>
      <c r="EH347">
        <v>7167219.3172556907</v>
      </c>
      <c r="EI347">
        <v>7706.6874379093451</v>
      </c>
      <c r="EJ347">
        <v>7556.8702061822123</v>
      </c>
      <c r="EK347">
        <v>1.9825301697595468E-2</v>
      </c>
      <c r="EL347">
        <v>0</v>
      </c>
      <c r="EM347">
        <v>0</v>
      </c>
      <c r="EN347">
        <v>8484930.4550056905</v>
      </c>
      <c r="EO347">
        <v>7859.343868016872</v>
      </c>
      <c r="EP347" t="s">
        <v>164</v>
      </c>
      <c r="EQ347">
        <v>9123.5811344147205</v>
      </c>
      <c r="ER347">
        <v>1.8482078004971036E-2</v>
      </c>
      <c r="ES347">
        <v>0</v>
      </c>
      <c r="ET347">
        <v>8484930.4550056905</v>
      </c>
      <c r="EU347">
        <v>0</v>
      </c>
      <c r="EV347">
        <v>8484930.4550056905</v>
      </c>
      <c r="EW347">
        <v>25863.85</v>
      </c>
      <c r="EX347">
        <v>8459066.6050056908</v>
      </c>
    </row>
    <row r="348" spans="1:154" ht="15" customHeight="1">
      <c r="A348" s="435">
        <v>348</v>
      </c>
      <c r="B348" s="585">
        <v>136778</v>
      </c>
      <c r="C348" s="585">
        <v>3304300</v>
      </c>
      <c r="D348" s="586" t="s">
        <v>504</v>
      </c>
      <c r="E348" s="587">
        <v>900</v>
      </c>
      <c r="F348" s="587">
        <v>0</v>
      </c>
      <c r="G348" s="587">
        <v>900</v>
      </c>
      <c r="H348" s="588">
        <v>0</v>
      </c>
      <c r="I348" s="588">
        <v>2930643.2014000001</v>
      </c>
      <c r="J348" s="588">
        <v>2193675.8901999998</v>
      </c>
      <c r="K348" s="588">
        <v>0</v>
      </c>
      <c r="L348" s="588">
        <v>59571.360000000146</v>
      </c>
      <c r="M348" s="588">
        <v>0</v>
      </c>
      <c r="N348" s="588">
        <v>188661.0400000003</v>
      </c>
      <c r="O348" s="588">
        <v>0</v>
      </c>
      <c r="P348" s="588">
        <v>0</v>
      </c>
      <c r="Q348" s="588">
        <v>0</v>
      </c>
      <c r="R348" s="588">
        <v>0</v>
      </c>
      <c r="S348" s="588">
        <v>0</v>
      </c>
      <c r="T348" s="588">
        <v>0</v>
      </c>
      <c r="U348" s="588">
        <v>15695.052799999998</v>
      </c>
      <c r="V348" s="588">
        <v>23933.952000000005</v>
      </c>
      <c r="W348" s="588">
        <v>11470.2336</v>
      </c>
      <c r="X348" s="588">
        <v>27897.855999999971</v>
      </c>
      <c r="Y348" s="588">
        <v>32895.385600000001</v>
      </c>
      <c r="Z348" s="588">
        <v>20020.223999999969</v>
      </c>
      <c r="AA348" s="588">
        <v>0</v>
      </c>
      <c r="AB348" s="588">
        <v>17166.599999999969</v>
      </c>
      <c r="AC348" s="588">
        <v>0</v>
      </c>
      <c r="AD348" s="588">
        <v>2075.5802550763638</v>
      </c>
      <c r="AE348" s="588">
        <v>0</v>
      </c>
      <c r="AF348" s="588">
        <v>0</v>
      </c>
      <c r="AG348" s="588">
        <v>141970.48000000001</v>
      </c>
      <c r="AH348" s="588">
        <v>0</v>
      </c>
      <c r="AI348" s="588">
        <v>0</v>
      </c>
      <c r="AJ348" s="588">
        <v>0</v>
      </c>
      <c r="AK348" s="588">
        <v>59214.65</v>
      </c>
      <c r="AL348" s="588">
        <v>0</v>
      </c>
      <c r="AM348" s="588">
        <v>0</v>
      </c>
      <c r="AN348" s="588">
        <v>0</v>
      </c>
      <c r="AO348" s="588">
        <v>0</v>
      </c>
      <c r="AP348" s="588">
        <v>0</v>
      </c>
      <c r="AQ348" s="588">
        <v>0</v>
      </c>
      <c r="AR348" s="588">
        <v>0</v>
      </c>
      <c r="AS348" s="588">
        <v>0</v>
      </c>
      <c r="AT348" s="588">
        <v>5124319.0915999999</v>
      </c>
      <c r="AU348" s="588">
        <v>399387.28425507667</v>
      </c>
      <c r="AV348" s="588">
        <v>201185.13</v>
      </c>
      <c r="AW348" s="588">
        <v>395143.77227507654</v>
      </c>
      <c r="AX348" s="589">
        <v>5724891.5058550769</v>
      </c>
      <c r="AY348" s="589">
        <v>5665676.8558550766</v>
      </c>
      <c r="AZ348" s="589">
        <v>6465</v>
      </c>
      <c r="BA348" s="589">
        <v>5818500</v>
      </c>
      <c r="BB348" s="589">
        <v>0</v>
      </c>
      <c r="BC348" s="589">
        <v>152823.14414492343</v>
      </c>
      <c r="BD348" s="589">
        <v>5877714.6500000004</v>
      </c>
      <c r="BE348" s="588">
        <v>0</v>
      </c>
      <c r="BF348" s="588">
        <v>5877714.6499999985</v>
      </c>
      <c r="BG348" s="589">
        <v>5877714.6500000004</v>
      </c>
      <c r="BH348" s="589">
        <v>5676529.5199999996</v>
      </c>
      <c r="BI348" s="588">
        <v>5676529.5199999996</v>
      </c>
      <c r="BJ348" s="588">
        <v>6307.2550222222217</v>
      </c>
      <c r="BK348" s="588">
        <v>6277.0453815350384</v>
      </c>
      <c r="BL348" s="590">
        <v>4.8127166287581635E-3</v>
      </c>
      <c r="BM348" s="590">
        <v>0</v>
      </c>
      <c r="BN348" s="588">
        <v>0</v>
      </c>
      <c r="BO348" s="589">
        <v>5877714.6500000004</v>
      </c>
      <c r="BP348" s="589">
        <v>6465</v>
      </c>
      <c r="BQ348" s="589" t="s">
        <v>164</v>
      </c>
      <c r="BR348" s="589">
        <v>6530.794055555556</v>
      </c>
      <c r="BS348" s="590">
        <v>5.2429814937722252E-3</v>
      </c>
      <c r="BT348" s="588">
        <v>0</v>
      </c>
      <c r="BU348" s="588">
        <v>5877714.6500000004</v>
      </c>
      <c r="BV348" s="588">
        <v>0</v>
      </c>
      <c r="BW348" s="588">
        <v>5877714.6500000004</v>
      </c>
      <c r="BX348" s="588">
        <v>59214.65</v>
      </c>
      <c r="BY348" s="588">
        <v>5818500</v>
      </c>
      <c r="CA348">
        <v>136778</v>
      </c>
      <c r="CB348">
        <v>3304300</v>
      </c>
      <c r="CC348" t="s">
        <v>504</v>
      </c>
      <c r="CD348">
        <v>900</v>
      </c>
      <c r="CE348">
        <v>0</v>
      </c>
      <c r="CF348">
        <v>900</v>
      </c>
      <c r="CG348">
        <v>0</v>
      </c>
      <c r="CH348">
        <v>2930643.2014000001</v>
      </c>
      <c r="CI348">
        <v>2193675.8901999998</v>
      </c>
      <c r="CJ348">
        <v>0</v>
      </c>
      <c r="CK348">
        <v>59571.360000000146</v>
      </c>
      <c r="CL348">
        <v>0</v>
      </c>
      <c r="CM348">
        <v>188661.0400000003</v>
      </c>
      <c r="CN348">
        <v>0</v>
      </c>
      <c r="CO348">
        <v>0</v>
      </c>
      <c r="CP348">
        <v>0</v>
      </c>
      <c r="CQ348">
        <v>0</v>
      </c>
      <c r="CR348">
        <v>0</v>
      </c>
      <c r="CS348">
        <v>0</v>
      </c>
      <c r="CT348">
        <v>15695.052799999998</v>
      </c>
      <c r="CU348">
        <v>23933.952000000005</v>
      </c>
      <c r="CV348">
        <v>11470.2336</v>
      </c>
      <c r="CW348">
        <v>27897.855999999971</v>
      </c>
      <c r="CX348">
        <v>32895.385600000001</v>
      </c>
      <c r="CY348">
        <v>20020.223999999969</v>
      </c>
      <c r="CZ348">
        <v>0</v>
      </c>
      <c r="DA348">
        <v>17166.599999999969</v>
      </c>
      <c r="DB348">
        <v>0</v>
      </c>
      <c r="DC348">
        <v>2075.5802550763638</v>
      </c>
      <c r="DD348">
        <v>0</v>
      </c>
      <c r="DE348">
        <v>0</v>
      </c>
      <c r="DF348">
        <v>141970.48000000001</v>
      </c>
      <c r="DG348">
        <v>0</v>
      </c>
      <c r="DH348">
        <v>0</v>
      </c>
      <c r="DI348">
        <v>0</v>
      </c>
      <c r="DJ348">
        <v>59214.65</v>
      </c>
      <c r="DK348">
        <v>0</v>
      </c>
      <c r="DL348">
        <v>0</v>
      </c>
      <c r="DM348">
        <v>0</v>
      </c>
      <c r="DN348">
        <v>0</v>
      </c>
      <c r="DO348">
        <v>0</v>
      </c>
      <c r="DP348">
        <v>0</v>
      </c>
      <c r="DQ348">
        <v>0</v>
      </c>
      <c r="DR348">
        <v>0</v>
      </c>
      <c r="DS348">
        <v>5124319.0915999999</v>
      </c>
      <c r="DT348">
        <v>399387.28425507667</v>
      </c>
      <c r="DU348">
        <v>201185.13</v>
      </c>
      <c r="DV348">
        <v>395143.77227507654</v>
      </c>
      <c r="DW348">
        <v>5724891.5058550769</v>
      </c>
      <c r="DX348">
        <v>5665676.8558550766</v>
      </c>
      <c r="DY348">
        <v>6465</v>
      </c>
      <c r="DZ348">
        <v>5818500</v>
      </c>
      <c r="EA348">
        <v>0</v>
      </c>
      <c r="EB348">
        <v>152823.14414492343</v>
      </c>
      <c r="EC348">
        <v>5877714.6500000004</v>
      </c>
      <c r="ED348">
        <v>0</v>
      </c>
      <c r="EE348">
        <v>5877714.6499999985</v>
      </c>
      <c r="EF348">
        <v>5877714.6500000004</v>
      </c>
      <c r="EG348">
        <v>5676529.5199999996</v>
      </c>
      <c r="EH348">
        <v>5676529.5199999996</v>
      </c>
      <c r="EI348">
        <v>6307.2550222222217</v>
      </c>
      <c r="EJ348">
        <v>6277.0453815350384</v>
      </c>
      <c r="EK348">
        <v>4.8127166287581635E-3</v>
      </c>
      <c r="EL348">
        <v>0</v>
      </c>
      <c r="EM348">
        <v>0</v>
      </c>
      <c r="EN348">
        <v>5877714.6500000004</v>
      </c>
      <c r="EO348">
        <v>6465</v>
      </c>
      <c r="EP348" t="s">
        <v>164</v>
      </c>
      <c r="EQ348">
        <v>6530.794055555556</v>
      </c>
      <c r="ER348">
        <v>5.2429814937722252E-3</v>
      </c>
      <c r="ES348">
        <v>0</v>
      </c>
      <c r="ET348">
        <v>5877714.6500000004</v>
      </c>
      <c r="EU348">
        <v>0</v>
      </c>
      <c r="EV348">
        <v>5877714.6500000004</v>
      </c>
      <c r="EW348">
        <v>59214.65</v>
      </c>
      <c r="EX348">
        <v>5818500</v>
      </c>
    </row>
    <row r="349" spans="1:154" ht="15" customHeight="1">
      <c r="A349" s="435">
        <v>349</v>
      </c>
      <c r="B349" s="585">
        <v>138136</v>
      </c>
      <c r="C349" s="585">
        <v>3304307</v>
      </c>
      <c r="D349" s="586" t="s">
        <v>505</v>
      </c>
      <c r="E349" s="587">
        <v>1371</v>
      </c>
      <c r="F349" s="587">
        <v>0</v>
      </c>
      <c r="G349" s="587">
        <v>1371</v>
      </c>
      <c r="H349" s="588">
        <v>0</v>
      </c>
      <c r="I349" s="588">
        <v>4539517.5652000001</v>
      </c>
      <c r="J349" s="588">
        <v>3256905.9874</v>
      </c>
      <c r="K349" s="588">
        <v>0</v>
      </c>
      <c r="L349" s="588">
        <v>82334.399999999951</v>
      </c>
      <c r="M349" s="588">
        <v>0</v>
      </c>
      <c r="N349" s="588">
        <v>278427.17999999929</v>
      </c>
      <c r="O349" s="588">
        <v>0</v>
      </c>
      <c r="P349" s="588">
        <v>0</v>
      </c>
      <c r="Q349" s="588">
        <v>0</v>
      </c>
      <c r="R349" s="588">
        <v>0</v>
      </c>
      <c r="S349" s="588">
        <v>0</v>
      </c>
      <c r="T349" s="588">
        <v>0</v>
      </c>
      <c r="U349" s="588">
        <v>31048.908800000005</v>
      </c>
      <c r="V349" s="588">
        <v>903.16799999999796</v>
      </c>
      <c r="W349" s="588">
        <v>1274.4703999999972</v>
      </c>
      <c r="X349" s="588">
        <v>13251.481600000008</v>
      </c>
      <c r="Y349" s="588">
        <v>4485.7343999999994</v>
      </c>
      <c r="Z349" s="588">
        <v>2860.0319999999938</v>
      </c>
      <c r="AA349" s="588">
        <v>0</v>
      </c>
      <c r="AB349" s="588">
        <v>43792.626315789377</v>
      </c>
      <c r="AC349" s="588">
        <v>0</v>
      </c>
      <c r="AD349" s="588">
        <v>337713.26666615851</v>
      </c>
      <c r="AE349" s="588">
        <v>0</v>
      </c>
      <c r="AF349" s="588">
        <v>0</v>
      </c>
      <c r="AG349" s="588">
        <v>141970.48000000001</v>
      </c>
      <c r="AH349" s="588">
        <v>0</v>
      </c>
      <c r="AI349" s="588">
        <v>0</v>
      </c>
      <c r="AJ349" s="588">
        <v>0</v>
      </c>
      <c r="AK349" s="588">
        <v>15581.9</v>
      </c>
      <c r="AL349" s="588">
        <v>0</v>
      </c>
      <c r="AM349" s="588">
        <v>0</v>
      </c>
      <c r="AN349" s="588">
        <v>0</v>
      </c>
      <c r="AO349" s="588">
        <v>0</v>
      </c>
      <c r="AP349" s="588">
        <v>0</v>
      </c>
      <c r="AQ349" s="588">
        <v>0</v>
      </c>
      <c r="AR349" s="588">
        <v>0</v>
      </c>
      <c r="AS349" s="588">
        <v>0</v>
      </c>
      <c r="AT349" s="588">
        <v>7796423.5526000001</v>
      </c>
      <c r="AU349" s="588">
        <v>796091.26818194706</v>
      </c>
      <c r="AV349" s="588">
        <v>157552.38</v>
      </c>
      <c r="AW349" s="588">
        <v>876785.1793681581</v>
      </c>
      <c r="AX349" s="589">
        <v>8750067.200781947</v>
      </c>
      <c r="AY349" s="589">
        <v>8734485.3007819466</v>
      </c>
      <c r="AZ349" s="589">
        <v>6465</v>
      </c>
      <c r="BA349" s="589">
        <v>8863515</v>
      </c>
      <c r="BB349" s="589">
        <v>0</v>
      </c>
      <c r="BC349" s="589">
        <v>129029.69921805337</v>
      </c>
      <c r="BD349" s="589">
        <v>8879096.9000000004</v>
      </c>
      <c r="BE349" s="588">
        <v>0</v>
      </c>
      <c r="BF349" s="588">
        <v>8879096.9000000022</v>
      </c>
      <c r="BG349" s="589">
        <v>8879096.9000000004</v>
      </c>
      <c r="BH349" s="589">
        <v>8721544.5199999996</v>
      </c>
      <c r="BI349" s="588">
        <v>8721544.5199999996</v>
      </c>
      <c r="BJ349" s="588">
        <v>6361.4474981765134</v>
      </c>
      <c r="BK349" s="588">
        <v>6335.9658516570607</v>
      </c>
      <c r="BL349" s="590">
        <v>4.0217461893025117E-3</v>
      </c>
      <c r="BM349" s="590">
        <v>0</v>
      </c>
      <c r="BN349" s="588">
        <v>0</v>
      </c>
      <c r="BO349" s="589">
        <v>8879096.9000000004</v>
      </c>
      <c r="BP349" s="589">
        <v>6465</v>
      </c>
      <c r="BQ349" s="589" t="s">
        <v>164</v>
      </c>
      <c r="BR349" s="589">
        <v>6476.3653537563823</v>
      </c>
      <c r="BS349" s="590">
        <v>4.1691977744195974E-3</v>
      </c>
      <c r="BT349" s="588">
        <v>0</v>
      </c>
      <c r="BU349" s="588">
        <v>8879096.9000000004</v>
      </c>
      <c r="BV349" s="588">
        <v>0</v>
      </c>
      <c r="BW349" s="588">
        <v>8879096.9000000004</v>
      </c>
      <c r="BX349" s="588">
        <v>15581.9</v>
      </c>
      <c r="BY349" s="588">
        <v>8863515</v>
      </c>
      <c r="CA349">
        <v>138136</v>
      </c>
      <c r="CB349">
        <v>3304307</v>
      </c>
      <c r="CC349" t="s">
        <v>505</v>
      </c>
      <c r="CD349">
        <v>1371</v>
      </c>
      <c r="CE349">
        <v>0</v>
      </c>
      <c r="CF349">
        <v>1371</v>
      </c>
      <c r="CG349">
        <v>0</v>
      </c>
      <c r="CH349">
        <v>4539517.5652000001</v>
      </c>
      <c r="CI349">
        <v>3256905.9874</v>
      </c>
      <c r="CJ349">
        <v>0</v>
      </c>
      <c r="CK349">
        <v>82334.399999999951</v>
      </c>
      <c r="CL349">
        <v>0</v>
      </c>
      <c r="CM349">
        <v>278427.17999999929</v>
      </c>
      <c r="CN349">
        <v>0</v>
      </c>
      <c r="CO349">
        <v>0</v>
      </c>
      <c r="CP349">
        <v>0</v>
      </c>
      <c r="CQ349">
        <v>0</v>
      </c>
      <c r="CR349">
        <v>0</v>
      </c>
      <c r="CS349">
        <v>0</v>
      </c>
      <c r="CT349">
        <v>31048.908800000005</v>
      </c>
      <c r="CU349">
        <v>903.16799999999796</v>
      </c>
      <c r="CV349">
        <v>1274.4703999999972</v>
      </c>
      <c r="CW349">
        <v>13251.481600000008</v>
      </c>
      <c r="CX349">
        <v>4485.7343999999994</v>
      </c>
      <c r="CY349">
        <v>2860.0319999999938</v>
      </c>
      <c r="CZ349">
        <v>0</v>
      </c>
      <c r="DA349">
        <v>43792.626315789377</v>
      </c>
      <c r="DB349">
        <v>0</v>
      </c>
      <c r="DC349">
        <v>337713.26666615851</v>
      </c>
      <c r="DD349">
        <v>0</v>
      </c>
      <c r="DE349">
        <v>0</v>
      </c>
      <c r="DF349">
        <v>141970.48000000001</v>
      </c>
      <c r="DG349">
        <v>0</v>
      </c>
      <c r="DH349">
        <v>0</v>
      </c>
      <c r="DI349">
        <v>0</v>
      </c>
      <c r="DJ349">
        <v>15581.9</v>
      </c>
      <c r="DK349">
        <v>0</v>
      </c>
      <c r="DL349">
        <v>0</v>
      </c>
      <c r="DM349">
        <v>0</v>
      </c>
      <c r="DN349">
        <v>0</v>
      </c>
      <c r="DO349">
        <v>0</v>
      </c>
      <c r="DP349">
        <v>0</v>
      </c>
      <c r="DQ349">
        <v>0</v>
      </c>
      <c r="DR349">
        <v>0</v>
      </c>
      <c r="DS349">
        <v>7796423.5526000001</v>
      </c>
      <c r="DT349">
        <v>796091.26818194706</v>
      </c>
      <c r="DU349">
        <v>157552.38</v>
      </c>
      <c r="DV349">
        <v>876785.1793681581</v>
      </c>
      <c r="DW349">
        <v>8750067.200781947</v>
      </c>
      <c r="DX349">
        <v>8734485.3007819466</v>
      </c>
      <c r="DY349">
        <v>6465</v>
      </c>
      <c r="DZ349">
        <v>8863515</v>
      </c>
      <c r="EA349">
        <v>0</v>
      </c>
      <c r="EB349">
        <v>129029.69921805337</v>
      </c>
      <c r="EC349">
        <v>8879096.9000000004</v>
      </c>
      <c r="ED349">
        <v>0</v>
      </c>
      <c r="EE349">
        <v>8879096.9000000022</v>
      </c>
      <c r="EF349">
        <v>8879096.9000000004</v>
      </c>
      <c r="EG349">
        <v>8721544.5199999996</v>
      </c>
      <c r="EH349">
        <v>8721544.5199999996</v>
      </c>
      <c r="EI349">
        <v>6361.4474981765134</v>
      </c>
      <c r="EJ349">
        <v>6335.9658516570607</v>
      </c>
      <c r="EK349">
        <v>4.0217461893025117E-3</v>
      </c>
      <c r="EL349">
        <v>0</v>
      </c>
      <c r="EM349">
        <v>0</v>
      </c>
      <c r="EN349">
        <v>8879096.9000000004</v>
      </c>
      <c r="EO349">
        <v>6465</v>
      </c>
      <c r="EP349" t="s">
        <v>164</v>
      </c>
      <c r="EQ349">
        <v>6476.3653537563823</v>
      </c>
      <c r="ER349">
        <v>4.1691977744195974E-3</v>
      </c>
      <c r="ES349">
        <v>0</v>
      </c>
      <c r="ET349">
        <v>8879096.9000000004</v>
      </c>
      <c r="EU349">
        <v>0</v>
      </c>
      <c r="EV349">
        <v>8879096.9000000004</v>
      </c>
      <c r="EW349">
        <v>15581.9</v>
      </c>
      <c r="EX349">
        <v>8863515</v>
      </c>
    </row>
    <row r="350" spans="1:154" ht="15" customHeight="1">
      <c r="A350" s="435">
        <v>350</v>
      </c>
      <c r="B350" s="585">
        <v>138059</v>
      </c>
      <c r="C350" s="585">
        <v>3304323</v>
      </c>
      <c r="D350" s="586" t="s">
        <v>506</v>
      </c>
      <c r="E350" s="587">
        <v>1084</v>
      </c>
      <c r="F350" s="587">
        <v>0</v>
      </c>
      <c r="G350" s="587">
        <v>1084</v>
      </c>
      <c r="H350" s="588">
        <v>0</v>
      </c>
      <c r="I350" s="588">
        <v>3645698.4742000001</v>
      </c>
      <c r="J350" s="588">
        <v>2511422.8158</v>
      </c>
      <c r="K350" s="588">
        <v>0</v>
      </c>
      <c r="L350" s="588">
        <v>246518.88000000015</v>
      </c>
      <c r="M350" s="588">
        <v>0</v>
      </c>
      <c r="N350" s="588">
        <v>991991.92000000074</v>
      </c>
      <c r="O350" s="588">
        <v>0</v>
      </c>
      <c r="P350" s="588">
        <v>0</v>
      </c>
      <c r="Q350" s="588">
        <v>0</v>
      </c>
      <c r="R350" s="588">
        <v>0</v>
      </c>
      <c r="S350" s="588">
        <v>0</v>
      </c>
      <c r="T350" s="588">
        <v>0</v>
      </c>
      <c r="U350" s="588">
        <v>1364.7871999999986</v>
      </c>
      <c r="V350" s="588">
        <v>106122.24000000002</v>
      </c>
      <c r="W350" s="588">
        <v>121074.68800000021</v>
      </c>
      <c r="X350" s="588">
        <v>287347.91679999972</v>
      </c>
      <c r="Y350" s="588">
        <v>158495.94879999984</v>
      </c>
      <c r="Z350" s="588">
        <v>11440.127999999988</v>
      </c>
      <c r="AA350" s="588">
        <v>0</v>
      </c>
      <c r="AB350" s="588">
        <v>26554.696952908602</v>
      </c>
      <c r="AC350" s="588">
        <v>0</v>
      </c>
      <c r="AD350" s="588">
        <v>504127.74001078564</v>
      </c>
      <c r="AE350" s="588">
        <v>0</v>
      </c>
      <c r="AF350" s="588">
        <v>0</v>
      </c>
      <c r="AG350" s="588">
        <v>141970.48000000001</v>
      </c>
      <c r="AH350" s="588">
        <v>0</v>
      </c>
      <c r="AI350" s="588">
        <v>0</v>
      </c>
      <c r="AJ350" s="588">
        <v>0</v>
      </c>
      <c r="AK350" s="588">
        <v>41339.75</v>
      </c>
      <c r="AL350" s="588">
        <v>0</v>
      </c>
      <c r="AM350" s="588">
        <v>0</v>
      </c>
      <c r="AN350" s="588">
        <v>0</v>
      </c>
      <c r="AO350" s="588">
        <v>0</v>
      </c>
      <c r="AP350" s="588">
        <v>0</v>
      </c>
      <c r="AQ350" s="588">
        <v>0</v>
      </c>
      <c r="AR350" s="588">
        <v>0</v>
      </c>
      <c r="AS350" s="588">
        <v>0</v>
      </c>
      <c r="AT350" s="588">
        <v>6157121.29</v>
      </c>
      <c r="AU350" s="588">
        <v>2455038.9457636951</v>
      </c>
      <c r="AV350" s="588">
        <v>183310.23</v>
      </c>
      <c r="AW350" s="588">
        <v>1504752.147678786</v>
      </c>
      <c r="AX350" s="589">
        <v>8795470.4657636955</v>
      </c>
      <c r="AY350" s="589">
        <v>8754130.7157636955</v>
      </c>
      <c r="AZ350" s="589">
        <v>6465</v>
      </c>
      <c r="BA350" s="589">
        <v>7008060</v>
      </c>
      <c r="BB350" s="589">
        <v>0</v>
      </c>
      <c r="BC350" s="589">
        <v>0</v>
      </c>
      <c r="BD350" s="589">
        <v>8795470.4657636955</v>
      </c>
      <c r="BE350" s="588">
        <v>0</v>
      </c>
      <c r="BF350" s="588">
        <v>8795470.4657636937</v>
      </c>
      <c r="BG350" s="589">
        <v>7049399.75</v>
      </c>
      <c r="BH350" s="589">
        <v>6866089.5199999996</v>
      </c>
      <c r="BI350" s="588">
        <v>8612160.2357636951</v>
      </c>
      <c r="BJ350" s="588">
        <v>7944.7972654646637</v>
      </c>
      <c r="BK350" s="588">
        <v>8166.0832651183973</v>
      </c>
      <c r="BL350" s="590">
        <v>-2.7098180666239539E-2</v>
      </c>
      <c r="BM350" s="590">
        <v>2.7098180666239539E-2</v>
      </c>
      <c r="BN350" s="588">
        <v>239874.02362464723</v>
      </c>
      <c r="BO350" s="589">
        <v>9035344.4893883429</v>
      </c>
      <c r="BP350" s="589">
        <v>8297.0523426091731</v>
      </c>
      <c r="BQ350" s="589" t="s">
        <v>164</v>
      </c>
      <c r="BR350" s="589">
        <v>8335.1886433471791</v>
      </c>
      <c r="BS350" s="590">
        <v>2.5874981113460649E-4</v>
      </c>
      <c r="BT350" s="588">
        <v>0</v>
      </c>
      <c r="BU350" s="588">
        <v>9035344.4893883429</v>
      </c>
      <c r="BV350" s="588">
        <v>0</v>
      </c>
      <c r="BW350" s="588">
        <v>9035344.4893883429</v>
      </c>
      <c r="BX350" s="588">
        <v>41339.75</v>
      </c>
      <c r="BY350" s="588">
        <v>8994004.7393883429</v>
      </c>
      <c r="CA350">
        <v>138059</v>
      </c>
      <c r="CB350">
        <v>3304323</v>
      </c>
      <c r="CC350" t="s">
        <v>506</v>
      </c>
      <c r="CD350">
        <v>1084</v>
      </c>
      <c r="CE350">
        <v>0</v>
      </c>
      <c r="CF350">
        <v>1084</v>
      </c>
      <c r="CG350">
        <v>0</v>
      </c>
      <c r="CH350">
        <v>3645698.4742000001</v>
      </c>
      <c r="CI350">
        <v>2511422.8158</v>
      </c>
      <c r="CJ350">
        <v>0</v>
      </c>
      <c r="CK350">
        <v>246518.88000000015</v>
      </c>
      <c r="CL350">
        <v>0</v>
      </c>
      <c r="CM350">
        <v>991991.92000000074</v>
      </c>
      <c r="CN350">
        <v>0</v>
      </c>
      <c r="CO350">
        <v>0</v>
      </c>
      <c r="CP350">
        <v>0</v>
      </c>
      <c r="CQ350">
        <v>0</v>
      </c>
      <c r="CR350">
        <v>0</v>
      </c>
      <c r="CS350">
        <v>0</v>
      </c>
      <c r="CT350">
        <v>1364.7871999999986</v>
      </c>
      <c r="CU350">
        <v>106122.24000000002</v>
      </c>
      <c r="CV350">
        <v>121074.68800000021</v>
      </c>
      <c r="CW350">
        <v>287347.91679999972</v>
      </c>
      <c r="CX350">
        <v>158495.94879999984</v>
      </c>
      <c r="CY350">
        <v>11440.127999999988</v>
      </c>
      <c r="CZ350">
        <v>0</v>
      </c>
      <c r="DA350">
        <v>26554.696952908602</v>
      </c>
      <c r="DB350">
        <v>0</v>
      </c>
      <c r="DC350">
        <v>504127.74001078564</v>
      </c>
      <c r="DD350">
        <v>0</v>
      </c>
      <c r="DE350">
        <v>0</v>
      </c>
      <c r="DF350">
        <v>141970.48000000001</v>
      </c>
      <c r="DG350">
        <v>0</v>
      </c>
      <c r="DH350">
        <v>0</v>
      </c>
      <c r="DI350">
        <v>0</v>
      </c>
      <c r="DJ350">
        <v>41339.75</v>
      </c>
      <c r="DK350">
        <v>0</v>
      </c>
      <c r="DL350">
        <v>0</v>
      </c>
      <c r="DM350">
        <v>0</v>
      </c>
      <c r="DN350">
        <v>0</v>
      </c>
      <c r="DO350">
        <v>0</v>
      </c>
      <c r="DP350">
        <v>0</v>
      </c>
      <c r="DQ350">
        <v>0</v>
      </c>
      <c r="DR350">
        <v>0</v>
      </c>
      <c r="DS350">
        <v>6157121.29</v>
      </c>
      <c r="DT350">
        <v>2455038.9457636951</v>
      </c>
      <c r="DU350">
        <v>183310.23</v>
      </c>
      <c r="DV350">
        <v>1504752.147678786</v>
      </c>
      <c r="DW350">
        <v>8795470.4657636955</v>
      </c>
      <c r="DX350">
        <v>8754130.7157636955</v>
      </c>
      <c r="DY350">
        <v>6465</v>
      </c>
      <c r="DZ350">
        <v>7008060</v>
      </c>
      <c r="EA350">
        <v>0</v>
      </c>
      <c r="EB350">
        <v>0</v>
      </c>
      <c r="EC350">
        <v>8795470.4657636955</v>
      </c>
      <c r="ED350">
        <v>0</v>
      </c>
      <c r="EE350">
        <v>8795470.4657636937</v>
      </c>
      <c r="EF350">
        <v>7049399.75</v>
      </c>
      <c r="EG350">
        <v>6866089.5199999996</v>
      </c>
      <c r="EH350">
        <v>8612160.2357636951</v>
      </c>
      <c r="EI350">
        <v>7944.7972654646637</v>
      </c>
      <c r="EJ350">
        <v>8166.0832651183973</v>
      </c>
      <c r="EK350">
        <v>-2.7098180666239539E-2</v>
      </c>
      <c r="EL350">
        <v>2.7098180666239539E-2</v>
      </c>
      <c r="EM350">
        <v>239874.02362464723</v>
      </c>
      <c r="EN350">
        <v>9035344.4893883429</v>
      </c>
      <c r="EO350">
        <v>8297.0523426091731</v>
      </c>
      <c r="EP350" t="s">
        <v>164</v>
      </c>
      <c r="EQ350">
        <v>8335.1886433471791</v>
      </c>
      <c r="ER350">
        <v>2.5874981113460649E-4</v>
      </c>
      <c r="ES350">
        <v>0</v>
      </c>
      <c r="ET350">
        <v>9035344.4893883429</v>
      </c>
      <c r="EU350">
        <v>0</v>
      </c>
      <c r="EV350">
        <v>9035344.4893883429</v>
      </c>
      <c r="EW350">
        <v>41339.75</v>
      </c>
      <c r="EX350">
        <v>8994004.7393883429</v>
      </c>
    </row>
    <row r="351" spans="1:154" ht="15" customHeight="1">
      <c r="A351" s="435">
        <v>351</v>
      </c>
      <c r="B351" s="585">
        <v>137053</v>
      </c>
      <c r="C351" s="585">
        <v>3304331</v>
      </c>
      <c r="D351" s="586" t="s">
        <v>507</v>
      </c>
      <c r="E351" s="587">
        <v>1247</v>
      </c>
      <c r="F351" s="587">
        <v>0</v>
      </c>
      <c r="G351" s="587">
        <v>1247</v>
      </c>
      <c r="H351" s="588">
        <v>0</v>
      </c>
      <c r="I351" s="588">
        <v>4187407.0142000001</v>
      </c>
      <c r="J351" s="588">
        <v>2896385.4372</v>
      </c>
      <c r="K351" s="588">
        <v>0</v>
      </c>
      <c r="L351" s="588">
        <v>90567.840000000171</v>
      </c>
      <c r="M351" s="588">
        <v>0</v>
      </c>
      <c r="N351" s="588">
        <v>321028.05999999994</v>
      </c>
      <c r="O351" s="588">
        <v>0</v>
      </c>
      <c r="P351" s="588">
        <v>0</v>
      </c>
      <c r="Q351" s="588">
        <v>0</v>
      </c>
      <c r="R351" s="588">
        <v>0</v>
      </c>
      <c r="S351" s="588">
        <v>0</v>
      </c>
      <c r="T351" s="588">
        <v>0</v>
      </c>
      <c r="U351" s="588">
        <v>23902.944359550576</v>
      </c>
      <c r="V351" s="588">
        <v>11750.607101123573</v>
      </c>
      <c r="W351" s="588">
        <v>1913.2398741573063</v>
      </c>
      <c r="X351" s="588">
        <v>35598.313564044925</v>
      </c>
      <c r="Y351" s="588">
        <v>23943.117375280926</v>
      </c>
      <c r="Z351" s="588">
        <v>12403.418606741549</v>
      </c>
      <c r="AA351" s="588">
        <v>0</v>
      </c>
      <c r="AB351" s="588">
        <v>59445.813183279708</v>
      </c>
      <c r="AC351" s="588">
        <v>0</v>
      </c>
      <c r="AD351" s="588">
        <v>344575.01741909131</v>
      </c>
      <c r="AE351" s="588">
        <v>0</v>
      </c>
      <c r="AF351" s="588">
        <v>0</v>
      </c>
      <c r="AG351" s="588">
        <v>141970.48000000001</v>
      </c>
      <c r="AH351" s="588">
        <v>0</v>
      </c>
      <c r="AI351" s="588">
        <v>0</v>
      </c>
      <c r="AJ351" s="588">
        <v>0</v>
      </c>
      <c r="AK351" s="588">
        <v>24379.85</v>
      </c>
      <c r="AL351" s="588">
        <v>0</v>
      </c>
      <c r="AM351" s="588">
        <v>0</v>
      </c>
      <c r="AN351" s="588">
        <v>0</v>
      </c>
      <c r="AO351" s="588">
        <v>0</v>
      </c>
      <c r="AP351" s="588">
        <v>0</v>
      </c>
      <c r="AQ351" s="588">
        <v>0</v>
      </c>
      <c r="AR351" s="588">
        <v>0</v>
      </c>
      <c r="AS351" s="588">
        <v>0</v>
      </c>
      <c r="AT351" s="588">
        <v>7083792.4514000006</v>
      </c>
      <c r="AU351" s="588">
        <v>925128.37148326996</v>
      </c>
      <c r="AV351" s="588">
        <v>166350.33000000002</v>
      </c>
      <c r="AW351" s="588">
        <v>886363.35470621486</v>
      </c>
      <c r="AX351" s="589">
        <v>8175271.1528832708</v>
      </c>
      <c r="AY351" s="589">
        <v>8150891.3028832711</v>
      </c>
      <c r="AZ351" s="589">
        <v>6465</v>
      </c>
      <c r="BA351" s="589">
        <v>8061855</v>
      </c>
      <c r="BB351" s="589">
        <v>0</v>
      </c>
      <c r="BC351" s="589">
        <v>0</v>
      </c>
      <c r="BD351" s="589">
        <v>8175271.1528832708</v>
      </c>
      <c r="BE351" s="588">
        <v>0</v>
      </c>
      <c r="BF351" s="588">
        <v>8175271.1528832698</v>
      </c>
      <c r="BG351" s="589">
        <v>8086234.8499999996</v>
      </c>
      <c r="BH351" s="589">
        <v>7919884.5199999996</v>
      </c>
      <c r="BI351" s="588">
        <v>8008920.8228832707</v>
      </c>
      <c r="BJ351" s="588">
        <v>6422.5507801790463</v>
      </c>
      <c r="BK351" s="588">
        <v>6399.8920073092377</v>
      </c>
      <c r="BL351" s="590">
        <v>3.54049300268354E-3</v>
      </c>
      <c r="BM351" s="590">
        <v>0</v>
      </c>
      <c r="BN351" s="588">
        <v>0</v>
      </c>
      <c r="BO351" s="589">
        <v>8175271.1528832708</v>
      </c>
      <c r="BP351" s="589">
        <v>6536.400403274476</v>
      </c>
      <c r="BQ351" s="589" t="s">
        <v>164</v>
      </c>
      <c r="BR351" s="589">
        <v>6555.9512051990941</v>
      </c>
      <c r="BS351" s="590">
        <v>3.4352876525773901E-3</v>
      </c>
      <c r="BT351" s="588">
        <v>0</v>
      </c>
      <c r="BU351" s="588">
        <v>8175271.1528832708</v>
      </c>
      <c r="BV351" s="588">
        <v>0</v>
      </c>
      <c r="BW351" s="588">
        <v>8175271.1528832708</v>
      </c>
      <c r="BX351" s="588">
        <v>24379.85</v>
      </c>
      <c r="BY351" s="588">
        <v>8150891.3028832711</v>
      </c>
      <c r="CA351">
        <v>137053</v>
      </c>
      <c r="CB351">
        <v>3304331</v>
      </c>
      <c r="CC351" t="s">
        <v>507</v>
      </c>
      <c r="CD351">
        <v>1247</v>
      </c>
      <c r="CE351">
        <v>0</v>
      </c>
      <c r="CF351">
        <v>1247</v>
      </c>
      <c r="CG351">
        <v>0</v>
      </c>
      <c r="CH351">
        <v>4187407.0142000001</v>
      </c>
      <c r="CI351">
        <v>2896385.4372</v>
      </c>
      <c r="CJ351">
        <v>0</v>
      </c>
      <c r="CK351">
        <v>90567.840000000171</v>
      </c>
      <c r="CL351">
        <v>0</v>
      </c>
      <c r="CM351">
        <v>321028.05999999994</v>
      </c>
      <c r="CN351">
        <v>0</v>
      </c>
      <c r="CO351">
        <v>0</v>
      </c>
      <c r="CP351">
        <v>0</v>
      </c>
      <c r="CQ351">
        <v>0</v>
      </c>
      <c r="CR351">
        <v>0</v>
      </c>
      <c r="CS351">
        <v>0</v>
      </c>
      <c r="CT351">
        <v>23902.944359550576</v>
      </c>
      <c r="CU351">
        <v>11750.607101123573</v>
      </c>
      <c r="CV351">
        <v>1913.2398741573063</v>
      </c>
      <c r="CW351">
        <v>35598.313564044925</v>
      </c>
      <c r="CX351">
        <v>23943.117375280926</v>
      </c>
      <c r="CY351">
        <v>12403.418606741549</v>
      </c>
      <c r="CZ351">
        <v>0</v>
      </c>
      <c r="DA351">
        <v>59445.813183279708</v>
      </c>
      <c r="DB351">
        <v>0</v>
      </c>
      <c r="DC351">
        <v>344575.01741909131</v>
      </c>
      <c r="DD351">
        <v>0</v>
      </c>
      <c r="DE351">
        <v>0</v>
      </c>
      <c r="DF351">
        <v>141970.48000000001</v>
      </c>
      <c r="DG351">
        <v>0</v>
      </c>
      <c r="DH351">
        <v>0</v>
      </c>
      <c r="DI351">
        <v>0</v>
      </c>
      <c r="DJ351">
        <v>24379.85</v>
      </c>
      <c r="DK351">
        <v>0</v>
      </c>
      <c r="DL351">
        <v>0</v>
      </c>
      <c r="DM351">
        <v>0</v>
      </c>
      <c r="DN351">
        <v>0</v>
      </c>
      <c r="DO351">
        <v>0</v>
      </c>
      <c r="DP351">
        <v>0</v>
      </c>
      <c r="DQ351">
        <v>0</v>
      </c>
      <c r="DR351">
        <v>0</v>
      </c>
      <c r="DS351">
        <v>7083792.4514000006</v>
      </c>
      <c r="DT351">
        <v>925128.37148326996</v>
      </c>
      <c r="DU351">
        <v>166350.33000000002</v>
      </c>
      <c r="DV351">
        <v>886363.35470621486</v>
      </c>
      <c r="DW351">
        <v>8175271.1528832708</v>
      </c>
      <c r="DX351">
        <v>8150891.3028832711</v>
      </c>
      <c r="DY351">
        <v>6465</v>
      </c>
      <c r="DZ351">
        <v>8061855</v>
      </c>
      <c r="EA351">
        <v>0</v>
      </c>
      <c r="EB351">
        <v>0</v>
      </c>
      <c r="EC351">
        <v>8175271.1528832708</v>
      </c>
      <c r="ED351">
        <v>0</v>
      </c>
      <c r="EE351">
        <v>8175271.1528832698</v>
      </c>
      <c r="EF351">
        <v>8086234.8499999996</v>
      </c>
      <c r="EG351">
        <v>7919884.5199999996</v>
      </c>
      <c r="EH351">
        <v>8008920.8228832707</v>
      </c>
      <c r="EI351">
        <v>6422.5507801790463</v>
      </c>
      <c r="EJ351">
        <v>6399.8920073092377</v>
      </c>
      <c r="EK351">
        <v>3.54049300268354E-3</v>
      </c>
      <c r="EL351">
        <v>0</v>
      </c>
      <c r="EM351">
        <v>0</v>
      </c>
      <c r="EN351">
        <v>8175271.1528832708</v>
      </c>
      <c r="EO351">
        <v>6536.400403274476</v>
      </c>
      <c r="EP351" t="s">
        <v>164</v>
      </c>
      <c r="EQ351">
        <v>6555.9512051990941</v>
      </c>
      <c r="ER351">
        <v>3.4352876525773901E-3</v>
      </c>
      <c r="ES351">
        <v>0</v>
      </c>
      <c r="ET351">
        <v>8175271.1528832708</v>
      </c>
      <c r="EU351">
        <v>0</v>
      </c>
      <c r="EV351">
        <v>8175271.1528832708</v>
      </c>
      <c r="EW351">
        <v>24379.85</v>
      </c>
      <c r="EX351">
        <v>8150891.3028832711</v>
      </c>
    </row>
    <row r="352" spans="1:154" ht="15" customHeight="1">
      <c r="A352" s="435">
        <v>352</v>
      </c>
      <c r="B352" s="585">
        <v>141835</v>
      </c>
      <c r="C352" s="585">
        <v>3304616</v>
      </c>
      <c r="D352" s="586" t="s">
        <v>508</v>
      </c>
      <c r="E352" s="587">
        <v>1040</v>
      </c>
      <c r="F352" s="587">
        <v>0</v>
      </c>
      <c r="G352" s="587">
        <v>1040</v>
      </c>
      <c r="H352" s="588">
        <v>0</v>
      </c>
      <c r="I352" s="588">
        <v>3494020.0830000001</v>
      </c>
      <c r="J352" s="588">
        <v>2413654.531</v>
      </c>
      <c r="K352" s="588">
        <v>0</v>
      </c>
      <c r="L352" s="588">
        <v>235379.51999999984</v>
      </c>
      <c r="M352" s="588">
        <v>0</v>
      </c>
      <c r="N352" s="588">
        <v>792680.65999999933</v>
      </c>
      <c r="O352" s="588">
        <v>0</v>
      </c>
      <c r="P352" s="588">
        <v>0</v>
      </c>
      <c r="Q352" s="588">
        <v>0</v>
      </c>
      <c r="R352" s="588">
        <v>0</v>
      </c>
      <c r="S352" s="588">
        <v>0</v>
      </c>
      <c r="T352" s="588">
        <v>0</v>
      </c>
      <c r="U352" s="588">
        <v>24566.16959999999</v>
      </c>
      <c r="V352" s="588">
        <v>41997.311999999991</v>
      </c>
      <c r="W352" s="588">
        <v>38871.347200000033</v>
      </c>
      <c r="X352" s="588">
        <v>57888.051200000002</v>
      </c>
      <c r="Y352" s="588">
        <v>285591.75679999974</v>
      </c>
      <c r="Z352" s="588">
        <v>158255.1040000004</v>
      </c>
      <c r="AA352" s="588">
        <v>0</v>
      </c>
      <c r="AB352" s="588">
        <v>64984.359374999993</v>
      </c>
      <c r="AC352" s="588">
        <v>0</v>
      </c>
      <c r="AD352" s="588">
        <v>426412.38076014339</v>
      </c>
      <c r="AE352" s="588">
        <v>0</v>
      </c>
      <c r="AF352" s="588">
        <v>0</v>
      </c>
      <c r="AG352" s="588">
        <v>141970.48000000001</v>
      </c>
      <c r="AH352" s="588">
        <v>0</v>
      </c>
      <c r="AI352" s="588">
        <v>0</v>
      </c>
      <c r="AJ352" s="588">
        <v>0</v>
      </c>
      <c r="AK352" s="588">
        <v>25863.85</v>
      </c>
      <c r="AL352" s="588">
        <v>0</v>
      </c>
      <c r="AM352" s="588">
        <v>0</v>
      </c>
      <c r="AN352" s="588">
        <v>0</v>
      </c>
      <c r="AO352" s="588">
        <v>0</v>
      </c>
      <c r="AP352" s="588">
        <v>0</v>
      </c>
      <c r="AQ352" s="588">
        <v>0</v>
      </c>
      <c r="AR352" s="588">
        <v>0</v>
      </c>
      <c r="AS352" s="588">
        <v>0</v>
      </c>
      <c r="AT352" s="588">
        <v>5907674.6140000001</v>
      </c>
      <c r="AU352" s="588">
        <v>2126626.6609351425</v>
      </c>
      <c r="AV352" s="588">
        <v>167834.33000000002</v>
      </c>
      <c r="AW352" s="588">
        <v>1310478.8829481429</v>
      </c>
      <c r="AX352" s="589">
        <v>8202135.6049351431</v>
      </c>
      <c r="AY352" s="589">
        <v>8176271.7549351435</v>
      </c>
      <c r="AZ352" s="589">
        <v>6465</v>
      </c>
      <c r="BA352" s="589">
        <v>6723600</v>
      </c>
      <c r="BB352" s="589">
        <v>0</v>
      </c>
      <c r="BC352" s="589">
        <v>0</v>
      </c>
      <c r="BD352" s="589">
        <v>8202135.6049351431</v>
      </c>
      <c r="BE352" s="588">
        <v>0</v>
      </c>
      <c r="BF352" s="588">
        <v>8202135.6049351413</v>
      </c>
      <c r="BG352" s="589">
        <v>6749463.8499999996</v>
      </c>
      <c r="BH352" s="589">
        <v>6581629.5199999996</v>
      </c>
      <c r="BI352" s="588">
        <v>8034301.2749351431</v>
      </c>
      <c r="BJ352" s="588">
        <v>7725.2896874376374</v>
      </c>
      <c r="BK352" s="588">
        <v>7811.4119221800947</v>
      </c>
      <c r="BL352" s="590">
        <v>-1.1025181567741642E-2</v>
      </c>
      <c r="BM352" s="590">
        <v>1.1025181567741642E-2</v>
      </c>
      <c r="BN352" s="588">
        <v>89567.124132155586</v>
      </c>
      <c r="BO352" s="589">
        <v>8291702.7290672986</v>
      </c>
      <c r="BP352" s="589">
        <v>7947.9219991031723</v>
      </c>
      <c r="BQ352" s="589" t="s">
        <v>164</v>
      </c>
      <c r="BR352" s="589">
        <v>7972.7910856416329</v>
      </c>
      <c r="BS352" s="590">
        <v>2.8787296354249037E-4</v>
      </c>
      <c r="BT352" s="588">
        <v>0</v>
      </c>
      <c r="BU352" s="588">
        <v>8291702.7290672986</v>
      </c>
      <c r="BV352" s="588">
        <v>0</v>
      </c>
      <c r="BW352" s="588">
        <v>8291702.7290672986</v>
      </c>
      <c r="BX352" s="588">
        <v>25863.85</v>
      </c>
      <c r="BY352" s="588">
        <v>8265838.879067299</v>
      </c>
      <c r="CA352">
        <v>141835</v>
      </c>
      <c r="CB352">
        <v>3304616</v>
      </c>
      <c r="CC352" t="s">
        <v>508</v>
      </c>
      <c r="CD352">
        <v>1040</v>
      </c>
      <c r="CE352">
        <v>0</v>
      </c>
      <c r="CF352">
        <v>1040</v>
      </c>
      <c r="CG352">
        <v>0</v>
      </c>
      <c r="CH352">
        <v>3494020.0830000001</v>
      </c>
      <c r="CI352">
        <v>2413654.531</v>
      </c>
      <c r="CJ352">
        <v>0</v>
      </c>
      <c r="CK352">
        <v>235379.51999999984</v>
      </c>
      <c r="CL352">
        <v>0</v>
      </c>
      <c r="CM352">
        <v>792680.65999999933</v>
      </c>
      <c r="CN352">
        <v>0</v>
      </c>
      <c r="CO352">
        <v>0</v>
      </c>
      <c r="CP352">
        <v>0</v>
      </c>
      <c r="CQ352">
        <v>0</v>
      </c>
      <c r="CR352">
        <v>0</v>
      </c>
      <c r="CS352">
        <v>0</v>
      </c>
      <c r="CT352">
        <v>24566.16959999999</v>
      </c>
      <c r="CU352">
        <v>41997.311999999991</v>
      </c>
      <c r="CV352">
        <v>38871.347200000033</v>
      </c>
      <c r="CW352">
        <v>57888.051200000002</v>
      </c>
      <c r="CX352">
        <v>285591.75679999974</v>
      </c>
      <c r="CY352">
        <v>158255.1040000004</v>
      </c>
      <c r="CZ352">
        <v>0</v>
      </c>
      <c r="DA352">
        <v>64984.359374999993</v>
      </c>
      <c r="DB352">
        <v>0</v>
      </c>
      <c r="DC352">
        <v>426412.38076014339</v>
      </c>
      <c r="DD352">
        <v>0</v>
      </c>
      <c r="DE352">
        <v>0</v>
      </c>
      <c r="DF352">
        <v>141970.48000000001</v>
      </c>
      <c r="DG352">
        <v>0</v>
      </c>
      <c r="DH352">
        <v>0</v>
      </c>
      <c r="DI352">
        <v>0</v>
      </c>
      <c r="DJ352">
        <v>25863.85</v>
      </c>
      <c r="DK352">
        <v>0</v>
      </c>
      <c r="DL352">
        <v>0</v>
      </c>
      <c r="DM352">
        <v>0</v>
      </c>
      <c r="DN352">
        <v>0</v>
      </c>
      <c r="DO352">
        <v>0</v>
      </c>
      <c r="DP352">
        <v>0</v>
      </c>
      <c r="DQ352">
        <v>0</v>
      </c>
      <c r="DR352">
        <v>0</v>
      </c>
      <c r="DS352">
        <v>5907674.6140000001</v>
      </c>
      <c r="DT352">
        <v>2126626.6609351425</v>
      </c>
      <c r="DU352">
        <v>167834.33000000002</v>
      </c>
      <c r="DV352">
        <v>1310478.8829481429</v>
      </c>
      <c r="DW352">
        <v>8202135.6049351431</v>
      </c>
      <c r="DX352">
        <v>8176271.7549351435</v>
      </c>
      <c r="DY352">
        <v>6465</v>
      </c>
      <c r="DZ352">
        <v>6723600</v>
      </c>
      <c r="EA352">
        <v>0</v>
      </c>
      <c r="EB352">
        <v>0</v>
      </c>
      <c r="EC352">
        <v>8202135.6049351431</v>
      </c>
      <c r="ED352">
        <v>0</v>
      </c>
      <c r="EE352">
        <v>8202135.6049351413</v>
      </c>
      <c r="EF352">
        <v>6749463.8499999996</v>
      </c>
      <c r="EG352">
        <v>6581629.5199999996</v>
      </c>
      <c r="EH352">
        <v>8034301.2749351431</v>
      </c>
      <c r="EI352">
        <v>7725.2896874376374</v>
      </c>
      <c r="EJ352">
        <v>7811.4119221800947</v>
      </c>
      <c r="EK352">
        <v>-1.1025181567741642E-2</v>
      </c>
      <c r="EL352">
        <v>1.1025181567741642E-2</v>
      </c>
      <c r="EM352">
        <v>89567.124132155586</v>
      </c>
      <c r="EN352">
        <v>8291702.7290672986</v>
      </c>
      <c r="EO352">
        <v>7947.9219991031723</v>
      </c>
      <c r="EP352" t="s">
        <v>164</v>
      </c>
      <c r="EQ352">
        <v>7972.7910856416329</v>
      </c>
      <c r="ER352">
        <v>2.8787296354249037E-4</v>
      </c>
      <c r="ES352">
        <v>0</v>
      </c>
      <c r="ET352">
        <v>8291702.7290672986</v>
      </c>
      <c r="EU352">
        <v>0</v>
      </c>
      <c r="EV352">
        <v>8291702.7290672986</v>
      </c>
      <c r="EW352">
        <v>25863.85</v>
      </c>
      <c r="EX352">
        <v>8265838.879067299</v>
      </c>
    </row>
    <row r="353" spans="1:154" ht="15" customHeight="1">
      <c r="A353" s="435">
        <v>353</v>
      </c>
      <c r="B353" s="585">
        <v>137988</v>
      </c>
      <c r="C353" s="585">
        <v>3304660</v>
      </c>
      <c r="D353" s="586" t="s">
        <v>509</v>
      </c>
      <c r="E353" s="587">
        <v>958</v>
      </c>
      <c r="F353" s="587">
        <v>0</v>
      </c>
      <c r="G353" s="587">
        <v>958</v>
      </c>
      <c r="H353" s="588">
        <v>0</v>
      </c>
      <c r="I353" s="588">
        <v>3114824.105</v>
      </c>
      <c r="J353" s="588">
        <v>2340328.3174000001</v>
      </c>
      <c r="K353" s="588">
        <v>0</v>
      </c>
      <c r="L353" s="588">
        <v>50853.600000000202</v>
      </c>
      <c r="M353" s="588">
        <v>0</v>
      </c>
      <c r="N353" s="588">
        <v>205397.10000000018</v>
      </c>
      <c r="O353" s="588">
        <v>0</v>
      </c>
      <c r="P353" s="588">
        <v>0</v>
      </c>
      <c r="Q353" s="588">
        <v>0</v>
      </c>
      <c r="R353" s="588">
        <v>0</v>
      </c>
      <c r="S353" s="588">
        <v>0</v>
      </c>
      <c r="T353" s="588">
        <v>0</v>
      </c>
      <c r="U353" s="588">
        <v>23201.382399999999</v>
      </c>
      <c r="V353" s="588">
        <v>15805.440000000019</v>
      </c>
      <c r="W353" s="588">
        <v>8921.292799999972</v>
      </c>
      <c r="X353" s="588">
        <v>30687.641600000035</v>
      </c>
      <c r="Y353" s="588">
        <v>37381.119999999988</v>
      </c>
      <c r="Z353" s="588">
        <v>20973.567999999981</v>
      </c>
      <c r="AA353" s="588">
        <v>0</v>
      </c>
      <c r="AB353" s="588">
        <v>47063.634837355668</v>
      </c>
      <c r="AC353" s="588">
        <v>0</v>
      </c>
      <c r="AD353" s="588">
        <v>9420.397273060822</v>
      </c>
      <c r="AE353" s="588">
        <v>0</v>
      </c>
      <c r="AF353" s="588">
        <v>0</v>
      </c>
      <c r="AG353" s="588">
        <v>141970.48000000001</v>
      </c>
      <c r="AH353" s="588">
        <v>0</v>
      </c>
      <c r="AI353" s="588">
        <v>0</v>
      </c>
      <c r="AJ353" s="588">
        <v>0</v>
      </c>
      <c r="AK353" s="588">
        <v>18867.89</v>
      </c>
      <c r="AL353" s="588">
        <v>0</v>
      </c>
      <c r="AM353" s="588">
        <v>0</v>
      </c>
      <c r="AN353" s="588">
        <v>0</v>
      </c>
      <c r="AO353" s="588">
        <v>0</v>
      </c>
      <c r="AP353" s="588">
        <v>0</v>
      </c>
      <c r="AQ353" s="588">
        <v>0</v>
      </c>
      <c r="AR353" s="588">
        <v>0</v>
      </c>
      <c r="AS353" s="588">
        <v>0</v>
      </c>
      <c r="AT353" s="588">
        <v>5455152.4223999996</v>
      </c>
      <c r="AU353" s="588">
        <v>449705.17691041686</v>
      </c>
      <c r="AV353" s="588">
        <v>160838.37</v>
      </c>
      <c r="AW353" s="588">
        <v>423737.63052106102</v>
      </c>
      <c r="AX353" s="589">
        <v>6065695.9693104168</v>
      </c>
      <c r="AY353" s="589">
        <v>6046828.0793104172</v>
      </c>
      <c r="AZ353" s="589">
        <v>6465</v>
      </c>
      <c r="BA353" s="589">
        <v>6193470</v>
      </c>
      <c r="BB353" s="589">
        <v>0</v>
      </c>
      <c r="BC353" s="589">
        <v>146641.92068958282</v>
      </c>
      <c r="BD353" s="589">
        <v>6212337.8899999997</v>
      </c>
      <c r="BE353" s="588">
        <v>0</v>
      </c>
      <c r="BF353" s="588">
        <v>6212337.8899999997</v>
      </c>
      <c r="BG353" s="589">
        <v>6212337.8899999997</v>
      </c>
      <c r="BH353" s="589">
        <v>6051499.5199999996</v>
      </c>
      <c r="BI353" s="588">
        <v>6051499.5199999996</v>
      </c>
      <c r="BJ353" s="588">
        <v>6316.8053444676407</v>
      </c>
      <c r="BK353" s="588">
        <v>6292.8453560542794</v>
      </c>
      <c r="BL353" s="590">
        <v>3.8074967773218307E-3</v>
      </c>
      <c r="BM353" s="590">
        <v>0</v>
      </c>
      <c r="BN353" s="588">
        <v>0</v>
      </c>
      <c r="BO353" s="589">
        <v>6212337.8899999997</v>
      </c>
      <c r="BP353" s="589">
        <v>6465</v>
      </c>
      <c r="BQ353" s="589" t="s">
        <v>164</v>
      </c>
      <c r="BR353" s="589">
        <v>6484.6950835073067</v>
      </c>
      <c r="BS353" s="590">
        <v>3.7085545314425872E-3</v>
      </c>
      <c r="BT353" s="588">
        <v>0</v>
      </c>
      <c r="BU353" s="588">
        <v>6212337.8899999997</v>
      </c>
      <c r="BV353" s="588">
        <v>0</v>
      </c>
      <c r="BW353" s="588">
        <v>6212337.8899999997</v>
      </c>
      <c r="BX353" s="588">
        <v>18867.89</v>
      </c>
      <c r="BY353" s="588">
        <v>6193470</v>
      </c>
      <c r="CA353">
        <v>137988</v>
      </c>
      <c r="CB353">
        <v>3304660</v>
      </c>
      <c r="CC353" t="s">
        <v>509</v>
      </c>
      <c r="CD353">
        <v>958</v>
      </c>
      <c r="CE353">
        <v>0</v>
      </c>
      <c r="CF353">
        <v>958</v>
      </c>
      <c r="CG353">
        <v>0</v>
      </c>
      <c r="CH353">
        <v>3114824.105</v>
      </c>
      <c r="CI353">
        <v>2340328.3174000001</v>
      </c>
      <c r="CJ353">
        <v>0</v>
      </c>
      <c r="CK353">
        <v>50853.600000000202</v>
      </c>
      <c r="CL353">
        <v>0</v>
      </c>
      <c r="CM353">
        <v>205397.10000000018</v>
      </c>
      <c r="CN353">
        <v>0</v>
      </c>
      <c r="CO353">
        <v>0</v>
      </c>
      <c r="CP353">
        <v>0</v>
      </c>
      <c r="CQ353">
        <v>0</v>
      </c>
      <c r="CR353">
        <v>0</v>
      </c>
      <c r="CS353">
        <v>0</v>
      </c>
      <c r="CT353">
        <v>23201.382399999999</v>
      </c>
      <c r="CU353">
        <v>15805.440000000019</v>
      </c>
      <c r="CV353">
        <v>8921.292799999972</v>
      </c>
      <c r="CW353">
        <v>30687.641600000035</v>
      </c>
      <c r="CX353">
        <v>37381.119999999988</v>
      </c>
      <c r="CY353">
        <v>20973.567999999981</v>
      </c>
      <c r="CZ353">
        <v>0</v>
      </c>
      <c r="DA353">
        <v>47063.634837355668</v>
      </c>
      <c r="DB353">
        <v>0</v>
      </c>
      <c r="DC353">
        <v>9420.397273060822</v>
      </c>
      <c r="DD353">
        <v>0</v>
      </c>
      <c r="DE353">
        <v>0</v>
      </c>
      <c r="DF353">
        <v>141970.48000000001</v>
      </c>
      <c r="DG353">
        <v>0</v>
      </c>
      <c r="DH353">
        <v>0</v>
      </c>
      <c r="DI353">
        <v>0</v>
      </c>
      <c r="DJ353">
        <v>18867.89</v>
      </c>
      <c r="DK353">
        <v>0</v>
      </c>
      <c r="DL353">
        <v>0</v>
      </c>
      <c r="DM353">
        <v>0</v>
      </c>
      <c r="DN353">
        <v>0</v>
      </c>
      <c r="DO353">
        <v>0</v>
      </c>
      <c r="DP353">
        <v>0</v>
      </c>
      <c r="DQ353">
        <v>0</v>
      </c>
      <c r="DR353">
        <v>0</v>
      </c>
      <c r="DS353">
        <v>5455152.4223999996</v>
      </c>
      <c r="DT353">
        <v>449705.17691041686</v>
      </c>
      <c r="DU353">
        <v>160838.37</v>
      </c>
      <c r="DV353">
        <v>423737.63052106102</v>
      </c>
      <c r="DW353">
        <v>6065695.9693104168</v>
      </c>
      <c r="DX353">
        <v>6046828.0793104172</v>
      </c>
      <c r="DY353">
        <v>6465</v>
      </c>
      <c r="DZ353">
        <v>6193470</v>
      </c>
      <c r="EA353">
        <v>0</v>
      </c>
      <c r="EB353">
        <v>146641.92068958282</v>
      </c>
      <c r="EC353">
        <v>6212337.8899999997</v>
      </c>
      <c r="ED353">
        <v>0</v>
      </c>
      <c r="EE353">
        <v>6212337.8899999997</v>
      </c>
      <c r="EF353">
        <v>6212337.8899999997</v>
      </c>
      <c r="EG353">
        <v>6051499.5199999996</v>
      </c>
      <c r="EH353">
        <v>6051499.5199999996</v>
      </c>
      <c r="EI353">
        <v>6316.8053444676407</v>
      </c>
      <c r="EJ353">
        <v>6292.8453560542794</v>
      </c>
      <c r="EK353">
        <v>3.8074967773218307E-3</v>
      </c>
      <c r="EL353">
        <v>0</v>
      </c>
      <c r="EM353">
        <v>0</v>
      </c>
      <c r="EN353">
        <v>6212337.8899999997</v>
      </c>
      <c r="EO353">
        <v>6465</v>
      </c>
      <c r="EP353" t="s">
        <v>164</v>
      </c>
      <c r="EQ353">
        <v>6484.6950835073067</v>
      </c>
      <c r="ER353">
        <v>3.7085545314425872E-3</v>
      </c>
      <c r="ES353">
        <v>0</v>
      </c>
      <c r="ET353">
        <v>6212337.8899999997</v>
      </c>
      <c r="EU353">
        <v>0</v>
      </c>
      <c r="EV353">
        <v>6212337.8899999997</v>
      </c>
      <c r="EW353">
        <v>18867.89</v>
      </c>
      <c r="EX353">
        <v>6193470</v>
      </c>
    </row>
    <row r="354" spans="1:154" ht="15" customHeight="1">
      <c r="A354" s="435">
        <v>354</v>
      </c>
      <c r="B354" s="585">
        <v>140524</v>
      </c>
      <c r="C354" s="585">
        <v>3304661</v>
      </c>
      <c r="D354" s="586" t="s">
        <v>510</v>
      </c>
      <c r="E354" s="587">
        <v>853</v>
      </c>
      <c r="F354" s="587">
        <v>0</v>
      </c>
      <c r="G354" s="587">
        <v>853</v>
      </c>
      <c r="H354" s="588">
        <v>0</v>
      </c>
      <c r="I354" s="588">
        <v>2773547.7248</v>
      </c>
      <c r="J354" s="588">
        <v>2083686.5697999999</v>
      </c>
      <c r="K354" s="588">
        <v>0</v>
      </c>
      <c r="L354" s="588">
        <v>51337.920000000122</v>
      </c>
      <c r="M354" s="588">
        <v>0</v>
      </c>
      <c r="N354" s="588">
        <v>211482.93999999957</v>
      </c>
      <c r="O354" s="588">
        <v>0</v>
      </c>
      <c r="P354" s="588">
        <v>0</v>
      </c>
      <c r="Q354" s="588">
        <v>0</v>
      </c>
      <c r="R354" s="588">
        <v>0</v>
      </c>
      <c r="S354" s="588">
        <v>0</v>
      </c>
      <c r="T354" s="588">
        <v>0</v>
      </c>
      <c r="U354" s="588">
        <v>26272.153599999994</v>
      </c>
      <c r="V354" s="588">
        <v>11289.599999999982</v>
      </c>
      <c r="W354" s="588">
        <v>8921.2927999999993</v>
      </c>
      <c r="X354" s="588">
        <v>43241.676799999994</v>
      </c>
      <c r="Y354" s="588">
        <v>28409.651200000026</v>
      </c>
      <c r="Z354" s="588">
        <v>23833.599999999966</v>
      </c>
      <c r="AA354" s="588">
        <v>0</v>
      </c>
      <c r="AB354" s="588">
        <v>26530.200000000055</v>
      </c>
      <c r="AC354" s="588">
        <v>0</v>
      </c>
      <c r="AD354" s="588">
        <v>241267.21597854121</v>
      </c>
      <c r="AE354" s="588">
        <v>0</v>
      </c>
      <c r="AF354" s="588">
        <v>0</v>
      </c>
      <c r="AG354" s="588">
        <v>141970.48000000001</v>
      </c>
      <c r="AH354" s="588">
        <v>0</v>
      </c>
      <c r="AI354" s="588">
        <v>0</v>
      </c>
      <c r="AJ354" s="588">
        <v>0</v>
      </c>
      <c r="AK354" s="588">
        <v>26178.94</v>
      </c>
      <c r="AL354" s="588">
        <v>0</v>
      </c>
      <c r="AM354" s="588">
        <v>0</v>
      </c>
      <c r="AN354" s="588">
        <v>0</v>
      </c>
      <c r="AO354" s="588">
        <v>0</v>
      </c>
      <c r="AP354" s="588">
        <v>0</v>
      </c>
      <c r="AQ354" s="588">
        <v>0</v>
      </c>
      <c r="AR354" s="588">
        <v>0</v>
      </c>
      <c r="AS354" s="588">
        <v>0</v>
      </c>
      <c r="AT354" s="588">
        <v>4857234.2945999997</v>
      </c>
      <c r="AU354" s="588">
        <v>672586.25037854095</v>
      </c>
      <c r="AV354" s="588">
        <v>168149.42</v>
      </c>
      <c r="AW354" s="588">
        <v>629852.91109254106</v>
      </c>
      <c r="AX354" s="589">
        <v>5697969.9649785403</v>
      </c>
      <c r="AY354" s="589">
        <v>5671791.0249785399</v>
      </c>
      <c r="AZ354" s="589">
        <v>6465</v>
      </c>
      <c r="BA354" s="589">
        <v>5514645</v>
      </c>
      <c r="BB354" s="589">
        <v>0</v>
      </c>
      <c r="BC354" s="589">
        <v>0</v>
      </c>
      <c r="BD354" s="589">
        <v>5697969.9649785403</v>
      </c>
      <c r="BE354" s="588">
        <v>0</v>
      </c>
      <c r="BF354" s="588">
        <v>5697969.9649785394</v>
      </c>
      <c r="BG354" s="589">
        <v>5540823.9400000004</v>
      </c>
      <c r="BH354" s="589">
        <v>5372674.5199999996</v>
      </c>
      <c r="BI354" s="588">
        <v>5529820.5449785395</v>
      </c>
      <c r="BJ354" s="588">
        <v>6482.790791299577</v>
      </c>
      <c r="BK354" s="588">
        <v>6410.6232574821843</v>
      </c>
      <c r="BL354" s="590">
        <v>1.1257491029934117E-2</v>
      </c>
      <c r="BM354" s="590">
        <v>0</v>
      </c>
      <c r="BN354" s="588">
        <v>0</v>
      </c>
      <c r="BO354" s="589">
        <v>5697969.9649785403</v>
      </c>
      <c r="BP354" s="589">
        <v>6649.2274618740212</v>
      </c>
      <c r="BQ354" s="589" t="s">
        <v>164</v>
      </c>
      <c r="BR354" s="589">
        <v>6679.9178956372098</v>
      </c>
      <c r="BS354" s="590">
        <v>1.0527807966068226E-2</v>
      </c>
      <c r="BT354" s="588">
        <v>0</v>
      </c>
      <c r="BU354" s="588">
        <v>5697969.9649785403</v>
      </c>
      <c r="BV354" s="588">
        <v>0</v>
      </c>
      <c r="BW354" s="588">
        <v>5697969.9649785403</v>
      </c>
      <c r="BX354" s="588">
        <v>26178.94</v>
      </c>
      <c r="BY354" s="588">
        <v>5671791.0249785399</v>
      </c>
      <c r="CA354">
        <v>140524</v>
      </c>
      <c r="CB354">
        <v>3304661</v>
      </c>
      <c r="CC354" t="s">
        <v>510</v>
      </c>
      <c r="CD354">
        <v>853</v>
      </c>
      <c r="CE354">
        <v>0</v>
      </c>
      <c r="CF354">
        <v>853</v>
      </c>
      <c r="CG354">
        <v>0</v>
      </c>
      <c r="CH354">
        <v>2773547.7248</v>
      </c>
      <c r="CI354">
        <v>2083686.5697999999</v>
      </c>
      <c r="CJ354">
        <v>0</v>
      </c>
      <c r="CK354">
        <v>51337.920000000122</v>
      </c>
      <c r="CL354">
        <v>0</v>
      </c>
      <c r="CM354">
        <v>211482.93999999957</v>
      </c>
      <c r="CN354">
        <v>0</v>
      </c>
      <c r="CO354">
        <v>0</v>
      </c>
      <c r="CP354">
        <v>0</v>
      </c>
      <c r="CQ354">
        <v>0</v>
      </c>
      <c r="CR354">
        <v>0</v>
      </c>
      <c r="CS354">
        <v>0</v>
      </c>
      <c r="CT354">
        <v>26272.153599999994</v>
      </c>
      <c r="CU354">
        <v>11289.599999999982</v>
      </c>
      <c r="CV354">
        <v>8921.2927999999993</v>
      </c>
      <c r="CW354">
        <v>43241.676799999994</v>
      </c>
      <c r="CX354">
        <v>28409.651200000026</v>
      </c>
      <c r="CY354">
        <v>23833.599999999966</v>
      </c>
      <c r="CZ354">
        <v>0</v>
      </c>
      <c r="DA354">
        <v>26530.200000000055</v>
      </c>
      <c r="DB354">
        <v>0</v>
      </c>
      <c r="DC354">
        <v>241267.21597854121</v>
      </c>
      <c r="DD354">
        <v>0</v>
      </c>
      <c r="DE354">
        <v>0</v>
      </c>
      <c r="DF354">
        <v>141970.48000000001</v>
      </c>
      <c r="DG354">
        <v>0</v>
      </c>
      <c r="DH354">
        <v>0</v>
      </c>
      <c r="DI354">
        <v>0</v>
      </c>
      <c r="DJ354">
        <v>26178.94</v>
      </c>
      <c r="DK354">
        <v>0</v>
      </c>
      <c r="DL354">
        <v>0</v>
      </c>
      <c r="DM354">
        <v>0</v>
      </c>
      <c r="DN354">
        <v>0</v>
      </c>
      <c r="DO354">
        <v>0</v>
      </c>
      <c r="DP354">
        <v>0</v>
      </c>
      <c r="DQ354">
        <v>0</v>
      </c>
      <c r="DR354">
        <v>0</v>
      </c>
      <c r="DS354">
        <v>4857234.2945999997</v>
      </c>
      <c r="DT354">
        <v>672586.25037854095</v>
      </c>
      <c r="DU354">
        <v>168149.42</v>
      </c>
      <c r="DV354">
        <v>629852.91109254106</v>
      </c>
      <c r="DW354">
        <v>5697969.9649785403</v>
      </c>
      <c r="DX354">
        <v>5671791.0249785399</v>
      </c>
      <c r="DY354">
        <v>6465</v>
      </c>
      <c r="DZ354">
        <v>5514645</v>
      </c>
      <c r="EA354">
        <v>0</v>
      </c>
      <c r="EB354">
        <v>0</v>
      </c>
      <c r="EC354">
        <v>5697969.9649785403</v>
      </c>
      <c r="ED354">
        <v>0</v>
      </c>
      <c r="EE354">
        <v>5697969.9649785394</v>
      </c>
      <c r="EF354">
        <v>5540823.9400000004</v>
      </c>
      <c r="EG354">
        <v>5372674.5199999996</v>
      </c>
      <c r="EH354">
        <v>5529820.5449785395</v>
      </c>
      <c r="EI354">
        <v>6482.790791299577</v>
      </c>
      <c r="EJ354">
        <v>6410.6232574821843</v>
      </c>
      <c r="EK354">
        <v>1.1257491029934117E-2</v>
      </c>
      <c r="EL354">
        <v>0</v>
      </c>
      <c r="EM354">
        <v>0</v>
      </c>
      <c r="EN354">
        <v>5697969.9649785403</v>
      </c>
      <c r="EO354">
        <v>6649.2274618740212</v>
      </c>
      <c r="EP354" t="s">
        <v>164</v>
      </c>
      <c r="EQ354">
        <v>6679.9178956372098</v>
      </c>
      <c r="ER354">
        <v>1.0527807966068226E-2</v>
      </c>
      <c r="ES354">
        <v>0</v>
      </c>
      <c r="ET354">
        <v>5697969.9649785403</v>
      </c>
      <c r="EU354">
        <v>0</v>
      </c>
      <c r="EV354">
        <v>5697969.9649785403</v>
      </c>
      <c r="EW354">
        <v>26178.94</v>
      </c>
      <c r="EX354">
        <v>5671791.0249785399</v>
      </c>
    </row>
    <row r="355" spans="1:154" ht="15" customHeight="1">
      <c r="A355" s="435">
        <v>355</v>
      </c>
      <c r="B355" s="585">
        <v>147707</v>
      </c>
      <c r="C355" s="585">
        <v>3304663</v>
      </c>
      <c r="D355" s="586" t="s">
        <v>511</v>
      </c>
      <c r="E355" s="587">
        <v>1011</v>
      </c>
      <c r="F355" s="587">
        <v>0</v>
      </c>
      <c r="G355" s="587">
        <v>1011</v>
      </c>
      <c r="H355" s="588">
        <v>0</v>
      </c>
      <c r="I355" s="588">
        <v>3320673.3501999998</v>
      </c>
      <c r="J355" s="588">
        <v>2431986.0844000001</v>
      </c>
      <c r="K355" s="588">
        <v>0</v>
      </c>
      <c r="L355" s="588">
        <v>215522.39999999997</v>
      </c>
      <c r="M355" s="588">
        <v>0</v>
      </c>
      <c r="N355" s="588">
        <v>718129.12</v>
      </c>
      <c r="O355" s="588">
        <v>0</v>
      </c>
      <c r="P355" s="588">
        <v>0</v>
      </c>
      <c r="Q355" s="588">
        <v>0</v>
      </c>
      <c r="R355" s="588">
        <v>0</v>
      </c>
      <c r="S355" s="588">
        <v>0</v>
      </c>
      <c r="T355" s="588">
        <v>0</v>
      </c>
      <c r="U355" s="588">
        <v>65639.636512983241</v>
      </c>
      <c r="V355" s="588">
        <v>45700.390311199095</v>
      </c>
      <c r="W355" s="588">
        <v>20431.945679286429</v>
      </c>
      <c r="X355" s="588">
        <v>125090.3642830529</v>
      </c>
      <c r="Y355" s="588">
        <v>94387.142761545925</v>
      </c>
      <c r="Z355" s="588">
        <v>230211.31709018821</v>
      </c>
      <c r="AA355" s="588">
        <v>0</v>
      </c>
      <c r="AB355" s="588">
        <v>68253.484708249511</v>
      </c>
      <c r="AC355" s="588">
        <v>0</v>
      </c>
      <c r="AD355" s="588">
        <v>418257.55253041722</v>
      </c>
      <c r="AE355" s="588">
        <v>0</v>
      </c>
      <c r="AF355" s="588">
        <v>0</v>
      </c>
      <c r="AG355" s="588">
        <v>141970.48000000001</v>
      </c>
      <c r="AH355" s="588">
        <v>0</v>
      </c>
      <c r="AI355" s="588">
        <v>0</v>
      </c>
      <c r="AJ355" s="588">
        <v>0</v>
      </c>
      <c r="AK355" s="588">
        <v>22577.87</v>
      </c>
      <c r="AL355" s="588">
        <v>0</v>
      </c>
      <c r="AM355" s="588">
        <v>0</v>
      </c>
      <c r="AN355" s="588">
        <v>0</v>
      </c>
      <c r="AO355" s="588">
        <v>0</v>
      </c>
      <c r="AP355" s="588">
        <v>0</v>
      </c>
      <c r="AQ355" s="588">
        <v>0</v>
      </c>
      <c r="AR355" s="588">
        <v>0</v>
      </c>
      <c r="AS355" s="588">
        <v>0</v>
      </c>
      <c r="AT355" s="588">
        <v>5752659.4345999993</v>
      </c>
      <c r="AU355" s="588">
        <v>2001623.3538769227</v>
      </c>
      <c r="AV355" s="588">
        <v>164548.35</v>
      </c>
      <c r="AW355" s="588">
        <v>1251330.9582501892</v>
      </c>
      <c r="AX355" s="589">
        <v>7918831.1384769212</v>
      </c>
      <c r="AY355" s="589">
        <v>7896253.2684769211</v>
      </c>
      <c r="AZ355" s="589">
        <v>6465</v>
      </c>
      <c r="BA355" s="589">
        <v>6536115</v>
      </c>
      <c r="BB355" s="589">
        <v>0</v>
      </c>
      <c r="BC355" s="589">
        <v>0</v>
      </c>
      <c r="BD355" s="589">
        <v>7918831.1384769212</v>
      </c>
      <c r="BE355" s="588">
        <v>0</v>
      </c>
      <c r="BF355" s="588">
        <v>7918831.1384769231</v>
      </c>
      <c r="BG355" s="589">
        <v>6558692.8700000001</v>
      </c>
      <c r="BH355" s="589">
        <v>6394144.5199999996</v>
      </c>
      <c r="BI355" s="588">
        <v>7754282.7884769207</v>
      </c>
      <c r="BJ355" s="588">
        <v>7669.9137373658959</v>
      </c>
      <c r="BK355" s="588">
        <v>7726.9302410945265</v>
      </c>
      <c r="BL355" s="590">
        <v>-7.3789334120549993E-3</v>
      </c>
      <c r="BM355" s="590">
        <v>7.3789334120549993E-3</v>
      </c>
      <c r="BN355" s="588">
        <v>57643.685269645532</v>
      </c>
      <c r="BO355" s="589">
        <v>7976474.8237465667</v>
      </c>
      <c r="BP355" s="589">
        <v>7867.3560373358723</v>
      </c>
      <c r="BQ355" s="589" t="s">
        <v>164</v>
      </c>
      <c r="BR355" s="589">
        <v>7889.6882529639634</v>
      </c>
      <c r="BS355" s="590">
        <v>-1.2314427819359874E-4</v>
      </c>
      <c r="BT355" s="588">
        <v>0</v>
      </c>
      <c r="BU355" s="588">
        <v>7976474.8237465667</v>
      </c>
      <c r="BV355" s="588">
        <v>0</v>
      </c>
      <c r="BW355" s="588">
        <v>7976474.8237465667</v>
      </c>
      <c r="BX355" s="588">
        <v>22577.87</v>
      </c>
      <c r="BY355" s="588">
        <v>7953896.9537465665</v>
      </c>
      <c r="CA355">
        <v>147707</v>
      </c>
      <c r="CB355">
        <v>3304663</v>
      </c>
      <c r="CC355" t="s">
        <v>511</v>
      </c>
      <c r="CD355">
        <v>1011</v>
      </c>
      <c r="CE355">
        <v>0</v>
      </c>
      <c r="CF355">
        <v>1011</v>
      </c>
      <c r="CG355">
        <v>0</v>
      </c>
      <c r="CH355">
        <v>3320673.3501999998</v>
      </c>
      <c r="CI355">
        <v>2431986.0844000001</v>
      </c>
      <c r="CJ355">
        <v>0</v>
      </c>
      <c r="CK355">
        <v>215522.39999999997</v>
      </c>
      <c r="CL355">
        <v>0</v>
      </c>
      <c r="CM355">
        <v>718129.12</v>
      </c>
      <c r="CN355">
        <v>0</v>
      </c>
      <c r="CO355">
        <v>0</v>
      </c>
      <c r="CP355">
        <v>0</v>
      </c>
      <c r="CQ355">
        <v>0</v>
      </c>
      <c r="CR355">
        <v>0</v>
      </c>
      <c r="CS355">
        <v>0</v>
      </c>
      <c r="CT355">
        <v>65639.636512983241</v>
      </c>
      <c r="CU355">
        <v>45700.390311199095</v>
      </c>
      <c r="CV355">
        <v>20431.945679286429</v>
      </c>
      <c r="CW355">
        <v>125090.3642830529</v>
      </c>
      <c r="CX355">
        <v>94387.142761545925</v>
      </c>
      <c r="CY355">
        <v>230211.31709018821</v>
      </c>
      <c r="CZ355">
        <v>0</v>
      </c>
      <c r="DA355">
        <v>68253.484708249511</v>
      </c>
      <c r="DB355">
        <v>0</v>
      </c>
      <c r="DC355">
        <v>418257.55253041722</v>
      </c>
      <c r="DD355">
        <v>0</v>
      </c>
      <c r="DE355">
        <v>0</v>
      </c>
      <c r="DF355">
        <v>141970.48000000001</v>
      </c>
      <c r="DG355">
        <v>0</v>
      </c>
      <c r="DH355">
        <v>0</v>
      </c>
      <c r="DI355">
        <v>0</v>
      </c>
      <c r="DJ355">
        <v>22577.87</v>
      </c>
      <c r="DK355">
        <v>0</v>
      </c>
      <c r="DL355">
        <v>0</v>
      </c>
      <c r="DM355">
        <v>0</v>
      </c>
      <c r="DN355">
        <v>0</v>
      </c>
      <c r="DO355">
        <v>0</v>
      </c>
      <c r="DP355">
        <v>0</v>
      </c>
      <c r="DQ355">
        <v>0</v>
      </c>
      <c r="DR355">
        <v>0</v>
      </c>
      <c r="DS355">
        <v>5752659.4345999993</v>
      </c>
      <c r="DT355">
        <v>2001623.3538769227</v>
      </c>
      <c r="DU355">
        <v>164548.35</v>
      </c>
      <c r="DV355">
        <v>1251330.9582501892</v>
      </c>
      <c r="DW355">
        <v>7918831.1384769212</v>
      </c>
      <c r="DX355">
        <v>7896253.2684769211</v>
      </c>
      <c r="DY355">
        <v>6465</v>
      </c>
      <c r="DZ355">
        <v>6536115</v>
      </c>
      <c r="EA355">
        <v>0</v>
      </c>
      <c r="EB355">
        <v>0</v>
      </c>
      <c r="EC355">
        <v>7918831.1384769212</v>
      </c>
      <c r="ED355">
        <v>0</v>
      </c>
      <c r="EE355">
        <v>7918831.1384769231</v>
      </c>
      <c r="EF355">
        <v>6558692.8700000001</v>
      </c>
      <c r="EG355">
        <v>6394144.5199999996</v>
      </c>
      <c r="EH355">
        <v>7754282.7884769207</v>
      </c>
      <c r="EI355">
        <v>7669.9137373658959</v>
      </c>
      <c r="EJ355">
        <v>7726.9302410945265</v>
      </c>
      <c r="EK355">
        <v>-7.3789334120549993E-3</v>
      </c>
      <c r="EL355">
        <v>7.3789334120549993E-3</v>
      </c>
      <c r="EM355">
        <v>57643.685269645532</v>
      </c>
      <c r="EN355">
        <v>7976474.8237465667</v>
      </c>
      <c r="EO355">
        <v>7867.3560373358723</v>
      </c>
      <c r="EP355" t="s">
        <v>164</v>
      </c>
      <c r="EQ355">
        <v>7889.6882529639634</v>
      </c>
      <c r="ER355">
        <v>-1.2314427819359874E-4</v>
      </c>
      <c r="ES355">
        <v>0</v>
      </c>
      <c r="ET355">
        <v>7976474.8237465667</v>
      </c>
      <c r="EU355">
        <v>0</v>
      </c>
      <c r="EV355">
        <v>7976474.8237465667</v>
      </c>
      <c r="EW355">
        <v>22577.87</v>
      </c>
      <c r="EX355">
        <v>7953896.9537465665</v>
      </c>
    </row>
    <row r="356" spans="1:154" ht="15" customHeight="1">
      <c r="A356" s="435">
        <v>356</v>
      </c>
      <c r="B356" s="585">
        <v>146124</v>
      </c>
      <c r="C356" s="585">
        <v>3304804</v>
      </c>
      <c r="D356" s="586" t="s">
        <v>512</v>
      </c>
      <c r="E356" s="587">
        <v>1035</v>
      </c>
      <c r="F356" s="587">
        <v>0</v>
      </c>
      <c r="G356" s="587">
        <v>1035</v>
      </c>
      <c r="H356" s="588">
        <v>0</v>
      </c>
      <c r="I356" s="588">
        <v>3374844.2042</v>
      </c>
      <c r="J356" s="588">
        <v>2517533.3336</v>
      </c>
      <c r="K356" s="588">
        <v>0</v>
      </c>
      <c r="L356" s="588">
        <v>239738.39999999979</v>
      </c>
      <c r="M356" s="588">
        <v>0</v>
      </c>
      <c r="N356" s="588">
        <v>804852.33999999985</v>
      </c>
      <c r="O356" s="588">
        <v>0</v>
      </c>
      <c r="P356" s="588">
        <v>0</v>
      </c>
      <c r="Q356" s="588">
        <v>0</v>
      </c>
      <c r="R356" s="588">
        <v>0</v>
      </c>
      <c r="S356" s="588">
        <v>0</v>
      </c>
      <c r="T356" s="588">
        <v>0</v>
      </c>
      <c r="U356" s="588">
        <v>55273.881600000073</v>
      </c>
      <c r="V356" s="588">
        <v>111089.66400000006</v>
      </c>
      <c r="W356" s="588">
        <v>50341.580799999967</v>
      </c>
      <c r="X356" s="588">
        <v>159017.77920000019</v>
      </c>
      <c r="Y356" s="588">
        <v>96443.289599999785</v>
      </c>
      <c r="Z356" s="588">
        <v>24786.944</v>
      </c>
      <c r="AA356" s="588">
        <v>0</v>
      </c>
      <c r="AB356" s="588">
        <v>101439.00000000006</v>
      </c>
      <c r="AC356" s="588">
        <v>0</v>
      </c>
      <c r="AD356" s="588">
        <v>450039.5407408661</v>
      </c>
      <c r="AE356" s="588">
        <v>0</v>
      </c>
      <c r="AF356" s="588">
        <v>4100.4161093901794</v>
      </c>
      <c r="AG356" s="588">
        <v>141970.48000000001</v>
      </c>
      <c r="AH356" s="588">
        <v>0</v>
      </c>
      <c r="AI356" s="588">
        <v>0</v>
      </c>
      <c r="AJ356" s="588">
        <v>0</v>
      </c>
      <c r="AK356" s="588">
        <v>21093.87</v>
      </c>
      <c r="AL356" s="588">
        <v>0</v>
      </c>
      <c r="AM356" s="588">
        <v>0</v>
      </c>
      <c r="AN356" s="588">
        <v>0</v>
      </c>
      <c r="AO356" s="588">
        <v>0</v>
      </c>
      <c r="AP356" s="588">
        <v>0</v>
      </c>
      <c r="AQ356" s="588">
        <v>0</v>
      </c>
      <c r="AR356" s="588">
        <v>0</v>
      </c>
      <c r="AS356" s="588">
        <v>0</v>
      </c>
      <c r="AT356" s="588">
        <v>5892377.5378</v>
      </c>
      <c r="AU356" s="588">
        <v>2097122.8360502557</v>
      </c>
      <c r="AV356" s="588">
        <v>163064.35</v>
      </c>
      <c r="AW356" s="588">
        <v>1299614.214142866</v>
      </c>
      <c r="AX356" s="589">
        <v>8152564.7238502558</v>
      </c>
      <c r="AY356" s="589">
        <v>8131470.8538502557</v>
      </c>
      <c r="AZ356" s="589">
        <v>6465</v>
      </c>
      <c r="BA356" s="589">
        <v>6691275</v>
      </c>
      <c r="BB356" s="589">
        <v>0</v>
      </c>
      <c r="BC356" s="589">
        <v>0</v>
      </c>
      <c r="BD356" s="589">
        <v>8152564.7238502558</v>
      </c>
      <c r="BE356" s="588">
        <v>0</v>
      </c>
      <c r="BF356" s="588">
        <v>8152564.7238502549</v>
      </c>
      <c r="BG356" s="589">
        <v>6712368.8700000001</v>
      </c>
      <c r="BH356" s="589">
        <v>6549304.5199999996</v>
      </c>
      <c r="BI356" s="588">
        <v>7989500.3738502553</v>
      </c>
      <c r="BJ356" s="588">
        <v>7719.324032705561</v>
      </c>
      <c r="BK356" s="588">
        <v>7626.2049183830604</v>
      </c>
      <c r="BL356" s="590">
        <v>1.22104133470156E-2</v>
      </c>
      <c r="BM356" s="590">
        <v>0</v>
      </c>
      <c r="BN356" s="588">
        <v>0</v>
      </c>
      <c r="BO356" s="589">
        <v>8152564.7238502558</v>
      </c>
      <c r="BP356" s="589">
        <v>7856.4935785992811</v>
      </c>
      <c r="BQ356" s="589" t="s">
        <v>164</v>
      </c>
      <c r="BR356" s="589">
        <v>7876.8741293239191</v>
      </c>
      <c r="BS356" s="590">
        <v>1.2042126629320915E-2</v>
      </c>
      <c r="BT356" s="588">
        <v>0</v>
      </c>
      <c r="BU356" s="588">
        <v>8152564.7238502558</v>
      </c>
      <c r="BV356" s="588">
        <v>0</v>
      </c>
      <c r="BW356" s="588">
        <v>8152564.7238502558</v>
      </c>
      <c r="BX356" s="588">
        <v>21093.87</v>
      </c>
      <c r="BY356" s="588">
        <v>8131470.8538502557</v>
      </c>
      <c r="CA356">
        <v>146124</v>
      </c>
      <c r="CB356">
        <v>3304804</v>
      </c>
      <c r="CC356" t="s">
        <v>512</v>
      </c>
      <c r="CD356">
        <v>1035</v>
      </c>
      <c r="CE356">
        <v>0</v>
      </c>
      <c r="CF356">
        <v>1035</v>
      </c>
      <c r="CG356">
        <v>0</v>
      </c>
      <c r="CH356">
        <v>3374844.2042</v>
      </c>
      <c r="CI356">
        <v>2517533.3336</v>
      </c>
      <c r="CJ356">
        <v>0</v>
      </c>
      <c r="CK356">
        <v>239738.39999999979</v>
      </c>
      <c r="CL356">
        <v>0</v>
      </c>
      <c r="CM356">
        <v>804852.33999999985</v>
      </c>
      <c r="CN356">
        <v>0</v>
      </c>
      <c r="CO356">
        <v>0</v>
      </c>
      <c r="CP356">
        <v>0</v>
      </c>
      <c r="CQ356">
        <v>0</v>
      </c>
      <c r="CR356">
        <v>0</v>
      </c>
      <c r="CS356">
        <v>0</v>
      </c>
      <c r="CT356">
        <v>55273.881600000073</v>
      </c>
      <c r="CU356">
        <v>111089.66400000006</v>
      </c>
      <c r="CV356">
        <v>50341.580799999967</v>
      </c>
      <c r="CW356">
        <v>159017.77920000019</v>
      </c>
      <c r="CX356">
        <v>96443.289599999785</v>
      </c>
      <c r="CY356">
        <v>24786.944</v>
      </c>
      <c r="CZ356">
        <v>0</v>
      </c>
      <c r="DA356">
        <v>101439.00000000006</v>
      </c>
      <c r="DB356">
        <v>0</v>
      </c>
      <c r="DC356">
        <v>450039.5407408661</v>
      </c>
      <c r="DD356">
        <v>0</v>
      </c>
      <c r="DE356">
        <v>4100.4161093901794</v>
      </c>
      <c r="DF356">
        <v>141970.48000000001</v>
      </c>
      <c r="DG356">
        <v>0</v>
      </c>
      <c r="DH356">
        <v>0</v>
      </c>
      <c r="DI356">
        <v>0</v>
      </c>
      <c r="DJ356">
        <v>21093.87</v>
      </c>
      <c r="DK356">
        <v>0</v>
      </c>
      <c r="DL356">
        <v>0</v>
      </c>
      <c r="DM356">
        <v>0</v>
      </c>
      <c r="DN356">
        <v>0</v>
      </c>
      <c r="DO356">
        <v>0</v>
      </c>
      <c r="DP356">
        <v>0</v>
      </c>
      <c r="DQ356">
        <v>0</v>
      </c>
      <c r="DR356">
        <v>0</v>
      </c>
      <c r="DS356">
        <v>5892377.5378</v>
      </c>
      <c r="DT356">
        <v>2097122.8360502557</v>
      </c>
      <c r="DU356">
        <v>163064.35</v>
      </c>
      <c r="DV356">
        <v>1299614.214142866</v>
      </c>
      <c r="DW356">
        <v>8152564.7238502558</v>
      </c>
      <c r="DX356">
        <v>8131470.8538502557</v>
      </c>
      <c r="DY356">
        <v>6465</v>
      </c>
      <c r="DZ356">
        <v>6691275</v>
      </c>
      <c r="EA356">
        <v>0</v>
      </c>
      <c r="EB356">
        <v>0</v>
      </c>
      <c r="EC356">
        <v>8152564.7238502558</v>
      </c>
      <c r="ED356">
        <v>0</v>
      </c>
      <c r="EE356">
        <v>8152564.7238502549</v>
      </c>
      <c r="EF356">
        <v>6712368.8700000001</v>
      </c>
      <c r="EG356">
        <v>6549304.5199999996</v>
      </c>
      <c r="EH356">
        <v>7989500.3738502553</v>
      </c>
      <c r="EI356">
        <v>7719.324032705561</v>
      </c>
      <c r="EJ356">
        <v>7626.2049183830604</v>
      </c>
      <c r="EK356">
        <v>1.22104133470156E-2</v>
      </c>
      <c r="EL356">
        <v>0</v>
      </c>
      <c r="EM356">
        <v>0</v>
      </c>
      <c r="EN356">
        <v>8152564.7238502558</v>
      </c>
      <c r="EO356">
        <v>7856.4935785992811</v>
      </c>
      <c r="EP356" t="s">
        <v>164</v>
      </c>
      <c r="EQ356">
        <v>7876.8741293239191</v>
      </c>
      <c r="ER356">
        <v>1.2042126629320915E-2</v>
      </c>
      <c r="ES356">
        <v>0</v>
      </c>
      <c r="ET356">
        <v>8152564.7238502558</v>
      </c>
      <c r="EU356">
        <v>0</v>
      </c>
      <c r="EV356">
        <v>8152564.7238502558</v>
      </c>
      <c r="EW356">
        <v>21093.87</v>
      </c>
      <c r="EX356">
        <v>8131470.8538502557</v>
      </c>
    </row>
    <row r="357" spans="1:154" ht="15" customHeight="1">
      <c r="A357" s="435">
        <v>357</v>
      </c>
      <c r="B357" s="585">
        <v>143562</v>
      </c>
      <c r="C357" s="585">
        <v>3305402</v>
      </c>
      <c r="D357" s="586" t="s">
        <v>513</v>
      </c>
      <c r="E357" s="587">
        <v>746</v>
      </c>
      <c r="F357" s="587">
        <v>0</v>
      </c>
      <c r="G357" s="587">
        <v>746</v>
      </c>
      <c r="H357" s="588">
        <v>0</v>
      </c>
      <c r="I357" s="588">
        <v>2410603.003</v>
      </c>
      <c r="J357" s="588">
        <v>1839265.8577999999</v>
      </c>
      <c r="K357" s="588">
        <v>0</v>
      </c>
      <c r="L357" s="588">
        <v>64414.559999999983</v>
      </c>
      <c r="M357" s="588">
        <v>0</v>
      </c>
      <c r="N357" s="588">
        <v>219090.24</v>
      </c>
      <c r="O357" s="588">
        <v>0</v>
      </c>
      <c r="P357" s="588">
        <v>0</v>
      </c>
      <c r="Q357" s="588">
        <v>0</v>
      </c>
      <c r="R357" s="588">
        <v>0</v>
      </c>
      <c r="S357" s="588">
        <v>0</v>
      </c>
      <c r="T357" s="588">
        <v>0</v>
      </c>
      <c r="U357" s="588">
        <v>32754.892800000001</v>
      </c>
      <c r="V357" s="588">
        <v>47416.320000000051</v>
      </c>
      <c r="W357" s="588">
        <v>69458.636799999978</v>
      </c>
      <c r="X357" s="588">
        <v>56493.158400000073</v>
      </c>
      <c r="Y357" s="588">
        <v>56071.680000000211</v>
      </c>
      <c r="Z357" s="588">
        <v>28600.319999999967</v>
      </c>
      <c r="AA357" s="588">
        <v>0</v>
      </c>
      <c r="AB357" s="588">
        <v>7803.0000000000027</v>
      </c>
      <c r="AC357" s="588">
        <v>0</v>
      </c>
      <c r="AD357" s="588">
        <v>13475.434784675761</v>
      </c>
      <c r="AE357" s="588">
        <v>0</v>
      </c>
      <c r="AF357" s="588">
        <v>0</v>
      </c>
      <c r="AG357" s="588">
        <v>141970.48000000001</v>
      </c>
      <c r="AH357" s="588">
        <v>0</v>
      </c>
      <c r="AI357" s="588">
        <v>0</v>
      </c>
      <c r="AJ357" s="588">
        <v>0</v>
      </c>
      <c r="AK357" s="588">
        <v>32523.3</v>
      </c>
      <c r="AL357" s="588">
        <v>0</v>
      </c>
      <c r="AM357" s="588">
        <v>0</v>
      </c>
      <c r="AN357" s="588">
        <v>0</v>
      </c>
      <c r="AO357" s="588">
        <v>0</v>
      </c>
      <c r="AP357" s="588">
        <v>0</v>
      </c>
      <c r="AQ357" s="588">
        <v>0</v>
      </c>
      <c r="AR357" s="588">
        <v>0</v>
      </c>
      <c r="AS357" s="588">
        <v>0</v>
      </c>
      <c r="AT357" s="588">
        <v>4249868.8607999999</v>
      </c>
      <c r="AU357" s="588">
        <v>595578.24278467591</v>
      </c>
      <c r="AV357" s="588">
        <v>174493.78</v>
      </c>
      <c r="AW357" s="588">
        <v>432716.80870467587</v>
      </c>
      <c r="AX357" s="589">
        <v>5019940.8835846763</v>
      </c>
      <c r="AY357" s="589">
        <v>4987417.5835846765</v>
      </c>
      <c r="AZ357" s="589">
        <v>6465</v>
      </c>
      <c r="BA357" s="589">
        <v>4822890</v>
      </c>
      <c r="BB357" s="589">
        <v>0</v>
      </c>
      <c r="BC357" s="589">
        <v>0</v>
      </c>
      <c r="BD357" s="589">
        <v>5019940.8835846763</v>
      </c>
      <c r="BE357" s="588">
        <v>0</v>
      </c>
      <c r="BF357" s="588">
        <v>5019940.8835846763</v>
      </c>
      <c r="BG357" s="589">
        <v>4855413.3</v>
      </c>
      <c r="BH357" s="589">
        <v>4680919.5199999996</v>
      </c>
      <c r="BI357" s="588">
        <v>4845447.103584676</v>
      </c>
      <c r="BJ357" s="588">
        <v>6495.2374042690026</v>
      </c>
      <c r="BK357" s="588">
        <v>6432.2305469333332</v>
      </c>
      <c r="BL357" s="590">
        <v>9.7954911404269929E-3</v>
      </c>
      <c r="BM357" s="590">
        <v>0</v>
      </c>
      <c r="BN357" s="588">
        <v>0</v>
      </c>
      <c r="BO357" s="589">
        <v>5019940.8835846763</v>
      </c>
      <c r="BP357" s="589">
        <v>6685.5463586925962</v>
      </c>
      <c r="BQ357" s="589" t="s">
        <v>164</v>
      </c>
      <c r="BR357" s="589">
        <v>6729.1432755826763</v>
      </c>
      <c r="BS357" s="590">
        <v>9.6407241117888454E-3</v>
      </c>
      <c r="BT357" s="588">
        <v>0</v>
      </c>
      <c r="BU357" s="588">
        <v>5019940.8835846763</v>
      </c>
      <c r="BV357" s="588">
        <v>0</v>
      </c>
      <c r="BW357" s="588">
        <v>5019940.8835846763</v>
      </c>
      <c r="BX357" s="588">
        <v>32523.3</v>
      </c>
      <c r="BY357" s="588">
        <v>4987417.5835846765</v>
      </c>
      <c r="CA357">
        <v>143562</v>
      </c>
      <c r="CB357">
        <v>3305402</v>
      </c>
      <c r="CC357" t="s">
        <v>513</v>
      </c>
      <c r="CD357">
        <v>746</v>
      </c>
      <c r="CE357">
        <v>0</v>
      </c>
      <c r="CF357">
        <v>746</v>
      </c>
      <c r="CG357">
        <v>0</v>
      </c>
      <c r="CH357">
        <v>2410603.003</v>
      </c>
      <c r="CI357">
        <v>1839265.8577999999</v>
      </c>
      <c r="CJ357">
        <v>0</v>
      </c>
      <c r="CK357">
        <v>64414.559999999983</v>
      </c>
      <c r="CL357">
        <v>0</v>
      </c>
      <c r="CM357">
        <v>219090.24</v>
      </c>
      <c r="CN357">
        <v>0</v>
      </c>
      <c r="CO357">
        <v>0</v>
      </c>
      <c r="CP357">
        <v>0</v>
      </c>
      <c r="CQ357">
        <v>0</v>
      </c>
      <c r="CR357">
        <v>0</v>
      </c>
      <c r="CS357">
        <v>0</v>
      </c>
      <c r="CT357">
        <v>32754.892800000001</v>
      </c>
      <c r="CU357">
        <v>47416.320000000051</v>
      </c>
      <c r="CV357">
        <v>69458.636799999978</v>
      </c>
      <c r="CW357">
        <v>56493.158400000073</v>
      </c>
      <c r="CX357">
        <v>56071.680000000211</v>
      </c>
      <c r="CY357">
        <v>28600.319999999967</v>
      </c>
      <c r="CZ357">
        <v>0</v>
      </c>
      <c r="DA357">
        <v>7803.0000000000027</v>
      </c>
      <c r="DB357">
        <v>0</v>
      </c>
      <c r="DC357">
        <v>13475.434784675761</v>
      </c>
      <c r="DD357">
        <v>0</v>
      </c>
      <c r="DE357">
        <v>0</v>
      </c>
      <c r="DF357">
        <v>141970.48000000001</v>
      </c>
      <c r="DG357">
        <v>0</v>
      </c>
      <c r="DH357">
        <v>0</v>
      </c>
      <c r="DI357">
        <v>0</v>
      </c>
      <c r="DJ357">
        <v>32523.3</v>
      </c>
      <c r="DK357">
        <v>0</v>
      </c>
      <c r="DL357">
        <v>0</v>
      </c>
      <c r="DM357">
        <v>0</v>
      </c>
      <c r="DN357">
        <v>0</v>
      </c>
      <c r="DO357">
        <v>0</v>
      </c>
      <c r="DP357">
        <v>0</v>
      </c>
      <c r="DQ357">
        <v>0</v>
      </c>
      <c r="DR357">
        <v>0</v>
      </c>
      <c r="DS357">
        <v>4249868.8607999999</v>
      </c>
      <c r="DT357">
        <v>595578.24278467591</v>
      </c>
      <c r="DU357">
        <v>174493.78</v>
      </c>
      <c r="DV357">
        <v>432716.80870467587</v>
      </c>
      <c r="DW357">
        <v>5019940.8835846763</v>
      </c>
      <c r="DX357">
        <v>4987417.5835846765</v>
      </c>
      <c r="DY357">
        <v>6465</v>
      </c>
      <c r="DZ357">
        <v>4822890</v>
      </c>
      <c r="EA357">
        <v>0</v>
      </c>
      <c r="EB357">
        <v>0</v>
      </c>
      <c r="EC357">
        <v>5019940.8835846763</v>
      </c>
      <c r="ED357">
        <v>0</v>
      </c>
      <c r="EE357">
        <v>5019940.8835846763</v>
      </c>
      <c r="EF357">
        <v>4855413.3</v>
      </c>
      <c r="EG357">
        <v>4680919.5199999996</v>
      </c>
      <c r="EH357">
        <v>4845447.103584676</v>
      </c>
      <c r="EI357">
        <v>6495.2374042690026</v>
      </c>
      <c r="EJ357">
        <v>6432.2305469333332</v>
      </c>
      <c r="EK357">
        <v>9.7954911404269929E-3</v>
      </c>
      <c r="EL357">
        <v>0</v>
      </c>
      <c r="EM357">
        <v>0</v>
      </c>
      <c r="EN357">
        <v>5019940.8835846763</v>
      </c>
      <c r="EO357">
        <v>6685.5463586925962</v>
      </c>
      <c r="EP357" t="s">
        <v>164</v>
      </c>
      <c r="EQ357">
        <v>6729.1432755826763</v>
      </c>
      <c r="ER357">
        <v>9.6407241117888454E-3</v>
      </c>
      <c r="ES357">
        <v>0</v>
      </c>
      <c r="ET357">
        <v>5019940.8835846763</v>
      </c>
      <c r="EU357">
        <v>0</v>
      </c>
      <c r="EV357">
        <v>5019940.8835846763</v>
      </c>
      <c r="EW357">
        <v>32523.3</v>
      </c>
      <c r="EX357">
        <v>4987417.5835846765</v>
      </c>
    </row>
    <row r="358" spans="1:154" ht="15" customHeight="1">
      <c r="A358" s="435">
        <v>358</v>
      </c>
      <c r="B358" s="585">
        <v>143435</v>
      </c>
      <c r="C358" s="585">
        <v>3305403</v>
      </c>
      <c r="D358" s="586" t="s">
        <v>514</v>
      </c>
      <c r="E358" s="587">
        <v>1094</v>
      </c>
      <c r="F358" s="587">
        <v>0</v>
      </c>
      <c r="G358" s="587">
        <v>1094</v>
      </c>
      <c r="H358" s="588">
        <v>0</v>
      </c>
      <c r="I358" s="588">
        <v>3369427.1187999998</v>
      </c>
      <c r="J358" s="588">
        <v>2884164.4016</v>
      </c>
      <c r="K358" s="588">
        <v>0</v>
      </c>
      <c r="L358" s="588">
        <v>264923.03999999998</v>
      </c>
      <c r="M358" s="588">
        <v>0</v>
      </c>
      <c r="N358" s="588">
        <v>967648.56000000075</v>
      </c>
      <c r="O358" s="588">
        <v>0</v>
      </c>
      <c r="P358" s="588">
        <v>0</v>
      </c>
      <c r="Q358" s="588">
        <v>0</v>
      </c>
      <c r="R358" s="588">
        <v>0</v>
      </c>
      <c r="S358" s="588">
        <v>0</v>
      </c>
      <c r="T358" s="588">
        <v>0</v>
      </c>
      <c r="U358" s="588">
        <v>50543.326881610097</v>
      </c>
      <c r="V358" s="588">
        <v>42939.730210430003</v>
      </c>
      <c r="W358" s="588">
        <v>80365.095067520291</v>
      </c>
      <c r="X358" s="588">
        <v>90750.985368710142</v>
      </c>
      <c r="Y358" s="588">
        <v>213267.32671180254</v>
      </c>
      <c r="Z358" s="588">
        <v>83971.027967063172</v>
      </c>
      <c r="AA358" s="588">
        <v>0</v>
      </c>
      <c r="AB358" s="588">
        <v>187443.33760292793</v>
      </c>
      <c r="AC358" s="588">
        <v>0</v>
      </c>
      <c r="AD358" s="588">
        <v>537164.70073884132</v>
      </c>
      <c r="AE358" s="588">
        <v>0</v>
      </c>
      <c r="AF358" s="588">
        <v>144344.87690064107</v>
      </c>
      <c r="AG358" s="588">
        <v>141970.48000000001</v>
      </c>
      <c r="AH358" s="588">
        <v>0</v>
      </c>
      <c r="AI358" s="588">
        <v>0</v>
      </c>
      <c r="AJ358" s="588">
        <v>0</v>
      </c>
      <c r="AK358" s="588">
        <v>22047.87</v>
      </c>
      <c r="AL358" s="588">
        <v>0</v>
      </c>
      <c r="AM358" s="588">
        <v>0</v>
      </c>
      <c r="AN358" s="588">
        <v>0</v>
      </c>
      <c r="AO358" s="588">
        <v>0</v>
      </c>
      <c r="AP358" s="588">
        <v>0</v>
      </c>
      <c r="AQ358" s="588">
        <v>0</v>
      </c>
      <c r="AR358" s="588">
        <v>0</v>
      </c>
      <c r="AS358" s="588">
        <v>0</v>
      </c>
      <c r="AT358" s="588">
        <v>6253591.5203999998</v>
      </c>
      <c r="AU358" s="588">
        <v>2663362.0074495478</v>
      </c>
      <c r="AV358" s="588">
        <v>164018.35</v>
      </c>
      <c r="AW358" s="588">
        <v>1495831.5499534106</v>
      </c>
      <c r="AX358" s="589">
        <v>9080971.8778495472</v>
      </c>
      <c r="AY358" s="589">
        <v>9058924.007849548</v>
      </c>
      <c r="AZ358" s="589">
        <v>6465</v>
      </c>
      <c r="BA358" s="589">
        <v>7072710</v>
      </c>
      <c r="BB358" s="589">
        <v>0</v>
      </c>
      <c r="BC358" s="589">
        <v>0</v>
      </c>
      <c r="BD358" s="589">
        <v>9080971.8778495472</v>
      </c>
      <c r="BE358" s="588">
        <v>0</v>
      </c>
      <c r="BF358" s="588">
        <v>9080971.8778495472</v>
      </c>
      <c r="BG358" s="589">
        <v>7094757.8700000001</v>
      </c>
      <c r="BH358" s="589">
        <v>6930739.5199999996</v>
      </c>
      <c r="BI358" s="588">
        <v>8916953.5278495476</v>
      </c>
      <c r="BJ358" s="588">
        <v>8150.7801899904453</v>
      </c>
      <c r="BK358" s="588">
        <v>8285.4096767064857</v>
      </c>
      <c r="BL358" s="590">
        <v>-1.6248983691722133E-2</v>
      </c>
      <c r="BM358" s="590">
        <v>1.6248983691722133E-2</v>
      </c>
      <c r="BN358" s="588">
        <v>147284.65846734826</v>
      </c>
      <c r="BO358" s="589">
        <v>9228256.5363168959</v>
      </c>
      <c r="BP358" s="589">
        <v>8415.1815962677301</v>
      </c>
      <c r="BQ358" s="589" t="s">
        <v>164</v>
      </c>
      <c r="BR358" s="589">
        <v>8435.3350423371994</v>
      </c>
      <c r="BS358" s="590">
        <v>1.1842783554194547E-3</v>
      </c>
      <c r="BT358" s="588">
        <v>0</v>
      </c>
      <c r="BU358" s="588">
        <v>9228256.5363168959</v>
      </c>
      <c r="BV358" s="588">
        <v>0</v>
      </c>
      <c r="BW358" s="588">
        <v>9228256.5363168959</v>
      </c>
      <c r="BX358" s="588">
        <v>22047.87</v>
      </c>
      <c r="BY358" s="588">
        <v>9206208.6663168967</v>
      </c>
      <c r="CA358">
        <v>143435</v>
      </c>
      <c r="CB358">
        <v>3305403</v>
      </c>
      <c r="CC358" t="s">
        <v>514</v>
      </c>
      <c r="CD358">
        <v>1094</v>
      </c>
      <c r="CE358">
        <v>0</v>
      </c>
      <c r="CF358">
        <v>1094</v>
      </c>
      <c r="CG358">
        <v>0</v>
      </c>
      <c r="CH358">
        <v>3369427.1187999998</v>
      </c>
      <c r="CI358">
        <v>2884164.4016</v>
      </c>
      <c r="CJ358">
        <v>0</v>
      </c>
      <c r="CK358">
        <v>264923.03999999998</v>
      </c>
      <c r="CL358">
        <v>0</v>
      </c>
      <c r="CM358">
        <v>967648.56000000075</v>
      </c>
      <c r="CN358">
        <v>0</v>
      </c>
      <c r="CO358">
        <v>0</v>
      </c>
      <c r="CP358">
        <v>0</v>
      </c>
      <c r="CQ358">
        <v>0</v>
      </c>
      <c r="CR358">
        <v>0</v>
      </c>
      <c r="CS358">
        <v>0</v>
      </c>
      <c r="CT358">
        <v>50543.326881610097</v>
      </c>
      <c r="CU358">
        <v>42939.730210430003</v>
      </c>
      <c r="CV358">
        <v>80365.095067520291</v>
      </c>
      <c r="CW358">
        <v>90750.985368710142</v>
      </c>
      <c r="CX358">
        <v>213267.32671180254</v>
      </c>
      <c r="CY358">
        <v>83971.027967063172</v>
      </c>
      <c r="CZ358">
        <v>0</v>
      </c>
      <c r="DA358">
        <v>187443.33760292793</v>
      </c>
      <c r="DB358">
        <v>0</v>
      </c>
      <c r="DC358">
        <v>537164.70073884132</v>
      </c>
      <c r="DD358">
        <v>0</v>
      </c>
      <c r="DE358">
        <v>144344.87690064107</v>
      </c>
      <c r="DF358">
        <v>141970.48000000001</v>
      </c>
      <c r="DG358">
        <v>0</v>
      </c>
      <c r="DH358">
        <v>0</v>
      </c>
      <c r="DI358">
        <v>0</v>
      </c>
      <c r="DJ358">
        <v>22047.87</v>
      </c>
      <c r="DK358">
        <v>0</v>
      </c>
      <c r="DL358">
        <v>0</v>
      </c>
      <c r="DM358">
        <v>0</v>
      </c>
      <c r="DN358">
        <v>0</v>
      </c>
      <c r="DO358">
        <v>0</v>
      </c>
      <c r="DP358">
        <v>0</v>
      </c>
      <c r="DQ358">
        <v>0</v>
      </c>
      <c r="DR358">
        <v>0</v>
      </c>
      <c r="DS358">
        <v>6253591.5203999998</v>
      </c>
      <c r="DT358">
        <v>2663362.0074495478</v>
      </c>
      <c r="DU358">
        <v>164018.35</v>
      </c>
      <c r="DV358">
        <v>1495831.5499534106</v>
      </c>
      <c r="DW358">
        <v>9080971.8778495472</v>
      </c>
      <c r="DX358">
        <v>9058924.007849548</v>
      </c>
      <c r="DY358">
        <v>6465</v>
      </c>
      <c r="DZ358">
        <v>7072710</v>
      </c>
      <c r="EA358">
        <v>0</v>
      </c>
      <c r="EB358">
        <v>0</v>
      </c>
      <c r="EC358">
        <v>9080971.8778495472</v>
      </c>
      <c r="ED358">
        <v>0</v>
      </c>
      <c r="EE358">
        <v>9080971.8778495472</v>
      </c>
      <c r="EF358">
        <v>7094757.8700000001</v>
      </c>
      <c r="EG358">
        <v>6930739.5199999996</v>
      </c>
      <c r="EH358">
        <v>8916953.5278495476</v>
      </c>
      <c r="EI358">
        <v>8150.7801899904453</v>
      </c>
      <c r="EJ358">
        <v>8285.4096767064857</v>
      </c>
      <c r="EK358">
        <v>-1.6248983691722133E-2</v>
      </c>
      <c r="EL358">
        <v>1.6248983691722133E-2</v>
      </c>
      <c r="EM358">
        <v>147284.65846734826</v>
      </c>
      <c r="EN358">
        <v>9228256.5363168959</v>
      </c>
      <c r="EO358">
        <v>8415.1815962677301</v>
      </c>
      <c r="EP358" t="s">
        <v>164</v>
      </c>
      <c r="EQ358">
        <v>8435.3350423371994</v>
      </c>
      <c r="ER358">
        <v>1.1842783554194547E-3</v>
      </c>
      <c r="ES358">
        <v>0</v>
      </c>
      <c r="ET358">
        <v>9228256.5363168959</v>
      </c>
      <c r="EU358">
        <v>0</v>
      </c>
      <c r="EV358">
        <v>9228256.5363168959</v>
      </c>
      <c r="EW358">
        <v>22047.87</v>
      </c>
      <c r="EX358">
        <v>9206208.6663168967</v>
      </c>
    </row>
    <row r="359" spans="1:154" ht="15" customHeight="1">
      <c r="A359" s="435">
        <v>359</v>
      </c>
      <c r="B359" s="585">
        <v>137047</v>
      </c>
      <c r="C359" s="585">
        <v>3305404</v>
      </c>
      <c r="D359" s="586" t="s">
        <v>515</v>
      </c>
      <c r="E359" s="587">
        <v>957</v>
      </c>
      <c r="F359" s="587">
        <v>0</v>
      </c>
      <c r="G359" s="587">
        <v>957</v>
      </c>
      <c r="H359" s="588">
        <v>0</v>
      </c>
      <c r="I359" s="588">
        <v>3109407.0195999998</v>
      </c>
      <c r="J359" s="588">
        <v>2340328.3174000001</v>
      </c>
      <c r="K359" s="588">
        <v>0</v>
      </c>
      <c r="L359" s="588">
        <v>108487.68000000014</v>
      </c>
      <c r="M359" s="588">
        <v>0</v>
      </c>
      <c r="N359" s="588">
        <v>340807.04000000044</v>
      </c>
      <c r="O359" s="588">
        <v>0</v>
      </c>
      <c r="P359" s="588">
        <v>0</v>
      </c>
      <c r="Q359" s="588">
        <v>0</v>
      </c>
      <c r="R359" s="588">
        <v>0</v>
      </c>
      <c r="S359" s="588">
        <v>0</v>
      </c>
      <c r="T359" s="588">
        <v>0</v>
      </c>
      <c r="U359" s="588">
        <v>41284.812799999869</v>
      </c>
      <c r="V359" s="588">
        <v>61867.008000000089</v>
      </c>
      <c r="W359" s="588">
        <v>77742.694399999848</v>
      </c>
      <c r="X359" s="588">
        <v>81601.228799999968</v>
      </c>
      <c r="Y359" s="588">
        <v>82238.463999999876</v>
      </c>
      <c r="Z359" s="588">
        <v>40993.791999999965</v>
      </c>
      <c r="AA359" s="588">
        <v>0</v>
      </c>
      <c r="AB359" s="588">
        <v>15638.682722513126</v>
      </c>
      <c r="AC359" s="588">
        <v>0</v>
      </c>
      <c r="AD359" s="588">
        <v>4300.8899228203445</v>
      </c>
      <c r="AE359" s="588">
        <v>0</v>
      </c>
      <c r="AF359" s="588">
        <v>0</v>
      </c>
      <c r="AG359" s="588">
        <v>141970.48000000001</v>
      </c>
      <c r="AH359" s="588">
        <v>0</v>
      </c>
      <c r="AI359" s="588">
        <v>0</v>
      </c>
      <c r="AJ359" s="588">
        <v>0</v>
      </c>
      <c r="AK359" s="588">
        <v>23637.86</v>
      </c>
      <c r="AL359" s="588">
        <v>0</v>
      </c>
      <c r="AM359" s="588">
        <v>0</v>
      </c>
      <c r="AN359" s="588">
        <v>0</v>
      </c>
      <c r="AO359" s="588">
        <v>0</v>
      </c>
      <c r="AP359" s="588">
        <v>0</v>
      </c>
      <c r="AQ359" s="588">
        <v>0</v>
      </c>
      <c r="AR359" s="588">
        <v>0</v>
      </c>
      <c r="AS359" s="588">
        <v>0</v>
      </c>
      <c r="AT359" s="588">
        <v>5449735.3369999994</v>
      </c>
      <c r="AU359" s="588">
        <v>854962.29264533368</v>
      </c>
      <c r="AV359" s="588">
        <v>165608.34000000003</v>
      </c>
      <c r="AW359" s="588">
        <v>577395.83597282041</v>
      </c>
      <c r="AX359" s="589">
        <v>6470305.9696453325</v>
      </c>
      <c r="AY359" s="589">
        <v>6446668.1096453322</v>
      </c>
      <c r="AZ359" s="589">
        <v>6465</v>
      </c>
      <c r="BA359" s="589">
        <v>6187005</v>
      </c>
      <c r="BB359" s="589">
        <v>0</v>
      </c>
      <c r="BC359" s="589">
        <v>0</v>
      </c>
      <c r="BD359" s="589">
        <v>6470305.9696453325</v>
      </c>
      <c r="BE359" s="588">
        <v>0</v>
      </c>
      <c r="BF359" s="588">
        <v>6470305.9696453316</v>
      </c>
      <c r="BG359" s="589">
        <v>6210642.8600000003</v>
      </c>
      <c r="BH359" s="589">
        <v>6045034.5199999996</v>
      </c>
      <c r="BI359" s="588">
        <v>6304697.6296453318</v>
      </c>
      <c r="BJ359" s="588">
        <v>6587.980804227097</v>
      </c>
      <c r="BK359" s="588">
        <v>6479.6553442036829</v>
      </c>
      <c r="BL359" s="590">
        <v>1.6717781157961683E-2</v>
      </c>
      <c r="BM359" s="590">
        <v>0</v>
      </c>
      <c r="BN359" s="588">
        <v>0</v>
      </c>
      <c r="BO359" s="589">
        <v>6470305.9696453325</v>
      </c>
      <c r="BP359" s="589">
        <v>6736.3303131090197</v>
      </c>
      <c r="BQ359" s="589" t="s">
        <v>164</v>
      </c>
      <c r="BR359" s="589">
        <v>6761.0302713117371</v>
      </c>
      <c r="BS359" s="590">
        <v>1.5310065406703099E-2</v>
      </c>
      <c r="BT359" s="588">
        <v>0</v>
      </c>
      <c r="BU359" s="588">
        <v>6470305.9696453325</v>
      </c>
      <c r="BV359" s="588">
        <v>0</v>
      </c>
      <c r="BW359" s="588">
        <v>6470305.9696453325</v>
      </c>
      <c r="BX359" s="588">
        <v>23637.86</v>
      </c>
      <c r="BY359" s="588">
        <v>6446668.1096453322</v>
      </c>
      <c r="CA359">
        <v>137047</v>
      </c>
      <c r="CB359">
        <v>3305404</v>
      </c>
      <c r="CC359" t="s">
        <v>515</v>
      </c>
      <c r="CD359">
        <v>957</v>
      </c>
      <c r="CE359">
        <v>0</v>
      </c>
      <c r="CF359">
        <v>957</v>
      </c>
      <c r="CG359">
        <v>0</v>
      </c>
      <c r="CH359">
        <v>3109407.0195999998</v>
      </c>
      <c r="CI359">
        <v>2340328.3174000001</v>
      </c>
      <c r="CJ359">
        <v>0</v>
      </c>
      <c r="CK359">
        <v>108487.68000000014</v>
      </c>
      <c r="CL359">
        <v>0</v>
      </c>
      <c r="CM359">
        <v>340807.04000000044</v>
      </c>
      <c r="CN359">
        <v>0</v>
      </c>
      <c r="CO359">
        <v>0</v>
      </c>
      <c r="CP359">
        <v>0</v>
      </c>
      <c r="CQ359">
        <v>0</v>
      </c>
      <c r="CR359">
        <v>0</v>
      </c>
      <c r="CS359">
        <v>0</v>
      </c>
      <c r="CT359">
        <v>41284.812799999869</v>
      </c>
      <c r="CU359">
        <v>61867.008000000089</v>
      </c>
      <c r="CV359">
        <v>77742.694399999848</v>
      </c>
      <c r="CW359">
        <v>81601.228799999968</v>
      </c>
      <c r="CX359">
        <v>82238.463999999876</v>
      </c>
      <c r="CY359">
        <v>40993.791999999965</v>
      </c>
      <c r="CZ359">
        <v>0</v>
      </c>
      <c r="DA359">
        <v>15638.682722513126</v>
      </c>
      <c r="DB359">
        <v>0</v>
      </c>
      <c r="DC359">
        <v>4300.8899228203445</v>
      </c>
      <c r="DD359">
        <v>0</v>
      </c>
      <c r="DE359">
        <v>0</v>
      </c>
      <c r="DF359">
        <v>141970.48000000001</v>
      </c>
      <c r="DG359">
        <v>0</v>
      </c>
      <c r="DH359">
        <v>0</v>
      </c>
      <c r="DI359">
        <v>0</v>
      </c>
      <c r="DJ359">
        <v>23637.86</v>
      </c>
      <c r="DK359">
        <v>0</v>
      </c>
      <c r="DL359">
        <v>0</v>
      </c>
      <c r="DM359">
        <v>0</v>
      </c>
      <c r="DN359">
        <v>0</v>
      </c>
      <c r="DO359">
        <v>0</v>
      </c>
      <c r="DP359">
        <v>0</v>
      </c>
      <c r="DQ359">
        <v>0</v>
      </c>
      <c r="DR359">
        <v>0</v>
      </c>
      <c r="DS359">
        <v>5449735.3369999994</v>
      </c>
      <c r="DT359">
        <v>854962.29264533368</v>
      </c>
      <c r="DU359">
        <v>165608.34000000003</v>
      </c>
      <c r="DV359">
        <v>577395.83597282041</v>
      </c>
      <c r="DW359">
        <v>6470305.9696453325</v>
      </c>
      <c r="DX359">
        <v>6446668.1096453322</v>
      </c>
      <c r="DY359">
        <v>6465</v>
      </c>
      <c r="DZ359">
        <v>6187005</v>
      </c>
      <c r="EA359">
        <v>0</v>
      </c>
      <c r="EB359">
        <v>0</v>
      </c>
      <c r="EC359">
        <v>6470305.9696453325</v>
      </c>
      <c r="ED359">
        <v>0</v>
      </c>
      <c r="EE359">
        <v>6470305.9696453316</v>
      </c>
      <c r="EF359">
        <v>6210642.8600000003</v>
      </c>
      <c r="EG359">
        <v>6045034.5199999996</v>
      </c>
      <c r="EH359">
        <v>6304697.6296453318</v>
      </c>
      <c r="EI359">
        <v>6587.980804227097</v>
      </c>
      <c r="EJ359">
        <v>6479.6553442036829</v>
      </c>
      <c r="EK359">
        <v>1.6717781157961683E-2</v>
      </c>
      <c r="EL359">
        <v>0</v>
      </c>
      <c r="EM359">
        <v>0</v>
      </c>
      <c r="EN359">
        <v>6470305.9696453325</v>
      </c>
      <c r="EO359">
        <v>6736.3303131090197</v>
      </c>
      <c r="EP359" t="s">
        <v>164</v>
      </c>
      <c r="EQ359">
        <v>6761.0302713117371</v>
      </c>
      <c r="ER359">
        <v>1.5310065406703099E-2</v>
      </c>
      <c r="ES359">
        <v>0</v>
      </c>
      <c r="ET359">
        <v>6470305.9696453325</v>
      </c>
      <c r="EU359">
        <v>0</v>
      </c>
      <c r="EV359">
        <v>6470305.9696453325</v>
      </c>
      <c r="EW359">
        <v>23637.86</v>
      </c>
      <c r="EX359">
        <v>6446668.1096453322</v>
      </c>
    </row>
    <row r="360" spans="1:154" ht="15" customHeight="1">
      <c r="A360" s="435">
        <v>360</v>
      </c>
      <c r="B360" s="585">
        <v>137046</v>
      </c>
      <c r="C360" s="585">
        <v>3305405</v>
      </c>
      <c r="D360" s="586" t="s">
        <v>516</v>
      </c>
      <c r="E360" s="587">
        <v>901</v>
      </c>
      <c r="F360" s="587">
        <v>0</v>
      </c>
      <c r="G360" s="587">
        <v>901</v>
      </c>
      <c r="H360" s="588">
        <v>0</v>
      </c>
      <c r="I360" s="588">
        <v>2919809.0306000002</v>
      </c>
      <c r="J360" s="588">
        <v>2212007.4435999999</v>
      </c>
      <c r="K360" s="588">
        <v>0</v>
      </c>
      <c r="L360" s="588">
        <v>79428.480000000127</v>
      </c>
      <c r="M360" s="588">
        <v>0</v>
      </c>
      <c r="N360" s="588">
        <v>287555.94000000029</v>
      </c>
      <c r="O360" s="588">
        <v>0</v>
      </c>
      <c r="P360" s="588">
        <v>0</v>
      </c>
      <c r="Q360" s="588">
        <v>0</v>
      </c>
      <c r="R360" s="588">
        <v>0</v>
      </c>
      <c r="S360" s="588">
        <v>0</v>
      </c>
      <c r="T360" s="588">
        <v>0</v>
      </c>
      <c r="U360" s="588">
        <v>21154.201599999997</v>
      </c>
      <c r="V360" s="588">
        <v>26191.871999999992</v>
      </c>
      <c r="W360" s="588">
        <v>47792.639999999985</v>
      </c>
      <c r="X360" s="588">
        <v>40451.891199999991</v>
      </c>
      <c r="Y360" s="588">
        <v>77752.729599999759</v>
      </c>
      <c r="Z360" s="588">
        <v>45760.51200000001</v>
      </c>
      <c r="AA360" s="588">
        <v>0</v>
      </c>
      <c r="AB360" s="588">
        <v>18727.200000000037</v>
      </c>
      <c r="AC360" s="588">
        <v>0</v>
      </c>
      <c r="AD360" s="588">
        <v>5663.1582273438398</v>
      </c>
      <c r="AE360" s="588">
        <v>0</v>
      </c>
      <c r="AF360" s="588">
        <v>0</v>
      </c>
      <c r="AG360" s="588">
        <v>141970.48000000001</v>
      </c>
      <c r="AH360" s="588">
        <v>0</v>
      </c>
      <c r="AI360" s="588">
        <v>0</v>
      </c>
      <c r="AJ360" s="588">
        <v>0</v>
      </c>
      <c r="AK360" s="588">
        <v>20897.14</v>
      </c>
      <c r="AL360" s="588">
        <v>0</v>
      </c>
      <c r="AM360" s="588">
        <v>0</v>
      </c>
      <c r="AN360" s="588">
        <v>0</v>
      </c>
      <c r="AO360" s="588">
        <v>0</v>
      </c>
      <c r="AP360" s="588">
        <v>0</v>
      </c>
      <c r="AQ360" s="588">
        <v>0</v>
      </c>
      <c r="AR360" s="588">
        <v>0</v>
      </c>
      <c r="AS360" s="588">
        <v>0</v>
      </c>
      <c r="AT360" s="588">
        <v>5131816.4742000001</v>
      </c>
      <c r="AU360" s="588">
        <v>650478.62462734396</v>
      </c>
      <c r="AV360" s="588">
        <v>162867.62</v>
      </c>
      <c r="AW360" s="588">
        <v>487645.75784134388</v>
      </c>
      <c r="AX360" s="589">
        <v>5945162.7188273445</v>
      </c>
      <c r="AY360" s="589">
        <v>5924265.5788273448</v>
      </c>
      <c r="AZ360" s="589">
        <v>6465</v>
      </c>
      <c r="BA360" s="589">
        <v>5824965</v>
      </c>
      <c r="BB360" s="589">
        <v>0</v>
      </c>
      <c r="BC360" s="589">
        <v>0</v>
      </c>
      <c r="BD360" s="589">
        <v>5945162.7188273445</v>
      </c>
      <c r="BE360" s="588">
        <v>0</v>
      </c>
      <c r="BF360" s="588">
        <v>5945162.7188273463</v>
      </c>
      <c r="BG360" s="589">
        <v>5845862.1399999997</v>
      </c>
      <c r="BH360" s="589">
        <v>5682994.5199999996</v>
      </c>
      <c r="BI360" s="588">
        <v>5782295.0988273444</v>
      </c>
      <c r="BJ360" s="588">
        <v>6417.6416191202488</v>
      </c>
      <c r="BK360" s="588">
        <v>6389.2162350446433</v>
      </c>
      <c r="BL360" s="590">
        <v>4.4489626004036616E-3</v>
      </c>
      <c r="BM360" s="590">
        <v>0</v>
      </c>
      <c r="BN360" s="588">
        <v>0</v>
      </c>
      <c r="BO360" s="589">
        <v>5945162.7188273445</v>
      </c>
      <c r="BP360" s="589">
        <v>6575.2115192312376</v>
      </c>
      <c r="BQ360" s="589" t="s">
        <v>164</v>
      </c>
      <c r="BR360" s="589">
        <v>6598.4047933710817</v>
      </c>
      <c r="BS360" s="590">
        <v>4.1723802345596805E-3</v>
      </c>
      <c r="BT360" s="588">
        <v>0</v>
      </c>
      <c r="BU360" s="588">
        <v>5945162.7188273445</v>
      </c>
      <c r="BV360" s="588">
        <v>0</v>
      </c>
      <c r="BW360" s="588">
        <v>5945162.7188273445</v>
      </c>
      <c r="BX360" s="588">
        <v>20897.14</v>
      </c>
      <c r="BY360" s="588">
        <v>5924265.5788273448</v>
      </c>
      <c r="CA360">
        <v>137046</v>
      </c>
      <c r="CB360">
        <v>3305405</v>
      </c>
      <c r="CC360" t="s">
        <v>516</v>
      </c>
      <c r="CD360">
        <v>901</v>
      </c>
      <c r="CE360">
        <v>0</v>
      </c>
      <c r="CF360">
        <v>901</v>
      </c>
      <c r="CG360">
        <v>0</v>
      </c>
      <c r="CH360">
        <v>2919809.0306000002</v>
      </c>
      <c r="CI360">
        <v>2212007.4435999999</v>
      </c>
      <c r="CJ360">
        <v>0</v>
      </c>
      <c r="CK360">
        <v>79428.480000000127</v>
      </c>
      <c r="CL360">
        <v>0</v>
      </c>
      <c r="CM360">
        <v>287555.94000000029</v>
      </c>
      <c r="CN360">
        <v>0</v>
      </c>
      <c r="CO360">
        <v>0</v>
      </c>
      <c r="CP360">
        <v>0</v>
      </c>
      <c r="CQ360">
        <v>0</v>
      </c>
      <c r="CR360">
        <v>0</v>
      </c>
      <c r="CS360">
        <v>0</v>
      </c>
      <c r="CT360">
        <v>21154.201599999997</v>
      </c>
      <c r="CU360">
        <v>26191.871999999992</v>
      </c>
      <c r="CV360">
        <v>47792.639999999985</v>
      </c>
      <c r="CW360">
        <v>40451.891199999991</v>
      </c>
      <c r="CX360">
        <v>77752.729599999759</v>
      </c>
      <c r="CY360">
        <v>45760.51200000001</v>
      </c>
      <c r="CZ360">
        <v>0</v>
      </c>
      <c r="DA360">
        <v>18727.200000000037</v>
      </c>
      <c r="DB360">
        <v>0</v>
      </c>
      <c r="DC360">
        <v>5663.1582273438398</v>
      </c>
      <c r="DD360">
        <v>0</v>
      </c>
      <c r="DE360">
        <v>0</v>
      </c>
      <c r="DF360">
        <v>141970.48000000001</v>
      </c>
      <c r="DG360">
        <v>0</v>
      </c>
      <c r="DH360">
        <v>0</v>
      </c>
      <c r="DI360">
        <v>0</v>
      </c>
      <c r="DJ360">
        <v>20897.14</v>
      </c>
      <c r="DK360">
        <v>0</v>
      </c>
      <c r="DL360">
        <v>0</v>
      </c>
      <c r="DM360">
        <v>0</v>
      </c>
      <c r="DN360">
        <v>0</v>
      </c>
      <c r="DO360">
        <v>0</v>
      </c>
      <c r="DP360">
        <v>0</v>
      </c>
      <c r="DQ360">
        <v>0</v>
      </c>
      <c r="DR360">
        <v>0</v>
      </c>
      <c r="DS360">
        <v>5131816.4742000001</v>
      </c>
      <c r="DT360">
        <v>650478.62462734396</v>
      </c>
      <c r="DU360">
        <v>162867.62</v>
      </c>
      <c r="DV360">
        <v>487645.75784134388</v>
      </c>
      <c r="DW360">
        <v>5945162.7188273445</v>
      </c>
      <c r="DX360">
        <v>5924265.5788273448</v>
      </c>
      <c r="DY360">
        <v>6465</v>
      </c>
      <c r="DZ360">
        <v>5824965</v>
      </c>
      <c r="EA360">
        <v>0</v>
      </c>
      <c r="EB360">
        <v>0</v>
      </c>
      <c r="EC360">
        <v>5945162.7188273445</v>
      </c>
      <c r="ED360">
        <v>0</v>
      </c>
      <c r="EE360">
        <v>5945162.7188273463</v>
      </c>
      <c r="EF360">
        <v>5845862.1399999997</v>
      </c>
      <c r="EG360">
        <v>5682994.5199999996</v>
      </c>
      <c r="EH360">
        <v>5782295.0988273444</v>
      </c>
      <c r="EI360">
        <v>6417.6416191202488</v>
      </c>
      <c r="EJ360">
        <v>6389.2162350446433</v>
      </c>
      <c r="EK360">
        <v>4.4489626004036616E-3</v>
      </c>
      <c r="EL360">
        <v>0</v>
      </c>
      <c r="EM360">
        <v>0</v>
      </c>
      <c r="EN360">
        <v>5945162.7188273445</v>
      </c>
      <c r="EO360">
        <v>6575.2115192312376</v>
      </c>
      <c r="EP360" t="s">
        <v>164</v>
      </c>
      <c r="EQ360">
        <v>6598.4047933710817</v>
      </c>
      <c r="ER360">
        <v>4.1723802345596805E-3</v>
      </c>
      <c r="ES360">
        <v>0</v>
      </c>
      <c r="ET360">
        <v>5945162.7188273445</v>
      </c>
      <c r="EU360">
        <v>0</v>
      </c>
      <c r="EV360">
        <v>5945162.7188273445</v>
      </c>
      <c r="EW360">
        <v>20897.14</v>
      </c>
      <c r="EX360">
        <v>5924265.5788273448</v>
      </c>
    </row>
    <row r="361" spans="1:154" ht="15" customHeight="1">
      <c r="A361" s="435">
        <v>361</v>
      </c>
      <c r="B361" s="585">
        <v>137044</v>
      </c>
      <c r="C361" s="585">
        <v>3305406</v>
      </c>
      <c r="D361" s="586" t="s">
        <v>517</v>
      </c>
      <c r="E361" s="587">
        <v>748</v>
      </c>
      <c r="F361" s="587">
        <v>0</v>
      </c>
      <c r="G361" s="587">
        <v>748</v>
      </c>
      <c r="H361" s="588">
        <v>0</v>
      </c>
      <c r="I361" s="588">
        <v>2432271.3446</v>
      </c>
      <c r="J361" s="588">
        <v>1827044.8221999998</v>
      </c>
      <c r="K361" s="588">
        <v>0</v>
      </c>
      <c r="L361" s="588">
        <v>101707.1999999999</v>
      </c>
      <c r="M361" s="588">
        <v>0</v>
      </c>
      <c r="N361" s="588">
        <v>351457.26000000036</v>
      </c>
      <c r="O361" s="588">
        <v>0</v>
      </c>
      <c r="P361" s="588">
        <v>0</v>
      </c>
      <c r="Q361" s="588">
        <v>0</v>
      </c>
      <c r="R361" s="588">
        <v>0</v>
      </c>
      <c r="S361" s="588">
        <v>0</v>
      </c>
      <c r="T361" s="588">
        <v>0</v>
      </c>
      <c r="U361" s="588">
        <v>19107.020799999998</v>
      </c>
      <c r="V361" s="588">
        <v>43803.648000000088</v>
      </c>
      <c r="W361" s="588">
        <v>32498.995200000008</v>
      </c>
      <c r="X361" s="588">
        <v>48821.248000000021</v>
      </c>
      <c r="Y361" s="588">
        <v>47100.211200000005</v>
      </c>
      <c r="Z361" s="588">
        <v>25740.288000000015</v>
      </c>
      <c r="AA361" s="588">
        <v>0</v>
      </c>
      <c r="AB361" s="588">
        <v>14083.055227882067</v>
      </c>
      <c r="AC361" s="588">
        <v>0</v>
      </c>
      <c r="AD361" s="588">
        <v>3284.9294676890681</v>
      </c>
      <c r="AE361" s="588">
        <v>0</v>
      </c>
      <c r="AF361" s="588">
        <v>0</v>
      </c>
      <c r="AG361" s="588">
        <v>141970.48000000001</v>
      </c>
      <c r="AH361" s="588">
        <v>0</v>
      </c>
      <c r="AI361" s="588">
        <v>0</v>
      </c>
      <c r="AJ361" s="588">
        <v>0</v>
      </c>
      <c r="AK361" s="588">
        <v>15672.64</v>
      </c>
      <c r="AL361" s="588">
        <v>0</v>
      </c>
      <c r="AM361" s="588">
        <v>0</v>
      </c>
      <c r="AN361" s="588">
        <v>0</v>
      </c>
      <c r="AO361" s="588">
        <v>0</v>
      </c>
      <c r="AP361" s="588">
        <v>0</v>
      </c>
      <c r="AQ361" s="588">
        <v>0</v>
      </c>
      <c r="AR361" s="588">
        <v>0</v>
      </c>
      <c r="AS361" s="588">
        <v>0</v>
      </c>
      <c r="AT361" s="588">
        <v>4259316.1667999998</v>
      </c>
      <c r="AU361" s="588">
        <v>687603.85589557164</v>
      </c>
      <c r="AV361" s="588">
        <v>157643.12</v>
      </c>
      <c r="AW361" s="588">
        <v>457535.65143968922</v>
      </c>
      <c r="AX361" s="589">
        <v>5104563.1426955713</v>
      </c>
      <c r="AY361" s="589">
        <v>5088890.5026955716</v>
      </c>
      <c r="AZ361" s="589">
        <v>6465</v>
      </c>
      <c r="BA361" s="589">
        <v>4835820</v>
      </c>
      <c r="BB361" s="589">
        <v>0</v>
      </c>
      <c r="BC361" s="589">
        <v>0</v>
      </c>
      <c r="BD361" s="589">
        <v>5104563.1426955713</v>
      </c>
      <c r="BE361" s="588">
        <v>0</v>
      </c>
      <c r="BF361" s="588">
        <v>5104563.1426955713</v>
      </c>
      <c r="BG361" s="589">
        <v>4851492.6399999997</v>
      </c>
      <c r="BH361" s="589">
        <v>4693849.5199999996</v>
      </c>
      <c r="BI361" s="588">
        <v>4946920.0226955712</v>
      </c>
      <c r="BJ361" s="588">
        <v>6613.5294421063782</v>
      </c>
      <c r="BK361" s="588">
        <v>6531.9691650200266</v>
      </c>
      <c r="BL361" s="590">
        <v>1.2486323040703072E-2</v>
      </c>
      <c r="BM361" s="590">
        <v>0</v>
      </c>
      <c r="BN361" s="588">
        <v>0</v>
      </c>
      <c r="BO361" s="589">
        <v>5104563.1426955713</v>
      </c>
      <c r="BP361" s="589">
        <v>6803.3295490582504</v>
      </c>
      <c r="BQ361" s="589" t="s">
        <v>164</v>
      </c>
      <c r="BR361" s="589">
        <v>6824.2822763309778</v>
      </c>
      <c r="BS361" s="590">
        <v>1.2138283545415574E-2</v>
      </c>
      <c r="BT361" s="588">
        <v>0</v>
      </c>
      <c r="BU361" s="588">
        <v>5104563.1426955713</v>
      </c>
      <c r="BV361" s="588">
        <v>0</v>
      </c>
      <c r="BW361" s="588">
        <v>5104563.1426955713</v>
      </c>
      <c r="BX361" s="588">
        <v>15672.64</v>
      </c>
      <c r="BY361" s="588">
        <v>5088890.5026955716</v>
      </c>
      <c r="CA361">
        <v>137044</v>
      </c>
      <c r="CB361">
        <v>3305406</v>
      </c>
      <c r="CC361" t="s">
        <v>517</v>
      </c>
      <c r="CD361">
        <v>748</v>
      </c>
      <c r="CE361">
        <v>0</v>
      </c>
      <c r="CF361">
        <v>748</v>
      </c>
      <c r="CG361">
        <v>0</v>
      </c>
      <c r="CH361">
        <v>2432271.3446</v>
      </c>
      <c r="CI361">
        <v>1827044.8221999998</v>
      </c>
      <c r="CJ361">
        <v>0</v>
      </c>
      <c r="CK361">
        <v>101707.1999999999</v>
      </c>
      <c r="CL361">
        <v>0</v>
      </c>
      <c r="CM361">
        <v>351457.26000000036</v>
      </c>
      <c r="CN361">
        <v>0</v>
      </c>
      <c r="CO361">
        <v>0</v>
      </c>
      <c r="CP361">
        <v>0</v>
      </c>
      <c r="CQ361">
        <v>0</v>
      </c>
      <c r="CR361">
        <v>0</v>
      </c>
      <c r="CS361">
        <v>0</v>
      </c>
      <c r="CT361">
        <v>19107.020799999998</v>
      </c>
      <c r="CU361">
        <v>43803.648000000088</v>
      </c>
      <c r="CV361">
        <v>32498.995200000008</v>
      </c>
      <c r="CW361">
        <v>48821.248000000021</v>
      </c>
      <c r="CX361">
        <v>47100.211200000005</v>
      </c>
      <c r="CY361">
        <v>25740.288000000015</v>
      </c>
      <c r="CZ361">
        <v>0</v>
      </c>
      <c r="DA361">
        <v>14083.055227882067</v>
      </c>
      <c r="DB361">
        <v>0</v>
      </c>
      <c r="DC361">
        <v>3284.9294676890681</v>
      </c>
      <c r="DD361">
        <v>0</v>
      </c>
      <c r="DE361">
        <v>0</v>
      </c>
      <c r="DF361">
        <v>141970.48000000001</v>
      </c>
      <c r="DG361">
        <v>0</v>
      </c>
      <c r="DH361">
        <v>0</v>
      </c>
      <c r="DI361">
        <v>0</v>
      </c>
      <c r="DJ361">
        <v>15672.64</v>
      </c>
      <c r="DK361">
        <v>0</v>
      </c>
      <c r="DL361">
        <v>0</v>
      </c>
      <c r="DM361">
        <v>0</v>
      </c>
      <c r="DN361">
        <v>0</v>
      </c>
      <c r="DO361">
        <v>0</v>
      </c>
      <c r="DP361">
        <v>0</v>
      </c>
      <c r="DQ361">
        <v>0</v>
      </c>
      <c r="DR361">
        <v>0</v>
      </c>
      <c r="DS361">
        <v>4259316.1667999998</v>
      </c>
      <c r="DT361">
        <v>687603.85589557164</v>
      </c>
      <c r="DU361">
        <v>157643.12</v>
      </c>
      <c r="DV361">
        <v>457535.65143968922</v>
      </c>
      <c r="DW361">
        <v>5104563.1426955713</v>
      </c>
      <c r="DX361">
        <v>5088890.5026955716</v>
      </c>
      <c r="DY361">
        <v>6465</v>
      </c>
      <c r="DZ361">
        <v>4835820</v>
      </c>
      <c r="EA361">
        <v>0</v>
      </c>
      <c r="EB361">
        <v>0</v>
      </c>
      <c r="EC361">
        <v>5104563.1426955713</v>
      </c>
      <c r="ED361">
        <v>0</v>
      </c>
      <c r="EE361">
        <v>5104563.1426955713</v>
      </c>
      <c r="EF361">
        <v>4851492.6399999997</v>
      </c>
      <c r="EG361">
        <v>4693849.5199999996</v>
      </c>
      <c r="EH361">
        <v>4946920.0226955712</v>
      </c>
      <c r="EI361">
        <v>6613.5294421063782</v>
      </c>
      <c r="EJ361">
        <v>6531.9691650200266</v>
      </c>
      <c r="EK361">
        <v>1.2486323040703072E-2</v>
      </c>
      <c r="EL361">
        <v>0</v>
      </c>
      <c r="EM361">
        <v>0</v>
      </c>
      <c r="EN361">
        <v>5104563.1426955713</v>
      </c>
      <c r="EO361">
        <v>6803.3295490582504</v>
      </c>
      <c r="EP361" t="s">
        <v>164</v>
      </c>
      <c r="EQ361">
        <v>6824.2822763309778</v>
      </c>
      <c r="ER361">
        <v>1.2138283545415574E-2</v>
      </c>
      <c r="ES361">
        <v>0</v>
      </c>
      <c r="ET361">
        <v>5104563.1426955713</v>
      </c>
      <c r="EU361">
        <v>0</v>
      </c>
      <c r="EV361">
        <v>5104563.1426955713</v>
      </c>
      <c r="EW361">
        <v>15672.64</v>
      </c>
      <c r="EX361">
        <v>5088890.5026955716</v>
      </c>
    </row>
    <row r="362" spans="1:154" ht="15" customHeight="1">
      <c r="A362" s="435">
        <v>362</v>
      </c>
      <c r="B362" s="585">
        <v>137045</v>
      </c>
      <c r="C362" s="585">
        <v>3305407</v>
      </c>
      <c r="D362" s="586" t="s">
        <v>518</v>
      </c>
      <c r="E362" s="587">
        <v>717</v>
      </c>
      <c r="F362" s="587">
        <v>0</v>
      </c>
      <c r="G362" s="587">
        <v>717</v>
      </c>
      <c r="H362" s="588">
        <v>0</v>
      </c>
      <c r="I362" s="588">
        <v>2432271.3446</v>
      </c>
      <c r="J362" s="588">
        <v>1637618.7703999998</v>
      </c>
      <c r="K362" s="588">
        <v>0</v>
      </c>
      <c r="L362" s="588">
        <v>71679.359999999971</v>
      </c>
      <c r="M362" s="588">
        <v>0</v>
      </c>
      <c r="N362" s="588">
        <v>325592.44</v>
      </c>
      <c r="O362" s="588">
        <v>0</v>
      </c>
      <c r="P362" s="588">
        <v>0</v>
      </c>
      <c r="Q362" s="588">
        <v>0</v>
      </c>
      <c r="R362" s="588">
        <v>0</v>
      </c>
      <c r="S362" s="588">
        <v>0</v>
      </c>
      <c r="T362" s="588">
        <v>0</v>
      </c>
      <c r="U362" s="588">
        <v>21836.595200000003</v>
      </c>
      <c r="V362" s="588">
        <v>50577.408000000141</v>
      </c>
      <c r="W362" s="588">
        <v>31224.524800000003</v>
      </c>
      <c r="X362" s="588">
        <v>53005.926399999975</v>
      </c>
      <c r="Y362" s="588">
        <v>36633.497600000002</v>
      </c>
      <c r="Z362" s="588">
        <v>20973.567999999999</v>
      </c>
      <c r="AA362" s="588">
        <v>0</v>
      </c>
      <c r="AB362" s="588">
        <v>24969.599999999973</v>
      </c>
      <c r="AC362" s="588">
        <v>0</v>
      </c>
      <c r="AD362" s="588">
        <v>5644.7251907526743</v>
      </c>
      <c r="AE362" s="588">
        <v>0</v>
      </c>
      <c r="AF362" s="588">
        <v>0</v>
      </c>
      <c r="AG362" s="588">
        <v>141970.48000000001</v>
      </c>
      <c r="AH362" s="588">
        <v>0</v>
      </c>
      <c r="AI362" s="588">
        <v>0</v>
      </c>
      <c r="AJ362" s="588">
        <v>0</v>
      </c>
      <c r="AK362" s="588">
        <v>13249.92</v>
      </c>
      <c r="AL362" s="588">
        <v>0</v>
      </c>
      <c r="AM362" s="588">
        <v>0</v>
      </c>
      <c r="AN362" s="588">
        <v>0</v>
      </c>
      <c r="AO362" s="588">
        <v>0</v>
      </c>
      <c r="AP362" s="588">
        <v>0</v>
      </c>
      <c r="AQ362" s="588">
        <v>0</v>
      </c>
      <c r="AR362" s="588">
        <v>0</v>
      </c>
      <c r="AS362" s="588">
        <v>0</v>
      </c>
      <c r="AT362" s="588">
        <v>4069890.1149999998</v>
      </c>
      <c r="AU362" s="588">
        <v>642137.64519075269</v>
      </c>
      <c r="AV362" s="588">
        <v>155220.40000000002</v>
      </c>
      <c r="AW362" s="588">
        <v>429287.62614075263</v>
      </c>
      <c r="AX362" s="589">
        <v>4867248.1601907527</v>
      </c>
      <c r="AY362" s="589">
        <v>4853998.2401907528</v>
      </c>
      <c r="AZ362" s="589">
        <v>6465</v>
      </c>
      <c r="BA362" s="589">
        <v>4635405</v>
      </c>
      <c r="BB362" s="589">
        <v>0</v>
      </c>
      <c r="BC362" s="589">
        <v>0</v>
      </c>
      <c r="BD362" s="589">
        <v>4867248.1601907527</v>
      </c>
      <c r="BE362" s="588">
        <v>0</v>
      </c>
      <c r="BF362" s="588">
        <v>4867248.1601907536</v>
      </c>
      <c r="BG362" s="589">
        <v>4648654.92</v>
      </c>
      <c r="BH362" s="589">
        <v>4493434.5199999996</v>
      </c>
      <c r="BI362" s="588">
        <v>4712027.7601907523</v>
      </c>
      <c r="BJ362" s="588">
        <v>6571.8657743246195</v>
      </c>
      <c r="BK362" s="588">
        <v>6518.4252478134104</v>
      </c>
      <c r="BL362" s="590">
        <v>8.198379896913844E-3</v>
      </c>
      <c r="BM362" s="590">
        <v>0</v>
      </c>
      <c r="BN362" s="588">
        <v>0</v>
      </c>
      <c r="BO362" s="589">
        <v>4867248.1601907527</v>
      </c>
      <c r="BP362" s="589">
        <v>6769.8720225812449</v>
      </c>
      <c r="BQ362" s="589" t="s">
        <v>164</v>
      </c>
      <c r="BR362" s="589">
        <v>6788.3516878532118</v>
      </c>
      <c r="BS362" s="590">
        <v>6.4728859508516035E-3</v>
      </c>
      <c r="BT362" s="588">
        <v>0</v>
      </c>
      <c r="BU362" s="588">
        <v>4867248.1601907527</v>
      </c>
      <c r="BV362" s="588">
        <v>0</v>
      </c>
      <c r="BW362" s="588">
        <v>4867248.1601907527</v>
      </c>
      <c r="BX362" s="588">
        <v>13249.92</v>
      </c>
      <c r="BY362" s="588">
        <v>4853998.2401907528</v>
      </c>
      <c r="CA362">
        <v>137045</v>
      </c>
      <c r="CB362">
        <v>3305407</v>
      </c>
      <c r="CC362" t="s">
        <v>518</v>
      </c>
      <c r="CD362">
        <v>717</v>
      </c>
      <c r="CE362">
        <v>0</v>
      </c>
      <c r="CF362">
        <v>717</v>
      </c>
      <c r="CG362">
        <v>0</v>
      </c>
      <c r="CH362">
        <v>2432271.3446</v>
      </c>
      <c r="CI362">
        <v>1637618.7703999998</v>
      </c>
      <c r="CJ362">
        <v>0</v>
      </c>
      <c r="CK362">
        <v>71679.359999999971</v>
      </c>
      <c r="CL362">
        <v>0</v>
      </c>
      <c r="CM362">
        <v>325592.44</v>
      </c>
      <c r="CN362">
        <v>0</v>
      </c>
      <c r="CO362">
        <v>0</v>
      </c>
      <c r="CP362">
        <v>0</v>
      </c>
      <c r="CQ362">
        <v>0</v>
      </c>
      <c r="CR362">
        <v>0</v>
      </c>
      <c r="CS362">
        <v>0</v>
      </c>
      <c r="CT362">
        <v>21836.595200000003</v>
      </c>
      <c r="CU362">
        <v>50577.408000000141</v>
      </c>
      <c r="CV362">
        <v>31224.524800000003</v>
      </c>
      <c r="CW362">
        <v>53005.926399999975</v>
      </c>
      <c r="CX362">
        <v>36633.497600000002</v>
      </c>
      <c r="CY362">
        <v>20973.567999999999</v>
      </c>
      <c r="CZ362">
        <v>0</v>
      </c>
      <c r="DA362">
        <v>24969.599999999973</v>
      </c>
      <c r="DB362">
        <v>0</v>
      </c>
      <c r="DC362">
        <v>5644.7251907526743</v>
      </c>
      <c r="DD362">
        <v>0</v>
      </c>
      <c r="DE362">
        <v>0</v>
      </c>
      <c r="DF362">
        <v>141970.48000000001</v>
      </c>
      <c r="DG362">
        <v>0</v>
      </c>
      <c r="DH362">
        <v>0</v>
      </c>
      <c r="DI362">
        <v>0</v>
      </c>
      <c r="DJ362">
        <v>13249.92</v>
      </c>
      <c r="DK362">
        <v>0</v>
      </c>
      <c r="DL362">
        <v>0</v>
      </c>
      <c r="DM362">
        <v>0</v>
      </c>
      <c r="DN362">
        <v>0</v>
      </c>
      <c r="DO362">
        <v>0</v>
      </c>
      <c r="DP362">
        <v>0</v>
      </c>
      <c r="DQ362">
        <v>0</v>
      </c>
      <c r="DR362">
        <v>0</v>
      </c>
      <c r="DS362">
        <v>4069890.1149999998</v>
      </c>
      <c r="DT362">
        <v>642137.64519075269</v>
      </c>
      <c r="DU362">
        <v>155220.40000000002</v>
      </c>
      <c r="DV362">
        <v>429287.62614075263</v>
      </c>
      <c r="DW362">
        <v>4867248.1601907527</v>
      </c>
      <c r="DX362">
        <v>4853998.2401907528</v>
      </c>
      <c r="DY362">
        <v>6465</v>
      </c>
      <c r="DZ362">
        <v>4635405</v>
      </c>
      <c r="EA362">
        <v>0</v>
      </c>
      <c r="EB362">
        <v>0</v>
      </c>
      <c r="EC362">
        <v>4867248.1601907527</v>
      </c>
      <c r="ED362">
        <v>0</v>
      </c>
      <c r="EE362">
        <v>4867248.1601907536</v>
      </c>
      <c r="EF362">
        <v>4648654.92</v>
      </c>
      <c r="EG362">
        <v>4493434.5199999996</v>
      </c>
      <c r="EH362">
        <v>4712027.7601907523</v>
      </c>
      <c r="EI362">
        <v>6571.8657743246195</v>
      </c>
      <c r="EJ362">
        <v>6518.4252478134104</v>
      </c>
      <c r="EK362">
        <v>8.198379896913844E-3</v>
      </c>
      <c r="EL362">
        <v>0</v>
      </c>
      <c r="EM362">
        <v>0</v>
      </c>
      <c r="EN362">
        <v>4867248.1601907527</v>
      </c>
      <c r="EO362">
        <v>6769.8720225812449</v>
      </c>
      <c r="EP362" t="s">
        <v>164</v>
      </c>
      <c r="EQ362">
        <v>6788.3516878532118</v>
      </c>
      <c r="ER362">
        <v>6.4728859508516035E-3</v>
      </c>
      <c r="ES362">
        <v>0</v>
      </c>
      <c r="ET362">
        <v>4867248.1601907527</v>
      </c>
      <c r="EU362">
        <v>0</v>
      </c>
      <c r="EV362">
        <v>4867248.1601907527</v>
      </c>
      <c r="EW362">
        <v>13249.92</v>
      </c>
      <c r="EX362">
        <v>4853998.2401907528</v>
      </c>
    </row>
    <row r="363" spans="1:154" ht="15" customHeight="1">
      <c r="A363" s="435">
        <v>363</v>
      </c>
      <c r="B363" s="585">
        <v>137043</v>
      </c>
      <c r="C363" s="585">
        <v>3305408</v>
      </c>
      <c r="D363" s="586" t="s">
        <v>519</v>
      </c>
      <c r="E363" s="587">
        <v>700</v>
      </c>
      <c r="F363" s="587">
        <v>0</v>
      </c>
      <c r="G363" s="587">
        <v>700</v>
      </c>
      <c r="H363" s="588">
        <v>0</v>
      </c>
      <c r="I363" s="588">
        <v>2275175.8679999998</v>
      </c>
      <c r="J363" s="588">
        <v>1710944.9839999999</v>
      </c>
      <c r="K363" s="588">
        <v>0</v>
      </c>
      <c r="L363" s="588">
        <v>75069.59999999986</v>
      </c>
      <c r="M363" s="588">
        <v>0</v>
      </c>
      <c r="N363" s="588">
        <v>260169.65999999971</v>
      </c>
      <c r="O363" s="588">
        <v>0</v>
      </c>
      <c r="P363" s="588">
        <v>0</v>
      </c>
      <c r="Q363" s="588">
        <v>0</v>
      </c>
      <c r="R363" s="588">
        <v>0</v>
      </c>
      <c r="S363" s="588">
        <v>0</v>
      </c>
      <c r="T363" s="588">
        <v>0</v>
      </c>
      <c r="U363" s="588">
        <v>23883.775999999998</v>
      </c>
      <c r="V363" s="588">
        <v>37029.887999999955</v>
      </c>
      <c r="W363" s="588">
        <v>42694.758399999992</v>
      </c>
      <c r="X363" s="588">
        <v>62072.729599999933</v>
      </c>
      <c r="Y363" s="588">
        <v>88967.065600000002</v>
      </c>
      <c r="Z363" s="588">
        <v>21926.912000000029</v>
      </c>
      <c r="AA363" s="588">
        <v>0</v>
      </c>
      <c r="AB363" s="588">
        <v>6278.2758620689656</v>
      </c>
      <c r="AC363" s="588">
        <v>0</v>
      </c>
      <c r="AD363" s="588">
        <v>14871.937917455851</v>
      </c>
      <c r="AE363" s="588">
        <v>0</v>
      </c>
      <c r="AF363" s="588">
        <v>0</v>
      </c>
      <c r="AG363" s="588">
        <v>141970.48000000001</v>
      </c>
      <c r="AH363" s="588">
        <v>0</v>
      </c>
      <c r="AI363" s="588">
        <v>0</v>
      </c>
      <c r="AJ363" s="588">
        <v>0</v>
      </c>
      <c r="AK363" s="588">
        <v>15475.9</v>
      </c>
      <c r="AL363" s="588">
        <v>0</v>
      </c>
      <c r="AM363" s="588">
        <v>0</v>
      </c>
      <c r="AN363" s="588">
        <v>0</v>
      </c>
      <c r="AO363" s="588">
        <v>0</v>
      </c>
      <c r="AP363" s="588">
        <v>0</v>
      </c>
      <c r="AQ363" s="588">
        <v>0</v>
      </c>
      <c r="AR363" s="588">
        <v>0</v>
      </c>
      <c r="AS363" s="588">
        <v>0</v>
      </c>
      <c r="AT363" s="588">
        <v>3986120.852</v>
      </c>
      <c r="AU363" s="588">
        <v>632964.6033795242</v>
      </c>
      <c r="AV363" s="588">
        <v>157446.38</v>
      </c>
      <c r="AW363" s="588">
        <v>434431.16077345563</v>
      </c>
      <c r="AX363" s="589">
        <v>4776531.8353795242</v>
      </c>
      <c r="AY363" s="589">
        <v>4761055.9353795238</v>
      </c>
      <c r="AZ363" s="589">
        <v>6465</v>
      </c>
      <c r="BA363" s="589">
        <v>4525500</v>
      </c>
      <c r="BB363" s="589">
        <v>0</v>
      </c>
      <c r="BC363" s="589">
        <v>0</v>
      </c>
      <c r="BD363" s="589">
        <v>4776531.8353795242</v>
      </c>
      <c r="BE363" s="588">
        <v>0</v>
      </c>
      <c r="BF363" s="588">
        <v>4776531.8353795251</v>
      </c>
      <c r="BG363" s="589">
        <v>4540975.9000000004</v>
      </c>
      <c r="BH363" s="589">
        <v>4383529.5199999996</v>
      </c>
      <c r="BI363" s="588">
        <v>4619085.4553795233</v>
      </c>
      <c r="BJ363" s="588">
        <v>6598.6935076850332</v>
      </c>
      <c r="BK363" s="588">
        <v>6567.1215792857138</v>
      </c>
      <c r="BL363" s="590">
        <v>4.8075748283547669E-3</v>
      </c>
      <c r="BM363" s="590">
        <v>0</v>
      </c>
      <c r="BN363" s="588">
        <v>0</v>
      </c>
      <c r="BO363" s="589">
        <v>4776531.8353795242</v>
      </c>
      <c r="BP363" s="589">
        <v>6801.5084791136051</v>
      </c>
      <c r="BQ363" s="589" t="s">
        <v>164</v>
      </c>
      <c r="BR363" s="589">
        <v>6823.6169076850347</v>
      </c>
      <c r="BS363" s="590">
        <v>4.648368568760608E-3</v>
      </c>
      <c r="BT363" s="588">
        <v>0</v>
      </c>
      <c r="BU363" s="588">
        <v>4776531.8353795242</v>
      </c>
      <c r="BV363" s="588">
        <v>0</v>
      </c>
      <c r="BW363" s="588">
        <v>4776531.8353795242</v>
      </c>
      <c r="BX363" s="588">
        <v>15475.9</v>
      </c>
      <c r="BY363" s="588">
        <v>4761055.9353795238</v>
      </c>
      <c r="CA363">
        <v>137043</v>
      </c>
      <c r="CB363">
        <v>3305408</v>
      </c>
      <c r="CC363" t="s">
        <v>519</v>
      </c>
      <c r="CD363">
        <v>700</v>
      </c>
      <c r="CE363">
        <v>0</v>
      </c>
      <c r="CF363">
        <v>700</v>
      </c>
      <c r="CG363">
        <v>0</v>
      </c>
      <c r="CH363">
        <v>2275175.8679999998</v>
      </c>
      <c r="CI363">
        <v>1710944.9839999999</v>
      </c>
      <c r="CJ363">
        <v>0</v>
      </c>
      <c r="CK363">
        <v>75069.59999999986</v>
      </c>
      <c r="CL363">
        <v>0</v>
      </c>
      <c r="CM363">
        <v>260169.65999999971</v>
      </c>
      <c r="CN363">
        <v>0</v>
      </c>
      <c r="CO363">
        <v>0</v>
      </c>
      <c r="CP363">
        <v>0</v>
      </c>
      <c r="CQ363">
        <v>0</v>
      </c>
      <c r="CR363">
        <v>0</v>
      </c>
      <c r="CS363">
        <v>0</v>
      </c>
      <c r="CT363">
        <v>23883.775999999998</v>
      </c>
      <c r="CU363">
        <v>37029.887999999955</v>
      </c>
      <c r="CV363">
        <v>42694.758399999992</v>
      </c>
      <c r="CW363">
        <v>62072.729599999933</v>
      </c>
      <c r="CX363">
        <v>88967.065600000002</v>
      </c>
      <c r="CY363">
        <v>21926.912000000029</v>
      </c>
      <c r="CZ363">
        <v>0</v>
      </c>
      <c r="DA363">
        <v>6278.2758620689656</v>
      </c>
      <c r="DB363">
        <v>0</v>
      </c>
      <c r="DC363">
        <v>14871.937917455851</v>
      </c>
      <c r="DD363">
        <v>0</v>
      </c>
      <c r="DE363">
        <v>0</v>
      </c>
      <c r="DF363">
        <v>141970.48000000001</v>
      </c>
      <c r="DG363">
        <v>0</v>
      </c>
      <c r="DH363">
        <v>0</v>
      </c>
      <c r="DI363">
        <v>0</v>
      </c>
      <c r="DJ363">
        <v>15475.9</v>
      </c>
      <c r="DK363">
        <v>0</v>
      </c>
      <c r="DL363">
        <v>0</v>
      </c>
      <c r="DM363">
        <v>0</v>
      </c>
      <c r="DN363">
        <v>0</v>
      </c>
      <c r="DO363">
        <v>0</v>
      </c>
      <c r="DP363">
        <v>0</v>
      </c>
      <c r="DQ363">
        <v>0</v>
      </c>
      <c r="DR363">
        <v>0</v>
      </c>
      <c r="DS363">
        <v>3986120.852</v>
      </c>
      <c r="DT363">
        <v>632964.6033795242</v>
      </c>
      <c r="DU363">
        <v>157446.38</v>
      </c>
      <c r="DV363">
        <v>434431.16077345563</v>
      </c>
      <c r="DW363">
        <v>4776531.8353795242</v>
      </c>
      <c r="DX363">
        <v>4761055.9353795238</v>
      </c>
      <c r="DY363">
        <v>6465</v>
      </c>
      <c r="DZ363">
        <v>4525500</v>
      </c>
      <c r="EA363">
        <v>0</v>
      </c>
      <c r="EB363">
        <v>0</v>
      </c>
      <c r="EC363">
        <v>4776531.8353795242</v>
      </c>
      <c r="ED363">
        <v>0</v>
      </c>
      <c r="EE363">
        <v>4776531.8353795251</v>
      </c>
      <c r="EF363">
        <v>4540975.9000000004</v>
      </c>
      <c r="EG363">
        <v>4383529.5199999996</v>
      </c>
      <c r="EH363">
        <v>4619085.4553795233</v>
      </c>
      <c r="EI363">
        <v>6598.6935076850332</v>
      </c>
      <c r="EJ363">
        <v>6567.1215792857138</v>
      </c>
      <c r="EK363">
        <v>4.8075748283547669E-3</v>
      </c>
      <c r="EL363">
        <v>0</v>
      </c>
      <c r="EM363">
        <v>0</v>
      </c>
      <c r="EN363">
        <v>4776531.8353795242</v>
      </c>
      <c r="EO363">
        <v>6801.5084791136051</v>
      </c>
      <c r="EP363" t="s">
        <v>164</v>
      </c>
      <c r="EQ363">
        <v>6823.6169076850347</v>
      </c>
      <c r="ER363">
        <v>4.648368568760608E-3</v>
      </c>
      <c r="ES363">
        <v>0</v>
      </c>
      <c r="ET363">
        <v>4776531.8353795242</v>
      </c>
      <c r="EU363">
        <v>0</v>
      </c>
      <c r="EV363">
        <v>4776531.8353795242</v>
      </c>
      <c r="EW363">
        <v>15475.9</v>
      </c>
      <c r="EX363">
        <v>4761055.9353795238</v>
      </c>
    </row>
    <row r="364" spans="1:154" ht="15" customHeight="1">
      <c r="A364" s="435">
        <v>364</v>
      </c>
      <c r="B364" s="585">
        <v>137858</v>
      </c>
      <c r="C364" s="585">
        <v>3305409</v>
      </c>
      <c r="D364" s="586" t="s">
        <v>520</v>
      </c>
      <c r="E364" s="587">
        <v>915</v>
      </c>
      <c r="F364" s="587">
        <v>0</v>
      </c>
      <c r="G364" s="587">
        <v>915</v>
      </c>
      <c r="H364" s="588">
        <v>0</v>
      </c>
      <c r="I364" s="588">
        <v>2995648.2261999999</v>
      </c>
      <c r="J364" s="588">
        <v>2212007.4435999999</v>
      </c>
      <c r="K364" s="588">
        <v>0</v>
      </c>
      <c r="L364" s="588">
        <v>191306.39999999988</v>
      </c>
      <c r="M364" s="588">
        <v>0</v>
      </c>
      <c r="N364" s="588">
        <v>628362.97999999975</v>
      </c>
      <c r="O364" s="588">
        <v>0</v>
      </c>
      <c r="P364" s="588">
        <v>0</v>
      </c>
      <c r="Q364" s="588">
        <v>0</v>
      </c>
      <c r="R364" s="588">
        <v>0</v>
      </c>
      <c r="S364" s="588">
        <v>0</v>
      </c>
      <c r="T364" s="588">
        <v>0</v>
      </c>
      <c r="U364" s="588">
        <v>32754.892799999921</v>
      </c>
      <c r="V364" s="588">
        <v>113347.58399999983</v>
      </c>
      <c r="W364" s="588">
        <v>35047.935999999972</v>
      </c>
      <c r="X364" s="588">
        <v>44636.569599999981</v>
      </c>
      <c r="Y364" s="588">
        <v>28409.651199999971</v>
      </c>
      <c r="Z364" s="588">
        <v>7626.7519999999968</v>
      </c>
      <c r="AA364" s="588">
        <v>0</v>
      </c>
      <c r="AB364" s="588">
        <v>51896.824889867894</v>
      </c>
      <c r="AC364" s="588">
        <v>0</v>
      </c>
      <c r="AD364" s="588">
        <v>381675.49161852751</v>
      </c>
      <c r="AE364" s="588">
        <v>0</v>
      </c>
      <c r="AF364" s="588">
        <v>0</v>
      </c>
      <c r="AG364" s="588">
        <v>141970.48000000001</v>
      </c>
      <c r="AH364" s="588">
        <v>0</v>
      </c>
      <c r="AI364" s="588">
        <v>0</v>
      </c>
      <c r="AJ364" s="588">
        <v>0</v>
      </c>
      <c r="AK364" s="588">
        <v>30474.82</v>
      </c>
      <c r="AL364" s="588">
        <v>0</v>
      </c>
      <c r="AM364" s="588">
        <v>0</v>
      </c>
      <c r="AN364" s="588">
        <v>0</v>
      </c>
      <c r="AO364" s="588">
        <v>0</v>
      </c>
      <c r="AP364" s="588">
        <v>0</v>
      </c>
      <c r="AQ364" s="588">
        <v>0</v>
      </c>
      <c r="AR364" s="588">
        <v>0</v>
      </c>
      <c r="AS364" s="588">
        <v>0</v>
      </c>
      <c r="AT364" s="588">
        <v>5207655.6698000003</v>
      </c>
      <c r="AU364" s="588">
        <v>1515065.0821083947</v>
      </c>
      <c r="AV364" s="588">
        <v>172445.30000000002</v>
      </c>
      <c r="AW364" s="588">
        <v>1031395.6707245274</v>
      </c>
      <c r="AX364" s="589">
        <v>6895166.0519083953</v>
      </c>
      <c r="AY364" s="589">
        <v>6864691.231908395</v>
      </c>
      <c r="AZ364" s="589">
        <v>6465</v>
      </c>
      <c r="BA364" s="589">
        <v>5915475</v>
      </c>
      <c r="BB364" s="589">
        <v>0</v>
      </c>
      <c r="BC364" s="589">
        <v>0</v>
      </c>
      <c r="BD364" s="589">
        <v>6895166.0519083953</v>
      </c>
      <c r="BE364" s="588">
        <v>0</v>
      </c>
      <c r="BF364" s="588">
        <v>6895166.0519083934</v>
      </c>
      <c r="BG364" s="589">
        <v>5945949.8200000003</v>
      </c>
      <c r="BH364" s="589">
        <v>5773504.5199999996</v>
      </c>
      <c r="BI364" s="588">
        <v>6722720.7519083945</v>
      </c>
      <c r="BJ364" s="588">
        <v>7347.2357944354035</v>
      </c>
      <c r="BK364" s="588">
        <v>7228.4224268770395</v>
      </c>
      <c r="BL364" s="590">
        <v>1.6436970689010497E-2</v>
      </c>
      <c r="BM364" s="590">
        <v>0</v>
      </c>
      <c r="BN364" s="588">
        <v>0</v>
      </c>
      <c r="BO364" s="589">
        <v>6895166.0519083953</v>
      </c>
      <c r="BP364" s="589">
        <v>7502.3947889709234</v>
      </c>
      <c r="BQ364" s="589" t="s">
        <v>164</v>
      </c>
      <c r="BR364" s="589">
        <v>7535.7006031785741</v>
      </c>
      <c r="BS364" s="590">
        <v>1.6131687120074956E-2</v>
      </c>
      <c r="BT364" s="588">
        <v>0</v>
      </c>
      <c r="BU364" s="588">
        <v>6895166.0519083953</v>
      </c>
      <c r="BV364" s="588">
        <v>0</v>
      </c>
      <c r="BW364" s="588">
        <v>6895166.0519083953</v>
      </c>
      <c r="BX364" s="588">
        <v>30474.82</v>
      </c>
      <c r="BY364" s="588">
        <v>6864691.231908395</v>
      </c>
      <c r="CA364">
        <v>137858</v>
      </c>
      <c r="CB364">
        <v>3305409</v>
      </c>
      <c r="CC364" t="s">
        <v>520</v>
      </c>
      <c r="CD364">
        <v>915</v>
      </c>
      <c r="CE364">
        <v>0</v>
      </c>
      <c r="CF364">
        <v>915</v>
      </c>
      <c r="CG364">
        <v>0</v>
      </c>
      <c r="CH364">
        <v>2995648.2261999999</v>
      </c>
      <c r="CI364">
        <v>2212007.4435999999</v>
      </c>
      <c r="CJ364">
        <v>0</v>
      </c>
      <c r="CK364">
        <v>191306.39999999988</v>
      </c>
      <c r="CL364">
        <v>0</v>
      </c>
      <c r="CM364">
        <v>628362.97999999975</v>
      </c>
      <c r="CN364">
        <v>0</v>
      </c>
      <c r="CO364">
        <v>0</v>
      </c>
      <c r="CP364">
        <v>0</v>
      </c>
      <c r="CQ364">
        <v>0</v>
      </c>
      <c r="CR364">
        <v>0</v>
      </c>
      <c r="CS364">
        <v>0</v>
      </c>
      <c r="CT364">
        <v>32754.892799999921</v>
      </c>
      <c r="CU364">
        <v>113347.58399999983</v>
      </c>
      <c r="CV364">
        <v>35047.935999999972</v>
      </c>
      <c r="CW364">
        <v>44636.569599999981</v>
      </c>
      <c r="CX364">
        <v>28409.651199999971</v>
      </c>
      <c r="CY364">
        <v>7626.7519999999968</v>
      </c>
      <c r="CZ364">
        <v>0</v>
      </c>
      <c r="DA364">
        <v>51896.824889867894</v>
      </c>
      <c r="DB364">
        <v>0</v>
      </c>
      <c r="DC364">
        <v>381675.49161852751</v>
      </c>
      <c r="DD364">
        <v>0</v>
      </c>
      <c r="DE364">
        <v>0</v>
      </c>
      <c r="DF364">
        <v>141970.48000000001</v>
      </c>
      <c r="DG364">
        <v>0</v>
      </c>
      <c r="DH364">
        <v>0</v>
      </c>
      <c r="DI364">
        <v>0</v>
      </c>
      <c r="DJ364">
        <v>30474.82</v>
      </c>
      <c r="DK364">
        <v>0</v>
      </c>
      <c r="DL364">
        <v>0</v>
      </c>
      <c r="DM364">
        <v>0</v>
      </c>
      <c r="DN364">
        <v>0</v>
      </c>
      <c r="DO364">
        <v>0</v>
      </c>
      <c r="DP364">
        <v>0</v>
      </c>
      <c r="DQ364">
        <v>0</v>
      </c>
      <c r="DR364">
        <v>0</v>
      </c>
      <c r="DS364">
        <v>5207655.6698000003</v>
      </c>
      <c r="DT364">
        <v>1515065.0821083947</v>
      </c>
      <c r="DU364">
        <v>172445.30000000002</v>
      </c>
      <c r="DV364">
        <v>1031395.6707245274</v>
      </c>
      <c r="DW364">
        <v>6895166.0519083953</v>
      </c>
      <c r="DX364">
        <v>6864691.231908395</v>
      </c>
      <c r="DY364">
        <v>6465</v>
      </c>
      <c r="DZ364">
        <v>5915475</v>
      </c>
      <c r="EA364">
        <v>0</v>
      </c>
      <c r="EB364">
        <v>0</v>
      </c>
      <c r="EC364">
        <v>6895166.0519083953</v>
      </c>
      <c r="ED364">
        <v>0</v>
      </c>
      <c r="EE364">
        <v>6895166.0519083934</v>
      </c>
      <c r="EF364">
        <v>5945949.8200000003</v>
      </c>
      <c r="EG364">
        <v>5773504.5199999996</v>
      </c>
      <c r="EH364">
        <v>6722720.7519083945</v>
      </c>
      <c r="EI364">
        <v>7347.2357944354035</v>
      </c>
      <c r="EJ364">
        <v>7228.4224268770395</v>
      </c>
      <c r="EK364">
        <v>1.6436970689010497E-2</v>
      </c>
      <c r="EL364">
        <v>0</v>
      </c>
      <c r="EM364">
        <v>0</v>
      </c>
      <c r="EN364">
        <v>6895166.0519083953</v>
      </c>
      <c r="EO364">
        <v>7502.3947889709234</v>
      </c>
      <c r="EP364" t="s">
        <v>164</v>
      </c>
      <c r="EQ364">
        <v>7535.7006031785741</v>
      </c>
      <c r="ER364">
        <v>1.6131687120074956E-2</v>
      </c>
      <c r="ES364">
        <v>0</v>
      </c>
      <c r="ET364">
        <v>6895166.0519083953</v>
      </c>
      <c r="EU364">
        <v>0</v>
      </c>
      <c r="EV364">
        <v>6895166.0519083953</v>
      </c>
      <c r="EW364">
        <v>30474.82</v>
      </c>
      <c r="EX364">
        <v>6864691.231908395</v>
      </c>
    </row>
    <row r="365" spans="1:154" ht="15" customHeight="1">
      <c r="A365" s="435">
        <v>365</v>
      </c>
      <c r="B365" s="585">
        <v>136908</v>
      </c>
      <c r="C365" s="585">
        <v>3305410</v>
      </c>
      <c r="D365" s="586" t="s">
        <v>521</v>
      </c>
      <c r="E365" s="587">
        <v>1310</v>
      </c>
      <c r="F365" s="587">
        <v>0</v>
      </c>
      <c r="G365" s="587">
        <v>1310</v>
      </c>
      <c r="H365" s="588">
        <v>0</v>
      </c>
      <c r="I365" s="588">
        <v>4295748.7221999997</v>
      </c>
      <c r="J365" s="588">
        <v>3159137.7026</v>
      </c>
      <c r="K365" s="588">
        <v>0</v>
      </c>
      <c r="L365" s="588">
        <v>136093.91999999993</v>
      </c>
      <c r="M365" s="588">
        <v>0</v>
      </c>
      <c r="N365" s="588">
        <v>483824.27999999915</v>
      </c>
      <c r="O365" s="588">
        <v>0</v>
      </c>
      <c r="P365" s="588">
        <v>0</v>
      </c>
      <c r="Q365" s="588">
        <v>0</v>
      </c>
      <c r="R365" s="588">
        <v>0</v>
      </c>
      <c r="S365" s="588">
        <v>0</v>
      </c>
      <c r="T365" s="588">
        <v>0</v>
      </c>
      <c r="U365" s="588">
        <v>31390.10560000001</v>
      </c>
      <c r="V365" s="588">
        <v>30256.127999999982</v>
      </c>
      <c r="W365" s="588">
        <v>6372.351999999999</v>
      </c>
      <c r="X365" s="588">
        <v>148556.08319999979</v>
      </c>
      <c r="Y365" s="588">
        <v>18690.560000000045</v>
      </c>
      <c r="Z365" s="588">
        <v>16206.847999999974</v>
      </c>
      <c r="AA365" s="588">
        <v>0</v>
      </c>
      <c r="AB365" s="588">
        <v>73348.199999999895</v>
      </c>
      <c r="AC365" s="588">
        <v>0</v>
      </c>
      <c r="AD365" s="588">
        <v>419201.62530872121</v>
      </c>
      <c r="AE365" s="588">
        <v>0</v>
      </c>
      <c r="AF365" s="588">
        <v>0</v>
      </c>
      <c r="AG365" s="588">
        <v>141970.48000000001</v>
      </c>
      <c r="AH365" s="588">
        <v>0</v>
      </c>
      <c r="AI365" s="588">
        <v>0</v>
      </c>
      <c r="AJ365" s="588">
        <v>0</v>
      </c>
      <c r="AK365" s="588">
        <v>26499.84</v>
      </c>
      <c r="AL365" s="588">
        <v>0</v>
      </c>
      <c r="AM365" s="588">
        <v>0</v>
      </c>
      <c r="AN365" s="588">
        <v>0</v>
      </c>
      <c r="AO365" s="588">
        <v>0</v>
      </c>
      <c r="AP365" s="588">
        <v>0</v>
      </c>
      <c r="AQ365" s="588">
        <v>0</v>
      </c>
      <c r="AR365" s="588">
        <v>0</v>
      </c>
      <c r="AS365" s="588">
        <v>0</v>
      </c>
      <c r="AT365" s="588">
        <v>7454886.4247999992</v>
      </c>
      <c r="AU365" s="588">
        <v>1363940.1021087198</v>
      </c>
      <c r="AV365" s="588">
        <v>168470.32</v>
      </c>
      <c r="AW365" s="588">
        <v>1105646.4461967209</v>
      </c>
      <c r="AX365" s="589">
        <v>8987296.8469087183</v>
      </c>
      <c r="AY365" s="589">
        <v>8960797.0069087185</v>
      </c>
      <c r="AZ365" s="589">
        <v>6465</v>
      </c>
      <c r="BA365" s="589">
        <v>8469150</v>
      </c>
      <c r="BB365" s="589">
        <v>0</v>
      </c>
      <c r="BC365" s="589">
        <v>0</v>
      </c>
      <c r="BD365" s="589">
        <v>8987296.8469087183</v>
      </c>
      <c r="BE365" s="588">
        <v>0</v>
      </c>
      <c r="BF365" s="588">
        <v>8987296.8469087183</v>
      </c>
      <c r="BG365" s="589">
        <v>8495649.8399999999</v>
      </c>
      <c r="BH365" s="589">
        <v>8327179.5199999996</v>
      </c>
      <c r="BI365" s="588">
        <v>8818826.526908718</v>
      </c>
      <c r="BJ365" s="588">
        <v>6731.9286464952047</v>
      </c>
      <c r="BK365" s="588">
        <v>6671.1658980332822</v>
      </c>
      <c r="BL365" s="590">
        <v>9.1082652403886161E-3</v>
      </c>
      <c r="BM365" s="590">
        <v>0</v>
      </c>
      <c r="BN365" s="588">
        <v>0</v>
      </c>
      <c r="BO365" s="589">
        <v>8987296.8469087183</v>
      </c>
      <c r="BP365" s="589">
        <v>6840.3030587089452</v>
      </c>
      <c r="BQ365" s="589" t="s">
        <v>164</v>
      </c>
      <c r="BR365" s="589">
        <v>6860.5319442051286</v>
      </c>
      <c r="BS365" s="590">
        <v>9.1092407026820421E-3</v>
      </c>
      <c r="BT365" s="588">
        <v>0</v>
      </c>
      <c r="BU365" s="588">
        <v>8987296.8469087183</v>
      </c>
      <c r="BV365" s="588">
        <v>0</v>
      </c>
      <c r="BW365" s="588">
        <v>8987296.8469087183</v>
      </c>
      <c r="BX365" s="588">
        <v>26499.84</v>
      </c>
      <c r="BY365" s="588">
        <v>8960797.0069087185</v>
      </c>
      <c r="CA365">
        <v>136908</v>
      </c>
      <c r="CB365">
        <v>3305410</v>
      </c>
      <c r="CC365" t="s">
        <v>521</v>
      </c>
      <c r="CD365">
        <v>1310</v>
      </c>
      <c r="CE365">
        <v>0</v>
      </c>
      <c r="CF365">
        <v>1310</v>
      </c>
      <c r="CG365">
        <v>0</v>
      </c>
      <c r="CH365">
        <v>4295748.7221999997</v>
      </c>
      <c r="CI365">
        <v>3159137.7026</v>
      </c>
      <c r="CJ365">
        <v>0</v>
      </c>
      <c r="CK365">
        <v>136093.91999999993</v>
      </c>
      <c r="CL365">
        <v>0</v>
      </c>
      <c r="CM365">
        <v>483824.27999999915</v>
      </c>
      <c r="CN365">
        <v>0</v>
      </c>
      <c r="CO365">
        <v>0</v>
      </c>
      <c r="CP365">
        <v>0</v>
      </c>
      <c r="CQ365">
        <v>0</v>
      </c>
      <c r="CR365">
        <v>0</v>
      </c>
      <c r="CS365">
        <v>0</v>
      </c>
      <c r="CT365">
        <v>31390.10560000001</v>
      </c>
      <c r="CU365">
        <v>30256.127999999982</v>
      </c>
      <c r="CV365">
        <v>6372.351999999999</v>
      </c>
      <c r="CW365">
        <v>148556.08319999979</v>
      </c>
      <c r="CX365">
        <v>18690.560000000045</v>
      </c>
      <c r="CY365">
        <v>16206.847999999974</v>
      </c>
      <c r="CZ365">
        <v>0</v>
      </c>
      <c r="DA365">
        <v>73348.199999999895</v>
      </c>
      <c r="DB365">
        <v>0</v>
      </c>
      <c r="DC365">
        <v>419201.62530872121</v>
      </c>
      <c r="DD365">
        <v>0</v>
      </c>
      <c r="DE365">
        <v>0</v>
      </c>
      <c r="DF365">
        <v>141970.48000000001</v>
      </c>
      <c r="DG365">
        <v>0</v>
      </c>
      <c r="DH365">
        <v>0</v>
      </c>
      <c r="DI365">
        <v>0</v>
      </c>
      <c r="DJ365">
        <v>26499.84</v>
      </c>
      <c r="DK365">
        <v>0</v>
      </c>
      <c r="DL365">
        <v>0</v>
      </c>
      <c r="DM365">
        <v>0</v>
      </c>
      <c r="DN365">
        <v>0</v>
      </c>
      <c r="DO365">
        <v>0</v>
      </c>
      <c r="DP365">
        <v>0</v>
      </c>
      <c r="DQ365">
        <v>0</v>
      </c>
      <c r="DR365">
        <v>0</v>
      </c>
      <c r="DS365">
        <v>7454886.4247999992</v>
      </c>
      <c r="DT365">
        <v>1363940.1021087198</v>
      </c>
      <c r="DU365">
        <v>168470.32</v>
      </c>
      <c r="DV365">
        <v>1105646.4461967209</v>
      </c>
      <c r="DW365">
        <v>8987296.8469087183</v>
      </c>
      <c r="DX365">
        <v>8960797.0069087185</v>
      </c>
      <c r="DY365">
        <v>6465</v>
      </c>
      <c r="DZ365">
        <v>8469150</v>
      </c>
      <c r="EA365">
        <v>0</v>
      </c>
      <c r="EB365">
        <v>0</v>
      </c>
      <c r="EC365">
        <v>8987296.8469087183</v>
      </c>
      <c r="ED365">
        <v>0</v>
      </c>
      <c r="EE365">
        <v>8987296.8469087183</v>
      </c>
      <c r="EF365">
        <v>8495649.8399999999</v>
      </c>
      <c r="EG365">
        <v>8327179.5199999996</v>
      </c>
      <c r="EH365">
        <v>8818826.526908718</v>
      </c>
      <c r="EI365">
        <v>6731.9286464952047</v>
      </c>
      <c r="EJ365">
        <v>6671.1658980332822</v>
      </c>
      <c r="EK365">
        <v>9.1082652403886161E-3</v>
      </c>
      <c r="EL365">
        <v>0</v>
      </c>
      <c r="EM365">
        <v>0</v>
      </c>
      <c r="EN365">
        <v>8987296.8469087183</v>
      </c>
      <c r="EO365">
        <v>6840.3030587089452</v>
      </c>
      <c r="EP365" t="s">
        <v>164</v>
      </c>
      <c r="EQ365">
        <v>6860.5319442051286</v>
      </c>
      <c r="ER365">
        <v>9.1092407026820421E-3</v>
      </c>
      <c r="ES365">
        <v>0</v>
      </c>
      <c r="ET365">
        <v>8987296.8469087183</v>
      </c>
      <c r="EU365">
        <v>0</v>
      </c>
      <c r="EV365">
        <v>8987296.8469087183</v>
      </c>
      <c r="EW365">
        <v>26499.84</v>
      </c>
      <c r="EX365">
        <v>8960797.0069087185</v>
      </c>
    </row>
    <row r="366" spans="1:154" ht="15" customHeight="1">
      <c r="A366" s="435">
        <v>366</v>
      </c>
      <c r="B366" s="585">
        <v>136406</v>
      </c>
      <c r="C366" s="585">
        <v>3305411</v>
      </c>
      <c r="D366" s="586" t="s">
        <v>522</v>
      </c>
      <c r="E366" s="587">
        <v>1478</v>
      </c>
      <c r="F366" s="587">
        <v>0</v>
      </c>
      <c r="G366" s="587">
        <v>1478</v>
      </c>
      <c r="H366" s="588">
        <v>0</v>
      </c>
      <c r="I366" s="588">
        <v>4815788.9205999998</v>
      </c>
      <c r="J366" s="588">
        <v>3599094.9841999998</v>
      </c>
      <c r="K366" s="588">
        <v>0</v>
      </c>
      <c r="L366" s="588">
        <v>381159.84000000026</v>
      </c>
      <c r="M366" s="588">
        <v>0</v>
      </c>
      <c r="N366" s="588">
        <v>1218689.4599999993</v>
      </c>
      <c r="O366" s="588">
        <v>0</v>
      </c>
      <c r="P366" s="588">
        <v>0</v>
      </c>
      <c r="Q366" s="588">
        <v>0</v>
      </c>
      <c r="R366" s="588">
        <v>0</v>
      </c>
      <c r="S366" s="588">
        <v>0</v>
      </c>
      <c r="T366" s="588">
        <v>0</v>
      </c>
      <c r="U366" s="588">
        <v>65509.785599999777</v>
      </c>
      <c r="V366" s="588">
        <v>167537.66399999979</v>
      </c>
      <c r="W366" s="588">
        <v>76468.223999999958</v>
      </c>
      <c r="X366" s="588">
        <v>224577.7407999995</v>
      </c>
      <c r="Y366" s="588">
        <v>168215.03999999992</v>
      </c>
      <c r="Z366" s="588">
        <v>19066.879999999994</v>
      </c>
      <c r="AA366" s="588">
        <v>0</v>
      </c>
      <c r="AB366" s="588">
        <v>148357.37711577513</v>
      </c>
      <c r="AC366" s="588">
        <v>0</v>
      </c>
      <c r="AD366" s="588">
        <v>640502.02578774339</v>
      </c>
      <c r="AE366" s="588">
        <v>0</v>
      </c>
      <c r="AF366" s="588">
        <v>0</v>
      </c>
      <c r="AG366" s="588">
        <v>141970.48000000001</v>
      </c>
      <c r="AH366" s="588">
        <v>0</v>
      </c>
      <c r="AI366" s="588">
        <v>0</v>
      </c>
      <c r="AJ366" s="588">
        <v>0</v>
      </c>
      <c r="AK366" s="588">
        <v>19734.47</v>
      </c>
      <c r="AL366" s="588">
        <v>0</v>
      </c>
      <c r="AM366" s="588">
        <v>0</v>
      </c>
      <c r="AN366" s="588">
        <v>0</v>
      </c>
      <c r="AO366" s="588">
        <v>0</v>
      </c>
      <c r="AP366" s="588">
        <v>0</v>
      </c>
      <c r="AQ366" s="588">
        <v>0</v>
      </c>
      <c r="AR366" s="588">
        <v>0</v>
      </c>
      <c r="AS366" s="588">
        <v>0</v>
      </c>
      <c r="AT366" s="588">
        <v>8414883.9047999997</v>
      </c>
      <c r="AU366" s="588">
        <v>3110084.0373035171</v>
      </c>
      <c r="AV366" s="588">
        <v>161704.95000000001</v>
      </c>
      <c r="AW366" s="588">
        <v>1896887.089411743</v>
      </c>
      <c r="AX366" s="589">
        <v>11686672.892103516</v>
      </c>
      <c r="AY366" s="589">
        <v>11666938.422103515</v>
      </c>
      <c r="AZ366" s="589">
        <v>6465</v>
      </c>
      <c r="BA366" s="589">
        <v>9555270</v>
      </c>
      <c r="BB366" s="589">
        <v>0</v>
      </c>
      <c r="BC366" s="589">
        <v>0</v>
      </c>
      <c r="BD366" s="589">
        <v>11686672.892103516</v>
      </c>
      <c r="BE366" s="588">
        <v>0</v>
      </c>
      <c r="BF366" s="588">
        <v>11686672.892103512</v>
      </c>
      <c r="BG366" s="589">
        <v>9575004.4700000007</v>
      </c>
      <c r="BH366" s="589">
        <v>9413299.5199999996</v>
      </c>
      <c r="BI366" s="588">
        <v>11524967.942103514</v>
      </c>
      <c r="BJ366" s="588">
        <v>7797.6779039942585</v>
      </c>
      <c r="BK366" s="588">
        <v>7687.305380227881</v>
      </c>
      <c r="BL366" s="590">
        <v>1.435776495236692E-2</v>
      </c>
      <c r="BM366" s="590">
        <v>0</v>
      </c>
      <c r="BN366" s="588">
        <v>0</v>
      </c>
      <c r="BO366" s="589">
        <v>11686672.892103516</v>
      </c>
      <c r="BP366" s="589">
        <v>7893.7337091363434</v>
      </c>
      <c r="BQ366" s="589" t="s">
        <v>164</v>
      </c>
      <c r="BR366" s="589">
        <v>7907.0858539266001</v>
      </c>
      <c r="BS366" s="590">
        <v>1.4289843089561938E-2</v>
      </c>
      <c r="BT366" s="588">
        <v>0</v>
      </c>
      <c r="BU366" s="588">
        <v>11686672.892103516</v>
      </c>
      <c r="BV366" s="588">
        <v>0</v>
      </c>
      <c r="BW366" s="588">
        <v>11686672.892103516</v>
      </c>
      <c r="BX366" s="588">
        <v>19734.47</v>
      </c>
      <c r="BY366" s="588">
        <v>11666938.422103515</v>
      </c>
      <c r="CA366">
        <v>136406</v>
      </c>
      <c r="CB366">
        <v>3305411</v>
      </c>
      <c r="CC366" t="s">
        <v>522</v>
      </c>
      <c r="CD366">
        <v>1478</v>
      </c>
      <c r="CE366">
        <v>0</v>
      </c>
      <c r="CF366">
        <v>1478</v>
      </c>
      <c r="CG366">
        <v>0</v>
      </c>
      <c r="CH366">
        <v>4815788.9205999998</v>
      </c>
      <c r="CI366">
        <v>3599094.9841999998</v>
      </c>
      <c r="CJ366">
        <v>0</v>
      </c>
      <c r="CK366">
        <v>381159.84000000026</v>
      </c>
      <c r="CL366">
        <v>0</v>
      </c>
      <c r="CM366">
        <v>1218689.4599999993</v>
      </c>
      <c r="CN366">
        <v>0</v>
      </c>
      <c r="CO366">
        <v>0</v>
      </c>
      <c r="CP366">
        <v>0</v>
      </c>
      <c r="CQ366">
        <v>0</v>
      </c>
      <c r="CR366">
        <v>0</v>
      </c>
      <c r="CS366">
        <v>0</v>
      </c>
      <c r="CT366">
        <v>65509.785599999777</v>
      </c>
      <c r="CU366">
        <v>167537.66399999979</v>
      </c>
      <c r="CV366">
        <v>76468.223999999958</v>
      </c>
      <c r="CW366">
        <v>224577.7407999995</v>
      </c>
      <c r="CX366">
        <v>168215.03999999992</v>
      </c>
      <c r="CY366">
        <v>19066.879999999994</v>
      </c>
      <c r="CZ366">
        <v>0</v>
      </c>
      <c r="DA366">
        <v>148357.37711577513</v>
      </c>
      <c r="DB366">
        <v>0</v>
      </c>
      <c r="DC366">
        <v>640502.02578774339</v>
      </c>
      <c r="DD366">
        <v>0</v>
      </c>
      <c r="DE366">
        <v>0</v>
      </c>
      <c r="DF366">
        <v>141970.48000000001</v>
      </c>
      <c r="DG366">
        <v>0</v>
      </c>
      <c r="DH366">
        <v>0</v>
      </c>
      <c r="DI366">
        <v>0</v>
      </c>
      <c r="DJ366">
        <v>19734.47</v>
      </c>
      <c r="DK366">
        <v>0</v>
      </c>
      <c r="DL366">
        <v>0</v>
      </c>
      <c r="DM366">
        <v>0</v>
      </c>
      <c r="DN366">
        <v>0</v>
      </c>
      <c r="DO366">
        <v>0</v>
      </c>
      <c r="DP366">
        <v>0</v>
      </c>
      <c r="DQ366">
        <v>0</v>
      </c>
      <c r="DR366">
        <v>0</v>
      </c>
      <c r="DS366">
        <v>8414883.9047999997</v>
      </c>
      <c r="DT366">
        <v>3110084.0373035171</v>
      </c>
      <c r="DU366">
        <v>161704.95000000001</v>
      </c>
      <c r="DV366">
        <v>1896887.089411743</v>
      </c>
      <c r="DW366">
        <v>11686672.892103516</v>
      </c>
      <c r="DX366">
        <v>11666938.422103515</v>
      </c>
      <c r="DY366">
        <v>6465</v>
      </c>
      <c r="DZ366">
        <v>9555270</v>
      </c>
      <c r="EA366">
        <v>0</v>
      </c>
      <c r="EB366">
        <v>0</v>
      </c>
      <c r="EC366">
        <v>11686672.892103516</v>
      </c>
      <c r="ED366">
        <v>0</v>
      </c>
      <c r="EE366">
        <v>11686672.892103512</v>
      </c>
      <c r="EF366">
        <v>9575004.4700000007</v>
      </c>
      <c r="EG366">
        <v>9413299.5199999996</v>
      </c>
      <c r="EH366">
        <v>11524967.942103514</v>
      </c>
      <c r="EI366">
        <v>7797.6779039942585</v>
      </c>
      <c r="EJ366">
        <v>7687.305380227881</v>
      </c>
      <c r="EK366">
        <v>1.435776495236692E-2</v>
      </c>
      <c r="EL366">
        <v>0</v>
      </c>
      <c r="EM366">
        <v>0</v>
      </c>
      <c r="EN366">
        <v>11686672.892103516</v>
      </c>
      <c r="EO366">
        <v>7893.7337091363434</v>
      </c>
      <c r="EP366" t="s">
        <v>164</v>
      </c>
      <c r="EQ366">
        <v>7907.0858539266001</v>
      </c>
      <c r="ER366">
        <v>1.4289843089561938E-2</v>
      </c>
      <c r="ES366">
        <v>0</v>
      </c>
      <c r="ET366">
        <v>11686672.892103516</v>
      </c>
      <c r="EU366">
        <v>0</v>
      </c>
      <c r="EV366">
        <v>11686672.892103516</v>
      </c>
      <c r="EW366">
        <v>19734.47</v>
      </c>
      <c r="EX366">
        <v>11666938.422103515</v>
      </c>
    </row>
    <row r="367" spans="1:154" ht="15" customHeight="1">
      <c r="A367" s="435">
        <v>367</v>
      </c>
      <c r="B367" s="585">
        <v>138695</v>
      </c>
      <c r="C367" s="585">
        <v>3305412</v>
      </c>
      <c r="D367" s="586" t="s">
        <v>523</v>
      </c>
      <c r="E367" s="587">
        <v>950</v>
      </c>
      <c r="F367" s="587">
        <v>0</v>
      </c>
      <c r="G367" s="587">
        <v>950</v>
      </c>
      <c r="H367" s="588">
        <v>0</v>
      </c>
      <c r="I367" s="588">
        <v>3066070.3363999999</v>
      </c>
      <c r="J367" s="588">
        <v>2346438.8351999996</v>
      </c>
      <c r="K367" s="588">
        <v>0</v>
      </c>
      <c r="L367" s="588">
        <v>276062.40000000002</v>
      </c>
      <c r="M367" s="588">
        <v>0</v>
      </c>
      <c r="N367" s="588">
        <v>917440.37999999989</v>
      </c>
      <c r="O367" s="588">
        <v>0</v>
      </c>
      <c r="P367" s="588">
        <v>0</v>
      </c>
      <c r="Q367" s="588">
        <v>0</v>
      </c>
      <c r="R367" s="588">
        <v>0</v>
      </c>
      <c r="S367" s="588">
        <v>0</v>
      </c>
      <c r="T367" s="588">
        <v>0</v>
      </c>
      <c r="U367" s="588">
        <v>24224.972800000014</v>
      </c>
      <c r="V367" s="588">
        <v>103412.73599999983</v>
      </c>
      <c r="W367" s="588">
        <v>50978.816000000013</v>
      </c>
      <c r="X367" s="588">
        <v>59282.943999999996</v>
      </c>
      <c r="Y367" s="588">
        <v>148776.85759999978</v>
      </c>
      <c r="Z367" s="588">
        <v>134421.50400000007</v>
      </c>
      <c r="AA367" s="588">
        <v>0</v>
      </c>
      <c r="AB367" s="588">
        <v>183345.54371002177</v>
      </c>
      <c r="AC367" s="588">
        <v>0</v>
      </c>
      <c r="AD367" s="588">
        <v>565590.49057798309</v>
      </c>
      <c r="AE367" s="588">
        <v>0</v>
      </c>
      <c r="AF367" s="588">
        <v>20429.762813487821</v>
      </c>
      <c r="AG367" s="588">
        <v>141970.48000000001</v>
      </c>
      <c r="AH367" s="588">
        <v>0</v>
      </c>
      <c r="AI367" s="588">
        <v>0</v>
      </c>
      <c r="AJ367" s="588">
        <v>0</v>
      </c>
      <c r="AK367" s="588">
        <v>21941.86</v>
      </c>
      <c r="AL367" s="588">
        <v>0</v>
      </c>
      <c r="AM367" s="588">
        <v>0</v>
      </c>
      <c r="AN367" s="588">
        <v>0</v>
      </c>
      <c r="AO367" s="588">
        <v>0</v>
      </c>
      <c r="AP367" s="588">
        <v>0</v>
      </c>
      <c r="AQ367" s="588">
        <v>0</v>
      </c>
      <c r="AR367" s="588">
        <v>0</v>
      </c>
      <c r="AS367" s="588">
        <v>0</v>
      </c>
      <c r="AT367" s="588">
        <v>5412509.1715999991</v>
      </c>
      <c r="AU367" s="588">
        <v>2483966.4075014926</v>
      </c>
      <c r="AV367" s="588">
        <v>163912.34000000003</v>
      </c>
      <c r="AW367" s="588">
        <v>1453472.168901983</v>
      </c>
      <c r="AX367" s="589">
        <v>8060387.9191014916</v>
      </c>
      <c r="AY367" s="589">
        <v>8038446.0591014912</v>
      </c>
      <c r="AZ367" s="589">
        <v>6465</v>
      </c>
      <c r="BA367" s="589">
        <v>6141750</v>
      </c>
      <c r="BB367" s="589">
        <v>0</v>
      </c>
      <c r="BC367" s="589">
        <v>0</v>
      </c>
      <c r="BD367" s="589">
        <v>8060387.9191014916</v>
      </c>
      <c r="BE367" s="588">
        <v>0</v>
      </c>
      <c r="BF367" s="588">
        <v>8060387.9191014897</v>
      </c>
      <c r="BG367" s="589">
        <v>6163691.8600000003</v>
      </c>
      <c r="BH367" s="589">
        <v>5999779.5199999996</v>
      </c>
      <c r="BI367" s="588">
        <v>7896475.5791014908</v>
      </c>
      <c r="BJ367" s="588">
        <v>8312.0795569489383</v>
      </c>
      <c r="BK367" s="588">
        <v>8381.3984630650484</v>
      </c>
      <c r="BL367" s="590">
        <v>-8.2705656366993049E-3</v>
      </c>
      <c r="BM367" s="590">
        <v>8.2705656366993049E-3</v>
      </c>
      <c r="BN367" s="588">
        <v>65852.960810304648</v>
      </c>
      <c r="BO367" s="589">
        <v>8126240.8799117962</v>
      </c>
      <c r="BP367" s="589">
        <v>8530.841073591364</v>
      </c>
      <c r="BQ367" s="589" t="s">
        <v>164</v>
      </c>
      <c r="BR367" s="589">
        <v>8553.9377683282073</v>
      </c>
      <c r="BS367" s="590">
        <v>-9.5536212613389626E-4</v>
      </c>
      <c r="BT367" s="588">
        <v>0</v>
      </c>
      <c r="BU367" s="588">
        <v>8126240.8799117962</v>
      </c>
      <c r="BV367" s="588">
        <v>0</v>
      </c>
      <c r="BW367" s="588">
        <v>8126240.8799117962</v>
      </c>
      <c r="BX367" s="588">
        <v>21941.86</v>
      </c>
      <c r="BY367" s="588">
        <v>8104299.0199117959</v>
      </c>
      <c r="CA367">
        <v>138695</v>
      </c>
      <c r="CB367">
        <v>3305412</v>
      </c>
      <c r="CC367" t="s">
        <v>523</v>
      </c>
      <c r="CD367">
        <v>950</v>
      </c>
      <c r="CE367">
        <v>0</v>
      </c>
      <c r="CF367">
        <v>950</v>
      </c>
      <c r="CG367">
        <v>0</v>
      </c>
      <c r="CH367">
        <v>3066070.3363999999</v>
      </c>
      <c r="CI367">
        <v>2346438.8351999996</v>
      </c>
      <c r="CJ367">
        <v>0</v>
      </c>
      <c r="CK367">
        <v>276062.40000000002</v>
      </c>
      <c r="CL367">
        <v>0</v>
      </c>
      <c r="CM367">
        <v>917440.37999999989</v>
      </c>
      <c r="CN367">
        <v>0</v>
      </c>
      <c r="CO367">
        <v>0</v>
      </c>
      <c r="CP367">
        <v>0</v>
      </c>
      <c r="CQ367">
        <v>0</v>
      </c>
      <c r="CR367">
        <v>0</v>
      </c>
      <c r="CS367">
        <v>0</v>
      </c>
      <c r="CT367">
        <v>24224.972800000014</v>
      </c>
      <c r="CU367">
        <v>103412.73599999983</v>
      </c>
      <c r="CV367">
        <v>50978.816000000013</v>
      </c>
      <c r="CW367">
        <v>59282.943999999996</v>
      </c>
      <c r="CX367">
        <v>148776.85759999978</v>
      </c>
      <c r="CY367">
        <v>134421.50400000007</v>
      </c>
      <c r="CZ367">
        <v>0</v>
      </c>
      <c r="DA367">
        <v>183345.54371002177</v>
      </c>
      <c r="DB367">
        <v>0</v>
      </c>
      <c r="DC367">
        <v>565590.49057798309</v>
      </c>
      <c r="DD367">
        <v>0</v>
      </c>
      <c r="DE367">
        <v>20429.762813487821</v>
      </c>
      <c r="DF367">
        <v>141970.48000000001</v>
      </c>
      <c r="DG367">
        <v>0</v>
      </c>
      <c r="DH367">
        <v>0</v>
      </c>
      <c r="DI367">
        <v>0</v>
      </c>
      <c r="DJ367">
        <v>21941.86</v>
      </c>
      <c r="DK367">
        <v>0</v>
      </c>
      <c r="DL367">
        <v>0</v>
      </c>
      <c r="DM367">
        <v>0</v>
      </c>
      <c r="DN367">
        <v>0</v>
      </c>
      <c r="DO367">
        <v>0</v>
      </c>
      <c r="DP367">
        <v>0</v>
      </c>
      <c r="DQ367">
        <v>0</v>
      </c>
      <c r="DR367">
        <v>0</v>
      </c>
      <c r="DS367">
        <v>5412509.1715999991</v>
      </c>
      <c r="DT367">
        <v>2483966.4075014926</v>
      </c>
      <c r="DU367">
        <v>163912.34000000003</v>
      </c>
      <c r="DV367">
        <v>1453472.168901983</v>
      </c>
      <c r="DW367">
        <v>8060387.9191014916</v>
      </c>
      <c r="DX367">
        <v>8038446.0591014912</v>
      </c>
      <c r="DY367">
        <v>6465</v>
      </c>
      <c r="DZ367">
        <v>6141750</v>
      </c>
      <c r="EA367">
        <v>0</v>
      </c>
      <c r="EB367">
        <v>0</v>
      </c>
      <c r="EC367">
        <v>8060387.9191014916</v>
      </c>
      <c r="ED367">
        <v>0</v>
      </c>
      <c r="EE367">
        <v>8060387.9191014897</v>
      </c>
      <c r="EF367">
        <v>6163691.8600000003</v>
      </c>
      <c r="EG367">
        <v>5999779.5199999996</v>
      </c>
      <c r="EH367">
        <v>7896475.5791014908</v>
      </c>
      <c r="EI367">
        <v>8312.0795569489383</v>
      </c>
      <c r="EJ367">
        <v>8381.3984630650484</v>
      </c>
      <c r="EK367">
        <v>-8.2705656366993049E-3</v>
      </c>
      <c r="EL367">
        <v>8.2705656366993049E-3</v>
      </c>
      <c r="EM367">
        <v>65852.960810304648</v>
      </c>
      <c r="EN367">
        <v>8126240.8799117962</v>
      </c>
      <c r="EO367">
        <v>8530.841073591364</v>
      </c>
      <c r="EP367" t="s">
        <v>164</v>
      </c>
      <c r="EQ367">
        <v>8553.9377683282073</v>
      </c>
      <c r="ER367">
        <v>-9.5536212613389626E-4</v>
      </c>
      <c r="ES367">
        <v>0</v>
      </c>
      <c r="ET367">
        <v>8126240.8799117962</v>
      </c>
      <c r="EU367">
        <v>0</v>
      </c>
      <c r="EV367">
        <v>8126240.8799117962</v>
      </c>
      <c r="EW367">
        <v>21941.86</v>
      </c>
      <c r="EX367">
        <v>8104299.0199117959</v>
      </c>
    </row>
    <row r="368" spans="1:154" ht="15" customHeight="1">
      <c r="A368" s="435">
        <v>368</v>
      </c>
      <c r="B368" s="585">
        <v>136590</v>
      </c>
      <c r="C368" s="585">
        <v>3305414</v>
      </c>
      <c r="D368" s="586" t="s">
        <v>524</v>
      </c>
      <c r="E368" s="587">
        <v>807</v>
      </c>
      <c r="F368" s="587">
        <v>0</v>
      </c>
      <c r="G368" s="587">
        <v>807</v>
      </c>
      <c r="H368" s="588">
        <v>0</v>
      </c>
      <c r="I368" s="588">
        <v>2648954.7606000002</v>
      </c>
      <c r="J368" s="588">
        <v>1943144.6603999999</v>
      </c>
      <c r="K368" s="588">
        <v>0</v>
      </c>
      <c r="L368" s="588">
        <v>102675.83999999988</v>
      </c>
      <c r="M368" s="588">
        <v>0</v>
      </c>
      <c r="N368" s="588">
        <v>348414.34000000055</v>
      </c>
      <c r="O368" s="588">
        <v>0</v>
      </c>
      <c r="P368" s="588">
        <v>0</v>
      </c>
      <c r="Q368" s="588">
        <v>0</v>
      </c>
      <c r="R368" s="588">
        <v>0</v>
      </c>
      <c r="S368" s="588">
        <v>0</v>
      </c>
      <c r="T368" s="588">
        <v>0</v>
      </c>
      <c r="U368" s="588">
        <v>10577.100799999987</v>
      </c>
      <c r="V368" s="588">
        <v>50125.824000000001</v>
      </c>
      <c r="W368" s="588">
        <v>24214.937599999979</v>
      </c>
      <c r="X368" s="588">
        <v>18831.052800000019</v>
      </c>
      <c r="Y368" s="588">
        <v>49343.07840000002</v>
      </c>
      <c r="Z368" s="588">
        <v>57200.640000000036</v>
      </c>
      <c r="AA368" s="588">
        <v>0</v>
      </c>
      <c r="AB368" s="588">
        <v>42398.894513715677</v>
      </c>
      <c r="AC368" s="588">
        <v>0</v>
      </c>
      <c r="AD368" s="588">
        <v>218261.36374908715</v>
      </c>
      <c r="AE368" s="588">
        <v>0</v>
      </c>
      <c r="AF368" s="588">
        <v>0</v>
      </c>
      <c r="AG368" s="588">
        <v>141970.48000000001</v>
      </c>
      <c r="AH368" s="588">
        <v>0</v>
      </c>
      <c r="AI368" s="588">
        <v>0</v>
      </c>
      <c r="AJ368" s="588">
        <v>0</v>
      </c>
      <c r="AK368" s="588">
        <v>47434.71</v>
      </c>
      <c r="AL368" s="588">
        <v>0</v>
      </c>
      <c r="AM368" s="588">
        <v>0</v>
      </c>
      <c r="AN368" s="588">
        <v>0</v>
      </c>
      <c r="AO368" s="588">
        <v>0</v>
      </c>
      <c r="AP368" s="588">
        <v>0</v>
      </c>
      <c r="AQ368" s="588">
        <v>0</v>
      </c>
      <c r="AR368" s="588">
        <v>0</v>
      </c>
      <c r="AS368" s="588">
        <v>0</v>
      </c>
      <c r="AT368" s="588">
        <v>4592099.4210000001</v>
      </c>
      <c r="AU368" s="588">
        <v>922043.07186280331</v>
      </c>
      <c r="AV368" s="588">
        <v>189405.19</v>
      </c>
      <c r="AW368" s="588">
        <v>685964.14769508736</v>
      </c>
      <c r="AX368" s="589">
        <v>5703547.6828628043</v>
      </c>
      <c r="AY368" s="589">
        <v>5656112.9728628043</v>
      </c>
      <c r="AZ368" s="589">
        <v>6465</v>
      </c>
      <c r="BA368" s="589">
        <v>5217255</v>
      </c>
      <c r="BB368" s="589">
        <v>0</v>
      </c>
      <c r="BC368" s="589">
        <v>0</v>
      </c>
      <c r="BD368" s="589">
        <v>5703547.6828628043</v>
      </c>
      <c r="BE368" s="588">
        <v>0</v>
      </c>
      <c r="BF368" s="588">
        <v>5703547.6828628033</v>
      </c>
      <c r="BG368" s="589">
        <v>5264689.71</v>
      </c>
      <c r="BH368" s="589">
        <v>5075284.5199999996</v>
      </c>
      <c r="BI368" s="588">
        <v>5514142.4928628039</v>
      </c>
      <c r="BJ368" s="588">
        <v>6832.8903257283819</v>
      </c>
      <c r="BK368" s="588">
        <v>6799.91210460199</v>
      </c>
      <c r="BL368" s="590">
        <v>4.849801088468943E-3</v>
      </c>
      <c r="BM368" s="590">
        <v>0</v>
      </c>
      <c r="BN368" s="588">
        <v>0</v>
      </c>
      <c r="BO368" s="589">
        <v>5703547.6828628043</v>
      </c>
      <c r="BP368" s="589">
        <v>7008.8140927667955</v>
      </c>
      <c r="BQ368" s="589" t="s">
        <v>164</v>
      </c>
      <c r="BR368" s="589">
        <v>7067.5931633987657</v>
      </c>
      <c r="BS368" s="590">
        <v>4.5629318042286204E-3</v>
      </c>
      <c r="BT368" s="588">
        <v>0</v>
      </c>
      <c r="BU368" s="588">
        <v>5703547.6828628043</v>
      </c>
      <c r="BV368" s="588">
        <v>0</v>
      </c>
      <c r="BW368" s="588">
        <v>5703547.6828628043</v>
      </c>
      <c r="BX368" s="588">
        <v>47434.71</v>
      </c>
      <c r="BY368" s="588">
        <v>5656112.9728628043</v>
      </c>
      <c r="CA368">
        <v>136590</v>
      </c>
      <c r="CB368">
        <v>3305414</v>
      </c>
      <c r="CC368" t="s">
        <v>524</v>
      </c>
      <c r="CD368">
        <v>807</v>
      </c>
      <c r="CE368">
        <v>0</v>
      </c>
      <c r="CF368">
        <v>807</v>
      </c>
      <c r="CG368">
        <v>0</v>
      </c>
      <c r="CH368">
        <v>2648954.7606000002</v>
      </c>
      <c r="CI368">
        <v>1943144.6603999999</v>
      </c>
      <c r="CJ368">
        <v>0</v>
      </c>
      <c r="CK368">
        <v>102675.83999999988</v>
      </c>
      <c r="CL368">
        <v>0</v>
      </c>
      <c r="CM368">
        <v>348414.34000000055</v>
      </c>
      <c r="CN368">
        <v>0</v>
      </c>
      <c r="CO368">
        <v>0</v>
      </c>
      <c r="CP368">
        <v>0</v>
      </c>
      <c r="CQ368">
        <v>0</v>
      </c>
      <c r="CR368">
        <v>0</v>
      </c>
      <c r="CS368">
        <v>0</v>
      </c>
      <c r="CT368">
        <v>10577.100799999987</v>
      </c>
      <c r="CU368">
        <v>50125.824000000001</v>
      </c>
      <c r="CV368">
        <v>24214.937599999979</v>
      </c>
      <c r="CW368">
        <v>18831.052800000019</v>
      </c>
      <c r="CX368">
        <v>49343.07840000002</v>
      </c>
      <c r="CY368">
        <v>57200.640000000036</v>
      </c>
      <c r="CZ368">
        <v>0</v>
      </c>
      <c r="DA368">
        <v>42398.894513715677</v>
      </c>
      <c r="DB368">
        <v>0</v>
      </c>
      <c r="DC368">
        <v>218261.36374908715</v>
      </c>
      <c r="DD368">
        <v>0</v>
      </c>
      <c r="DE368">
        <v>0</v>
      </c>
      <c r="DF368">
        <v>141970.48000000001</v>
      </c>
      <c r="DG368">
        <v>0</v>
      </c>
      <c r="DH368">
        <v>0</v>
      </c>
      <c r="DI368">
        <v>0</v>
      </c>
      <c r="DJ368">
        <v>47434.71</v>
      </c>
      <c r="DK368">
        <v>0</v>
      </c>
      <c r="DL368">
        <v>0</v>
      </c>
      <c r="DM368">
        <v>0</v>
      </c>
      <c r="DN368">
        <v>0</v>
      </c>
      <c r="DO368">
        <v>0</v>
      </c>
      <c r="DP368">
        <v>0</v>
      </c>
      <c r="DQ368">
        <v>0</v>
      </c>
      <c r="DR368">
        <v>0</v>
      </c>
      <c r="DS368">
        <v>4592099.4210000001</v>
      </c>
      <c r="DT368">
        <v>922043.07186280331</v>
      </c>
      <c r="DU368">
        <v>189405.19</v>
      </c>
      <c r="DV368">
        <v>685964.14769508736</v>
      </c>
      <c r="DW368">
        <v>5703547.6828628043</v>
      </c>
      <c r="DX368">
        <v>5656112.9728628043</v>
      </c>
      <c r="DY368">
        <v>6465</v>
      </c>
      <c r="DZ368">
        <v>5217255</v>
      </c>
      <c r="EA368">
        <v>0</v>
      </c>
      <c r="EB368">
        <v>0</v>
      </c>
      <c r="EC368">
        <v>5703547.6828628043</v>
      </c>
      <c r="ED368">
        <v>0</v>
      </c>
      <c r="EE368">
        <v>5703547.6828628033</v>
      </c>
      <c r="EF368">
        <v>5264689.71</v>
      </c>
      <c r="EG368">
        <v>5075284.5199999996</v>
      </c>
      <c r="EH368">
        <v>5514142.4928628039</v>
      </c>
      <c r="EI368">
        <v>6832.8903257283819</v>
      </c>
      <c r="EJ368">
        <v>6799.91210460199</v>
      </c>
      <c r="EK368">
        <v>4.849801088468943E-3</v>
      </c>
      <c r="EL368">
        <v>0</v>
      </c>
      <c r="EM368">
        <v>0</v>
      </c>
      <c r="EN368">
        <v>5703547.6828628043</v>
      </c>
      <c r="EO368">
        <v>7008.8140927667955</v>
      </c>
      <c r="EP368" t="s">
        <v>164</v>
      </c>
      <c r="EQ368">
        <v>7067.5931633987657</v>
      </c>
      <c r="ER368">
        <v>4.5629318042286204E-3</v>
      </c>
      <c r="ES368">
        <v>0</v>
      </c>
      <c r="ET368">
        <v>5703547.6828628043</v>
      </c>
      <c r="EU368">
        <v>0</v>
      </c>
      <c r="EV368">
        <v>5703547.6828628043</v>
      </c>
      <c r="EW368">
        <v>47434.71</v>
      </c>
      <c r="EX368">
        <v>5656112.9728628043</v>
      </c>
    </row>
    <row r="369" spans="1:154" ht="15" customHeight="1">
      <c r="A369" s="435">
        <v>369</v>
      </c>
      <c r="B369" s="585">
        <v>150320</v>
      </c>
      <c r="C369" s="585">
        <v>3305415</v>
      </c>
      <c r="D369" s="586" t="s">
        <v>525</v>
      </c>
      <c r="E369" s="587">
        <v>823</v>
      </c>
      <c r="F369" s="587">
        <v>0</v>
      </c>
      <c r="G369" s="587">
        <v>823</v>
      </c>
      <c r="H369" s="588">
        <v>0</v>
      </c>
      <c r="I369" s="588">
        <v>2654371.8459999999</v>
      </c>
      <c r="J369" s="588">
        <v>2034802.4273999999</v>
      </c>
      <c r="K369" s="588">
        <v>0</v>
      </c>
      <c r="L369" s="588">
        <v>115268.15999999984</v>
      </c>
      <c r="M369" s="588">
        <v>0</v>
      </c>
      <c r="N369" s="588">
        <v>395579.59999999992</v>
      </c>
      <c r="O369" s="588">
        <v>0</v>
      </c>
      <c r="P369" s="588">
        <v>0</v>
      </c>
      <c r="Q369" s="588">
        <v>0</v>
      </c>
      <c r="R369" s="588">
        <v>0</v>
      </c>
      <c r="S369" s="588">
        <v>0</v>
      </c>
      <c r="T369" s="588">
        <v>0</v>
      </c>
      <c r="U369" s="588">
        <v>7506.3296000000009</v>
      </c>
      <c r="V369" s="588">
        <v>51480.576000000081</v>
      </c>
      <c r="W369" s="588">
        <v>21665.996799999986</v>
      </c>
      <c r="X369" s="588">
        <v>23713.177599999988</v>
      </c>
      <c r="Y369" s="588">
        <v>67286.016000000047</v>
      </c>
      <c r="Z369" s="588">
        <v>82940.927999999825</v>
      </c>
      <c r="AA369" s="588">
        <v>0</v>
      </c>
      <c r="AB369" s="588">
        <v>29687.472262773783</v>
      </c>
      <c r="AC369" s="588">
        <v>0</v>
      </c>
      <c r="AD369" s="588">
        <v>293385.62155785132</v>
      </c>
      <c r="AE369" s="588">
        <v>0</v>
      </c>
      <c r="AF369" s="588">
        <v>0</v>
      </c>
      <c r="AG369" s="588">
        <v>141970.48000000001</v>
      </c>
      <c r="AH369" s="588">
        <v>0</v>
      </c>
      <c r="AI369" s="588">
        <v>0</v>
      </c>
      <c r="AJ369" s="588">
        <v>0</v>
      </c>
      <c r="AK369" s="588">
        <v>23337.29</v>
      </c>
      <c r="AL369" s="588">
        <v>0</v>
      </c>
      <c r="AM369" s="588">
        <v>0</v>
      </c>
      <c r="AN369" s="588">
        <v>0</v>
      </c>
      <c r="AO369" s="588">
        <v>0</v>
      </c>
      <c r="AP369" s="588">
        <v>0</v>
      </c>
      <c r="AQ369" s="588">
        <v>0</v>
      </c>
      <c r="AR369" s="588">
        <v>0</v>
      </c>
      <c r="AS369" s="588">
        <v>0</v>
      </c>
      <c r="AT369" s="588">
        <v>4689174.2733999994</v>
      </c>
      <c r="AU369" s="588">
        <v>1088513.8778206247</v>
      </c>
      <c r="AV369" s="588">
        <v>165307.77000000002</v>
      </c>
      <c r="AW369" s="588">
        <v>803403.01746785117</v>
      </c>
      <c r="AX369" s="589">
        <v>5942995.9212206248</v>
      </c>
      <c r="AY369" s="589">
        <v>5919658.6312206248</v>
      </c>
      <c r="AZ369" s="589">
        <v>6465</v>
      </c>
      <c r="BA369" s="589">
        <v>5320695</v>
      </c>
      <c r="BB369" s="589">
        <v>0</v>
      </c>
      <c r="BC369" s="589">
        <v>0</v>
      </c>
      <c r="BD369" s="589">
        <v>5942995.9212206248</v>
      </c>
      <c r="BE369" s="588">
        <v>0</v>
      </c>
      <c r="BF369" s="588">
        <v>5942995.921220623</v>
      </c>
      <c r="BG369" s="589">
        <v>5344032.29</v>
      </c>
      <c r="BH369" s="589">
        <v>5178724.5199999996</v>
      </c>
      <c r="BI369" s="588">
        <v>5777688.1512206243</v>
      </c>
      <c r="BJ369" s="588">
        <v>7020.2772189801026</v>
      </c>
      <c r="BK369" s="588">
        <v>7025.1483874229343</v>
      </c>
      <c r="BL369" s="590">
        <v>-6.9339011422912356E-4</v>
      </c>
      <c r="BM369" s="590">
        <v>6.9339011422912356E-4</v>
      </c>
      <c r="BN369" s="588">
        <v>4008.9716284505148</v>
      </c>
      <c r="BO369" s="589">
        <v>5947004.8928490756</v>
      </c>
      <c r="BP369" s="589">
        <v>7197.6520083220848</v>
      </c>
      <c r="BQ369" s="589" t="s">
        <v>164</v>
      </c>
      <c r="BR369" s="589">
        <v>7226.0083752722667</v>
      </c>
      <c r="BS369" s="590">
        <v>-4.1112773545981529E-4</v>
      </c>
      <c r="BT369" s="588">
        <v>0</v>
      </c>
      <c r="BU369" s="588">
        <v>5947004.8928490756</v>
      </c>
      <c r="BV369" s="588">
        <v>0</v>
      </c>
      <c r="BW369" s="588">
        <v>5947004.8928490756</v>
      </c>
      <c r="BX369" s="588">
        <v>23337.29</v>
      </c>
      <c r="BY369" s="588">
        <v>5923667.6028490756</v>
      </c>
      <c r="CA369">
        <v>150320</v>
      </c>
      <c r="CB369">
        <v>3305415</v>
      </c>
      <c r="CC369" t="s">
        <v>525</v>
      </c>
      <c r="CD369">
        <v>823</v>
      </c>
      <c r="CE369">
        <v>0</v>
      </c>
      <c r="CF369">
        <v>823</v>
      </c>
      <c r="CG369">
        <v>0</v>
      </c>
      <c r="CH369">
        <v>2654371.8459999999</v>
      </c>
      <c r="CI369">
        <v>2034802.4273999999</v>
      </c>
      <c r="CJ369">
        <v>0</v>
      </c>
      <c r="CK369">
        <v>115268.15999999984</v>
      </c>
      <c r="CL369">
        <v>0</v>
      </c>
      <c r="CM369">
        <v>395579.59999999992</v>
      </c>
      <c r="CN369">
        <v>0</v>
      </c>
      <c r="CO369">
        <v>0</v>
      </c>
      <c r="CP369">
        <v>0</v>
      </c>
      <c r="CQ369">
        <v>0</v>
      </c>
      <c r="CR369">
        <v>0</v>
      </c>
      <c r="CS369">
        <v>0</v>
      </c>
      <c r="CT369">
        <v>7506.3296000000009</v>
      </c>
      <c r="CU369">
        <v>51480.576000000081</v>
      </c>
      <c r="CV369">
        <v>21665.996799999986</v>
      </c>
      <c r="CW369">
        <v>23713.177599999988</v>
      </c>
      <c r="CX369">
        <v>67286.016000000047</v>
      </c>
      <c r="CY369">
        <v>82940.927999999825</v>
      </c>
      <c r="CZ369">
        <v>0</v>
      </c>
      <c r="DA369">
        <v>29687.472262773783</v>
      </c>
      <c r="DB369">
        <v>0</v>
      </c>
      <c r="DC369">
        <v>293385.62155785132</v>
      </c>
      <c r="DD369">
        <v>0</v>
      </c>
      <c r="DE369">
        <v>0</v>
      </c>
      <c r="DF369">
        <v>141970.48000000001</v>
      </c>
      <c r="DG369">
        <v>0</v>
      </c>
      <c r="DH369">
        <v>0</v>
      </c>
      <c r="DI369">
        <v>0</v>
      </c>
      <c r="DJ369">
        <v>23337.29</v>
      </c>
      <c r="DK369">
        <v>0</v>
      </c>
      <c r="DL369">
        <v>0</v>
      </c>
      <c r="DM369">
        <v>0</v>
      </c>
      <c r="DN369">
        <v>0</v>
      </c>
      <c r="DO369">
        <v>0</v>
      </c>
      <c r="DP369">
        <v>0</v>
      </c>
      <c r="DQ369">
        <v>0</v>
      </c>
      <c r="DR369">
        <v>0</v>
      </c>
      <c r="DS369">
        <v>4689174.2733999994</v>
      </c>
      <c r="DT369">
        <v>1088513.8778206247</v>
      </c>
      <c r="DU369">
        <v>165307.77000000002</v>
      </c>
      <c r="DV369">
        <v>803403.01746785117</v>
      </c>
      <c r="DW369">
        <v>5942995.9212206248</v>
      </c>
      <c r="DX369">
        <v>5919658.6312206248</v>
      </c>
      <c r="DY369">
        <v>6465</v>
      </c>
      <c r="DZ369">
        <v>5320695</v>
      </c>
      <c r="EA369">
        <v>0</v>
      </c>
      <c r="EB369">
        <v>0</v>
      </c>
      <c r="EC369">
        <v>5942995.9212206248</v>
      </c>
      <c r="ED369">
        <v>0</v>
      </c>
      <c r="EE369">
        <v>5942995.921220623</v>
      </c>
      <c r="EF369">
        <v>5344032.29</v>
      </c>
      <c r="EG369">
        <v>5178724.5199999996</v>
      </c>
      <c r="EH369">
        <v>5777688.1512206243</v>
      </c>
      <c r="EI369">
        <v>7020.2772189801026</v>
      </c>
      <c r="EJ369">
        <v>7025.1483874229343</v>
      </c>
      <c r="EK369">
        <v>-6.9339011422912356E-4</v>
      </c>
      <c r="EL369">
        <v>6.9339011422912356E-4</v>
      </c>
      <c r="EM369">
        <v>4008.9716284505148</v>
      </c>
      <c r="EN369">
        <v>5947004.8928490756</v>
      </c>
      <c r="EO369">
        <v>7197.6520083220848</v>
      </c>
      <c r="EP369" t="s">
        <v>164</v>
      </c>
      <c r="EQ369">
        <v>7226.0083752722667</v>
      </c>
      <c r="ER369">
        <v>-4.1112773545981529E-4</v>
      </c>
      <c r="ES369">
        <v>0</v>
      </c>
      <c r="ET369">
        <v>5947004.8928490756</v>
      </c>
      <c r="EU369">
        <v>0</v>
      </c>
      <c r="EV369">
        <v>5947004.8928490756</v>
      </c>
      <c r="EW369">
        <v>23337.29</v>
      </c>
      <c r="EX369">
        <v>5923667.6028490756</v>
      </c>
    </row>
    <row r="370" spans="1:154" ht="15" customHeight="1">
      <c r="A370" s="435">
        <v>370</v>
      </c>
      <c r="B370" s="585">
        <v>135907</v>
      </c>
      <c r="C370" s="585">
        <v>3306905</v>
      </c>
      <c r="D370" s="586" t="s">
        <v>526</v>
      </c>
      <c r="E370" s="587">
        <v>828</v>
      </c>
      <c r="F370" s="587">
        <v>0</v>
      </c>
      <c r="G370" s="587">
        <v>828</v>
      </c>
      <c r="H370" s="588">
        <v>0</v>
      </c>
      <c r="I370" s="588">
        <v>2892723.6036</v>
      </c>
      <c r="J370" s="588">
        <v>1796492.2331999999</v>
      </c>
      <c r="K370" s="588">
        <v>0</v>
      </c>
      <c r="L370" s="588">
        <v>272672.15999999992</v>
      </c>
      <c r="M370" s="588">
        <v>0</v>
      </c>
      <c r="N370" s="588">
        <v>888532.64000000036</v>
      </c>
      <c r="O370" s="588">
        <v>0</v>
      </c>
      <c r="P370" s="588">
        <v>0</v>
      </c>
      <c r="Q370" s="588">
        <v>0</v>
      </c>
      <c r="R370" s="588">
        <v>0</v>
      </c>
      <c r="S370" s="588">
        <v>0</v>
      </c>
      <c r="T370" s="588">
        <v>0</v>
      </c>
      <c r="U370" s="588">
        <v>3411.9679999999889</v>
      </c>
      <c r="V370" s="588">
        <v>12644.351999999984</v>
      </c>
      <c r="W370" s="588">
        <v>42694.758400000013</v>
      </c>
      <c r="X370" s="588">
        <v>108104.19199999986</v>
      </c>
      <c r="Y370" s="588">
        <v>415678.05440000014</v>
      </c>
      <c r="Z370" s="588">
        <v>6673.4080000000031</v>
      </c>
      <c r="AA370" s="588">
        <v>0</v>
      </c>
      <c r="AB370" s="588">
        <v>45257.400000000016</v>
      </c>
      <c r="AC370" s="588">
        <v>0</v>
      </c>
      <c r="AD370" s="588">
        <v>322613.21308121423</v>
      </c>
      <c r="AE370" s="588">
        <v>0</v>
      </c>
      <c r="AF370" s="588">
        <v>0</v>
      </c>
      <c r="AG370" s="588">
        <v>141970.48000000001</v>
      </c>
      <c r="AH370" s="588">
        <v>0</v>
      </c>
      <c r="AI370" s="588">
        <v>0</v>
      </c>
      <c r="AJ370" s="588">
        <v>0</v>
      </c>
      <c r="AK370" s="588">
        <v>61228.72</v>
      </c>
      <c r="AL370" s="588">
        <v>0</v>
      </c>
      <c r="AM370" s="588">
        <v>0</v>
      </c>
      <c r="AN370" s="588">
        <v>0</v>
      </c>
      <c r="AO370" s="588">
        <v>0</v>
      </c>
      <c r="AP370" s="588">
        <v>0</v>
      </c>
      <c r="AQ370" s="588">
        <v>0</v>
      </c>
      <c r="AR370" s="588">
        <v>0</v>
      </c>
      <c r="AS370" s="588">
        <v>0</v>
      </c>
      <c r="AT370" s="588">
        <v>4689215.8367999997</v>
      </c>
      <c r="AU370" s="588">
        <v>2118282.1458812142</v>
      </c>
      <c r="AV370" s="588">
        <v>203199.2</v>
      </c>
      <c r="AW370" s="588">
        <v>1187222.1567292144</v>
      </c>
      <c r="AX370" s="589">
        <v>7010697.1826812141</v>
      </c>
      <c r="AY370" s="589">
        <v>6949468.4626812143</v>
      </c>
      <c r="AZ370" s="589">
        <v>6465</v>
      </c>
      <c r="BA370" s="589">
        <v>5353020</v>
      </c>
      <c r="BB370" s="589">
        <v>0</v>
      </c>
      <c r="BC370" s="589">
        <v>0</v>
      </c>
      <c r="BD370" s="589">
        <v>7010697.1826812141</v>
      </c>
      <c r="BE370" s="588">
        <v>0</v>
      </c>
      <c r="BF370" s="588">
        <v>7010697.182681215</v>
      </c>
      <c r="BG370" s="589">
        <v>5414248.7199999997</v>
      </c>
      <c r="BH370" s="589">
        <v>5211049.5199999996</v>
      </c>
      <c r="BI370" s="588">
        <v>6807497.9826812139</v>
      </c>
      <c r="BJ370" s="588">
        <v>8221.6159211125778</v>
      </c>
      <c r="BK370" s="588">
        <v>8137.2160892857128</v>
      </c>
      <c r="BL370" s="590">
        <v>1.0372076997929847E-2</v>
      </c>
      <c r="BM370" s="590">
        <v>0</v>
      </c>
      <c r="BN370" s="588">
        <v>0</v>
      </c>
      <c r="BO370" s="589">
        <v>7010697.1826812141</v>
      </c>
      <c r="BP370" s="589">
        <v>8393.0778534797282</v>
      </c>
      <c r="BQ370" s="589" t="s">
        <v>164</v>
      </c>
      <c r="BR370" s="589">
        <v>8467.0255829483267</v>
      </c>
      <c r="BS370" s="590">
        <v>1.1038677648257389E-2</v>
      </c>
      <c r="BT370" s="588">
        <v>0</v>
      </c>
      <c r="BU370" s="588">
        <v>7010697.1826812141</v>
      </c>
      <c r="BV370" s="588">
        <v>0</v>
      </c>
      <c r="BW370" s="588">
        <v>7010697.1826812141</v>
      </c>
      <c r="BX370" s="588">
        <v>61228.72</v>
      </c>
      <c r="BY370" s="588">
        <v>6949468.4626812143</v>
      </c>
      <c r="CA370">
        <v>135907</v>
      </c>
      <c r="CB370">
        <v>3306905</v>
      </c>
      <c r="CC370" t="s">
        <v>526</v>
      </c>
      <c r="CD370">
        <v>828</v>
      </c>
      <c r="CE370">
        <v>0</v>
      </c>
      <c r="CF370">
        <v>828</v>
      </c>
      <c r="CG370">
        <v>0</v>
      </c>
      <c r="CH370">
        <v>2892723.6036</v>
      </c>
      <c r="CI370">
        <v>1796492.2331999999</v>
      </c>
      <c r="CJ370">
        <v>0</v>
      </c>
      <c r="CK370">
        <v>272672.15999999992</v>
      </c>
      <c r="CL370">
        <v>0</v>
      </c>
      <c r="CM370">
        <v>888532.64000000036</v>
      </c>
      <c r="CN370">
        <v>0</v>
      </c>
      <c r="CO370">
        <v>0</v>
      </c>
      <c r="CP370">
        <v>0</v>
      </c>
      <c r="CQ370">
        <v>0</v>
      </c>
      <c r="CR370">
        <v>0</v>
      </c>
      <c r="CS370">
        <v>0</v>
      </c>
      <c r="CT370">
        <v>3411.9679999999889</v>
      </c>
      <c r="CU370">
        <v>12644.351999999984</v>
      </c>
      <c r="CV370">
        <v>42694.758400000013</v>
      </c>
      <c r="CW370">
        <v>108104.19199999986</v>
      </c>
      <c r="CX370">
        <v>415678.05440000014</v>
      </c>
      <c r="CY370">
        <v>6673.4080000000031</v>
      </c>
      <c r="CZ370">
        <v>0</v>
      </c>
      <c r="DA370">
        <v>45257.400000000016</v>
      </c>
      <c r="DB370">
        <v>0</v>
      </c>
      <c r="DC370">
        <v>322613.21308121423</v>
      </c>
      <c r="DD370">
        <v>0</v>
      </c>
      <c r="DE370">
        <v>0</v>
      </c>
      <c r="DF370">
        <v>141970.48000000001</v>
      </c>
      <c r="DG370">
        <v>0</v>
      </c>
      <c r="DH370">
        <v>0</v>
      </c>
      <c r="DI370">
        <v>0</v>
      </c>
      <c r="DJ370">
        <v>61228.72</v>
      </c>
      <c r="DK370">
        <v>0</v>
      </c>
      <c r="DL370">
        <v>0</v>
      </c>
      <c r="DM370">
        <v>0</v>
      </c>
      <c r="DN370">
        <v>0</v>
      </c>
      <c r="DO370">
        <v>0</v>
      </c>
      <c r="DP370">
        <v>0</v>
      </c>
      <c r="DQ370">
        <v>0</v>
      </c>
      <c r="DR370">
        <v>0</v>
      </c>
      <c r="DS370">
        <v>4689215.8367999997</v>
      </c>
      <c r="DT370">
        <v>2118282.1458812142</v>
      </c>
      <c r="DU370">
        <v>203199.2</v>
      </c>
      <c r="DV370">
        <v>1187222.1567292144</v>
      </c>
      <c r="DW370">
        <v>7010697.1826812141</v>
      </c>
      <c r="DX370">
        <v>6949468.4626812143</v>
      </c>
      <c r="DY370">
        <v>6465</v>
      </c>
      <c r="DZ370">
        <v>5353020</v>
      </c>
      <c r="EA370">
        <v>0</v>
      </c>
      <c r="EB370">
        <v>0</v>
      </c>
      <c r="EC370">
        <v>7010697.1826812141</v>
      </c>
      <c r="ED370">
        <v>0</v>
      </c>
      <c r="EE370">
        <v>7010697.182681215</v>
      </c>
      <c r="EF370">
        <v>5414248.7199999997</v>
      </c>
      <c r="EG370">
        <v>5211049.5199999996</v>
      </c>
      <c r="EH370">
        <v>6807497.9826812139</v>
      </c>
      <c r="EI370">
        <v>8221.6159211125778</v>
      </c>
      <c r="EJ370">
        <v>8137.2160892857128</v>
      </c>
      <c r="EK370">
        <v>1.0372076997929847E-2</v>
      </c>
      <c r="EL370">
        <v>0</v>
      </c>
      <c r="EM370">
        <v>0</v>
      </c>
      <c r="EN370">
        <v>7010697.1826812141</v>
      </c>
      <c r="EO370">
        <v>8393.0778534797282</v>
      </c>
      <c r="EP370" t="s">
        <v>164</v>
      </c>
      <c r="EQ370">
        <v>8467.0255829483267</v>
      </c>
      <c r="ER370">
        <v>1.1038677648257389E-2</v>
      </c>
      <c r="ES370">
        <v>0</v>
      </c>
      <c r="ET370">
        <v>7010697.1826812141</v>
      </c>
      <c r="EU370">
        <v>0</v>
      </c>
      <c r="EV370">
        <v>7010697.1826812141</v>
      </c>
      <c r="EW370">
        <v>61228.72</v>
      </c>
      <c r="EX370">
        <v>6949468.4626812143</v>
      </c>
    </row>
    <row r="371" spans="1:154" ht="15" customHeight="1">
      <c r="A371" s="435">
        <v>371</v>
      </c>
      <c r="B371" s="585">
        <v>136152</v>
      </c>
      <c r="C371" s="585">
        <v>3306906</v>
      </c>
      <c r="D371" s="586" t="s">
        <v>527</v>
      </c>
      <c r="E371" s="587">
        <v>1040</v>
      </c>
      <c r="F371" s="587">
        <v>0</v>
      </c>
      <c r="G371" s="587">
        <v>1040</v>
      </c>
      <c r="H371" s="588">
        <v>0</v>
      </c>
      <c r="I371" s="588">
        <v>3401929.6312000002</v>
      </c>
      <c r="J371" s="588">
        <v>2517533.3336</v>
      </c>
      <c r="K371" s="588">
        <v>0</v>
      </c>
      <c r="L371" s="588">
        <v>252330.71999999977</v>
      </c>
      <c r="M371" s="588">
        <v>0</v>
      </c>
      <c r="N371" s="588">
        <v>870275.12</v>
      </c>
      <c r="O371" s="588">
        <v>0</v>
      </c>
      <c r="P371" s="588">
        <v>0</v>
      </c>
      <c r="Q371" s="588">
        <v>0</v>
      </c>
      <c r="R371" s="588">
        <v>0</v>
      </c>
      <c r="S371" s="588">
        <v>0</v>
      </c>
      <c r="T371" s="588">
        <v>0</v>
      </c>
      <c r="U371" s="588">
        <v>21495.398400000005</v>
      </c>
      <c r="V371" s="588">
        <v>23933.952000000019</v>
      </c>
      <c r="W371" s="588">
        <v>28038.348799999992</v>
      </c>
      <c r="X371" s="588">
        <v>96247.603200000231</v>
      </c>
      <c r="Y371" s="588">
        <v>334187.21279999975</v>
      </c>
      <c r="Z371" s="588">
        <v>135374.84800000046</v>
      </c>
      <c r="AA371" s="588">
        <v>0</v>
      </c>
      <c r="AB371" s="588">
        <v>40614.652550529368</v>
      </c>
      <c r="AC371" s="588">
        <v>0</v>
      </c>
      <c r="AD371" s="588">
        <v>435442.277238351</v>
      </c>
      <c r="AE371" s="588">
        <v>0</v>
      </c>
      <c r="AF371" s="588">
        <v>0</v>
      </c>
      <c r="AG371" s="588">
        <v>141970.48000000001</v>
      </c>
      <c r="AH371" s="588">
        <v>0</v>
      </c>
      <c r="AI371" s="588">
        <v>0</v>
      </c>
      <c r="AJ371" s="588">
        <v>0</v>
      </c>
      <c r="AK371" s="588">
        <v>58779.61</v>
      </c>
      <c r="AL371" s="588">
        <v>0</v>
      </c>
      <c r="AM371" s="588">
        <v>0</v>
      </c>
      <c r="AN371" s="588">
        <v>0</v>
      </c>
      <c r="AO371" s="588">
        <v>0</v>
      </c>
      <c r="AP371" s="588">
        <v>0</v>
      </c>
      <c r="AQ371" s="588">
        <v>0</v>
      </c>
      <c r="AR371" s="588">
        <v>0</v>
      </c>
      <c r="AS371" s="588">
        <v>0</v>
      </c>
      <c r="AT371" s="588">
        <v>5919462.9648000002</v>
      </c>
      <c r="AU371" s="588">
        <v>2237940.1329888809</v>
      </c>
      <c r="AV371" s="588">
        <v>200750.09000000003</v>
      </c>
      <c r="AW371" s="588">
        <v>1365693.378630351</v>
      </c>
      <c r="AX371" s="589">
        <v>8358153.1877888814</v>
      </c>
      <c r="AY371" s="589">
        <v>8299373.577788881</v>
      </c>
      <c r="AZ371" s="589">
        <v>6465</v>
      </c>
      <c r="BA371" s="589">
        <v>6723600</v>
      </c>
      <c r="BB371" s="589">
        <v>0</v>
      </c>
      <c r="BC371" s="589">
        <v>0</v>
      </c>
      <c r="BD371" s="589">
        <v>8358153.1877888814</v>
      </c>
      <c r="BE371" s="588">
        <v>0</v>
      </c>
      <c r="BF371" s="588">
        <v>8358153.1877888804</v>
      </c>
      <c r="BG371" s="589">
        <v>6782379.6100000003</v>
      </c>
      <c r="BH371" s="589">
        <v>6581629.5199999996</v>
      </c>
      <c r="BI371" s="588">
        <v>8157403.0977888806</v>
      </c>
      <c r="BJ371" s="588">
        <v>7843.6568247970008</v>
      </c>
      <c r="BK371" s="588">
        <v>7831.5856926456545</v>
      </c>
      <c r="BL371" s="590">
        <v>1.5413394713514866E-3</v>
      </c>
      <c r="BM371" s="590">
        <v>0</v>
      </c>
      <c r="BN371" s="588">
        <v>0</v>
      </c>
      <c r="BO371" s="589">
        <v>8358153.1877888814</v>
      </c>
      <c r="BP371" s="589">
        <v>7980.1669017200775</v>
      </c>
      <c r="BQ371" s="589" t="s">
        <v>164</v>
      </c>
      <c r="BR371" s="589">
        <v>8036.6857574893093</v>
      </c>
      <c r="BS371" s="590">
        <v>2.1019556487458235E-3</v>
      </c>
      <c r="BT371" s="588">
        <v>0</v>
      </c>
      <c r="BU371" s="588">
        <v>8358153.1877888814</v>
      </c>
      <c r="BV371" s="588">
        <v>0</v>
      </c>
      <c r="BW371" s="588">
        <v>8358153.1877888814</v>
      </c>
      <c r="BX371" s="588">
        <v>58779.61</v>
      </c>
      <c r="BY371" s="588">
        <v>8299373.577788881</v>
      </c>
      <c r="CA371">
        <v>136152</v>
      </c>
      <c r="CB371">
        <v>3306906</v>
      </c>
      <c r="CC371" t="s">
        <v>527</v>
      </c>
      <c r="CD371">
        <v>1040</v>
      </c>
      <c r="CE371">
        <v>0</v>
      </c>
      <c r="CF371">
        <v>1040</v>
      </c>
      <c r="CG371">
        <v>0</v>
      </c>
      <c r="CH371">
        <v>3401929.6312000002</v>
      </c>
      <c r="CI371">
        <v>2517533.3336</v>
      </c>
      <c r="CJ371">
        <v>0</v>
      </c>
      <c r="CK371">
        <v>252330.71999999977</v>
      </c>
      <c r="CL371">
        <v>0</v>
      </c>
      <c r="CM371">
        <v>870275.12</v>
      </c>
      <c r="CN371">
        <v>0</v>
      </c>
      <c r="CO371">
        <v>0</v>
      </c>
      <c r="CP371">
        <v>0</v>
      </c>
      <c r="CQ371">
        <v>0</v>
      </c>
      <c r="CR371">
        <v>0</v>
      </c>
      <c r="CS371">
        <v>0</v>
      </c>
      <c r="CT371">
        <v>21495.398400000005</v>
      </c>
      <c r="CU371">
        <v>23933.952000000019</v>
      </c>
      <c r="CV371">
        <v>28038.348799999992</v>
      </c>
      <c r="CW371">
        <v>96247.603200000231</v>
      </c>
      <c r="CX371">
        <v>334187.21279999975</v>
      </c>
      <c r="CY371">
        <v>135374.84800000046</v>
      </c>
      <c r="CZ371">
        <v>0</v>
      </c>
      <c r="DA371">
        <v>40614.652550529368</v>
      </c>
      <c r="DB371">
        <v>0</v>
      </c>
      <c r="DC371">
        <v>435442.277238351</v>
      </c>
      <c r="DD371">
        <v>0</v>
      </c>
      <c r="DE371">
        <v>0</v>
      </c>
      <c r="DF371">
        <v>141970.48000000001</v>
      </c>
      <c r="DG371">
        <v>0</v>
      </c>
      <c r="DH371">
        <v>0</v>
      </c>
      <c r="DI371">
        <v>0</v>
      </c>
      <c r="DJ371">
        <v>58779.61</v>
      </c>
      <c r="DK371">
        <v>0</v>
      </c>
      <c r="DL371">
        <v>0</v>
      </c>
      <c r="DM371">
        <v>0</v>
      </c>
      <c r="DN371">
        <v>0</v>
      </c>
      <c r="DO371">
        <v>0</v>
      </c>
      <c r="DP371">
        <v>0</v>
      </c>
      <c r="DQ371">
        <v>0</v>
      </c>
      <c r="DR371">
        <v>0</v>
      </c>
      <c r="DS371">
        <v>5919462.9648000002</v>
      </c>
      <c r="DT371">
        <v>2237940.1329888809</v>
      </c>
      <c r="DU371">
        <v>200750.09000000003</v>
      </c>
      <c r="DV371">
        <v>1365693.378630351</v>
      </c>
      <c r="DW371">
        <v>8358153.1877888814</v>
      </c>
      <c r="DX371">
        <v>8299373.577788881</v>
      </c>
      <c r="DY371">
        <v>6465</v>
      </c>
      <c r="DZ371">
        <v>6723600</v>
      </c>
      <c r="EA371">
        <v>0</v>
      </c>
      <c r="EB371">
        <v>0</v>
      </c>
      <c r="EC371">
        <v>8358153.1877888814</v>
      </c>
      <c r="ED371">
        <v>0</v>
      </c>
      <c r="EE371">
        <v>8358153.1877888804</v>
      </c>
      <c r="EF371">
        <v>6782379.6100000003</v>
      </c>
      <c r="EG371">
        <v>6581629.5199999996</v>
      </c>
      <c r="EH371">
        <v>8157403.0977888806</v>
      </c>
      <c r="EI371">
        <v>7843.6568247970008</v>
      </c>
      <c r="EJ371">
        <v>7831.5856926456545</v>
      </c>
      <c r="EK371">
        <v>1.5413394713514866E-3</v>
      </c>
      <c r="EL371">
        <v>0</v>
      </c>
      <c r="EM371">
        <v>0</v>
      </c>
      <c r="EN371">
        <v>8358153.1877888814</v>
      </c>
      <c r="EO371">
        <v>7980.1669017200775</v>
      </c>
      <c r="EP371" t="s">
        <v>164</v>
      </c>
      <c r="EQ371">
        <v>8036.6857574893093</v>
      </c>
      <c r="ER371">
        <v>2.1019556487458235E-3</v>
      </c>
      <c r="ES371">
        <v>0</v>
      </c>
      <c r="ET371">
        <v>8358153.1877888814</v>
      </c>
      <c r="EU371">
        <v>0</v>
      </c>
      <c r="EV371">
        <v>8358153.1877888814</v>
      </c>
      <c r="EW371">
        <v>58779.61</v>
      </c>
      <c r="EX371">
        <v>8299373.577788881</v>
      </c>
    </row>
    <row r="372" spans="1:154" ht="15" customHeight="1">
      <c r="A372" s="435">
        <v>372</v>
      </c>
      <c r="B372" s="585">
        <v>135911</v>
      </c>
      <c r="C372" s="585">
        <v>3306907</v>
      </c>
      <c r="D372" s="586" t="s">
        <v>528</v>
      </c>
      <c r="E372" s="587">
        <v>800</v>
      </c>
      <c r="F372" s="587">
        <v>0</v>
      </c>
      <c r="G372" s="587">
        <v>800</v>
      </c>
      <c r="H372" s="588">
        <v>0</v>
      </c>
      <c r="I372" s="588">
        <v>2811467.3226000001</v>
      </c>
      <c r="J372" s="588">
        <v>1717055.5018</v>
      </c>
      <c r="K372" s="588">
        <v>0</v>
      </c>
      <c r="L372" s="588">
        <v>219881.28</v>
      </c>
      <c r="M372" s="588">
        <v>0</v>
      </c>
      <c r="N372" s="588">
        <v>727257.88</v>
      </c>
      <c r="O372" s="588">
        <v>0</v>
      </c>
      <c r="P372" s="588">
        <v>0</v>
      </c>
      <c r="Q372" s="588">
        <v>0</v>
      </c>
      <c r="R372" s="588">
        <v>0</v>
      </c>
      <c r="S372" s="588">
        <v>0</v>
      </c>
      <c r="T372" s="588">
        <v>0</v>
      </c>
      <c r="U372" s="588">
        <v>3411.9679999999998</v>
      </c>
      <c r="V372" s="588">
        <v>6773.76</v>
      </c>
      <c r="W372" s="588">
        <v>40783.052799999998</v>
      </c>
      <c r="X372" s="588">
        <v>34872.32</v>
      </c>
      <c r="Y372" s="588">
        <v>299048.95999999996</v>
      </c>
      <c r="Z372" s="588">
        <v>142048.25599999999</v>
      </c>
      <c r="AA372" s="588">
        <v>0</v>
      </c>
      <c r="AB372" s="588">
        <v>48378.6</v>
      </c>
      <c r="AC372" s="588">
        <v>0</v>
      </c>
      <c r="AD372" s="588">
        <v>411768.40863599005</v>
      </c>
      <c r="AE372" s="588">
        <v>0</v>
      </c>
      <c r="AF372" s="588">
        <v>0</v>
      </c>
      <c r="AG372" s="588">
        <v>141970.48000000001</v>
      </c>
      <c r="AH372" s="588">
        <v>0</v>
      </c>
      <c r="AI372" s="588">
        <v>0</v>
      </c>
      <c r="AJ372" s="588">
        <v>0</v>
      </c>
      <c r="AK372" s="588">
        <v>34592.29</v>
      </c>
      <c r="AL372" s="588">
        <v>0</v>
      </c>
      <c r="AM372" s="588">
        <v>0</v>
      </c>
      <c r="AN372" s="588">
        <v>0</v>
      </c>
      <c r="AO372" s="588">
        <v>0</v>
      </c>
      <c r="AP372" s="588">
        <v>0</v>
      </c>
      <c r="AQ372" s="588">
        <v>0</v>
      </c>
      <c r="AR372" s="588">
        <v>0</v>
      </c>
      <c r="AS372" s="588">
        <v>0</v>
      </c>
      <c r="AT372" s="588">
        <v>4528522.8244000003</v>
      </c>
      <c r="AU372" s="588">
        <v>1934224.4854359899</v>
      </c>
      <c r="AV372" s="588">
        <v>176562.77000000002</v>
      </c>
      <c r="AW372" s="588">
        <v>1168862.4415039902</v>
      </c>
      <c r="AX372" s="589">
        <v>6639310.0798359904</v>
      </c>
      <c r="AY372" s="589">
        <v>6604717.7898359904</v>
      </c>
      <c r="AZ372" s="589">
        <v>6465</v>
      </c>
      <c r="BA372" s="589">
        <v>5172000</v>
      </c>
      <c r="BB372" s="589">
        <v>0</v>
      </c>
      <c r="BC372" s="589">
        <v>0</v>
      </c>
      <c r="BD372" s="589">
        <v>6639310.0798359904</v>
      </c>
      <c r="BE372" s="588">
        <v>0</v>
      </c>
      <c r="BF372" s="588">
        <v>6639310.0798359904</v>
      </c>
      <c r="BG372" s="589">
        <v>5206592.29</v>
      </c>
      <c r="BH372" s="589">
        <v>5030029.5199999996</v>
      </c>
      <c r="BI372" s="588">
        <v>6462747.30983599</v>
      </c>
      <c r="BJ372" s="588">
        <v>8078.4341372949875</v>
      </c>
      <c r="BK372" s="588">
        <v>8161.8636069090899</v>
      </c>
      <c r="BL372" s="590">
        <v>-1.0221865205328666E-2</v>
      </c>
      <c r="BM372" s="590">
        <v>1.0221865205328666E-2</v>
      </c>
      <c r="BN372" s="588">
        <v>66743.575691281876</v>
      </c>
      <c r="BO372" s="589">
        <v>6706053.6555272723</v>
      </c>
      <c r="BP372" s="589">
        <v>8339.3267069090907</v>
      </c>
      <c r="BQ372" s="589" t="s">
        <v>164</v>
      </c>
      <c r="BR372" s="589">
        <v>8382.5670694090895</v>
      </c>
      <c r="BS372" s="590">
        <v>7.9848140639238174E-4</v>
      </c>
      <c r="BT372" s="588">
        <v>0</v>
      </c>
      <c r="BU372" s="588">
        <v>6706053.6555272723</v>
      </c>
      <c r="BV372" s="588">
        <v>0</v>
      </c>
      <c r="BW372" s="588">
        <v>6706053.6555272723</v>
      </c>
      <c r="BX372" s="588">
        <v>34592.29</v>
      </c>
      <c r="BY372" s="588">
        <v>6671461.3655272722</v>
      </c>
      <c r="CA372">
        <v>135911</v>
      </c>
      <c r="CB372">
        <v>3306907</v>
      </c>
      <c r="CC372" t="s">
        <v>528</v>
      </c>
      <c r="CD372">
        <v>800</v>
      </c>
      <c r="CE372">
        <v>0</v>
      </c>
      <c r="CF372">
        <v>800</v>
      </c>
      <c r="CG372">
        <v>0</v>
      </c>
      <c r="CH372">
        <v>2811467.3226000001</v>
      </c>
      <c r="CI372">
        <v>1717055.5018</v>
      </c>
      <c r="CJ372">
        <v>0</v>
      </c>
      <c r="CK372">
        <v>219881.28</v>
      </c>
      <c r="CL372">
        <v>0</v>
      </c>
      <c r="CM372">
        <v>727257.88</v>
      </c>
      <c r="CN372">
        <v>0</v>
      </c>
      <c r="CO372">
        <v>0</v>
      </c>
      <c r="CP372">
        <v>0</v>
      </c>
      <c r="CQ372">
        <v>0</v>
      </c>
      <c r="CR372">
        <v>0</v>
      </c>
      <c r="CS372">
        <v>0</v>
      </c>
      <c r="CT372">
        <v>3411.9679999999998</v>
      </c>
      <c r="CU372">
        <v>6773.76</v>
      </c>
      <c r="CV372">
        <v>40783.052799999998</v>
      </c>
      <c r="CW372">
        <v>34872.32</v>
      </c>
      <c r="CX372">
        <v>299048.95999999996</v>
      </c>
      <c r="CY372">
        <v>142048.25599999999</v>
      </c>
      <c r="CZ372">
        <v>0</v>
      </c>
      <c r="DA372">
        <v>48378.6</v>
      </c>
      <c r="DB372">
        <v>0</v>
      </c>
      <c r="DC372">
        <v>411768.40863599005</v>
      </c>
      <c r="DD372">
        <v>0</v>
      </c>
      <c r="DE372">
        <v>0</v>
      </c>
      <c r="DF372">
        <v>141970.48000000001</v>
      </c>
      <c r="DG372">
        <v>0</v>
      </c>
      <c r="DH372">
        <v>0</v>
      </c>
      <c r="DI372">
        <v>0</v>
      </c>
      <c r="DJ372">
        <v>34592.29</v>
      </c>
      <c r="DK372">
        <v>0</v>
      </c>
      <c r="DL372">
        <v>0</v>
      </c>
      <c r="DM372">
        <v>0</v>
      </c>
      <c r="DN372">
        <v>0</v>
      </c>
      <c r="DO372">
        <v>0</v>
      </c>
      <c r="DP372">
        <v>0</v>
      </c>
      <c r="DQ372">
        <v>0</v>
      </c>
      <c r="DR372">
        <v>0</v>
      </c>
      <c r="DS372">
        <v>4528522.8244000003</v>
      </c>
      <c r="DT372">
        <v>1934224.4854359899</v>
      </c>
      <c r="DU372">
        <v>176562.77000000002</v>
      </c>
      <c r="DV372">
        <v>1168862.4415039902</v>
      </c>
      <c r="DW372">
        <v>6639310.0798359904</v>
      </c>
      <c r="DX372">
        <v>6604717.7898359904</v>
      </c>
      <c r="DY372">
        <v>6465</v>
      </c>
      <c r="DZ372">
        <v>5172000</v>
      </c>
      <c r="EA372">
        <v>0</v>
      </c>
      <c r="EB372">
        <v>0</v>
      </c>
      <c r="EC372">
        <v>6639310.0798359904</v>
      </c>
      <c r="ED372">
        <v>0</v>
      </c>
      <c r="EE372">
        <v>6639310.0798359904</v>
      </c>
      <c r="EF372">
        <v>5206592.29</v>
      </c>
      <c r="EG372">
        <v>5030029.5199999996</v>
      </c>
      <c r="EH372">
        <v>6462747.30983599</v>
      </c>
      <c r="EI372">
        <v>8078.4341372949875</v>
      </c>
      <c r="EJ372">
        <v>8161.8636069090899</v>
      </c>
      <c r="EK372">
        <v>-1.0221865205328666E-2</v>
      </c>
      <c r="EL372">
        <v>1.0221865205328666E-2</v>
      </c>
      <c r="EM372">
        <v>66743.575691281876</v>
      </c>
      <c r="EN372">
        <v>6706053.6555272723</v>
      </c>
      <c r="EO372">
        <v>8339.3267069090907</v>
      </c>
      <c r="EP372" t="s">
        <v>164</v>
      </c>
      <c r="EQ372">
        <v>8382.5670694090895</v>
      </c>
      <c r="ER372">
        <v>7.9848140639238174E-4</v>
      </c>
      <c r="ES372">
        <v>0</v>
      </c>
      <c r="ET372">
        <v>6706053.6555272723</v>
      </c>
      <c r="EU372">
        <v>0</v>
      </c>
      <c r="EV372">
        <v>6706053.6555272723</v>
      </c>
      <c r="EW372">
        <v>34592.29</v>
      </c>
      <c r="EX372">
        <v>6671461.3655272722</v>
      </c>
    </row>
    <row r="373" spans="1:154" ht="15" customHeight="1">
      <c r="A373" s="435">
        <v>373</v>
      </c>
      <c r="B373" s="585">
        <v>135970</v>
      </c>
      <c r="C373" s="585">
        <v>3306908</v>
      </c>
      <c r="D373" s="586" t="s">
        <v>529</v>
      </c>
      <c r="E373" s="587">
        <v>683</v>
      </c>
      <c r="F373" s="587">
        <v>0</v>
      </c>
      <c r="G373" s="587">
        <v>683</v>
      </c>
      <c r="H373" s="588">
        <v>0</v>
      </c>
      <c r="I373" s="588">
        <v>2172251.2453999999</v>
      </c>
      <c r="J373" s="588">
        <v>1723166.0196</v>
      </c>
      <c r="K373" s="588">
        <v>0</v>
      </c>
      <c r="L373" s="588">
        <v>207773.28000000009</v>
      </c>
      <c r="M373" s="588">
        <v>0</v>
      </c>
      <c r="N373" s="588">
        <v>724214.96000000031</v>
      </c>
      <c r="O373" s="588">
        <v>0</v>
      </c>
      <c r="P373" s="588">
        <v>0</v>
      </c>
      <c r="Q373" s="588">
        <v>0</v>
      </c>
      <c r="R373" s="588">
        <v>0</v>
      </c>
      <c r="S373" s="588">
        <v>0</v>
      </c>
      <c r="T373" s="588">
        <v>0</v>
      </c>
      <c r="U373" s="588">
        <v>3070.7711999999947</v>
      </c>
      <c r="V373" s="588">
        <v>23482.367999999999</v>
      </c>
      <c r="W373" s="588">
        <v>76468.224000000147</v>
      </c>
      <c r="X373" s="588">
        <v>53703.372799999786</v>
      </c>
      <c r="Y373" s="588">
        <v>231762.94399999987</v>
      </c>
      <c r="Z373" s="588">
        <v>87707.648000000219</v>
      </c>
      <c r="AA373" s="588">
        <v>0</v>
      </c>
      <c r="AB373" s="588">
        <v>29694.877126099716</v>
      </c>
      <c r="AC373" s="588">
        <v>0</v>
      </c>
      <c r="AD373" s="588">
        <v>263370.65293371252</v>
      </c>
      <c r="AE373" s="588">
        <v>0</v>
      </c>
      <c r="AF373" s="588">
        <v>0</v>
      </c>
      <c r="AG373" s="588">
        <v>141970.48000000001</v>
      </c>
      <c r="AH373" s="588">
        <v>0</v>
      </c>
      <c r="AI373" s="588">
        <v>0</v>
      </c>
      <c r="AJ373" s="588">
        <v>0</v>
      </c>
      <c r="AK373" s="588">
        <v>37099.78</v>
      </c>
      <c r="AL373" s="588">
        <v>0</v>
      </c>
      <c r="AM373" s="588">
        <v>0</v>
      </c>
      <c r="AN373" s="588">
        <v>0</v>
      </c>
      <c r="AO373" s="588">
        <v>0</v>
      </c>
      <c r="AP373" s="588">
        <v>0</v>
      </c>
      <c r="AQ373" s="588">
        <v>0</v>
      </c>
      <c r="AR373" s="588">
        <v>0</v>
      </c>
      <c r="AS373" s="588">
        <v>0</v>
      </c>
      <c r="AT373" s="588">
        <v>3895417.2649999997</v>
      </c>
      <c r="AU373" s="588">
        <v>1701249.098059813</v>
      </c>
      <c r="AV373" s="588">
        <v>179070.26</v>
      </c>
      <c r="AW373" s="588">
        <v>965087.60066371271</v>
      </c>
      <c r="AX373" s="589">
        <v>5775736.6230598129</v>
      </c>
      <c r="AY373" s="589">
        <v>5738636.8430598127</v>
      </c>
      <c r="AZ373" s="589">
        <v>6465</v>
      </c>
      <c r="BA373" s="589">
        <v>4415595</v>
      </c>
      <c r="BB373" s="589">
        <v>0</v>
      </c>
      <c r="BC373" s="589">
        <v>0</v>
      </c>
      <c r="BD373" s="589">
        <v>5775736.6230598129</v>
      </c>
      <c r="BE373" s="588">
        <v>0</v>
      </c>
      <c r="BF373" s="588">
        <v>5775736.623059812</v>
      </c>
      <c r="BG373" s="589">
        <v>4452694.78</v>
      </c>
      <c r="BH373" s="589">
        <v>4273624.5199999996</v>
      </c>
      <c r="BI373" s="588">
        <v>5596666.3630598122</v>
      </c>
      <c r="BJ373" s="588">
        <v>8194.2406486966502</v>
      </c>
      <c r="BK373" s="588">
        <v>8625.8028691876752</v>
      </c>
      <c r="BL373" s="590">
        <v>-5.0031542226940194E-2</v>
      </c>
      <c r="BM373" s="590">
        <v>5.0031542226940194E-2</v>
      </c>
      <c r="BN373" s="588">
        <v>294756.99659537012</v>
      </c>
      <c r="BO373" s="589">
        <v>6070493.6196551826</v>
      </c>
      <c r="BP373" s="589">
        <v>8833.6659438582465</v>
      </c>
      <c r="BQ373" s="589" t="s">
        <v>164</v>
      </c>
      <c r="BR373" s="589">
        <v>8887.9848018377488</v>
      </c>
      <c r="BS373" s="590">
        <v>1.282388210076979E-3</v>
      </c>
      <c r="BT373" s="588">
        <v>0</v>
      </c>
      <c r="BU373" s="588">
        <v>6070493.6196551826</v>
      </c>
      <c r="BV373" s="588">
        <v>0</v>
      </c>
      <c r="BW373" s="588">
        <v>6070493.6196551826</v>
      </c>
      <c r="BX373" s="588">
        <v>37099.78</v>
      </c>
      <c r="BY373" s="588">
        <v>6033393.8396551823</v>
      </c>
      <c r="CA373">
        <v>135970</v>
      </c>
      <c r="CB373">
        <v>3306908</v>
      </c>
      <c r="CC373" t="s">
        <v>529</v>
      </c>
      <c r="CD373">
        <v>683</v>
      </c>
      <c r="CE373">
        <v>0</v>
      </c>
      <c r="CF373">
        <v>683</v>
      </c>
      <c r="CG373">
        <v>0</v>
      </c>
      <c r="CH373">
        <v>2172251.2453999999</v>
      </c>
      <c r="CI373">
        <v>1723166.0196</v>
      </c>
      <c r="CJ373">
        <v>0</v>
      </c>
      <c r="CK373">
        <v>207773.28000000009</v>
      </c>
      <c r="CL373">
        <v>0</v>
      </c>
      <c r="CM373">
        <v>724214.96000000031</v>
      </c>
      <c r="CN373">
        <v>0</v>
      </c>
      <c r="CO373">
        <v>0</v>
      </c>
      <c r="CP373">
        <v>0</v>
      </c>
      <c r="CQ373">
        <v>0</v>
      </c>
      <c r="CR373">
        <v>0</v>
      </c>
      <c r="CS373">
        <v>0</v>
      </c>
      <c r="CT373">
        <v>3070.7711999999947</v>
      </c>
      <c r="CU373">
        <v>23482.367999999999</v>
      </c>
      <c r="CV373">
        <v>76468.224000000147</v>
      </c>
      <c r="CW373">
        <v>53703.372799999786</v>
      </c>
      <c r="CX373">
        <v>231762.94399999987</v>
      </c>
      <c r="CY373">
        <v>87707.648000000219</v>
      </c>
      <c r="CZ373">
        <v>0</v>
      </c>
      <c r="DA373">
        <v>29694.877126099716</v>
      </c>
      <c r="DB373">
        <v>0</v>
      </c>
      <c r="DC373">
        <v>263370.65293371252</v>
      </c>
      <c r="DD373">
        <v>0</v>
      </c>
      <c r="DE373">
        <v>0</v>
      </c>
      <c r="DF373">
        <v>141970.48000000001</v>
      </c>
      <c r="DG373">
        <v>0</v>
      </c>
      <c r="DH373">
        <v>0</v>
      </c>
      <c r="DI373">
        <v>0</v>
      </c>
      <c r="DJ373">
        <v>37099.78</v>
      </c>
      <c r="DK373">
        <v>0</v>
      </c>
      <c r="DL373">
        <v>0</v>
      </c>
      <c r="DM373">
        <v>0</v>
      </c>
      <c r="DN373">
        <v>0</v>
      </c>
      <c r="DO373">
        <v>0</v>
      </c>
      <c r="DP373">
        <v>0</v>
      </c>
      <c r="DQ373">
        <v>0</v>
      </c>
      <c r="DR373">
        <v>0</v>
      </c>
      <c r="DS373">
        <v>3895417.2649999997</v>
      </c>
      <c r="DT373">
        <v>1701249.098059813</v>
      </c>
      <c r="DU373">
        <v>179070.26</v>
      </c>
      <c r="DV373">
        <v>965087.60066371271</v>
      </c>
      <c r="DW373">
        <v>5775736.6230598129</v>
      </c>
      <c r="DX373">
        <v>5738636.8430598127</v>
      </c>
      <c r="DY373">
        <v>6465</v>
      </c>
      <c r="DZ373">
        <v>4415595</v>
      </c>
      <c r="EA373">
        <v>0</v>
      </c>
      <c r="EB373">
        <v>0</v>
      </c>
      <c r="EC373">
        <v>5775736.6230598129</v>
      </c>
      <c r="ED373">
        <v>0</v>
      </c>
      <c r="EE373">
        <v>5775736.623059812</v>
      </c>
      <c r="EF373">
        <v>4452694.78</v>
      </c>
      <c r="EG373">
        <v>4273624.5199999996</v>
      </c>
      <c r="EH373">
        <v>5596666.3630598122</v>
      </c>
      <c r="EI373">
        <v>8194.2406486966502</v>
      </c>
      <c r="EJ373">
        <v>8625.8028691876752</v>
      </c>
      <c r="EK373">
        <v>-5.0031542226940194E-2</v>
      </c>
      <c r="EL373">
        <v>5.0031542226940194E-2</v>
      </c>
      <c r="EM373">
        <v>294756.99659537012</v>
      </c>
      <c r="EN373">
        <v>6070493.6196551826</v>
      </c>
      <c r="EO373">
        <v>8833.6659438582465</v>
      </c>
      <c r="EP373" t="s">
        <v>164</v>
      </c>
      <c r="EQ373">
        <v>8887.9848018377488</v>
      </c>
      <c r="ER373">
        <v>1.282388210076979E-3</v>
      </c>
      <c r="ES373">
        <v>0</v>
      </c>
      <c r="ET373">
        <v>6070493.6196551826</v>
      </c>
      <c r="EU373">
        <v>0</v>
      </c>
      <c r="EV373">
        <v>6070493.6196551826</v>
      </c>
      <c r="EW373">
        <v>37099.78</v>
      </c>
      <c r="EX373">
        <v>6033393.8396551823</v>
      </c>
    </row>
    <row r="374" spans="1:154" ht="15" customHeight="1">
      <c r="A374" s="435">
        <v>374</v>
      </c>
      <c r="B374" s="585">
        <v>136032</v>
      </c>
      <c r="C374" s="585">
        <v>3306909</v>
      </c>
      <c r="D374" s="586" t="s">
        <v>530</v>
      </c>
      <c r="E374" s="587">
        <v>1011</v>
      </c>
      <c r="F374" s="587">
        <v>0</v>
      </c>
      <c r="G374" s="587">
        <v>1011</v>
      </c>
      <c r="H374" s="588">
        <v>0</v>
      </c>
      <c r="I374" s="588">
        <v>3553608.0224000001</v>
      </c>
      <c r="J374" s="588">
        <v>2169233.8189999997</v>
      </c>
      <c r="K374" s="588">
        <v>0</v>
      </c>
      <c r="L374" s="588">
        <v>267344.63999999996</v>
      </c>
      <c r="M374" s="588">
        <v>0</v>
      </c>
      <c r="N374" s="588">
        <v>917440.38000000024</v>
      </c>
      <c r="O374" s="588">
        <v>0</v>
      </c>
      <c r="P374" s="588">
        <v>0</v>
      </c>
      <c r="Q374" s="588">
        <v>0</v>
      </c>
      <c r="R374" s="588">
        <v>0</v>
      </c>
      <c r="S374" s="588">
        <v>0</v>
      </c>
      <c r="T374" s="588">
        <v>0</v>
      </c>
      <c r="U374" s="588">
        <v>18765.824000000008</v>
      </c>
      <c r="V374" s="588">
        <v>36578.303999999996</v>
      </c>
      <c r="W374" s="588">
        <v>55439.462399999989</v>
      </c>
      <c r="X374" s="588">
        <v>116473.54879999993</v>
      </c>
      <c r="Y374" s="588">
        <v>262415.46239999984</v>
      </c>
      <c r="Z374" s="588">
        <v>157301.76000000027</v>
      </c>
      <c r="AA374" s="588">
        <v>0</v>
      </c>
      <c r="AB374" s="588">
        <v>68802.507829534166</v>
      </c>
      <c r="AC374" s="588">
        <v>0</v>
      </c>
      <c r="AD374" s="588">
        <v>399946.58477488317</v>
      </c>
      <c r="AE374" s="588">
        <v>0</v>
      </c>
      <c r="AF374" s="588">
        <v>0</v>
      </c>
      <c r="AG374" s="588">
        <v>141970.48000000001</v>
      </c>
      <c r="AH374" s="588">
        <v>0</v>
      </c>
      <c r="AI374" s="588">
        <v>0</v>
      </c>
      <c r="AJ374" s="588">
        <v>0</v>
      </c>
      <c r="AK374" s="588">
        <v>13249.92</v>
      </c>
      <c r="AL374" s="588">
        <v>0</v>
      </c>
      <c r="AM374" s="588">
        <v>0</v>
      </c>
      <c r="AN374" s="588">
        <v>0</v>
      </c>
      <c r="AO374" s="588">
        <v>0</v>
      </c>
      <c r="AP374" s="588">
        <v>0</v>
      </c>
      <c r="AQ374" s="588">
        <v>0</v>
      </c>
      <c r="AR374" s="588">
        <v>0</v>
      </c>
      <c r="AS374" s="588">
        <v>0</v>
      </c>
      <c r="AT374" s="588">
        <v>5722841.8413999993</v>
      </c>
      <c r="AU374" s="588">
        <v>2300508.4742044178</v>
      </c>
      <c r="AV374" s="588">
        <v>155220.40000000002</v>
      </c>
      <c r="AW374" s="588">
        <v>1345522.0542208832</v>
      </c>
      <c r="AX374" s="589">
        <v>8178570.715604417</v>
      </c>
      <c r="AY374" s="589">
        <v>8165320.7956044171</v>
      </c>
      <c r="AZ374" s="589">
        <v>6465</v>
      </c>
      <c r="BA374" s="589">
        <v>6536115</v>
      </c>
      <c r="BB374" s="589">
        <v>0</v>
      </c>
      <c r="BC374" s="589">
        <v>0</v>
      </c>
      <c r="BD374" s="589">
        <v>8178570.715604417</v>
      </c>
      <c r="BE374" s="588">
        <v>0</v>
      </c>
      <c r="BF374" s="588">
        <v>8178570.7156044161</v>
      </c>
      <c r="BG374" s="589">
        <v>6549364.9199999999</v>
      </c>
      <c r="BH374" s="589">
        <v>6394144.5199999996</v>
      </c>
      <c r="BI374" s="588">
        <v>8023350.3156044167</v>
      </c>
      <c r="BJ374" s="588">
        <v>7936.0537246334488</v>
      </c>
      <c r="BK374" s="588">
        <v>7968.9962473242394</v>
      </c>
      <c r="BL374" s="590">
        <v>-4.1338358895390073E-3</v>
      </c>
      <c r="BM374" s="590">
        <v>4.1338358895390073E-3</v>
      </c>
      <c r="BN374" s="588">
        <v>33304.89044038931</v>
      </c>
      <c r="BO374" s="589">
        <v>8211875.6060448065</v>
      </c>
      <c r="BP374" s="589">
        <v>8109.4220435655852</v>
      </c>
      <c r="BQ374" s="589" t="s">
        <v>164</v>
      </c>
      <c r="BR374" s="589">
        <v>8122.5278002421428</v>
      </c>
      <c r="BS374" s="590">
        <v>-1.149058692251681E-3</v>
      </c>
      <c r="BT374" s="588">
        <v>0</v>
      </c>
      <c r="BU374" s="588">
        <v>8211875.6060448065</v>
      </c>
      <c r="BV374" s="588">
        <v>0</v>
      </c>
      <c r="BW374" s="588">
        <v>8211875.6060448065</v>
      </c>
      <c r="BX374" s="588">
        <v>13249.92</v>
      </c>
      <c r="BY374" s="588">
        <v>8198625.6860448066</v>
      </c>
      <c r="CA374">
        <v>136032</v>
      </c>
      <c r="CB374">
        <v>3306909</v>
      </c>
      <c r="CC374" t="s">
        <v>530</v>
      </c>
      <c r="CD374">
        <v>1011</v>
      </c>
      <c r="CE374">
        <v>0</v>
      </c>
      <c r="CF374">
        <v>1011</v>
      </c>
      <c r="CG374">
        <v>0</v>
      </c>
      <c r="CH374">
        <v>3553608.0224000001</v>
      </c>
      <c r="CI374">
        <v>2169233.8189999997</v>
      </c>
      <c r="CJ374">
        <v>0</v>
      </c>
      <c r="CK374">
        <v>267344.63999999996</v>
      </c>
      <c r="CL374">
        <v>0</v>
      </c>
      <c r="CM374">
        <v>917440.38000000024</v>
      </c>
      <c r="CN374">
        <v>0</v>
      </c>
      <c r="CO374">
        <v>0</v>
      </c>
      <c r="CP374">
        <v>0</v>
      </c>
      <c r="CQ374">
        <v>0</v>
      </c>
      <c r="CR374">
        <v>0</v>
      </c>
      <c r="CS374">
        <v>0</v>
      </c>
      <c r="CT374">
        <v>18765.824000000008</v>
      </c>
      <c r="CU374">
        <v>36578.303999999996</v>
      </c>
      <c r="CV374">
        <v>55439.462399999989</v>
      </c>
      <c r="CW374">
        <v>116473.54879999993</v>
      </c>
      <c r="CX374">
        <v>262415.46239999984</v>
      </c>
      <c r="CY374">
        <v>157301.76000000027</v>
      </c>
      <c r="CZ374">
        <v>0</v>
      </c>
      <c r="DA374">
        <v>68802.507829534166</v>
      </c>
      <c r="DB374">
        <v>0</v>
      </c>
      <c r="DC374">
        <v>399946.58477488317</v>
      </c>
      <c r="DD374">
        <v>0</v>
      </c>
      <c r="DE374">
        <v>0</v>
      </c>
      <c r="DF374">
        <v>141970.48000000001</v>
      </c>
      <c r="DG374">
        <v>0</v>
      </c>
      <c r="DH374">
        <v>0</v>
      </c>
      <c r="DI374">
        <v>0</v>
      </c>
      <c r="DJ374">
        <v>13249.92</v>
      </c>
      <c r="DK374">
        <v>0</v>
      </c>
      <c r="DL374">
        <v>0</v>
      </c>
      <c r="DM374">
        <v>0</v>
      </c>
      <c r="DN374">
        <v>0</v>
      </c>
      <c r="DO374">
        <v>0</v>
      </c>
      <c r="DP374">
        <v>0</v>
      </c>
      <c r="DQ374">
        <v>0</v>
      </c>
      <c r="DR374">
        <v>0</v>
      </c>
      <c r="DS374">
        <v>5722841.8413999993</v>
      </c>
      <c r="DT374">
        <v>2300508.4742044178</v>
      </c>
      <c r="DU374">
        <v>155220.40000000002</v>
      </c>
      <c r="DV374">
        <v>1345522.0542208832</v>
      </c>
      <c r="DW374">
        <v>8178570.715604417</v>
      </c>
      <c r="DX374">
        <v>8165320.7956044171</v>
      </c>
      <c r="DY374">
        <v>6465</v>
      </c>
      <c r="DZ374">
        <v>6536115</v>
      </c>
      <c r="EA374">
        <v>0</v>
      </c>
      <c r="EB374">
        <v>0</v>
      </c>
      <c r="EC374">
        <v>8178570.715604417</v>
      </c>
      <c r="ED374">
        <v>0</v>
      </c>
      <c r="EE374">
        <v>8178570.7156044161</v>
      </c>
      <c r="EF374">
        <v>6549364.9199999999</v>
      </c>
      <c r="EG374">
        <v>6394144.5199999996</v>
      </c>
      <c r="EH374">
        <v>8023350.3156044167</v>
      </c>
      <c r="EI374">
        <v>7936.0537246334488</v>
      </c>
      <c r="EJ374">
        <v>7968.9962473242394</v>
      </c>
      <c r="EK374">
        <v>-4.1338358895390073E-3</v>
      </c>
      <c r="EL374">
        <v>4.1338358895390073E-3</v>
      </c>
      <c r="EM374">
        <v>33304.89044038931</v>
      </c>
      <c r="EN374">
        <v>8211875.6060448065</v>
      </c>
      <c r="EO374">
        <v>8109.4220435655852</v>
      </c>
      <c r="EP374" t="s">
        <v>164</v>
      </c>
      <c r="EQ374">
        <v>8122.5278002421428</v>
      </c>
      <c r="ER374">
        <v>-1.149058692251681E-3</v>
      </c>
      <c r="ES374">
        <v>0</v>
      </c>
      <c r="ET374">
        <v>8211875.6060448065</v>
      </c>
      <c r="EU374">
        <v>0</v>
      </c>
      <c r="EV374">
        <v>8211875.6060448065</v>
      </c>
      <c r="EW374">
        <v>13249.92</v>
      </c>
      <c r="EX374">
        <v>8198625.6860448066</v>
      </c>
    </row>
    <row r="375" spans="1:154" ht="15" customHeight="1">
      <c r="A375" s="435">
        <v>375</v>
      </c>
      <c r="B375" s="585">
        <v>136213</v>
      </c>
      <c r="C375" s="585">
        <v>3306910</v>
      </c>
      <c r="D375" s="586" t="s">
        <v>531</v>
      </c>
      <c r="E375" s="587">
        <v>612</v>
      </c>
      <c r="F375" s="587">
        <v>0</v>
      </c>
      <c r="G375" s="587">
        <v>612</v>
      </c>
      <c r="H375" s="588">
        <v>0</v>
      </c>
      <c r="I375" s="588">
        <v>1998904.5126</v>
      </c>
      <c r="J375" s="588">
        <v>1484855.8254</v>
      </c>
      <c r="K375" s="588">
        <v>0</v>
      </c>
      <c r="L375" s="588">
        <v>154498.08000000013</v>
      </c>
      <c r="M375" s="588">
        <v>0</v>
      </c>
      <c r="N375" s="588">
        <v>500560.33999999973</v>
      </c>
      <c r="O375" s="588">
        <v>0</v>
      </c>
      <c r="P375" s="588">
        <v>0</v>
      </c>
      <c r="Q375" s="588">
        <v>0</v>
      </c>
      <c r="R375" s="588">
        <v>0</v>
      </c>
      <c r="S375" s="588">
        <v>0</v>
      </c>
      <c r="T375" s="588">
        <v>0</v>
      </c>
      <c r="U375" s="588">
        <v>18424.62720000001</v>
      </c>
      <c r="V375" s="588">
        <v>19869.696</v>
      </c>
      <c r="W375" s="588">
        <v>41420.28799999984</v>
      </c>
      <c r="X375" s="588">
        <v>24410.623999999985</v>
      </c>
      <c r="Y375" s="588">
        <v>75509.862399999955</v>
      </c>
      <c r="Z375" s="588">
        <v>116307.96799999989</v>
      </c>
      <c r="AA375" s="588">
        <v>0</v>
      </c>
      <c r="AB375" s="588">
        <v>59399.858592471399</v>
      </c>
      <c r="AC375" s="588">
        <v>0</v>
      </c>
      <c r="AD375" s="588">
        <v>286327.45613283035</v>
      </c>
      <c r="AE375" s="588">
        <v>0</v>
      </c>
      <c r="AF375" s="588">
        <v>0</v>
      </c>
      <c r="AG375" s="588">
        <v>141970.48000000001</v>
      </c>
      <c r="AH375" s="588">
        <v>0</v>
      </c>
      <c r="AI375" s="588">
        <v>0</v>
      </c>
      <c r="AJ375" s="588">
        <v>0</v>
      </c>
      <c r="AK375" s="588">
        <v>30739.81</v>
      </c>
      <c r="AL375" s="588">
        <v>0</v>
      </c>
      <c r="AM375" s="588">
        <v>0</v>
      </c>
      <c r="AN375" s="588">
        <v>0</v>
      </c>
      <c r="AO375" s="588">
        <v>0</v>
      </c>
      <c r="AP375" s="588">
        <v>0</v>
      </c>
      <c r="AQ375" s="588">
        <v>0</v>
      </c>
      <c r="AR375" s="588">
        <v>0</v>
      </c>
      <c r="AS375" s="588">
        <v>0</v>
      </c>
      <c r="AT375" s="588">
        <v>3483760.338</v>
      </c>
      <c r="AU375" s="588">
        <v>1296728.8003253012</v>
      </c>
      <c r="AV375" s="588">
        <v>172710.29</v>
      </c>
      <c r="AW375" s="588">
        <v>802876.0078488302</v>
      </c>
      <c r="AX375" s="589">
        <v>4953199.428325301</v>
      </c>
      <c r="AY375" s="589">
        <v>4922459.6183253014</v>
      </c>
      <c r="AZ375" s="589">
        <v>6465</v>
      </c>
      <c r="BA375" s="589">
        <v>3956580</v>
      </c>
      <c r="BB375" s="589">
        <v>0</v>
      </c>
      <c r="BC375" s="589">
        <v>0</v>
      </c>
      <c r="BD375" s="589">
        <v>4953199.428325301</v>
      </c>
      <c r="BE375" s="588">
        <v>0</v>
      </c>
      <c r="BF375" s="588">
        <v>4953199.428325301</v>
      </c>
      <c r="BG375" s="589">
        <v>3987319.81</v>
      </c>
      <c r="BH375" s="589">
        <v>3814609.52</v>
      </c>
      <c r="BI375" s="588">
        <v>4780489.138325301</v>
      </c>
      <c r="BJ375" s="588">
        <v>7811.2567619694464</v>
      </c>
      <c r="BK375" s="588">
        <v>8147.3807648026313</v>
      </c>
      <c r="BL375" s="590">
        <v>-4.1255467559006061E-2</v>
      </c>
      <c r="BM375" s="590">
        <v>4.1255467559006061E-2</v>
      </c>
      <c r="BN375" s="588">
        <v>205707.88973390916</v>
      </c>
      <c r="BO375" s="589">
        <v>5158907.3180592097</v>
      </c>
      <c r="BP375" s="589">
        <v>8379.3586732993626</v>
      </c>
      <c r="BQ375" s="589" t="s">
        <v>164</v>
      </c>
      <c r="BR375" s="589">
        <v>8429.5871210117803</v>
      </c>
      <c r="BS375" s="590">
        <v>-2.2020199877947899E-4</v>
      </c>
      <c r="BT375" s="588">
        <v>0</v>
      </c>
      <c r="BU375" s="588">
        <v>5158907.3180592097</v>
      </c>
      <c r="BV375" s="588">
        <v>0</v>
      </c>
      <c r="BW375" s="588">
        <v>5158907.3180592097</v>
      </c>
      <c r="BX375" s="588">
        <v>30739.81</v>
      </c>
      <c r="BY375" s="588">
        <v>5128167.5080592101</v>
      </c>
      <c r="CA375">
        <v>136213</v>
      </c>
      <c r="CB375">
        <v>3306910</v>
      </c>
      <c r="CC375" t="s">
        <v>531</v>
      </c>
      <c r="CD375">
        <v>612</v>
      </c>
      <c r="CE375">
        <v>0</v>
      </c>
      <c r="CF375">
        <v>612</v>
      </c>
      <c r="CG375">
        <v>0</v>
      </c>
      <c r="CH375">
        <v>1998904.5126</v>
      </c>
      <c r="CI375">
        <v>1484855.8254</v>
      </c>
      <c r="CJ375">
        <v>0</v>
      </c>
      <c r="CK375">
        <v>154498.08000000013</v>
      </c>
      <c r="CL375">
        <v>0</v>
      </c>
      <c r="CM375">
        <v>500560.33999999973</v>
      </c>
      <c r="CN375">
        <v>0</v>
      </c>
      <c r="CO375">
        <v>0</v>
      </c>
      <c r="CP375">
        <v>0</v>
      </c>
      <c r="CQ375">
        <v>0</v>
      </c>
      <c r="CR375">
        <v>0</v>
      </c>
      <c r="CS375">
        <v>0</v>
      </c>
      <c r="CT375">
        <v>18424.62720000001</v>
      </c>
      <c r="CU375">
        <v>19869.696</v>
      </c>
      <c r="CV375">
        <v>41420.28799999984</v>
      </c>
      <c r="CW375">
        <v>24410.623999999985</v>
      </c>
      <c r="CX375">
        <v>75509.862399999955</v>
      </c>
      <c r="CY375">
        <v>116307.96799999989</v>
      </c>
      <c r="CZ375">
        <v>0</v>
      </c>
      <c r="DA375">
        <v>59399.858592471399</v>
      </c>
      <c r="DB375">
        <v>0</v>
      </c>
      <c r="DC375">
        <v>286327.45613283035</v>
      </c>
      <c r="DD375">
        <v>0</v>
      </c>
      <c r="DE375">
        <v>0</v>
      </c>
      <c r="DF375">
        <v>141970.48000000001</v>
      </c>
      <c r="DG375">
        <v>0</v>
      </c>
      <c r="DH375">
        <v>0</v>
      </c>
      <c r="DI375">
        <v>0</v>
      </c>
      <c r="DJ375">
        <v>30739.81</v>
      </c>
      <c r="DK375">
        <v>0</v>
      </c>
      <c r="DL375">
        <v>0</v>
      </c>
      <c r="DM375">
        <v>0</v>
      </c>
      <c r="DN375">
        <v>0</v>
      </c>
      <c r="DO375">
        <v>0</v>
      </c>
      <c r="DP375">
        <v>0</v>
      </c>
      <c r="DQ375">
        <v>0</v>
      </c>
      <c r="DR375">
        <v>0</v>
      </c>
      <c r="DS375">
        <v>3483760.338</v>
      </c>
      <c r="DT375">
        <v>1296728.8003253012</v>
      </c>
      <c r="DU375">
        <v>172710.29</v>
      </c>
      <c r="DV375">
        <v>802876.0078488302</v>
      </c>
      <c r="DW375">
        <v>4953199.428325301</v>
      </c>
      <c r="DX375">
        <v>4922459.6183253014</v>
      </c>
      <c r="DY375">
        <v>6465</v>
      </c>
      <c r="DZ375">
        <v>3956580</v>
      </c>
      <c r="EA375">
        <v>0</v>
      </c>
      <c r="EB375">
        <v>0</v>
      </c>
      <c r="EC375">
        <v>4953199.428325301</v>
      </c>
      <c r="ED375">
        <v>0</v>
      </c>
      <c r="EE375">
        <v>4953199.428325301</v>
      </c>
      <c r="EF375">
        <v>3987319.81</v>
      </c>
      <c r="EG375">
        <v>3814609.52</v>
      </c>
      <c r="EH375">
        <v>4780489.138325301</v>
      </c>
      <c r="EI375">
        <v>7811.2567619694464</v>
      </c>
      <c r="EJ375">
        <v>8147.3807648026313</v>
      </c>
      <c r="EK375">
        <v>-4.1255467559006061E-2</v>
      </c>
      <c r="EL375">
        <v>4.1255467559006061E-2</v>
      </c>
      <c r="EM375">
        <v>205707.88973390916</v>
      </c>
      <c r="EN375">
        <v>5158907.3180592097</v>
      </c>
      <c r="EO375">
        <v>8379.3586732993626</v>
      </c>
      <c r="EP375" t="s">
        <v>164</v>
      </c>
      <c r="EQ375">
        <v>8429.5871210117803</v>
      </c>
      <c r="ER375">
        <v>-2.2020199877947899E-4</v>
      </c>
      <c r="ES375">
        <v>0</v>
      </c>
      <c r="ET375">
        <v>5158907.3180592097</v>
      </c>
      <c r="EU375">
        <v>0</v>
      </c>
      <c r="EV375">
        <v>5158907.3180592097</v>
      </c>
      <c r="EW375">
        <v>30739.81</v>
      </c>
      <c r="EX375">
        <v>5128167.5080592101</v>
      </c>
    </row>
    <row r="376" spans="1:154" ht="15" customHeight="1">
      <c r="A376" s="435">
        <v>376</v>
      </c>
      <c r="B376" s="585">
        <v>137578</v>
      </c>
      <c r="C376" s="585">
        <v>3304001</v>
      </c>
      <c r="D376" s="586" t="s">
        <v>532</v>
      </c>
      <c r="E376" s="587">
        <v>762</v>
      </c>
      <c r="F376" s="587">
        <v>213</v>
      </c>
      <c r="G376" s="587">
        <v>549</v>
      </c>
      <c r="H376" s="588">
        <v>817183.31819999998</v>
      </c>
      <c r="I376" s="588">
        <v>1760552.7549999999</v>
      </c>
      <c r="J376" s="588">
        <v>1368755.9871999999</v>
      </c>
      <c r="K376" s="588">
        <v>72648</v>
      </c>
      <c r="L376" s="588">
        <v>185978.87999999992</v>
      </c>
      <c r="M376" s="588">
        <v>159719.56000000008</v>
      </c>
      <c r="N376" s="588">
        <v>604019.61999999965</v>
      </c>
      <c r="O376" s="588">
        <v>943.30880000000025</v>
      </c>
      <c r="P376" s="588">
        <v>1430.0160000000017</v>
      </c>
      <c r="Q376" s="588">
        <v>2679.3983999999959</v>
      </c>
      <c r="R376" s="588">
        <v>2458.624000000003</v>
      </c>
      <c r="S376" s="588">
        <v>68359.78240000004</v>
      </c>
      <c r="T376" s="588">
        <v>28871.270399999958</v>
      </c>
      <c r="U376" s="588">
        <v>5117.9520000000002</v>
      </c>
      <c r="V376" s="588">
        <v>13547.52</v>
      </c>
      <c r="W376" s="588">
        <v>15293.644799999993</v>
      </c>
      <c r="X376" s="588">
        <v>15343.820800000003</v>
      </c>
      <c r="Y376" s="588">
        <v>165972.17280000017</v>
      </c>
      <c r="Z376" s="588">
        <v>183995.39199999976</v>
      </c>
      <c r="AA376" s="588">
        <v>22842.512368420994</v>
      </c>
      <c r="AB376" s="588">
        <v>73348.199999999968</v>
      </c>
      <c r="AC376" s="588">
        <v>58346.269938560697</v>
      </c>
      <c r="AD376" s="588">
        <v>254987.8355692343</v>
      </c>
      <c r="AE376" s="588">
        <v>9649.6218000000008</v>
      </c>
      <c r="AF376" s="588">
        <v>12381.33812846719</v>
      </c>
      <c r="AG376" s="588">
        <v>141970.48000000001</v>
      </c>
      <c r="AH376" s="588">
        <v>0</v>
      </c>
      <c r="AI376" s="588">
        <v>0</v>
      </c>
      <c r="AJ376" s="588">
        <v>61590.570706838334</v>
      </c>
      <c r="AK376" s="588">
        <v>55608.53</v>
      </c>
      <c r="AL376" s="588">
        <v>0</v>
      </c>
      <c r="AM376" s="588">
        <v>0</v>
      </c>
      <c r="AN376" s="588">
        <v>0</v>
      </c>
      <c r="AO376" s="588">
        <v>0</v>
      </c>
      <c r="AP376" s="588">
        <v>0</v>
      </c>
      <c r="AQ376" s="588">
        <v>0</v>
      </c>
      <c r="AR376" s="588">
        <v>0</v>
      </c>
      <c r="AS376" s="588">
        <v>0</v>
      </c>
      <c r="AT376" s="588">
        <v>3946492.0603999998</v>
      </c>
      <c r="AU376" s="588">
        <v>1957934.7402046826</v>
      </c>
      <c r="AV376" s="588">
        <v>259169.58070683834</v>
      </c>
      <c r="AW376" s="588">
        <v>1060155.1349917946</v>
      </c>
      <c r="AX376" s="589">
        <v>6163596.3813115209</v>
      </c>
      <c r="AY376" s="589">
        <v>6046397.2806046819</v>
      </c>
      <c r="AZ376" s="589">
        <v>5584.166666666667</v>
      </c>
      <c r="BA376" s="589">
        <v>4255135</v>
      </c>
      <c r="BB376" s="589">
        <v>0</v>
      </c>
      <c r="BC376" s="589">
        <v>0</v>
      </c>
      <c r="BD376" s="589">
        <v>6163596.3813115209</v>
      </c>
      <c r="BE376" s="588">
        <v>1317576.7225833032</v>
      </c>
      <c r="BF376" s="588">
        <v>4846019.6587282177</v>
      </c>
      <c r="BG376" s="589">
        <v>4372334.100706839</v>
      </c>
      <c r="BH376" s="589">
        <v>4113164.5200000009</v>
      </c>
      <c r="BI376" s="588">
        <v>5904426.8006046824</v>
      </c>
      <c r="BJ376" s="588">
        <v>7748.5916018434154</v>
      </c>
      <c r="BK376" s="588">
        <v>8098.6325457516323</v>
      </c>
      <c r="BL376" s="590">
        <v>-4.322222818861448E-2</v>
      </c>
      <c r="BM376" s="590">
        <v>4.322222818861448E-2</v>
      </c>
      <c r="BN376" s="588">
        <v>266731.19925806124</v>
      </c>
      <c r="BO376" s="589">
        <v>6430327.5805695821</v>
      </c>
      <c r="BP376" s="589">
        <v>8284.9455116308964</v>
      </c>
      <c r="BQ376" s="589" t="s">
        <v>164</v>
      </c>
      <c r="BR376" s="589">
        <v>8438.7501057343597</v>
      </c>
      <c r="BS376" s="590">
        <v>1.0340822476237577E-2</v>
      </c>
      <c r="BT376" s="588">
        <v>0</v>
      </c>
      <c r="BU376" s="588">
        <v>6430327.5805695821</v>
      </c>
      <c r="BV376" s="588">
        <v>0</v>
      </c>
      <c r="BW376" s="588">
        <v>6430327.5805695821</v>
      </c>
      <c r="BX376" s="588">
        <v>55608.53</v>
      </c>
      <c r="BY376" s="588">
        <v>6374719.0505695818</v>
      </c>
      <c r="CA376">
        <v>137578</v>
      </c>
      <c r="CB376">
        <v>3304001</v>
      </c>
      <c r="CC376" t="s">
        <v>532</v>
      </c>
      <c r="CD376">
        <v>762</v>
      </c>
      <c r="CE376">
        <v>213</v>
      </c>
      <c r="CF376">
        <v>549</v>
      </c>
      <c r="CG376">
        <v>817183.31819999998</v>
      </c>
      <c r="CH376">
        <v>1760552.7549999999</v>
      </c>
      <c r="CI376">
        <v>1368755.9871999999</v>
      </c>
      <c r="CJ376">
        <v>72648</v>
      </c>
      <c r="CK376">
        <v>185978.87999999992</v>
      </c>
      <c r="CL376">
        <v>159719.56000000008</v>
      </c>
      <c r="CM376">
        <v>604019.61999999965</v>
      </c>
      <c r="CN376">
        <v>943.30880000000025</v>
      </c>
      <c r="CO376">
        <v>1430.0160000000017</v>
      </c>
      <c r="CP376">
        <v>2679.3983999999959</v>
      </c>
      <c r="CQ376">
        <v>2458.624000000003</v>
      </c>
      <c r="CR376">
        <v>68359.78240000004</v>
      </c>
      <c r="CS376">
        <v>28871.270399999958</v>
      </c>
      <c r="CT376">
        <v>5117.9520000000002</v>
      </c>
      <c r="CU376">
        <v>13547.52</v>
      </c>
      <c r="CV376">
        <v>15293.644799999993</v>
      </c>
      <c r="CW376">
        <v>15343.820800000003</v>
      </c>
      <c r="CX376">
        <v>165972.17280000017</v>
      </c>
      <c r="CY376">
        <v>183995.39199999976</v>
      </c>
      <c r="CZ376">
        <v>22842.512368420994</v>
      </c>
      <c r="DA376">
        <v>73348.199999999968</v>
      </c>
      <c r="DB376">
        <v>58346.269938560697</v>
      </c>
      <c r="DC376">
        <v>254987.8355692343</v>
      </c>
      <c r="DD376">
        <v>9649.6218000000008</v>
      </c>
      <c r="DE376">
        <v>12381.33812846719</v>
      </c>
      <c r="DF376">
        <v>141970.48000000001</v>
      </c>
      <c r="DG376">
        <v>0</v>
      </c>
      <c r="DH376">
        <v>0</v>
      </c>
      <c r="DI376">
        <v>61590.570706838334</v>
      </c>
      <c r="DJ376">
        <v>55608.53</v>
      </c>
      <c r="DK376">
        <v>0</v>
      </c>
      <c r="DL376">
        <v>0</v>
      </c>
      <c r="DM376">
        <v>0</v>
      </c>
      <c r="DN376">
        <v>0</v>
      </c>
      <c r="DO376">
        <v>0</v>
      </c>
      <c r="DP376">
        <v>0</v>
      </c>
      <c r="DQ376">
        <v>0</v>
      </c>
      <c r="DR376">
        <v>0</v>
      </c>
      <c r="DS376">
        <v>3946492.0603999998</v>
      </c>
      <c r="DT376">
        <v>1957934.7402046826</v>
      </c>
      <c r="DU376">
        <v>259169.58070683834</v>
      </c>
      <c r="DV376">
        <v>1060155.1349917946</v>
      </c>
      <c r="DW376">
        <v>6163596.3813115209</v>
      </c>
      <c r="DX376">
        <v>6046397.2806046819</v>
      </c>
      <c r="DY376">
        <v>5584.166666666667</v>
      </c>
      <c r="DZ376">
        <v>4255135</v>
      </c>
      <c r="EA376">
        <v>0</v>
      </c>
      <c r="EB376">
        <v>0</v>
      </c>
      <c r="EC376">
        <v>6163596.3813115209</v>
      </c>
      <c r="ED376">
        <v>1317576.7225833032</v>
      </c>
      <c r="EE376">
        <v>4846019.6587282177</v>
      </c>
      <c r="EF376">
        <v>4372334.100706839</v>
      </c>
      <c r="EG376">
        <v>4113164.5200000009</v>
      </c>
      <c r="EH376">
        <v>5904426.8006046824</v>
      </c>
      <c r="EI376">
        <v>7748.5916018434154</v>
      </c>
      <c r="EJ376">
        <v>8098.6325457516323</v>
      </c>
      <c r="EK376">
        <v>-4.322222818861448E-2</v>
      </c>
      <c r="EL376">
        <v>4.322222818861448E-2</v>
      </c>
      <c r="EM376">
        <v>266731.19925806124</v>
      </c>
      <c r="EN376">
        <v>6430327.5805695821</v>
      </c>
      <c r="EO376">
        <v>8284.9455116308964</v>
      </c>
      <c r="EP376" t="s">
        <v>164</v>
      </c>
      <c r="EQ376">
        <v>8438.7501057343597</v>
      </c>
      <c r="ER376">
        <v>1.0340822476237577E-2</v>
      </c>
      <c r="ES376">
        <v>0</v>
      </c>
      <c r="ET376">
        <v>6430327.5805695821</v>
      </c>
      <c r="EU376">
        <v>0</v>
      </c>
      <c r="EV376">
        <v>6430327.5805695821</v>
      </c>
      <c r="EW376">
        <v>55608.53</v>
      </c>
      <c r="EX376">
        <v>6374719.0505695818</v>
      </c>
    </row>
    <row r="377" spans="1:154" ht="15" customHeight="1">
      <c r="A377" s="435">
        <v>377</v>
      </c>
      <c r="B377" s="585">
        <v>142219</v>
      </c>
      <c r="C377" s="585">
        <v>3304009</v>
      </c>
      <c r="D377" s="586" t="s">
        <v>533</v>
      </c>
      <c r="E377" s="587">
        <v>1610</v>
      </c>
      <c r="F377" s="587">
        <v>551</v>
      </c>
      <c r="G377" s="587">
        <v>1059</v>
      </c>
      <c r="H377" s="588">
        <v>2113934.3114</v>
      </c>
      <c r="I377" s="588">
        <v>3407346.7165999999</v>
      </c>
      <c r="J377" s="588">
        <v>2627522.6539999996</v>
      </c>
      <c r="K377" s="588">
        <v>94442.400000000009</v>
      </c>
      <c r="L377" s="588">
        <v>235863.84000000023</v>
      </c>
      <c r="M377" s="588">
        <v>219873.68000000011</v>
      </c>
      <c r="N377" s="588">
        <v>873318.04000000015</v>
      </c>
      <c r="O377" s="588">
        <v>14385.459199999937</v>
      </c>
      <c r="P377" s="588">
        <v>12012.134399999997</v>
      </c>
      <c r="Q377" s="588">
        <v>64305.561599999935</v>
      </c>
      <c r="R377" s="588">
        <v>105229.10720000011</v>
      </c>
      <c r="S377" s="588">
        <v>30787.993600000085</v>
      </c>
      <c r="T377" s="588">
        <v>5499.2895999999955</v>
      </c>
      <c r="U377" s="588">
        <v>39237.632000000063</v>
      </c>
      <c r="V377" s="588">
        <v>59157.504000000219</v>
      </c>
      <c r="W377" s="588">
        <v>178425.85599999977</v>
      </c>
      <c r="X377" s="588">
        <v>237829.22240000032</v>
      </c>
      <c r="Y377" s="588">
        <v>106910.00319999972</v>
      </c>
      <c r="Z377" s="588">
        <v>20973.56799999997</v>
      </c>
      <c r="AA377" s="588">
        <v>88921.386960985532</v>
      </c>
      <c r="AB377" s="588">
        <v>138246.61140684402</v>
      </c>
      <c r="AC377" s="588">
        <v>200849.12918142404</v>
      </c>
      <c r="AD377" s="588">
        <v>521959.93548423651</v>
      </c>
      <c r="AE377" s="588">
        <v>22241.824728440552</v>
      </c>
      <c r="AF377" s="588">
        <v>14174.659800000056</v>
      </c>
      <c r="AG377" s="588">
        <v>141970.48000000001</v>
      </c>
      <c r="AH377" s="588">
        <v>0</v>
      </c>
      <c r="AI377" s="588">
        <v>0</v>
      </c>
      <c r="AJ377" s="588">
        <v>0</v>
      </c>
      <c r="AK377" s="588">
        <v>17807.900000000001</v>
      </c>
      <c r="AL377" s="588">
        <v>0</v>
      </c>
      <c r="AM377" s="588">
        <v>0</v>
      </c>
      <c r="AN377" s="588">
        <v>0</v>
      </c>
      <c r="AO377" s="588">
        <v>0</v>
      </c>
      <c r="AP377" s="588">
        <v>0</v>
      </c>
      <c r="AQ377" s="588">
        <v>0</v>
      </c>
      <c r="AR377" s="588">
        <v>0</v>
      </c>
      <c r="AS377" s="588">
        <v>0</v>
      </c>
      <c r="AT377" s="588">
        <v>8148803.682</v>
      </c>
      <c r="AU377" s="588">
        <v>3284644.8387619313</v>
      </c>
      <c r="AV377" s="588">
        <v>159778.38</v>
      </c>
      <c r="AW377" s="588">
        <v>1957619.7135976609</v>
      </c>
      <c r="AX377" s="589">
        <v>11593226.900761932</v>
      </c>
      <c r="AY377" s="589">
        <v>11575419.000761932</v>
      </c>
      <c r="AZ377" s="589">
        <v>5584.166666666667</v>
      </c>
      <c r="BA377" s="589">
        <v>8990508.333333334</v>
      </c>
      <c r="BB377" s="589">
        <v>0</v>
      </c>
      <c r="BC377" s="589">
        <v>0</v>
      </c>
      <c r="BD377" s="589">
        <v>11593226.900761932</v>
      </c>
      <c r="BE377" s="588">
        <v>3027164.1954981792</v>
      </c>
      <c r="BF377" s="588">
        <v>8566062.7052637525</v>
      </c>
      <c r="BG377" s="589">
        <v>9008316.2333333343</v>
      </c>
      <c r="BH377" s="589">
        <v>8848537.8533333335</v>
      </c>
      <c r="BI377" s="588">
        <v>11433448.520761931</v>
      </c>
      <c r="BJ377" s="588">
        <v>7101.5208203490256</v>
      </c>
      <c r="BK377" s="588">
        <v>7014.005042009685</v>
      </c>
      <c r="BL377" s="590">
        <v>1.247729048028531E-2</v>
      </c>
      <c r="BM377" s="590">
        <v>0</v>
      </c>
      <c r="BN377" s="588">
        <v>0</v>
      </c>
      <c r="BO377" s="589">
        <v>11593226.900761932</v>
      </c>
      <c r="BP377" s="589">
        <v>7189.7012427092741</v>
      </c>
      <c r="BQ377" s="589" t="s">
        <v>164</v>
      </c>
      <c r="BR377" s="589">
        <v>7200.7620501626907</v>
      </c>
      <c r="BS377" s="590">
        <v>1.2662405503782059E-2</v>
      </c>
      <c r="BT377" s="588">
        <v>0</v>
      </c>
      <c r="BU377" s="588">
        <v>11593226.900761932</v>
      </c>
      <c r="BV377" s="588">
        <v>0</v>
      </c>
      <c r="BW377" s="588">
        <v>11593226.900761932</v>
      </c>
      <c r="BX377" s="588">
        <v>17807.900000000001</v>
      </c>
      <c r="BY377" s="588">
        <v>11575419.000761932</v>
      </c>
      <c r="CA377">
        <v>142219</v>
      </c>
      <c r="CB377">
        <v>3304009</v>
      </c>
      <c r="CC377" t="s">
        <v>533</v>
      </c>
      <c r="CD377">
        <v>1610</v>
      </c>
      <c r="CE377">
        <v>551</v>
      </c>
      <c r="CF377">
        <v>1059</v>
      </c>
      <c r="CG377">
        <v>2113934.3114</v>
      </c>
      <c r="CH377">
        <v>3407346.7165999999</v>
      </c>
      <c r="CI377">
        <v>2627522.6539999996</v>
      </c>
      <c r="CJ377">
        <v>94442.400000000009</v>
      </c>
      <c r="CK377">
        <v>235863.84000000023</v>
      </c>
      <c r="CL377">
        <v>219873.68000000011</v>
      </c>
      <c r="CM377">
        <v>873318.04000000015</v>
      </c>
      <c r="CN377">
        <v>14385.459199999937</v>
      </c>
      <c r="CO377">
        <v>12012.134399999997</v>
      </c>
      <c r="CP377">
        <v>64305.561599999935</v>
      </c>
      <c r="CQ377">
        <v>105229.10720000011</v>
      </c>
      <c r="CR377">
        <v>30787.993600000085</v>
      </c>
      <c r="CS377">
        <v>5499.2895999999955</v>
      </c>
      <c r="CT377">
        <v>39237.632000000063</v>
      </c>
      <c r="CU377">
        <v>59157.504000000219</v>
      </c>
      <c r="CV377">
        <v>178425.85599999977</v>
      </c>
      <c r="CW377">
        <v>237829.22240000032</v>
      </c>
      <c r="CX377">
        <v>106910.00319999972</v>
      </c>
      <c r="CY377">
        <v>20973.56799999997</v>
      </c>
      <c r="CZ377">
        <v>88921.386960985532</v>
      </c>
      <c r="DA377">
        <v>138246.61140684402</v>
      </c>
      <c r="DB377">
        <v>200849.12918142404</v>
      </c>
      <c r="DC377">
        <v>521959.93548423651</v>
      </c>
      <c r="DD377">
        <v>22241.824728440552</v>
      </c>
      <c r="DE377">
        <v>14174.659800000056</v>
      </c>
      <c r="DF377">
        <v>141970.48000000001</v>
      </c>
      <c r="DG377">
        <v>0</v>
      </c>
      <c r="DH377">
        <v>0</v>
      </c>
      <c r="DI377">
        <v>0</v>
      </c>
      <c r="DJ377">
        <v>17807.900000000001</v>
      </c>
      <c r="DK377">
        <v>0</v>
      </c>
      <c r="DL377">
        <v>0</v>
      </c>
      <c r="DM377">
        <v>0</v>
      </c>
      <c r="DN377">
        <v>0</v>
      </c>
      <c r="DO377">
        <v>0</v>
      </c>
      <c r="DP377">
        <v>0</v>
      </c>
      <c r="DQ377">
        <v>0</v>
      </c>
      <c r="DR377">
        <v>0</v>
      </c>
      <c r="DS377">
        <v>8148803.682</v>
      </c>
      <c r="DT377">
        <v>3284644.8387619313</v>
      </c>
      <c r="DU377">
        <v>159778.38</v>
      </c>
      <c r="DV377">
        <v>1957619.7135976609</v>
      </c>
      <c r="DW377">
        <v>11593226.900761932</v>
      </c>
      <c r="DX377">
        <v>11575419.000761932</v>
      </c>
      <c r="DY377">
        <v>5584.166666666667</v>
      </c>
      <c r="DZ377">
        <v>8990508.333333334</v>
      </c>
      <c r="EA377">
        <v>0</v>
      </c>
      <c r="EB377">
        <v>0</v>
      </c>
      <c r="EC377">
        <v>11593226.900761932</v>
      </c>
      <c r="ED377">
        <v>3027164.1954981792</v>
      </c>
      <c r="EE377">
        <v>8566062.7052637525</v>
      </c>
      <c r="EF377">
        <v>9008316.2333333343</v>
      </c>
      <c r="EG377">
        <v>8848537.8533333335</v>
      </c>
      <c r="EH377">
        <v>11433448.520761931</v>
      </c>
      <c r="EI377">
        <v>7101.5208203490256</v>
      </c>
      <c r="EJ377">
        <v>7014.005042009685</v>
      </c>
      <c r="EK377">
        <v>1.247729048028531E-2</v>
      </c>
      <c r="EL377">
        <v>0</v>
      </c>
      <c r="EM377">
        <v>0</v>
      </c>
      <c r="EN377">
        <v>11593226.900761932</v>
      </c>
      <c r="EO377">
        <v>7189.7012427092741</v>
      </c>
      <c r="EP377" t="s">
        <v>164</v>
      </c>
      <c r="EQ377">
        <v>7200.7620501626907</v>
      </c>
      <c r="ER377">
        <v>1.2662405503782059E-2</v>
      </c>
      <c r="ES377">
        <v>0</v>
      </c>
      <c r="ET377">
        <v>11593226.900761932</v>
      </c>
      <c r="EU377">
        <v>0</v>
      </c>
      <c r="EV377">
        <v>11593226.900761932</v>
      </c>
      <c r="EW377">
        <v>17807.900000000001</v>
      </c>
      <c r="EX377">
        <v>11575419.000761932</v>
      </c>
    </row>
    <row r="378" spans="1:154" ht="15" customHeight="1">
      <c r="A378" s="435">
        <v>378</v>
      </c>
      <c r="B378" s="585">
        <v>141318</v>
      </c>
      <c r="C378" s="585">
        <v>3304017</v>
      </c>
      <c r="D378" s="586" t="s">
        <v>534</v>
      </c>
      <c r="E378" s="587">
        <v>686</v>
      </c>
      <c r="F378" s="587">
        <v>133</v>
      </c>
      <c r="G378" s="587">
        <v>553</v>
      </c>
      <c r="H378" s="588">
        <v>510260.0062</v>
      </c>
      <c r="I378" s="588">
        <v>1782221.0966</v>
      </c>
      <c r="J378" s="588">
        <v>1368755.9871999999</v>
      </c>
      <c r="K378" s="588">
        <v>43104.479999999996</v>
      </c>
      <c r="L378" s="588">
        <v>166121.76</v>
      </c>
      <c r="M378" s="588">
        <v>93342.599999999977</v>
      </c>
      <c r="N378" s="588">
        <v>530989.54000000015</v>
      </c>
      <c r="O378" s="588">
        <v>707.48159999999984</v>
      </c>
      <c r="P378" s="588">
        <v>2002.0223999999989</v>
      </c>
      <c r="Q378" s="588">
        <v>8484.7616000000071</v>
      </c>
      <c r="R378" s="588">
        <v>10817.94559999997</v>
      </c>
      <c r="S378" s="588">
        <v>16176.742399999981</v>
      </c>
      <c r="T378" s="588">
        <v>12373.401600000032</v>
      </c>
      <c r="U378" s="588">
        <v>7165.1328000000003</v>
      </c>
      <c r="V378" s="588">
        <v>15805.439999999993</v>
      </c>
      <c r="W378" s="588">
        <v>26126.643199999988</v>
      </c>
      <c r="X378" s="588">
        <v>43241.67680000003</v>
      </c>
      <c r="Y378" s="588">
        <v>132329.16480000017</v>
      </c>
      <c r="Z378" s="588">
        <v>92474.367999999871</v>
      </c>
      <c r="AA378" s="588">
        <v>14314.532941176474</v>
      </c>
      <c r="AB378" s="588">
        <v>97818.522120658134</v>
      </c>
      <c r="AC378" s="588">
        <v>73641.990616822455</v>
      </c>
      <c r="AD378" s="588">
        <v>348639.40285745857</v>
      </c>
      <c r="AE378" s="588">
        <v>9460.7838000000447</v>
      </c>
      <c r="AF378" s="588">
        <v>60928.41236086961</v>
      </c>
      <c r="AG378" s="588">
        <v>141970.48000000001</v>
      </c>
      <c r="AH378" s="588">
        <v>0</v>
      </c>
      <c r="AI378" s="588">
        <v>0</v>
      </c>
      <c r="AJ378" s="588">
        <v>0</v>
      </c>
      <c r="AK378" s="588">
        <v>48229.71</v>
      </c>
      <c r="AL378" s="588">
        <v>0</v>
      </c>
      <c r="AM378" s="588">
        <v>0</v>
      </c>
      <c r="AN378" s="588">
        <v>0</v>
      </c>
      <c r="AO378" s="588">
        <v>0</v>
      </c>
      <c r="AP378" s="588">
        <v>0</v>
      </c>
      <c r="AQ378" s="588">
        <v>0</v>
      </c>
      <c r="AR378" s="588">
        <v>0</v>
      </c>
      <c r="AS378" s="588">
        <v>0</v>
      </c>
      <c r="AT378" s="588">
        <v>3661237.09</v>
      </c>
      <c r="AU378" s="588">
        <v>1806066.8054969851</v>
      </c>
      <c r="AV378" s="588">
        <v>190200.19</v>
      </c>
      <c r="AW378" s="588">
        <v>1037797.9858622813</v>
      </c>
      <c r="AX378" s="589">
        <v>5657504.0854969854</v>
      </c>
      <c r="AY378" s="589">
        <v>5609274.3754969854</v>
      </c>
      <c r="AZ378" s="589">
        <v>5584.166666666667</v>
      </c>
      <c r="BA378" s="589">
        <v>3830738.3333333335</v>
      </c>
      <c r="BB378" s="589">
        <v>0</v>
      </c>
      <c r="BC378" s="589">
        <v>0</v>
      </c>
      <c r="BD378" s="589">
        <v>5657504.0854969854</v>
      </c>
      <c r="BE378" s="588">
        <v>831562.29579881532</v>
      </c>
      <c r="BF378" s="588">
        <v>4825941.7896981696</v>
      </c>
      <c r="BG378" s="589">
        <v>3878968.0433333335</v>
      </c>
      <c r="BH378" s="589">
        <v>3688767.8533333335</v>
      </c>
      <c r="BI378" s="588">
        <v>5467303.8954969849</v>
      </c>
      <c r="BJ378" s="588">
        <v>7969.8307514533308</v>
      </c>
      <c r="BK378" s="588">
        <v>7857.1707906542051</v>
      </c>
      <c r="BL378" s="590">
        <v>1.4338489489515773E-2</v>
      </c>
      <c r="BM378" s="590">
        <v>0</v>
      </c>
      <c r="BN378" s="588">
        <v>0</v>
      </c>
      <c r="BO378" s="589">
        <v>5657504.0854969854</v>
      </c>
      <c r="BP378" s="589">
        <v>8176.7848039314658</v>
      </c>
      <c r="BQ378" s="589" t="s">
        <v>164</v>
      </c>
      <c r="BR378" s="589">
        <v>8247.0905036399199</v>
      </c>
      <c r="BS378" s="590">
        <v>1.1486908330245349E-2</v>
      </c>
      <c r="BT378" s="588">
        <v>0</v>
      </c>
      <c r="BU378" s="588">
        <v>5657504.0854969854</v>
      </c>
      <c r="BV378" s="588">
        <v>0</v>
      </c>
      <c r="BW378" s="588">
        <v>5657504.0854969854</v>
      </c>
      <c r="BX378" s="588">
        <v>48229.71</v>
      </c>
      <c r="BY378" s="588">
        <v>5609274.3754969854</v>
      </c>
      <c r="CA378">
        <v>141318</v>
      </c>
      <c r="CB378">
        <v>3304017</v>
      </c>
      <c r="CC378" t="s">
        <v>534</v>
      </c>
      <c r="CD378">
        <v>686</v>
      </c>
      <c r="CE378">
        <v>133</v>
      </c>
      <c r="CF378">
        <v>553</v>
      </c>
      <c r="CG378">
        <v>510260.0062</v>
      </c>
      <c r="CH378">
        <v>1782221.0966</v>
      </c>
      <c r="CI378">
        <v>1368755.9871999999</v>
      </c>
      <c r="CJ378">
        <v>43104.479999999996</v>
      </c>
      <c r="CK378">
        <v>166121.76</v>
      </c>
      <c r="CL378">
        <v>93342.599999999977</v>
      </c>
      <c r="CM378">
        <v>530989.54000000015</v>
      </c>
      <c r="CN378">
        <v>707.48159999999984</v>
      </c>
      <c r="CO378">
        <v>2002.0223999999989</v>
      </c>
      <c r="CP378">
        <v>8484.7616000000071</v>
      </c>
      <c r="CQ378">
        <v>10817.94559999997</v>
      </c>
      <c r="CR378">
        <v>16176.742399999981</v>
      </c>
      <c r="CS378">
        <v>12373.401600000032</v>
      </c>
      <c r="CT378">
        <v>7165.1328000000003</v>
      </c>
      <c r="CU378">
        <v>15805.439999999993</v>
      </c>
      <c r="CV378">
        <v>26126.643199999988</v>
      </c>
      <c r="CW378">
        <v>43241.67680000003</v>
      </c>
      <c r="CX378">
        <v>132329.16480000017</v>
      </c>
      <c r="CY378">
        <v>92474.367999999871</v>
      </c>
      <c r="CZ378">
        <v>14314.532941176474</v>
      </c>
      <c r="DA378">
        <v>97818.522120658134</v>
      </c>
      <c r="DB378">
        <v>73641.990616822455</v>
      </c>
      <c r="DC378">
        <v>348639.40285745857</v>
      </c>
      <c r="DD378">
        <v>9460.7838000000447</v>
      </c>
      <c r="DE378">
        <v>60928.41236086961</v>
      </c>
      <c r="DF378">
        <v>141970.48000000001</v>
      </c>
      <c r="DG378">
        <v>0</v>
      </c>
      <c r="DH378">
        <v>0</v>
      </c>
      <c r="DI378">
        <v>0</v>
      </c>
      <c r="DJ378">
        <v>48229.71</v>
      </c>
      <c r="DK378">
        <v>0</v>
      </c>
      <c r="DL378">
        <v>0</v>
      </c>
      <c r="DM378">
        <v>0</v>
      </c>
      <c r="DN378">
        <v>0</v>
      </c>
      <c r="DO378">
        <v>0</v>
      </c>
      <c r="DP378">
        <v>0</v>
      </c>
      <c r="DQ378">
        <v>0</v>
      </c>
      <c r="DR378">
        <v>0</v>
      </c>
      <c r="DS378">
        <v>3661237.09</v>
      </c>
      <c r="DT378">
        <v>1806066.8054969851</v>
      </c>
      <c r="DU378">
        <v>190200.19</v>
      </c>
      <c r="DV378">
        <v>1037797.9858622813</v>
      </c>
      <c r="DW378">
        <v>5657504.0854969854</v>
      </c>
      <c r="DX378">
        <v>5609274.3754969854</v>
      </c>
      <c r="DY378">
        <v>5584.166666666667</v>
      </c>
      <c r="DZ378">
        <v>3830738.3333333335</v>
      </c>
      <c r="EA378">
        <v>0</v>
      </c>
      <c r="EB378">
        <v>0</v>
      </c>
      <c r="EC378">
        <v>5657504.0854969854</v>
      </c>
      <c r="ED378">
        <v>831562.29579881532</v>
      </c>
      <c r="EE378">
        <v>4825941.7896981696</v>
      </c>
      <c r="EF378">
        <v>3878968.0433333335</v>
      </c>
      <c r="EG378">
        <v>3688767.8533333335</v>
      </c>
      <c r="EH378">
        <v>5467303.8954969849</v>
      </c>
      <c r="EI378">
        <v>7969.8307514533308</v>
      </c>
      <c r="EJ378">
        <v>7857.1707906542051</v>
      </c>
      <c r="EK378">
        <v>1.4338489489515773E-2</v>
      </c>
      <c r="EL378">
        <v>0</v>
      </c>
      <c r="EM378">
        <v>0</v>
      </c>
      <c r="EN378">
        <v>5657504.0854969854</v>
      </c>
      <c r="EO378">
        <v>8176.7848039314658</v>
      </c>
      <c r="EP378" t="s">
        <v>164</v>
      </c>
      <c r="EQ378">
        <v>8247.0905036399199</v>
      </c>
      <c r="ER378">
        <v>1.1486908330245349E-2</v>
      </c>
      <c r="ES378">
        <v>0</v>
      </c>
      <c r="ET378">
        <v>5657504.0854969854</v>
      </c>
      <c r="EU378">
        <v>0</v>
      </c>
      <c r="EV378">
        <v>5657504.0854969854</v>
      </c>
      <c r="EW378">
        <v>48229.71</v>
      </c>
      <c r="EX378">
        <v>5609274.3754969854</v>
      </c>
    </row>
    <row r="379" spans="1:154" ht="15" customHeight="1">
      <c r="A379" s="435">
        <v>379</v>
      </c>
      <c r="B379" s="585">
        <v>141752</v>
      </c>
      <c r="C379" s="585">
        <v>3304019</v>
      </c>
      <c r="D379" s="586" t="s">
        <v>535</v>
      </c>
      <c r="E379" s="587">
        <v>1466</v>
      </c>
      <c r="F379" s="587">
        <v>629</v>
      </c>
      <c r="G379" s="587">
        <v>837</v>
      </c>
      <c r="H379" s="588">
        <v>2413184.5405999999</v>
      </c>
      <c r="I379" s="588">
        <v>2768130.6393999998</v>
      </c>
      <c r="J379" s="588">
        <v>1992028.8027999999</v>
      </c>
      <c r="K379" s="588">
        <v>159825.60000000012</v>
      </c>
      <c r="L379" s="588">
        <v>239738.40000000014</v>
      </c>
      <c r="M379" s="588">
        <v>366110.42000000004</v>
      </c>
      <c r="N379" s="588">
        <v>769858.76000000059</v>
      </c>
      <c r="O379" s="588">
        <v>2594.0991999999969</v>
      </c>
      <c r="P379" s="588">
        <v>55484.620799999917</v>
      </c>
      <c r="Q379" s="588">
        <v>94672.076799999879</v>
      </c>
      <c r="R379" s="588">
        <v>84084.940799999968</v>
      </c>
      <c r="S379" s="588">
        <v>8871.1167999999925</v>
      </c>
      <c r="T379" s="588">
        <v>5499.2896000000119</v>
      </c>
      <c r="U379" s="588">
        <v>7847.5263999999925</v>
      </c>
      <c r="V379" s="588">
        <v>110186.4959999999</v>
      </c>
      <c r="W379" s="588">
        <v>167592.85759999984</v>
      </c>
      <c r="X379" s="588">
        <v>159017.77919999984</v>
      </c>
      <c r="Y379" s="588">
        <v>29157.273599999971</v>
      </c>
      <c r="Z379" s="588">
        <v>17160.191999999985</v>
      </c>
      <c r="AA379" s="588">
        <v>150397.3819642858</v>
      </c>
      <c r="AB379" s="588">
        <v>82810.737559808636</v>
      </c>
      <c r="AC379" s="588">
        <v>147583.96867976297</v>
      </c>
      <c r="AD379" s="588">
        <v>316047.80615194025</v>
      </c>
      <c r="AE379" s="588">
        <v>359.93667272727095</v>
      </c>
      <c r="AF379" s="588">
        <v>0</v>
      </c>
      <c r="AG379" s="588">
        <v>141970.48000000001</v>
      </c>
      <c r="AH379" s="588">
        <v>0</v>
      </c>
      <c r="AI379" s="588">
        <v>0</v>
      </c>
      <c r="AJ379" s="588">
        <v>0</v>
      </c>
      <c r="AK379" s="588">
        <v>36590.870000000003</v>
      </c>
      <c r="AL379" s="588">
        <v>0</v>
      </c>
      <c r="AM379" s="588">
        <v>0</v>
      </c>
      <c r="AN379" s="588">
        <v>0</v>
      </c>
      <c r="AO379" s="588">
        <v>0</v>
      </c>
      <c r="AP379" s="588">
        <v>0</v>
      </c>
      <c r="AQ379" s="588">
        <v>0</v>
      </c>
      <c r="AR379" s="588">
        <v>0</v>
      </c>
      <c r="AS379" s="588">
        <v>0</v>
      </c>
      <c r="AT379" s="588">
        <v>7173343.9827999994</v>
      </c>
      <c r="AU379" s="588">
        <v>2974901.2798285247</v>
      </c>
      <c r="AV379" s="588">
        <v>178561.35</v>
      </c>
      <c r="AW379" s="588">
        <v>1642271.4955397032</v>
      </c>
      <c r="AX379" s="589">
        <v>10326806.612628523</v>
      </c>
      <c r="AY379" s="589">
        <v>10290215.742628524</v>
      </c>
      <c r="AZ379" s="589">
        <v>5584.166666666667</v>
      </c>
      <c r="BA379" s="589">
        <v>8186388.333333334</v>
      </c>
      <c r="BB379" s="589">
        <v>0</v>
      </c>
      <c r="BC379" s="589">
        <v>0</v>
      </c>
      <c r="BD379" s="589">
        <v>10326806.612628523</v>
      </c>
      <c r="BE379" s="588">
        <v>3565281.2860163664</v>
      </c>
      <c r="BF379" s="588">
        <v>6761525.3266121577</v>
      </c>
      <c r="BG379" s="589">
        <v>8222979.2033333341</v>
      </c>
      <c r="BH379" s="589">
        <v>8044417.8533333335</v>
      </c>
      <c r="BI379" s="588">
        <v>10148245.262628524</v>
      </c>
      <c r="BJ379" s="588">
        <v>6922.4046811927174</v>
      </c>
      <c r="BK379" s="588">
        <v>6681.494155866666</v>
      </c>
      <c r="BL379" s="590">
        <v>3.6056384950141816E-2</v>
      </c>
      <c r="BM379" s="590">
        <v>0</v>
      </c>
      <c r="BN379" s="588">
        <v>0</v>
      </c>
      <c r="BO379" s="589">
        <v>10326806.612628523</v>
      </c>
      <c r="BP379" s="589">
        <v>7019.2467548625673</v>
      </c>
      <c r="BQ379" s="589" t="s">
        <v>164</v>
      </c>
      <c r="BR379" s="589">
        <v>7044.2064206197292</v>
      </c>
      <c r="BS379" s="590">
        <v>3.5831204861278332E-2</v>
      </c>
      <c r="BT379" s="588">
        <v>0</v>
      </c>
      <c r="BU379" s="588">
        <v>10326806.612628523</v>
      </c>
      <c r="BV379" s="588">
        <v>0</v>
      </c>
      <c r="BW379" s="588">
        <v>10326806.612628523</v>
      </c>
      <c r="BX379" s="588">
        <v>36590.870000000003</v>
      </c>
      <c r="BY379" s="588">
        <v>10290215.742628524</v>
      </c>
      <c r="CA379">
        <v>141752</v>
      </c>
      <c r="CB379">
        <v>3304019</v>
      </c>
      <c r="CC379" t="s">
        <v>535</v>
      </c>
      <c r="CD379">
        <v>1466</v>
      </c>
      <c r="CE379">
        <v>629</v>
      </c>
      <c r="CF379">
        <v>837</v>
      </c>
      <c r="CG379">
        <v>2413184.5405999999</v>
      </c>
      <c r="CH379">
        <v>2768130.6393999998</v>
      </c>
      <c r="CI379">
        <v>1992028.8027999999</v>
      </c>
      <c r="CJ379">
        <v>159825.60000000012</v>
      </c>
      <c r="CK379">
        <v>239738.40000000014</v>
      </c>
      <c r="CL379">
        <v>366110.42000000004</v>
      </c>
      <c r="CM379">
        <v>769858.76000000059</v>
      </c>
      <c r="CN379">
        <v>2594.0991999999969</v>
      </c>
      <c r="CO379">
        <v>55484.620799999917</v>
      </c>
      <c r="CP379">
        <v>94672.076799999879</v>
      </c>
      <c r="CQ379">
        <v>84084.940799999968</v>
      </c>
      <c r="CR379">
        <v>8871.1167999999925</v>
      </c>
      <c r="CS379">
        <v>5499.2896000000119</v>
      </c>
      <c r="CT379">
        <v>7847.5263999999925</v>
      </c>
      <c r="CU379">
        <v>110186.4959999999</v>
      </c>
      <c r="CV379">
        <v>167592.85759999984</v>
      </c>
      <c r="CW379">
        <v>159017.77919999984</v>
      </c>
      <c r="CX379">
        <v>29157.273599999971</v>
      </c>
      <c r="CY379">
        <v>17160.191999999985</v>
      </c>
      <c r="CZ379">
        <v>150397.3819642858</v>
      </c>
      <c r="DA379">
        <v>82810.737559808636</v>
      </c>
      <c r="DB379">
        <v>147583.96867976297</v>
      </c>
      <c r="DC379">
        <v>316047.80615194025</v>
      </c>
      <c r="DD379">
        <v>359.93667272727095</v>
      </c>
      <c r="DE379">
        <v>0</v>
      </c>
      <c r="DF379">
        <v>141970.48000000001</v>
      </c>
      <c r="DG379">
        <v>0</v>
      </c>
      <c r="DH379">
        <v>0</v>
      </c>
      <c r="DI379">
        <v>0</v>
      </c>
      <c r="DJ379">
        <v>36590.870000000003</v>
      </c>
      <c r="DK379">
        <v>0</v>
      </c>
      <c r="DL379">
        <v>0</v>
      </c>
      <c r="DM379">
        <v>0</v>
      </c>
      <c r="DN379">
        <v>0</v>
      </c>
      <c r="DO379">
        <v>0</v>
      </c>
      <c r="DP379">
        <v>0</v>
      </c>
      <c r="DQ379">
        <v>0</v>
      </c>
      <c r="DR379">
        <v>0</v>
      </c>
      <c r="DS379">
        <v>7173343.9827999994</v>
      </c>
      <c r="DT379">
        <v>2974901.2798285247</v>
      </c>
      <c r="DU379">
        <v>178561.35</v>
      </c>
      <c r="DV379">
        <v>1642271.4955397032</v>
      </c>
      <c r="DW379">
        <v>10326806.612628523</v>
      </c>
      <c r="DX379">
        <v>10290215.742628524</v>
      </c>
      <c r="DY379">
        <v>5584.166666666667</v>
      </c>
      <c r="DZ379">
        <v>8186388.333333334</v>
      </c>
      <c r="EA379">
        <v>0</v>
      </c>
      <c r="EB379">
        <v>0</v>
      </c>
      <c r="EC379">
        <v>10326806.612628523</v>
      </c>
      <c r="ED379">
        <v>3565281.2860163664</v>
      </c>
      <c r="EE379">
        <v>6761525.3266121577</v>
      </c>
      <c r="EF379">
        <v>8222979.2033333341</v>
      </c>
      <c r="EG379">
        <v>8044417.8533333335</v>
      </c>
      <c r="EH379">
        <v>10148245.262628524</v>
      </c>
      <c r="EI379">
        <v>6922.4046811927174</v>
      </c>
      <c r="EJ379">
        <v>6681.494155866666</v>
      </c>
      <c r="EK379">
        <v>3.6056384950141816E-2</v>
      </c>
      <c r="EL379">
        <v>0</v>
      </c>
      <c r="EM379">
        <v>0</v>
      </c>
      <c r="EN379">
        <v>10326806.612628523</v>
      </c>
      <c r="EO379">
        <v>7019.2467548625673</v>
      </c>
      <c r="EP379" t="s">
        <v>164</v>
      </c>
      <c r="EQ379">
        <v>7044.2064206197292</v>
      </c>
      <c r="ER379">
        <v>3.5831204861278332E-2</v>
      </c>
      <c r="ES379">
        <v>0</v>
      </c>
      <c r="ET379">
        <v>10326806.612628523</v>
      </c>
      <c r="EU379">
        <v>0</v>
      </c>
      <c r="EV379">
        <v>10326806.612628523</v>
      </c>
      <c r="EW379">
        <v>36590.870000000003</v>
      </c>
      <c r="EX379">
        <v>10290215.742628524</v>
      </c>
    </row>
    <row r="380" spans="1:154" ht="15" customHeight="1">
      <c r="A380" s="435">
        <v>380</v>
      </c>
      <c r="B380" s="585">
        <v>147757</v>
      </c>
      <c r="C380" s="585">
        <v>3304038</v>
      </c>
      <c r="D380" s="586" t="s">
        <v>536</v>
      </c>
      <c r="E380" s="587">
        <v>2087</v>
      </c>
      <c r="F380" s="587">
        <v>1199</v>
      </c>
      <c r="G380" s="587">
        <v>888</v>
      </c>
      <c r="H380" s="588">
        <v>4600013.1386000002</v>
      </c>
      <c r="I380" s="588">
        <v>2881889.4328000001</v>
      </c>
      <c r="J380" s="588">
        <v>2175344.3367999997</v>
      </c>
      <c r="K380" s="588">
        <v>144327.36000000013</v>
      </c>
      <c r="L380" s="588">
        <v>211163.52000000002</v>
      </c>
      <c r="M380" s="588">
        <v>333959.07999999996</v>
      </c>
      <c r="N380" s="588">
        <v>791159.20000000077</v>
      </c>
      <c r="O380" s="588">
        <v>16507.904000000006</v>
      </c>
      <c r="P380" s="588">
        <v>46332.518399999943</v>
      </c>
      <c r="Q380" s="588">
        <v>171034.93119999979</v>
      </c>
      <c r="R380" s="588">
        <v>209966.48959999977</v>
      </c>
      <c r="S380" s="588">
        <v>55835.852799999986</v>
      </c>
      <c r="T380" s="588">
        <v>8936.3456000000169</v>
      </c>
      <c r="U380" s="588">
        <v>19811.724901014652</v>
      </c>
      <c r="V380" s="588">
        <v>59676.291030439716</v>
      </c>
      <c r="W380" s="588">
        <v>169057.70830214195</v>
      </c>
      <c r="X380" s="588">
        <v>214357.43831161229</v>
      </c>
      <c r="Y380" s="588">
        <v>53889.49917294248</v>
      </c>
      <c r="Z380" s="588">
        <v>20997.213510710302</v>
      </c>
      <c r="AA380" s="588">
        <v>237839.48454633221</v>
      </c>
      <c r="AB380" s="588">
        <v>142980.68571428547</v>
      </c>
      <c r="AC380" s="588">
        <v>509968.2333228034</v>
      </c>
      <c r="AD380" s="588">
        <v>348918.19176830136</v>
      </c>
      <c r="AE380" s="588">
        <v>0</v>
      </c>
      <c r="AF380" s="588">
        <v>34217.862171428627</v>
      </c>
      <c r="AG380" s="588">
        <v>141970.48000000001</v>
      </c>
      <c r="AH380" s="588">
        <v>0</v>
      </c>
      <c r="AI380" s="588">
        <v>0</v>
      </c>
      <c r="AJ380" s="588">
        <v>158505.98000000001</v>
      </c>
      <c r="AK380" s="588">
        <v>0</v>
      </c>
      <c r="AL380" s="588">
        <v>0</v>
      </c>
      <c r="AM380" s="588">
        <v>0</v>
      </c>
      <c r="AN380" s="588">
        <v>0</v>
      </c>
      <c r="AO380" s="588">
        <v>0</v>
      </c>
      <c r="AP380" s="588">
        <v>0</v>
      </c>
      <c r="AQ380" s="588">
        <v>0</v>
      </c>
      <c r="AR380" s="588">
        <v>0</v>
      </c>
      <c r="AS380" s="588">
        <v>0</v>
      </c>
      <c r="AT380" s="588">
        <v>9657246.9081999995</v>
      </c>
      <c r="AU380" s="588">
        <v>3800937.5343520129</v>
      </c>
      <c r="AV380" s="588">
        <v>300476.46000000002</v>
      </c>
      <c r="AW380" s="588">
        <v>2251473.4781594947</v>
      </c>
      <c r="AX380" s="589">
        <v>13758660.902552012</v>
      </c>
      <c r="AY380" s="589">
        <v>13600154.922552012</v>
      </c>
      <c r="AZ380" s="589">
        <v>5584.166666666667</v>
      </c>
      <c r="BA380" s="589">
        <v>11654155.833333334</v>
      </c>
      <c r="BB380" s="589">
        <v>0</v>
      </c>
      <c r="BC380" s="589">
        <v>0</v>
      </c>
      <c r="BD380" s="589">
        <v>13758660.902552012</v>
      </c>
      <c r="BE380" s="588">
        <v>6507347.7278822642</v>
      </c>
      <c r="BF380" s="588">
        <v>7251313.17466975</v>
      </c>
      <c r="BG380" s="589">
        <v>11812661.813333334</v>
      </c>
      <c r="BH380" s="589">
        <v>11512185.353333334</v>
      </c>
      <c r="BI380" s="588">
        <v>13458184.442552011</v>
      </c>
      <c r="BJ380" s="588">
        <v>6448.5790333263112</v>
      </c>
      <c r="BK380" s="588">
        <v>6469.2642664265122</v>
      </c>
      <c r="BL380" s="590">
        <v>-3.1974629955296443E-3</v>
      </c>
      <c r="BM380" s="590">
        <v>3.1974629955296443E-3</v>
      </c>
      <c r="BN380" s="588">
        <v>43170.081480119494</v>
      </c>
      <c r="BO380" s="589">
        <v>13801830.984032132</v>
      </c>
      <c r="BP380" s="589">
        <v>6537.2903708826698</v>
      </c>
      <c r="BQ380" s="589" t="s">
        <v>164</v>
      </c>
      <c r="BR380" s="589">
        <v>6613.2395706910074</v>
      </c>
      <c r="BS380" s="590">
        <v>-5.8241849602402862E-4</v>
      </c>
      <c r="BT380" s="588">
        <v>0</v>
      </c>
      <c r="BU380" s="588">
        <v>13801830.984032132</v>
      </c>
      <c r="BV380" s="588">
        <v>0</v>
      </c>
      <c r="BW380" s="588">
        <v>13801830.984032132</v>
      </c>
      <c r="BX380" s="588">
        <v>0</v>
      </c>
      <c r="BY380" s="588">
        <v>13801830.984032132</v>
      </c>
      <c r="CA380">
        <v>147757</v>
      </c>
      <c r="CB380">
        <v>3304038</v>
      </c>
      <c r="CC380" t="s">
        <v>536</v>
      </c>
      <c r="CD380">
        <v>2087</v>
      </c>
      <c r="CE380">
        <v>1199</v>
      </c>
      <c r="CF380">
        <v>888</v>
      </c>
      <c r="CG380">
        <v>4600013.1386000002</v>
      </c>
      <c r="CH380">
        <v>2881889.4328000001</v>
      </c>
      <c r="CI380">
        <v>2175344.3367999997</v>
      </c>
      <c r="CJ380">
        <v>144327.36000000013</v>
      </c>
      <c r="CK380">
        <v>211163.52000000002</v>
      </c>
      <c r="CL380">
        <v>333959.07999999996</v>
      </c>
      <c r="CM380">
        <v>791159.20000000077</v>
      </c>
      <c r="CN380">
        <v>16507.904000000006</v>
      </c>
      <c r="CO380">
        <v>46332.518399999943</v>
      </c>
      <c r="CP380">
        <v>171034.93119999979</v>
      </c>
      <c r="CQ380">
        <v>209966.48959999977</v>
      </c>
      <c r="CR380">
        <v>55835.852799999986</v>
      </c>
      <c r="CS380">
        <v>8936.3456000000169</v>
      </c>
      <c r="CT380">
        <v>19811.724901014652</v>
      </c>
      <c r="CU380">
        <v>59676.291030439716</v>
      </c>
      <c r="CV380">
        <v>169057.70830214195</v>
      </c>
      <c r="CW380">
        <v>214357.43831161229</v>
      </c>
      <c r="CX380">
        <v>53889.49917294248</v>
      </c>
      <c r="CY380">
        <v>20997.213510710302</v>
      </c>
      <c r="CZ380">
        <v>237839.48454633221</v>
      </c>
      <c r="DA380">
        <v>142980.68571428547</v>
      </c>
      <c r="DB380">
        <v>509968.2333228034</v>
      </c>
      <c r="DC380">
        <v>348918.19176830136</v>
      </c>
      <c r="DD380">
        <v>0</v>
      </c>
      <c r="DE380">
        <v>34217.862171428627</v>
      </c>
      <c r="DF380">
        <v>141970.48000000001</v>
      </c>
      <c r="DG380">
        <v>0</v>
      </c>
      <c r="DH380">
        <v>0</v>
      </c>
      <c r="DI380">
        <v>158505.98000000001</v>
      </c>
      <c r="DJ380">
        <v>0</v>
      </c>
      <c r="DK380">
        <v>0</v>
      </c>
      <c r="DL380">
        <v>0</v>
      </c>
      <c r="DM380">
        <v>0</v>
      </c>
      <c r="DN380">
        <v>0</v>
      </c>
      <c r="DO380">
        <v>0</v>
      </c>
      <c r="DP380">
        <v>0</v>
      </c>
      <c r="DQ380">
        <v>0</v>
      </c>
      <c r="DR380">
        <v>0</v>
      </c>
      <c r="DS380">
        <v>9657246.9081999995</v>
      </c>
      <c r="DT380">
        <v>3800937.5343520129</v>
      </c>
      <c r="DU380">
        <v>300476.46000000002</v>
      </c>
      <c r="DV380">
        <v>2251473.4781594947</v>
      </c>
      <c r="DW380">
        <v>13758660.902552012</v>
      </c>
      <c r="DX380">
        <v>13600154.922552012</v>
      </c>
      <c r="DY380">
        <v>5584.166666666667</v>
      </c>
      <c r="DZ380">
        <v>11654155.833333334</v>
      </c>
      <c r="EA380">
        <v>0</v>
      </c>
      <c r="EB380">
        <v>0</v>
      </c>
      <c r="EC380">
        <v>13758660.902552012</v>
      </c>
      <c r="ED380">
        <v>6507347.7278822642</v>
      </c>
      <c r="EE380">
        <v>7251313.17466975</v>
      </c>
      <c r="EF380">
        <v>11812661.813333334</v>
      </c>
      <c r="EG380">
        <v>11512185.353333334</v>
      </c>
      <c r="EH380">
        <v>13458184.442552011</v>
      </c>
      <c r="EI380">
        <v>6448.5790333263112</v>
      </c>
      <c r="EJ380">
        <v>6469.2642664265122</v>
      </c>
      <c r="EK380">
        <v>-3.1974629955296443E-3</v>
      </c>
      <c r="EL380">
        <v>3.1974629955296443E-3</v>
      </c>
      <c r="EM380">
        <v>43170.081480119494</v>
      </c>
      <c r="EN380">
        <v>13801830.984032132</v>
      </c>
      <c r="EO380">
        <v>6537.2903708826698</v>
      </c>
      <c r="EP380" t="s">
        <v>164</v>
      </c>
      <c r="EQ380">
        <v>6613.2395706910074</v>
      </c>
      <c r="ER380">
        <v>-5.8241849602402862E-4</v>
      </c>
      <c r="ES380">
        <v>0</v>
      </c>
      <c r="ET380">
        <v>13801830.984032132</v>
      </c>
      <c r="EU380">
        <v>0</v>
      </c>
      <c r="EV380">
        <v>13801830.984032132</v>
      </c>
      <c r="EW380">
        <v>0</v>
      </c>
      <c r="EX380">
        <v>13801830.984032132</v>
      </c>
    </row>
    <row r="381" spans="1:154" ht="15" customHeight="1">
      <c r="A381" s="435">
        <v>381</v>
      </c>
      <c r="B381" s="585">
        <v>149155</v>
      </c>
      <c r="C381" s="585">
        <v>3304045</v>
      </c>
      <c r="D381" s="586" t="s">
        <v>537</v>
      </c>
      <c r="E381" s="587">
        <v>398</v>
      </c>
      <c r="F381" s="587">
        <v>124</v>
      </c>
      <c r="G381" s="587">
        <v>274</v>
      </c>
      <c r="H381" s="588">
        <v>475731.1336</v>
      </c>
      <c r="I381" s="588">
        <v>763809.04139999999</v>
      </c>
      <c r="J381" s="588">
        <v>812698.86739999999</v>
      </c>
      <c r="K381" s="588">
        <v>32449.439999999984</v>
      </c>
      <c r="L381" s="588">
        <v>73132.319999999992</v>
      </c>
      <c r="M381" s="588">
        <v>79859.780000000028</v>
      </c>
      <c r="N381" s="588">
        <v>263212.58000000019</v>
      </c>
      <c r="O381" s="588">
        <v>2122.4447999999993</v>
      </c>
      <c r="P381" s="588">
        <v>2860.0320000000011</v>
      </c>
      <c r="Q381" s="588">
        <v>4912.2303999999976</v>
      </c>
      <c r="R381" s="588">
        <v>14751.744000000017</v>
      </c>
      <c r="S381" s="588">
        <v>24004.198400000008</v>
      </c>
      <c r="T381" s="588">
        <v>5499.2896000000037</v>
      </c>
      <c r="U381" s="588">
        <v>4776.7551999999996</v>
      </c>
      <c r="V381" s="588">
        <v>9934.8479999999981</v>
      </c>
      <c r="W381" s="588">
        <v>22303.231999999953</v>
      </c>
      <c r="X381" s="588">
        <v>41846.784</v>
      </c>
      <c r="Y381" s="588">
        <v>83733.708799999949</v>
      </c>
      <c r="Z381" s="588">
        <v>10486.784000000012</v>
      </c>
      <c r="AA381" s="588">
        <v>8943.7798230088829</v>
      </c>
      <c r="AB381" s="588">
        <v>102999.59999999995</v>
      </c>
      <c r="AC381" s="588">
        <v>41883.570242587615</v>
      </c>
      <c r="AD381" s="588">
        <v>183267.94458193635</v>
      </c>
      <c r="AE381" s="588">
        <v>12012.553229268273</v>
      </c>
      <c r="AF381" s="588">
        <v>47341.466550000005</v>
      </c>
      <c r="AG381" s="588">
        <v>141970.48000000001</v>
      </c>
      <c r="AH381" s="588">
        <v>0</v>
      </c>
      <c r="AI381" s="588">
        <v>0</v>
      </c>
      <c r="AJ381" s="588">
        <v>0</v>
      </c>
      <c r="AK381" s="588">
        <v>29679.82</v>
      </c>
      <c r="AL381" s="588">
        <v>0</v>
      </c>
      <c r="AM381" s="588">
        <v>0</v>
      </c>
      <c r="AN381" s="588">
        <v>0</v>
      </c>
      <c r="AO381" s="588">
        <v>0</v>
      </c>
      <c r="AP381" s="588">
        <v>0</v>
      </c>
      <c r="AQ381" s="588">
        <v>0</v>
      </c>
      <c r="AR381" s="588">
        <v>0</v>
      </c>
      <c r="AS381" s="588">
        <v>0</v>
      </c>
      <c r="AT381" s="588">
        <v>2052239.0424000002</v>
      </c>
      <c r="AU381" s="588">
        <v>1072335.0856268012</v>
      </c>
      <c r="AV381" s="588">
        <v>171650.30000000002</v>
      </c>
      <c r="AW381" s="588">
        <v>571082.48857652396</v>
      </c>
      <c r="AX381" s="589">
        <v>3296224.428026801</v>
      </c>
      <c r="AY381" s="589">
        <v>3266544.6080268011</v>
      </c>
      <c r="AZ381" s="589">
        <v>5584.166666666667</v>
      </c>
      <c r="BA381" s="589">
        <v>2222498.3333333335</v>
      </c>
      <c r="BB381" s="589">
        <v>0</v>
      </c>
      <c r="BC381" s="589">
        <v>0</v>
      </c>
      <c r="BD381" s="589">
        <v>3296224.428026801</v>
      </c>
      <c r="BE381" s="588">
        <v>758509.18403456348</v>
      </c>
      <c r="BF381" s="588">
        <v>2537715.2439922378</v>
      </c>
      <c r="BG381" s="589">
        <v>2252178.1533333333</v>
      </c>
      <c r="BH381" s="589">
        <v>2080527.8533333333</v>
      </c>
      <c r="BI381" s="588">
        <v>3124574.1280268012</v>
      </c>
      <c r="BJ381" s="588">
        <v>7850.6887638864355</v>
      </c>
      <c r="BK381" s="588">
        <v>7706.367391313559</v>
      </c>
      <c r="BL381" s="590">
        <v>1.8727548953291824E-2</v>
      </c>
      <c r="BM381" s="590">
        <v>0</v>
      </c>
      <c r="BN381" s="588">
        <v>0</v>
      </c>
      <c r="BO381" s="589">
        <v>3296224.428026801</v>
      </c>
      <c r="BP381" s="589">
        <v>8207.3985126301541</v>
      </c>
      <c r="BQ381" s="589" t="s">
        <v>164</v>
      </c>
      <c r="BR381" s="589">
        <v>8281.9709246904549</v>
      </c>
      <c r="BS381" s="590">
        <v>2.6262301054146509E-2</v>
      </c>
      <c r="BT381" s="588">
        <v>0</v>
      </c>
      <c r="BU381" s="588">
        <v>3296224.428026801</v>
      </c>
      <c r="BV381" s="588">
        <v>0</v>
      </c>
      <c r="BW381" s="588">
        <v>3296224.428026801</v>
      </c>
      <c r="BX381" s="588">
        <v>29679.82</v>
      </c>
      <c r="BY381" s="588">
        <v>3266544.6080268011</v>
      </c>
      <c r="CA381">
        <v>149155</v>
      </c>
      <c r="CB381">
        <v>3304045</v>
      </c>
      <c r="CC381" t="s">
        <v>537</v>
      </c>
      <c r="CD381">
        <v>398</v>
      </c>
      <c r="CE381">
        <v>124</v>
      </c>
      <c r="CF381">
        <v>274</v>
      </c>
      <c r="CG381">
        <v>475731.1336</v>
      </c>
      <c r="CH381">
        <v>763809.04139999999</v>
      </c>
      <c r="CI381">
        <v>812698.86739999999</v>
      </c>
      <c r="CJ381">
        <v>32449.439999999984</v>
      </c>
      <c r="CK381">
        <v>73132.319999999992</v>
      </c>
      <c r="CL381">
        <v>79859.780000000028</v>
      </c>
      <c r="CM381">
        <v>263212.58000000019</v>
      </c>
      <c r="CN381">
        <v>2122.4447999999993</v>
      </c>
      <c r="CO381">
        <v>2860.0320000000011</v>
      </c>
      <c r="CP381">
        <v>4912.2303999999976</v>
      </c>
      <c r="CQ381">
        <v>14751.744000000017</v>
      </c>
      <c r="CR381">
        <v>24004.198400000008</v>
      </c>
      <c r="CS381">
        <v>5499.2896000000037</v>
      </c>
      <c r="CT381">
        <v>4776.7551999999996</v>
      </c>
      <c r="CU381">
        <v>9934.8479999999981</v>
      </c>
      <c r="CV381">
        <v>22303.231999999953</v>
      </c>
      <c r="CW381">
        <v>41846.784</v>
      </c>
      <c r="CX381">
        <v>83733.708799999949</v>
      </c>
      <c r="CY381">
        <v>10486.784000000012</v>
      </c>
      <c r="CZ381">
        <v>8943.7798230088829</v>
      </c>
      <c r="DA381">
        <v>102999.59999999995</v>
      </c>
      <c r="DB381">
        <v>41883.570242587615</v>
      </c>
      <c r="DC381">
        <v>183267.94458193635</v>
      </c>
      <c r="DD381">
        <v>12012.553229268273</v>
      </c>
      <c r="DE381">
        <v>47341.466550000005</v>
      </c>
      <c r="DF381">
        <v>141970.48000000001</v>
      </c>
      <c r="DG381">
        <v>0</v>
      </c>
      <c r="DH381">
        <v>0</v>
      </c>
      <c r="DI381">
        <v>0</v>
      </c>
      <c r="DJ381">
        <v>29679.82</v>
      </c>
      <c r="DK381">
        <v>0</v>
      </c>
      <c r="DL381">
        <v>0</v>
      </c>
      <c r="DM381">
        <v>0</v>
      </c>
      <c r="DN381">
        <v>0</v>
      </c>
      <c r="DO381">
        <v>0</v>
      </c>
      <c r="DP381">
        <v>0</v>
      </c>
      <c r="DQ381">
        <v>0</v>
      </c>
      <c r="DR381">
        <v>0</v>
      </c>
      <c r="DS381">
        <v>2052239.0424000002</v>
      </c>
      <c r="DT381">
        <v>1072335.0856268012</v>
      </c>
      <c r="DU381">
        <v>171650.30000000002</v>
      </c>
      <c r="DV381">
        <v>571082.48857652396</v>
      </c>
      <c r="DW381">
        <v>3296224.428026801</v>
      </c>
      <c r="DX381">
        <v>3266544.6080268011</v>
      </c>
      <c r="DY381">
        <v>5584.166666666667</v>
      </c>
      <c r="DZ381">
        <v>2222498.3333333335</v>
      </c>
      <c r="EA381">
        <v>0</v>
      </c>
      <c r="EB381">
        <v>0</v>
      </c>
      <c r="EC381">
        <v>3296224.428026801</v>
      </c>
      <c r="ED381">
        <v>758509.18403456348</v>
      </c>
      <c r="EE381">
        <v>2537715.2439922378</v>
      </c>
      <c r="EF381">
        <v>2252178.1533333333</v>
      </c>
      <c r="EG381">
        <v>2080527.8533333333</v>
      </c>
      <c r="EH381">
        <v>3124574.1280268012</v>
      </c>
      <c r="EI381">
        <v>7850.6887638864355</v>
      </c>
      <c r="EJ381">
        <v>7706.367391313559</v>
      </c>
      <c r="EK381">
        <v>1.8727548953291824E-2</v>
      </c>
      <c r="EL381">
        <v>0</v>
      </c>
      <c r="EM381">
        <v>0</v>
      </c>
      <c r="EN381">
        <v>3296224.428026801</v>
      </c>
      <c r="EO381">
        <v>8207.3985126301541</v>
      </c>
      <c r="EP381" t="s">
        <v>164</v>
      </c>
      <c r="EQ381">
        <v>8281.9709246904549</v>
      </c>
      <c r="ER381">
        <v>2.6262301054146509E-2</v>
      </c>
      <c r="ES381">
        <v>0</v>
      </c>
      <c r="ET381">
        <v>3296224.428026801</v>
      </c>
      <c r="EU381">
        <v>0</v>
      </c>
      <c r="EV381">
        <v>3296224.428026801</v>
      </c>
      <c r="EW381">
        <v>29679.82</v>
      </c>
      <c r="EX381">
        <v>3266544.6080268011</v>
      </c>
    </row>
    <row r="382" spans="1:154" ht="15" customHeight="1">
      <c r="A382" s="435">
        <v>382</v>
      </c>
      <c r="B382" s="585">
        <v>139888</v>
      </c>
      <c r="C382" s="585">
        <v>3304084</v>
      </c>
      <c r="D382" s="586" t="s">
        <v>538</v>
      </c>
      <c r="E382" s="587">
        <v>1619</v>
      </c>
      <c r="F382" s="587">
        <v>210</v>
      </c>
      <c r="G382" s="587">
        <v>1409</v>
      </c>
      <c r="H382" s="588">
        <v>805673.69400000002</v>
      </c>
      <c r="I382" s="588">
        <v>4593688.4192000004</v>
      </c>
      <c r="J382" s="588">
        <v>3428000.4857999999</v>
      </c>
      <c r="K382" s="588">
        <v>52790.87999999999</v>
      </c>
      <c r="L382" s="588">
        <v>333212.15999999986</v>
      </c>
      <c r="M382" s="588">
        <v>118233.96000000005</v>
      </c>
      <c r="N382" s="588">
        <v>1200431.94</v>
      </c>
      <c r="O382" s="588">
        <v>1414.9632000000013</v>
      </c>
      <c r="P382" s="588">
        <v>13156.147199999996</v>
      </c>
      <c r="Q382" s="588">
        <v>7145.0623999999998</v>
      </c>
      <c r="R382" s="588">
        <v>53106.278399999974</v>
      </c>
      <c r="S382" s="588">
        <v>11480.268800000027</v>
      </c>
      <c r="T382" s="588">
        <v>1374.8223999999993</v>
      </c>
      <c r="U382" s="588">
        <v>26973.691054545434</v>
      </c>
      <c r="V382" s="588">
        <v>166300.93963636342</v>
      </c>
      <c r="W382" s="588">
        <v>78435.597163636325</v>
      </c>
      <c r="X382" s="588">
        <v>269405.51374545431</v>
      </c>
      <c r="Y382" s="588">
        <v>212475.56043636313</v>
      </c>
      <c r="Z382" s="588">
        <v>89677.982545454506</v>
      </c>
      <c r="AA382" s="588">
        <v>33195.256291390724</v>
      </c>
      <c r="AB382" s="588">
        <v>235945.97436661756</v>
      </c>
      <c r="AC382" s="588">
        <v>80784.144642857165</v>
      </c>
      <c r="AD382" s="588">
        <v>655437.17027327325</v>
      </c>
      <c r="AE382" s="588">
        <v>377.67599999999953</v>
      </c>
      <c r="AF382" s="588">
        <v>32417.240206272341</v>
      </c>
      <c r="AG382" s="588">
        <v>141970.48000000001</v>
      </c>
      <c r="AH382" s="588">
        <v>0</v>
      </c>
      <c r="AI382" s="588">
        <v>0</v>
      </c>
      <c r="AJ382" s="588">
        <v>0</v>
      </c>
      <c r="AK382" s="588">
        <v>0</v>
      </c>
      <c r="AL382" s="588">
        <v>0</v>
      </c>
      <c r="AM382" s="588">
        <v>0</v>
      </c>
      <c r="AN382" s="588">
        <v>0</v>
      </c>
      <c r="AO382" s="588">
        <v>0</v>
      </c>
      <c r="AP382" s="588">
        <v>0</v>
      </c>
      <c r="AQ382" s="588">
        <v>0</v>
      </c>
      <c r="AR382" s="588">
        <v>0</v>
      </c>
      <c r="AS382" s="588">
        <v>0</v>
      </c>
      <c r="AT382" s="588">
        <v>8827362.5989999995</v>
      </c>
      <c r="AU382" s="588">
        <v>3673773.228762228</v>
      </c>
      <c r="AV382" s="588">
        <v>141970.48000000001</v>
      </c>
      <c r="AW382" s="588">
        <v>2126411.1209795848</v>
      </c>
      <c r="AX382" s="589">
        <v>12643106.307762228</v>
      </c>
      <c r="AY382" s="589">
        <v>12643106.307762228</v>
      </c>
      <c r="AZ382" s="589">
        <v>5584.166666666667</v>
      </c>
      <c r="BA382" s="589">
        <v>9040765.833333334</v>
      </c>
      <c r="BB382" s="589">
        <v>0</v>
      </c>
      <c r="BC382" s="589">
        <v>0</v>
      </c>
      <c r="BD382" s="589">
        <v>12643106.307762228</v>
      </c>
      <c r="BE382" s="588">
        <v>1197148.1013268358</v>
      </c>
      <c r="BF382" s="588">
        <v>11445958.20643539</v>
      </c>
      <c r="BG382" s="589">
        <v>9040765.833333334</v>
      </c>
      <c r="BH382" s="589">
        <v>8898795.3533333335</v>
      </c>
      <c r="BI382" s="588">
        <v>12501135.827762228</v>
      </c>
      <c r="BJ382" s="588">
        <v>7721.5168794084175</v>
      </c>
      <c r="BK382" s="588">
        <v>7576.6031213890592</v>
      </c>
      <c r="BL382" s="590">
        <v>1.9126481313276242E-2</v>
      </c>
      <c r="BM382" s="590">
        <v>0</v>
      </c>
      <c r="BN382" s="588">
        <v>0</v>
      </c>
      <c r="BO382" s="589">
        <v>12643106.307762228</v>
      </c>
      <c r="BP382" s="589">
        <v>7809.2071079445514</v>
      </c>
      <c r="BQ382" s="589" t="s">
        <v>164</v>
      </c>
      <c r="BR382" s="589">
        <v>7809.2071079445514</v>
      </c>
      <c r="BS382" s="590">
        <v>1.8964972198950658E-2</v>
      </c>
      <c r="BT382" s="588">
        <v>0</v>
      </c>
      <c r="BU382" s="588">
        <v>12643106.307762228</v>
      </c>
      <c r="BV382" s="588">
        <v>0</v>
      </c>
      <c r="BW382" s="588">
        <v>12643106.307762228</v>
      </c>
      <c r="BX382" s="588">
        <v>0</v>
      </c>
      <c r="BY382" s="588">
        <v>12643106.307762228</v>
      </c>
      <c r="CA382">
        <v>139888</v>
      </c>
      <c r="CB382">
        <v>3304084</v>
      </c>
      <c r="CC382" t="s">
        <v>538</v>
      </c>
      <c r="CD382">
        <v>1619</v>
      </c>
      <c r="CE382">
        <v>210</v>
      </c>
      <c r="CF382">
        <v>1409</v>
      </c>
      <c r="CG382">
        <v>805673.69400000002</v>
      </c>
      <c r="CH382">
        <v>4593688.4192000004</v>
      </c>
      <c r="CI382">
        <v>3428000.4857999999</v>
      </c>
      <c r="CJ382">
        <v>52790.87999999999</v>
      </c>
      <c r="CK382">
        <v>333212.15999999986</v>
      </c>
      <c r="CL382">
        <v>118233.96000000005</v>
      </c>
      <c r="CM382">
        <v>1200431.94</v>
      </c>
      <c r="CN382">
        <v>1414.9632000000013</v>
      </c>
      <c r="CO382">
        <v>13156.147199999996</v>
      </c>
      <c r="CP382">
        <v>7145.0623999999998</v>
      </c>
      <c r="CQ382">
        <v>53106.278399999974</v>
      </c>
      <c r="CR382">
        <v>11480.268800000027</v>
      </c>
      <c r="CS382">
        <v>1374.8223999999993</v>
      </c>
      <c r="CT382">
        <v>26973.691054545434</v>
      </c>
      <c r="CU382">
        <v>166300.93963636342</v>
      </c>
      <c r="CV382">
        <v>78435.597163636325</v>
      </c>
      <c r="CW382">
        <v>269405.51374545431</v>
      </c>
      <c r="CX382">
        <v>212475.56043636313</v>
      </c>
      <c r="CY382">
        <v>89677.982545454506</v>
      </c>
      <c r="CZ382">
        <v>33195.256291390724</v>
      </c>
      <c r="DA382">
        <v>235945.97436661756</v>
      </c>
      <c r="DB382">
        <v>80784.144642857165</v>
      </c>
      <c r="DC382">
        <v>655437.17027327325</v>
      </c>
      <c r="DD382">
        <v>377.67599999999953</v>
      </c>
      <c r="DE382">
        <v>32417.240206272341</v>
      </c>
      <c r="DF382">
        <v>141970.48000000001</v>
      </c>
      <c r="DG382">
        <v>0</v>
      </c>
      <c r="DH382">
        <v>0</v>
      </c>
      <c r="DI382">
        <v>0</v>
      </c>
      <c r="DJ382">
        <v>0</v>
      </c>
      <c r="DK382">
        <v>0</v>
      </c>
      <c r="DL382">
        <v>0</v>
      </c>
      <c r="DM382">
        <v>0</v>
      </c>
      <c r="DN382">
        <v>0</v>
      </c>
      <c r="DO382">
        <v>0</v>
      </c>
      <c r="DP382">
        <v>0</v>
      </c>
      <c r="DQ382">
        <v>0</v>
      </c>
      <c r="DR382">
        <v>0</v>
      </c>
      <c r="DS382">
        <v>8827362.5989999995</v>
      </c>
      <c r="DT382">
        <v>3673773.228762228</v>
      </c>
      <c r="DU382">
        <v>141970.48000000001</v>
      </c>
      <c r="DV382">
        <v>2126411.1209795848</v>
      </c>
      <c r="DW382">
        <v>12643106.307762228</v>
      </c>
      <c r="DX382">
        <v>12643106.307762228</v>
      </c>
      <c r="DY382">
        <v>5584.166666666667</v>
      </c>
      <c r="DZ382">
        <v>9040765.833333334</v>
      </c>
      <c r="EA382">
        <v>0</v>
      </c>
      <c r="EB382">
        <v>0</v>
      </c>
      <c r="EC382">
        <v>12643106.307762228</v>
      </c>
      <c r="ED382">
        <v>1197148.1013268358</v>
      </c>
      <c r="EE382">
        <v>11445958.20643539</v>
      </c>
      <c r="EF382">
        <v>9040765.833333334</v>
      </c>
      <c r="EG382">
        <v>8898795.3533333335</v>
      </c>
      <c r="EH382">
        <v>12501135.827762228</v>
      </c>
      <c r="EI382">
        <v>7721.5168794084175</v>
      </c>
      <c r="EJ382">
        <v>7576.6031213890592</v>
      </c>
      <c r="EK382">
        <v>1.9126481313276242E-2</v>
      </c>
      <c r="EL382">
        <v>0</v>
      </c>
      <c r="EM382">
        <v>0</v>
      </c>
      <c r="EN382">
        <v>12643106.307762228</v>
      </c>
      <c r="EO382">
        <v>7809.2071079445514</v>
      </c>
      <c r="EP382" t="s">
        <v>164</v>
      </c>
      <c r="EQ382">
        <v>7809.2071079445514</v>
      </c>
      <c r="ER382">
        <v>1.8964972198950658E-2</v>
      </c>
      <c r="ES382">
        <v>0</v>
      </c>
      <c r="ET382">
        <v>12643106.307762228</v>
      </c>
      <c r="EU382">
        <v>0</v>
      </c>
      <c r="EV382">
        <v>12643106.307762228</v>
      </c>
      <c r="EW382">
        <v>0</v>
      </c>
      <c r="EX382">
        <v>12643106.307762228</v>
      </c>
    </row>
    <row r="383" spans="1:154" ht="15" customHeight="1">
      <c r="A383" s="435">
        <v>383</v>
      </c>
      <c r="B383" s="585">
        <v>150692</v>
      </c>
      <c r="C383" s="585">
        <v>3302212</v>
      </c>
      <c r="D383" s="586" t="s">
        <v>1180</v>
      </c>
      <c r="E383" s="587">
        <v>317</v>
      </c>
      <c r="F383" s="587">
        <v>317</v>
      </c>
      <c r="G383" s="587">
        <v>0</v>
      </c>
      <c r="H383" s="588">
        <v>1216183.6237999999</v>
      </c>
      <c r="I383" s="588">
        <v>0</v>
      </c>
      <c r="J383" s="588">
        <v>0</v>
      </c>
      <c r="K383" s="588">
        <v>77491.199999999968</v>
      </c>
      <c r="L383" s="588">
        <v>0</v>
      </c>
      <c r="M383" s="588">
        <v>168016.67999999991</v>
      </c>
      <c r="N383" s="588">
        <v>0</v>
      </c>
      <c r="O383" s="588">
        <v>943.30880000000354</v>
      </c>
      <c r="P383" s="588">
        <v>2002.0224000000005</v>
      </c>
      <c r="Q383" s="588">
        <v>7145.0623999999971</v>
      </c>
      <c r="R383" s="588">
        <v>8359.3215999999957</v>
      </c>
      <c r="S383" s="588">
        <v>63141.478400000044</v>
      </c>
      <c r="T383" s="588">
        <v>98299.801599999948</v>
      </c>
      <c r="U383" s="588">
        <v>0</v>
      </c>
      <c r="V383" s="588">
        <v>0</v>
      </c>
      <c r="W383" s="588">
        <v>0</v>
      </c>
      <c r="X383" s="588">
        <v>0</v>
      </c>
      <c r="Y383" s="588">
        <v>0</v>
      </c>
      <c r="Z383" s="588">
        <v>0</v>
      </c>
      <c r="AA383" s="588">
        <v>71625.230034965018</v>
      </c>
      <c r="AB383" s="588">
        <v>0</v>
      </c>
      <c r="AC383" s="588">
        <v>174779.98205128202</v>
      </c>
      <c r="AD383" s="588">
        <v>0</v>
      </c>
      <c r="AE383" s="588">
        <v>17920.726199999906</v>
      </c>
      <c r="AF383" s="588">
        <v>0</v>
      </c>
      <c r="AG383" s="588">
        <v>141970.48000000001</v>
      </c>
      <c r="AH383" s="588">
        <v>0</v>
      </c>
      <c r="AI383" s="588">
        <v>0</v>
      </c>
      <c r="AJ383" s="588">
        <v>0</v>
      </c>
      <c r="AK383" s="588">
        <v>47699.71</v>
      </c>
      <c r="AL383" s="588">
        <v>0</v>
      </c>
      <c r="AM383" s="588">
        <v>0</v>
      </c>
      <c r="AN383" s="588">
        <v>0</v>
      </c>
      <c r="AO383" s="588">
        <v>0</v>
      </c>
      <c r="AP383" s="588">
        <v>0</v>
      </c>
      <c r="AQ383" s="588">
        <v>0</v>
      </c>
      <c r="AR383" s="588">
        <v>0</v>
      </c>
      <c r="AS383" s="588">
        <v>0</v>
      </c>
      <c r="AT383" s="588">
        <v>1216183.6237999999</v>
      </c>
      <c r="AU383" s="588">
        <v>689724.81348624686</v>
      </c>
      <c r="AV383" s="588">
        <v>189670.19</v>
      </c>
      <c r="AW383" s="588">
        <v>388732.75831328199</v>
      </c>
      <c r="AX383" s="589">
        <v>2095578.6272862467</v>
      </c>
      <c r="AY383" s="589">
        <v>2047878.9172862468</v>
      </c>
      <c r="AZ383" s="589">
        <v>4955</v>
      </c>
      <c r="BA383" s="589">
        <v>1570735</v>
      </c>
      <c r="BB383" s="589">
        <v>0</v>
      </c>
      <c r="BC383" s="589">
        <v>0</v>
      </c>
      <c r="BD383" s="589">
        <v>2095578.6272862467</v>
      </c>
      <c r="BE383" s="588">
        <v>2095578.6272862465</v>
      </c>
      <c r="BF383" s="588">
        <v>0</v>
      </c>
      <c r="BG383" s="589">
        <v>1618434.71</v>
      </c>
      <c r="BH383" s="589">
        <v>1428764.52</v>
      </c>
      <c r="BI383" s="588">
        <v>1905908.4372862468</v>
      </c>
      <c r="BJ383" s="588">
        <v>6012.3294551616618</v>
      </c>
      <c r="BK383" s="588">
        <v>6025.6402149214655</v>
      </c>
      <c r="BL383" s="590">
        <v>-2.2090200020309617E-3</v>
      </c>
      <c r="BM383" s="590">
        <v>2.2090200020309617E-3</v>
      </c>
      <c r="BN383" s="588">
        <v>4219.5108438577608</v>
      </c>
      <c r="BO383" s="589">
        <v>2099798.1381301046</v>
      </c>
      <c r="BP383" s="589">
        <v>6473.4966187069549</v>
      </c>
      <c r="BQ383" s="589" t="s">
        <v>164</v>
      </c>
      <c r="BR383" s="589">
        <v>6623.9688900003302</v>
      </c>
      <c r="BS383" s="590">
        <v>1.5609839090577449E-2</v>
      </c>
      <c r="BT383" s="588">
        <v>0</v>
      </c>
      <c r="BU383" s="588">
        <v>2099798.1381301046</v>
      </c>
      <c r="BV383" s="588">
        <v>0</v>
      </c>
      <c r="BW383" s="588">
        <v>2099798.1381301046</v>
      </c>
      <c r="BX383" s="588">
        <v>47699.71</v>
      </c>
      <c r="BY383" s="588">
        <v>2052098.4281301047</v>
      </c>
      <c r="CA383">
        <v>150692</v>
      </c>
      <c r="CB383">
        <v>3302212</v>
      </c>
      <c r="CC383" t="s">
        <v>1180</v>
      </c>
      <c r="CD383">
        <v>317</v>
      </c>
      <c r="CE383">
        <v>317</v>
      </c>
      <c r="CF383">
        <v>0</v>
      </c>
      <c r="CG383">
        <v>1216183.6237999999</v>
      </c>
      <c r="CH383">
        <v>0</v>
      </c>
      <c r="CI383">
        <v>0</v>
      </c>
      <c r="CJ383">
        <v>77491.199999999968</v>
      </c>
      <c r="CK383">
        <v>0</v>
      </c>
      <c r="CL383">
        <v>168016.67999999991</v>
      </c>
      <c r="CM383">
        <v>0</v>
      </c>
      <c r="CN383">
        <v>943.30880000000354</v>
      </c>
      <c r="CO383">
        <v>2002.0224000000005</v>
      </c>
      <c r="CP383">
        <v>7145.0623999999971</v>
      </c>
      <c r="CQ383">
        <v>8359.3215999999957</v>
      </c>
      <c r="CR383">
        <v>63141.478400000044</v>
      </c>
      <c r="CS383">
        <v>98299.801599999948</v>
      </c>
      <c r="CT383">
        <v>0</v>
      </c>
      <c r="CU383">
        <v>0</v>
      </c>
      <c r="CV383">
        <v>0</v>
      </c>
      <c r="CW383">
        <v>0</v>
      </c>
      <c r="CX383">
        <v>0</v>
      </c>
      <c r="CY383">
        <v>0</v>
      </c>
      <c r="CZ383">
        <v>71625.230034965018</v>
      </c>
      <c r="DA383">
        <v>0</v>
      </c>
      <c r="DB383">
        <v>174779.98205128202</v>
      </c>
      <c r="DC383">
        <v>0</v>
      </c>
      <c r="DD383">
        <v>17920.726199999906</v>
      </c>
      <c r="DE383">
        <v>0</v>
      </c>
      <c r="DF383">
        <v>141970.48000000001</v>
      </c>
      <c r="DG383">
        <v>0</v>
      </c>
      <c r="DH383">
        <v>0</v>
      </c>
      <c r="DI383">
        <v>0</v>
      </c>
      <c r="DJ383">
        <v>47699.71</v>
      </c>
      <c r="DK383">
        <v>0</v>
      </c>
      <c r="DL383">
        <v>0</v>
      </c>
      <c r="DM383">
        <v>0</v>
      </c>
      <c r="DN383">
        <v>0</v>
      </c>
      <c r="DO383">
        <v>0</v>
      </c>
      <c r="DP383">
        <v>0</v>
      </c>
      <c r="DQ383">
        <v>0</v>
      </c>
      <c r="DR383">
        <v>0</v>
      </c>
      <c r="DS383">
        <v>1216183.6237999999</v>
      </c>
      <c r="DT383">
        <v>689724.81348624686</v>
      </c>
      <c r="DU383">
        <v>189670.19</v>
      </c>
      <c r="DV383">
        <v>388732.75831328199</v>
      </c>
      <c r="DW383">
        <v>2095578.6272862467</v>
      </c>
      <c r="DX383">
        <v>2047878.9172862468</v>
      </c>
      <c r="DY383">
        <v>4955</v>
      </c>
      <c r="DZ383">
        <v>1570735</v>
      </c>
      <c r="EA383">
        <v>0</v>
      </c>
      <c r="EB383">
        <v>0</v>
      </c>
      <c r="EC383">
        <v>2095578.6272862467</v>
      </c>
      <c r="ED383">
        <v>2095578.6272862465</v>
      </c>
      <c r="EE383">
        <v>0</v>
      </c>
      <c r="EF383">
        <v>1618434.71</v>
      </c>
      <c r="EG383">
        <v>1428764.52</v>
      </c>
      <c r="EH383">
        <v>1905908.4372862468</v>
      </c>
      <c r="EI383">
        <v>6012.3294551616618</v>
      </c>
      <c r="EJ383">
        <v>6025.6402149214655</v>
      </c>
      <c r="EK383">
        <v>-2.2090200020309617E-3</v>
      </c>
      <c r="EL383">
        <v>2.2090200020309617E-3</v>
      </c>
      <c r="EM383">
        <v>4219.5108438577608</v>
      </c>
      <c r="EN383">
        <v>2099798.1381301046</v>
      </c>
      <c r="EO383">
        <v>6473.4966187069549</v>
      </c>
      <c r="EP383" t="s">
        <v>164</v>
      </c>
      <c r="EQ383">
        <v>6623.9688900003302</v>
      </c>
      <c r="ER383">
        <v>1.5609839090577449E-2</v>
      </c>
      <c r="ES383">
        <v>0</v>
      </c>
      <c r="ET383">
        <v>2099798.1381301046</v>
      </c>
      <c r="EU383">
        <v>0</v>
      </c>
      <c r="EV383">
        <v>2099798.1381301046</v>
      </c>
      <c r="EW383">
        <v>47699.71</v>
      </c>
      <c r="EX383">
        <v>2052098.4281301047</v>
      </c>
    </row>
    <row r="384" spans="1:154" ht="15" customHeight="1">
      <c r="A384" s="435">
        <v>384</v>
      </c>
      <c r="B384" s="585">
        <v>103200</v>
      </c>
      <c r="C384" s="585">
        <v>3302079</v>
      </c>
      <c r="D384" s="586" t="s">
        <v>540</v>
      </c>
      <c r="E384" s="587">
        <v>325</v>
      </c>
      <c r="F384" s="587">
        <v>325</v>
      </c>
      <c r="G384" s="587">
        <v>0</v>
      </c>
      <c r="H384" s="588">
        <v>1246875.9550000001</v>
      </c>
      <c r="I384" s="588">
        <v>0</v>
      </c>
      <c r="J384" s="588">
        <v>0</v>
      </c>
      <c r="K384" s="588">
        <v>67320.48000000004</v>
      </c>
      <c r="L384" s="588">
        <v>0</v>
      </c>
      <c r="M384" s="588">
        <v>149348.15999999997</v>
      </c>
      <c r="N384" s="588">
        <v>0</v>
      </c>
      <c r="O384" s="588">
        <v>20045.312000000034</v>
      </c>
      <c r="P384" s="588">
        <v>6292.0704000000005</v>
      </c>
      <c r="Q384" s="588">
        <v>6698.4960000000065</v>
      </c>
      <c r="R384" s="588">
        <v>3442.0735999999938</v>
      </c>
      <c r="S384" s="588">
        <v>7305.6256000000058</v>
      </c>
      <c r="T384" s="588">
        <v>7561.5231999999887</v>
      </c>
      <c r="U384" s="588">
        <v>0</v>
      </c>
      <c r="V384" s="588">
        <v>0</v>
      </c>
      <c r="W384" s="588">
        <v>0</v>
      </c>
      <c r="X384" s="588">
        <v>0</v>
      </c>
      <c r="Y384" s="588">
        <v>0</v>
      </c>
      <c r="Z384" s="588">
        <v>0</v>
      </c>
      <c r="AA384" s="588">
        <v>58014.153310104433</v>
      </c>
      <c r="AB384" s="588">
        <v>0</v>
      </c>
      <c r="AC384" s="588">
        <v>139719.16687872811</v>
      </c>
      <c r="AD384" s="588">
        <v>0</v>
      </c>
      <c r="AE384" s="588">
        <v>24076.844999999859</v>
      </c>
      <c r="AF384" s="588">
        <v>0</v>
      </c>
      <c r="AG384" s="588">
        <v>141970.48000000001</v>
      </c>
      <c r="AH384" s="588">
        <v>0</v>
      </c>
      <c r="AI384" s="588">
        <v>0</v>
      </c>
      <c r="AJ384" s="588">
        <v>0</v>
      </c>
      <c r="AK384" s="588">
        <v>23115.16</v>
      </c>
      <c r="AL384" s="588">
        <v>0</v>
      </c>
      <c r="AM384" s="588">
        <v>0</v>
      </c>
      <c r="AN384" s="588">
        <v>0</v>
      </c>
      <c r="AO384" s="588">
        <v>0</v>
      </c>
      <c r="AP384" s="588">
        <v>0</v>
      </c>
      <c r="AQ384" s="588">
        <v>0</v>
      </c>
      <c r="AR384" s="588">
        <v>0</v>
      </c>
      <c r="AS384" s="588">
        <v>0</v>
      </c>
      <c r="AT384" s="588">
        <v>1246875.9550000001</v>
      </c>
      <c r="AU384" s="588">
        <v>489823.90598883247</v>
      </c>
      <c r="AV384" s="588">
        <v>165085.64000000001</v>
      </c>
      <c r="AW384" s="588">
        <v>298547.9113167281</v>
      </c>
      <c r="AX384" s="589">
        <v>1901785.5009888327</v>
      </c>
      <c r="AY384" s="589">
        <v>1878670.3409888328</v>
      </c>
      <c r="AZ384" s="589">
        <v>4955</v>
      </c>
      <c r="BA384" s="589">
        <v>1610375</v>
      </c>
      <c r="BB384" s="589">
        <v>0</v>
      </c>
      <c r="BC384" s="589">
        <v>0</v>
      </c>
      <c r="BD384" s="589">
        <v>1901785.5009888327</v>
      </c>
      <c r="BE384" s="588">
        <v>1901785.5009888327</v>
      </c>
      <c r="BF384" s="588">
        <v>0</v>
      </c>
      <c r="BG384" s="589">
        <v>1633490.16</v>
      </c>
      <c r="BH384" s="589">
        <v>1468404.52</v>
      </c>
      <c r="BI384" s="588">
        <v>1736699.8609888328</v>
      </c>
      <c r="BJ384" s="588">
        <v>5343.6918799656396</v>
      </c>
      <c r="BK384" s="588">
        <v>5488.5329857558145</v>
      </c>
      <c r="BL384" s="590">
        <v>-2.6389766840442721E-2</v>
      </c>
      <c r="BM384" s="590">
        <v>2.6389766840442721E-2</v>
      </c>
      <c r="BN384" s="588">
        <v>47073.359381806833</v>
      </c>
      <c r="BO384" s="589">
        <v>1948858.8603706395</v>
      </c>
      <c r="BP384" s="589">
        <v>5925.36523190966</v>
      </c>
      <c r="BQ384" s="589" t="s">
        <v>164</v>
      </c>
      <c r="BR384" s="589">
        <v>5996.4888011404291</v>
      </c>
      <c r="BS384" s="590">
        <v>4.7006808363119212E-3</v>
      </c>
      <c r="BT384" s="588">
        <v>0</v>
      </c>
      <c r="BU384" s="588">
        <v>1948858.8603706395</v>
      </c>
      <c r="BV384" s="588">
        <v>0</v>
      </c>
      <c r="BW384" s="588">
        <v>1948858.8603706395</v>
      </c>
      <c r="BX384" s="588">
        <v>23115.16</v>
      </c>
      <c r="BY384" s="588">
        <v>1925743.7003706396</v>
      </c>
      <c r="CA384">
        <v>103200</v>
      </c>
      <c r="CB384">
        <v>3302079</v>
      </c>
      <c r="CC384" t="s">
        <v>540</v>
      </c>
      <c r="CD384">
        <v>325</v>
      </c>
      <c r="CE384">
        <v>325</v>
      </c>
      <c r="CF384">
        <v>0</v>
      </c>
      <c r="CG384">
        <v>1246875.9550000001</v>
      </c>
      <c r="CH384">
        <v>0</v>
      </c>
      <c r="CI384">
        <v>0</v>
      </c>
      <c r="CJ384">
        <v>67320.48000000004</v>
      </c>
      <c r="CK384">
        <v>0</v>
      </c>
      <c r="CL384">
        <v>149348.15999999997</v>
      </c>
      <c r="CM384">
        <v>0</v>
      </c>
      <c r="CN384">
        <v>20045.312000000034</v>
      </c>
      <c r="CO384">
        <v>6292.0704000000005</v>
      </c>
      <c r="CP384">
        <v>6698.4960000000065</v>
      </c>
      <c r="CQ384">
        <v>3442.0735999999938</v>
      </c>
      <c r="CR384">
        <v>7305.6256000000058</v>
      </c>
      <c r="CS384">
        <v>7561.5231999999887</v>
      </c>
      <c r="CT384">
        <v>0</v>
      </c>
      <c r="CU384">
        <v>0</v>
      </c>
      <c r="CV384">
        <v>0</v>
      </c>
      <c r="CW384">
        <v>0</v>
      </c>
      <c r="CX384">
        <v>0</v>
      </c>
      <c r="CY384">
        <v>0</v>
      </c>
      <c r="CZ384">
        <v>58014.153310104433</v>
      </c>
      <c r="DA384">
        <v>0</v>
      </c>
      <c r="DB384">
        <v>139719.16687872811</v>
      </c>
      <c r="DC384">
        <v>0</v>
      </c>
      <c r="DD384">
        <v>24076.844999999859</v>
      </c>
      <c r="DE384">
        <v>0</v>
      </c>
      <c r="DF384">
        <v>141970.48000000001</v>
      </c>
      <c r="DG384">
        <v>0</v>
      </c>
      <c r="DH384">
        <v>0</v>
      </c>
      <c r="DI384">
        <v>0</v>
      </c>
      <c r="DJ384">
        <v>23115.16</v>
      </c>
      <c r="DK384">
        <v>0</v>
      </c>
      <c r="DL384">
        <v>0</v>
      </c>
      <c r="DM384">
        <v>0</v>
      </c>
      <c r="DN384">
        <v>0</v>
      </c>
      <c r="DO384">
        <v>0</v>
      </c>
      <c r="DP384">
        <v>0</v>
      </c>
      <c r="DQ384">
        <v>0</v>
      </c>
      <c r="DR384">
        <v>0</v>
      </c>
      <c r="DS384">
        <v>1246875.9550000001</v>
      </c>
      <c r="DT384">
        <v>489823.90598883247</v>
      </c>
      <c r="DU384">
        <v>165085.64000000001</v>
      </c>
      <c r="DV384">
        <v>298547.9113167281</v>
      </c>
      <c r="DW384">
        <v>1901785.5009888327</v>
      </c>
      <c r="DX384">
        <v>1878670.3409888328</v>
      </c>
      <c r="DY384">
        <v>4955</v>
      </c>
      <c r="DZ384">
        <v>1610375</v>
      </c>
      <c r="EA384">
        <v>0</v>
      </c>
      <c r="EB384">
        <v>0</v>
      </c>
      <c r="EC384">
        <v>1901785.5009888327</v>
      </c>
      <c r="ED384">
        <v>1901785.5009888327</v>
      </c>
      <c r="EE384">
        <v>0</v>
      </c>
      <c r="EF384">
        <v>1633490.16</v>
      </c>
      <c r="EG384">
        <v>1468404.52</v>
      </c>
      <c r="EH384">
        <v>1736699.8609888328</v>
      </c>
      <c r="EI384">
        <v>5343.6918799656396</v>
      </c>
      <c r="EJ384">
        <v>5488.5329857558145</v>
      </c>
      <c r="EK384">
        <v>-2.6389766840442721E-2</v>
      </c>
      <c r="EL384">
        <v>2.6389766840442721E-2</v>
      </c>
      <c r="EM384">
        <v>47073.359381806833</v>
      </c>
      <c r="EN384">
        <v>1948858.8603706395</v>
      </c>
      <c r="EO384">
        <v>5925.36523190966</v>
      </c>
      <c r="EP384" t="s">
        <v>164</v>
      </c>
      <c r="EQ384">
        <v>5996.4888011404291</v>
      </c>
      <c r="ER384">
        <v>4.7006808363119212E-3</v>
      </c>
      <c r="ES384">
        <v>0</v>
      </c>
      <c r="ET384">
        <v>1948858.8603706395</v>
      </c>
      <c r="EU384">
        <v>0</v>
      </c>
      <c r="EV384">
        <v>1948858.8603706395</v>
      </c>
      <c r="EW384">
        <v>23115.16</v>
      </c>
      <c r="EX384">
        <v>1925743.7003706396</v>
      </c>
    </row>
    <row r="385" spans="1:154" ht="15" customHeight="1">
      <c r="A385" s="435">
        <v>385</v>
      </c>
      <c r="B385" s="585">
        <v>151403</v>
      </c>
      <c r="C385" s="585">
        <v>3304237</v>
      </c>
      <c r="D385" s="586" t="s">
        <v>541</v>
      </c>
      <c r="E385" s="587">
        <v>1641</v>
      </c>
      <c r="F385" s="587">
        <v>0</v>
      </c>
      <c r="G385" s="587">
        <v>1641</v>
      </c>
      <c r="H385" s="588">
        <v>0</v>
      </c>
      <c r="I385" s="588">
        <v>5427919.5707999999</v>
      </c>
      <c r="J385" s="588">
        <v>3904620.8742</v>
      </c>
      <c r="K385" s="588">
        <v>0</v>
      </c>
      <c r="L385" s="588">
        <v>305605.92000000004</v>
      </c>
      <c r="M385" s="588">
        <v>0</v>
      </c>
      <c r="N385" s="588">
        <v>1081758.0599999998</v>
      </c>
      <c r="O385" s="588">
        <v>0</v>
      </c>
      <c r="P385" s="588">
        <v>0</v>
      </c>
      <c r="Q385" s="588">
        <v>0</v>
      </c>
      <c r="R385" s="588">
        <v>0</v>
      </c>
      <c r="S385" s="588">
        <v>0</v>
      </c>
      <c r="T385" s="588">
        <v>0</v>
      </c>
      <c r="U385" s="588">
        <v>34802.073600000025</v>
      </c>
      <c r="V385" s="588">
        <v>174763.00799999983</v>
      </c>
      <c r="W385" s="588">
        <v>108329.98400000043</v>
      </c>
      <c r="X385" s="588">
        <v>122750.56639999946</v>
      </c>
      <c r="Y385" s="588">
        <v>210829.51679999943</v>
      </c>
      <c r="Z385" s="588">
        <v>111541.24799999999</v>
      </c>
      <c r="AA385" s="588">
        <v>0</v>
      </c>
      <c r="AB385" s="588">
        <v>92075.400000000052</v>
      </c>
      <c r="AC385" s="588">
        <v>0</v>
      </c>
      <c r="AD385" s="588">
        <v>518312.5215733705</v>
      </c>
      <c r="AE385" s="588">
        <v>0</v>
      </c>
      <c r="AF385" s="588">
        <v>0</v>
      </c>
      <c r="AG385" s="588">
        <v>141970.48000000001</v>
      </c>
      <c r="AH385" s="588">
        <v>0</v>
      </c>
      <c r="AI385" s="588">
        <v>0</v>
      </c>
      <c r="AJ385" s="588">
        <v>0</v>
      </c>
      <c r="AK385" s="588">
        <v>214206.47</v>
      </c>
      <c r="AL385" s="588">
        <v>0</v>
      </c>
      <c r="AM385" s="588">
        <v>0</v>
      </c>
      <c r="AN385" s="588">
        <v>0</v>
      </c>
      <c r="AO385" s="588">
        <v>0</v>
      </c>
      <c r="AP385" s="588">
        <v>0</v>
      </c>
      <c r="AQ385" s="588">
        <v>0</v>
      </c>
      <c r="AR385" s="588">
        <v>0</v>
      </c>
      <c r="AS385" s="588">
        <v>0</v>
      </c>
      <c r="AT385" s="588">
        <v>9332540.4450000003</v>
      </c>
      <c r="AU385" s="588">
        <v>2760768.2983733695</v>
      </c>
      <c r="AV385" s="588">
        <v>356176.95</v>
      </c>
      <c r="AW385" s="588">
        <v>1759076.4794713701</v>
      </c>
      <c r="AX385" s="589">
        <v>12449485.693373369</v>
      </c>
      <c r="AY385" s="589">
        <v>12235279.223373368</v>
      </c>
      <c r="AZ385" s="589">
        <v>6465</v>
      </c>
      <c r="BA385" s="589">
        <v>10609065</v>
      </c>
      <c r="BB385" s="589">
        <v>0</v>
      </c>
      <c r="BC385" s="589">
        <v>0</v>
      </c>
      <c r="BD385" s="589">
        <v>12449485.693373369</v>
      </c>
      <c r="BE385" s="588">
        <v>0</v>
      </c>
      <c r="BF385" s="588">
        <v>12449485.693373369</v>
      </c>
      <c r="BG385" s="589">
        <v>10823271.470000001</v>
      </c>
      <c r="BH385" s="589">
        <v>10467094.52</v>
      </c>
      <c r="BI385" s="588">
        <v>12093308.743373368</v>
      </c>
      <c r="BJ385" s="588">
        <v>7369.4751635425764</v>
      </c>
      <c r="BK385" s="588">
        <v>7305.2721515003068</v>
      </c>
      <c r="BL385" s="590">
        <v>8.7885859295582913E-3</v>
      </c>
      <c r="BM385" s="590">
        <v>0</v>
      </c>
      <c r="BN385" s="588">
        <v>0</v>
      </c>
      <c r="BO385" s="589">
        <v>12449485.693373369</v>
      </c>
      <c r="BP385" s="589">
        <v>7455.9897765834057</v>
      </c>
      <c r="BQ385" s="589" t="s">
        <v>164</v>
      </c>
      <c r="BR385" s="589">
        <v>7586.5238838350815</v>
      </c>
      <c r="BS385" s="590">
        <v>9.4883882304706013E-3</v>
      </c>
      <c r="BT385" s="588">
        <v>0</v>
      </c>
      <c r="BU385" s="588">
        <v>12449485.693373369</v>
      </c>
      <c r="BV385" s="588">
        <v>0</v>
      </c>
      <c r="BW385" s="588">
        <v>12449485.693373369</v>
      </c>
      <c r="BX385" s="588">
        <v>214206.47</v>
      </c>
      <c r="BY385" s="588">
        <v>12235279.223373368</v>
      </c>
      <c r="CA385">
        <v>151403</v>
      </c>
      <c r="CB385">
        <v>3304237</v>
      </c>
      <c r="CC385" t="s">
        <v>541</v>
      </c>
      <c r="CD385">
        <v>1641</v>
      </c>
      <c r="CE385">
        <v>0</v>
      </c>
      <c r="CF385">
        <v>1641</v>
      </c>
      <c r="CG385">
        <v>0</v>
      </c>
      <c r="CH385">
        <v>5427919.5707999999</v>
      </c>
      <c r="CI385">
        <v>3904620.8742</v>
      </c>
      <c r="CJ385">
        <v>0</v>
      </c>
      <c r="CK385">
        <v>305605.92000000004</v>
      </c>
      <c r="CL385">
        <v>0</v>
      </c>
      <c r="CM385">
        <v>1081758.0599999998</v>
      </c>
      <c r="CN385">
        <v>0</v>
      </c>
      <c r="CO385">
        <v>0</v>
      </c>
      <c r="CP385">
        <v>0</v>
      </c>
      <c r="CQ385">
        <v>0</v>
      </c>
      <c r="CR385">
        <v>0</v>
      </c>
      <c r="CS385">
        <v>0</v>
      </c>
      <c r="CT385">
        <v>34802.073600000025</v>
      </c>
      <c r="CU385">
        <v>174763.00799999983</v>
      </c>
      <c r="CV385">
        <v>108329.98400000043</v>
      </c>
      <c r="CW385">
        <v>122750.56639999946</v>
      </c>
      <c r="CX385">
        <v>210829.51679999943</v>
      </c>
      <c r="CY385">
        <v>111541.24799999999</v>
      </c>
      <c r="CZ385">
        <v>0</v>
      </c>
      <c r="DA385">
        <v>92075.400000000052</v>
      </c>
      <c r="DB385">
        <v>0</v>
      </c>
      <c r="DC385">
        <v>518312.5215733705</v>
      </c>
      <c r="DD385">
        <v>0</v>
      </c>
      <c r="DE385">
        <v>0</v>
      </c>
      <c r="DF385">
        <v>141970.48000000001</v>
      </c>
      <c r="DG385">
        <v>0</v>
      </c>
      <c r="DH385">
        <v>0</v>
      </c>
      <c r="DI385">
        <v>0</v>
      </c>
      <c r="DJ385">
        <v>214206.47</v>
      </c>
      <c r="DK385">
        <v>0</v>
      </c>
      <c r="DL385">
        <v>0</v>
      </c>
      <c r="DM385">
        <v>0</v>
      </c>
      <c r="DN385">
        <v>0</v>
      </c>
      <c r="DO385">
        <v>0</v>
      </c>
      <c r="DP385">
        <v>0</v>
      </c>
      <c r="DQ385">
        <v>0</v>
      </c>
      <c r="DR385">
        <v>0</v>
      </c>
      <c r="DS385">
        <v>9332540.4450000003</v>
      </c>
      <c r="DT385">
        <v>2760768.2983733695</v>
      </c>
      <c r="DU385">
        <v>356176.95</v>
      </c>
      <c r="DV385">
        <v>1759076.4794713701</v>
      </c>
      <c r="DW385">
        <v>12449485.693373369</v>
      </c>
      <c r="DX385">
        <v>12235279.223373368</v>
      </c>
      <c r="DY385">
        <v>6465</v>
      </c>
      <c r="DZ385">
        <v>10609065</v>
      </c>
      <c r="EA385">
        <v>0</v>
      </c>
      <c r="EB385">
        <v>0</v>
      </c>
      <c r="EC385">
        <v>12449485.693373369</v>
      </c>
      <c r="ED385">
        <v>0</v>
      </c>
      <c r="EE385">
        <v>12449485.693373369</v>
      </c>
      <c r="EF385">
        <v>10823271.470000001</v>
      </c>
      <c r="EG385">
        <v>10467094.52</v>
      </c>
      <c r="EH385">
        <v>12093308.743373368</v>
      </c>
      <c r="EI385">
        <v>7369.4751635425764</v>
      </c>
      <c r="EJ385">
        <v>7305.2721515003068</v>
      </c>
      <c r="EK385">
        <v>8.7885859295582913E-3</v>
      </c>
      <c r="EL385">
        <v>0</v>
      </c>
      <c r="EM385">
        <v>0</v>
      </c>
      <c r="EN385">
        <v>12449485.693373369</v>
      </c>
      <c r="EO385">
        <v>7455.9897765834057</v>
      </c>
      <c r="EP385" t="s">
        <v>164</v>
      </c>
      <c r="EQ385">
        <v>7586.5238838350815</v>
      </c>
      <c r="ER385">
        <v>9.4883882304706013E-3</v>
      </c>
      <c r="ES385">
        <v>0</v>
      </c>
      <c r="ET385">
        <v>12449485.693373369</v>
      </c>
      <c r="EU385">
        <v>0</v>
      </c>
      <c r="EV385">
        <v>12449485.693373369</v>
      </c>
      <c r="EW385">
        <v>214206.47</v>
      </c>
      <c r="EX385">
        <v>12235279.223373368</v>
      </c>
    </row>
    <row r="386" spans="1:154" ht="15" customHeight="1">
      <c r="A386" s="435">
        <v>386</v>
      </c>
      <c r="B386" s="585">
        <v>150954</v>
      </c>
      <c r="C386" s="585">
        <v>3302222</v>
      </c>
      <c r="D386" s="586" t="s">
        <v>542</v>
      </c>
      <c r="E386" s="587">
        <v>179</v>
      </c>
      <c r="F386" s="587">
        <v>179</v>
      </c>
      <c r="G386" s="587">
        <v>0</v>
      </c>
      <c r="H386" s="588">
        <v>686740.91060000006</v>
      </c>
      <c r="I386" s="588">
        <v>0</v>
      </c>
      <c r="J386" s="588">
        <v>0</v>
      </c>
      <c r="K386" s="588">
        <v>41167.200000000019</v>
      </c>
      <c r="L386" s="588">
        <v>0</v>
      </c>
      <c r="M386" s="588">
        <v>88156.900000000052</v>
      </c>
      <c r="N386" s="588">
        <v>0</v>
      </c>
      <c r="O386" s="588">
        <v>707.48159999999791</v>
      </c>
      <c r="P386" s="588">
        <v>1430.0159999999973</v>
      </c>
      <c r="Q386" s="588">
        <v>15629.823999999981</v>
      </c>
      <c r="R386" s="588">
        <v>983.44960000000003</v>
      </c>
      <c r="S386" s="588">
        <v>19307.724799999993</v>
      </c>
      <c r="T386" s="588">
        <v>29558.681600000018</v>
      </c>
      <c r="U386" s="588">
        <v>0</v>
      </c>
      <c r="V386" s="588">
        <v>0</v>
      </c>
      <c r="W386" s="588">
        <v>0</v>
      </c>
      <c r="X386" s="588">
        <v>0</v>
      </c>
      <c r="Y386" s="588">
        <v>0</v>
      </c>
      <c r="Z386" s="588">
        <v>0</v>
      </c>
      <c r="AA386" s="588">
        <v>35170.345125</v>
      </c>
      <c r="AB386" s="588">
        <v>0</v>
      </c>
      <c r="AC386" s="588">
        <v>103735.21191176469</v>
      </c>
      <c r="AD386" s="588">
        <v>0</v>
      </c>
      <c r="AE386" s="588">
        <v>9798.7826022472527</v>
      </c>
      <c r="AF386" s="588">
        <v>0</v>
      </c>
      <c r="AG386" s="588">
        <v>141970.48000000001</v>
      </c>
      <c r="AH386" s="588">
        <v>0</v>
      </c>
      <c r="AI386" s="588">
        <v>0</v>
      </c>
      <c r="AJ386" s="588">
        <v>0</v>
      </c>
      <c r="AK386" s="588">
        <v>3285.98</v>
      </c>
      <c r="AL386" s="588">
        <v>0</v>
      </c>
      <c r="AM386" s="588">
        <v>0</v>
      </c>
      <c r="AN386" s="588">
        <v>0</v>
      </c>
      <c r="AO386" s="588">
        <v>0</v>
      </c>
      <c r="AP386" s="588">
        <v>0</v>
      </c>
      <c r="AQ386" s="588">
        <v>0</v>
      </c>
      <c r="AR386" s="588">
        <v>0</v>
      </c>
      <c r="AS386" s="588">
        <v>0</v>
      </c>
      <c r="AT386" s="588">
        <v>686740.91060000006</v>
      </c>
      <c r="AU386" s="588">
        <v>345645.61723901198</v>
      </c>
      <c r="AV386" s="588">
        <v>145256.46000000002</v>
      </c>
      <c r="AW386" s="588">
        <v>208971.11737776472</v>
      </c>
      <c r="AX386" s="589">
        <v>1177642.9878390119</v>
      </c>
      <c r="AY386" s="589">
        <v>1174357.007839012</v>
      </c>
      <c r="AZ386" s="589">
        <v>4955</v>
      </c>
      <c r="BA386" s="589">
        <v>886945</v>
      </c>
      <c r="BB386" s="589">
        <v>0</v>
      </c>
      <c r="BC386" s="589">
        <v>0</v>
      </c>
      <c r="BD386" s="589">
        <v>1177642.9878390119</v>
      </c>
      <c r="BE386" s="588">
        <v>1177642.9878390119</v>
      </c>
      <c r="BF386" s="588">
        <v>0</v>
      </c>
      <c r="BG386" s="589">
        <v>890230.98</v>
      </c>
      <c r="BH386" s="589">
        <v>744974.52</v>
      </c>
      <c r="BI386" s="588">
        <v>1032386.527839012</v>
      </c>
      <c r="BJ386" s="588">
        <v>5767.5225018939218</v>
      </c>
      <c r="BK386" s="588">
        <v>5767.189114871795</v>
      </c>
      <c r="BL386" s="590">
        <v>5.7807541158494302E-5</v>
      </c>
      <c r="BM386" s="590">
        <v>0</v>
      </c>
      <c r="BN386" s="588">
        <v>0</v>
      </c>
      <c r="BO386" s="589">
        <v>1177642.9878390119</v>
      </c>
      <c r="BP386" s="589">
        <v>6560.6536750782789</v>
      </c>
      <c r="BQ386" s="589" t="s">
        <v>164</v>
      </c>
      <c r="BR386" s="589">
        <v>6579.0111052458769</v>
      </c>
      <c r="BS386" s="590">
        <v>1.0275814032660646E-2</v>
      </c>
      <c r="BT386" s="588">
        <v>0</v>
      </c>
      <c r="BU386" s="588">
        <v>1177642.9878390119</v>
      </c>
      <c r="BV386" s="588">
        <v>0</v>
      </c>
      <c r="BW386" s="588">
        <v>1177642.9878390119</v>
      </c>
      <c r="BX386" s="588">
        <v>3285.98</v>
      </c>
      <c r="BY386" s="588">
        <v>1174357.007839012</v>
      </c>
      <c r="CA386">
        <v>150954</v>
      </c>
      <c r="CB386">
        <v>3302222</v>
      </c>
      <c r="CC386" t="s">
        <v>542</v>
      </c>
      <c r="CD386">
        <v>179</v>
      </c>
      <c r="CE386">
        <v>179</v>
      </c>
      <c r="CF386">
        <v>0</v>
      </c>
      <c r="CG386">
        <v>686740.91060000006</v>
      </c>
      <c r="CH386">
        <v>0</v>
      </c>
      <c r="CI386">
        <v>0</v>
      </c>
      <c r="CJ386">
        <v>41167.200000000019</v>
      </c>
      <c r="CK386">
        <v>0</v>
      </c>
      <c r="CL386">
        <v>88156.900000000052</v>
      </c>
      <c r="CM386">
        <v>0</v>
      </c>
      <c r="CN386">
        <v>707.48159999999791</v>
      </c>
      <c r="CO386">
        <v>1430.0159999999973</v>
      </c>
      <c r="CP386">
        <v>15629.823999999981</v>
      </c>
      <c r="CQ386">
        <v>983.44960000000003</v>
      </c>
      <c r="CR386">
        <v>19307.724799999993</v>
      </c>
      <c r="CS386">
        <v>29558.681600000018</v>
      </c>
      <c r="CT386">
        <v>0</v>
      </c>
      <c r="CU386">
        <v>0</v>
      </c>
      <c r="CV386">
        <v>0</v>
      </c>
      <c r="CW386">
        <v>0</v>
      </c>
      <c r="CX386">
        <v>0</v>
      </c>
      <c r="CY386">
        <v>0</v>
      </c>
      <c r="CZ386">
        <v>35170.345125</v>
      </c>
      <c r="DA386">
        <v>0</v>
      </c>
      <c r="DB386">
        <v>103735.21191176469</v>
      </c>
      <c r="DC386">
        <v>0</v>
      </c>
      <c r="DD386">
        <v>9798.7826022472527</v>
      </c>
      <c r="DE386">
        <v>0</v>
      </c>
      <c r="DF386">
        <v>141970.48000000001</v>
      </c>
      <c r="DG386">
        <v>0</v>
      </c>
      <c r="DH386">
        <v>0</v>
      </c>
      <c r="DI386">
        <v>0</v>
      </c>
      <c r="DJ386">
        <v>3285.98</v>
      </c>
      <c r="DK386">
        <v>0</v>
      </c>
      <c r="DL386">
        <v>0</v>
      </c>
      <c r="DM386">
        <v>0</v>
      </c>
      <c r="DN386">
        <v>0</v>
      </c>
      <c r="DO386">
        <v>0</v>
      </c>
      <c r="DP386">
        <v>0</v>
      </c>
      <c r="DQ386">
        <v>0</v>
      </c>
      <c r="DR386">
        <v>0</v>
      </c>
      <c r="DS386">
        <v>686740.91060000006</v>
      </c>
      <c r="DT386">
        <v>345645.61723901198</v>
      </c>
      <c r="DU386">
        <v>145256.46000000002</v>
      </c>
      <c r="DV386">
        <v>208971.11737776472</v>
      </c>
      <c r="DW386">
        <v>1177642.9878390119</v>
      </c>
      <c r="DX386">
        <v>1174357.007839012</v>
      </c>
      <c r="DY386">
        <v>4955</v>
      </c>
      <c r="DZ386">
        <v>886945</v>
      </c>
      <c r="EA386">
        <v>0</v>
      </c>
      <c r="EB386">
        <v>0</v>
      </c>
      <c r="EC386">
        <v>1177642.9878390119</v>
      </c>
      <c r="ED386">
        <v>1177642.9878390119</v>
      </c>
      <c r="EE386">
        <v>0</v>
      </c>
      <c r="EF386">
        <v>890230.98</v>
      </c>
      <c r="EG386">
        <v>744974.52</v>
      </c>
      <c r="EH386">
        <v>1032386.527839012</v>
      </c>
      <c r="EI386">
        <v>5767.5225018939218</v>
      </c>
      <c r="EJ386">
        <v>5767.189114871795</v>
      </c>
      <c r="EK386">
        <v>5.7807541158494302E-5</v>
      </c>
      <c r="EL386">
        <v>0</v>
      </c>
      <c r="EM386">
        <v>0</v>
      </c>
      <c r="EN386">
        <v>1177642.9878390119</v>
      </c>
      <c r="EO386">
        <v>6560.6536750782789</v>
      </c>
      <c r="EP386" t="s">
        <v>164</v>
      </c>
      <c r="EQ386">
        <v>6579.0111052458769</v>
      </c>
      <c r="ER386">
        <v>1.0275814032660646E-2</v>
      </c>
      <c r="ES386">
        <v>0</v>
      </c>
      <c r="ET386">
        <v>1177642.9878390119</v>
      </c>
      <c r="EU386">
        <v>0</v>
      </c>
      <c r="EV386">
        <v>1177642.9878390119</v>
      </c>
      <c r="EW386">
        <v>3285.98</v>
      </c>
      <c r="EX386">
        <v>1174357.007839012</v>
      </c>
    </row>
    <row r="387" spans="1:154" ht="15" customHeight="1">
      <c r="A387" s="435">
        <v>387</v>
      </c>
      <c r="B387" s="585">
        <v>150894</v>
      </c>
      <c r="C387" s="585">
        <v>3302221</v>
      </c>
      <c r="D387" s="586" t="s">
        <v>1181</v>
      </c>
      <c r="E387" s="587">
        <v>389</v>
      </c>
      <c r="F387" s="587">
        <v>389</v>
      </c>
      <c r="G387" s="587">
        <v>0</v>
      </c>
      <c r="H387" s="588">
        <v>1492414.6046</v>
      </c>
      <c r="I387" s="588">
        <v>0</v>
      </c>
      <c r="J387" s="588">
        <v>0</v>
      </c>
      <c r="K387" s="588">
        <v>105581.76000000008</v>
      </c>
      <c r="L387" s="588">
        <v>0</v>
      </c>
      <c r="M387" s="588">
        <v>227133.65999999995</v>
      </c>
      <c r="N387" s="588">
        <v>0</v>
      </c>
      <c r="O387" s="588">
        <v>3065.7536000000009</v>
      </c>
      <c r="P387" s="588">
        <v>9724.1088000000036</v>
      </c>
      <c r="Q387" s="588">
        <v>77702.553599999956</v>
      </c>
      <c r="R387" s="588">
        <v>67366.297599999991</v>
      </c>
      <c r="S387" s="588">
        <v>10958.438400000005</v>
      </c>
      <c r="T387" s="588">
        <v>4811.8784000000023</v>
      </c>
      <c r="U387" s="588">
        <v>0</v>
      </c>
      <c r="V387" s="588">
        <v>0</v>
      </c>
      <c r="W387" s="588">
        <v>0</v>
      </c>
      <c r="X387" s="588">
        <v>0</v>
      </c>
      <c r="Y387" s="588">
        <v>0</v>
      </c>
      <c r="Z387" s="588">
        <v>0</v>
      </c>
      <c r="AA387" s="588">
        <v>101312.90026315799</v>
      </c>
      <c r="AB387" s="588">
        <v>0</v>
      </c>
      <c r="AC387" s="588">
        <v>164890.70155482812</v>
      </c>
      <c r="AD387" s="588">
        <v>0</v>
      </c>
      <c r="AE387" s="588">
        <v>10065.065400000012</v>
      </c>
      <c r="AF387" s="588">
        <v>0</v>
      </c>
      <c r="AG387" s="588">
        <v>141970.48000000001</v>
      </c>
      <c r="AH387" s="588">
        <v>0</v>
      </c>
      <c r="AI387" s="588">
        <v>0</v>
      </c>
      <c r="AJ387" s="588">
        <v>0</v>
      </c>
      <c r="AK387" s="588">
        <v>36932.6</v>
      </c>
      <c r="AL387" s="588">
        <v>0</v>
      </c>
      <c r="AM387" s="588">
        <v>0</v>
      </c>
      <c r="AN387" s="588">
        <v>0</v>
      </c>
      <c r="AO387" s="588">
        <v>0</v>
      </c>
      <c r="AP387" s="588">
        <v>0</v>
      </c>
      <c r="AQ387" s="588">
        <v>0</v>
      </c>
      <c r="AR387" s="588">
        <v>0</v>
      </c>
      <c r="AS387" s="588">
        <v>0</v>
      </c>
      <c r="AT387" s="588">
        <v>1492414.6046</v>
      </c>
      <c r="AU387" s="588">
        <v>782613.11761798605</v>
      </c>
      <c r="AV387" s="588">
        <v>178903.08000000002</v>
      </c>
      <c r="AW387" s="588">
        <v>421795.4339288281</v>
      </c>
      <c r="AX387" s="589">
        <v>2453930.802217986</v>
      </c>
      <c r="AY387" s="589">
        <v>2416998.2022179859</v>
      </c>
      <c r="AZ387" s="589">
        <v>4955</v>
      </c>
      <c r="BA387" s="589">
        <v>1927495</v>
      </c>
      <c r="BB387" s="589">
        <v>0</v>
      </c>
      <c r="BC387" s="589">
        <v>0</v>
      </c>
      <c r="BD387" s="589">
        <v>2453930.802217986</v>
      </c>
      <c r="BE387" s="588">
        <v>2453930.8022179864</v>
      </c>
      <c r="BF387" s="588">
        <v>0</v>
      </c>
      <c r="BG387" s="589">
        <v>1964427.6</v>
      </c>
      <c r="BH387" s="589">
        <v>1785524.52</v>
      </c>
      <c r="BI387" s="588">
        <v>2275027.7222179859</v>
      </c>
      <c r="BJ387" s="588">
        <v>5848.4003141850535</v>
      </c>
      <c r="BK387" s="588">
        <v>5872.3877850632916</v>
      </c>
      <c r="BL387" s="590">
        <v>-4.0847899962007696E-3</v>
      </c>
      <c r="BM387" s="590">
        <v>4.0847899962007696E-3</v>
      </c>
      <c r="BN387" s="588">
        <v>9331.1261716346307</v>
      </c>
      <c r="BO387" s="589">
        <v>2463261.9283896205</v>
      </c>
      <c r="BP387" s="589">
        <v>6237.3504585851424</v>
      </c>
      <c r="BQ387" s="589" t="s">
        <v>164</v>
      </c>
      <c r="BR387" s="589">
        <v>6332.292875037585</v>
      </c>
      <c r="BS387" s="590">
        <v>1.1044365322594452E-3</v>
      </c>
      <c r="BT387" s="588">
        <v>0</v>
      </c>
      <c r="BU387" s="588">
        <v>2463261.9283896205</v>
      </c>
      <c r="BV387" s="588">
        <v>0</v>
      </c>
      <c r="BW387" s="588">
        <v>2463261.9283896205</v>
      </c>
      <c r="BX387" s="588">
        <v>36932.6</v>
      </c>
      <c r="BY387" s="588">
        <v>2426329.3283896204</v>
      </c>
      <c r="CA387">
        <v>150894</v>
      </c>
      <c r="CB387">
        <v>3302221</v>
      </c>
      <c r="CC387" t="s">
        <v>1181</v>
      </c>
      <c r="CD387">
        <v>389</v>
      </c>
      <c r="CE387">
        <v>389</v>
      </c>
      <c r="CF387">
        <v>0</v>
      </c>
      <c r="CG387">
        <v>1492414.6046</v>
      </c>
      <c r="CH387">
        <v>0</v>
      </c>
      <c r="CI387">
        <v>0</v>
      </c>
      <c r="CJ387">
        <v>105581.76000000008</v>
      </c>
      <c r="CK387">
        <v>0</v>
      </c>
      <c r="CL387">
        <v>227133.65999999995</v>
      </c>
      <c r="CM387">
        <v>0</v>
      </c>
      <c r="CN387">
        <v>3065.7536000000009</v>
      </c>
      <c r="CO387">
        <v>9724.1088000000036</v>
      </c>
      <c r="CP387">
        <v>77702.553599999956</v>
      </c>
      <c r="CQ387">
        <v>67366.297599999991</v>
      </c>
      <c r="CR387">
        <v>10958.438400000005</v>
      </c>
      <c r="CS387">
        <v>4811.8784000000023</v>
      </c>
      <c r="CT387">
        <v>0</v>
      </c>
      <c r="CU387">
        <v>0</v>
      </c>
      <c r="CV387">
        <v>0</v>
      </c>
      <c r="CW387">
        <v>0</v>
      </c>
      <c r="CX387">
        <v>0</v>
      </c>
      <c r="CY387">
        <v>0</v>
      </c>
      <c r="CZ387">
        <v>101312.90026315799</v>
      </c>
      <c r="DA387">
        <v>0</v>
      </c>
      <c r="DB387">
        <v>164890.70155482812</v>
      </c>
      <c r="DC387">
        <v>0</v>
      </c>
      <c r="DD387">
        <v>10065.065400000012</v>
      </c>
      <c r="DE387">
        <v>0</v>
      </c>
      <c r="DF387">
        <v>141970.48000000001</v>
      </c>
      <c r="DG387">
        <v>0</v>
      </c>
      <c r="DH387">
        <v>0</v>
      </c>
      <c r="DI387">
        <v>0</v>
      </c>
      <c r="DJ387">
        <v>36932.6</v>
      </c>
      <c r="DK387">
        <v>0</v>
      </c>
      <c r="DL387">
        <v>0</v>
      </c>
      <c r="DM387">
        <v>0</v>
      </c>
      <c r="DN387">
        <v>0</v>
      </c>
      <c r="DO387">
        <v>0</v>
      </c>
      <c r="DP387">
        <v>0</v>
      </c>
      <c r="DQ387">
        <v>0</v>
      </c>
      <c r="DR387">
        <v>0</v>
      </c>
      <c r="DS387">
        <v>1492414.6046</v>
      </c>
      <c r="DT387">
        <v>782613.11761798605</v>
      </c>
      <c r="DU387">
        <v>178903.08000000002</v>
      </c>
      <c r="DV387">
        <v>421795.4339288281</v>
      </c>
      <c r="DW387">
        <v>2453930.802217986</v>
      </c>
      <c r="DX387">
        <v>2416998.2022179859</v>
      </c>
      <c r="DY387">
        <v>4955</v>
      </c>
      <c r="DZ387">
        <v>1927495</v>
      </c>
      <c r="EA387">
        <v>0</v>
      </c>
      <c r="EB387">
        <v>0</v>
      </c>
      <c r="EC387">
        <v>2453930.802217986</v>
      </c>
      <c r="ED387">
        <v>2453930.8022179864</v>
      </c>
      <c r="EE387">
        <v>0</v>
      </c>
      <c r="EF387">
        <v>1964427.6</v>
      </c>
      <c r="EG387">
        <v>1785524.52</v>
      </c>
      <c r="EH387">
        <v>2275027.7222179859</v>
      </c>
      <c r="EI387">
        <v>5848.4003141850535</v>
      </c>
      <c r="EJ387">
        <v>5872.3877850632916</v>
      </c>
      <c r="EK387">
        <v>-4.0847899962007696E-3</v>
      </c>
      <c r="EL387">
        <v>4.0847899962007696E-3</v>
      </c>
      <c r="EM387">
        <v>9331.1261716346307</v>
      </c>
      <c r="EN387">
        <v>2463261.9283896205</v>
      </c>
      <c r="EO387">
        <v>6237.3504585851424</v>
      </c>
      <c r="EP387" t="s">
        <v>164</v>
      </c>
      <c r="EQ387">
        <v>6332.292875037585</v>
      </c>
      <c r="ER387">
        <v>1.1044365322594452E-3</v>
      </c>
      <c r="ES387">
        <v>0</v>
      </c>
      <c r="ET387">
        <v>2463261.9283896205</v>
      </c>
      <c r="EU387">
        <v>0</v>
      </c>
      <c r="EV387">
        <v>2463261.9283896205</v>
      </c>
      <c r="EW387">
        <v>36932.6</v>
      </c>
      <c r="EX387">
        <v>2426329.3283896204</v>
      </c>
    </row>
    <row r="388" spans="1:154" ht="15" customHeight="1">
      <c r="A388" s="435">
        <v>388</v>
      </c>
      <c r="B388" s="469" t="s">
        <v>544</v>
      </c>
      <c r="C388" s="469" t="s">
        <v>544</v>
      </c>
      <c r="D388" s="470" t="s">
        <v>544</v>
      </c>
      <c r="E388" s="471" t="s">
        <v>544</v>
      </c>
      <c r="F388" s="471" t="s">
        <v>544</v>
      </c>
      <c r="G388" s="471" t="s">
        <v>544</v>
      </c>
      <c r="H388" s="472" t="s">
        <v>544</v>
      </c>
      <c r="I388" s="472" t="s">
        <v>544</v>
      </c>
      <c r="J388" s="472" t="s">
        <v>544</v>
      </c>
      <c r="K388" s="472" t="s">
        <v>544</v>
      </c>
      <c r="L388" s="472" t="s">
        <v>544</v>
      </c>
      <c r="M388" s="472" t="s">
        <v>544</v>
      </c>
      <c r="N388" s="472" t="s">
        <v>544</v>
      </c>
      <c r="O388" s="472" t="s">
        <v>544</v>
      </c>
      <c r="P388" s="472" t="s">
        <v>544</v>
      </c>
      <c r="Q388" s="472" t="s">
        <v>544</v>
      </c>
      <c r="R388" s="472" t="s">
        <v>544</v>
      </c>
      <c r="S388" s="472" t="s">
        <v>544</v>
      </c>
      <c r="T388" s="472" t="s">
        <v>544</v>
      </c>
      <c r="U388" s="472" t="s">
        <v>544</v>
      </c>
      <c r="V388" s="472" t="s">
        <v>544</v>
      </c>
      <c r="W388" s="472" t="s">
        <v>544</v>
      </c>
      <c r="X388" s="472" t="s">
        <v>544</v>
      </c>
      <c r="Y388" s="472" t="s">
        <v>544</v>
      </c>
      <c r="Z388" s="472" t="s">
        <v>544</v>
      </c>
      <c r="AA388" s="472" t="s">
        <v>544</v>
      </c>
      <c r="AB388" s="472" t="s">
        <v>544</v>
      </c>
      <c r="AC388" s="472" t="s">
        <v>544</v>
      </c>
      <c r="AD388" s="472" t="s">
        <v>544</v>
      </c>
      <c r="AE388" s="472" t="s">
        <v>544</v>
      </c>
      <c r="AF388" s="472" t="s">
        <v>544</v>
      </c>
      <c r="AG388" s="472" t="s">
        <v>544</v>
      </c>
      <c r="AH388" s="472" t="s">
        <v>544</v>
      </c>
      <c r="AI388" s="472" t="s">
        <v>544</v>
      </c>
      <c r="AJ388" s="472" t="s">
        <v>544</v>
      </c>
      <c r="AK388" s="472" t="s">
        <v>544</v>
      </c>
      <c r="AL388" s="472" t="s">
        <v>544</v>
      </c>
      <c r="AM388" s="472" t="s">
        <v>544</v>
      </c>
      <c r="AN388" s="472" t="s">
        <v>544</v>
      </c>
      <c r="AO388" s="472" t="s">
        <v>544</v>
      </c>
      <c r="AP388" s="472" t="s">
        <v>544</v>
      </c>
      <c r="AQ388" s="472" t="s">
        <v>544</v>
      </c>
      <c r="AR388" s="472" t="s">
        <v>544</v>
      </c>
      <c r="AS388" s="472" t="s">
        <v>544</v>
      </c>
      <c r="AT388" s="472" t="s">
        <v>544</v>
      </c>
      <c r="AU388" s="472" t="s">
        <v>544</v>
      </c>
      <c r="AV388" s="472" t="s">
        <v>544</v>
      </c>
      <c r="AW388" s="472" t="s">
        <v>544</v>
      </c>
      <c r="AX388" s="473" t="s">
        <v>544</v>
      </c>
      <c r="AY388" s="473" t="s">
        <v>544</v>
      </c>
      <c r="AZ388" s="473" t="s">
        <v>544</v>
      </c>
      <c r="BA388" s="473" t="s">
        <v>544</v>
      </c>
      <c r="BB388" s="473" t="s">
        <v>544</v>
      </c>
      <c r="BC388" s="473" t="s">
        <v>544</v>
      </c>
      <c r="BD388" s="473" t="s">
        <v>544</v>
      </c>
      <c r="BE388" s="472" t="s">
        <v>544</v>
      </c>
      <c r="BF388" s="472" t="s">
        <v>544</v>
      </c>
      <c r="BG388" s="473" t="s">
        <v>544</v>
      </c>
      <c r="BH388" s="473" t="s">
        <v>544</v>
      </c>
      <c r="BI388" s="472" t="s">
        <v>544</v>
      </c>
      <c r="BJ388" s="472" t="s">
        <v>544</v>
      </c>
      <c r="BK388" s="472" t="s">
        <v>544</v>
      </c>
      <c r="BL388" s="474" t="s">
        <v>544</v>
      </c>
      <c r="BM388" s="474" t="s">
        <v>544</v>
      </c>
      <c r="BN388" s="472" t="s">
        <v>544</v>
      </c>
      <c r="BO388" s="473" t="s">
        <v>544</v>
      </c>
      <c r="BP388" s="473" t="s">
        <v>544</v>
      </c>
      <c r="BQ388" s="473" t="s">
        <v>544</v>
      </c>
      <c r="BR388" s="473" t="s">
        <v>544</v>
      </c>
      <c r="BS388" s="474" t="s">
        <v>544</v>
      </c>
      <c r="BT388" s="472" t="s">
        <v>544</v>
      </c>
      <c r="BU388" s="472" t="s">
        <v>544</v>
      </c>
      <c r="BV388" s="472" t="s">
        <v>544</v>
      </c>
      <c r="BW388" s="472" t="s">
        <v>544</v>
      </c>
      <c r="BX388" s="472" t="s">
        <v>544</v>
      </c>
      <c r="BY388" s="472" t="s">
        <v>544</v>
      </c>
      <c r="CA388" t="s">
        <v>544</v>
      </c>
      <c r="CB388" t="s">
        <v>544</v>
      </c>
      <c r="CC388" t="s">
        <v>544</v>
      </c>
      <c r="CD388" t="s">
        <v>544</v>
      </c>
      <c r="CE388" t="s">
        <v>544</v>
      </c>
      <c r="CF388" t="s">
        <v>544</v>
      </c>
      <c r="CG388" t="s">
        <v>544</v>
      </c>
      <c r="CH388" t="s">
        <v>544</v>
      </c>
      <c r="CI388" t="s">
        <v>544</v>
      </c>
      <c r="CJ388" t="s">
        <v>544</v>
      </c>
      <c r="CK388" t="s">
        <v>544</v>
      </c>
      <c r="CL388" t="s">
        <v>544</v>
      </c>
      <c r="CM388" t="s">
        <v>544</v>
      </c>
      <c r="CN388" t="s">
        <v>544</v>
      </c>
      <c r="CO388" t="s">
        <v>544</v>
      </c>
      <c r="CP388" t="s">
        <v>544</v>
      </c>
      <c r="CQ388" t="s">
        <v>544</v>
      </c>
      <c r="CR388" t="s">
        <v>544</v>
      </c>
      <c r="CS388" t="s">
        <v>544</v>
      </c>
      <c r="CT388" t="s">
        <v>544</v>
      </c>
      <c r="CU388" t="s">
        <v>544</v>
      </c>
      <c r="CV388" t="s">
        <v>544</v>
      </c>
      <c r="CW388" t="s">
        <v>544</v>
      </c>
      <c r="CX388" t="s">
        <v>544</v>
      </c>
      <c r="CY388" t="s">
        <v>544</v>
      </c>
      <c r="CZ388" t="s">
        <v>544</v>
      </c>
      <c r="DA388" t="s">
        <v>544</v>
      </c>
      <c r="DB388" t="s">
        <v>544</v>
      </c>
      <c r="DC388" t="s">
        <v>544</v>
      </c>
      <c r="DD388" t="s">
        <v>544</v>
      </c>
      <c r="DE388" t="s">
        <v>544</v>
      </c>
      <c r="DF388" t="s">
        <v>544</v>
      </c>
      <c r="DG388" t="s">
        <v>544</v>
      </c>
      <c r="DH388" t="s">
        <v>544</v>
      </c>
      <c r="DI388" t="s">
        <v>544</v>
      </c>
      <c r="DJ388" t="s">
        <v>544</v>
      </c>
      <c r="DK388" t="s">
        <v>544</v>
      </c>
      <c r="DL388" t="s">
        <v>544</v>
      </c>
      <c r="DM388" t="s">
        <v>544</v>
      </c>
      <c r="DN388" t="s">
        <v>544</v>
      </c>
      <c r="DO388" t="s">
        <v>544</v>
      </c>
      <c r="DP388" t="s">
        <v>544</v>
      </c>
      <c r="DQ388" t="s">
        <v>544</v>
      </c>
      <c r="DR388" t="s">
        <v>544</v>
      </c>
      <c r="DS388" t="s">
        <v>544</v>
      </c>
      <c r="DT388" t="s">
        <v>544</v>
      </c>
      <c r="DU388" t="s">
        <v>544</v>
      </c>
      <c r="DV388" t="s">
        <v>544</v>
      </c>
      <c r="DW388" t="s">
        <v>544</v>
      </c>
      <c r="DX388" t="s">
        <v>544</v>
      </c>
      <c r="DY388" t="s">
        <v>544</v>
      </c>
      <c r="DZ388" t="s">
        <v>544</v>
      </c>
      <c r="EA388" t="s">
        <v>544</v>
      </c>
      <c r="EB388" t="s">
        <v>544</v>
      </c>
      <c r="EC388" t="s">
        <v>544</v>
      </c>
      <c r="ED388" t="s">
        <v>544</v>
      </c>
      <c r="EE388" t="s">
        <v>544</v>
      </c>
      <c r="EF388" t="s">
        <v>544</v>
      </c>
      <c r="EG388" t="s">
        <v>544</v>
      </c>
      <c r="EH388" t="s">
        <v>544</v>
      </c>
      <c r="EI388" t="s">
        <v>544</v>
      </c>
      <c r="EJ388" t="s">
        <v>544</v>
      </c>
      <c r="EK388" t="s">
        <v>544</v>
      </c>
      <c r="EL388" t="s">
        <v>544</v>
      </c>
      <c r="EM388" t="s">
        <v>544</v>
      </c>
      <c r="EN388" t="s">
        <v>544</v>
      </c>
      <c r="EO388" t="s">
        <v>544</v>
      </c>
      <c r="EP388" t="s">
        <v>544</v>
      </c>
      <c r="EQ388" t="s">
        <v>544</v>
      </c>
      <c r="ER388" t="s">
        <v>544</v>
      </c>
      <c r="ES388" t="s">
        <v>544</v>
      </c>
      <c r="ET388" t="s">
        <v>544</v>
      </c>
      <c r="EU388" t="s">
        <v>544</v>
      </c>
      <c r="EV388" t="s">
        <v>544</v>
      </c>
      <c r="EW388" t="s">
        <v>544</v>
      </c>
      <c r="EX388" t="s">
        <v>544</v>
      </c>
    </row>
    <row r="389" spans="1:154" ht="15" customHeight="1">
      <c r="A389" s="435">
        <v>388</v>
      </c>
      <c r="B389" s="469" t="s">
        <v>544</v>
      </c>
      <c r="C389" s="469" t="s">
        <v>544</v>
      </c>
      <c r="D389" s="470" t="s">
        <v>544</v>
      </c>
      <c r="E389" s="471" t="s">
        <v>544</v>
      </c>
      <c r="F389" s="471" t="s">
        <v>544</v>
      </c>
      <c r="G389" s="471" t="s">
        <v>544</v>
      </c>
      <c r="H389" s="472" t="s">
        <v>544</v>
      </c>
      <c r="I389" s="472" t="s">
        <v>544</v>
      </c>
      <c r="J389" s="472" t="s">
        <v>544</v>
      </c>
      <c r="K389" s="472" t="s">
        <v>544</v>
      </c>
      <c r="L389" s="472" t="s">
        <v>544</v>
      </c>
      <c r="M389" s="472" t="s">
        <v>544</v>
      </c>
      <c r="N389" s="472" t="s">
        <v>544</v>
      </c>
      <c r="O389" s="472" t="s">
        <v>544</v>
      </c>
      <c r="P389" s="472" t="s">
        <v>544</v>
      </c>
      <c r="Q389" s="472" t="s">
        <v>544</v>
      </c>
      <c r="R389" s="472" t="s">
        <v>544</v>
      </c>
      <c r="S389" s="472" t="s">
        <v>544</v>
      </c>
      <c r="T389" s="472" t="s">
        <v>544</v>
      </c>
      <c r="U389" s="472" t="s">
        <v>544</v>
      </c>
      <c r="V389" s="472" t="s">
        <v>544</v>
      </c>
      <c r="W389" s="472" t="s">
        <v>544</v>
      </c>
      <c r="X389" s="472" t="s">
        <v>544</v>
      </c>
      <c r="Y389" s="472" t="s">
        <v>544</v>
      </c>
      <c r="Z389" s="472" t="s">
        <v>544</v>
      </c>
      <c r="AA389" s="472" t="s">
        <v>544</v>
      </c>
      <c r="AB389" s="472" t="s">
        <v>544</v>
      </c>
      <c r="AC389" s="472" t="s">
        <v>544</v>
      </c>
      <c r="AD389" s="472" t="s">
        <v>544</v>
      </c>
      <c r="AE389" s="472" t="s">
        <v>544</v>
      </c>
      <c r="AF389" s="472" t="s">
        <v>544</v>
      </c>
      <c r="AG389" s="472" t="s">
        <v>544</v>
      </c>
      <c r="AH389" s="472" t="s">
        <v>544</v>
      </c>
      <c r="AI389" s="472" t="s">
        <v>544</v>
      </c>
      <c r="AJ389" s="472" t="s">
        <v>544</v>
      </c>
      <c r="AK389" s="472" t="s">
        <v>544</v>
      </c>
      <c r="AL389" s="472" t="s">
        <v>544</v>
      </c>
      <c r="AM389" s="472" t="s">
        <v>544</v>
      </c>
      <c r="AN389" s="472" t="s">
        <v>544</v>
      </c>
      <c r="AO389" s="472" t="s">
        <v>544</v>
      </c>
      <c r="AP389" s="472" t="s">
        <v>544</v>
      </c>
      <c r="AQ389" s="472" t="s">
        <v>544</v>
      </c>
      <c r="AR389" s="472" t="s">
        <v>544</v>
      </c>
      <c r="AS389" s="472" t="s">
        <v>544</v>
      </c>
      <c r="AT389" s="472" t="s">
        <v>544</v>
      </c>
      <c r="AU389" s="472" t="s">
        <v>544</v>
      </c>
      <c r="AV389" s="472" t="s">
        <v>544</v>
      </c>
      <c r="AW389" s="472" t="s">
        <v>544</v>
      </c>
      <c r="AX389" s="473" t="s">
        <v>544</v>
      </c>
      <c r="AY389" s="473" t="s">
        <v>544</v>
      </c>
      <c r="AZ389" s="473" t="s">
        <v>544</v>
      </c>
      <c r="BA389" s="473" t="s">
        <v>544</v>
      </c>
      <c r="BB389" s="473" t="s">
        <v>544</v>
      </c>
      <c r="BC389" s="473" t="s">
        <v>544</v>
      </c>
      <c r="BD389" s="473" t="s">
        <v>544</v>
      </c>
      <c r="BE389" s="472" t="s">
        <v>544</v>
      </c>
      <c r="BF389" s="472" t="s">
        <v>544</v>
      </c>
      <c r="BG389" s="473" t="s">
        <v>544</v>
      </c>
      <c r="BH389" s="473" t="s">
        <v>544</v>
      </c>
      <c r="BI389" s="472" t="s">
        <v>544</v>
      </c>
      <c r="BJ389" s="472" t="s">
        <v>544</v>
      </c>
      <c r="BK389" s="472" t="s">
        <v>544</v>
      </c>
      <c r="BL389" s="474" t="s">
        <v>544</v>
      </c>
      <c r="BM389" s="474" t="s">
        <v>544</v>
      </c>
      <c r="BN389" s="472" t="s">
        <v>544</v>
      </c>
      <c r="BO389" s="473" t="s">
        <v>544</v>
      </c>
      <c r="BP389" s="473" t="s">
        <v>544</v>
      </c>
      <c r="BQ389" s="473" t="s">
        <v>544</v>
      </c>
      <c r="BR389" s="473" t="s">
        <v>544</v>
      </c>
      <c r="BS389" s="474" t="s">
        <v>544</v>
      </c>
      <c r="BT389" s="472" t="s">
        <v>544</v>
      </c>
      <c r="BU389" s="472" t="s">
        <v>544</v>
      </c>
      <c r="BV389" s="472" t="s">
        <v>544</v>
      </c>
      <c r="BW389" s="472" t="s">
        <v>544</v>
      </c>
      <c r="BX389" s="472" t="s">
        <v>544</v>
      </c>
      <c r="BY389" s="472" t="s">
        <v>544</v>
      </c>
      <c r="CA389" t="s">
        <v>544</v>
      </c>
      <c r="CB389" t="s">
        <v>544</v>
      </c>
      <c r="CC389" t="s">
        <v>544</v>
      </c>
      <c r="CD389" t="s">
        <v>544</v>
      </c>
      <c r="CE389" t="s">
        <v>544</v>
      </c>
      <c r="CF389" t="s">
        <v>544</v>
      </c>
      <c r="CG389" t="s">
        <v>544</v>
      </c>
      <c r="CH389" t="s">
        <v>544</v>
      </c>
      <c r="CI389" t="s">
        <v>544</v>
      </c>
      <c r="CJ389" t="s">
        <v>544</v>
      </c>
      <c r="CK389" t="s">
        <v>544</v>
      </c>
      <c r="CL389" t="s">
        <v>544</v>
      </c>
      <c r="CM389" t="s">
        <v>544</v>
      </c>
      <c r="CN389" t="s">
        <v>544</v>
      </c>
      <c r="CO389" t="s">
        <v>544</v>
      </c>
      <c r="CP389" t="s">
        <v>544</v>
      </c>
      <c r="CQ389" t="s">
        <v>544</v>
      </c>
      <c r="CR389" t="s">
        <v>544</v>
      </c>
      <c r="CS389" t="s">
        <v>544</v>
      </c>
      <c r="CT389" t="s">
        <v>544</v>
      </c>
      <c r="CU389" t="s">
        <v>544</v>
      </c>
      <c r="CV389" t="s">
        <v>544</v>
      </c>
      <c r="CW389" t="s">
        <v>544</v>
      </c>
      <c r="CX389" t="s">
        <v>544</v>
      </c>
      <c r="CY389" t="s">
        <v>544</v>
      </c>
      <c r="CZ389" t="s">
        <v>544</v>
      </c>
      <c r="DA389" t="s">
        <v>544</v>
      </c>
      <c r="DB389" t="s">
        <v>544</v>
      </c>
      <c r="DC389" t="s">
        <v>544</v>
      </c>
      <c r="DD389" t="s">
        <v>544</v>
      </c>
      <c r="DE389" t="s">
        <v>544</v>
      </c>
      <c r="DF389" t="s">
        <v>544</v>
      </c>
      <c r="DG389" t="s">
        <v>544</v>
      </c>
      <c r="DH389" t="s">
        <v>544</v>
      </c>
      <c r="DI389" t="s">
        <v>544</v>
      </c>
      <c r="DJ389" t="s">
        <v>544</v>
      </c>
      <c r="DK389" t="s">
        <v>544</v>
      </c>
      <c r="DL389" t="s">
        <v>544</v>
      </c>
      <c r="DM389" t="s">
        <v>544</v>
      </c>
      <c r="DN389" t="s">
        <v>544</v>
      </c>
      <c r="DO389" t="s">
        <v>544</v>
      </c>
      <c r="DP389" t="s">
        <v>544</v>
      </c>
      <c r="DQ389" t="s">
        <v>544</v>
      </c>
      <c r="DR389" t="s">
        <v>544</v>
      </c>
      <c r="DS389" t="s">
        <v>544</v>
      </c>
      <c r="DT389" t="s">
        <v>544</v>
      </c>
      <c r="DU389" t="s">
        <v>544</v>
      </c>
      <c r="DV389" t="s">
        <v>544</v>
      </c>
      <c r="DW389" t="s">
        <v>544</v>
      </c>
      <c r="DX389" t="s">
        <v>544</v>
      </c>
      <c r="DY389" t="s">
        <v>544</v>
      </c>
      <c r="DZ389" t="s">
        <v>544</v>
      </c>
      <c r="EA389" t="s">
        <v>544</v>
      </c>
      <c r="EB389" t="s">
        <v>544</v>
      </c>
      <c r="EC389" t="s">
        <v>544</v>
      </c>
      <c r="ED389" t="s">
        <v>544</v>
      </c>
      <c r="EE389" t="s">
        <v>544</v>
      </c>
      <c r="EF389" t="s">
        <v>544</v>
      </c>
      <c r="EG389" t="s">
        <v>544</v>
      </c>
      <c r="EH389" t="s">
        <v>544</v>
      </c>
      <c r="EI389" t="s">
        <v>544</v>
      </c>
      <c r="EJ389" t="s">
        <v>544</v>
      </c>
      <c r="EK389" t="s">
        <v>544</v>
      </c>
      <c r="EL389" t="s">
        <v>544</v>
      </c>
      <c r="EM389" t="s">
        <v>544</v>
      </c>
      <c r="EN389" t="s">
        <v>544</v>
      </c>
      <c r="EO389" t="s">
        <v>544</v>
      </c>
      <c r="EP389" t="s">
        <v>544</v>
      </c>
      <c r="EQ389" t="s">
        <v>544</v>
      </c>
      <c r="ER389" t="s">
        <v>544</v>
      </c>
      <c r="ES389" t="s">
        <v>544</v>
      </c>
      <c r="ET389" t="s">
        <v>544</v>
      </c>
      <c r="EU389" t="s">
        <v>544</v>
      </c>
      <c r="EV389" t="s">
        <v>544</v>
      </c>
      <c r="EW389" t="s">
        <v>544</v>
      </c>
      <c r="EX389" t="s">
        <v>544</v>
      </c>
    </row>
    <row r="390" spans="1:154" ht="15" customHeight="1">
      <c r="A390" s="435">
        <v>388</v>
      </c>
      <c r="B390" s="469" t="s">
        <v>544</v>
      </c>
      <c r="C390" s="469" t="s">
        <v>544</v>
      </c>
      <c r="D390" s="470" t="s">
        <v>544</v>
      </c>
      <c r="E390" s="471" t="s">
        <v>544</v>
      </c>
      <c r="F390" s="471" t="s">
        <v>544</v>
      </c>
      <c r="G390" s="471" t="s">
        <v>544</v>
      </c>
      <c r="H390" s="472" t="s">
        <v>544</v>
      </c>
      <c r="I390" s="472" t="s">
        <v>544</v>
      </c>
      <c r="J390" s="472" t="s">
        <v>544</v>
      </c>
      <c r="K390" s="472" t="s">
        <v>544</v>
      </c>
      <c r="L390" s="472" t="s">
        <v>544</v>
      </c>
      <c r="M390" s="472" t="s">
        <v>544</v>
      </c>
      <c r="N390" s="472" t="s">
        <v>544</v>
      </c>
      <c r="O390" s="472" t="s">
        <v>544</v>
      </c>
      <c r="P390" s="472" t="s">
        <v>544</v>
      </c>
      <c r="Q390" s="472" t="s">
        <v>544</v>
      </c>
      <c r="R390" s="472" t="s">
        <v>544</v>
      </c>
      <c r="S390" s="472" t="s">
        <v>544</v>
      </c>
      <c r="T390" s="472" t="s">
        <v>544</v>
      </c>
      <c r="U390" s="472" t="s">
        <v>544</v>
      </c>
      <c r="V390" s="472" t="s">
        <v>544</v>
      </c>
      <c r="W390" s="472" t="s">
        <v>544</v>
      </c>
      <c r="X390" s="472" t="s">
        <v>544</v>
      </c>
      <c r="Y390" s="472" t="s">
        <v>544</v>
      </c>
      <c r="Z390" s="472" t="s">
        <v>544</v>
      </c>
      <c r="AA390" s="472" t="s">
        <v>544</v>
      </c>
      <c r="AB390" s="472" t="s">
        <v>544</v>
      </c>
      <c r="AC390" s="472" t="s">
        <v>544</v>
      </c>
      <c r="AD390" s="472" t="s">
        <v>544</v>
      </c>
      <c r="AE390" s="472" t="s">
        <v>544</v>
      </c>
      <c r="AF390" s="472" t="s">
        <v>544</v>
      </c>
      <c r="AG390" s="472" t="s">
        <v>544</v>
      </c>
      <c r="AH390" s="472" t="s">
        <v>544</v>
      </c>
      <c r="AI390" s="472" t="s">
        <v>544</v>
      </c>
      <c r="AJ390" s="472" t="s">
        <v>544</v>
      </c>
      <c r="AK390" s="472" t="s">
        <v>544</v>
      </c>
      <c r="AL390" s="472" t="s">
        <v>544</v>
      </c>
      <c r="AM390" s="472" t="s">
        <v>544</v>
      </c>
      <c r="AN390" s="472" t="s">
        <v>544</v>
      </c>
      <c r="AO390" s="472" t="s">
        <v>544</v>
      </c>
      <c r="AP390" s="472" t="s">
        <v>544</v>
      </c>
      <c r="AQ390" s="472" t="s">
        <v>544</v>
      </c>
      <c r="AR390" s="472" t="s">
        <v>544</v>
      </c>
      <c r="AS390" s="472" t="s">
        <v>544</v>
      </c>
      <c r="AT390" s="472" t="s">
        <v>544</v>
      </c>
      <c r="AU390" s="472" t="s">
        <v>544</v>
      </c>
      <c r="AV390" s="472" t="s">
        <v>544</v>
      </c>
      <c r="AW390" s="472" t="s">
        <v>544</v>
      </c>
      <c r="AX390" s="473" t="s">
        <v>544</v>
      </c>
      <c r="AY390" s="473" t="s">
        <v>544</v>
      </c>
      <c r="AZ390" s="473" t="s">
        <v>544</v>
      </c>
      <c r="BA390" s="473" t="s">
        <v>544</v>
      </c>
      <c r="BB390" s="473" t="s">
        <v>544</v>
      </c>
      <c r="BC390" s="473" t="s">
        <v>544</v>
      </c>
      <c r="BD390" s="473" t="s">
        <v>544</v>
      </c>
      <c r="BE390" s="472" t="s">
        <v>544</v>
      </c>
      <c r="BF390" s="472" t="s">
        <v>544</v>
      </c>
      <c r="BG390" s="473" t="s">
        <v>544</v>
      </c>
      <c r="BH390" s="473" t="s">
        <v>544</v>
      </c>
      <c r="BI390" s="472" t="s">
        <v>544</v>
      </c>
      <c r="BJ390" s="472" t="s">
        <v>544</v>
      </c>
      <c r="BK390" s="472" t="s">
        <v>544</v>
      </c>
      <c r="BL390" s="474" t="s">
        <v>544</v>
      </c>
      <c r="BM390" s="474" t="s">
        <v>544</v>
      </c>
      <c r="BN390" s="472" t="s">
        <v>544</v>
      </c>
      <c r="BO390" s="473" t="s">
        <v>544</v>
      </c>
      <c r="BP390" s="473" t="s">
        <v>544</v>
      </c>
      <c r="BQ390" s="473" t="s">
        <v>544</v>
      </c>
      <c r="BR390" s="473" t="s">
        <v>544</v>
      </c>
      <c r="BS390" s="474" t="s">
        <v>544</v>
      </c>
      <c r="BT390" s="472" t="s">
        <v>544</v>
      </c>
      <c r="BU390" s="472" t="s">
        <v>544</v>
      </c>
      <c r="BV390" s="472" t="s">
        <v>544</v>
      </c>
      <c r="BW390" s="472" t="s">
        <v>544</v>
      </c>
      <c r="BX390" s="472" t="s">
        <v>544</v>
      </c>
      <c r="BY390" s="472" t="s">
        <v>544</v>
      </c>
      <c r="CA390" t="s">
        <v>544</v>
      </c>
      <c r="CB390" t="s">
        <v>544</v>
      </c>
      <c r="CC390" t="s">
        <v>544</v>
      </c>
      <c r="CD390" t="s">
        <v>544</v>
      </c>
      <c r="CE390" t="s">
        <v>544</v>
      </c>
      <c r="CF390" t="s">
        <v>544</v>
      </c>
      <c r="CG390" t="s">
        <v>544</v>
      </c>
      <c r="CH390" t="s">
        <v>544</v>
      </c>
      <c r="CI390" t="s">
        <v>544</v>
      </c>
      <c r="CJ390" t="s">
        <v>544</v>
      </c>
      <c r="CK390" t="s">
        <v>544</v>
      </c>
      <c r="CL390" t="s">
        <v>544</v>
      </c>
      <c r="CM390" t="s">
        <v>544</v>
      </c>
      <c r="CN390" t="s">
        <v>544</v>
      </c>
      <c r="CO390" t="s">
        <v>544</v>
      </c>
      <c r="CP390" t="s">
        <v>544</v>
      </c>
      <c r="CQ390" t="s">
        <v>544</v>
      </c>
      <c r="CR390" t="s">
        <v>544</v>
      </c>
      <c r="CS390" t="s">
        <v>544</v>
      </c>
      <c r="CT390" t="s">
        <v>544</v>
      </c>
      <c r="CU390" t="s">
        <v>544</v>
      </c>
      <c r="CV390" t="s">
        <v>544</v>
      </c>
      <c r="CW390" t="s">
        <v>544</v>
      </c>
      <c r="CX390" t="s">
        <v>544</v>
      </c>
      <c r="CY390" t="s">
        <v>544</v>
      </c>
      <c r="CZ390" t="s">
        <v>544</v>
      </c>
      <c r="DA390" t="s">
        <v>544</v>
      </c>
      <c r="DB390" t="s">
        <v>544</v>
      </c>
      <c r="DC390" t="s">
        <v>544</v>
      </c>
      <c r="DD390" t="s">
        <v>544</v>
      </c>
      <c r="DE390" t="s">
        <v>544</v>
      </c>
      <c r="DF390" t="s">
        <v>544</v>
      </c>
      <c r="DG390" t="s">
        <v>544</v>
      </c>
      <c r="DH390" t="s">
        <v>544</v>
      </c>
      <c r="DI390" t="s">
        <v>544</v>
      </c>
      <c r="DJ390" t="s">
        <v>544</v>
      </c>
      <c r="DK390" t="s">
        <v>544</v>
      </c>
      <c r="DL390" t="s">
        <v>544</v>
      </c>
      <c r="DM390" t="s">
        <v>544</v>
      </c>
      <c r="DN390" t="s">
        <v>544</v>
      </c>
      <c r="DO390" t="s">
        <v>544</v>
      </c>
      <c r="DP390" t="s">
        <v>544</v>
      </c>
      <c r="DQ390" t="s">
        <v>544</v>
      </c>
      <c r="DR390" t="s">
        <v>544</v>
      </c>
      <c r="DS390" t="s">
        <v>544</v>
      </c>
      <c r="DT390" t="s">
        <v>544</v>
      </c>
      <c r="DU390" t="s">
        <v>544</v>
      </c>
      <c r="DV390" t="s">
        <v>544</v>
      </c>
      <c r="DW390" t="s">
        <v>544</v>
      </c>
      <c r="DX390" t="s">
        <v>544</v>
      </c>
      <c r="DY390" t="s">
        <v>544</v>
      </c>
      <c r="DZ390" t="s">
        <v>544</v>
      </c>
      <c r="EA390" t="s">
        <v>544</v>
      </c>
      <c r="EB390" t="s">
        <v>544</v>
      </c>
      <c r="EC390" t="s">
        <v>544</v>
      </c>
      <c r="ED390" t="s">
        <v>544</v>
      </c>
      <c r="EE390" t="s">
        <v>544</v>
      </c>
      <c r="EF390" t="s">
        <v>544</v>
      </c>
      <c r="EG390" t="s">
        <v>544</v>
      </c>
      <c r="EH390" t="s">
        <v>544</v>
      </c>
      <c r="EI390" t="s">
        <v>544</v>
      </c>
      <c r="EJ390" t="s">
        <v>544</v>
      </c>
      <c r="EK390" t="s">
        <v>544</v>
      </c>
      <c r="EL390" t="s">
        <v>544</v>
      </c>
      <c r="EM390" t="s">
        <v>544</v>
      </c>
      <c r="EN390" t="s">
        <v>544</v>
      </c>
      <c r="EO390" t="s">
        <v>544</v>
      </c>
      <c r="EP390" t="s">
        <v>544</v>
      </c>
      <c r="EQ390" t="s">
        <v>544</v>
      </c>
      <c r="ER390" t="s">
        <v>544</v>
      </c>
      <c r="ES390" t="s">
        <v>544</v>
      </c>
      <c r="ET390" t="s">
        <v>544</v>
      </c>
      <c r="EU390" t="s">
        <v>544</v>
      </c>
      <c r="EV390" t="s">
        <v>544</v>
      </c>
      <c r="EW390" t="s">
        <v>544</v>
      </c>
      <c r="EX390" t="s">
        <v>544</v>
      </c>
    </row>
    <row r="391" spans="1:154" ht="15" customHeight="1">
      <c r="A391" s="435">
        <v>388</v>
      </c>
      <c r="B391" s="469" t="s">
        <v>544</v>
      </c>
      <c r="C391" s="469" t="s">
        <v>544</v>
      </c>
      <c r="D391" s="470" t="s">
        <v>544</v>
      </c>
      <c r="E391" s="471" t="s">
        <v>544</v>
      </c>
      <c r="F391" s="471" t="s">
        <v>544</v>
      </c>
      <c r="G391" s="471" t="s">
        <v>544</v>
      </c>
      <c r="H391" s="472" t="s">
        <v>544</v>
      </c>
      <c r="I391" s="472" t="s">
        <v>544</v>
      </c>
      <c r="J391" s="472" t="s">
        <v>544</v>
      </c>
      <c r="K391" s="472" t="s">
        <v>544</v>
      </c>
      <c r="L391" s="472" t="s">
        <v>544</v>
      </c>
      <c r="M391" s="472" t="s">
        <v>544</v>
      </c>
      <c r="N391" s="472" t="s">
        <v>544</v>
      </c>
      <c r="O391" s="472" t="s">
        <v>544</v>
      </c>
      <c r="P391" s="472" t="s">
        <v>544</v>
      </c>
      <c r="Q391" s="472" t="s">
        <v>544</v>
      </c>
      <c r="R391" s="472" t="s">
        <v>544</v>
      </c>
      <c r="S391" s="472" t="s">
        <v>544</v>
      </c>
      <c r="T391" s="472" t="s">
        <v>544</v>
      </c>
      <c r="U391" s="472" t="s">
        <v>544</v>
      </c>
      <c r="V391" s="472" t="s">
        <v>544</v>
      </c>
      <c r="W391" s="472" t="s">
        <v>544</v>
      </c>
      <c r="X391" s="472" t="s">
        <v>544</v>
      </c>
      <c r="Y391" s="472" t="s">
        <v>544</v>
      </c>
      <c r="Z391" s="472" t="s">
        <v>544</v>
      </c>
      <c r="AA391" s="472" t="s">
        <v>544</v>
      </c>
      <c r="AB391" s="472" t="s">
        <v>544</v>
      </c>
      <c r="AC391" s="472" t="s">
        <v>544</v>
      </c>
      <c r="AD391" s="472" t="s">
        <v>544</v>
      </c>
      <c r="AE391" s="472" t="s">
        <v>544</v>
      </c>
      <c r="AF391" s="472" t="s">
        <v>544</v>
      </c>
      <c r="AG391" s="472" t="s">
        <v>544</v>
      </c>
      <c r="AH391" s="472" t="s">
        <v>544</v>
      </c>
      <c r="AI391" s="472" t="s">
        <v>544</v>
      </c>
      <c r="AJ391" s="472" t="s">
        <v>544</v>
      </c>
      <c r="AK391" s="472" t="s">
        <v>544</v>
      </c>
      <c r="AL391" s="472" t="s">
        <v>544</v>
      </c>
      <c r="AM391" s="472" t="s">
        <v>544</v>
      </c>
      <c r="AN391" s="472" t="s">
        <v>544</v>
      </c>
      <c r="AO391" s="472" t="s">
        <v>544</v>
      </c>
      <c r="AP391" s="472" t="s">
        <v>544</v>
      </c>
      <c r="AQ391" s="472" t="s">
        <v>544</v>
      </c>
      <c r="AR391" s="472" t="s">
        <v>544</v>
      </c>
      <c r="AS391" s="472" t="s">
        <v>544</v>
      </c>
      <c r="AT391" s="472" t="s">
        <v>544</v>
      </c>
      <c r="AU391" s="472" t="s">
        <v>544</v>
      </c>
      <c r="AV391" s="472" t="s">
        <v>544</v>
      </c>
      <c r="AW391" s="472" t="s">
        <v>544</v>
      </c>
      <c r="AX391" s="473" t="s">
        <v>544</v>
      </c>
      <c r="AY391" s="473" t="s">
        <v>544</v>
      </c>
      <c r="AZ391" s="473" t="s">
        <v>544</v>
      </c>
      <c r="BA391" s="473" t="s">
        <v>544</v>
      </c>
      <c r="BB391" s="473" t="s">
        <v>544</v>
      </c>
      <c r="BC391" s="473" t="s">
        <v>544</v>
      </c>
      <c r="BD391" s="473" t="s">
        <v>544</v>
      </c>
      <c r="BE391" s="472" t="s">
        <v>544</v>
      </c>
      <c r="BF391" s="472" t="s">
        <v>544</v>
      </c>
      <c r="BG391" s="473" t="s">
        <v>544</v>
      </c>
      <c r="BH391" s="473" t="s">
        <v>544</v>
      </c>
      <c r="BI391" s="472" t="s">
        <v>544</v>
      </c>
      <c r="BJ391" s="472" t="s">
        <v>544</v>
      </c>
      <c r="BK391" s="472" t="s">
        <v>544</v>
      </c>
      <c r="BL391" s="474" t="s">
        <v>544</v>
      </c>
      <c r="BM391" s="474" t="s">
        <v>544</v>
      </c>
      <c r="BN391" s="472" t="s">
        <v>544</v>
      </c>
      <c r="BO391" s="473" t="s">
        <v>544</v>
      </c>
      <c r="BP391" s="473" t="s">
        <v>544</v>
      </c>
      <c r="BQ391" s="473" t="s">
        <v>544</v>
      </c>
      <c r="BR391" s="473" t="s">
        <v>544</v>
      </c>
      <c r="BS391" s="474" t="s">
        <v>544</v>
      </c>
      <c r="BT391" s="472" t="s">
        <v>544</v>
      </c>
      <c r="BU391" s="472" t="s">
        <v>544</v>
      </c>
      <c r="BV391" s="472" t="s">
        <v>544</v>
      </c>
      <c r="BW391" s="472" t="s">
        <v>544</v>
      </c>
      <c r="BX391" s="472" t="s">
        <v>544</v>
      </c>
      <c r="BY391" s="472" t="s">
        <v>544</v>
      </c>
      <c r="CA391" t="s">
        <v>544</v>
      </c>
      <c r="CB391" t="s">
        <v>544</v>
      </c>
      <c r="CC391" t="s">
        <v>544</v>
      </c>
      <c r="CD391" t="s">
        <v>544</v>
      </c>
      <c r="CE391" t="s">
        <v>544</v>
      </c>
      <c r="CF391" t="s">
        <v>544</v>
      </c>
      <c r="CG391" t="s">
        <v>544</v>
      </c>
      <c r="CH391" t="s">
        <v>544</v>
      </c>
      <c r="CI391" t="s">
        <v>544</v>
      </c>
      <c r="CJ391" t="s">
        <v>544</v>
      </c>
      <c r="CK391" t="s">
        <v>544</v>
      </c>
      <c r="CL391" t="s">
        <v>544</v>
      </c>
      <c r="CM391" t="s">
        <v>544</v>
      </c>
      <c r="CN391" t="s">
        <v>544</v>
      </c>
      <c r="CO391" t="s">
        <v>544</v>
      </c>
      <c r="CP391" t="s">
        <v>544</v>
      </c>
      <c r="CQ391" t="s">
        <v>544</v>
      </c>
      <c r="CR391" t="s">
        <v>544</v>
      </c>
      <c r="CS391" t="s">
        <v>544</v>
      </c>
      <c r="CT391" t="s">
        <v>544</v>
      </c>
      <c r="CU391" t="s">
        <v>544</v>
      </c>
      <c r="CV391" t="s">
        <v>544</v>
      </c>
      <c r="CW391" t="s">
        <v>544</v>
      </c>
      <c r="CX391" t="s">
        <v>544</v>
      </c>
      <c r="CY391" t="s">
        <v>544</v>
      </c>
      <c r="CZ391" t="s">
        <v>544</v>
      </c>
      <c r="DA391" t="s">
        <v>544</v>
      </c>
      <c r="DB391" t="s">
        <v>544</v>
      </c>
      <c r="DC391" t="s">
        <v>544</v>
      </c>
      <c r="DD391" t="s">
        <v>544</v>
      </c>
      <c r="DE391" t="s">
        <v>544</v>
      </c>
      <c r="DF391" t="s">
        <v>544</v>
      </c>
      <c r="DG391" t="s">
        <v>544</v>
      </c>
      <c r="DH391" t="s">
        <v>544</v>
      </c>
      <c r="DI391" t="s">
        <v>544</v>
      </c>
      <c r="DJ391" t="s">
        <v>544</v>
      </c>
      <c r="DK391" t="s">
        <v>544</v>
      </c>
      <c r="DL391" t="s">
        <v>544</v>
      </c>
      <c r="DM391" t="s">
        <v>544</v>
      </c>
      <c r="DN391" t="s">
        <v>544</v>
      </c>
      <c r="DO391" t="s">
        <v>544</v>
      </c>
      <c r="DP391" t="s">
        <v>544</v>
      </c>
      <c r="DQ391" t="s">
        <v>544</v>
      </c>
      <c r="DR391" t="s">
        <v>544</v>
      </c>
      <c r="DS391" t="s">
        <v>544</v>
      </c>
      <c r="DT391" t="s">
        <v>544</v>
      </c>
      <c r="DU391" t="s">
        <v>544</v>
      </c>
      <c r="DV391" t="s">
        <v>544</v>
      </c>
      <c r="DW391" t="s">
        <v>544</v>
      </c>
      <c r="DX391" t="s">
        <v>544</v>
      </c>
      <c r="DY391" t="s">
        <v>544</v>
      </c>
      <c r="DZ391" t="s">
        <v>544</v>
      </c>
      <c r="EA391" t="s">
        <v>544</v>
      </c>
      <c r="EB391" t="s">
        <v>544</v>
      </c>
      <c r="EC391" t="s">
        <v>544</v>
      </c>
      <c r="ED391" t="s">
        <v>544</v>
      </c>
      <c r="EE391" t="s">
        <v>544</v>
      </c>
      <c r="EF391" t="s">
        <v>544</v>
      </c>
      <c r="EG391" t="s">
        <v>544</v>
      </c>
      <c r="EH391" t="s">
        <v>544</v>
      </c>
      <c r="EI391" t="s">
        <v>544</v>
      </c>
      <c r="EJ391" t="s">
        <v>544</v>
      </c>
      <c r="EK391" t="s">
        <v>544</v>
      </c>
      <c r="EL391" t="s">
        <v>544</v>
      </c>
      <c r="EM391" t="s">
        <v>544</v>
      </c>
      <c r="EN391" t="s">
        <v>544</v>
      </c>
      <c r="EO391" t="s">
        <v>544</v>
      </c>
      <c r="EP391" t="s">
        <v>544</v>
      </c>
      <c r="EQ391" t="s">
        <v>544</v>
      </c>
      <c r="ER391" t="s">
        <v>544</v>
      </c>
      <c r="ES391" t="s">
        <v>544</v>
      </c>
      <c r="ET391" t="s">
        <v>544</v>
      </c>
      <c r="EU391" t="s">
        <v>544</v>
      </c>
      <c r="EV391" t="s">
        <v>544</v>
      </c>
      <c r="EW391" t="s">
        <v>544</v>
      </c>
      <c r="EX391" t="s">
        <v>544</v>
      </c>
    </row>
    <row r="392" spans="1:154" ht="15" customHeight="1">
      <c r="A392" s="435">
        <v>388</v>
      </c>
      <c r="B392" s="469" t="s">
        <v>544</v>
      </c>
      <c r="C392" s="469" t="s">
        <v>544</v>
      </c>
      <c r="D392" s="470" t="s">
        <v>544</v>
      </c>
      <c r="E392" s="471" t="s">
        <v>544</v>
      </c>
      <c r="F392" s="471" t="s">
        <v>544</v>
      </c>
      <c r="G392" s="471" t="s">
        <v>544</v>
      </c>
      <c r="H392" s="472" t="s">
        <v>544</v>
      </c>
      <c r="I392" s="472" t="s">
        <v>544</v>
      </c>
      <c r="J392" s="472" t="s">
        <v>544</v>
      </c>
      <c r="K392" s="472" t="s">
        <v>544</v>
      </c>
      <c r="L392" s="472" t="s">
        <v>544</v>
      </c>
      <c r="M392" s="472" t="s">
        <v>544</v>
      </c>
      <c r="N392" s="472" t="s">
        <v>544</v>
      </c>
      <c r="O392" s="472" t="s">
        <v>544</v>
      </c>
      <c r="P392" s="472" t="s">
        <v>544</v>
      </c>
      <c r="Q392" s="472" t="s">
        <v>544</v>
      </c>
      <c r="R392" s="472" t="s">
        <v>544</v>
      </c>
      <c r="S392" s="472" t="s">
        <v>544</v>
      </c>
      <c r="T392" s="472" t="s">
        <v>544</v>
      </c>
      <c r="U392" s="472" t="s">
        <v>544</v>
      </c>
      <c r="V392" s="472" t="s">
        <v>544</v>
      </c>
      <c r="W392" s="472" t="s">
        <v>544</v>
      </c>
      <c r="X392" s="472" t="s">
        <v>544</v>
      </c>
      <c r="Y392" s="472" t="s">
        <v>544</v>
      </c>
      <c r="Z392" s="472" t="s">
        <v>544</v>
      </c>
      <c r="AA392" s="472" t="s">
        <v>544</v>
      </c>
      <c r="AB392" s="472" t="s">
        <v>544</v>
      </c>
      <c r="AC392" s="472" t="s">
        <v>544</v>
      </c>
      <c r="AD392" s="472" t="s">
        <v>544</v>
      </c>
      <c r="AE392" s="472" t="s">
        <v>544</v>
      </c>
      <c r="AF392" s="472" t="s">
        <v>544</v>
      </c>
      <c r="AG392" s="472" t="s">
        <v>544</v>
      </c>
      <c r="AH392" s="472" t="s">
        <v>544</v>
      </c>
      <c r="AI392" s="472" t="s">
        <v>544</v>
      </c>
      <c r="AJ392" s="472" t="s">
        <v>544</v>
      </c>
      <c r="AK392" s="472" t="s">
        <v>544</v>
      </c>
      <c r="AL392" s="472" t="s">
        <v>544</v>
      </c>
      <c r="AM392" s="472" t="s">
        <v>544</v>
      </c>
      <c r="AN392" s="472" t="s">
        <v>544</v>
      </c>
      <c r="AO392" s="472" t="s">
        <v>544</v>
      </c>
      <c r="AP392" s="472" t="s">
        <v>544</v>
      </c>
      <c r="AQ392" s="472" t="s">
        <v>544</v>
      </c>
      <c r="AR392" s="472" t="s">
        <v>544</v>
      </c>
      <c r="AS392" s="472" t="s">
        <v>544</v>
      </c>
      <c r="AT392" s="472" t="s">
        <v>544</v>
      </c>
      <c r="AU392" s="472" t="s">
        <v>544</v>
      </c>
      <c r="AV392" s="472" t="s">
        <v>544</v>
      </c>
      <c r="AW392" s="472" t="s">
        <v>544</v>
      </c>
      <c r="AX392" s="473" t="s">
        <v>544</v>
      </c>
      <c r="AY392" s="473" t="s">
        <v>544</v>
      </c>
      <c r="AZ392" s="473" t="s">
        <v>544</v>
      </c>
      <c r="BA392" s="473" t="s">
        <v>544</v>
      </c>
      <c r="BB392" s="473" t="s">
        <v>544</v>
      </c>
      <c r="BC392" s="473" t="s">
        <v>544</v>
      </c>
      <c r="BD392" s="473" t="s">
        <v>544</v>
      </c>
      <c r="BE392" s="472" t="s">
        <v>544</v>
      </c>
      <c r="BF392" s="472" t="s">
        <v>544</v>
      </c>
      <c r="BG392" s="473" t="s">
        <v>544</v>
      </c>
      <c r="BH392" s="473" t="s">
        <v>544</v>
      </c>
      <c r="BI392" s="472" t="s">
        <v>544</v>
      </c>
      <c r="BJ392" s="472" t="s">
        <v>544</v>
      </c>
      <c r="BK392" s="472" t="s">
        <v>544</v>
      </c>
      <c r="BL392" s="474" t="s">
        <v>544</v>
      </c>
      <c r="BM392" s="474" t="s">
        <v>544</v>
      </c>
      <c r="BN392" s="472" t="s">
        <v>544</v>
      </c>
      <c r="BO392" s="473" t="s">
        <v>544</v>
      </c>
      <c r="BP392" s="473" t="s">
        <v>544</v>
      </c>
      <c r="BQ392" s="473" t="s">
        <v>544</v>
      </c>
      <c r="BR392" s="473" t="s">
        <v>544</v>
      </c>
      <c r="BS392" s="474" t="s">
        <v>544</v>
      </c>
      <c r="BT392" s="472" t="s">
        <v>544</v>
      </c>
      <c r="BU392" s="472" t="s">
        <v>544</v>
      </c>
      <c r="BV392" s="472" t="s">
        <v>544</v>
      </c>
      <c r="BW392" s="472" t="s">
        <v>544</v>
      </c>
      <c r="BX392" s="472" t="s">
        <v>544</v>
      </c>
      <c r="BY392" s="472" t="s">
        <v>544</v>
      </c>
      <c r="CA392" t="s">
        <v>544</v>
      </c>
      <c r="CB392" t="s">
        <v>544</v>
      </c>
      <c r="CC392" t="s">
        <v>544</v>
      </c>
      <c r="CD392" t="s">
        <v>544</v>
      </c>
      <c r="CE392" t="s">
        <v>544</v>
      </c>
      <c r="CF392" t="s">
        <v>544</v>
      </c>
      <c r="CG392" t="s">
        <v>544</v>
      </c>
      <c r="CH392" t="s">
        <v>544</v>
      </c>
      <c r="CI392" t="s">
        <v>544</v>
      </c>
      <c r="CJ392" t="s">
        <v>544</v>
      </c>
      <c r="CK392" t="s">
        <v>544</v>
      </c>
      <c r="CL392" t="s">
        <v>544</v>
      </c>
      <c r="CM392" t="s">
        <v>544</v>
      </c>
      <c r="CN392" t="s">
        <v>544</v>
      </c>
      <c r="CO392" t="s">
        <v>544</v>
      </c>
      <c r="CP392" t="s">
        <v>544</v>
      </c>
      <c r="CQ392" t="s">
        <v>544</v>
      </c>
      <c r="CR392" t="s">
        <v>544</v>
      </c>
      <c r="CS392" t="s">
        <v>544</v>
      </c>
      <c r="CT392" t="s">
        <v>544</v>
      </c>
      <c r="CU392" t="s">
        <v>544</v>
      </c>
      <c r="CV392" t="s">
        <v>544</v>
      </c>
      <c r="CW392" t="s">
        <v>544</v>
      </c>
      <c r="CX392" t="s">
        <v>544</v>
      </c>
      <c r="CY392" t="s">
        <v>544</v>
      </c>
      <c r="CZ392" t="s">
        <v>544</v>
      </c>
      <c r="DA392" t="s">
        <v>544</v>
      </c>
      <c r="DB392" t="s">
        <v>544</v>
      </c>
      <c r="DC392" t="s">
        <v>544</v>
      </c>
      <c r="DD392" t="s">
        <v>544</v>
      </c>
      <c r="DE392" t="s">
        <v>544</v>
      </c>
      <c r="DF392" t="s">
        <v>544</v>
      </c>
      <c r="DG392" t="s">
        <v>544</v>
      </c>
      <c r="DH392" t="s">
        <v>544</v>
      </c>
      <c r="DI392" t="s">
        <v>544</v>
      </c>
      <c r="DJ392" t="s">
        <v>544</v>
      </c>
      <c r="DK392" t="s">
        <v>544</v>
      </c>
      <c r="DL392" t="s">
        <v>544</v>
      </c>
      <c r="DM392" t="s">
        <v>544</v>
      </c>
      <c r="DN392" t="s">
        <v>544</v>
      </c>
      <c r="DO392" t="s">
        <v>544</v>
      </c>
      <c r="DP392" t="s">
        <v>544</v>
      </c>
      <c r="DQ392" t="s">
        <v>544</v>
      </c>
      <c r="DR392" t="s">
        <v>544</v>
      </c>
      <c r="DS392" t="s">
        <v>544</v>
      </c>
      <c r="DT392" t="s">
        <v>544</v>
      </c>
      <c r="DU392" t="s">
        <v>544</v>
      </c>
      <c r="DV392" t="s">
        <v>544</v>
      </c>
      <c r="DW392" t="s">
        <v>544</v>
      </c>
      <c r="DX392" t="s">
        <v>544</v>
      </c>
      <c r="DY392" t="s">
        <v>544</v>
      </c>
      <c r="DZ392" t="s">
        <v>544</v>
      </c>
      <c r="EA392" t="s">
        <v>544</v>
      </c>
      <c r="EB392" t="s">
        <v>544</v>
      </c>
      <c r="EC392" t="s">
        <v>544</v>
      </c>
      <c r="ED392" t="s">
        <v>544</v>
      </c>
      <c r="EE392" t="s">
        <v>544</v>
      </c>
      <c r="EF392" t="s">
        <v>544</v>
      </c>
      <c r="EG392" t="s">
        <v>544</v>
      </c>
      <c r="EH392" t="s">
        <v>544</v>
      </c>
      <c r="EI392" t="s">
        <v>544</v>
      </c>
      <c r="EJ392" t="s">
        <v>544</v>
      </c>
      <c r="EK392" t="s">
        <v>544</v>
      </c>
      <c r="EL392" t="s">
        <v>544</v>
      </c>
      <c r="EM392" t="s">
        <v>544</v>
      </c>
      <c r="EN392" t="s">
        <v>544</v>
      </c>
      <c r="EO392" t="s">
        <v>544</v>
      </c>
      <c r="EP392" t="s">
        <v>544</v>
      </c>
      <c r="EQ392" t="s">
        <v>544</v>
      </c>
      <c r="ER392" t="s">
        <v>544</v>
      </c>
      <c r="ES392" t="s">
        <v>544</v>
      </c>
      <c r="ET392" t="s">
        <v>544</v>
      </c>
      <c r="EU392" t="s">
        <v>544</v>
      </c>
      <c r="EV392" t="s">
        <v>544</v>
      </c>
      <c r="EW392" t="s">
        <v>544</v>
      </c>
      <c r="EX392" t="s">
        <v>544</v>
      </c>
    </row>
    <row r="393" spans="1:154" ht="15" customHeight="1">
      <c r="A393" s="435">
        <v>388</v>
      </c>
      <c r="B393" s="469" t="s">
        <v>544</v>
      </c>
      <c r="C393" s="469" t="s">
        <v>544</v>
      </c>
      <c r="D393" s="470" t="s">
        <v>544</v>
      </c>
      <c r="E393" s="471" t="s">
        <v>544</v>
      </c>
      <c r="F393" s="471" t="s">
        <v>544</v>
      </c>
      <c r="G393" s="471" t="s">
        <v>544</v>
      </c>
      <c r="H393" s="472" t="s">
        <v>544</v>
      </c>
      <c r="I393" s="472" t="s">
        <v>544</v>
      </c>
      <c r="J393" s="472" t="s">
        <v>544</v>
      </c>
      <c r="K393" s="472" t="s">
        <v>544</v>
      </c>
      <c r="L393" s="472" t="s">
        <v>544</v>
      </c>
      <c r="M393" s="472" t="s">
        <v>544</v>
      </c>
      <c r="N393" s="472" t="s">
        <v>544</v>
      </c>
      <c r="O393" s="472" t="s">
        <v>544</v>
      </c>
      <c r="P393" s="472" t="s">
        <v>544</v>
      </c>
      <c r="Q393" s="472" t="s">
        <v>544</v>
      </c>
      <c r="R393" s="472" t="s">
        <v>544</v>
      </c>
      <c r="S393" s="472" t="s">
        <v>544</v>
      </c>
      <c r="T393" s="472" t="s">
        <v>544</v>
      </c>
      <c r="U393" s="472" t="s">
        <v>544</v>
      </c>
      <c r="V393" s="472" t="s">
        <v>544</v>
      </c>
      <c r="W393" s="472" t="s">
        <v>544</v>
      </c>
      <c r="X393" s="472" t="s">
        <v>544</v>
      </c>
      <c r="Y393" s="472" t="s">
        <v>544</v>
      </c>
      <c r="Z393" s="472" t="s">
        <v>544</v>
      </c>
      <c r="AA393" s="472" t="s">
        <v>544</v>
      </c>
      <c r="AB393" s="472" t="s">
        <v>544</v>
      </c>
      <c r="AC393" s="472" t="s">
        <v>544</v>
      </c>
      <c r="AD393" s="472" t="s">
        <v>544</v>
      </c>
      <c r="AE393" s="472" t="s">
        <v>544</v>
      </c>
      <c r="AF393" s="472" t="s">
        <v>544</v>
      </c>
      <c r="AG393" s="472" t="s">
        <v>544</v>
      </c>
      <c r="AH393" s="472" t="s">
        <v>544</v>
      </c>
      <c r="AI393" s="472" t="s">
        <v>544</v>
      </c>
      <c r="AJ393" s="472" t="s">
        <v>544</v>
      </c>
      <c r="AK393" s="472" t="s">
        <v>544</v>
      </c>
      <c r="AL393" s="472" t="s">
        <v>544</v>
      </c>
      <c r="AM393" s="472" t="s">
        <v>544</v>
      </c>
      <c r="AN393" s="472" t="s">
        <v>544</v>
      </c>
      <c r="AO393" s="472" t="s">
        <v>544</v>
      </c>
      <c r="AP393" s="472" t="s">
        <v>544</v>
      </c>
      <c r="AQ393" s="472" t="s">
        <v>544</v>
      </c>
      <c r="AR393" s="472" t="s">
        <v>544</v>
      </c>
      <c r="AS393" s="472" t="s">
        <v>544</v>
      </c>
      <c r="AT393" s="472" t="s">
        <v>544</v>
      </c>
      <c r="AU393" s="472" t="s">
        <v>544</v>
      </c>
      <c r="AV393" s="472" t="s">
        <v>544</v>
      </c>
      <c r="AW393" s="472" t="s">
        <v>544</v>
      </c>
      <c r="AX393" s="473" t="s">
        <v>544</v>
      </c>
      <c r="AY393" s="473" t="s">
        <v>544</v>
      </c>
      <c r="AZ393" s="473" t="s">
        <v>544</v>
      </c>
      <c r="BA393" s="473" t="s">
        <v>544</v>
      </c>
      <c r="BB393" s="473" t="s">
        <v>544</v>
      </c>
      <c r="BC393" s="473" t="s">
        <v>544</v>
      </c>
      <c r="BD393" s="473" t="s">
        <v>544</v>
      </c>
      <c r="BE393" s="472" t="s">
        <v>544</v>
      </c>
      <c r="BF393" s="472" t="s">
        <v>544</v>
      </c>
      <c r="BG393" s="473" t="s">
        <v>544</v>
      </c>
      <c r="BH393" s="473" t="s">
        <v>544</v>
      </c>
      <c r="BI393" s="472" t="s">
        <v>544</v>
      </c>
      <c r="BJ393" s="472" t="s">
        <v>544</v>
      </c>
      <c r="BK393" s="472" t="s">
        <v>544</v>
      </c>
      <c r="BL393" s="474" t="s">
        <v>544</v>
      </c>
      <c r="BM393" s="474" t="s">
        <v>544</v>
      </c>
      <c r="BN393" s="472" t="s">
        <v>544</v>
      </c>
      <c r="BO393" s="473" t="s">
        <v>544</v>
      </c>
      <c r="BP393" s="473" t="s">
        <v>544</v>
      </c>
      <c r="BQ393" s="473" t="s">
        <v>544</v>
      </c>
      <c r="BR393" s="473" t="s">
        <v>544</v>
      </c>
      <c r="BS393" s="474" t="s">
        <v>544</v>
      </c>
      <c r="BT393" s="472" t="s">
        <v>544</v>
      </c>
      <c r="BU393" s="472" t="s">
        <v>544</v>
      </c>
      <c r="BV393" s="472" t="s">
        <v>544</v>
      </c>
      <c r="BW393" s="472" t="s">
        <v>544</v>
      </c>
      <c r="BX393" s="472" t="s">
        <v>544</v>
      </c>
      <c r="BY393" s="472" t="s">
        <v>544</v>
      </c>
      <c r="CA393" t="s">
        <v>544</v>
      </c>
      <c r="CB393" t="s">
        <v>544</v>
      </c>
      <c r="CC393" t="s">
        <v>544</v>
      </c>
      <c r="CD393" t="s">
        <v>544</v>
      </c>
      <c r="CE393" t="s">
        <v>544</v>
      </c>
      <c r="CF393" t="s">
        <v>544</v>
      </c>
      <c r="CG393" t="s">
        <v>544</v>
      </c>
      <c r="CH393" t="s">
        <v>544</v>
      </c>
      <c r="CI393" t="s">
        <v>544</v>
      </c>
      <c r="CJ393" t="s">
        <v>544</v>
      </c>
      <c r="CK393" t="s">
        <v>544</v>
      </c>
      <c r="CL393" t="s">
        <v>544</v>
      </c>
      <c r="CM393" t="s">
        <v>544</v>
      </c>
      <c r="CN393" t="s">
        <v>544</v>
      </c>
      <c r="CO393" t="s">
        <v>544</v>
      </c>
      <c r="CP393" t="s">
        <v>544</v>
      </c>
      <c r="CQ393" t="s">
        <v>544</v>
      </c>
      <c r="CR393" t="s">
        <v>544</v>
      </c>
      <c r="CS393" t="s">
        <v>544</v>
      </c>
      <c r="CT393" t="s">
        <v>544</v>
      </c>
      <c r="CU393" t="s">
        <v>544</v>
      </c>
      <c r="CV393" t="s">
        <v>544</v>
      </c>
      <c r="CW393" t="s">
        <v>544</v>
      </c>
      <c r="CX393" t="s">
        <v>544</v>
      </c>
      <c r="CY393" t="s">
        <v>544</v>
      </c>
      <c r="CZ393" t="s">
        <v>544</v>
      </c>
      <c r="DA393" t="s">
        <v>544</v>
      </c>
      <c r="DB393" t="s">
        <v>544</v>
      </c>
      <c r="DC393" t="s">
        <v>544</v>
      </c>
      <c r="DD393" t="s">
        <v>544</v>
      </c>
      <c r="DE393" t="s">
        <v>544</v>
      </c>
      <c r="DF393" t="s">
        <v>544</v>
      </c>
      <c r="DG393" t="s">
        <v>544</v>
      </c>
      <c r="DH393" t="s">
        <v>544</v>
      </c>
      <c r="DI393" t="s">
        <v>544</v>
      </c>
      <c r="DJ393" t="s">
        <v>544</v>
      </c>
      <c r="DK393" t="s">
        <v>544</v>
      </c>
      <c r="DL393" t="s">
        <v>544</v>
      </c>
      <c r="DM393" t="s">
        <v>544</v>
      </c>
      <c r="DN393" t="s">
        <v>544</v>
      </c>
      <c r="DO393" t="s">
        <v>544</v>
      </c>
      <c r="DP393" t="s">
        <v>544</v>
      </c>
      <c r="DQ393" t="s">
        <v>544</v>
      </c>
      <c r="DR393" t="s">
        <v>544</v>
      </c>
      <c r="DS393" t="s">
        <v>544</v>
      </c>
      <c r="DT393" t="s">
        <v>544</v>
      </c>
      <c r="DU393" t="s">
        <v>544</v>
      </c>
      <c r="DV393" t="s">
        <v>544</v>
      </c>
      <c r="DW393" t="s">
        <v>544</v>
      </c>
      <c r="DX393" t="s">
        <v>544</v>
      </c>
      <c r="DY393" t="s">
        <v>544</v>
      </c>
      <c r="DZ393" t="s">
        <v>544</v>
      </c>
      <c r="EA393" t="s">
        <v>544</v>
      </c>
      <c r="EB393" t="s">
        <v>544</v>
      </c>
      <c r="EC393" t="s">
        <v>544</v>
      </c>
      <c r="ED393" t="s">
        <v>544</v>
      </c>
      <c r="EE393" t="s">
        <v>544</v>
      </c>
      <c r="EF393" t="s">
        <v>544</v>
      </c>
      <c r="EG393" t="s">
        <v>544</v>
      </c>
      <c r="EH393" t="s">
        <v>544</v>
      </c>
      <c r="EI393" t="s">
        <v>544</v>
      </c>
      <c r="EJ393" t="s">
        <v>544</v>
      </c>
      <c r="EK393" t="s">
        <v>544</v>
      </c>
      <c r="EL393" t="s">
        <v>544</v>
      </c>
      <c r="EM393" t="s">
        <v>544</v>
      </c>
      <c r="EN393" t="s">
        <v>544</v>
      </c>
      <c r="EO393" t="s">
        <v>544</v>
      </c>
      <c r="EP393" t="s">
        <v>544</v>
      </c>
      <c r="EQ393" t="s">
        <v>544</v>
      </c>
      <c r="ER393" t="s">
        <v>544</v>
      </c>
      <c r="ES393" t="s">
        <v>544</v>
      </c>
      <c r="ET393" t="s">
        <v>544</v>
      </c>
      <c r="EU393" t="s">
        <v>544</v>
      </c>
      <c r="EV393" t="s">
        <v>544</v>
      </c>
      <c r="EW393" t="s">
        <v>544</v>
      </c>
      <c r="EX393" t="s">
        <v>544</v>
      </c>
    </row>
    <row r="394" spans="1:154" ht="15" customHeight="1">
      <c r="A394" s="435">
        <v>388</v>
      </c>
      <c r="B394" s="469" t="s">
        <v>544</v>
      </c>
      <c r="C394" s="469" t="s">
        <v>544</v>
      </c>
      <c r="D394" s="470" t="s">
        <v>544</v>
      </c>
      <c r="E394" s="471" t="s">
        <v>544</v>
      </c>
      <c r="F394" s="471" t="s">
        <v>544</v>
      </c>
      <c r="G394" s="471" t="s">
        <v>544</v>
      </c>
      <c r="H394" s="472" t="s">
        <v>544</v>
      </c>
      <c r="I394" s="472" t="s">
        <v>544</v>
      </c>
      <c r="J394" s="472" t="s">
        <v>544</v>
      </c>
      <c r="K394" s="472" t="s">
        <v>544</v>
      </c>
      <c r="L394" s="472" t="s">
        <v>544</v>
      </c>
      <c r="M394" s="472" t="s">
        <v>544</v>
      </c>
      <c r="N394" s="472" t="s">
        <v>544</v>
      </c>
      <c r="O394" s="472" t="s">
        <v>544</v>
      </c>
      <c r="P394" s="472" t="s">
        <v>544</v>
      </c>
      <c r="Q394" s="472" t="s">
        <v>544</v>
      </c>
      <c r="R394" s="472" t="s">
        <v>544</v>
      </c>
      <c r="S394" s="472" t="s">
        <v>544</v>
      </c>
      <c r="T394" s="472" t="s">
        <v>544</v>
      </c>
      <c r="U394" s="472" t="s">
        <v>544</v>
      </c>
      <c r="V394" s="472" t="s">
        <v>544</v>
      </c>
      <c r="W394" s="472" t="s">
        <v>544</v>
      </c>
      <c r="X394" s="472" t="s">
        <v>544</v>
      </c>
      <c r="Y394" s="472" t="s">
        <v>544</v>
      </c>
      <c r="Z394" s="472" t="s">
        <v>544</v>
      </c>
      <c r="AA394" s="472" t="s">
        <v>544</v>
      </c>
      <c r="AB394" s="472" t="s">
        <v>544</v>
      </c>
      <c r="AC394" s="472" t="s">
        <v>544</v>
      </c>
      <c r="AD394" s="472" t="s">
        <v>544</v>
      </c>
      <c r="AE394" s="472" t="s">
        <v>544</v>
      </c>
      <c r="AF394" s="472" t="s">
        <v>544</v>
      </c>
      <c r="AG394" s="472" t="s">
        <v>544</v>
      </c>
      <c r="AH394" s="472" t="s">
        <v>544</v>
      </c>
      <c r="AI394" s="472" t="s">
        <v>544</v>
      </c>
      <c r="AJ394" s="472" t="s">
        <v>544</v>
      </c>
      <c r="AK394" s="472" t="s">
        <v>544</v>
      </c>
      <c r="AL394" s="472" t="s">
        <v>544</v>
      </c>
      <c r="AM394" s="472" t="s">
        <v>544</v>
      </c>
      <c r="AN394" s="472" t="s">
        <v>544</v>
      </c>
      <c r="AO394" s="472" t="s">
        <v>544</v>
      </c>
      <c r="AP394" s="472" t="s">
        <v>544</v>
      </c>
      <c r="AQ394" s="472" t="s">
        <v>544</v>
      </c>
      <c r="AR394" s="472" t="s">
        <v>544</v>
      </c>
      <c r="AS394" s="472" t="s">
        <v>544</v>
      </c>
      <c r="AT394" s="472" t="s">
        <v>544</v>
      </c>
      <c r="AU394" s="472" t="s">
        <v>544</v>
      </c>
      <c r="AV394" s="472" t="s">
        <v>544</v>
      </c>
      <c r="AW394" s="472" t="s">
        <v>544</v>
      </c>
      <c r="AX394" s="473" t="s">
        <v>544</v>
      </c>
      <c r="AY394" s="473" t="s">
        <v>544</v>
      </c>
      <c r="AZ394" s="473" t="s">
        <v>544</v>
      </c>
      <c r="BA394" s="473" t="s">
        <v>544</v>
      </c>
      <c r="BB394" s="473" t="s">
        <v>544</v>
      </c>
      <c r="BC394" s="473" t="s">
        <v>544</v>
      </c>
      <c r="BD394" s="473" t="s">
        <v>544</v>
      </c>
      <c r="BE394" s="472" t="s">
        <v>544</v>
      </c>
      <c r="BF394" s="472" t="s">
        <v>544</v>
      </c>
      <c r="BG394" s="473" t="s">
        <v>544</v>
      </c>
      <c r="BH394" s="473" t="s">
        <v>544</v>
      </c>
      <c r="BI394" s="472" t="s">
        <v>544</v>
      </c>
      <c r="BJ394" s="472" t="s">
        <v>544</v>
      </c>
      <c r="BK394" s="472" t="s">
        <v>544</v>
      </c>
      <c r="BL394" s="474" t="s">
        <v>544</v>
      </c>
      <c r="BM394" s="474" t="s">
        <v>544</v>
      </c>
      <c r="BN394" s="472" t="s">
        <v>544</v>
      </c>
      <c r="BO394" s="473" t="s">
        <v>544</v>
      </c>
      <c r="BP394" s="473" t="s">
        <v>544</v>
      </c>
      <c r="BQ394" s="473" t="s">
        <v>544</v>
      </c>
      <c r="BR394" s="473" t="s">
        <v>544</v>
      </c>
      <c r="BS394" s="474" t="s">
        <v>544</v>
      </c>
      <c r="BT394" s="472" t="s">
        <v>544</v>
      </c>
      <c r="BU394" s="472" t="s">
        <v>544</v>
      </c>
      <c r="BV394" s="472" t="s">
        <v>544</v>
      </c>
      <c r="BW394" s="472" t="s">
        <v>544</v>
      </c>
      <c r="BX394" s="472" t="s">
        <v>544</v>
      </c>
      <c r="BY394" s="472" t="s">
        <v>544</v>
      </c>
      <c r="CA394" t="s">
        <v>544</v>
      </c>
      <c r="CB394" t="s">
        <v>544</v>
      </c>
      <c r="CC394" t="s">
        <v>544</v>
      </c>
      <c r="CD394" t="s">
        <v>544</v>
      </c>
      <c r="CE394" t="s">
        <v>544</v>
      </c>
      <c r="CF394" t="s">
        <v>544</v>
      </c>
      <c r="CG394" t="s">
        <v>544</v>
      </c>
      <c r="CH394" t="s">
        <v>544</v>
      </c>
      <c r="CI394" t="s">
        <v>544</v>
      </c>
      <c r="CJ394" t="s">
        <v>544</v>
      </c>
      <c r="CK394" t="s">
        <v>544</v>
      </c>
      <c r="CL394" t="s">
        <v>544</v>
      </c>
      <c r="CM394" t="s">
        <v>544</v>
      </c>
      <c r="CN394" t="s">
        <v>544</v>
      </c>
      <c r="CO394" t="s">
        <v>544</v>
      </c>
      <c r="CP394" t="s">
        <v>544</v>
      </c>
      <c r="CQ394" t="s">
        <v>544</v>
      </c>
      <c r="CR394" t="s">
        <v>544</v>
      </c>
      <c r="CS394" t="s">
        <v>544</v>
      </c>
      <c r="CT394" t="s">
        <v>544</v>
      </c>
      <c r="CU394" t="s">
        <v>544</v>
      </c>
      <c r="CV394" t="s">
        <v>544</v>
      </c>
      <c r="CW394" t="s">
        <v>544</v>
      </c>
      <c r="CX394" t="s">
        <v>544</v>
      </c>
      <c r="CY394" t="s">
        <v>544</v>
      </c>
      <c r="CZ394" t="s">
        <v>544</v>
      </c>
      <c r="DA394" t="s">
        <v>544</v>
      </c>
      <c r="DB394" t="s">
        <v>544</v>
      </c>
      <c r="DC394" t="s">
        <v>544</v>
      </c>
      <c r="DD394" t="s">
        <v>544</v>
      </c>
      <c r="DE394" t="s">
        <v>544</v>
      </c>
      <c r="DF394" t="s">
        <v>544</v>
      </c>
      <c r="DG394" t="s">
        <v>544</v>
      </c>
      <c r="DH394" t="s">
        <v>544</v>
      </c>
      <c r="DI394" t="s">
        <v>544</v>
      </c>
      <c r="DJ394" t="s">
        <v>544</v>
      </c>
      <c r="DK394" t="s">
        <v>544</v>
      </c>
      <c r="DL394" t="s">
        <v>544</v>
      </c>
      <c r="DM394" t="s">
        <v>544</v>
      </c>
      <c r="DN394" t="s">
        <v>544</v>
      </c>
      <c r="DO394" t="s">
        <v>544</v>
      </c>
      <c r="DP394" t="s">
        <v>544</v>
      </c>
      <c r="DQ394" t="s">
        <v>544</v>
      </c>
      <c r="DR394" t="s">
        <v>544</v>
      </c>
      <c r="DS394" t="s">
        <v>544</v>
      </c>
      <c r="DT394" t="s">
        <v>544</v>
      </c>
      <c r="DU394" t="s">
        <v>544</v>
      </c>
      <c r="DV394" t="s">
        <v>544</v>
      </c>
      <c r="DW394" t="s">
        <v>544</v>
      </c>
      <c r="DX394" t="s">
        <v>544</v>
      </c>
      <c r="DY394" t="s">
        <v>544</v>
      </c>
      <c r="DZ394" t="s">
        <v>544</v>
      </c>
      <c r="EA394" t="s">
        <v>544</v>
      </c>
      <c r="EB394" t="s">
        <v>544</v>
      </c>
      <c r="EC394" t="s">
        <v>544</v>
      </c>
      <c r="ED394" t="s">
        <v>544</v>
      </c>
      <c r="EE394" t="s">
        <v>544</v>
      </c>
      <c r="EF394" t="s">
        <v>544</v>
      </c>
      <c r="EG394" t="s">
        <v>544</v>
      </c>
      <c r="EH394" t="s">
        <v>544</v>
      </c>
      <c r="EI394" t="s">
        <v>544</v>
      </c>
      <c r="EJ394" t="s">
        <v>544</v>
      </c>
      <c r="EK394" t="s">
        <v>544</v>
      </c>
      <c r="EL394" t="s">
        <v>544</v>
      </c>
      <c r="EM394" t="s">
        <v>544</v>
      </c>
      <c r="EN394" t="s">
        <v>544</v>
      </c>
      <c r="EO394" t="s">
        <v>544</v>
      </c>
      <c r="EP394" t="s">
        <v>544</v>
      </c>
      <c r="EQ394" t="s">
        <v>544</v>
      </c>
      <c r="ER394" t="s">
        <v>544</v>
      </c>
      <c r="ES394" t="s">
        <v>544</v>
      </c>
      <c r="ET394" t="s">
        <v>544</v>
      </c>
      <c r="EU394" t="s">
        <v>544</v>
      </c>
      <c r="EV394" t="s">
        <v>544</v>
      </c>
      <c r="EW394" t="s">
        <v>544</v>
      </c>
      <c r="EX394" t="s">
        <v>544</v>
      </c>
    </row>
    <row r="395" spans="1:154" ht="15" customHeight="1">
      <c r="A395" s="435">
        <v>388</v>
      </c>
      <c r="B395" s="469" t="s">
        <v>544</v>
      </c>
      <c r="C395" s="469" t="s">
        <v>544</v>
      </c>
      <c r="D395" s="470" t="s">
        <v>544</v>
      </c>
      <c r="E395" s="471" t="s">
        <v>544</v>
      </c>
      <c r="F395" s="471" t="s">
        <v>544</v>
      </c>
      <c r="G395" s="471" t="s">
        <v>544</v>
      </c>
      <c r="H395" s="472" t="s">
        <v>544</v>
      </c>
      <c r="I395" s="472" t="s">
        <v>544</v>
      </c>
      <c r="J395" s="472" t="s">
        <v>544</v>
      </c>
      <c r="K395" s="472" t="s">
        <v>544</v>
      </c>
      <c r="L395" s="472" t="s">
        <v>544</v>
      </c>
      <c r="M395" s="472" t="s">
        <v>544</v>
      </c>
      <c r="N395" s="472" t="s">
        <v>544</v>
      </c>
      <c r="O395" s="472" t="s">
        <v>544</v>
      </c>
      <c r="P395" s="472" t="s">
        <v>544</v>
      </c>
      <c r="Q395" s="472" t="s">
        <v>544</v>
      </c>
      <c r="R395" s="472" t="s">
        <v>544</v>
      </c>
      <c r="S395" s="472" t="s">
        <v>544</v>
      </c>
      <c r="T395" s="472" t="s">
        <v>544</v>
      </c>
      <c r="U395" s="472" t="s">
        <v>544</v>
      </c>
      <c r="V395" s="472" t="s">
        <v>544</v>
      </c>
      <c r="W395" s="472" t="s">
        <v>544</v>
      </c>
      <c r="X395" s="472" t="s">
        <v>544</v>
      </c>
      <c r="Y395" s="472" t="s">
        <v>544</v>
      </c>
      <c r="Z395" s="472" t="s">
        <v>544</v>
      </c>
      <c r="AA395" s="472" t="s">
        <v>544</v>
      </c>
      <c r="AB395" s="472" t="s">
        <v>544</v>
      </c>
      <c r="AC395" s="472" t="s">
        <v>544</v>
      </c>
      <c r="AD395" s="472" t="s">
        <v>544</v>
      </c>
      <c r="AE395" s="472" t="s">
        <v>544</v>
      </c>
      <c r="AF395" s="472" t="s">
        <v>544</v>
      </c>
      <c r="AG395" s="472" t="s">
        <v>544</v>
      </c>
      <c r="AH395" s="472" t="s">
        <v>544</v>
      </c>
      <c r="AI395" s="472" t="s">
        <v>544</v>
      </c>
      <c r="AJ395" s="472" t="s">
        <v>544</v>
      </c>
      <c r="AK395" s="472" t="s">
        <v>544</v>
      </c>
      <c r="AL395" s="472" t="s">
        <v>544</v>
      </c>
      <c r="AM395" s="472" t="s">
        <v>544</v>
      </c>
      <c r="AN395" s="472" t="s">
        <v>544</v>
      </c>
      <c r="AO395" s="472" t="s">
        <v>544</v>
      </c>
      <c r="AP395" s="472" t="s">
        <v>544</v>
      </c>
      <c r="AQ395" s="472" t="s">
        <v>544</v>
      </c>
      <c r="AR395" s="472" t="s">
        <v>544</v>
      </c>
      <c r="AS395" s="472" t="s">
        <v>544</v>
      </c>
      <c r="AT395" s="472" t="s">
        <v>544</v>
      </c>
      <c r="AU395" s="472" t="s">
        <v>544</v>
      </c>
      <c r="AV395" s="472" t="s">
        <v>544</v>
      </c>
      <c r="AW395" s="472" t="s">
        <v>544</v>
      </c>
      <c r="AX395" s="473" t="s">
        <v>544</v>
      </c>
      <c r="AY395" s="473" t="s">
        <v>544</v>
      </c>
      <c r="AZ395" s="473" t="s">
        <v>544</v>
      </c>
      <c r="BA395" s="473" t="s">
        <v>544</v>
      </c>
      <c r="BB395" s="473" t="s">
        <v>544</v>
      </c>
      <c r="BC395" s="473" t="s">
        <v>544</v>
      </c>
      <c r="BD395" s="473" t="s">
        <v>544</v>
      </c>
      <c r="BE395" s="472" t="s">
        <v>544</v>
      </c>
      <c r="BF395" s="472" t="s">
        <v>544</v>
      </c>
      <c r="BG395" s="473" t="s">
        <v>544</v>
      </c>
      <c r="BH395" s="473" t="s">
        <v>544</v>
      </c>
      <c r="BI395" s="472" t="s">
        <v>544</v>
      </c>
      <c r="BJ395" s="472" t="s">
        <v>544</v>
      </c>
      <c r="BK395" s="472" t="s">
        <v>544</v>
      </c>
      <c r="BL395" s="474" t="s">
        <v>544</v>
      </c>
      <c r="BM395" s="474" t="s">
        <v>544</v>
      </c>
      <c r="BN395" s="472" t="s">
        <v>544</v>
      </c>
      <c r="BO395" s="473" t="s">
        <v>544</v>
      </c>
      <c r="BP395" s="473" t="s">
        <v>544</v>
      </c>
      <c r="BQ395" s="473" t="s">
        <v>544</v>
      </c>
      <c r="BR395" s="473" t="s">
        <v>544</v>
      </c>
      <c r="BS395" s="474" t="s">
        <v>544</v>
      </c>
      <c r="BT395" s="472" t="s">
        <v>544</v>
      </c>
      <c r="BU395" s="472" t="s">
        <v>544</v>
      </c>
      <c r="BV395" s="472" t="s">
        <v>544</v>
      </c>
      <c r="BW395" s="472" t="s">
        <v>544</v>
      </c>
      <c r="BX395" s="472" t="s">
        <v>544</v>
      </c>
      <c r="BY395" s="472" t="s">
        <v>544</v>
      </c>
      <c r="CA395" t="s">
        <v>544</v>
      </c>
      <c r="CB395" t="s">
        <v>544</v>
      </c>
      <c r="CC395" t="s">
        <v>544</v>
      </c>
      <c r="CD395" t="s">
        <v>544</v>
      </c>
      <c r="CE395" t="s">
        <v>544</v>
      </c>
      <c r="CF395" t="s">
        <v>544</v>
      </c>
      <c r="CG395" t="s">
        <v>544</v>
      </c>
      <c r="CH395" t="s">
        <v>544</v>
      </c>
      <c r="CI395" t="s">
        <v>544</v>
      </c>
      <c r="CJ395" t="s">
        <v>544</v>
      </c>
      <c r="CK395" t="s">
        <v>544</v>
      </c>
      <c r="CL395" t="s">
        <v>544</v>
      </c>
      <c r="CM395" t="s">
        <v>544</v>
      </c>
      <c r="CN395" t="s">
        <v>544</v>
      </c>
      <c r="CO395" t="s">
        <v>544</v>
      </c>
      <c r="CP395" t="s">
        <v>544</v>
      </c>
      <c r="CQ395" t="s">
        <v>544</v>
      </c>
      <c r="CR395" t="s">
        <v>544</v>
      </c>
      <c r="CS395" t="s">
        <v>544</v>
      </c>
      <c r="CT395" t="s">
        <v>544</v>
      </c>
      <c r="CU395" t="s">
        <v>544</v>
      </c>
      <c r="CV395" t="s">
        <v>544</v>
      </c>
      <c r="CW395" t="s">
        <v>544</v>
      </c>
      <c r="CX395" t="s">
        <v>544</v>
      </c>
      <c r="CY395" t="s">
        <v>544</v>
      </c>
      <c r="CZ395" t="s">
        <v>544</v>
      </c>
      <c r="DA395" t="s">
        <v>544</v>
      </c>
      <c r="DB395" t="s">
        <v>544</v>
      </c>
      <c r="DC395" t="s">
        <v>544</v>
      </c>
      <c r="DD395" t="s">
        <v>544</v>
      </c>
      <c r="DE395" t="s">
        <v>544</v>
      </c>
      <c r="DF395" t="s">
        <v>544</v>
      </c>
      <c r="DG395" t="s">
        <v>544</v>
      </c>
      <c r="DH395" t="s">
        <v>544</v>
      </c>
      <c r="DI395" t="s">
        <v>544</v>
      </c>
      <c r="DJ395" t="s">
        <v>544</v>
      </c>
      <c r="DK395" t="s">
        <v>544</v>
      </c>
      <c r="DL395" t="s">
        <v>544</v>
      </c>
      <c r="DM395" t="s">
        <v>544</v>
      </c>
      <c r="DN395" t="s">
        <v>544</v>
      </c>
      <c r="DO395" t="s">
        <v>544</v>
      </c>
      <c r="DP395" t="s">
        <v>544</v>
      </c>
      <c r="DQ395" t="s">
        <v>544</v>
      </c>
      <c r="DR395" t="s">
        <v>544</v>
      </c>
      <c r="DS395" t="s">
        <v>544</v>
      </c>
      <c r="DT395" t="s">
        <v>544</v>
      </c>
      <c r="DU395" t="s">
        <v>544</v>
      </c>
      <c r="DV395" t="s">
        <v>544</v>
      </c>
      <c r="DW395" t="s">
        <v>544</v>
      </c>
      <c r="DX395" t="s">
        <v>544</v>
      </c>
      <c r="DY395" t="s">
        <v>544</v>
      </c>
      <c r="DZ395" t="s">
        <v>544</v>
      </c>
      <c r="EA395" t="s">
        <v>544</v>
      </c>
      <c r="EB395" t="s">
        <v>544</v>
      </c>
      <c r="EC395" t="s">
        <v>544</v>
      </c>
      <c r="ED395" t="s">
        <v>544</v>
      </c>
      <c r="EE395" t="s">
        <v>544</v>
      </c>
      <c r="EF395" t="s">
        <v>544</v>
      </c>
      <c r="EG395" t="s">
        <v>544</v>
      </c>
      <c r="EH395" t="s">
        <v>544</v>
      </c>
      <c r="EI395" t="s">
        <v>544</v>
      </c>
      <c r="EJ395" t="s">
        <v>544</v>
      </c>
      <c r="EK395" t="s">
        <v>544</v>
      </c>
      <c r="EL395" t="s">
        <v>544</v>
      </c>
      <c r="EM395" t="s">
        <v>544</v>
      </c>
      <c r="EN395" t="s">
        <v>544</v>
      </c>
      <c r="EO395" t="s">
        <v>544</v>
      </c>
      <c r="EP395" t="s">
        <v>544</v>
      </c>
      <c r="EQ395" t="s">
        <v>544</v>
      </c>
      <c r="ER395" t="s">
        <v>544</v>
      </c>
      <c r="ES395" t="s">
        <v>544</v>
      </c>
      <c r="ET395" t="s">
        <v>544</v>
      </c>
      <c r="EU395" t="s">
        <v>544</v>
      </c>
      <c r="EV395" t="s">
        <v>544</v>
      </c>
      <c r="EW395" t="s">
        <v>544</v>
      </c>
      <c r="EX395" t="s">
        <v>544</v>
      </c>
    </row>
    <row r="396" spans="1:154" ht="15" customHeight="1">
      <c r="A396" s="435">
        <v>388</v>
      </c>
      <c r="B396" s="469" t="s">
        <v>544</v>
      </c>
      <c r="C396" s="469" t="s">
        <v>544</v>
      </c>
      <c r="D396" s="470" t="s">
        <v>544</v>
      </c>
      <c r="E396" s="471" t="s">
        <v>544</v>
      </c>
      <c r="F396" s="471" t="s">
        <v>544</v>
      </c>
      <c r="G396" s="471" t="s">
        <v>544</v>
      </c>
      <c r="H396" s="472" t="s">
        <v>544</v>
      </c>
      <c r="I396" s="472" t="s">
        <v>544</v>
      </c>
      <c r="J396" s="472" t="s">
        <v>544</v>
      </c>
      <c r="K396" s="472" t="s">
        <v>544</v>
      </c>
      <c r="L396" s="472" t="s">
        <v>544</v>
      </c>
      <c r="M396" s="472" t="s">
        <v>544</v>
      </c>
      <c r="N396" s="472" t="s">
        <v>544</v>
      </c>
      <c r="O396" s="472" t="s">
        <v>544</v>
      </c>
      <c r="P396" s="472" t="s">
        <v>544</v>
      </c>
      <c r="Q396" s="472" t="s">
        <v>544</v>
      </c>
      <c r="R396" s="472" t="s">
        <v>544</v>
      </c>
      <c r="S396" s="472" t="s">
        <v>544</v>
      </c>
      <c r="T396" s="472" t="s">
        <v>544</v>
      </c>
      <c r="U396" s="472" t="s">
        <v>544</v>
      </c>
      <c r="V396" s="472" t="s">
        <v>544</v>
      </c>
      <c r="W396" s="472" t="s">
        <v>544</v>
      </c>
      <c r="X396" s="472" t="s">
        <v>544</v>
      </c>
      <c r="Y396" s="472" t="s">
        <v>544</v>
      </c>
      <c r="Z396" s="472" t="s">
        <v>544</v>
      </c>
      <c r="AA396" s="472" t="s">
        <v>544</v>
      </c>
      <c r="AB396" s="472" t="s">
        <v>544</v>
      </c>
      <c r="AC396" s="472" t="s">
        <v>544</v>
      </c>
      <c r="AD396" s="472" t="s">
        <v>544</v>
      </c>
      <c r="AE396" s="472" t="s">
        <v>544</v>
      </c>
      <c r="AF396" s="472" t="s">
        <v>544</v>
      </c>
      <c r="AG396" s="472" t="s">
        <v>544</v>
      </c>
      <c r="AH396" s="472" t="s">
        <v>544</v>
      </c>
      <c r="AI396" s="472" t="s">
        <v>544</v>
      </c>
      <c r="AJ396" s="472" t="s">
        <v>544</v>
      </c>
      <c r="AK396" s="472" t="s">
        <v>544</v>
      </c>
      <c r="AL396" s="472" t="s">
        <v>544</v>
      </c>
      <c r="AM396" s="472" t="s">
        <v>544</v>
      </c>
      <c r="AN396" s="472" t="s">
        <v>544</v>
      </c>
      <c r="AO396" s="472" t="s">
        <v>544</v>
      </c>
      <c r="AP396" s="472" t="s">
        <v>544</v>
      </c>
      <c r="AQ396" s="472" t="s">
        <v>544</v>
      </c>
      <c r="AR396" s="472" t="s">
        <v>544</v>
      </c>
      <c r="AS396" s="472" t="s">
        <v>544</v>
      </c>
      <c r="AT396" s="472" t="s">
        <v>544</v>
      </c>
      <c r="AU396" s="472" t="s">
        <v>544</v>
      </c>
      <c r="AV396" s="472" t="s">
        <v>544</v>
      </c>
      <c r="AW396" s="472" t="s">
        <v>544</v>
      </c>
      <c r="AX396" s="473" t="s">
        <v>544</v>
      </c>
      <c r="AY396" s="473" t="s">
        <v>544</v>
      </c>
      <c r="AZ396" s="473" t="s">
        <v>544</v>
      </c>
      <c r="BA396" s="473" t="s">
        <v>544</v>
      </c>
      <c r="BB396" s="473" t="s">
        <v>544</v>
      </c>
      <c r="BC396" s="473" t="s">
        <v>544</v>
      </c>
      <c r="BD396" s="473" t="s">
        <v>544</v>
      </c>
      <c r="BE396" s="472" t="s">
        <v>544</v>
      </c>
      <c r="BF396" s="472" t="s">
        <v>544</v>
      </c>
      <c r="BG396" s="473" t="s">
        <v>544</v>
      </c>
      <c r="BH396" s="473" t="s">
        <v>544</v>
      </c>
      <c r="BI396" s="472" t="s">
        <v>544</v>
      </c>
      <c r="BJ396" s="472" t="s">
        <v>544</v>
      </c>
      <c r="BK396" s="472" t="s">
        <v>544</v>
      </c>
      <c r="BL396" s="474" t="s">
        <v>544</v>
      </c>
      <c r="BM396" s="474" t="s">
        <v>544</v>
      </c>
      <c r="BN396" s="472" t="s">
        <v>544</v>
      </c>
      <c r="BO396" s="473" t="s">
        <v>544</v>
      </c>
      <c r="BP396" s="473" t="s">
        <v>544</v>
      </c>
      <c r="BQ396" s="473" t="s">
        <v>544</v>
      </c>
      <c r="BR396" s="473" t="s">
        <v>544</v>
      </c>
      <c r="BS396" s="474" t="s">
        <v>544</v>
      </c>
      <c r="BT396" s="472" t="s">
        <v>544</v>
      </c>
      <c r="BU396" s="472" t="s">
        <v>544</v>
      </c>
      <c r="BV396" s="472" t="s">
        <v>544</v>
      </c>
      <c r="BW396" s="472" t="s">
        <v>544</v>
      </c>
      <c r="BX396" s="472" t="s">
        <v>544</v>
      </c>
      <c r="BY396" s="472" t="s">
        <v>544</v>
      </c>
      <c r="CA396" t="s">
        <v>544</v>
      </c>
      <c r="CB396" t="s">
        <v>544</v>
      </c>
      <c r="CC396" t="s">
        <v>544</v>
      </c>
      <c r="CD396" t="s">
        <v>544</v>
      </c>
      <c r="CE396" t="s">
        <v>544</v>
      </c>
      <c r="CF396" t="s">
        <v>544</v>
      </c>
      <c r="CG396" t="s">
        <v>544</v>
      </c>
      <c r="CH396" t="s">
        <v>544</v>
      </c>
      <c r="CI396" t="s">
        <v>544</v>
      </c>
      <c r="CJ396" t="s">
        <v>544</v>
      </c>
      <c r="CK396" t="s">
        <v>544</v>
      </c>
      <c r="CL396" t="s">
        <v>544</v>
      </c>
      <c r="CM396" t="s">
        <v>544</v>
      </c>
      <c r="CN396" t="s">
        <v>544</v>
      </c>
      <c r="CO396" t="s">
        <v>544</v>
      </c>
      <c r="CP396" t="s">
        <v>544</v>
      </c>
      <c r="CQ396" t="s">
        <v>544</v>
      </c>
      <c r="CR396" t="s">
        <v>544</v>
      </c>
      <c r="CS396" t="s">
        <v>544</v>
      </c>
      <c r="CT396" t="s">
        <v>544</v>
      </c>
      <c r="CU396" t="s">
        <v>544</v>
      </c>
      <c r="CV396" t="s">
        <v>544</v>
      </c>
      <c r="CW396" t="s">
        <v>544</v>
      </c>
      <c r="CX396" t="s">
        <v>544</v>
      </c>
      <c r="CY396" t="s">
        <v>544</v>
      </c>
      <c r="CZ396" t="s">
        <v>544</v>
      </c>
      <c r="DA396" t="s">
        <v>544</v>
      </c>
      <c r="DB396" t="s">
        <v>544</v>
      </c>
      <c r="DC396" t="s">
        <v>544</v>
      </c>
      <c r="DD396" t="s">
        <v>544</v>
      </c>
      <c r="DE396" t="s">
        <v>544</v>
      </c>
      <c r="DF396" t="s">
        <v>544</v>
      </c>
      <c r="DG396" t="s">
        <v>544</v>
      </c>
      <c r="DH396" t="s">
        <v>544</v>
      </c>
      <c r="DI396" t="s">
        <v>544</v>
      </c>
      <c r="DJ396" t="s">
        <v>544</v>
      </c>
      <c r="DK396" t="s">
        <v>544</v>
      </c>
      <c r="DL396" t="s">
        <v>544</v>
      </c>
      <c r="DM396" t="s">
        <v>544</v>
      </c>
      <c r="DN396" t="s">
        <v>544</v>
      </c>
      <c r="DO396" t="s">
        <v>544</v>
      </c>
      <c r="DP396" t="s">
        <v>544</v>
      </c>
      <c r="DQ396" t="s">
        <v>544</v>
      </c>
      <c r="DR396" t="s">
        <v>544</v>
      </c>
      <c r="DS396" t="s">
        <v>544</v>
      </c>
      <c r="DT396" t="s">
        <v>544</v>
      </c>
      <c r="DU396" t="s">
        <v>544</v>
      </c>
      <c r="DV396" t="s">
        <v>544</v>
      </c>
      <c r="DW396" t="s">
        <v>544</v>
      </c>
      <c r="DX396" t="s">
        <v>544</v>
      </c>
      <c r="DY396" t="s">
        <v>544</v>
      </c>
      <c r="DZ396" t="s">
        <v>544</v>
      </c>
      <c r="EA396" t="s">
        <v>544</v>
      </c>
      <c r="EB396" t="s">
        <v>544</v>
      </c>
      <c r="EC396" t="s">
        <v>544</v>
      </c>
      <c r="ED396" t="s">
        <v>544</v>
      </c>
      <c r="EE396" t="s">
        <v>544</v>
      </c>
      <c r="EF396" t="s">
        <v>544</v>
      </c>
      <c r="EG396" t="s">
        <v>544</v>
      </c>
      <c r="EH396" t="s">
        <v>544</v>
      </c>
      <c r="EI396" t="s">
        <v>544</v>
      </c>
      <c r="EJ396" t="s">
        <v>544</v>
      </c>
      <c r="EK396" t="s">
        <v>544</v>
      </c>
      <c r="EL396" t="s">
        <v>544</v>
      </c>
      <c r="EM396" t="s">
        <v>544</v>
      </c>
      <c r="EN396" t="s">
        <v>544</v>
      </c>
      <c r="EO396" t="s">
        <v>544</v>
      </c>
      <c r="EP396" t="s">
        <v>544</v>
      </c>
      <c r="EQ396" t="s">
        <v>544</v>
      </c>
      <c r="ER396" t="s">
        <v>544</v>
      </c>
      <c r="ES396" t="s">
        <v>544</v>
      </c>
      <c r="ET396" t="s">
        <v>544</v>
      </c>
      <c r="EU396" t="s">
        <v>544</v>
      </c>
      <c r="EV396" t="s">
        <v>544</v>
      </c>
      <c r="EW396" t="s">
        <v>544</v>
      </c>
      <c r="EX396" t="s">
        <v>544</v>
      </c>
    </row>
    <row r="397" spans="1:154" ht="15" customHeight="1">
      <c r="A397" s="435">
        <v>388</v>
      </c>
      <c r="B397" s="469" t="s">
        <v>544</v>
      </c>
      <c r="C397" s="469" t="s">
        <v>544</v>
      </c>
      <c r="D397" s="470" t="s">
        <v>544</v>
      </c>
      <c r="E397" s="471" t="s">
        <v>544</v>
      </c>
      <c r="F397" s="471" t="s">
        <v>544</v>
      </c>
      <c r="G397" s="471" t="s">
        <v>544</v>
      </c>
      <c r="H397" s="472" t="s">
        <v>544</v>
      </c>
      <c r="I397" s="472" t="s">
        <v>544</v>
      </c>
      <c r="J397" s="472" t="s">
        <v>544</v>
      </c>
      <c r="K397" s="472" t="s">
        <v>544</v>
      </c>
      <c r="L397" s="472" t="s">
        <v>544</v>
      </c>
      <c r="M397" s="472" t="s">
        <v>544</v>
      </c>
      <c r="N397" s="472" t="s">
        <v>544</v>
      </c>
      <c r="O397" s="472" t="s">
        <v>544</v>
      </c>
      <c r="P397" s="472" t="s">
        <v>544</v>
      </c>
      <c r="Q397" s="472" t="s">
        <v>544</v>
      </c>
      <c r="R397" s="472" t="s">
        <v>544</v>
      </c>
      <c r="S397" s="472" t="s">
        <v>544</v>
      </c>
      <c r="T397" s="472" t="s">
        <v>544</v>
      </c>
      <c r="U397" s="472" t="s">
        <v>544</v>
      </c>
      <c r="V397" s="472" t="s">
        <v>544</v>
      </c>
      <c r="W397" s="472" t="s">
        <v>544</v>
      </c>
      <c r="X397" s="472" t="s">
        <v>544</v>
      </c>
      <c r="Y397" s="472" t="s">
        <v>544</v>
      </c>
      <c r="Z397" s="472" t="s">
        <v>544</v>
      </c>
      <c r="AA397" s="472" t="s">
        <v>544</v>
      </c>
      <c r="AB397" s="472" t="s">
        <v>544</v>
      </c>
      <c r="AC397" s="472" t="s">
        <v>544</v>
      </c>
      <c r="AD397" s="472" t="s">
        <v>544</v>
      </c>
      <c r="AE397" s="472" t="s">
        <v>544</v>
      </c>
      <c r="AF397" s="472" t="s">
        <v>544</v>
      </c>
      <c r="AG397" s="472" t="s">
        <v>544</v>
      </c>
      <c r="AH397" s="472" t="s">
        <v>544</v>
      </c>
      <c r="AI397" s="472" t="s">
        <v>544</v>
      </c>
      <c r="AJ397" s="472" t="s">
        <v>544</v>
      </c>
      <c r="AK397" s="472" t="s">
        <v>544</v>
      </c>
      <c r="AL397" s="472" t="s">
        <v>544</v>
      </c>
      <c r="AM397" s="472" t="s">
        <v>544</v>
      </c>
      <c r="AN397" s="472" t="s">
        <v>544</v>
      </c>
      <c r="AO397" s="472" t="s">
        <v>544</v>
      </c>
      <c r="AP397" s="472" t="s">
        <v>544</v>
      </c>
      <c r="AQ397" s="472" t="s">
        <v>544</v>
      </c>
      <c r="AR397" s="472" t="s">
        <v>544</v>
      </c>
      <c r="AS397" s="472" t="s">
        <v>544</v>
      </c>
      <c r="AT397" s="472" t="s">
        <v>544</v>
      </c>
      <c r="AU397" s="472" t="s">
        <v>544</v>
      </c>
      <c r="AV397" s="472" t="s">
        <v>544</v>
      </c>
      <c r="AW397" s="472" t="s">
        <v>544</v>
      </c>
      <c r="AX397" s="473" t="s">
        <v>544</v>
      </c>
      <c r="AY397" s="473" t="s">
        <v>544</v>
      </c>
      <c r="AZ397" s="473" t="s">
        <v>544</v>
      </c>
      <c r="BA397" s="473" t="s">
        <v>544</v>
      </c>
      <c r="BB397" s="473" t="s">
        <v>544</v>
      </c>
      <c r="BC397" s="473" t="s">
        <v>544</v>
      </c>
      <c r="BD397" s="473" t="s">
        <v>544</v>
      </c>
      <c r="BE397" s="472" t="s">
        <v>544</v>
      </c>
      <c r="BF397" s="472" t="s">
        <v>544</v>
      </c>
      <c r="BG397" s="473" t="s">
        <v>544</v>
      </c>
      <c r="BH397" s="473" t="s">
        <v>544</v>
      </c>
      <c r="BI397" s="472" t="s">
        <v>544</v>
      </c>
      <c r="BJ397" s="472" t="s">
        <v>544</v>
      </c>
      <c r="BK397" s="472" t="s">
        <v>544</v>
      </c>
      <c r="BL397" s="474" t="s">
        <v>544</v>
      </c>
      <c r="BM397" s="474" t="s">
        <v>544</v>
      </c>
      <c r="BN397" s="472" t="s">
        <v>544</v>
      </c>
      <c r="BO397" s="473" t="s">
        <v>544</v>
      </c>
      <c r="BP397" s="473" t="s">
        <v>544</v>
      </c>
      <c r="BQ397" s="473" t="s">
        <v>544</v>
      </c>
      <c r="BR397" s="473" t="s">
        <v>544</v>
      </c>
      <c r="BS397" s="474" t="s">
        <v>544</v>
      </c>
      <c r="BT397" s="472" t="s">
        <v>544</v>
      </c>
      <c r="BU397" s="472" t="s">
        <v>544</v>
      </c>
      <c r="BV397" s="472" t="s">
        <v>544</v>
      </c>
      <c r="BW397" s="472" t="s">
        <v>544</v>
      </c>
      <c r="BX397" s="472" t="s">
        <v>544</v>
      </c>
      <c r="BY397" s="472" t="s">
        <v>544</v>
      </c>
      <c r="CA397" t="s">
        <v>544</v>
      </c>
      <c r="CB397" t="s">
        <v>544</v>
      </c>
      <c r="CC397" t="s">
        <v>544</v>
      </c>
      <c r="CD397" t="s">
        <v>544</v>
      </c>
      <c r="CE397" t="s">
        <v>544</v>
      </c>
      <c r="CF397" t="s">
        <v>544</v>
      </c>
      <c r="CG397" t="s">
        <v>544</v>
      </c>
      <c r="CH397" t="s">
        <v>544</v>
      </c>
      <c r="CI397" t="s">
        <v>544</v>
      </c>
      <c r="CJ397" t="s">
        <v>544</v>
      </c>
      <c r="CK397" t="s">
        <v>544</v>
      </c>
      <c r="CL397" t="s">
        <v>544</v>
      </c>
      <c r="CM397" t="s">
        <v>544</v>
      </c>
      <c r="CN397" t="s">
        <v>544</v>
      </c>
      <c r="CO397" t="s">
        <v>544</v>
      </c>
      <c r="CP397" t="s">
        <v>544</v>
      </c>
      <c r="CQ397" t="s">
        <v>544</v>
      </c>
      <c r="CR397" t="s">
        <v>544</v>
      </c>
      <c r="CS397" t="s">
        <v>544</v>
      </c>
      <c r="CT397" t="s">
        <v>544</v>
      </c>
      <c r="CU397" t="s">
        <v>544</v>
      </c>
      <c r="CV397" t="s">
        <v>544</v>
      </c>
      <c r="CW397" t="s">
        <v>544</v>
      </c>
      <c r="CX397" t="s">
        <v>544</v>
      </c>
      <c r="CY397" t="s">
        <v>544</v>
      </c>
      <c r="CZ397" t="s">
        <v>544</v>
      </c>
      <c r="DA397" t="s">
        <v>544</v>
      </c>
      <c r="DB397" t="s">
        <v>544</v>
      </c>
      <c r="DC397" t="s">
        <v>544</v>
      </c>
      <c r="DD397" t="s">
        <v>544</v>
      </c>
      <c r="DE397" t="s">
        <v>544</v>
      </c>
      <c r="DF397" t="s">
        <v>544</v>
      </c>
      <c r="DG397" t="s">
        <v>544</v>
      </c>
      <c r="DH397" t="s">
        <v>544</v>
      </c>
      <c r="DI397" t="s">
        <v>544</v>
      </c>
      <c r="DJ397" t="s">
        <v>544</v>
      </c>
      <c r="DK397" t="s">
        <v>544</v>
      </c>
      <c r="DL397" t="s">
        <v>544</v>
      </c>
      <c r="DM397" t="s">
        <v>544</v>
      </c>
      <c r="DN397" t="s">
        <v>544</v>
      </c>
      <c r="DO397" t="s">
        <v>544</v>
      </c>
      <c r="DP397" t="s">
        <v>544</v>
      </c>
      <c r="DQ397" t="s">
        <v>544</v>
      </c>
      <c r="DR397" t="s">
        <v>544</v>
      </c>
      <c r="DS397" t="s">
        <v>544</v>
      </c>
      <c r="DT397" t="s">
        <v>544</v>
      </c>
      <c r="DU397" t="s">
        <v>544</v>
      </c>
      <c r="DV397" t="s">
        <v>544</v>
      </c>
      <c r="DW397" t="s">
        <v>544</v>
      </c>
      <c r="DX397" t="s">
        <v>544</v>
      </c>
      <c r="DY397" t="s">
        <v>544</v>
      </c>
      <c r="DZ397" t="s">
        <v>544</v>
      </c>
      <c r="EA397" t="s">
        <v>544</v>
      </c>
      <c r="EB397" t="s">
        <v>544</v>
      </c>
      <c r="EC397" t="s">
        <v>544</v>
      </c>
      <c r="ED397" t="s">
        <v>544</v>
      </c>
      <c r="EE397" t="s">
        <v>544</v>
      </c>
      <c r="EF397" t="s">
        <v>544</v>
      </c>
      <c r="EG397" t="s">
        <v>544</v>
      </c>
      <c r="EH397" t="s">
        <v>544</v>
      </c>
      <c r="EI397" t="s">
        <v>544</v>
      </c>
      <c r="EJ397" t="s">
        <v>544</v>
      </c>
      <c r="EK397" t="s">
        <v>544</v>
      </c>
      <c r="EL397" t="s">
        <v>544</v>
      </c>
      <c r="EM397" t="s">
        <v>544</v>
      </c>
      <c r="EN397" t="s">
        <v>544</v>
      </c>
      <c r="EO397" t="s">
        <v>544</v>
      </c>
      <c r="EP397" t="s">
        <v>544</v>
      </c>
      <c r="EQ397" t="s">
        <v>544</v>
      </c>
      <c r="ER397" t="s">
        <v>544</v>
      </c>
      <c r="ES397" t="s">
        <v>544</v>
      </c>
      <c r="ET397" t="s">
        <v>544</v>
      </c>
      <c r="EU397" t="s">
        <v>544</v>
      </c>
      <c r="EV397" t="s">
        <v>544</v>
      </c>
      <c r="EW397" t="s">
        <v>544</v>
      </c>
      <c r="EX397" t="s">
        <v>544</v>
      </c>
    </row>
    <row r="398" spans="1:154" ht="15" customHeight="1">
      <c r="A398" s="435">
        <v>388</v>
      </c>
      <c r="B398" s="469" t="s">
        <v>544</v>
      </c>
      <c r="C398" s="469" t="s">
        <v>544</v>
      </c>
      <c r="D398" s="470" t="s">
        <v>544</v>
      </c>
      <c r="E398" s="471" t="s">
        <v>544</v>
      </c>
      <c r="F398" s="471" t="s">
        <v>544</v>
      </c>
      <c r="G398" s="471" t="s">
        <v>544</v>
      </c>
      <c r="H398" s="472" t="s">
        <v>544</v>
      </c>
      <c r="I398" s="472" t="s">
        <v>544</v>
      </c>
      <c r="J398" s="472" t="s">
        <v>544</v>
      </c>
      <c r="K398" s="472" t="s">
        <v>544</v>
      </c>
      <c r="L398" s="472" t="s">
        <v>544</v>
      </c>
      <c r="M398" s="472" t="s">
        <v>544</v>
      </c>
      <c r="N398" s="472" t="s">
        <v>544</v>
      </c>
      <c r="O398" s="472" t="s">
        <v>544</v>
      </c>
      <c r="P398" s="472" t="s">
        <v>544</v>
      </c>
      <c r="Q398" s="472" t="s">
        <v>544</v>
      </c>
      <c r="R398" s="472" t="s">
        <v>544</v>
      </c>
      <c r="S398" s="472" t="s">
        <v>544</v>
      </c>
      <c r="T398" s="472" t="s">
        <v>544</v>
      </c>
      <c r="U398" s="472" t="s">
        <v>544</v>
      </c>
      <c r="V398" s="472" t="s">
        <v>544</v>
      </c>
      <c r="W398" s="472" t="s">
        <v>544</v>
      </c>
      <c r="X398" s="472" t="s">
        <v>544</v>
      </c>
      <c r="Y398" s="472" t="s">
        <v>544</v>
      </c>
      <c r="Z398" s="472" t="s">
        <v>544</v>
      </c>
      <c r="AA398" s="472" t="s">
        <v>544</v>
      </c>
      <c r="AB398" s="472" t="s">
        <v>544</v>
      </c>
      <c r="AC398" s="472" t="s">
        <v>544</v>
      </c>
      <c r="AD398" s="472" t="s">
        <v>544</v>
      </c>
      <c r="AE398" s="472" t="s">
        <v>544</v>
      </c>
      <c r="AF398" s="472" t="s">
        <v>544</v>
      </c>
      <c r="AG398" s="472" t="s">
        <v>544</v>
      </c>
      <c r="AH398" s="472" t="s">
        <v>544</v>
      </c>
      <c r="AI398" s="472" t="s">
        <v>544</v>
      </c>
      <c r="AJ398" s="472" t="s">
        <v>544</v>
      </c>
      <c r="AK398" s="472" t="s">
        <v>544</v>
      </c>
      <c r="AL398" s="472" t="s">
        <v>544</v>
      </c>
      <c r="AM398" s="472" t="s">
        <v>544</v>
      </c>
      <c r="AN398" s="472" t="s">
        <v>544</v>
      </c>
      <c r="AO398" s="472" t="s">
        <v>544</v>
      </c>
      <c r="AP398" s="472" t="s">
        <v>544</v>
      </c>
      <c r="AQ398" s="472" t="s">
        <v>544</v>
      </c>
      <c r="AR398" s="472" t="s">
        <v>544</v>
      </c>
      <c r="AS398" s="472" t="s">
        <v>544</v>
      </c>
      <c r="AT398" s="472" t="s">
        <v>544</v>
      </c>
      <c r="AU398" s="472" t="s">
        <v>544</v>
      </c>
      <c r="AV398" s="472" t="s">
        <v>544</v>
      </c>
      <c r="AW398" s="472" t="s">
        <v>544</v>
      </c>
      <c r="AX398" s="473" t="s">
        <v>544</v>
      </c>
      <c r="AY398" s="473" t="s">
        <v>544</v>
      </c>
      <c r="AZ398" s="473" t="s">
        <v>544</v>
      </c>
      <c r="BA398" s="473" t="s">
        <v>544</v>
      </c>
      <c r="BB398" s="473" t="s">
        <v>544</v>
      </c>
      <c r="BC398" s="473" t="s">
        <v>544</v>
      </c>
      <c r="BD398" s="473" t="s">
        <v>544</v>
      </c>
      <c r="BE398" s="472" t="s">
        <v>544</v>
      </c>
      <c r="BF398" s="472" t="s">
        <v>544</v>
      </c>
      <c r="BG398" s="473" t="s">
        <v>544</v>
      </c>
      <c r="BH398" s="473" t="s">
        <v>544</v>
      </c>
      <c r="BI398" s="472" t="s">
        <v>544</v>
      </c>
      <c r="BJ398" s="472" t="s">
        <v>544</v>
      </c>
      <c r="BK398" s="472" t="s">
        <v>544</v>
      </c>
      <c r="BL398" s="474" t="s">
        <v>544</v>
      </c>
      <c r="BM398" s="474" t="s">
        <v>544</v>
      </c>
      <c r="BN398" s="472" t="s">
        <v>544</v>
      </c>
      <c r="BO398" s="473" t="s">
        <v>544</v>
      </c>
      <c r="BP398" s="473" t="s">
        <v>544</v>
      </c>
      <c r="BQ398" s="473" t="s">
        <v>544</v>
      </c>
      <c r="BR398" s="473" t="s">
        <v>544</v>
      </c>
      <c r="BS398" s="474" t="s">
        <v>544</v>
      </c>
      <c r="BT398" s="472" t="s">
        <v>544</v>
      </c>
      <c r="BU398" s="472" t="s">
        <v>544</v>
      </c>
      <c r="BV398" s="472" t="s">
        <v>544</v>
      </c>
      <c r="BW398" s="472" t="s">
        <v>544</v>
      </c>
      <c r="BX398" s="472" t="s">
        <v>544</v>
      </c>
      <c r="BY398" s="472" t="s">
        <v>544</v>
      </c>
      <c r="CA398" t="s">
        <v>544</v>
      </c>
      <c r="CB398" t="s">
        <v>544</v>
      </c>
      <c r="CC398" t="s">
        <v>544</v>
      </c>
      <c r="CD398" t="s">
        <v>544</v>
      </c>
      <c r="CE398" t="s">
        <v>544</v>
      </c>
      <c r="CF398" t="s">
        <v>544</v>
      </c>
      <c r="CG398" t="s">
        <v>544</v>
      </c>
      <c r="CH398" t="s">
        <v>544</v>
      </c>
      <c r="CI398" t="s">
        <v>544</v>
      </c>
      <c r="CJ398" t="s">
        <v>544</v>
      </c>
      <c r="CK398" t="s">
        <v>544</v>
      </c>
      <c r="CL398" t="s">
        <v>544</v>
      </c>
      <c r="CM398" t="s">
        <v>544</v>
      </c>
      <c r="CN398" t="s">
        <v>544</v>
      </c>
      <c r="CO398" t="s">
        <v>544</v>
      </c>
      <c r="CP398" t="s">
        <v>544</v>
      </c>
      <c r="CQ398" t="s">
        <v>544</v>
      </c>
      <c r="CR398" t="s">
        <v>544</v>
      </c>
      <c r="CS398" t="s">
        <v>544</v>
      </c>
      <c r="CT398" t="s">
        <v>544</v>
      </c>
      <c r="CU398" t="s">
        <v>544</v>
      </c>
      <c r="CV398" t="s">
        <v>544</v>
      </c>
      <c r="CW398" t="s">
        <v>544</v>
      </c>
      <c r="CX398" t="s">
        <v>544</v>
      </c>
      <c r="CY398" t="s">
        <v>544</v>
      </c>
      <c r="CZ398" t="s">
        <v>544</v>
      </c>
      <c r="DA398" t="s">
        <v>544</v>
      </c>
      <c r="DB398" t="s">
        <v>544</v>
      </c>
      <c r="DC398" t="s">
        <v>544</v>
      </c>
      <c r="DD398" t="s">
        <v>544</v>
      </c>
      <c r="DE398" t="s">
        <v>544</v>
      </c>
      <c r="DF398" t="s">
        <v>544</v>
      </c>
      <c r="DG398" t="s">
        <v>544</v>
      </c>
      <c r="DH398" t="s">
        <v>544</v>
      </c>
      <c r="DI398" t="s">
        <v>544</v>
      </c>
      <c r="DJ398" t="s">
        <v>544</v>
      </c>
      <c r="DK398" t="s">
        <v>544</v>
      </c>
      <c r="DL398" t="s">
        <v>544</v>
      </c>
      <c r="DM398" t="s">
        <v>544</v>
      </c>
      <c r="DN398" t="s">
        <v>544</v>
      </c>
      <c r="DO398" t="s">
        <v>544</v>
      </c>
      <c r="DP398" t="s">
        <v>544</v>
      </c>
      <c r="DQ398" t="s">
        <v>544</v>
      </c>
      <c r="DR398" t="s">
        <v>544</v>
      </c>
      <c r="DS398" t="s">
        <v>544</v>
      </c>
      <c r="DT398" t="s">
        <v>544</v>
      </c>
      <c r="DU398" t="s">
        <v>544</v>
      </c>
      <c r="DV398" t="s">
        <v>544</v>
      </c>
      <c r="DW398" t="s">
        <v>544</v>
      </c>
      <c r="DX398" t="s">
        <v>544</v>
      </c>
      <c r="DY398" t="s">
        <v>544</v>
      </c>
      <c r="DZ398" t="s">
        <v>544</v>
      </c>
      <c r="EA398" t="s">
        <v>544</v>
      </c>
      <c r="EB398" t="s">
        <v>544</v>
      </c>
      <c r="EC398" t="s">
        <v>544</v>
      </c>
      <c r="ED398" t="s">
        <v>544</v>
      </c>
      <c r="EE398" t="s">
        <v>544</v>
      </c>
      <c r="EF398" t="s">
        <v>544</v>
      </c>
      <c r="EG398" t="s">
        <v>544</v>
      </c>
      <c r="EH398" t="s">
        <v>544</v>
      </c>
      <c r="EI398" t="s">
        <v>544</v>
      </c>
      <c r="EJ398" t="s">
        <v>544</v>
      </c>
      <c r="EK398" t="s">
        <v>544</v>
      </c>
      <c r="EL398" t="s">
        <v>544</v>
      </c>
      <c r="EM398" t="s">
        <v>544</v>
      </c>
      <c r="EN398" t="s">
        <v>544</v>
      </c>
      <c r="EO398" t="s">
        <v>544</v>
      </c>
      <c r="EP398" t="s">
        <v>544</v>
      </c>
      <c r="EQ398" t="s">
        <v>544</v>
      </c>
      <c r="ER398" t="s">
        <v>544</v>
      </c>
      <c r="ES398" t="s">
        <v>544</v>
      </c>
      <c r="ET398" t="s">
        <v>544</v>
      </c>
      <c r="EU398" t="s">
        <v>544</v>
      </c>
      <c r="EV398" t="s">
        <v>544</v>
      </c>
      <c r="EW398" t="s">
        <v>544</v>
      </c>
      <c r="EX398" t="s">
        <v>544</v>
      </c>
    </row>
    <row r="399" spans="1:154" ht="15" customHeight="1">
      <c r="A399" s="435">
        <v>388</v>
      </c>
      <c r="B399" s="469" t="s">
        <v>544</v>
      </c>
      <c r="C399" s="469" t="s">
        <v>544</v>
      </c>
      <c r="D399" s="470" t="s">
        <v>544</v>
      </c>
      <c r="E399" s="471" t="s">
        <v>544</v>
      </c>
      <c r="F399" s="471" t="s">
        <v>544</v>
      </c>
      <c r="G399" s="471" t="s">
        <v>544</v>
      </c>
      <c r="H399" s="472" t="s">
        <v>544</v>
      </c>
      <c r="I399" s="472" t="s">
        <v>544</v>
      </c>
      <c r="J399" s="472" t="s">
        <v>544</v>
      </c>
      <c r="K399" s="472" t="s">
        <v>544</v>
      </c>
      <c r="L399" s="472" t="s">
        <v>544</v>
      </c>
      <c r="M399" s="472" t="s">
        <v>544</v>
      </c>
      <c r="N399" s="472" t="s">
        <v>544</v>
      </c>
      <c r="O399" s="472" t="s">
        <v>544</v>
      </c>
      <c r="P399" s="472" t="s">
        <v>544</v>
      </c>
      <c r="Q399" s="472" t="s">
        <v>544</v>
      </c>
      <c r="R399" s="472" t="s">
        <v>544</v>
      </c>
      <c r="S399" s="472" t="s">
        <v>544</v>
      </c>
      <c r="T399" s="472" t="s">
        <v>544</v>
      </c>
      <c r="U399" s="472" t="s">
        <v>544</v>
      </c>
      <c r="V399" s="472" t="s">
        <v>544</v>
      </c>
      <c r="W399" s="472" t="s">
        <v>544</v>
      </c>
      <c r="X399" s="472" t="s">
        <v>544</v>
      </c>
      <c r="Y399" s="472" t="s">
        <v>544</v>
      </c>
      <c r="Z399" s="472" t="s">
        <v>544</v>
      </c>
      <c r="AA399" s="472" t="s">
        <v>544</v>
      </c>
      <c r="AB399" s="472" t="s">
        <v>544</v>
      </c>
      <c r="AC399" s="472" t="s">
        <v>544</v>
      </c>
      <c r="AD399" s="472" t="s">
        <v>544</v>
      </c>
      <c r="AE399" s="472" t="s">
        <v>544</v>
      </c>
      <c r="AF399" s="472" t="s">
        <v>544</v>
      </c>
      <c r="AG399" s="472" t="s">
        <v>544</v>
      </c>
      <c r="AH399" s="472" t="s">
        <v>544</v>
      </c>
      <c r="AI399" s="472" t="s">
        <v>544</v>
      </c>
      <c r="AJ399" s="472" t="s">
        <v>544</v>
      </c>
      <c r="AK399" s="472" t="s">
        <v>544</v>
      </c>
      <c r="AL399" s="472" t="s">
        <v>544</v>
      </c>
      <c r="AM399" s="472" t="s">
        <v>544</v>
      </c>
      <c r="AN399" s="472" t="s">
        <v>544</v>
      </c>
      <c r="AO399" s="472" t="s">
        <v>544</v>
      </c>
      <c r="AP399" s="472" t="s">
        <v>544</v>
      </c>
      <c r="AQ399" s="472" t="s">
        <v>544</v>
      </c>
      <c r="AR399" s="472" t="s">
        <v>544</v>
      </c>
      <c r="AS399" s="472" t="s">
        <v>544</v>
      </c>
      <c r="AT399" s="472" t="s">
        <v>544</v>
      </c>
      <c r="AU399" s="472" t="s">
        <v>544</v>
      </c>
      <c r="AV399" s="472" t="s">
        <v>544</v>
      </c>
      <c r="AW399" s="472" t="s">
        <v>544</v>
      </c>
      <c r="AX399" s="473" t="s">
        <v>544</v>
      </c>
      <c r="AY399" s="473" t="s">
        <v>544</v>
      </c>
      <c r="AZ399" s="473" t="s">
        <v>544</v>
      </c>
      <c r="BA399" s="473" t="s">
        <v>544</v>
      </c>
      <c r="BB399" s="473" t="s">
        <v>544</v>
      </c>
      <c r="BC399" s="473" t="s">
        <v>544</v>
      </c>
      <c r="BD399" s="473" t="s">
        <v>544</v>
      </c>
      <c r="BE399" s="472" t="s">
        <v>544</v>
      </c>
      <c r="BF399" s="472" t="s">
        <v>544</v>
      </c>
      <c r="BG399" s="473" t="s">
        <v>544</v>
      </c>
      <c r="BH399" s="473" t="s">
        <v>544</v>
      </c>
      <c r="BI399" s="472" t="s">
        <v>544</v>
      </c>
      <c r="BJ399" s="472" t="s">
        <v>544</v>
      </c>
      <c r="BK399" s="472" t="s">
        <v>544</v>
      </c>
      <c r="BL399" s="474" t="s">
        <v>544</v>
      </c>
      <c r="BM399" s="474" t="s">
        <v>544</v>
      </c>
      <c r="BN399" s="472" t="s">
        <v>544</v>
      </c>
      <c r="BO399" s="473" t="s">
        <v>544</v>
      </c>
      <c r="BP399" s="473" t="s">
        <v>544</v>
      </c>
      <c r="BQ399" s="473" t="s">
        <v>544</v>
      </c>
      <c r="BR399" s="473" t="s">
        <v>544</v>
      </c>
      <c r="BS399" s="474" t="s">
        <v>544</v>
      </c>
      <c r="BT399" s="472" t="s">
        <v>544</v>
      </c>
      <c r="BU399" s="472" t="s">
        <v>544</v>
      </c>
      <c r="BV399" s="472" t="s">
        <v>544</v>
      </c>
      <c r="BW399" s="472" t="s">
        <v>544</v>
      </c>
      <c r="BX399" s="472" t="s">
        <v>544</v>
      </c>
      <c r="BY399" s="472" t="s">
        <v>544</v>
      </c>
      <c r="CA399" t="s">
        <v>544</v>
      </c>
      <c r="CB399" t="s">
        <v>544</v>
      </c>
      <c r="CC399" t="s">
        <v>544</v>
      </c>
      <c r="CD399" t="s">
        <v>544</v>
      </c>
      <c r="CE399" t="s">
        <v>544</v>
      </c>
      <c r="CF399" t="s">
        <v>544</v>
      </c>
      <c r="CG399" t="s">
        <v>544</v>
      </c>
      <c r="CH399" t="s">
        <v>544</v>
      </c>
      <c r="CI399" t="s">
        <v>544</v>
      </c>
      <c r="CJ399" t="s">
        <v>544</v>
      </c>
      <c r="CK399" t="s">
        <v>544</v>
      </c>
      <c r="CL399" t="s">
        <v>544</v>
      </c>
      <c r="CM399" t="s">
        <v>544</v>
      </c>
      <c r="CN399" t="s">
        <v>544</v>
      </c>
      <c r="CO399" t="s">
        <v>544</v>
      </c>
      <c r="CP399" t="s">
        <v>544</v>
      </c>
      <c r="CQ399" t="s">
        <v>544</v>
      </c>
      <c r="CR399" t="s">
        <v>544</v>
      </c>
      <c r="CS399" t="s">
        <v>544</v>
      </c>
      <c r="CT399" t="s">
        <v>544</v>
      </c>
      <c r="CU399" t="s">
        <v>544</v>
      </c>
      <c r="CV399" t="s">
        <v>544</v>
      </c>
      <c r="CW399" t="s">
        <v>544</v>
      </c>
      <c r="CX399" t="s">
        <v>544</v>
      </c>
      <c r="CY399" t="s">
        <v>544</v>
      </c>
      <c r="CZ399" t="s">
        <v>544</v>
      </c>
      <c r="DA399" t="s">
        <v>544</v>
      </c>
      <c r="DB399" t="s">
        <v>544</v>
      </c>
      <c r="DC399" t="s">
        <v>544</v>
      </c>
      <c r="DD399" t="s">
        <v>544</v>
      </c>
      <c r="DE399" t="s">
        <v>544</v>
      </c>
      <c r="DF399" t="s">
        <v>544</v>
      </c>
      <c r="DG399" t="s">
        <v>544</v>
      </c>
      <c r="DH399" t="s">
        <v>544</v>
      </c>
      <c r="DI399" t="s">
        <v>544</v>
      </c>
      <c r="DJ399" t="s">
        <v>544</v>
      </c>
      <c r="DK399" t="s">
        <v>544</v>
      </c>
      <c r="DL399" t="s">
        <v>544</v>
      </c>
      <c r="DM399" t="s">
        <v>544</v>
      </c>
      <c r="DN399" t="s">
        <v>544</v>
      </c>
      <c r="DO399" t="s">
        <v>544</v>
      </c>
      <c r="DP399" t="s">
        <v>544</v>
      </c>
      <c r="DQ399" t="s">
        <v>544</v>
      </c>
      <c r="DR399" t="s">
        <v>544</v>
      </c>
      <c r="DS399" t="s">
        <v>544</v>
      </c>
      <c r="DT399" t="s">
        <v>544</v>
      </c>
      <c r="DU399" t="s">
        <v>544</v>
      </c>
      <c r="DV399" t="s">
        <v>544</v>
      </c>
      <c r="DW399" t="s">
        <v>544</v>
      </c>
      <c r="DX399" t="s">
        <v>544</v>
      </c>
      <c r="DY399" t="s">
        <v>544</v>
      </c>
      <c r="DZ399" t="s">
        <v>544</v>
      </c>
      <c r="EA399" t="s">
        <v>544</v>
      </c>
      <c r="EB399" t="s">
        <v>544</v>
      </c>
      <c r="EC399" t="s">
        <v>544</v>
      </c>
      <c r="ED399" t="s">
        <v>544</v>
      </c>
      <c r="EE399" t="s">
        <v>544</v>
      </c>
      <c r="EF399" t="s">
        <v>544</v>
      </c>
      <c r="EG399" t="s">
        <v>544</v>
      </c>
      <c r="EH399" t="s">
        <v>544</v>
      </c>
      <c r="EI399" t="s">
        <v>544</v>
      </c>
      <c r="EJ399" t="s">
        <v>544</v>
      </c>
      <c r="EK399" t="s">
        <v>544</v>
      </c>
      <c r="EL399" t="s">
        <v>544</v>
      </c>
      <c r="EM399" t="s">
        <v>544</v>
      </c>
      <c r="EN399" t="s">
        <v>544</v>
      </c>
      <c r="EO399" t="s">
        <v>544</v>
      </c>
      <c r="EP399" t="s">
        <v>544</v>
      </c>
      <c r="EQ399" t="s">
        <v>544</v>
      </c>
      <c r="ER399" t="s">
        <v>544</v>
      </c>
      <c r="ES399" t="s">
        <v>544</v>
      </c>
      <c r="ET399" t="s">
        <v>544</v>
      </c>
      <c r="EU399" t="s">
        <v>544</v>
      </c>
      <c r="EV399" t="s">
        <v>544</v>
      </c>
      <c r="EW399" t="s">
        <v>544</v>
      </c>
      <c r="EX399" t="s">
        <v>544</v>
      </c>
    </row>
    <row r="400" spans="1:154" ht="15" customHeight="1">
      <c r="A400" s="435">
        <v>388</v>
      </c>
      <c r="B400" s="469" t="s">
        <v>544</v>
      </c>
      <c r="C400" s="469" t="s">
        <v>544</v>
      </c>
      <c r="D400" s="470" t="s">
        <v>544</v>
      </c>
      <c r="E400" s="471" t="s">
        <v>544</v>
      </c>
      <c r="F400" s="471" t="s">
        <v>544</v>
      </c>
      <c r="G400" s="471" t="s">
        <v>544</v>
      </c>
      <c r="H400" s="472" t="s">
        <v>544</v>
      </c>
      <c r="I400" s="472" t="s">
        <v>544</v>
      </c>
      <c r="J400" s="472" t="s">
        <v>544</v>
      </c>
      <c r="K400" s="472" t="s">
        <v>544</v>
      </c>
      <c r="L400" s="472" t="s">
        <v>544</v>
      </c>
      <c r="M400" s="472" t="s">
        <v>544</v>
      </c>
      <c r="N400" s="472" t="s">
        <v>544</v>
      </c>
      <c r="O400" s="472" t="s">
        <v>544</v>
      </c>
      <c r="P400" s="472" t="s">
        <v>544</v>
      </c>
      <c r="Q400" s="472" t="s">
        <v>544</v>
      </c>
      <c r="R400" s="472" t="s">
        <v>544</v>
      </c>
      <c r="S400" s="472" t="s">
        <v>544</v>
      </c>
      <c r="T400" s="472" t="s">
        <v>544</v>
      </c>
      <c r="U400" s="472" t="s">
        <v>544</v>
      </c>
      <c r="V400" s="472" t="s">
        <v>544</v>
      </c>
      <c r="W400" s="472" t="s">
        <v>544</v>
      </c>
      <c r="X400" s="472" t="s">
        <v>544</v>
      </c>
      <c r="Y400" s="472" t="s">
        <v>544</v>
      </c>
      <c r="Z400" s="472" t="s">
        <v>544</v>
      </c>
      <c r="AA400" s="472" t="s">
        <v>544</v>
      </c>
      <c r="AB400" s="472" t="s">
        <v>544</v>
      </c>
      <c r="AC400" s="472" t="s">
        <v>544</v>
      </c>
      <c r="AD400" s="472" t="s">
        <v>544</v>
      </c>
      <c r="AE400" s="472" t="s">
        <v>544</v>
      </c>
      <c r="AF400" s="472" t="s">
        <v>544</v>
      </c>
      <c r="AG400" s="472" t="s">
        <v>544</v>
      </c>
      <c r="AH400" s="472" t="s">
        <v>544</v>
      </c>
      <c r="AI400" s="472" t="s">
        <v>544</v>
      </c>
      <c r="AJ400" s="472" t="s">
        <v>544</v>
      </c>
      <c r="AK400" s="472" t="s">
        <v>544</v>
      </c>
      <c r="AL400" s="472" t="s">
        <v>544</v>
      </c>
      <c r="AM400" s="472" t="s">
        <v>544</v>
      </c>
      <c r="AN400" s="472" t="s">
        <v>544</v>
      </c>
      <c r="AO400" s="472" t="s">
        <v>544</v>
      </c>
      <c r="AP400" s="472" t="s">
        <v>544</v>
      </c>
      <c r="AQ400" s="472" t="s">
        <v>544</v>
      </c>
      <c r="AR400" s="472" t="s">
        <v>544</v>
      </c>
      <c r="AS400" s="472" t="s">
        <v>544</v>
      </c>
      <c r="AT400" s="472" t="s">
        <v>544</v>
      </c>
      <c r="AU400" s="472" t="s">
        <v>544</v>
      </c>
      <c r="AV400" s="472" t="s">
        <v>544</v>
      </c>
      <c r="AW400" s="472" t="s">
        <v>544</v>
      </c>
      <c r="AX400" s="473" t="s">
        <v>544</v>
      </c>
      <c r="AY400" s="473" t="s">
        <v>544</v>
      </c>
      <c r="AZ400" s="473" t="s">
        <v>544</v>
      </c>
      <c r="BA400" s="473" t="s">
        <v>544</v>
      </c>
      <c r="BB400" s="473" t="s">
        <v>544</v>
      </c>
      <c r="BC400" s="473" t="s">
        <v>544</v>
      </c>
      <c r="BD400" s="473" t="s">
        <v>544</v>
      </c>
      <c r="BE400" s="472" t="s">
        <v>544</v>
      </c>
      <c r="BF400" s="472" t="s">
        <v>544</v>
      </c>
      <c r="BG400" s="473" t="s">
        <v>544</v>
      </c>
      <c r="BH400" s="473" t="s">
        <v>544</v>
      </c>
      <c r="BI400" s="472" t="s">
        <v>544</v>
      </c>
      <c r="BJ400" s="472" t="s">
        <v>544</v>
      </c>
      <c r="BK400" s="472" t="s">
        <v>544</v>
      </c>
      <c r="BL400" s="474" t="s">
        <v>544</v>
      </c>
      <c r="BM400" s="474" t="s">
        <v>544</v>
      </c>
      <c r="BN400" s="472" t="s">
        <v>544</v>
      </c>
      <c r="BO400" s="473" t="s">
        <v>544</v>
      </c>
      <c r="BP400" s="473" t="s">
        <v>544</v>
      </c>
      <c r="BQ400" s="473" t="s">
        <v>544</v>
      </c>
      <c r="BR400" s="473" t="s">
        <v>544</v>
      </c>
      <c r="BS400" s="474" t="s">
        <v>544</v>
      </c>
      <c r="BT400" s="472" t="s">
        <v>544</v>
      </c>
      <c r="BU400" s="472" t="s">
        <v>544</v>
      </c>
      <c r="BV400" s="472" t="s">
        <v>544</v>
      </c>
      <c r="BW400" s="472" t="s">
        <v>544</v>
      </c>
      <c r="BX400" s="472" t="s">
        <v>544</v>
      </c>
      <c r="BY400" s="472" t="s">
        <v>544</v>
      </c>
      <c r="CA400" t="s">
        <v>544</v>
      </c>
      <c r="CB400" t="s">
        <v>544</v>
      </c>
      <c r="CC400" t="s">
        <v>544</v>
      </c>
      <c r="CD400" t="s">
        <v>544</v>
      </c>
      <c r="CE400" t="s">
        <v>544</v>
      </c>
      <c r="CF400" t="s">
        <v>544</v>
      </c>
      <c r="CG400" t="s">
        <v>544</v>
      </c>
      <c r="CH400" t="s">
        <v>544</v>
      </c>
      <c r="CI400" t="s">
        <v>544</v>
      </c>
      <c r="CJ400" t="s">
        <v>544</v>
      </c>
      <c r="CK400" t="s">
        <v>544</v>
      </c>
      <c r="CL400" t="s">
        <v>544</v>
      </c>
      <c r="CM400" t="s">
        <v>544</v>
      </c>
      <c r="CN400" t="s">
        <v>544</v>
      </c>
      <c r="CO400" t="s">
        <v>544</v>
      </c>
      <c r="CP400" t="s">
        <v>544</v>
      </c>
      <c r="CQ400" t="s">
        <v>544</v>
      </c>
      <c r="CR400" t="s">
        <v>544</v>
      </c>
      <c r="CS400" t="s">
        <v>544</v>
      </c>
      <c r="CT400" t="s">
        <v>544</v>
      </c>
      <c r="CU400" t="s">
        <v>544</v>
      </c>
      <c r="CV400" t="s">
        <v>544</v>
      </c>
      <c r="CW400" t="s">
        <v>544</v>
      </c>
      <c r="CX400" t="s">
        <v>544</v>
      </c>
      <c r="CY400" t="s">
        <v>544</v>
      </c>
      <c r="CZ400" t="s">
        <v>544</v>
      </c>
      <c r="DA400" t="s">
        <v>544</v>
      </c>
      <c r="DB400" t="s">
        <v>544</v>
      </c>
      <c r="DC400" t="s">
        <v>544</v>
      </c>
      <c r="DD400" t="s">
        <v>544</v>
      </c>
      <c r="DE400" t="s">
        <v>544</v>
      </c>
      <c r="DF400" t="s">
        <v>544</v>
      </c>
      <c r="DG400" t="s">
        <v>544</v>
      </c>
      <c r="DH400" t="s">
        <v>544</v>
      </c>
      <c r="DI400" t="s">
        <v>544</v>
      </c>
      <c r="DJ400" t="s">
        <v>544</v>
      </c>
      <c r="DK400" t="s">
        <v>544</v>
      </c>
      <c r="DL400" t="s">
        <v>544</v>
      </c>
      <c r="DM400" t="s">
        <v>544</v>
      </c>
      <c r="DN400" t="s">
        <v>544</v>
      </c>
      <c r="DO400" t="s">
        <v>544</v>
      </c>
      <c r="DP400" t="s">
        <v>544</v>
      </c>
      <c r="DQ400" t="s">
        <v>544</v>
      </c>
      <c r="DR400" t="s">
        <v>544</v>
      </c>
      <c r="DS400" t="s">
        <v>544</v>
      </c>
      <c r="DT400" t="s">
        <v>544</v>
      </c>
      <c r="DU400" t="s">
        <v>544</v>
      </c>
      <c r="DV400" t="s">
        <v>544</v>
      </c>
      <c r="DW400" t="s">
        <v>544</v>
      </c>
      <c r="DX400" t="s">
        <v>544</v>
      </c>
      <c r="DY400" t="s">
        <v>544</v>
      </c>
      <c r="DZ400" t="s">
        <v>544</v>
      </c>
      <c r="EA400" t="s">
        <v>544</v>
      </c>
      <c r="EB400" t="s">
        <v>544</v>
      </c>
      <c r="EC400" t="s">
        <v>544</v>
      </c>
      <c r="ED400" t="s">
        <v>544</v>
      </c>
      <c r="EE400" t="s">
        <v>544</v>
      </c>
      <c r="EF400" t="s">
        <v>544</v>
      </c>
      <c r="EG400" t="s">
        <v>544</v>
      </c>
      <c r="EH400" t="s">
        <v>544</v>
      </c>
      <c r="EI400" t="s">
        <v>544</v>
      </c>
      <c r="EJ400" t="s">
        <v>544</v>
      </c>
      <c r="EK400" t="s">
        <v>544</v>
      </c>
      <c r="EL400" t="s">
        <v>544</v>
      </c>
      <c r="EM400" t="s">
        <v>544</v>
      </c>
      <c r="EN400" t="s">
        <v>544</v>
      </c>
      <c r="EO400" t="s">
        <v>544</v>
      </c>
      <c r="EP400" t="s">
        <v>544</v>
      </c>
      <c r="EQ400" t="s">
        <v>544</v>
      </c>
      <c r="ER400" t="s">
        <v>544</v>
      </c>
      <c r="ES400" t="s">
        <v>544</v>
      </c>
      <c r="ET400" t="s">
        <v>544</v>
      </c>
      <c r="EU400" t="s">
        <v>544</v>
      </c>
      <c r="EV400" t="s">
        <v>544</v>
      </c>
      <c r="EW400" t="s">
        <v>544</v>
      </c>
      <c r="EX400" t="s">
        <v>544</v>
      </c>
    </row>
    <row r="401" spans="1:154" ht="15" customHeight="1">
      <c r="A401" s="435">
        <v>388</v>
      </c>
      <c r="B401" s="469" t="s">
        <v>544</v>
      </c>
      <c r="C401" s="469" t="s">
        <v>544</v>
      </c>
      <c r="D401" s="470" t="s">
        <v>544</v>
      </c>
      <c r="E401" s="471" t="s">
        <v>544</v>
      </c>
      <c r="F401" s="471" t="s">
        <v>544</v>
      </c>
      <c r="G401" s="471" t="s">
        <v>544</v>
      </c>
      <c r="H401" s="472" t="s">
        <v>544</v>
      </c>
      <c r="I401" s="472" t="s">
        <v>544</v>
      </c>
      <c r="J401" s="472" t="s">
        <v>544</v>
      </c>
      <c r="K401" s="472" t="s">
        <v>544</v>
      </c>
      <c r="L401" s="472" t="s">
        <v>544</v>
      </c>
      <c r="M401" s="472" t="s">
        <v>544</v>
      </c>
      <c r="N401" s="472" t="s">
        <v>544</v>
      </c>
      <c r="O401" s="472" t="s">
        <v>544</v>
      </c>
      <c r="P401" s="472" t="s">
        <v>544</v>
      </c>
      <c r="Q401" s="472" t="s">
        <v>544</v>
      </c>
      <c r="R401" s="472" t="s">
        <v>544</v>
      </c>
      <c r="S401" s="472" t="s">
        <v>544</v>
      </c>
      <c r="T401" s="472" t="s">
        <v>544</v>
      </c>
      <c r="U401" s="472" t="s">
        <v>544</v>
      </c>
      <c r="V401" s="472" t="s">
        <v>544</v>
      </c>
      <c r="W401" s="472" t="s">
        <v>544</v>
      </c>
      <c r="X401" s="472" t="s">
        <v>544</v>
      </c>
      <c r="Y401" s="472" t="s">
        <v>544</v>
      </c>
      <c r="Z401" s="472" t="s">
        <v>544</v>
      </c>
      <c r="AA401" s="472" t="s">
        <v>544</v>
      </c>
      <c r="AB401" s="472" t="s">
        <v>544</v>
      </c>
      <c r="AC401" s="472" t="s">
        <v>544</v>
      </c>
      <c r="AD401" s="472" t="s">
        <v>544</v>
      </c>
      <c r="AE401" s="472" t="s">
        <v>544</v>
      </c>
      <c r="AF401" s="472" t="s">
        <v>544</v>
      </c>
      <c r="AG401" s="472" t="s">
        <v>544</v>
      </c>
      <c r="AH401" s="472" t="s">
        <v>544</v>
      </c>
      <c r="AI401" s="472" t="s">
        <v>544</v>
      </c>
      <c r="AJ401" s="472" t="s">
        <v>544</v>
      </c>
      <c r="AK401" s="472" t="s">
        <v>544</v>
      </c>
      <c r="AL401" s="472" t="s">
        <v>544</v>
      </c>
      <c r="AM401" s="472" t="s">
        <v>544</v>
      </c>
      <c r="AN401" s="472" t="s">
        <v>544</v>
      </c>
      <c r="AO401" s="472" t="s">
        <v>544</v>
      </c>
      <c r="AP401" s="472" t="s">
        <v>544</v>
      </c>
      <c r="AQ401" s="472" t="s">
        <v>544</v>
      </c>
      <c r="AR401" s="472" t="s">
        <v>544</v>
      </c>
      <c r="AS401" s="472" t="s">
        <v>544</v>
      </c>
      <c r="AT401" s="472" t="s">
        <v>544</v>
      </c>
      <c r="AU401" s="472" t="s">
        <v>544</v>
      </c>
      <c r="AV401" s="472" t="s">
        <v>544</v>
      </c>
      <c r="AW401" s="472" t="s">
        <v>544</v>
      </c>
      <c r="AX401" s="473" t="s">
        <v>544</v>
      </c>
      <c r="AY401" s="473" t="s">
        <v>544</v>
      </c>
      <c r="AZ401" s="473" t="s">
        <v>544</v>
      </c>
      <c r="BA401" s="473" t="s">
        <v>544</v>
      </c>
      <c r="BB401" s="473" t="s">
        <v>544</v>
      </c>
      <c r="BC401" s="473" t="s">
        <v>544</v>
      </c>
      <c r="BD401" s="473" t="s">
        <v>544</v>
      </c>
      <c r="BE401" s="472" t="s">
        <v>544</v>
      </c>
      <c r="BF401" s="472" t="s">
        <v>544</v>
      </c>
      <c r="BG401" s="473" t="s">
        <v>544</v>
      </c>
      <c r="BH401" s="473" t="s">
        <v>544</v>
      </c>
      <c r="BI401" s="472" t="s">
        <v>544</v>
      </c>
      <c r="BJ401" s="472" t="s">
        <v>544</v>
      </c>
      <c r="BK401" s="472" t="s">
        <v>544</v>
      </c>
      <c r="BL401" s="474" t="s">
        <v>544</v>
      </c>
      <c r="BM401" s="474" t="s">
        <v>544</v>
      </c>
      <c r="BN401" s="472" t="s">
        <v>544</v>
      </c>
      <c r="BO401" s="473" t="s">
        <v>544</v>
      </c>
      <c r="BP401" s="473" t="s">
        <v>544</v>
      </c>
      <c r="BQ401" s="473" t="s">
        <v>544</v>
      </c>
      <c r="BR401" s="473" t="s">
        <v>544</v>
      </c>
      <c r="BS401" s="474" t="s">
        <v>544</v>
      </c>
      <c r="BT401" s="472" t="s">
        <v>544</v>
      </c>
      <c r="BU401" s="472" t="s">
        <v>544</v>
      </c>
      <c r="BV401" s="472" t="s">
        <v>544</v>
      </c>
      <c r="BW401" s="472" t="s">
        <v>544</v>
      </c>
      <c r="BX401" s="472" t="s">
        <v>544</v>
      </c>
      <c r="BY401" s="472" t="s">
        <v>544</v>
      </c>
      <c r="CA401" t="s">
        <v>544</v>
      </c>
      <c r="CB401" t="s">
        <v>544</v>
      </c>
      <c r="CC401" t="s">
        <v>544</v>
      </c>
      <c r="CD401" t="s">
        <v>544</v>
      </c>
      <c r="CE401" t="s">
        <v>544</v>
      </c>
      <c r="CF401" t="s">
        <v>544</v>
      </c>
      <c r="CG401" t="s">
        <v>544</v>
      </c>
      <c r="CH401" t="s">
        <v>544</v>
      </c>
      <c r="CI401" t="s">
        <v>544</v>
      </c>
      <c r="CJ401" t="s">
        <v>544</v>
      </c>
      <c r="CK401" t="s">
        <v>544</v>
      </c>
      <c r="CL401" t="s">
        <v>544</v>
      </c>
      <c r="CM401" t="s">
        <v>544</v>
      </c>
      <c r="CN401" t="s">
        <v>544</v>
      </c>
      <c r="CO401" t="s">
        <v>544</v>
      </c>
      <c r="CP401" t="s">
        <v>544</v>
      </c>
      <c r="CQ401" t="s">
        <v>544</v>
      </c>
      <c r="CR401" t="s">
        <v>544</v>
      </c>
      <c r="CS401" t="s">
        <v>544</v>
      </c>
      <c r="CT401" t="s">
        <v>544</v>
      </c>
      <c r="CU401" t="s">
        <v>544</v>
      </c>
      <c r="CV401" t="s">
        <v>544</v>
      </c>
      <c r="CW401" t="s">
        <v>544</v>
      </c>
      <c r="CX401" t="s">
        <v>544</v>
      </c>
      <c r="CY401" t="s">
        <v>544</v>
      </c>
      <c r="CZ401" t="s">
        <v>544</v>
      </c>
      <c r="DA401" t="s">
        <v>544</v>
      </c>
      <c r="DB401" t="s">
        <v>544</v>
      </c>
      <c r="DC401" t="s">
        <v>544</v>
      </c>
      <c r="DD401" t="s">
        <v>544</v>
      </c>
      <c r="DE401" t="s">
        <v>544</v>
      </c>
      <c r="DF401" t="s">
        <v>544</v>
      </c>
      <c r="DG401" t="s">
        <v>544</v>
      </c>
      <c r="DH401" t="s">
        <v>544</v>
      </c>
      <c r="DI401" t="s">
        <v>544</v>
      </c>
      <c r="DJ401" t="s">
        <v>544</v>
      </c>
      <c r="DK401" t="s">
        <v>544</v>
      </c>
      <c r="DL401" t="s">
        <v>544</v>
      </c>
      <c r="DM401" t="s">
        <v>544</v>
      </c>
      <c r="DN401" t="s">
        <v>544</v>
      </c>
      <c r="DO401" t="s">
        <v>544</v>
      </c>
      <c r="DP401" t="s">
        <v>544</v>
      </c>
      <c r="DQ401" t="s">
        <v>544</v>
      </c>
      <c r="DR401" t="s">
        <v>544</v>
      </c>
      <c r="DS401" t="s">
        <v>544</v>
      </c>
      <c r="DT401" t="s">
        <v>544</v>
      </c>
      <c r="DU401" t="s">
        <v>544</v>
      </c>
      <c r="DV401" t="s">
        <v>544</v>
      </c>
      <c r="DW401" t="s">
        <v>544</v>
      </c>
      <c r="DX401" t="s">
        <v>544</v>
      </c>
      <c r="DY401" t="s">
        <v>544</v>
      </c>
      <c r="DZ401" t="s">
        <v>544</v>
      </c>
      <c r="EA401" t="s">
        <v>544</v>
      </c>
      <c r="EB401" t="s">
        <v>544</v>
      </c>
      <c r="EC401" t="s">
        <v>544</v>
      </c>
      <c r="ED401" t="s">
        <v>544</v>
      </c>
      <c r="EE401" t="s">
        <v>544</v>
      </c>
      <c r="EF401" t="s">
        <v>544</v>
      </c>
      <c r="EG401" t="s">
        <v>544</v>
      </c>
      <c r="EH401" t="s">
        <v>544</v>
      </c>
      <c r="EI401" t="s">
        <v>544</v>
      </c>
      <c r="EJ401" t="s">
        <v>544</v>
      </c>
      <c r="EK401" t="s">
        <v>544</v>
      </c>
      <c r="EL401" t="s">
        <v>544</v>
      </c>
      <c r="EM401" t="s">
        <v>544</v>
      </c>
      <c r="EN401" t="s">
        <v>544</v>
      </c>
      <c r="EO401" t="s">
        <v>544</v>
      </c>
      <c r="EP401" t="s">
        <v>544</v>
      </c>
      <c r="EQ401" t="s">
        <v>544</v>
      </c>
      <c r="ER401" t="s">
        <v>544</v>
      </c>
      <c r="ES401" t="s">
        <v>544</v>
      </c>
      <c r="ET401" t="s">
        <v>544</v>
      </c>
      <c r="EU401" t="s">
        <v>544</v>
      </c>
      <c r="EV401" t="s">
        <v>544</v>
      </c>
      <c r="EW401" t="s">
        <v>544</v>
      </c>
      <c r="EX401" t="s">
        <v>544</v>
      </c>
    </row>
    <row r="402" spans="1:154" ht="15" customHeight="1">
      <c r="A402" s="435">
        <v>388</v>
      </c>
      <c r="B402" s="469" t="s">
        <v>544</v>
      </c>
      <c r="C402" s="469" t="s">
        <v>544</v>
      </c>
      <c r="D402" s="470" t="s">
        <v>544</v>
      </c>
      <c r="E402" s="471" t="s">
        <v>544</v>
      </c>
      <c r="F402" s="471" t="s">
        <v>544</v>
      </c>
      <c r="G402" s="471" t="s">
        <v>544</v>
      </c>
      <c r="H402" s="472" t="s">
        <v>544</v>
      </c>
      <c r="I402" s="472" t="s">
        <v>544</v>
      </c>
      <c r="J402" s="472" t="s">
        <v>544</v>
      </c>
      <c r="K402" s="472" t="s">
        <v>544</v>
      </c>
      <c r="L402" s="472" t="s">
        <v>544</v>
      </c>
      <c r="M402" s="472" t="s">
        <v>544</v>
      </c>
      <c r="N402" s="472" t="s">
        <v>544</v>
      </c>
      <c r="O402" s="472" t="s">
        <v>544</v>
      </c>
      <c r="P402" s="472" t="s">
        <v>544</v>
      </c>
      <c r="Q402" s="472" t="s">
        <v>544</v>
      </c>
      <c r="R402" s="472" t="s">
        <v>544</v>
      </c>
      <c r="S402" s="472" t="s">
        <v>544</v>
      </c>
      <c r="T402" s="472" t="s">
        <v>544</v>
      </c>
      <c r="U402" s="472" t="s">
        <v>544</v>
      </c>
      <c r="V402" s="472" t="s">
        <v>544</v>
      </c>
      <c r="W402" s="472" t="s">
        <v>544</v>
      </c>
      <c r="X402" s="472" t="s">
        <v>544</v>
      </c>
      <c r="Y402" s="472" t="s">
        <v>544</v>
      </c>
      <c r="Z402" s="472" t="s">
        <v>544</v>
      </c>
      <c r="AA402" s="472" t="s">
        <v>544</v>
      </c>
      <c r="AB402" s="472" t="s">
        <v>544</v>
      </c>
      <c r="AC402" s="472" t="s">
        <v>544</v>
      </c>
      <c r="AD402" s="472" t="s">
        <v>544</v>
      </c>
      <c r="AE402" s="472" t="s">
        <v>544</v>
      </c>
      <c r="AF402" s="472" t="s">
        <v>544</v>
      </c>
      <c r="AG402" s="472" t="s">
        <v>544</v>
      </c>
      <c r="AH402" s="472" t="s">
        <v>544</v>
      </c>
      <c r="AI402" s="472" t="s">
        <v>544</v>
      </c>
      <c r="AJ402" s="472" t="s">
        <v>544</v>
      </c>
      <c r="AK402" s="472" t="s">
        <v>544</v>
      </c>
      <c r="AL402" s="472" t="s">
        <v>544</v>
      </c>
      <c r="AM402" s="472" t="s">
        <v>544</v>
      </c>
      <c r="AN402" s="472" t="s">
        <v>544</v>
      </c>
      <c r="AO402" s="472" t="s">
        <v>544</v>
      </c>
      <c r="AP402" s="472" t="s">
        <v>544</v>
      </c>
      <c r="AQ402" s="472" t="s">
        <v>544</v>
      </c>
      <c r="AR402" s="472" t="s">
        <v>544</v>
      </c>
      <c r="AS402" s="472" t="s">
        <v>544</v>
      </c>
      <c r="AT402" s="472" t="s">
        <v>544</v>
      </c>
      <c r="AU402" s="472" t="s">
        <v>544</v>
      </c>
      <c r="AV402" s="472" t="s">
        <v>544</v>
      </c>
      <c r="AW402" s="472" t="s">
        <v>544</v>
      </c>
      <c r="AX402" s="473" t="s">
        <v>544</v>
      </c>
      <c r="AY402" s="473" t="s">
        <v>544</v>
      </c>
      <c r="AZ402" s="473" t="s">
        <v>544</v>
      </c>
      <c r="BA402" s="473" t="s">
        <v>544</v>
      </c>
      <c r="BB402" s="473" t="s">
        <v>544</v>
      </c>
      <c r="BC402" s="473" t="s">
        <v>544</v>
      </c>
      <c r="BD402" s="473" t="s">
        <v>544</v>
      </c>
      <c r="BE402" s="472" t="s">
        <v>544</v>
      </c>
      <c r="BF402" s="472" t="s">
        <v>544</v>
      </c>
      <c r="BG402" s="473" t="s">
        <v>544</v>
      </c>
      <c r="BH402" s="473" t="s">
        <v>544</v>
      </c>
      <c r="BI402" s="472" t="s">
        <v>544</v>
      </c>
      <c r="BJ402" s="472" t="s">
        <v>544</v>
      </c>
      <c r="BK402" s="472" t="s">
        <v>544</v>
      </c>
      <c r="BL402" s="474" t="s">
        <v>544</v>
      </c>
      <c r="BM402" s="474" t="s">
        <v>544</v>
      </c>
      <c r="BN402" s="472" t="s">
        <v>544</v>
      </c>
      <c r="BO402" s="473" t="s">
        <v>544</v>
      </c>
      <c r="BP402" s="473" t="s">
        <v>544</v>
      </c>
      <c r="BQ402" s="473" t="s">
        <v>544</v>
      </c>
      <c r="BR402" s="473" t="s">
        <v>544</v>
      </c>
      <c r="BS402" s="474" t="s">
        <v>544</v>
      </c>
      <c r="BT402" s="472" t="s">
        <v>544</v>
      </c>
      <c r="BU402" s="472" t="s">
        <v>544</v>
      </c>
      <c r="BV402" s="472" t="s">
        <v>544</v>
      </c>
      <c r="BW402" s="472" t="s">
        <v>544</v>
      </c>
      <c r="BX402" s="472" t="s">
        <v>544</v>
      </c>
      <c r="BY402" s="472" t="s">
        <v>544</v>
      </c>
      <c r="CA402" t="s">
        <v>544</v>
      </c>
      <c r="CB402" t="s">
        <v>544</v>
      </c>
      <c r="CC402" t="s">
        <v>544</v>
      </c>
      <c r="CD402" t="s">
        <v>544</v>
      </c>
      <c r="CE402" t="s">
        <v>544</v>
      </c>
      <c r="CF402" t="s">
        <v>544</v>
      </c>
      <c r="CG402" t="s">
        <v>544</v>
      </c>
      <c r="CH402" t="s">
        <v>544</v>
      </c>
      <c r="CI402" t="s">
        <v>544</v>
      </c>
      <c r="CJ402" t="s">
        <v>544</v>
      </c>
      <c r="CK402" t="s">
        <v>544</v>
      </c>
      <c r="CL402" t="s">
        <v>544</v>
      </c>
      <c r="CM402" t="s">
        <v>544</v>
      </c>
      <c r="CN402" t="s">
        <v>544</v>
      </c>
      <c r="CO402" t="s">
        <v>544</v>
      </c>
      <c r="CP402" t="s">
        <v>544</v>
      </c>
      <c r="CQ402" t="s">
        <v>544</v>
      </c>
      <c r="CR402" t="s">
        <v>544</v>
      </c>
      <c r="CS402" t="s">
        <v>544</v>
      </c>
      <c r="CT402" t="s">
        <v>544</v>
      </c>
      <c r="CU402" t="s">
        <v>544</v>
      </c>
      <c r="CV402" t="s">
        <v>544</v>
      </c>
      <c r="CW402" t="s">
        <v>544</v>
      </c>
      <c r="CX402" t="s">
        <v>544</v>
      </c>
      <c r="CY402" t="s">
        <v>544</v>
      </c>
      <c r="CZ402" t="s">
        <v>544</v>
      </c>
      <c r="DA402" t="s">
        <v>544</v>
      </c>
      <c r="DB402" t="s">
        <v>544</v>
      </c>
      <c r="DC402" t="s">
        <v>544</v>
      </c>
      <c r="DD402" t="s">
        <v>544</v>
      </c>
      <c r="DE402" t="s">
        <v>544</v>
      </c>
      <c r="DF402" t="s">
        <v>544</v>
      </c>
      <c r="DG402" t="s">
        <v>544</v>
      </c>
      <c r="DH402" t="s">
        <v>544</v>
      </c>
      <c r="DI402" t="s">
        <v>544</v>
      </c>
      <c r="DJ402" t="s">
        <v>544</v>
      </c>
      <c r="DK402" t="s">
        <v>544</v>
      </c>
      <c r="DL402" t="s">
        <v>544</v>
      </c>
      <c r="DM402" t="s">
        <v>544</v>
      </c>
      <c r="DN402" t="s">
        <v>544</v>
      </c>
      <c r="DO402" t="s">
        <v>544</v>
      </c>
      <c r="DP402" t="s">
        <v>544</v>
      </c>
      <c r="DQ402" t="s">
        <v>544</v>
      </c>
      <c r="DR402" t="s">
        <v>544</v>
      </c>
      <c r="DS402" t="s">
        <v>544</v>
      </c>
      <c r="DT402" t="s">
        <v>544</v>
      </c>
      <c r="DU402" t="s">
        <v>544</v>
      </c>
      <c r="DV402" t="s">
        <v>544</v>
      </c>
      <c r="DW402" t="s">
        <v>544</v>
      </c>
      <c r="DX402" t="s">
        <v>544</v>
      </c>
      <c r="DY402" t="s">
        <v>544</v>
      </c>
      <c r="DZ402" t="s">
        <v>544</v>
      </c>
      <c r="EA402" t="s">
        <v>544</v>
      </c>
      <c r="EB402" t="s">
        <v>544</v>
      </c>
      <c r="EC402" t="s">
        <v>544</v>
      </c>
      <c r="ED402" t="s">
        <v>544</v>
      </c>
      <c r="EE402" t="s">
        <v>544</v>
      </c>
      <c r="EF402" t="s">
        <v>544</v>
      </c>
      <c r="EG402" t="s">
        <v>544</v>
      </c>
      <c r="EH402" t="s">
        <v>544</v>
      </c>
      <c r="EI402" t="s">
        <v>544</v>
      </c>
      <c r="EJ402" t="s">
        <v>544</v>
      </c>
      <c r="EK402" t="s">
        <v>544</v>
      </c>
      <c r="EL402" t="s">
        <v>544</v>
      </c>
      <c r="EM402" t="s">
        <v>544</v>
      </c>
      <c r="EN402" t="s">
        <v>544</v>
      </c>
      <c r="EO402" t="s">
        <v>544</v>
      </c>
      <c r="EP402" t="s">
        <v>544</v>
      </c>
      <c r="EQ402" t="s">
        <v>544</v>
      </c>
      <c r="ER402" t="s">
        <v>544</v>
      </c>
      <c r="ES402" t="s">
        <v>544</v>
      </c>
      <c r="ET402" t="s">
        <v>544</v>
      </c>
      <c r="EU402" t="s">
        <v>544</v>
      </c>
      <c r="EV402" t="s">
        <v>544</v>
      </c>
      <c r="EW402" t="s">
        <v>544</v>
      </c>
      <c r="EX402" t="s">
        <v>544</v>
      </c>
    </row>
    <row r="403" spans="1:154" ht="15" customHeight="1">
      <c r="A403" s="435">
        <v>388</v>
      </c>
      <c r="B403" s="469" t="s">
        <v>544</v>
      </c>
      <c r="C403" s="469" t="s">
        <v>544</v>
      </c>
      <c r="D403" s="470" t="s">
        <v>544</v>
      </c>
      <c r="E403" s="471" t="s">
        <v>544</v>
      </c>
      <c r="F403" s="471" t="s">
        <v>544</v>
      </c>
      <c r="G403" s="471" t="s">
        <v>544</v>
      </c>
      <c r="H403" s="472" t="s">
        <v>544</v>
      </c>
      <c r="I403" s="472" t="s">
        <v>544</v>
      </c>
      <c r="J403" s="472" t="s">
        <v>544</v>
      </c>
      <c r="K403" s="472" t="s">
        <v>544</v>
      </c>
      <c r="L403" s="472" t="s">
        <v>544</v>
      </c>
      <c r="M403" s="472" t="s">
        <v>544</v>
      </c>
      <c r="N403" s="472" t="s">
        <v>544</v>
      </c>
      <c r="O403" s="472" t="s">
        <v>544</v>
      </c>
      <c r="P403" s="472" t="s">
        <v>544</v>
      </c>
      <c r="Q403" s="472" t="s">
        <v>544</v>
      </c>
      <c r="R403" s="472" t="s">
        <v>544</v>
      </c>
      <c r="S403" s="472" t="s">
        <v>544</v>
      </c>
      <c r="T403" s="472" t="s">
        <v>544</v>
      </c>
      <c r="U403" s="472" t="s">
        <v>544</v>
      </c>
      <c r="V403" s="472" t="s">
        <v>544</v>
      </c>
      <c r="W403" s="472" t="s">
        <v>544</v>
      </c>
      <c r="X403" s="472" t="s">
        <v>544</v>
      </c>
      <c r="Y403" s="472" t="s">
        <v>544</v>
      </c>
      <c r="Z403" s="472" t="s">
        <v>544</v>
      </c>
      <c r="AA403" s="472" t="s">
        <v>544</v>
      </c>
      <c r="AB403" s="472" t="s">
        <v>544</v>
      </c>
      <c r="AC403" s="472" t="s">
        <v>544</v>
      </c>
      <c r="AD403" s="472" t="s">
        <v>544</v>
      </c>
      <c r="AE403" s="472" t="s">
        <v>544</v>
      </c>
      <c r="AF403" s="472" t="s">
        <v>544</v>
      </c>
      <c r="AG403" s="472" t="s">
        <v>544</v>
      </c>
      <c r="AH403" s="472" t="s">
        <v>544</v>
      </c>
      <c r="AI403" s="472" t="s">
        <v>544</v>
      </c>
      <c r="AJ403" s="472" t="s">
        <v>544</v>
      </c>
      <c r="AK403" s="472" t="s">
        <v>544</v>
      </c>
      <c r="AL403" s="472" t="s">
        <v>544</v>
      </c>
      <c r="AM403" s="472" t="s">
        <v>544</v>
      </c>
      <c r="AN403" s="472" t="s">
        <v>544</v>
      </c>
      <c r="AO403" s="472" t="s">
        <v>544</v>
      </c>
      <c r="AP403" s="472" t="s">
        <v>544</v>
      </c>
      <c r="AQ403" s="472" t="s">
        <v>544</v>
      </c>
      <c r="AR403" s="472" t="s">
        <v>544</v>
      </c>
      <c r="AS403" s="472" t="s">
        <v>544</v>
      </c>
      <c r="AT403" s="472" t="s">
        <v>544</v>
      </c>
      <c r="AU403" s="472" t="s">
        <v>544</v>
      </c>
      <c r="AV403" s="472" t="s">
        <v>544</v>
      </c>
      <c r="AW403" s="472" t="s">
        <v>544</v>
      </c>
      <c r="AX403" s="473" t="s">
        <v>544</v>
      </c>
      <c r="AY403" s="473" t="s">
        <v>544</v>
      </c>
      <c r="AZ403" s="473" t="s">
        <v>544</v>
      </c>
      <c r="BA403" s="473" t="s">
        <v>544</v>
      </c>
      <c r="BB403" s="473" t="s">
        <v>544</v>
      </c>
      <c r="BC403" s="473" t="s">
        <v>544</v>
      </c>
      <c r="BD403" s="473" t="s">
        <v>544</v>
      </c>
      <c r="BE403" s="472" t="s">
        <v>544</v>
      </c>
      <c r="BF403" s="472" t="s">
        <v>544</v>
      </c>
      <c r="BG403" s="473" t="s">
        <v>544</v>
      </c>
      <c r="BH403" s="473" t="s">
        <v>544</v>
      </c>
      <c r="BI403" s="472" t="s">
        <v>544</v>
      </c>
      <c r="BJ403" s="472" t="s">
        <v>544</v>
      </c>
      <c r="BK403" s="472" t="s">
        <v>544</v>
      </c>
      <c r="BL403" s="474" t="s">
        <v>544</v>
      </c>
      <c r="BM403" s="474" t="s">
        <v>544</v>
      </c>
      <c r="BN403" s="472" t="s">
        <v>544</v>
      </c>
      <c r="BO403" s="473" t="s">
        <v>544</v>
      </c>
      <c r="BP403" s="473" t="s">
        <v>544</v>
      </c>
      <c r="BQ403" s="473" t="s">
        <v>544</v>
      </c>
      <c r="BR403" s="473" t="s">
        <v>544</v>
      </c>
      <c r="BS403" s="474" t="s">
        <v>544</v>
      </c>
      <c r="BT403" s="472" t="s">
        <v>544</v>
      </c>
      <c r="BU403" s="472" t="s">
        <v>544</v>
      </c>
      <c r="BV403" s="472" t="s">
        <v>544</v>
      </c>
      <c r="BW403" s="472" t="s">
        <v>544</v>
      </c>
      <c r="BX403" s="472" t="s">
        <v>544</v>
      </c>
      <c r="BY403" s="472" t="s">
        <v>544</v>
      </c>
      <c r="CA403" t="s">
        <v>544</v>
      </c>
      <c r="CB403" t="s">
        <v>544</v>
      </c>
      <c r="CC403" t="s">
        <v>544</v>
      </c>
      <c r="CD403" t="s">
        <v>544</v>
      </c>
      <c r="CE403" t="s">
        <v>544</v>
      </c>
      <c r="CF403" t="s">
        <v>544</v>
      </c>
      <c r="CG403" t="s">
        <v>544</v>
      </c>
      <c r="CH403" t="s">
        <v>544</v>
      </c>
      <c r="CI403" t="s">
        <v>544</v>
      </c>
      <c r="CJ403" t="s">
        <v>544</v>
      </c>
      <c r="CK403" t="s">
        <v>544</v>
      </c>
      <c r="CL403" t="s">
        <v>544</v>
      </c>
      <c r="CM403" t="s">
        <v>544</v>
      </c>
      <c r="CN403" t="s">
        <v>544</v>
      </c>
      <c r="CO403" t="s">
        <v>544</v>
      </c>
      <c r="CP403" t="s">
        <v>544</v>
      </c>
      <c r="CQ403" t="s">
        <v>544</v>
      </c>
      <c r="CR403" t="s">
        <v>544</v>
      </c>
      <c r="CS403" t="s">
        <v>544</v>
      </c>
      <c r="CT403" t="s">
        <v>544</v>
      </c>
      <c r="CU403" t="s">
        <v>544</v>
      </c>
      <c r="CV403" t="s">
        <v>544</v>
      </c>
      <c r="CW403" t="s">
        <v>544</v>
      </c>
      <c r="CX403" t="s">
        <v>544</v>
      </c>
      <c r="CY403" t="s">
        <v>544</v>
      </c>
      <c r="CZ403" t="s">
        <v>544</v>
      </c>
      <c r="DA403" t="s">
        <v>544</v>
      </c>
      <c r="DB403" t="s">
        <v>544</v>
      </c>
      <c r="DC403" t="s">
        <v>544</v>
      </c>
      <c r="DD403" t="s">
        <v>544</v>
      </c>
      <c r="DE403" t="s">
        <v>544</v>
      </c>
      <c r="DF403" t="s">
        <v>544</v>
      </c>
      <c r="DG403" t="s">
        <v>544</v>
      </c>
      <c r="DH403" t="s">
        <v>544</v>
      </c>
      <c r="DI403" t="s">
        <v>544</v>
      </c>
      <c r="DJ403" t="s">
        <v>544</v>
      </c>
      <c r="DK403" t="s">
        <v>544</v>
      </c>
      <c r="DL403" t="s">
        <v>544</v>
      </c>
      <c r="DM403" t="s">
        <v>544</v>
      </c>
      <c r="DN403" t="s">
        <v>544</v>
      </c>
      <c r="DO403" t="s">
        <v>544</v>
      </c>
      <c r="DP403" t="s">
        <v>544</v>
      </c>
      <c r="DQ403" t="s">
        <v>544</v>
      </c>
      <c r="DR403" t="s">
        <v>544</v>
      </c>
      <c r="DS403" t="s">
        <v>544</v>
      </c>
      <c r="DT403" t="s">
        <v>544</v>
      </c>
      <c r="DU403" t="s">
        <v>544</v>
      </c>
      <c r="DV403" t="s">
        <v>544</v>
      </c>
      <c r="DW403" t="s">
        <v>544</v>
      </c>
      <c r="DX403" t="s">
        <v>544</v>
      </c>
      <c r="DY403" t="s">
        <v>544</v>
      </c>
      <c r="DZ403" t="s">
        <v>544</v>
      </c>
      <c r="EA403" t="s">
        <v>544</v>
      </c>
      <c r="EB403" t="s">
        <v>544</v>
      </c>
      <c r="EC403" t="s">
        <v>544</v>
      </c>
      <c r="ED403" t="s">
        <v>544</v>
      </c>
      <c r="EE403" t="s">
        <v>544</v>
      </c>
      <c r="EF403" t="s">
        <v>544</v>
      </c>
      <c r="EG403" t="s">
        <v>544</v>
      </c>
      <c r="EH403" t="s">
        <v>544</v>
      </c>
      <c r="EI403" t="s">
        <v>544</v>
      </c>
      <c r="EJ403" t="s">
        <v>544</v>
      </c>
      <c r="EK403" t="s">
        <v>544</v>
      </c>
      <c r="EL403" t="s">
        <v>544</v>
      </c>
      <c r="EM403" t="s">
        <v>544</v>
      </c>
      <c r="EN403" t="s">
        <v>544</v>
      </c>
      <c r="EO403" t="s">
        <v>544</v>
      </c>
      <c r="EP403" t="s">
        <v>544</v>
      </c>
      <c r="EQ403" t="s">
        <v>544</v>
      </c>
      <c r="ER403" t="s">
        <v>544</v>
      </c>
      <c r="ES403" t="s">
        <v>544</v>
      </c>
      <c r="ET403" t="s">
        <v>544</v>
      </c>
      <c r="EU403" t="s">
        <v>544</v>
      </c>
      <c r="EV403" t="s">
        <v>544</v>
      </c>
      <c r="EW403" t="s">
        <v>544</v>
      </c>
      <c r="EX403" t="s">
        <v>544</v>
      </c>
    </row>
    <row r="404" spans="1:154" ht="15" customHeight="1">
      <c r="A404" s="435">
        <v>388</v>
      </c>
      <c r="B404" s="469" t="s">
        <v>544</v>
      </c>
      <c r="C404" s="469" t="s">
        <v>544</v>
      </c>
      <c r="D404" s="470" t="s">
        <v>544</v>
      </c>
      <c r="E404" s="471" t="s">
        <v>544</v>
      </c>
      <c r="F404" s="471" t="s">
        <v>544</v>
      </c>
      <c r="G404" s="471" t="s">
        <v>544</v>
      </c>
      <c r="H404" s="472" t="s">
        <v>544</v>
      </c>
      <c r="I404" s="472" t="s">
        <v>544</v>
      </c>
      <c r="J404" s="472" t="s">
        <v>544</v>
      </c>
      <c r="K404" s="472" t="s">
        <v>544</v>
      </c>
      <c r="L404" s="472" t="s">
        <v>544</v>
      </c>
      <c r="M404" s="472" t="s">
        <v>544</v>
      </c>
      <c r="N404" s="472" t="s">
        <v>544</v>
      </c>
      <c r="O404" s="472" t="s">
        <v>544</v>
      </c>
      <c r="P404" s="472" t="s">
        <v>544</v>
      </c>
      <c r="Q404" s="472" t="s">
        <v>544</v>
      </c>
      <c r="R404" s="472" t="s">
        <v>544</v>
      </c>
      <c r="S404" s="472" t="s">
        <v>544</v>
      </c>
      <c r="T404" s="472" t="s">
        <v>544</v>
      </c>
      <c r="U404" s="472" t="s">
        <v>544</v>
      </c>
      <c r="V404" s="472" t="s">
        <v>544</v>
      </c>
      <c r="W404" s="472" t="s">
        <v>544</v>
      </c>
      <c r="X404" s="472" t="s">
        <v>544</v>
      </c>
      <c r="Y404" s="472" t="s">
        <v>544</v>
      </c>
      <c r="Z404" s="472" t="s">
        <v>544</v>
      </c>
      <c r="AA404" s="472" t="s">
        <v>544</v>
      </c>
      <c r="AB404" s="472" t="s">
        <v>544</v>
      </c>
      <c r="AC404" s="472" t="s">
        <v>544</v>
      </c>
      <c r="AD404" s="472" t="s">
        <v>544</v>
      </c>
      <c r="AE404" s="472" t="s">
        <v>544</v>
      </c>
      <c r="AF404" s="472" t="s">
        <v>544</v>
      </c>
      <c r="AG404" s="472" t="s">
        <v>544</v>
      </c>
      <c r="AH404" s="472" t="s">
        <v>544</v>
      </c>
      <c r="AI404" s="472" t="s">
        <v>544</v>
      </c>
      <c r="AJ404" s="472" t="s">
        <v>544</v>
      </c>
      <c r="AK404" s="472" t="s">
        <v>544</v>
      </c>
      <c r="AL404" s="472" t="s">
        <v>544</v>
      </c>
      <c r="AM404" s="472" t="s">
        <v>544</v>
      </c>
      <c r="AN404" s="472" t="s">
        <v>544</v>
      </c>
      <c r="AO404" s="472" t="s">
        <v>544</v>
      </c>
      <c r="AP404" s="472" t="s">
        <v>544</v>
      </c>
      <c r="AQ404" s="472" t="s">
        <v>544</v>
      </c>
      <c r="AR404" s="472" t="s">
        <v>544</v>
      </c>
      <c r="AS404" s="472" t="s">
        <v>544</v>
      </c>
      <c r="AT404" s="472" t="s">
        <v>544</v>
      </c>
      <c r="AU404" s="472" t="s">
        <v>544</v>
      </c>
      <c r="AV404" s="472" t="s">
        <v>544</v>
      </c>
      <c r="AW404" s="472" t="s">
        <v>544</v>
      </c>
      <c r="AX404" s="473" t="s">
        <v>544</v>
      </c>
      <c r="AY404" s="473" t="s">
        <v>544</v>
      </c>
      <c r="AZ404" s="473" t="s">
        <v>544</v>
      </c>
      <c r="BA404" s="473" t="s">
        <v>544</v>
      </c>
      <c r="BB404" s="473" t="s">
        <v>544</v>
      </c>
      <c r="BC404" s="473" t="s">
        <v>544</v>
      </c>
      <c r="BD404" s="473" t="s">
        <v>544</v>
      </c>
      <c r="BE404" s="472" t="s">
        <v>544</v>
      </c>
      <c r="BF404" s="472" t="s">
        <v>544</v>
      </c>
      <c r="BG404" s="473" t="s">
        <v>544</v>
      </c>
      <c r="BH404" s="473" t="s">
        <v>544</v>
      </c>
      <c r="BI404" s="472" t="s">
        <v>544</v>
      </c>
      <c r="BJ404" s="472" t="s">
        <v>544</v>
      </c>
      <c r="BK404" s="472" t="s">
        <v>544</v>
      </c>
      <c r="BL404" s="474" t="s">
        <v>544</v>
      </c>
      <c r="BM404" s="474" t="s">
        <v>544</v>
      </c>
      <c r="BN404" s="472" t="s">
        <v>544</v>
      </c>
      <c r="BO404" s="473" t="s">
        <v>544</v>
      </c>
      <c r="BP404" s="473" t="s">
        <v>544</v>
      </c>
      <c r="BQ404" s="473" t="s">
        <v>544</v>
      </c>
      <c r="BR404" s="473" t="s">
        <v>544</v>
      </c>
      <c r="BS404" s="474" t="s">
        <v>544</v>
      </c>
      <c r="BT404" s="472" t="s">
        <v>544</v>
      </c>
      <c r="BU404" s="472" t="s">
        <v>544</v>
      </c>
      <c r="BV404" s="472" t="s">
        <v>544</v>
      </c>
      <c r="BW404" s="472" t="s">
        <v>544</v>
      </c>
      <c r="BX404" s="472" t="s">
        <v>544</v>
      </c>
      <c r="BY404" s="472" t="s">
        <v>544</v>
      </c>
      <c r="CA404" t="s">
        <v>544</v>
      </c>
      <c r="CB404" t="s">
        <v>544</v>
      </c>
      <c r="CC404" t="s">
        <v>544</v>
      </c>
      <c r="CD404" t="s">
        <v>544</v>
      </c>
      <c r="CE404" t="s">
        <v>544</v>
      </c>
      <c r="CF404" t="s">
        <v>544</v>
      </c>
      <c r="CG404" t="s">
        <v>544</v>
      </c>
      <c r="CH404" t="s">
        <v>544</v>
      </c>
      <c r="CI404" t="s">
        <v>544</v>
      </c>
      <c r="CJ404" t="s">
        <v>544</v>
      </c>
      <c r="CK404" t="s">
        <v>544</v>
      </c>
      <c r="CL404" t="s">
        <v>544</v>
      </c>
      <c r="CM404" t="s">
        <v>544</v>
      </c>
      <c r="CN404" t="s">
        <v>544</v>
      </c>
      <c r="CO404" t="s">
        <v>544</v>
      </c>
      <c r="CP404" t="s">
        <v>544</v>
      </c>
      <c r="CQ404" t="s">
        <v>544</v>
      </c>
      <c r="CR404" t="s">
        <v>544</v>
      </c>
      <c r="CS404" t="s">
        <v>544</v>
      </c>
      <c r="CT404" t="s">
        <v>544</v>
      </c>
      <c r="CU404" t="s">
        <v>544</v>
      </c>
      <c r="CV404" t="s">
        <v>544</v>
      </c>
      <c r="CW404" t="s">
        <v>544</v>
      </c>
      <c r="CX404" t="s">
        <v>544</v>
      </c>
      <c r="CY404" t="s">
        <v>544</v>
      </c>
      <c r="CZ404" t="s">
        <v>544</v>
      </c>
      <c r="DA404" t="s">
        <v>544</v>
      </c>
      <c r="DB404" t="s">
        <v>544</v>
      </c>
      <c r="DC404" t="s">
        <v>544</v>
      </c>
      <c r="DD404" t="s">
        <v>544</v>
      </c>
      <c r="DE404" t="s">
        <v>544</v>
      </c>
      <c r="DF404" t="s">
        <v>544</v>
      </c>
      <c r="DG404" t="s">
        <v>544</v>
      </c>
      <c r="DH404" t="s">
        <v>544</v>
      </c>
      <c r="DI404" t="s">
        <v>544</v>
      </c>
      <c r="DJ404" t="s">
        <v>544</v>
      </c>
      <c r="DK404" t="s">
        <v>544</v>
      </c>
      <c r="DL404" t="s">
        <v>544</v>
      </c>
      <c r="DM404" t="s">
        <v>544</v>
      </c>
      <c r="DN404" t="s">
        <v>544</v>
      </c>
      <c r="DO404" t="s">
        <v>544</v>
      </c>
      <c r="DP404" t="s">
        <v>544</v>
      </c>
      <c r="DQ404" t="s">
        <v>544</v>
      </c>
      <c r="DR404" t="s">
        <v>544</v>
      </c>
      <c r="DS404" t="s">
        <v>544</v>
      </c>
      <c r="DT404" t="s">
        <v>544</v>
      </c>
      <c r="DU404" t="s">
        <v>544</v>
      </c>
      <c r="DV404" t="s">
        <v>544</v>
      </c>
      <c r="DW404" t="s">
        <v>544</v>
      </c>
      <c r="DX404" t="s">
        <v>544</v>
      </c>
      <c r="DY404" t="s">
        <v>544</v>
      </c>
      <c r="DZ404" t="s">
        <v>544</v>
      </c>
      <c r="EA404" t="s">
        <v>544</v>
      </c>
      <c r="EB404" t="s">
        <v>544</v>
      </c>
      <c r="EC404" t="s">
        <v>544</v>
      </c>
      <c r="ED404" t="s">
        <v>544</v>
      </c>
      <c r="EE404" t="s">
        <v>544</v>
      </c>
      <c r="EF404" t="s">
        <v>544</v>
      </c>
      <c r="EG404" t="s">
        <v>544</v>
      </c>
      <c r="EH404" t="s">
        <v>544</v>
      </c>
      <c r="EI404" t="s">
        <v>544</v>
      </c>
      <c r="EJ404" t="s">
        <v>544</v>
      </c>
      <c r="EK404" t="s">
        <v>544</v>
      </c>
      <c r="EL404" t="s">
        <v>544</v>
      </c>
      <c r="EM404" t="s">
        <v>544</v>
      </c>
      <c r="EN404" t="s">
        <v>544</v>
      </c>
      <c r="EO404" t="s">
        <v>544</v>
      </c>
      <c r="EP404" t="s">
        <v>544</v>
      </c>
      <c r="EQ404" t="s">
        <v>544</v>
      </c>
      <c r="ER404" t="s">
        <v>544</v>
      </c>
      <c r="ES404" t="s">
        <v>544</v>
      </c>
      <c r="ET404" t="s">
        <v>544</v>
      </c>
      <c r="EU404" t="s">
        <v>544</v>
      </c>
      <c r="EV404" t="s">
        <v>544</v>
      </c>
      <c r="EW404" t="s">
        <v>544</v>
      </c>
      <c r="EX404" t="s">
        <v>544</v>
      </c>
    </row>
    <row r="405" spans="1:154" ht="15" customHeight="1">
      <c r="A405" s="435">
        <v>388</v>
      </c>
      <c r="B405" s="469" t="s">
        <v>544</v>
      </c>
      <c r="C405" s="469" t="s">
        <v>544</v>
      </c>
      <c r="D405" s="470" t="s">
        <v>544</v>
      </c>
      <c r="E405" s="471" t="s">
        <v>544</v>
      </c>
      <c r="F405" s="471" t="s">
        <v>544</v>
      </c>
      <c r="G405" s="471" t="s">
        <v>544</v>
      </c>
      <c r="H405" s="472" t="s">
        <v>544</v>
      </c>
      <c r="I405" s="472" t="s">
        <v>544</v>
      </c>
      <c r="J405" s="472" t="s">
        <v>544</v>
      </c>
      <c r="K405" s="472" t="s">
        <v>544</v>
      </c>
      <c r="L405" s="472" t="s">
        <v>544</v>
      </c>
      <c r="M405" s="472" t="s">
        <v>544</v>
      </c>
      <c r="N405" s="472" t="s">
        <v>544</v>
      </c>
      <c r="O405" s="472" t="s">
        <v>544</v>
      </c>
      <c r="P405" s="472" t="s">
        <v>544</v>
      </c>
      <c r="Q405" s="472" t="s">
        <v>544</v>
      </c>
      <c r="R405" s="472" t="s">
        <v>544</v>
      </c>
      <c r="S405" s="472" t="s">
        <v>544</v>
      </c>
      <c r="T405" s="472" t="s">
        <v>544</v>
      </c>
      <c r="U405" s="472" t="s">
        <v>544</v>
      </c>
      <c r="V405" s="472" t="s">
        <v>544</v>
      </c>
      <c r="W405" s="472" t="s">
        <v>544</v>
      </c>
      <c r="X405" s="472" t="s">
        <v>544</v>
      </c>
      <c r="Y405" s="472" t="s">
        <v>544</v>
      </c>
      <c r="Z405" s="472" t="s">
        <v>544</v>
      </c>
      <c r="AA405" s="472" t="s">
        <v>544</v>
      </c>
      <c r="AB405" s="472" t="s">
        <v>544</v>
      </c>
      <c r="AC405" s="472" t="s">
        <v>544</v>
      </c>
      <c r="AD405" s="472" t="s">
        <v>544</v>
      </c>
      <c r="AE405" s="472" t="s">
        <v>544</v>
      </c>
      <c r="AF405" s="472" t="s">
        <v>544</v>
      </c>
      <c r="AG405" s="472" t="s">
        <v>544</v>
      </c>
      <c r="AH405" s="472" t="s">
        <v>544</v>
      </c>
      <c r="AI405" s="472" t="s">
        <v>544</v>
      </c>
      <c r="AJ405" s="472" t="s">
        <v>544</v>
      </c>
      <c r="AK405" s="472" t="s">
        <v>544</v>
      </c>
      <c r="AL405" s="472" t="s">
        <v>544</v>
      </c>
      <c r="AM405" s="472" t="s">
        <v>544</v>
      </c>
      <c r="AN405" s="472" t="s">
        <v>544</v>
      </c>
      <c r="AO405" s="472" t="s">
        <v>544</v>
      </c>
      <c r="AP405" s="472" t="s">
        <v>544</v>
      </c>
      <c r="AQ405" s="472" t="s">
        <v>544</v>
      </c>
      <c r="AR405" s="472" t="s">
        <v>544</v>
      </c>
      <c r="AS405" s="472" t="s">
        <v>544</v>
      </c>
      <c r="AT405" s="472" t="s">
        <v>544</v>
      </c>
      <c r="AU405" s="472" t="s">
        <v>544</v>
      </c>
      <c r="AV405" s="472" t="s">
        <v>544</v>
      </c>
      <c r="AW405" s="472" t="s">
        <v>544</v>
      </c>
      <c r="AX405" s="473" t="s">
        <v>544</v>
      </c>
      <c r="AY405" s="473" t="s">
        <v>544</v>
      </c>
      <c r="AZ405" s="473" t="s">
        <v>544</v>
      </c>
      <c r="BA405" s="473" t="s">
        <v>544</v>
      </c>
      <c r="BB405" s="473" t="s">
        <v>544</v>
      </c>
      <c r="BC405" s="473" t="s">
        <v>544</v>
      </c>
      <c r="BD405" s="473" t="s">
        <v>544</v>
      </c>
      <c r="BE405" s="472" t="s">
        <v>544</v>
      </c>
      <c r="BF405" s="472" t="s">
        <v>544</v>
      </c>
      <c r="BG405" s="473" t="s">
        <v>544</v>
      </c>
      <c r="BH405" s="473" t="s">
        <v>544</v>
      </c>
      <c r="BI405" s="472" t="s">
        <v>544</v>
      </c>
      <c r="BJ405" s="472" t="s">
        <v>544</v>
      </c>
      <c r="BK405" s="472" t="s">
        <v>544</v>
      </c>
      <c r="BL405" s="474" t="s">
        <v>544</v>
      </c>
      <c r="BM405" s="474" t="s">
        <v>544</v>
      </c>
      <c r="BN405" s="472" t="s">
        <v>544</v>
      </c>
      <c r="BO405" s="473" t="s">
        <v>544</v>
      </c>
      <c r="BP405" s="473" t="s">
        <v>544</v>
      </c>
      <c r="BQ405" s="473" t="s">
        <v>544</v>
      </c>
      <c r="BR405" s="473" t="s">
        <v>544</v>
      </c>
      <c r="BS405" s="474" t="s">
        <v>544</v>
      </c>
      <c r="BT405" s="472" t="s">
        <v>544</v>
      </c>
      <c r="BU405" s="472" t="s">
        <v>544</v>
      </c>
      <c r="BV405" s="472" t="s">
        <v>544</v>
      </c>
      <c r="BW405" s="472" t="s">
        <v>544</v>
      </c>
      <c r="BX405" s="472" t="s">
        <v>544</v>
      </c>
      <c r="BY405" s="472" t="s">
        <v>544</v>
      </c>
      <c r="CA405" t="s">
        <v>544</v>
      </c>
      <c r="CB405" t="s">
        <v>544</v>
      </c>
      <c r="CC405" t="s">
        <v>544</v>
      </c>
      <c r="CD405" t="s">
        <v>544</v>
      </c>
      <c r="CE405" t="s">
        <v>544</v>
      </c>
      <c r="CF405" t="s">
        <v>544</v>
      </c>
      <c r="CG405" t="s">
        <v>544</v>
      </c>
      <c r="CH405" t="s">
        <v>544</v>
      </c>
      <c r="CI405" t="s">
        <v>544</v>
      </c>
      <c r="CJ405" t="s">
        <v>544</v>
      </c>
      <c r="CK405" t="s">
        <v>544</v>
      </c>
      <c r="CL405" t="s">
        <v>544</v>
      </c>
      <c r="CM405" t="s">
        <v>544</v>
      </c>
      <c r="CN405" t="s">
        <v>544</v>
      </c>
      <c r="CO405" t="s">
        <v>544</v>
      </c>
      <c r="CP405" t="s">
        <v>544</v>
      </c>
      <c r="CQ405" t="s">
        <v>544</v>
      </c>
      <c r="CR405" t="s">
        <v>544</v>
      </c>
      <c r="CS405" t="s">
        <v>544</v>
      </c>
      <c r="CT405" t="s">
        <v>544</v>
      </c>
      <c r="CU405" t="s">
        <v>544</v>
      </c>
      <c r="CV405" t="s">
        <v>544</v>
      </c>
      <c r="CW405" t="s">
        <v>544</v>
      </c>
      <c r="CX405" t="s">
        <v>544</v>
      </c>
      <c r="CY405" t="s">
        <v>544</v>
      </c>
      <c r="CZ405" t="s">
        <v>544</v>
      </c>
      <c r="DA405" t="s">
        <v>544</v>
      </c>
      <c r="DB405" t="s">
        <v>544</v>
      </c>
      <c r="DC405" t="s">
        <v>544</v>
      </c>
      <c r="DD405" t="s">
        <v>544</v>
      </c>
      <c r="DE405" t="s">
        <v>544</v>
      </c>
      <c r="DF405" t="s">
        <v>544</v>
      </c>
      <c r="DG405" t="s">
        <v>544</v>
      </c>
      <c r="DH405" t="s">
        <v>544</v>
      </c>
      <c r="DI405" t="s">
        <v>544</v>
      </c>
      <c r="DJ405" t="s">
        <v>544</v>
      </c>
      <c r="DK405" t="s">
        <v>544</v>
      </c>
      <c r="DL405" t="s">
        <v>544</v>
      </c>
      <c r="DM405" t="s">
        <v>544</v>
      </c>
      <c r="DN405" t="s">
        <v>544</v>
      </c>
      <c r="DO405" t="s">
        <v>544</v>
      </c>
      <c r="DP405" t="s">
        <v>544</v>
      </c>
      <c r="DQ405" t="s">
        <v>544</v>
      </c>
      <c r="DR405" t="s">
        <v>544</v>
      </c>
      <c r="DS405" t="s">
        <v>544</v>
      </c>
      <c r="DT405" t="s">
        <v>544</v>
      </c>
      <c r="DU405" t="s">
        <v>544</v>
      </c>
      <c r="DV405" t="s">
        <v>544</v>
      </c>
      <c r="DW405" t="s">
        <v>544</v>
      </c>
      <c r="DX405" t="s">
        <v>544</v>
      </c>
      <c r="DY405" t="s">
        <v>544</v>
      </c>
      <c r="DZ405" t="s">
        <v>544</v>
      </c>
      <c r="EA405" t="s">
        <v>544</v>
      </c>
      <c r="EB405" t="s">
        <v>544</v>
      </c>
      <c r="EC405" t="s">
        <v>544</v>
      </c>
      <c r="ED405" t="s">
        <v>544</v>
      </c>
      <c r="EE405" t="s">
        <v>544</v>
      </c>
      <c r="EF405" t="s">
        <v>544</v>
      </c>
      <c r="EG405" t="s">
        <v>544</v>
      </c>
      <c r="EH405" t="s">
        <v>544</v>
      </c>
      <c r="EI405" t="s">
        <v>544</v>
      </c>
      <c r="EJ405" t="s">
        <v>544</v>
      </c>
      <c r="EK405" t="s">
        <v>544</v>
      </c>
      <c r="EL405" t="s">
        <v>544</v>
      </c>
      <c r="EM405" t="s">
        <v>544</v>
      </c>
      <c r="EN405" t="s">
        <v>544</v>
      </c>
      <c r="EO405" t="s">
        <v>544</v>
      </c>
      <c r="EP405" t="s">
        <v>544</v>
      </c>
      <c r="EQ405" t="s">
        <v>544</v>
      </c>
      <c r="ER405" t="s">
        <v>544</v>
      </c>
      <c r="ES405" t="s">
        <v>544</v>
      </c>
      <c r="ET405" t="s">
        <v>544</v>
      </c>
      <c r="EU405" t="s">
        <v>544</v>
      </c>
      <c r="EV405" t="s">
        <v>544</v>
      </c>
      <c r="EW405" t="s">
        <v>544</v>
      </c>
      <c r="EX405" t="s">
        <v>544</v>
      </c>
    </row>
    <row r="406" spans="1:154" ht="15" customHeight="1">
      <c r="A406" s="435">
        <v>388</v>
      </c>
      <c r="B406" s="469" t="s">
        <v>544</v>
      </c>
      <c r="C406" s="469" t="s">
        <v>544</v>
      </c>
      <c r="D406" s="470" t="s">
        <v>544</v>
      </c>
      <c r="E406" s="471" t="s">
        <v>544</v>
      </c>
      <c r="F406" s="471" t="s">
        <v>544</v>
      </c>
      <c r="G406" s="471" t="s">
        <v>544</v>
      </c>
      <c r="H406" s="472" t="s">
        <v>544</v>
      </c>
      <c r="I406" s="472" t="s">
        <v>544</v>
      </c>
      <c r="J406" s="472" t="s">
        <v>544</v>
      </c>
      <c r="K406" s="472" t="s">
        <v>544</v>
      </c>
      <c r="L406" s="472" t="s">
        <v>544</v>
      </c>
      <c r="M406" s="472" t="s">
        <v>544</v>
      </c>
      <c r="N406" s="472" t="s">
        <v>544</v>
      </c>
      <c r="O406" s="472" t="s">
        <v>544</v>
      </c>
      <c r="P406" s="472" t="s">
        <v>544</v>
      </c>
      <c r="Q406" s="472" t="s">
        <v>544</v>
      </c>
      <c r="R406" s="472" t="s">
        <v>544</v>
      </c>
      <c r="S406" s="472" t="s">
        <v>544</v>
      </c>
      <c r="T406" s="472" t="s">
        <v>544</v>
      </c>
      <c r="U406" s="472" t="s">
        <v>544</v>
      </c>
      <c r="V406" s="472" t="s">
        <v>544</v>
      </c>
      <c r="W406" s="472" t="s">
        <v>544</v>
      </c>
      <c r="X406" s="472" t="s">
        <v>544</v>
      </c>
      <c r="Y406" s="472" t="s">
        <v>544</v>
      </c>
      <c r="Z406" s="472" t="s">
        <v>544</v>
      </c>
      <c r="AA406" s="472" t="s">
        <v>544</v>
      </c>
      <c r="AB406" s="472" t="s">
        <v>544</v>
      </c>
      <c r="AC406" s="472" t="s">
        <v>544</v>
      </c>
      <c r="AD406" s="472" t="s">
        <v>544</v>
      </c>
      <c r="AE406" s="472" t="s">
        <v>544</v>
      </c>
      <c r="AF406" s="472" t="s">
        <v>544</v>
      </c>
      <c r="AG406" s="472" t="s">
        <v>544</v>
      </c>
      <c r="AH406" s="472" t="s">
        <v>544</v>
      </c>
      <c r="AI406" s="472" t="s">
        <v>544</v>
      </c>
      <c r="AJ406" s="472" t="s">
        <v>544</v>
      </c>
      <c r="AK406" s="472" t="s">
        <v>544</v>
      </c>
      <c r="AL406" s="472" t="s">
        <v>544</v>
      </c>
      <c r="AM406" s="472" t="s">
        <v>544</v>
      </c>
      <c r="AN406" s="472" t="s">
        <v>544</v>
      </c>
      <c r="AO406" s="472" t="s">
        <v>544</v>
      </c>
      <c r="AP406" s="472" t="s">
        <v>544</v>
      </c>
      <c r="AQ406" s="472" t="s">
        <v>544</v>
      </c>
      <c r="AR406" s="472" t="s">
        <v>544</v>
      </c>
      <c r="AS406" s="472" t="s">
        <v>544</v>
      </c>
      <c r="AT406" s="472" t="s">
        <v>544</v>
      </c>
      <c r="AU406" s="472" t="s">
        <v>544</v>
      </c>
      <c r="AV406" s="472" t="s">
        <v>544</v>
      </c>
      <c r="AW406" s="472" t="s">
        <v>544</v>
      </c>
      <c r="AX406" s="473" t="s">
        <v>544</v>
      </c>
      <c r="AY406" s="473" t="s">
        <v>544</v>
      </c>
      <c r="AZ406" s="473" t="s">
        <v>544</v>
      </c>
      <c r="BA406" s="473" t="s">
        <v>544</v>
      </c>
      <c r="BB406" s="473" t="s">
        <v>544</v>
      </c>
      <c r="BC406" s="473" t="s">
        <v>544</v>
      </c>
      <c r="BD406" s="473" t="s">
        <v>544</v>
      </c>
      <c r="BE406" s="472" t="s">
        <v>544</v>
      </c>
      <c r="BF406" s="472" t="s">
        <v>544</v>
      </c>
      <c r="BG406" s="473" t="s">
        <v>544</v>
      </c>
      <c r="BH406" s="473" t="s">
        <v>544</v>
      </c>
      <c r="BI406" s="472" t="s">
        <v>544</v>
      </c>
      <c r="BJ406" s="472" t="s">
        <v>544</v>
      </c>
      <c r="BK406" s="472" t="s">
        <v>544</v>
      </c>
      <c r="BL406" s="474" t="s">
        <v>544</v>
      </c>
      <c r="BM406" s="474" t="s">
        <v>544</v>
      </c>
      <c r="BN406" s="472" t="s">
        <v>544</v>
      </c>
      <c r="BO406" s="473" t="s">
        <v>544</v>
      </c>
      <c r="BP406" s="473" t="s">
        <v>544</v>
      </c>
      <c r="BQ406" s="473" t="s">
        <v>544</v>
      </c>
      <c r="BR406" s="473" t="s">
        <v>544</v>
      </c>
      <c r="BS406" s="474" t="s">
        <v>544</v>
      </c>
      <c r="BT406" s="472" t="s">
        <v>544</v>
      </c>
      <c r="BU406" s="472" t="s">
        <v>544</v>
      </c>
      <c r="BV406" s="472" t="s">
        <v>544</v>
      </c>
      <c r="BW406" s="472" t="s">
        <v>544</v>
      </c>
      <c r="BX406" s="472" t="s">
        <v>544</v>
      </c>
      <c r="BY406" s="472" t="s">
        <v>544</v>
      </c>
      <c r="CA406" t="s">
        <v>544</v>
      </c>
      <c r="CB406" t="s">
        <v>544</v>
      </c>
      <c r="CC406" t="s">
        <v>544</v>
      </c>
      <c r="CD406" t="s">
        <v>544</v>
      </c>
      <c r="CE406" t="s">
        <v>544</v>
      </c>
      <c r="CF406" t="s">
        <v>544</v>
      </c>
      <c r="CG406" t="s">
        <v>544</v>
      </c>
      <c r="CH406" t="s">
        <v>544</v>
      </c>
      <c r="CI406" t="s">
        <v>544</v>
      </c>
      <c r="CJ406" t="s">
        <v>544</v>
      </c>
      <c r="CK406" t="s">
        <v>544</v>
      </c>
      <c r="CL406" t="s">
        <v>544</v>
      </c>
      <c r="CM406" t="s">
        <v>544</v>
      </c>
      <c r="CN406" t="s">
        <v>544</v>
      </c>
      <c r="CO406" t="s">
        <v>544</v>
      </c>
      <c r="CP406" t="s">
        <v>544</v>
      </c>
      <c r="CQ406" t="s">
        <v>544</v>
      </c>
      <c r="CR406" t="s">
        <v>544</v>
      </c>
      <c r="CS406" t="s">
        <v>544</v>
      </c>
      <c r="CT406" t="s">
        <v>544</v>
      </c>
      <c r="CU406" t="s">
        <v>544</v>
      </c>
      <c r="CV406" t="s">
        <v>544</v>
      </c>
      <c r="CW406" t="s">
        <v>544</v>
      </c>
      <c r="CX406" t="s">
        <v>544</v>
      </c>
      <c r="CY406" t="s">
        <v>544</v>
      </c>
      <c r="CZ406" t="s">
        <v>544</v>
      </c>
      <c r="DA406" t="s">
        <v>544</v>
      </c>
      <c r="DB406" t="s">
        <v>544</v>
      </c>
      <c r="DC406" t="s">
        <v>544</v>
      </c>
      <c r="DD406" t="s">
        <v>544</v>
      </c>
      <c r="DE406" t="s">
        <v>544</v>
      </c>
      <c r="DF406" t="s">
        <v>544</v>
      </c>
      <c r="DG406" t="s">
        <v>544</v>
      </c>
      <c r="DH406" t="s">
        <v>544</v>
      </c>
      <c r="DI406" t="s">
        <v>544</v>
      </c>
      <c r="DJ406" t="s">
        <v>544</v>
      </c>
      <c r="DK406" t="s">
        <v>544</v>
      </c>
      <c r="DL406" t="s">
        <v>544</v>
      </c>
      <c r="DM406" t="s">
        <v>544</v>
      </c>
      <c r="DN406" t="s">
        <v>544</v>
      </c>
      <c r="DO406" t="s">
        <v>544</v>
      </c>
      <c r="DP406" t="s">
        <v>544</v>
      </c>
      <c r="DQ406" t="s">
        <v>544</v>
      </c>
      <c r="DR406" t="s">
        <v>544</v>
      </c>
      <c r="DS406" t="s">
        <v>544</v>
      </c>
      <c r="DT406" t="s">
        <v>544</v>
      </c>
      <c r="DU406" t="s">
        <v>544</v>
      </c>
      <c r="DV406" t="s">
        <v>544</v>
      </c>
      <c r="DW406" t="s">
        <v>544</v>
      </c>
      <c r="DX406" t="s">
        <v>544</v>
      </c>
      <c r="DY406" t="s">
        <v>544</v>
      </c>
      <c r="DZ406" t="s">
        <v>544</v>
      </c>
      <c r="EA406" t="s">
        <v>544</v>
      </c>
      <c r="EB406" t="s">
        <v>544</v>
      </c>
      <c r="EC406" t="s">
        <v>544</v>
      </c>
      <c r="ED406" t="s">
        <v>544</v>
      </c>
      <c r="EE406" t="s">
        <v>544</v>
      </c>
      <c r="EF406" t="s">
        <v>544</v>
      </c>
      <c r="EG406" t="s">
        <v>544</v>
      </c>
      <c r="EH406" t="s">
        <v>544</v>
      </c>
      <c r="EI406" t="s">
        <v>544</v>
      </c>
      <c r="EJ406" t="s">
        <v>544</v>
      </c>
      <c r="EK406" t="s">
        <v>544</v>
      </c>
      <c r="EL406" t="s">
        <v>544</v>
      </c>
      <c r="EM406" t="s">
        <v>544</v>
      </c>
      <c r="EN406" t="s">
        <v>544</v>
      </c>
      <c r="EO406" t="s">
        <v>544</v>
      </c>
      <c r="EP406" t="s">
        <v>544</v>
      </c>
      <c r="EQ406" t="s">
        <v>544</v>
      </c>
      <c r="ER406" t="s">
        <v>544</v>
      </c>
      <c r="ES406" t="s">
        <v>544</v>
      </c>
      <c r="ET406" t="s">
        <v>544</v>
      </c>
      <c r="EU406" t="s">
        <v>544</v>
      </c>
      <c r="EV406" t="s">
        <v>544</v>
      </c>
      <c r="EW406" t="s">
        <v>544</v>
      </c>
      <c r="EX406" t="s">
        <v>544</v>
      </c>
    </row>
    <row r="407" spans="1:154" ht="15" customHeight="1">
      <c r="A407" s="435">
        <v>388</v>
      </c>
      <c r="B407" s="469" t="s">
        <v>544</v>
      </c>
      <c r="C407" s="469" t="s">
        <v>544</v>
      </c>
      <c r="D407" s="470" t="s">
        <v>544</v>
      </c>
      <c r="E407" s="471" t="s">
        <v>544</v>
      </c>
      <c r="F407" s="471" t="s">
        <v>544</v>
      </c>
      <c r="G407" s="471" t="s">
        <v>544</v>
      </c>
      <c r="H407" s="472" t="s">
        <v>544</v>
      </c>
      <c r="I407" s="472" t="s">
        <v>544</v>
      </c>
      <c r="J407" s="472" t="s">
        <v>544</v>
      </c>
      <c r="K407" s="472" t="s">
        <v>544</v>
      </c>
      <c r="L407" s="472" t="s">
        <v>544</v>
      </c>
      <c r="M407" s="472" t="s">
        <v>544</v>
      </c>
      <c r="N407" s="472" t="s">
        <v>544</v>
      </c>
      <c r="O407" s="472" t="s">
        <v>544</v>
      </c>
      <c r="P407" s="472" t="s">
        <v>544</v>
      </c>
      <c r="Q407" s="472" t="s">
        <v>544</v>
      </c>
      <c r="R407" s="472" t="s">
        <v>544</v>
      </c>
      <c r="S407" s="472" t="s">
        <v>544</v>
      </c>
      <c r="T407" s="472" t="s">
        <v>544</v>
      </c>
      <c r="U407" s="472" t="s">
        <v>544</v>
      </c>
      <c r="V407" s="472" t="s">
        <v>544</v>
      </c>
      <c r="W407" s="472" t="s">
        <v>544</v>
      </c>
      <c r="X407" s="472" t="s">
        <v>544</v>
      </c>
      <c r="Y407" s="472" t="s">
        <v>544</v>
      </c>
      <c r="Z407" s="472" t="s">
        <v>544</v>
      </c>
      <c r="AA407" s="472" t="s">
        <v>544</v>
      </c>
      <c r="AB407" s="472" t="s">
        <v>544</v>
      </c>
      <c r="AC407" s="472" t="s">
        <v>544</v>
      </c>
      <c r="AD407" s="472" t="s">
        <v>544</v>
      </c>
      <c r="AE407" s="472" t="s">
        <v>544</v>
      </c>
      <c r="AF407" s="472" t="s">
        <v>544</v>
      </c>
      <c r="AG407" s="472" t="s">
        <v>544</v>
      </c>
      <c r="AH407" s="472" t="s">
        <v>544</v>
      </c>
      <c r="AI407" s="472" t="s">
        <v>544</v>
      </c>
      <c r="AJ407" s="472" t="s">
        <v>544</v>
      </c>
      <c r="AK407" s="472" t="s">
        <v>544</v>
      </c>
      <c r="AL407" s="472" t="s">
        <v>544</v>
      </c>
      <c r="AM407" s="472" t="s">
        <v>544</v>
      </c>
      <c r="AN407" s="472" t="s">
        <v>544</v>
      </c>
      <c r="AO407" s="472" t="s">
        <v>544</v>
      </c>
      <c r="AP407" s="472" t="s">
        <v>544</v>
      </c>
      <c r="AQ407" s="472" t="s">
        <v>544</v>
      </c>
      <c r="AR407" s="472" t="s">
        <v>544</v>
      </c>
      <c r="AS407" s="472" t="s">
        <v>544</v>
      </c>
      <c r="AT407" s="472" t="s">
        <v>544</v>
      </c>
      <c r="AU407" s="472" t="s">
        <v>544</v>
      </c>
      <c r="AV407" s="472" t="s">
        <v>544</v>
      </c>
      <c r="AW407" s="472" t="s">
        <v>544</v>
      </c>
      <c r="AX407" s="473" t="s">
        <v>544</v>
      </c>
      <c r="AY407" s="473" t="s">
        <v>544</v>
      </c>
      <c r="AZ407" s="473" t="s">
        <v>544</v>
      </c>
      <c r="BA407" s="473" t="s">
        <v>544</v>
      </c>
      <c r="BB407" s="473" t="s">
        <v>544</v>
      </c>
      <c r="BC407" s="473" t="s">
        <v>544</v>
      </c>
      <c r="BD407" s="473" t="s">
        <v>544</v>
      </c>
      <c r="BE407" s="472" t="s">
        <v>544</v>
      </c>
      <c r="BF407" s="472" t="s">
        <v>544</v>
      </c>
      <c r="BG407" s="473" t="s">
        <v>544</v>
      </c>
      <c r="BH407" s="473" t="s">
        <v>544</v>
      </c>
      <c r="BI407" s="472" t="s">
        <v>544</v>
      </c>
      <c r="BJ407" s="472" t="s">
        <v>544</v>
      </c>
      <c r="BK407" s="472" t="s">
        <v>544</v>
      </c>
      <c r="BL407" s="474" t="s">
        <v>544</v>
      </c>
      <c r="BM407" s="474" t="s">
        <v>544</v>
      </c>
      <c r="BN407" s="472" t="s">
        <v>544</v>
      </c>
      <c r="BO407" s="473" t="s">
        <v>544</v>
      </c>
      <c r="BP407" s="473" t="s">
        <v>544</v>
      </c>
      <c r="BQ407" s="473" t="s">
        <v>544</v>
      </c>
      <c r="BR407" s="473" t="s">
        <v>544</v>
      </c>
      <c r="BS407" s="474" t="s">
        <v>544</v>
      </c>
      <c r="BT407" s="472" t="s">
        <v>544</v>
      </c>
      <c r="BU407" s="472" t="s">
        <v>544</v>
      </c>
      <c r="BV407" s="472" t="s">
        <v>544</v>
      </c>
      <c r="BW407" s="472" t="s">
        <v>544</v>
      </c>
      <c r="BX407" s="472" t="s">
        <v>544</v>
      </c>
      <c r="BY407" s="472" t="s">
        <v>544</v>
      </c>
      <c r="CA407" t="s">
        <v>544</v>
      </c>
      <c r="CB407" t="s">
        <v>544</v>
      </c>
      <c r="CC407" t="s">
        <v>544</v>
      </c>
      <c r="CD407" t="s">
        <v>544</v>
      </c>
      <c r="CE407" t="s">
        <v>544</v>
      </c>
      <c r="CF407" t="s">
        <v>544</v>
      </c>
      <c r="CG407" t="s">
        <v>544</v>
      </c>
      <c r="CH407" t="s">
        <v>544</v>
      </c>
      <c r="CI407" t="s">
        <v>544</v>
      </c>
      <c r="CJ407" t="s">
        <v>544</v>
      </c>
      <c r="CK407" t="s">
        <v>544</v>
      </c>
      <c r="CL407" t="s">
        <v>544</v>
      </c>
      <c r="CM407" t="s">
        <v>544</v>
      </c>
      <c r="CN407" t="s">
        <v>544</v>
      </c>
      <c r="CO407" t="s">
        <v>544</v>
      </c>
      <c r="CP407" t="s">
        <v>544</v>
      </c>
      <c r="CQ407" t="s">
        <v>544</v>
      </c>
      <c r="CR407" t="s">
        <v>544</v>
      </c>
      <c r="CS407" t="s">
        <v>544</v>
      </c>
      <c r="CT407" t="s">
        <v>544</v>
      </c>
      <c r="CU407" t="s">
        <v>544</v>
      </c>
      <c r="CV407" t="s">
        <v>544</v>
      </c>
      <c r="CW407" t="s">
        <v>544</v>
      </c>
      <c r="CX407" t="s">
        <v>544</v>
      </c>
      <c r="CY407" t="s">
        <v>544</v>
      </c>
      <c r="CZ407" t="s">
        <v>544</v>
      </c>
      <c r="DA407" t="s">
        <v>544</v>
      </c>
      <c r="DB407" t="s">
        <v>544</v>
      </c>
      <c r="DC407" t="s">
        <v>544</v>
      </c>
      <c r="DD407" t="s">
        <v>544</v>
      </c>
      <c r="DE407" t="s">
        <v>544</v>
      </c>
      <c r="DF407" t="s">
        <v>544</v>
      </c>
      <c r="DG407" t="s">
        <v>544</v>
      </c>
      <c r="DH407" t="s">
        <v>544</v>
      </c>
      <c r="DI407" t="s">
        <v>544</v>
      </c>
      <c r="DJ407" t="s">
        <v>544</v>
      </c>
      <c r="DK407" t="s">
        <v>544</v>
      </c>
      <c r="DL407" t="s">
        <v>544</v>
      </c>
      <c r="DM407" t="s">
        <v>544</v>
      </c>
      <c r="DN407" t="s">
        <v>544</v>
      </c>
      <c r="DO407" t="s">
        <v>544</v>
      </c>
      <c r="DP407" t="s">
        <v>544</v>
      </c>
      <c r="DQ407" t="s">
        <v>544</v>
      </c>
      <c r="DR407" t="s">
        <v>544</v>
      </c>
      <c r="DS407" t="s">
        <v>544</v>
      </c>
      <c r="DT407" t="s">
        <v>544</v>
      </c>
      <c r="DU407" t="s">
        <v>544</v>
      </c>
      <c r="DV407" t="s">
        <v>544</v>
      </c>
      <c r="DW407" t="s">
        <v>544</v>
      </c>
      <c r="DX407" t="s">
        <v>544</v>
      </c>
      <c r="DY407" t="s">
        <v>544</v>
      </c>
      <c r="DZ407" t="s">
        <v>544</v>
      </c>
      <c r="EA407" t="s">
        <v>544</v>
      </c>
      <c r="EB407" t="s">
        <v>544</v>
      </c>
      <c r="EC407" t="s">
        <v>544</v>
      </c>
      <c r="ED407" t="s">
        <v>544</v>
      </c>
      <c r="EE407" t="s">
        <v>544</v>
      </c>
      <c r="EF407" t="s">
        <v>544</v>
      </c>
      <c r="EG407" t="s">
        <v>544</v>
      </c>
      <c r="EH407" t="s">
        <v>544</v>
      </c>
      <c r="EI407" t="s">
        <v>544</v>
      </c>
      <c r="EJ407" t="s">
        <v>544</v>
      </c>
      <c r="EK407" t="s">
        <v>544</v>
      </c>
      <c r="EL407" t="s">
        <v>544</v>
      </c>
      <c r="EM407" t="s">
        <v>544</v>
      </c>
      <c r="EN407" t="s">
        <v>544</v>
      </c>
      <c r="EO407" t="s">
        <v>544</v>
      </c>
      <c r="EP407" t="s">
        <v>544</v>
      </c>
      <c r="EQ407" t="s">
        <v>544</v>
      </c>
      <c r="ER407" t="s">
        <v>544</v>
      </c>
      <c r="ES407" t="s">
        <v>544</v>
      </c>
      <c r="ET407" t="s">
        <v>544</v>
      </c>
      <c r="EU407" t="s">
        <v>544</v>
      </c>
      <c r="EV407" t="s">
        <v>544</v>
      </c>
      <c r="EW407" t="s">
        <v>544</v>
      </c>
      <c r="EX407" t="s">
        <v>544</v>
      </c>
    </row>
    <row r="408" spans="1:154" ht="15" customHeight="1">
      <c r="A408" s="435">
        <v>388</v>
      </c>
      <c r="B408" s="469" t="s">
        <v>544</v>
      </c>
      <c r="C408" s="469" t="s">
        <v>544</v>
      </c>
      <c r="D408" s="470" t="s">
        <v>544</v>
      </c>
      <c r="E408" s="471" t="s">
        <v>544</v>
      </c>
      <c r="F408" s="471" t="s">
        <v>544</v>
      </c>
      <c r="G408" s="471" t="s">
        <v>544</v>
      </c>
      <c r="H408" s="472" t="s">
        <v>544</v>
      </c>
      <c r="I408" s="472" t="s">
        <v>544</v>
      </c>
      <c r="J408" s="472" t="s">
        <v>544</v>
      </c>
      <c r="K408" s="472" t="s">
        <v>544</v>
      </c>
      <c r="L408" s="472" t="s">
        <v>544</v>
      </c>
      <c r="M408" s="472" t="s">
        <v>544</v>
      </c>
      <c r="N408" s="472" t="s">
        <v>544</v>
      </c>
      <c r="O408" s="472" t="s">
        <v>544</v>
      </c>
      <c r="P408" s="472" t="s">
        <v>544</v>
      </c>
      <c r="Q408" s="472" t="s">
        <v>544</v>
      </c>
      <c r="R408" s="472" t="s">
        <v>544</v>
      </c>
      <c r="S408" s="472" t="s">
        <v>544</v>
      </c>
      <c r="T408" s="472" t="s">
        <v>544</v>
      </c>
      <c r="U408" s="472" t="s">
        <v>544</v>
      </c>
      <c r="V408" s="472" t="s">
        <v>544</v>
      </c>
      <c r="W408" s="472" t="s">
        <v>544</v>
      </c>
      <c r="X408" s="472" t="s">
        <v>544</v>
      </c>
      <c r="Y408" s="472" t="s">
        <v>544</v>
      </c>
      <c r="Z408" s="472" t="s">
        <v>544</v>
      </c>
      <c r="AA408" s="472" t="s">
        <v>544</v>
      </c>
      <c r="AB408" s="472" t="s">
        <v>544</v>
      </c>
      <c r="AC408" s="472" t="s">
        <v>544</v>
      </c>
      <c r="AD408" s="472" t="s">
        <v>544</v>
      </c>
      <c r="AE408" s="472" t="s">
        <v>544</v>
      </c>
      <c r="AF408" s="472" t="s">
        <v>544</v>
      </c>
      <c r="AG408" s="472" t="s">
        <v>544</v>
      </c>
      <c r="AH408" s="472" t="s">
        <v>544</v>
      </c>
      <c r="AI408" s="472" t="s">
        <v>544</v>
      </c>
      <c r="AJ408" s="472" t="s">
        <v>544</v>
      </c>
      <c r="AK408" s="472" t="s">
        <v>544</v>
      </c>
      <c r="AL408" s="472" t="s">
        <v>544</v>
      </c>
      <c r="AM408" s="472" t="s">
        <v>544</v>
      </c>
      <c r="AN408" s="472" t="s">
        <v>544</v>
      </c>
      <c r="AO408" s="472" t="s">
        <v>544</v>
      </c>
      <c r="AP408" s="472" t="s">
        <v>544</v>
      </c>
      <c r="AQ408" s="472" t="s">
        <v>544</v>
      </c>
      <c r="AR408" s="472" t="s">
        <v>544</v>
      </c>
      <c r="AS408" s="472" t="s">
        <v>544</v>
      </c>
      <c r="AT408" s="472" t="s">
        <v>544</v>
      </c>
      <c r="AU408" s="472" t="s">
        <v>544</v>
      </c>
      <c r="AV408" s="472" t="s">
        <v>544</v>
      </c>
      <c r="AW408" s="472" t="s">
        <v>544</v>
      </c>
      <c r="AX408" s="473" t="s">
        <v>544</v>
      </c>
      <c r="AY408" s="473" t="s">
        <v>544</v>
      </c>
      <c r="AZ408" s="473" t="s">
        <v>544</v>
      </c>
      <c r="BA408" s="473" t="s">
        <v>544</v>
      </c>
      <c r="BB408" s="473" t="s">
        <v>544</v>
      </c>
      <c r="BC408" s="473" t="s">
        <v>544</v>
      </c>
      <c r="BD408" s="473" t="s">
        <v>544</v>
      </c>
      <c r="BE408" s="472" t="s">
        <v>544</v>
      </c>
      <c r="BF408" s="472" t="s">
        <v>544</v>
      </c>
      <c r="BG408" s="473" t="s">
        <v>544</v>
      </c>
      <c r="BH408" s="473" t="s">
        <v>544</v>
      </c>
      <c r="BI408" s="472" t="s">
        <v>544</v>
      </c>
      <c r="BJ408" s="472" t="s">
        <v>544</v>
      </c>
      <c r="BK408" s="472" t="s">
        <v>544</v>
      </c>
      <c r="BL408" s="474" t="s">
        <v>544</v>
      </c>
      <c r="BM408" s="474" t="s">
        <v>544</v>
      </c>
      <c r="BN408" s="472" t="s">
        <v>544</v>
      </c>
      <c r="BO408" s="473" t="s">
        <v>544</v>
      </c>
      <c r="BP408" s="473" t="s">
        <v>544</v>
      </c>
      <c r="BQ408" s="473" t="s">
        <v>544</v>
      </c>
      <c r="BR408" s="473" t="s">
        <v>544</v>
      </c>
      <c r="BS408" s="474" t="s">
        <v>544</v>
      </c>
      <c r="BT408" s="472" t="s">
        <v>544</v>
      </c>
      <c r="BU408" s="472" t="s">
        <v>544</v>
      </c>
      <c r="BV408" s="472" t="s">
        <v>544</v>
      </c>
      <c r="BW408" s="472" t="s">
        <v>544</v>
      </c>
      <c r="BX408" s="472" t="s">
        <v>544</v>
      </c>
      <c r="BY408" s="472" t="s">
        <v>544</v>
      </c>
      <c r="CA408" t="s">
        <v>544</v>
      </c>
      <c r="CB408" t="s">
        <v>544</v>
      </c>
      <c r="CC408" t="s">
        <v>544</v>
      </c>
      <c r="CD408" t="s">
        <v>544</v>
      </c>
      <c r="CE408" t="s">
        <v>544</v>
      </c>
      <c r="CF408" t="s">
        <v>544</v>
      </c>
      <c r="CG408" t="s">
        <v>544</v>
      </c>
      <c r="CH408" t="s">
        <v>544</v>
      </c>
      <c r="CI408" t="s">
        <v>544</v>
      </c>
      <c r="CJ408" t="s">
        <v>544</v>
      </c>
      <c r="CK408" t="s">
        <v>544</v>
      </c>
      <c r="CL408" t="s">
        <v>544</v>
      </c>
      <c r="CM408" t="s">
        <v>544</v>
      </c>
      <c r="CN408" t="s">
        <v>544</v>
      </c>
      <c r="CO408" t="s">
        <v>544</v>
      </c>
      <c r="CP408" t="s">
        <v>544</v>
      </c>
      <c r="CQ408" t="s">
        <v>544</v>
      </c>
      <c r="CR408" t="s">
        <v>544</v>
      </c>
      <c r="CS408" t="s">
        <v>544</v>
      </c>
      <c r="CT408" t="s">
        <v>544</v>
      </c>
      <c r="CU408" t="s">
        <v>544</v>
      </c>
      <c r="CV408" t="s">
        <v>544</v>
      </c>
      <c r="CW408" t="s">
        <v>544</v>
      </c>
      <c r="CX408" t="s">
        <v>544</v>
      </c>
      <c r="CY408" t="s">
        <v>544</v>
      </c>
      <c r="CZ408" t="s">
        <v>544</v>
      </c>
      <c r="DA408" t="s">
        <v>544</v>
      </c>
      <c r="DB408" t="s">
        <v>544</v>
      </c>
      <c r="DC408" t="s">
        <v>544</v>
      </c>
      <c r="DD408" t="s">
        <v>544</v>
      </c>
      <c r="DE408" t="s">
        <v>544</v>
      </c>
      <c r="DF408" t="s">
        <v>544</v>
      </c>
      <c r="DG408" t="s">
        <v>544</v>
      </c>
      <c r="DH408" t="s">
        <v>544</v>
      </c>
      <c r="DI408" t="s">
        <v>544</v>
      </c>
      <c r="DJ408" t="s">
        <v>544</v>
      </c>
      <c r="DK408" t="s">
        <v>544</v>
      </c>
      <c r="DL408" t="s">
        <v>544</v>
      </c>
      <c r="DM408" t="s">
        <v>544</v>
      </c>
      <c r="DN408" t="s">
        <v>544</v>
      </c>
      <c r="DO408" t="s">
        <v>544</v>
      </c>
      <c r="DP408" t="s">
        <v>544</v>
      </c>
      <c r="DQ408" t="s">
        <v>544</v>
      </c>
      <c r="DR408" t="s">
        <v>544</v>
      </c>
      <c r="DS408" t="s">
        <v>544</v>
      </c>
      <c r="DT408" t="s">
        <v>544</v>
      </c>
      <c r="DU408" t="s">
        <v>544</v>
      </c>
      <c r="DV408" t="s">
        <v>544</v>
      </c>
      <c r="DW408" t="s">
        <v>544</v>
      </c>
      <c r="DX408" t="s">
        <v>544</v>
      </c>
      <c r="DY408" t="s">
        <v>544</v>
      </c>
      <c r="DZ408" t="s">
        <v>544</v>
      </c>
      <c r="EA408" t="s">
        <v>544</v>
      </c>
      <c r="EB408" t="s">
        <v>544</v>
      </c>
      <c r="EC408" t="s">
        <v>544</v>
      </c>
      <c r="ED408" t="s">
        <v>544</v>
      </c>
      <c r="EE408" t="s">
        <v>544</v>
      </c>
      <c r="EF408" t="s">
        <v>544</v>
      </c>
      <c r="EG408" t="s">
        <v>544</v>
      </c>
      <c r="EH408" t="s">
        <v>544</v>
      </c>
      <c r="EI408" t="s">
        <v>544</v>
      </c>
      <c r="EJ408" t="s">
        <v>544</v>
      </c>
      <c r="EK408" t="s">
        <v>544</v>
      </c>
      <c r="EL408" t="s">
        <v>544</v>
      </c>
      <c r="EM408" t="s">
        <v>544</v>
      </c>
      <c r="EN408" t="s">
        <v>544</v>
      </c>
      <c r="EO408" t="s">
        <v>544</v>
      </c>
      <c r="EP408" t="s">
        <v>544</v>
      </c>
      <c r="EQ408" t="s">
        <v>544</v>
      </c>
      <c r="ER408" t="s">
        <v>544</v>
      </c>
      <c r="ES408" t="s">
        <v>544</v>
      </c>
      <c r="ET408" t="s">
        <v>544</v>
      </c>
      <c r="EU408" t="s">
        <v>544</v>
      </c>
      <c r="EV408" t="s">
        <v>544</v>
      </c>
      <c r="EW408" t="s">
        <v>544</v>
      </c>
      <c r="EX408" t="s">
        <v>544</v>
      </c>
    </row>
    <row r="409" spans="1:154" ht="15" customHeight="1">
      <c r="A409" s="435">
        <v>388</v>
      </c>
      <c r="B409" s="469" t="s">
        <v>544</v>
      </c>
      <c r="C409" s="469" t="s">
        <v>544</v>
      </c>
      <c r="D409" s="470" t="s">
        <v>544</v>
      </c>
      <c r="E409" s="471" t="s">
        <v>544</v>
      </c>
      <c r="F409" s="471" t="s">
        <v>544</v>
      </c>
      <c r="G409" s="471" t="s">
        <v>544</v>
      </c>
      <c r="H409" s="472" t="s">
        <v>544</v>
      </c>
      <c r="I409" s="472" t="s">
        <v>544</v>
      </c>
      <c r="J409" s="472" t="s">
        <v>544</v>
      </c>
      <c r="K409" s="472" t="s">
        <v>544</v>
      </c>
      <c r="L409" s="472" t="s">
        <v>544</v>
      </c>
      <c r="M409" s="472" t="s">
        <v>544</v>
      </c>
      <c r="N409" s="472" t="s">
        <v>544</v>
      </c>
      <c r="O409" s="472" t="s">
        <v>544</v>
      </c>
      <c r="P409" s="472" t="s">
        <v>544</v>
      </c>
      <c r="Q409" s="472" t="s">
        <v>544</v>
      </c>
      <c r="R409" s="472" t="s">
        <v>544</v>
      </c>
      <c r="S409" s="472" t="s">
        <v>544</v>
      </c>
      <c r="T409" s="472" t="s">
        <v>544</v>
      </c>
      <c r="U409" s="472" t="s">
        <v>544</v>
      </c>
      <c r="V409" s="472" t="s">
        <v>544</v>
      </c>
      <c r="W409" s="472" t="s">
        <v>544</v>
      </c>
      <c r="X409" s="472" t="s">
        <v>544</v>
      </c>
      <c r="Y409" s="472" t="s">
        <v>544</v>
      </c>
      <c r="Z409" s="472" t="s">
        <v>544</v>
      </c>
      <c r="AA409" s="472" t="s">
        <v>544</v>
      </c>
      <c r="AB409" s="472" t="s">
        <v>544</v>
      </c>
      <c r="AC409" s="472" t="s">
        <v>544</v>
      </c>
      <c r="AD409" s="472" t="s">
        <v>544</v>
      </c>
      <c r="AE409" s="472" t="s">
        <v>544</v>
      </c>
      <c r="AF409" s="472" t="s">
        <v>544</v>
      </c>
      <c r="AG409" s="472" t="s">
        <v>544</v>
      </c>
      <c r="AH409" s="472" t="s">
        <v>544</v>
      </c>
      <c r="AI409" s="472" t="s">
        <v>544</v>
      </c>
      <c r="AJ409" s="472" t="s">
        <v>544</v>
      </c>
      <c r="AK409" s="472" t="s">
        <v>544</v>
      </c>
      <c r="AL409" s="472" t="s">
        <v>544</v>
      </c>
      <c r="AM409" s="472" t="s">
        <v>544</v>
      </c>
      <c r="AN409" s="472" t="s">
        <v>544</v>
      </c>
      <c r="AO409" s="472" t="s">
        <v>544</v>
      </c>
      <c r="AP409" s="472" t="s">
        <v>544</v>
      </c>
      <c r="AQ409" s="472" t="s">
        <v>544</v>
      </c>
      <c r="AR409" s="472" t="s">
        <v>544</v>
      </c>
      <c r="AS409" s="472" t="s">
        <v>544</v>
      </c>
      <c r="AT409" s="472" t="s">
        <v>544</v>
      </c>
      <c r="AU409" s="472" t="s">
        <v>544</v>
      </c>
      <c r="AV409" s="472" t="s">
        <v>544</v>
      </c>
      <c r="AW409" s="472" t="s">
        <v>544</v>
      </c>
      <c r="AX409" s="473" t="s">
        <v>544</v>
      </c>
      <c r="AY409" s="473" t="s">
        <v>544</v>
      </c>
      <c r="AZ409" s="473" t="s">
        <v>544</v>
      </c>
      <c r="BA409" s="473" t="s">
        <v>544</v>
      </c>
      <c r="BB409" s="473" t="s">
        <v>544</v>
      </c>
      <c r="BC409" s="473" t="s">
        <v>544</v>
      </c>
      <c r="BD409" s="473" t="s">
        <v>544</v>
      </c>
      <c r="BE409" s="472" t="s">
        <v>544</v>
      </c>
      <c r="BF409" s="472" t="s">
        <v>544</v>
      </c>
      <c r="BG409" s="473" t="s">
        <v>544</v>
      </c>
      <c r="BH409" s="473" t="s">
        <v>544</v>
      </c>
      <c r="BI409" s="472" t="s">
        <v>544</v>
      </c>
      <c r="BJ409" s="472" t="s">
        <v>544</v>
      </c>
      <c r="BK409" s="472" t="s">
        <v>544</v>
      </c>
      <c r="BL409" s="474" t="s">
        <v>544</v>
      </c>
      <c r="BM409" s="474" t="s">
        <v>544</v>
      </c>
      <c r="BN409" s="472" t="s">
        <v>544</v>
      </c>
      <c r="BO409" s="473" t="s">
        <v>544</v>
      </c>
      <c r="BP409" s="473" t="s">
        <v>544</v>
      </c>
      <c r="BQ409" s="473" t="s">
        <v>544</v>
      </c>
      <c r="BR409" s="473" t="s">
        <v>544</v>
      </c>
      <c r="BS409" s="474" t="s">
        <v>544</v>
      </c>
      <c r="BT409" s="472" t="s">
        <v>544</v>
      </c>
      <c r="BU409" s="472" t="s">
        <v>544</v>
      </c>
      <c r="BV409" s="472" t="s">
        <v>544</v>
      </c>
      <c r="BW409" s="472" t="s">
        <v>544</v>
      </c>
      <c r="BX409" s="472" t="s">
        <v>544</v>
      </c>
      <c r="BY409" s="472" t="s">
        <v>544</v>
      </c>
      <c r="CA409" t="s">
        <v>544</v>
      </c>
      <c r="CB409" t="s">
        <v>544</v>
      </c>
      <c r="CC409" t="s">
        <v>544</v>
      </c>
      <c r="CD409" t="s">
        <v>544</v>
      </c>
      <c r="CE409" t="s">
        <v>544</v>
      </c>
      <c r="CF409" t="s">
        <v>544</v>
      </c>
      <c r="CG409" t="s">
        <v>544</v>
      </c>
      <c r="CH409" t="s">
        <v>544</v>
      </c>
      <c r="CI409" t="s">
        <v>544</v>
      </c>
      <c r="CJ409" t="s">
        <v>544</v>
      </c>
      <c r="CK409" t="s">
        <v>544</v>
      </c>
      <c r="CL409" t="s">
        <v>544</v>
      </c>
      <c r="CM409" t="s">
        <v>544</v>
      </c>
      <c r="CN409" t="s">
        <v>544</v>
      </c>
      <c r="CO409" t="s">
        <v>544</v>
      </c>
      <c r="CP409" t="s">
        <v>544</v>
      </c>
      <c r="CQ409" t="s">
        <v>544</v>
      </c>
      <c r="CR409" t="s">
        <v>544</v>
      </c>
      <c r="CS409" t="s">
        <v>544</v>
      </c>
      <c r="CT409" t="s">
        <v>544</v>
      </c>
      <c r="CU409" t="s">
        <v>544</v>
      </c>
      <c r="CV409" t="s">
        <v>544</v>
      </c>
      <c r="CW409" t="s">
        <v>544</v>
      </c>
      <c r="CX409" t="s">
        <v>544</v>
      </c>
      <c r="CY409" t="s">
        <v>544</v>
      </c>
      <c r="CZ409" t="s">
        <v>544</v>
      </c>
      <c r="DA409" t="s">
        <v>544</v>
      </c>
      <c r="DB409" t="s">
        <v>544</v>
      </c>
      <c r="DC409" t="s">
        <v>544</v>
      </c>
      <c r="DD409" t="s">
        <v>544</v>
      </c>
      <c r="DE409" t="s">
        <v>544</v>
      </c>
      <c r="DF409" t="s">
        <v>544</v>
      </c>
      <c r="DG409" t="s">
        <v>544</v>
      </c>
      <c r="DH409" t="s">
        <v>544</v>
      </c>
      <c r="DI409" t="s">
        <v>544</v>
      </c>
      <c r="DJ409" t="s">
        <v>544</v>
      </c>
      <c r="DK409" t="s">
        <v>544</v>
      </c>
      <c r="DL409" t="s">
        <v>544</v>
      </c>
      <c r="DM409" t="s">
        <v>544</v>
      </c>
      <c r="DN409" t="s">
        <v>544</v>
      </c>
      <c r="DO409" t="s">
        <v>544</v>
      </c>
      <c r="DP409" t="s">
        <v>544</v>
      </c>
      <c r="DQ409" t="s">
        <v>544</v>
      </c>
      <c r="DR409" t="s">
        <v>544</v>
      </c>
      <c r="DS409" t="s">
        <v>544</v>
      </c>
      <c r="DT409" t="s">
        <v>544</v>
      </c>
      <c r="DU409" t="s">
        <v>544</v>
      </c>
      <c r="DV409" t="s">
        <v>544</v>
      </c>
      <c r="DW409" t="s">
        <v>544</v>
      </c>
      <c r="DX409" t="s">
        <v>544</v>
      </c>
      <c r="DY409" t="s">
        <v>544</v>
      </c>
      <c r="DZ409" t="s">
        <v>544</v>
      </c>
      <c r="EA409" t="s">
        <v>544</v>
      </c>
      <c r="EB409" t="s">
        <v>544</v>
      </c>
      <c r="EC409" t="s">
        <v>544</v>
      </c>
      <c r="ED409" t="s">
        <v>544</v>
      </c>
      <c r="EE409" t="s">
        <v>544</v>
      </c>
      <c r="EF409" t="s">
        <v>544</v>
      </c>
      <c r="EG409" t="s">
        <v>544</v>
      </c>
      <c r="EH409" t="s">
        <v>544</v>
      </c>
      <c r="EI409" t="s">
        <v>544</v>
      </c>
      <c r="EJ409" t="s">
        <v>544</v>
      </c>
      <c r="EK409" t="s">
        <v>544</v>
      </c>
      <c r="EL409" t="s">
        <v>544</v>
      </c>
      <c r="EM409" t="s">
        <v>544</v>
      </c>
      <c r="EN409" t="s">
        <v>544</v>
      </c>
      <c r="EO409" t="s">
        <v>544</v>
      </c>
      <c r="EP409" t="s">
        <v>544</v>
      </c>
      <c r="EQ409" t="s">
        <v>544</v>
      </c>
      <c r="ER409" t="s">
        <v>544</v>
      </c>
      <c r="ES409" t="s">
        <v>544</v>
      </c>
      <c r="ET409" t="s">
        <v>544</v>
      </c>
      <c r="EU409" t="s">
        <v>544</v>
      </c>
      <c r="EV409" t="s">
        <v>544</v>
      </c>
      <c r="EW409" t="s">
        <v>544</v>
      </c>
      <c r="EX409" t="s">
        <v>544</v>
      </c>
    </row>
    <row r="410" spans="1:154" ht="15" customHeight="1">
      <c r="A410" s="435">
        <v>388</v>
      </c>
      <c r="B410" s="469" t="s">
        <v>544</v>
      </c>
      <c r="C410" s="469" t="s">
        <v>544</v>
      </c>
      <c r="D410" s="470" t="s">
        <v>544</v>
      </c>
      <c r="E410" s="471" t="s">
        <v>544</v>
      </c>
      <c r="F410" s="471" t="s">
        <v>544</v>
      </c>
      <c r="G410" s="471" t="s">
        <v>544</v>
      </c>
      <c r="H410" s="472" t="s">
        <v>544</v>
      </c>
      <c r="I410" s="472" t="s">
        <v>544</v>
      </c>
      <c r="J410" s="472" t="s">
        <v>544</v>
      </c>
      <c r="K410" s="472" t="s">
        <v>544</v>
      </c>
      <c r="L410" s="472" t="s">
        <v>544</v>
      </c>
      <c r="M410" s="472" t="s">
        <v>544</v>
      </c>
      <c r="N410" s="472" t="s">
        <v>544</v>
      </c>
      <c r="O410" s="472" t="s">
        <v>544</v>
      </c>
      <c r="P410" s="472" t="s">
        <v>544</v>
      </c>
      <c r="Q410" s="472" t="s">
        <v>544</v>
      </c>
      <c r="R410" s="472" t="s">
        <v>544</v>
      </c>
      <c r="S410" s="472" t="s">
        <v>544</v>
      </c>
      <c r="T410" s="472" t="s">
        <v>544</v>
      </c>
      <c r="U410" s="472" t="s">
        <v>544</v>
      </c>
      <c r="V410" s="472" t="s">
        <v>544</v>
      </c>
      <c r="W410" s="472" t="s">
        <v>544</v>
      </c>
      <c r="X410" s="472" t="s">
        <v>544</v>
      </c>
      <c r="Y410" s="472" t="s">
        <v>544</v>
      </c>
      <c r="Z410" s="472" t="s">
        <v>544</v>
      </c>
      <c r="AA410" s="472" t="s">
        <v>544</v>
      </c>
      <c r="AB410" s="472" t="s">
        <v>544</v>
      </c>
      <c r="AC410" s="472" t="s">
        <v>544</v>
      </c>
      <c r="AD410" s="472" t="s">
        <v>544</v>
      </c>
      <c r="AE410" s="472" t="s">
        <v>544</v>
      </c>
      <c r="AF410" s="472" t="s">
        <v>544</v>
      </c>
      <c r="AG410" s="472" t="s">
        <v>544</v>
      </c>
      <c r="AH410" s="472" t="s">
        <v>544</v>
      </c>
      <c r="AI410" s="472" t="s">
        <v>544</v>
      </c>
      <c r="AJ410" s="472" t="s">
        <v>544</v>
      </c>
      <c r="AK410" s="472" t="s">
        <v>544</v>
      </c>
      <c r="AL410" s="472" t="s">
        <v>544</v>
      </c>
      <c r="AM410" s="472" t="s">
        <v>544</v>
      </c>
      <c r="AN410" s="472" t="s">
        <v>544</v>
      </c>
      <c r="AO410" s="472" t="s">
        <v>544</v>
      </c>
      <c r="AP410" s="472" t="s">
        <v>544</v>
      </c>
      <c r="AQ410" s="472" t="s">
        <v>544</v>
      </c>
      <c r="AR410" s="472" t="s">
        <v>544</v>
      </c>
      <c r="AS410" s="472" t="s">
        <v>544</v>
      </c>
      <c r="AT410" s="472" t="s">
        <v>544</v>
      </c>
      <c r="AU410" s="472" t="s">
        <v>544</v>
      </c>
      <c r="AV410" s="472" t="s">
        <v>544</v>
      </c>
      <c r="AW410" s="472" t="s">
        <v>544</v>
      </c>
      <c r="AX410" s="473" t="s">
        <v>544</v>
      </c>
      <c r="AY410" s="473" t="s">
        <v>544</v>
      </c>
      <c r="AZ410" s="473" t="s">
        <v>544</v>
      </c>
      <c r="BA410" s="473" t="s">
        <v>544</v>
      </c>
      <c r="BB410" s="473" t="s">
        <v>544</v>
      </c>
      <c r="BC410" s="473" t="s">
        <v>544</v>
      </c>
      <c r="BD410" s="473" t="s">
        <v>544</v>
      </c>
      <c r="BE410" s="472" t="s">
        <v>544</v>
      </c>
      <c r="BF410" s="472" t="s">
        <v>544</v>
      </c>
      <c r="BG410" s="473" t="s">
        <v>544</v>
      </c>
      <c r="BH410" s="473" t="s">
        <v>544</v>
      </c>
      <c r="BI410" s="472" t="s">
        <v>544</v>
      </c>
      <c r="BJ410" s="472" t="s">
        <v>544</v>
      </c>
      <c r="BK410" s="472" t="s">
        <v>544</v>
      </c>
      <c r="BL410" s="474" t="s">
        <v>544</v>
      </c>
      <c r="BM410" s="474" t="s">
        <v>544</v>
      </c>
      <c r="BN410" s="472" t="s">
        <v>544</v>
      </c>
      <c r="BO410" s="473" t="s">
        <v>544</v>
      </c>
      <c r="BP410" s="473" t="s">
        <v>544</v>
      </c>
      <c r="BQ410" s="473" t="s">
        <v>544</v>
      </c>
      <c r="BR410" s="473" t="s">
        <v>544</v>
      </c>
      <c r="BS410" s="474" t="s">
        <v>544</v>
      </c>
      <c r="BT410" s="472" t="s">
        <v>544</v>
      </c>
      <c r="BU410" s="472" t="s">
        <v>544</v>
      </c>
      <c r="BV410" s="472" t="s">
        <v>544</v>
      </c>
      <c r="BW410" s="472" t="s">
        <v>544</v>
      </c>
      <c r="BX410" s="472" t="s">
        <v>544</v>
      </c>
      <c r="BY410" s="472" t="s">
        <v>544</v>
      </c>
      <c r="CA410" t="s">
        <v>544</v>
      </c>
      <c r="CB410" t="s">
        <v>544</v>
      </c>
      <c r="CC410" t="s">
        <v>544</v>
      </c>
      <c r="CD410" t="s">
        <v>544</v>
      </c>
      <c r="CE410" t="s">
        <v>544</v>
      </c>
      <c r="CF410" t="s">
        <v>544</v>
      </c>
      <c r="CG410" t="s">
        <v>544</v>
      </c>
      <c r="CH410" t="s">
        <v>544</v>
      </c>
      <c r="CI410" t="s">
        <v>544</v>
      </c>
      <c r="CJ410" t="s">
        <v>544</v>
      </c>
      <c r="CK410" t="s">
        <v>544</v>
      </c>
      <c r="CL410" t="s">
        <v>544</v>
      </c>
      <c r="CM410" t="s">
        <v>544</v>
      </c>
      <c r="CN410" t="s">
        <v>544</v>
      </c>
      <c r="CO410" t="s">
        <v>544</v>
      </c>
      <c r="CP410" t="s">
        <v>544</v>
      </c>
      <c r="CQ410" t="s">
        <v>544</v>
      </c>
      <c r="CR410" t="s">
        <v>544</v>
      </c>
      <c r="CS410" t="s">
        <v>544</v>
      </c>
      <c r="CT410" t="s">
        <v>544</v>
      </c>
      <c r="CU410" t="s">
        <v>544</v>
      </c>
      <c r="CV410" t="s">
        <v>544</v>
      </c>
      <c r="CW410" t="s">
        <v>544</v>
      </c>
      <c r="CX410" t="s">
        <v>544</v>
      </c>
      <c r="CY410" t="s">
        <v>544</v>
      </c>
      <c r="CZ410" t="s">
        <v>544</v>
      </c>
      <c r="DA410" t="s">
        <v>544</v>
      </c>
      <c r="DB410" t="s">
        <v>544</v>
      </c>
      <c r="DC410" t="s">
        <v>544</v>
      </c>
      <c r="DD410" t="s">
        <v>544</v>
      </c>
      <c r="DE410" t="s">
        <v>544</v>
      </c>
      <c r="DF410" t="s">
        <v>544</v>
      </c>
      <c r="DG410" t="s">
        <v>544</v>
      </c>
      <c r="DH410" t="s">
        <v>544</v>
      </c>
      <c r="DI410" t="s">
        <v>544</v>
      </c>
      <c r="DJ410" t="s">
        <v>544</v>
      </c>
      <c r="DK410" t="s">
        <v>544</v>
      </c>
      <c r="DL410" t="s">
        <v>544</v>
      </c>
      <c r="DM410" t="s">
        <v>544</v>
      </c>
      <c r="DN410" t="s">
        <v>544</v>
      </c>
      <c r="DO410" t="s">
        <v>544</v>
      </c>
      <c r="DP410" t="s">
        <v>544</v>
      </c>
      <c r="DQ410" t="s">
        <v>544</v>
      </c>
      <c r="DR410" t="s">
        <v>544</v>
      </c>
      <c r="DS410" t="s">
        <v>544</v>
      </c>
      <c r="DT410" t="s">
        <v>544</v>
      </c>
      <c r="DU410" t="s">
        <v>544</v>
      </c>
      <c r="DV410" t="s">
        <v>544</v>
      </c>
      <c r="DW410" t="s">
        <v>544</v>
      </c>
      <c r="DX410" t="s">
        <v>544</v>
      </c>
      <c r="DY410" t="s">
        <v>544</v>
      </c>
      <c r="DZ410" t="s">
        <v>544</v>
      </c>
      <c r="EA410" t="s">
        <v>544</v>
      </c>
      <c r="EB410" t="s">
        <v>544</v>
      </c>
      <c r="EC410" t="s">
        <v>544</v>
      </c>
      <c r="ED410" t="s">
        <v>544</v>
      </c>
      <c r="EE410" t="s">
        <v>544</v>
      </c>
      <c r="EF410" t="s">
        <v>544</v>
      </c>
      <c r="EG410" t="s">
        <v>544</v>
      </c>
      <c r="EH410" t="s">
        <v>544</v>
      </c>
      <c r="EI410" t="s">
        <v>544</v>
      </c>
      <c r="EJ410" t="s">
        <v>544</v>
      </c>
      <c r="EK410" t="s">
        <v>544</v>
      </c>
      <c r="EL410" t="s">
        <v>544</v>
      </c>
      <c r="EM410" t="s">
        <v>544</v>
      </c>
      <c r="EN410" t="s">
        <v>544</v>
      </c>
      <c r="EO410" t="s">
        <v>544</v>
      </c>
      <c r="EP410" t="s">
        <v>544</v>
      </c>
      <c r="EQ410" t="s">
        <v>544</v>
      </c>
      <c r="ER410" t="s">
        <v>544</v>
      </c>
      <c r="ES410" t="s">
        <v>544</v>
      </c>
      <c r="ET410" t="s">
        <v>544</v>
      </c>
      <c r="EU410" t="s">
        <v>544</v>
      </c>
      <c r="EV410" t="s">
        <v>544</v>
      </c>
      <c r="EW410" t="s">
        <v>544</v>
      </c>
      <c r="EX410" t="s">
        <v>544</v>
      </c>
    </row>
    <row r="411" spans="1:154" ht="15" customHeight="1">
      <c r="A411" s="435">
        <v>388</v>
      </c>
      <c r="B411" s="469" t="s">
        <v>544</v>
      </c>
      <c r="C411" s="469" t="s">
        <v>544</v>
      </c>
      <c r="D411" s="470" t="s">
        <v>544</v>
      </c>
      <c r="E411" s="471" t="s">
        <v>544</v>
      </c>
      <c r="F411" s="471" t="s">
        <v>544</v>
      </c>
      <c r="G411" s="471" t="s">
        <v>544</v>
      </c>
      <c r="H411" s="472" t="s">
        <v>544</v>
      </c>
      <c r="I411" s="472" t="s">
        <v>544</v>
      </c>
      <c r="J411" s="472" t="s">
        <v>544</v>
      </c>
      <c r="K411" s="472" t="s">
        <v>544</v>
      </c>
      <c r="L411" s="472" t="s">
        <v>544</v>
      </c>
      <c r="M411" s="472" t="s">
        <v>544</v>
      </c>
      <c r="N411" s="472" t="s">
        <v>544</v>
      </c>
      <c r="O411" s="472" t="s">
        <v>544</v>
      </c>
      <c r="P411" s="472" t="s">
        <v>544</v>
      </c>
      <c r="Q411" s="472" t="s">
        <v>544</v>
      </c>
      <c r="R411" s="472" t="s">
        <v>544</v>
      </c>
      <c r="S411" s="472" t="s">
        <v>544</v>
      </c>
      <c r="T411" s="472" t="s">
        <v>544</v>
      </c>
      <c r="U411" s="472" t="s">
        <v>544</v>
      </c>
      <c r="V411" s="472" t="s">
        <v>544</v>
      </c>
      <c r="W411" s="472" t="s">
        <v>544</v>
      </c>
      <c r="X411" s="472" t="s">
        <v>544</v>
      </c>
      <c r="Y411" s="472" t="s">
        <v>544</v>
      </c>
      <c r="Z411" s="472" t="s">
        <v>544</v>
      </c>
      <c r="AA411" s="472" t="s">
        <v>544</v>
      </c>
      <c r="AB411" s="472" t="s">
        <v>544</v>
      </c>
      <c r="AC411" s="472" t="s">
        <v>544</v>
      </c>
      <c r="AD411" s="472" t="s">
        <v>544</v>
      </c>
      <c r="AE411" s="472" t="s">
        <v>544</v>
      </c>
      <c r="AF411" s="472" t="s">
        <v>544</v>
      </c>
      <c r="AG411" s="472" t="s">
        <v>544</v>
      </c>
      <c r="AH411" s="472" t="s">
        <v>544</v>
      </c>
      <c r="AI411" s="472" t="s">
        <v>544</v>
      </c>
      <c r="AJ411" s="472" t="s">
        <v>544</v>
      </c>
      <c r="AK411" s="472" t="s">
        <v>544</v>
      </c>
      <c r="AL411" s="472" t="s">
        <v>544</v>
      </c>
      <c r="AM411" s="472" t="s">
        <v>544</v>
      </c>
      <c r="AN411" s="472" t="s">
        <v>544</v>
      </c>
      <c r="AO411" s="472" t="s">
        <v>544</v>
      </c>
      <c r="AP411" s="472" t="s">
        <v>544</v>
      </c>
      <c r="AQ411" s="472" t="s">
        <v>544</v>
      </c>
      <c r="AR411" s="472" t="s">
        <v>544</v>
      </c>
      <c r="AS411" s="472" t="s">
        <v>544</v>
      </c>
      <c r="AT411" s="472" t="s">
        <v>544</v>
      </c>
      <c r="AU411" s="472" t="s">
        <v>544</v>
      </c>
      <c r="AV411" s="472" t="s">
        <v>544</v>
      </c>
      <c r="AW411" s="472" t="s">
        <v>544</v>
      </c>
      <c r="AX411" s="473" t="s">
        <v>544</v>
      </c>
      <c r="AY411" s="473" t="s">
        <v>544</v>
      </c>
      <c r="AZ411" s="473" t="s">
        <v>544</v>
      </c>
      <c r="BA411" s="473" t="s">
        <v>544</v>
      </c>
      <c r="BB411" s="473" t="s">
        <v>544</v>
      </c>
      <c r="BC411" s="473" t="s">
        <v>544</v>
      </c>
      <c r="BD411" s="473" t="s">
        <v>544</v>
      </c>
      <c r="BE411" s="472" t="s">
        <v>544</v>
      </c>
      <c r="BF411" s="472" t="s">
        <v>544</v>
      </c>
      <c r="BG411" s="473" t="s">
        <v>544</v>
      </c>
      <c r="BH411" s="473" t="s">
        <v>544</v>
      </c>
      <c r="BI411" s="472" t="s">
        <v>544</v>
      </c>
      <c r="BJ411" s="472" t="s">
        <v>544</v>
      </c>
      <c r="BK411" s="472" t="s">
        <v>544</v>
      </c>
      <c r="BL411" s="474" t="s">
        <v>544</v>
      </c>
      <c r="BM411" s="474" t="s">
        <v>544</v>
      </c>
      <c r="BN411" s="472" t="s">
        <v>544</v>
      </c>
      <c r="BO411" s="473" t="s">
        <v>544</v>
      </c>
      <c r="BP411" s="473" t="s">
        <v>544</v>
      </c>
      <c r="BQ411" s="473" t="s">
        <v>544</v>
      </c>
      <c r="BR411" s="473" t="s">
        <v>544</v>
      </c>
      <c r="BS411" s="474" t="s">
        <v>544</v>
      </c>
      <c r="BT411" s="472" t="s">
        <v>544</v>
      </c>
      <c r="BU411" s="472" t="s">
        <v>544</v>
      </c>
      <c r="BV411" s="472" t="s">
        <v>544</v>
      </c>
      <c r="BW411" s="472" t="s">
        <v>544</v>
      </c>
      <c r="BX411" s="472" t="s">
        <v>544</v>
      </c>
      <c r="BY411" s="472" t="s">
        <v>544</v>
      </c>
      <c r="CA411" t="s">
        <v>544</v>
      </c>
      <c r="CB411" t="s">
        <v>544</v>
      </c>
      <c r="CC411" t="s">
        <v>544</v>
      </c>
      <c r="CD411" t="s">
        <v>544</v>
      </c>
      <c r="CE411" t="s">
        <v>544</v>
      </c>
      <c r="CF411" t="s">
        <v>544</v>
      </c>
      <c r="CG411" t="s">
        <v>544</v>
      </c>
      <c r="CH411" t="s">
        <v>544</v>
      </c>
      <c r="CI411" t="s">
        <v>544</v>
      </c>
      <c r="CJ411" t="s">
        <v>544</v>
      </c>
      <c r="CK411" t="s">
        <v>544</v>
      </c>
      <c r="CL411" t="s">
        <v>544</v>
      </c>
      <c r="CM411" t="s">
        <v>544</v>
      </c>
      <c r="CN411" t="s">
        <v>544</v>
      </c>
      <c r="CO411" t="s">
        <v>544</v>
      </c>
      <c r="CP411" t="s">
        <v>544</v>
      </c>
      <c r="CQ411" t="s">
        <v>544</v>
      </c>
      <c r="CR411" t="s">
        <v>544</v>
      </c>
      <c r="CS411" t="s">
        <v>544</v>
      </c>
      <c r="CT411" t="s">
        <v>544</v>
      </c>
      <c r="CU411" t="s">
        <v>544</v>
      </c>
      <c r="CV411" t="s">
        <v>544</v>
      </c>
      <c r="CW411" t="s">
        <v>544</v>
      </c>
      <c r="CX411" t="s">
        <v>544</v>
      </c>
      <c r="CY411" t="s">
        <v>544</v>
      </c>
      <c r="CZ411" t="s">
        <v>544</v>
      </c>
      <c r="DA411" t="s">
        <v>544</v>
      </c>
      <c r="DB411" t="s">
        <v>544</v>
      </c>
      <c r="DC411" t="s">
        <v>544</v>
      </c>
      <c r="DD411" t="s">
        <v>544</v>
      </c>
      <c r="DE411" t="s">
        <v>544</v>
      </c>
      <c r="DF411" t="s">
        <v>544</v>
      </c>
      <c r="DG411" t="s">
        <v>544</v>
      </c>
      <c r="DH411" t="s">
        <v>544</v>
      </c>
      <c r="DI411" t="s">
        <v>544</v>
      </c>
      <c r="DJ411" t="s">
        <v>544</v>
      </c>
      <c r="DK411" t="s">
        <v>544</v>
      </c>
      <c r="DL411" t="s">
        <v>544</v>
      </c>
      <c r="DM411" t="s">
        <v>544</v>
      </c>
      <c r="DN411" t="s">
        <v>544</v>
      </c>
      <c r="DO411" t="s">
        <v>544</v>
      </c>
      <c r="DP411" t="s">
        <v>544</v>
      </c>
      <c r="DQ411" t="s">
        <v>544</v>
      </c>
      <c r="DR411" t="s">
        <v>544</v>
      </c>
      <c r="DS411" t="s">
        <v>544</v>
      </c>
      <c r="DT411" t="s">
        <v>544</v>
      </c>
      <c r="DU411" t="s">
        <v>544</v>
      </c>
      <c r="DV411" t="s">
        <v>544</v>
      </c>
      <c r="DW411" t="s">
        <v>544</v>
      </c>
      <c r="DX411" t="s">
        <v>544</v>
      </c>
      <c r="DY411" t="s">
        <v>544</v>
      </c>
      <c r="DZ411" t="s">
        <v>544</v>
      </c>
      <c r="EA411" t="s">
        <v>544</v>
      </c>
      <c r="EB411" t="s">
        <v>544</v>
      </c>
      <c r="EC411" t="s">
        <v>544</v>
      </c>
      <c r="ED411" t="s">
        <v>544</v>
      </c>
      <c r="EE411" t="s">
        <v>544</v>
      </c>
      <c r="EF411" t="s">
        <v>544</v>
      </c>
      <c r="EG411" t="s">
        <v>544</v>
      </c>
      <c r="EH411" t="s">
        <v>544</v>
      </c>
      <c r="EI411" t="s">
        <v>544</v>
      </c>
      <c r="EJ411" t="s">
        <v>544</v>
      </c>
      <c r="EK411" t="s">
        <v>544</v>
      </c>
      <c r="EL411" t="s">
        <v>544</v>
      </c>
      <c r="EM411" t="s">
        <v>544</v>
      </c>
      <c r="EN411" t="s">
        <v>544</v>
      </c>
      <c r="EO411" t="s">
        <v>544</v>
      </c>
      <c r="EP411" t="s">
        <v>544</v>
      </c>
      <c r="EQ411" t="s">
        <v>544</v>
      </c>
      <c r="ER411" t="s">
        <v>544</v>
      </c>
      <c r="ES411" t="s">
        <v>544</v>
      </c>
      <c r="ET411" t="s">
        <v>544</v>
      </c>
      <c r="EU411" t="s">
        <v>544</v>
      </c>
      <c r="EV411" t="s">
        <v>544</v>
      </c>
      <c r="EW411" t="s">
        <v>544</v>
      </c>
      <c r="EX411" t="s">
        <v>544</v>
      </c>
    </row>
    <row r="412" spans="1:154" ht="15" customHeight="1">
      <c r="A412" s="435">
        <v>388</v>
      </c>
      <c r="B412" s="469" t="s">
        <v>544</v>
      </c>
      <c r="C412" s="469" t="s">
        <v>544</v>
      </c>
      <c r="D412" s="470" t="s">
        <v>544</v>
      </c>
      <c r="E412" s="471" t="s">
        <v>544</v>
      </c>
      <c r="F412" s="471" t="s">
        <v>544</v>
      </c>
      <c r="G412" s="471" t="s">
        <v>544</v>
      </c>
      <c r="H412" s="472" t="s">
        <v>544</v>
      </c>
      <c r="I412" s="472" t="s">
        <v>544</v>
      </c>
      <c r="J412" s="472" t="s">
        <v>544</v>
      </c>
      <c r="K412" s="472" t="s">
        <v>544</v>
      </c>
      <c r="L412" s="472" t="s">
        <v>544</v>
      </c>
      <c r="M412" s="472" t="s">
        <v>544</v>
      </c>
      <c r="N412" s="472" t="s">
        <v>544</v>
      </c>
      <c r="O412" s="472" t="s">
        <v>544</v>
      </c>
      <c r="P412" s="472" t="s">
        <v>544</v>
      </c>
      <c r="Q412" s="472" t="s">
        <v>544</v>
      </c>
      <c r="R412" s="472" t="s">
        <v>544</v>
      </c>
      <c r="S412" s="472" t="s">
        <v>544</v>
      </c>
      <c r="T412" s="472" t="s">
        <v>544</v>
      </c>
      <c r="U412" s="472" t="s">
        <v>544</v>
      </c>
      <c r="V412" s="472" t="s">
        <v>544</v>
      </c>
      <c r="W412" s="472" t="s">
        <v>544</v>
      </c>
      <c r="X412" s="472" t="s">
        <v>544</v>
      </c>
      <c r="Y412" s="472" t="s">
        <v>544</v>
      </c>
      <c r="Z412" s="472" t="s">
        <v>544</v>
      </c>
      <c r="AA412" s="472" t="s">
        <v>544</v>
      </c>
      <c r="AB412" s="472" t="s">
        <v>544</v>
      </c>
      <c r="AC412" s="472" t="s">
        <v>544</v>
      </c>
      <c r="AD412" s="472" t="s">
        <v>544</v>
      </c>
      <c r="AE412" s="472" t="s">
        <v>544</v>
      </c>
      <c r="AF412" s="472" t="s">
        <v>544</v>
      </c>
      <c r="AG412" s="472" t="s">
        <v>544</v>
      </c>
      <c r="AH412" s="472" t="s">
        <v>544</v>
      </c>
      <c r="AI412" s="472" t="s">
        <v>544</v>
      </c>
      <c r="AJ412" s="472" t="s">
        <v>544</v>
      </c>
      <c r="AK412" s="472" t="s">
        <v>544</v>
      </c>
      <c r="AL412" s="472" t="s">
        <v>544</v>
      </c>
      <c r="AM412" s="472" t="s">
        <v>544</v>
      </c>
      <c r="AN412" s="472" t="s">
        <v>544</v>
      </c>
      <c r="AO412" s="472" t="s">
        <v>544</v>
      </c>
      <c r="AP412" s="472" t="s">
        <v>544</v>
      </c>
      <c r="AQ412" s="472" t="s">
        <v>544</v>
      </c>
      <c r="AR412" s="472" t="s">
        <v>544</v>
      </c>
      <c r="AS412" s="472" t="s">
        <v>544</v>
      </c>
      <c r="AT412" s="472" t="s">
        <v>544</v>
      </c>
      <c r="AU412" s="472" t="s">
        <v>544</v>
      </c>
      <c r="AV412" s="472" t="s">
        <v>544</v>
      </c>
      <c r="AW412" s="472" t="s">
        <v>544</v>
      </c>
      <c r="AX412" s="473" t="s">
        <v>544</v>
      </c>
      <c r="AY412" s="473" t="s">
        <v>544</v>
      </c>
      <c r="AZ412" s="473" t="s">
        <v>544</v>
      </c>
      <c r="BA412" s="473" t="s">
        <v>544</v>
      </c>
      <c r="BB412" s="473" t="s">
        <v>544</v>
      </c>
      <c r="BC412" s="473" t="s">
        <v>544</v>
      </c>
      <c r="BD412" s="473" t="s">
        <v>544</v>
      </c>
      <c r="BE412" s="472" t="s">
        <v>544</v>
      </c>
      <c r="BF412" s="472" t="s">
        <v>544</v>
      </c>
      <c r="BG412" s="473" t="s">
        <v>544</v>
      </c>
      <c r="BH412" s="473" t="s">
        <v>544</v>
      </c>
      <c r="BI412" s="472" t="s">
        <v>544</v>
      </c>
      <c r="BJ412" s="472" t="s">
        <v>544</v>
      </c>
      <c r="BK412" s="472" t="s">
        <v>544</v>
      </c>
      <c r="BL412" s="474" t="s">
        <v>544</v>
      </c>
      <c r="BM412" s="474" t="s">
        <v>544</v>
      </c>
      <c r="BN412" s="472" t="s">
        <v>544</v>
      </c>
      <c r="BO412" s="473" t="s">
        <v>544</v>
      </c>
      <c r="BP412" s="473" t="s">
        <v>544</v>
      </c>
      <c r="BQ412" s="473" t="s">
        <v>544</v>
      </c>
      <c r="BR412" s="473" t="s">
        <v>544</v>
      </c>
      <c r="BS412" s="474" t="s">
        <v>544</v>
      </c>
      <c r="BT412" s="472" t="s">
        <v>544</v>
      </c>
      <c r="BU412" s="472" t="s">
        <v>544</v>
      </c>
      <c r="BV412" s="472" t="s">
        <v>544</v>
      </c>
      <c r="BW412" s="472" t="s">
        <v>544</v>
      </c>
      <c r="BX412" s="472" t="s">
        <v>544</v>
      </c>
      <c r="BY412" s="472" t="s">
        <v>544</v>
      </c>
      <c r="CA412" t="s">
        <v>544</v>
      </c>
      <c r="CB412" t="s">
        <v>544</v>
      </c>
      <c r="CC412" t="s">
        <v>544</v>
      </c>
      <c r="CD412" t="s">
        <v>544</v>
      </c>
      <c r="CE412" t="s">
        <v>544</v>
      </c>
      <c r="CF412" t="s">
        <v>544</v>
      </c>
      <c r="CG412" t="s">
        <v>544</v>
      </c>
      <c r="CH412" t="s">
        <v>544</v>
      </c>
      <c r="CI412" t="s">
        <v>544</v>
      </c>
      <c r="CJ412" t="s">
        <v>544</v>
      </c>
      <c r="CK412" t="s">
        <v>544</v>
      </c>
      <c r="CL412" t="s">
        <v>544</v>
      </c>
      <c r="CM412" t="s">
        <v>544</v>
      </c>
      <c r="CN412" t="s">
        <v>544</v>
      </c>
      <c r="CO412" t="s">
        <v>544</v>
      </c>
      <c r="CP412" t="s">
        <v>544</v>
      </c>
      <c r="CQ412" t="s">
        <v>544</v>
      </c>
      <c r="CR412" t="s">
        <v>544</v>
      </c>
      <c r="CS412" t="s">
        <v>544</v>
      </c>
      <c r="CT412" t="s">
        <v>544</v>
      </c>
      <c r="CU412" t="s">
        <v>544</v>
      </c>
      <c r="CV412" t="s">
        <v>544</v>
      </c>
      <c r="CW412" t="s">
        <v>544</v>
      </c>
      <c r="CX412" t="s">
        <v>544</v>
      </c>
      <c r="CY412" t="s">
        <v>544</v>
      </c>
      <c r="CZ412" t="s">
        <v>544</v>
      </c>
      <c r="DA412" t="s">
        <v>544</v>
      </c>
      <c r="DB412" t="s">
        <v>544</v>
      </c>
      <c r="DC412" t="s">
        <v>544</v>
      </c>
      <c r="DD412" t="s">
        <v>544</v>
      </c>
      <c r="DE412" t="s">
        <v>544</v>
      </c>
      <c r="DF412" t="s">
        <v>544</v>
      </c>
      <c r="DG412" t="s">
        <v>544</v>
      </c>
      <c r="DH412" t="s">
        <v>544</v>
      </c>
      <c r="DI412" t="s">
        <v>544</v>
      </c>
      <c r="DJ412" t="s">
        <v>544</v>
      </c>
      <c r="DK412" t="s">
        <v>544</v>
      </c>
      <c r="DL412" t="s">
        <v>544</v>
      </c>
      <c r="DM412" t="s">
        <v>544</v>
      </c>
      <c r="DN412" t="s">
        <v>544</v>
      </c>
      <c r="DO412" t="s">
        <v>544</v>
      </c>
      <c r="DP412" t="s">
        <v>544</v>
      </c>
      <c r="DQ412" t="s">
        <v>544</v>
      </c>
      <c r="DR412" t="s">
        <v>544</v>
      </c>
      <c r="DS412" t="s">
        <v>544</v>
      </c>
      <c r="DT412" t="s">
        <v>544</v>
      </c>
      <c r="DU412" t="s">
        <v>544</v>
      </c>
      <c r="DV412" t="s">
        <v>544</v>
      </c>
      <c r="DW412" t="s">
        <v>544</v>
      </c>
      <c r="DX412" t="s">
        <v>544</v>
      </c>
      <c r="DY412" t="s">
        <v>544</v>
      </c>
      <c r="DZ412" t="s">
        <v>544</v>
      </c>
      <c r="EA412" t="s">
        <v>544</v>
      </c>
      <c r="EB412" t="s">
        <v>544</v>
      </c>
      <c r="EC412" t="s">
        <v>544</v>
      </c>
      <c r="ED412" t="s">
        <v>544</v>
      </c>
      <c r="EE412" t="s">
        <v>544</v>
      </c>
      <c r="EF412" t="s">
        <v>544</v>
      </c>
      <c r="EG412" t="s">
        <v>544</v>
      </c>
      <c r="EH412" t="s">
        <v>544</v>
      </c>
      <c r="EI412" t="s">
        <v>544</v>
      </c>
      <c r="EJ412" t="s">
        <v>544</v>
      </c>
      <c r="EK412" t="s">
        <v>544</v>
      </c>
      <c r="EL412" t="s">
        <v>544</v>
      </c>
      <c r="EM412" t="s">
        <v>544</v>
      </c>
      <c r="EN412" t="s">
        <v>544</v>
      </c>
      <c r="EO412" t="s">
        <v>544</v>
      </c>
      <c r="EP412" t="s">
        <v>544</v>
      </c>
      <c r="EQ412" t="s">
        <v>544</v>
      </c>
      <c r="ER412" t="s">
        <v>544</v>
      </c>
      <c r="ES412" t="s">
        <v>544</v>
      </c>
      <c r="ET412" t="s">
        <v>544</v>
      </c>
      <c r="EU412" t="s">
        <v>544</v>
      </c>
      <c r="EV412" t="s">
        <v>544</v>
      </c>
      <c r="EW412" t="s">
        <v>544</v>
      </c>
      <c r="EX412" t="s">
        <v>544</v>
      </c>
    </row>
    <row r="413" spans="1:154" ht="15" customHeight="1">
      <c r="A413" s="435">
        <v>388</v>
      </c>
      <c r="B413" s="469" t="s">
        <v>544</v>
      </c>
      <c r="C413" s="469" t="s">
        <v>544</v>
      </c>
      <c r="D413" s="470" t="s">
        <v>544</v>
      </c>
      <c r="E413" s="471" t="s">
        <v>544</v>
      </c>
      <c r="F413" s="471" t="s">
        <v>544</v>
      </c>
      <c r="G413" s="471" t="s">
        <v>544</v>
      </c>
      <c r="H413" s="472" t="s">
        <v>544</v>
      </c>
      <c r="I413" s="472" t="s">
        <v>544</v>
      </c>
      <c r="J413" s="472" t="s">
        <v>544</v>
      </c>
      <c r="K413" s="472" t="s">
        <v>544</v>
      </c>
      <c r="L413" s="472" t="s">
        <v>544</v>
      </c>
      <c r="M413" s="472" t="s">
        <v>544</v>
      </c>
      <c r="N413" s="472" t="s">
        <v>544</v>
      </c>
      <c r="O413" s="472" t="s">
        <v>544</v>
      </c>
      <c r="P413" s="472" t="s">
        <v>544</v>
      </c>
      <c r="Q413" s="472" t="s">
        <v>544</v>
      </c>
      <c r="R413" s="472" t="s">
        <v>544</v>
      </c>
      <c r="S413" s="472" t="s">
        <v>544</v>
      </c>
      <c r="T413" s="472" t="s">
        <v>544</v>
      </c>
      <c r="U413" s="472" t="s">
        <v>544</v>
      </c>
      <c r="V413" s="472" t="s">
        <v>544</v>
      </c>
      <c r="W413" s="472" t="s">
        <v>544</v>
      </c>
      <c r="X413" s="472" t="s">
        <v>544</v>
      </c>
      <c r="Y413" s="472" t="s">
        <v>544</v>
      </c>
      <c r="Z413" s="472" t="s">
        <v>544</v>
      </c>
      <c r="AA413" s="472" t="s">
        <v>544</v>
      </c>
      <c r="AB413" s="472" t="s">
        <v>544</v>
      </c>
      <c r="AC413" s="472" t="s">
        <v>544</v>
      </c>
      <c r="AD413" s="472" t="s">
        <v>544</v>
      </c>
      <c r="AE413" s="472" t="s">
        <v>544</v>
      </c>
      <c r="AF413" s="472" t="s">
        <v>544</v>
      </c>
      <c r="AG413" s="472" t="s">
        <v>544</v>
      </c>
      <c r="AH413" s="472" t="s">
        <v>544</v>
      </c>
      <c r="AI413" s="472" t="s">
        <v>544</v>
      </c>
      <c r="AJ413" s="472" t="s">
        <v>544</v>
      </c>
      <c r="AK413" s="472" t="s">
        <v>544</v>
      </c>
      <c r="AL413" s="472" t="s">
        <v>544</v>
      </c>
      <c r="AM413" s="472" t="s">
        <v>544</v>
      </c>
      <c r="AN413" s="472" t="s">
        <v>544</v>
      </c>
      <c r="AO413" s="472" t="s">
        <v>544</v>
      </c>
      <c r="AP413" s="472" t="s">
        <v>544</v>
      </c>
      <c r="AQ413" s="472" t="s">
        <v>544</v>
      </c>
      <c r="AR413" s="472" t="s">
        <v>544</v>
      </c>
      <c r="AS413" s="472" t="s">
        <v>544</v>
      </c>
      <c r="AT413" s="472" t="s">
        <v>544</v>
      </c>
      <c r="AU413" s="472" t="s">
        <v>544</v>
      </c>
      <c r="AV413" s="472" t="s">
        <v>544</v>
      </c>
      <c r="AW413" s="472" t="s">
        <v>544</v>
      </c>
      <c r="AX413" s="473" t="s">
        <v>544</v>
      </c>
      <c r="AY413" s="473" t="s">
        <v>544</v>
      </c>
      <c r="AZ413" s="473" t="s">
        <v>544</v>
      </c>
      <c r="BA413" s="473" t="s">
        <v>544</v>
      </c>
      <c r="BB413" s="473" t="s">
        <v>544</v>
      </c>
      <c r="BC413" s="473" t="s">
        <v>544</v>
      </c>
      <c r="BD413" s="473" t="s">
        <v>544</v>
      </c>
      <c r="BE413" s="472" t="s">
        <v>544</v>
      </c>
      <c r="BF413" s="472" t="s">
        <v>544</v>
      </c>
      <c r="BG413" s="473" t="s">
        <v>544</v>
      </c>
      <c r="BH413" s="473" t="s">
        <v>544</v>
      </c>
      <c r="BI413" s="472" t="s">
        <v>544</v>
      </c>
      <c r="BJ413" s="472" t="s">
        <v>544</v>
      </c>
      <c r="BK413" s="472" t="s">
        <v>544</v>
      </c>
      <c r="BL413" s="474" t="s">
        <v>544</v>
      </c>
      <c r="BM413" s="474" t="s">
        <v>544</v>
      </c>
      <c r="BN413" s="472" t="s">
        <v>544</v>
      </c>
      <c r="BO413" s="473" t="s">
        <v>544</v>
      </c>
      <c r="BP413" s="473" t="s">
        <v>544</v>
      </c>
      <c r="BQ413" s="473" t="s">
        <v>544</v>
      </c>
      <c r="BR413" s="473" t="s">
        <v>544</v>
      </c>
      <c r="BS413" s="474" t="s">
        <v>544</v>
      </c>
      <c r="BT413" s="472" t="s">
        <v>544</v>
      </c>
      <c r="BU413" s="472" t="s">
        <v>544</v>
      </c>
      <c r="BV413" s="472" t="s">
        <v>544</v>
      </c>
      <c r="BW413" s="472" t="s">
        <v>544</v>
      </c>
      <c r="BX413" s="472" t="s">
        <v>544</v>
      </c>
      <c r="BY413" s="472" t="s">
        <v>544</v>
      </c>
      <c r="CA413" t="s">
        <v>544</v>
      </c>
      <c r="CB413" t="s">
        <v>544</v>
      </c>
      <c r="CC413" t="s">
        <v>544</v>
      </c>
      <c r="CD413" t="s">
        <v>544</v>
      </c>
      <c r="CE413" t="s">
        <v>544</v>
      </c>
      <c r="CF413" t="s">
        <v>544</v>
      </c>
      <c r="CG413" t="s">
        <v>544</v>
      </c>
      <c r="CH413" t="s">
        <v>544</v>
      </c>
      <c r="CI413" t="s">
        <v>544</v>
      </c>
      <c r="CJ413" t="s">
        <v>544</v>
      </c>
      <c r="CK413" t="s">
        <v>544</v>
      </c>
      <c r="CL413" t="s">
        <v>544</v>
      </c>
      <c r="CM413" t="s">
        <v>544</v>
      </c>
      <c r="CN413" t="s">
        <v>544</v>
      </c>
      <c r="CO413" t="s">
        <v>544</v>
      </c>
      <c r="CP413" t="s">
        <v>544</v>
      </c>
      <c r="CQ413" t="s">
        <v>544</v>
      </c>
      <c r="CR413" t="s">
        <v>544</v>
      </c>
      <c r="CS413" t="s">
        <v>544</v>
      </c>
      <c r="CT413" t="s">
        <v>544</v>
      </c>
      <c r="CU413" t="s">
        <v>544</v>
      </c>
      <c r="CV413" t="s">
        <v>544</v>
      </c>
      <c r="CW413" t="s">
        <v>544</v>
      </c>
      <c r="CX413" t="s">
        <v>544</v>
      </c>
      <c r="CY413" t="s">
        <v>544</v>
      </c>
      <c r="CZ413" t="s">
        <v>544</v>
      </c>
      <c r="DA413" t="s">
        <v>544</v>
      </c>
      <c r="DB413" t="s">
        <v>544</v>
      </c>
      <c r="DC413" t="s">
        <v>544</v>
      </c>
      <c r="DD413" t="s">
        <v>544</v>
      </c>
      <c r="DE413" t="s">
        <v>544</v>
      </c>
      <c r="DF413" t="s">
        <v>544</v>
      </c>
      <c r="DG413" t="s">
        <v>544</v>
      </c>
      <c r="DH413" t="s">
        <v>544</v>
      </c>
      <c r="DI413" t="s">
        <v>544</v>
      </c>
      <c r="DJ413" t="s">
        <v>544</v>
      </c>
      <c r="DK413" t="s">
        <v>544</v>
      </c>
      <c r="DL413" t="s">
        <v>544</v>
      </c>
      <c r="DM413" t="s">
        <v>544</v>
      </c>
      <c r="DN413" t="s">
        <v>544</v>
      </c>
      <c r="DO413" t="s">
        <v>544</v>
      </c>
      <c r="DP413" t="s">
        <v>544</v>
      </c>
      <c r="DQ413" t="s">
        <v>544</v>
      </c>
      <c r="DR413" t="s">
        <v>544</v>
      </c>
      <c r="DS413" t="s">
        <v>544</v>
      </c>
      <c r="DT413" t="s">
        <v>544</v>
      </c>
      <c r="DU413" t="s">
        <v>544</v>
      </c>
      <c r="DV413" t="s">
        <v>544</v>
      </c>
      <c r="DW413" t="s">
        <v>544</v>
      </c>
      <c r="DX413" t="s">
        <v>544</v>
      </c>
      <c r="DY413" t="s">
        <v>544</v>
      </c>
      <c r="DZ413" t="s">
        <v>544</v>
      </c>
      <c r="EA413" t="s">
        <v>544</v>
      </c>
      <c r="EB413" t="s">
        <v>544</v>
      </c>
      <c r="EC413" t="s">
        <v>544</v>
      </c>
      <c r="ED413" t="s">
        <v>544</v>
      </c>
      <c r="EE413" t="s">
        <v>544</v>
      </c>
      <c r="EF413" t="s">
        <v>544</v>
      </c>
      <c r="EG413" t="s">
        <v>544</v>
      </c>
      <c r="EH413" t="s">
        <v>544</v>
      </c>
      <c r="EI413" t="s">
        <v>544</v>
      </c>
      <c r="EJ413" t="s">
        <v>544</v>
      </c>
      <c r="EK413" t="s">
        <v>544</v>
      </c>
      <c r="EL413" t="s">
        <v>544</v>
      </c>
      <c r="EM413" t="s">
        <v>544</v>
      </c>
      <c r="EN413" t="s">
        <v>544</v>
      </c>
      <c r="EO413" t="s">
        <v>544</v>
      </c>
      <c r="EP413" t="s">
        <v>544</v>
      </c>
      <c r="EQ413" t="s">
        <v>544</v>
      </c>
      <c r="ER413" t="s">
        <v>544</v>
      </c>
      <c r="ES413" t="s">
        <v>544</v>
      </c>
      <c r="ET413" t="s">
        <v>544</v>
      </c>
      <c r="EU413" t="s">
        <v>544</v>
      </c>
      <c r="EV413" t="s">
        <v>544</v>
      </c>
      <c r="EW413" t="s">
        <v>544</v>
      </c>
      <c r="EX413" t="s">
        <v>544</v>
      </c>
    </row>
    <row r="414" spans="1:154" ht="15" customHeight="1">
      <c r="A414" s="435">
        <v>388</v>
      </c>
      <c r="B414" s="469" t="s">
        <v>544</v>
      </c>
      <c r="C414" s="469" t="s">
        <v>544</v>
      </c>
      <c r="D414" s="470" t="s">
        <v>544</v>
      </c>
      <c r="E414" s="471" t="s">
        <v>544</v>
      </c>
      <c r="F414" s="471" t="s">
        <v>544</v>
      </c>
      <c r="G414" s="471" t="s">
        <v>544</v>
      </c>
      <c r="H414" s="472" t="s">
        <v>544</v>
      </c>
      <c r="I414" s="472" t="s">
        <v>544</v>
      </c>
      <c r="J414" s="472" t="s">
        <v>544</v>
      </c>
      <c r="K414" s="472" t="s">
        <v>544</v>
      </c>
      <c r="L414" s="472" t="s">
        <v>544</v>
      </c>
      <c r="M414" s="472" t="s">
        <v>544</v>
      </c>
      <c r="N414" s="472" t="s">
        <v>544</v>
      </c>
      <c r="O414" s="472" t="s">
        <v>544</v>
      </c>
      <c r="P414" s="472" t="s">
        <v>544</v>
      </c>
      <c r="Q414" s="472" t="s">
        <v>544</v>
      </c>
      <c r="R414" s="472" t="s">
        <v>544</v>
      </c>
      <c r="S414" s="472" t="s">
        <v>544</v>
      </c>
      <c r="T414" s="472" t="s">
        <v>544</v>
      </c>
      <c r="U414" s="472" t="s">
        <v>544</v>
      </c>
      <c r="V414" s="472" t="s">
        <v>544</v>
      </c>
      <c r="W414" s="472" t="s">
        <v>544</v>
      </c>
      <c r="X414" s="472" t="s">
        <v>544</v>
      </c>
      <c r="Y414" s="472" t="s">
        <v>544</v>
      </c>
      <c r="Z414" s="472" t="s">
        <v>544</v>
      </c>
      <c r="AA414" s="472" t="s">
        <v>544</v>
      </c>
      <c r="AB414" s="472" t="s">
        <v>544</v>
      </c>
      <c r="AC414" s="472" t="s">
        <v>544</v>
      </c>
      <c r="AD414" s="472" t="s">
        <v>544</v>
      </c>
      <c r="AE414" s="472" t="s">
        <v>544</v>
      </c>
      <c r="AF414" s="472" t="s">
        <v>544</v>
      </c>
      <c r="AG414" s="472" t="s">
        <v>544</v>
      </c>
      <c r="AH414" s="472" t="s">
        <v>544</v>
      </c>
      <c r="AI414" s="472" t="s">
        <v>544</v>
      </c>
      <c r="AJ414" s="472" t="s">
        <v>544</v>
      </c>
      <c r="AK414" s="472" t="s">
        <v>544</v>
      </c>
      <c r="AL414" s="472" t="s">
        <v>544</v>
      </c>
      <c r="AM414" s="472" t="s">
        <v>544</v>
      </c>
      <c r="AN414" s="472" t="s">
        <v>544</v>
      </c>
      <c r="AO414" s="472" t="s">
        <v>544</v>
      </c>
      <c r="AP414" s="472" t="s">
        <v>544</v>
      </c>
      <c r="AQ414" s="472" t="s">
        <v>544</v>
      </c>
      <c r="AR414" s="472" t="s">
        <v>544</v>
      </c>
      <c r="AS414" s="472" t="s">
        <v>544</v>
      </c>
      <c r="AT414" s="472" t="s">
        <v>544</v>
      </c>
      <c r="AU414" s="472" t="s">
        <v>544</v>
      </c>
      <c r="AV414" s="472" t="s">
        <v>544</v>
      </c>
      <c r="AW414" s="472" t="s">
        <v>544</v>
      </c>
      <c r="AX414" s="473" t="s">
        <v>544</v>
      </c>
      <c r="AY414" s="473" t="s">
        <v>544</v>
      </c>
      <c r="AZ414" s="473" t="s">
        <v>544</v>
      </c>
      <c r="BA414" s="473" t="s">
        <v>544</v>
      </c>
      <c r="BB414" s="473" t="s">
        <v>544</v>
      </c>
      <c r="BC414" s="473" t="s">
        <v>544</v>
      </c>
      <c r="BD414" s="473" t="s">
        <v>544</v>
      </c>
      <c r="BE414" s="472" t="s">
        <v>544</v>
      </c>
      <c r="BF414" s="472" t="s">
        <v>544</v>
      </c>
      <c r="BG414" s="473" t="s">
        <v>544</v>
      </c>
      <c r="BH414" s="473" t="s">
        <v>544</v>
      </c>
      <c r="BI414" s="472" t="s">
        <v>544</v>
      </c>
      <c r="BJ414" s="472" t="s">
        <v>544</v>
      </c>
      <c r="BK414" s="472" t="s">
        <v>544</v>
      </c>
      <c r="BL414" s="474" t="s">
        <v>544</v>
      </c>
      <c r="BM414" s="474" t="s">
        <v>544</v>
      </c>
      <c r="BN414" s="472" t="s">
        <v>544</v>
      </c>
      <c r="BO414" s="473" t="s">
        <v>544</v>
      </c>
      <c r="BP414" s="473" t="s">
        <v>544</v>
      </c>
      <c r="BQ414" s="473" t="s">
        <v>544</v>
      </c>
      <c r="BR414" s="473" t="s">
        <v>544</v>
      </c>
      <c r="BS414" s="474" t="s">
        <v>544</v>
      </c>
      <c r="BT414" s="472" t="s">
        <v>544</v>
      </c>
      <c r="BU414" s="472" t="s">
        <v>544</v>
      </c>
      <c r="BV414" s="472" t="s">
        <v>544</v>
      </c>
      <c r="BW414" s="472" t="s">
        <v>544</v>
      </c>
      <c r="BX414" s="472" t="s">
        <v>544</v>
      </c>
      <c r="BY414" s="472" t="s">
        <v>544</v>
      </c>
      <c r="CA414" t="s">
        <v>544</v>
      </c>
      <c r="CB414" t="s">
        <v>544</v>
      </c>
      <c r="CC414" t="s">
        <v>544</v>
      </c>
      <c r="CD414" t="s">
        <v>544</v>
      </c>
      <c r="CE414" t="s">
        <v>544</v>
      </c>
      <c r="CF414" t="s">
        <v>544</v>
      </c>
      <c r="CG414" t="s">
        <v>544</v>
      </c>
      <c r="CH414" t="s">
        <v>544</v>
      </c>
      <c r="CI414" t="s">
        <v>544</v>
      </c>
      <c r="CJ414" t="s">
        <v>544</v>
      </c>
      <c r="CK414" t="s">
        <v>544</v>
      </c>
      <c r="CL414" t="s">
        <v>544</v>
      </c>
      <c r="CM414" t="s">
        <v>544</v>
      </c>
      <c r="CN414" t="s">
        <v>544</v>
      </c>
      <c r="CO414" t="s">
        <v>544</v>
      </c>
      <c r="CP414" t="s">
        <v>544</v>
      </c>
      <c r="CQ414" t="s">
        <v>544</v>
      </c>
      <c r="CR414" t="s">
        <v>544</v>
      </c>
      <c r="CS414" t="s">
        <v>544</v>
      </c>
      <c r="CT414" t="s">
        <v>544</v>
      </c>
      <c r="CU414" t="s">
        <v>544</v>
      </c>
      <c r="CV414" t="s">
        <v>544</v>
      </c>
      <c r="CW414" t="s">
        <v>544</v>
      </c>
      <c r="CX414" t="s">
        <v>544</v>
      </c>
      <c r="CY414" t="s">
        <v>544</v>
      </c>
      <c r="CZ414" t="s">
        <v>544</v>
      </c>
      <c r="DA414" t="s">
        <v>544</v>
      </c>
      <c r="DB414" t="s">
        <v>544</v>
      </c>
      <c r="DC414" t="s">
        <v>544</v>
      </c>
      <c r="DD414" t="s">
        <v>544</v>
      </c>
      <c r="DE414" t="s">
        <v>544</v>
      </c>
      <c r="DF414" t="s">
        <v>544</v>
      </c>
      <c r="DG414" t="s">
        <v>544</v>
      </c>
      <c r="DH414" t="s">
        <v>544</v>
      </c>
      <c r="DI414" t="s">
        <v>544</v>
      </c>
      <c r="DJ414" t="s">
        <v>544</v>
      </c>
      <c r="DK414" t="s">
        <v>544</v>
      </c>
      <c r="DL414" t="s">
        <v>544</v>
      </c>
      <c r="DM414" t="s">
        <v>544</v>
      </c>
      <c r="DN414" t="s">
        <v>544</v>
      </c>
      <c r="DO414" t="s">
        <v>544</v>
      </c>
      <c r="DP414" t="s">
        <v>544</v>
      </c>
      <c r="DQ414" t="s">
        <v>544</v>
      </c>
      <c r="DR414" t="s">
        <v>544</v>
      </c>
      <c r="DS414" t="s">
        <v>544</v>
      </c>
      <c r="DT414" t="s">
        <v>544</v>
      </c>
      <c r="DU414" t="s">
        <v>544</v>
      </c>
      <c r="DV414" t="s">
        <v>544</v>
      </c>
      <c r="DW414" t="s">
        <v>544</v>
      </c>
      <c r="DX414" t="s">
        <v>544</v>
      </c>
      <c r="DY414" t="s">
        <v>544</v>
      </c>
      <c r="DZ414" t="s">
        <v>544</v>
      </c>
      <c r="EA414" t="s">
        <v>544</v>
      </c>
      <c r="EB414" t="s">
        <v>544</v>
      </c>
      <c r="EC414" t="s">
        <v>544</v>
      </c>
      <c r="ED414" t="s">
        <v>544</v>
      </c>
      <c r="EE414" t="s">
        <v>544</v>
      </c>
      <c r="EF414" t="s">
        <v>544</v>
      </c>
      <c r="EG414" t="s">
        <v>544</v>
      </c>
      <c r="EH414" t="s">
        <v>544</v>
      </c>
      <c r="EI414" t="s">
        <v>544</v>
      </c>
      <c r="EJ414" t="s">
        <v>544</v>
      </c>
      <c r="EK414" t="s">
        <v>544</v>
      </c>
      <c r="EL414" t="s">
        <v>544</v>
      </c>
      <c r="EM414" t="s">
        <v>544</v>
      </c>
      <c r="EN414" t="s">
        <v>544</v>
      </c>
      <c r="EO414" t="s">
        <v>544</v>
      </c>
      <c r="EP414" t="s">
        <v>544</v>
      </c>
      <c r="EQ414" t="s">
        <v>544</v>
      </c>
      <c r="ER414" t="s">
        <v>544</v>
      </c>
      <c r="ES414" t="s">
        <v>544</v>
      </c>
      <c r="ET414" t="s">
        <v>544</v>
      </c>
      <c r="EU414" t="s">
        <v>544</v>
      </c>
      <c r="EV414" t="s">
        <v>544</v>
      </c>
      <c r="EW414" t="s">
        <v>544</v>
      </c>
      <c r="EX414" t="s">
        <v>544</v>
      </c>
    </row>
    <row r="415" spans="1:154" ht="15" customHeight="1">
      <c r="A415" s="435">
        <v>388</v>
      </c>
      <c r="B415" s="469" t="s">
        <v>544</v>
      </c>
      <c r="C415" s="469" t="s">
        <v>544</v>
      </c>
      <c r="D415" s="470" t="s">
        <v>544</v>
      </c>
      <c r="E415" s="471" t="s">
        <v>544</v>
      </c>
      <c r="F415" s="471" t="s">
        <v>544</v>
      </c>
      <c r="G415" s="471" t="s">
        <v>544</v>
      </c>
      <c r="H415" s="472" t="s">
        <v>544</v>
      </c>
      <c r="I415" s="472" t="s">
        <v>544</v>
      </c>
      <c r="J415" s="472" t="s">
        <v>544</v>
      </c>
      <c r="K415" s="472" t="s">
        <v>544</v>
      </c>
      <c r="L415" s="472" t="s">
        <v>544</v>
      </c>
      <c r="M415" s="472" t="s">
        <v>544</v>
      </c>
      <c r="N415" s="472" t="s">
        <v>544</v>
      </c>
      <c r="O415" s="472" t="s">
        <v>544</v>
      </c>
      <c r="P415" s="472" t="s">
        <v>544</v>
      </c>
      <c r="Q415" s="472" t="s">
        <v>544</v>
      </c>
      <c r="R415" s="472" t="s">
        <v>544</v>
      </c>
      <c r="S415" s="472" t="s">
        <v>544</v>
      </c>
      <c r="T415" s="472" t="s">
        <v>544</v>
      </c>
      <c r="U415" s="472" t="s">
        <v>544</v>
      </c>
      <c r="V415" s="472" t="s">
        <v>544</v>
      </c>
      <c r="W415" s="472" t="s">
        <v>544</v>
      </c>
      <c r="X415" s="472" t="s">
        <v>544</v>
      </c>
      <c r="Y415" s="472" t="s">
        <v>544</v>
      </c>
      <c r="Z415" s="472" t="s">
        <v>544</v>
      </c>
      <c r="AA415" s="472" t="s">
        <v>544</v>
      </c>
      <c r="AB415" s="472" t="s">
        <v>544</v>
      </c>
      <c r="AC415" s="472" t="s">
        <v>544</v>
      </c>
      <c r="AD415" s="472" t="s">
        <v>544</v>
      </c>
      <c r="AE415" s="472" t="s">
        <v>544</v>
      </c>
      <c r="AF415" s="472" t="s">
        <v>544</v>
      </c>
      <c r="AG415" s="472" t="s">
        <v>544</v>
      </c>
      <c r="AH415" s="472" t="s">
        <v>544</v>
      </c>
      <c r="AI415" s="472" t="s">
        <v>544</v>
      </c>
      <c r="AJ415" s="472" t="s">
        <v>544</v>
      </c>
      <c r="AK415" s="472" t="s">
        <v>544</v>
      </c>
      <c r="AL415" s="472" t="s">
        <v>544</v>
      </c>
      <c r="AM415" s="472" t="s">
        <v>544</v>
      </c>
      <c r="AN415" s="472" t="s">
        <v>544</v>
      </c>
      <c r="AO415" s="472" t="s">
        <v>544</v>
      </c>
      <c r="AP415" s="472" t="s">
        <v>544</v>
      </c>
      <c r="AQ415" s="472" t="s">
        <v>544</v>
      </c>
      <c r="AR415" s="472" t="s">
        <v>544</v>
      </c>
      <c r="AS415" s="472" t="s">
        <v>544</v>
      </c>
      <c r="AT415" s="472" t="s">
        <v>544</v>
      </c>
      <c r="AU415" s="472" t="s">
        <v>544</v>
      </c>
      <c r="AV415" s="472" t="s">
        <v>544</v>
      </c>
      <c r="AW415" s="472" t="s">
        <v>544</v>
      </c>
      <c r="AX415" s="473" t="s">
        <v>544</v>
      </c>
      <c r="AY415" s="473" t="s">
        <v>544</v>
      </c>
      <c r="AZ415" s="473" t="s">
        <v>544</v>
      </c>
      <c r="BA415" s="473" t="s">
        <v>544</v>
      </c>
      <c r="BB415" s="473" t="s">
        <v>544</v>
      </c>
      <c r="BC415" s="473" t="s">
        <v>544</v>
      </c>
      <c r="BD415" s="473" t="s">
        <v>544</v>
      </c>
      <c r="BE415" s="472" t="s">
        <v>544</v>
      </c>
      <c r="BF415" s="472" t="s">
        <v>544</v>
      </c>
      <c r="BG415" s="473" t="s">
        <v>544</v>
      </c>
      <c r="BH415" s="473" t="s">
        <v>544</v>
      </c>
      <c r="BI415" s="472" t="s">
        <v>544</v>
      </c>
      <c r="BJ415" s="472" t="s">
        <v>544</v>
      </c>
      <c r="BK415" s="472" t="s">
        <v>544</v>
      </c>
      <c r="BL415" s="474" t="s">
        <v>544</v>
      </c>
      <c r="BM415" s="474" t="s">
        <v>544</v>
      </c>
      <c r="BN415" s="472" t="s">
        <v>544</v>
      </c>
      <c r="BO415" s="473" t="s">
        <v>544</v>
      </c>
      <c r="BP415" s="473" t="s">
        <v>544</v>
      </c>
      <c r="BQ415" s="473" t="s">
        <v>544</v>
      </c>
      <c r="BR415" s="473" t="s">
        <v>544</v>
      </c>
      <c r="BS415" s="474" t="s">
        <v>544</v>
      </c>
      <c r="BT415" s="472" t="s">
        <v>544</v>
      </c>
      <c r="BU415" s="472" t="s">
        <v>544</v>
      </c>
      <c r="BV415" s="472" t="s">
        <v>544</v>
      </c>
      <c r="BW415" s="472" t="s">
        <v>544</v>
      </c>
      <c r="BX415" s="472" t="s">
        <v>544</v>
      </c>
      <c r="BY415" s="472" t="s">
        <v>544</v>
      </c>
      <c r="CA415" t="s">
        <v>544</v>
      </c>
      <c r="CB415" t="s">
        <v>544</v>
      </c>
      <c r="CC415" t="s">
        <v>544</v>
      </c>
      <c r="CD415" t="s">
        <v>544</v>
      </c>
      <c r="CE415" t="s">
        <v>544</v>
      </c>
      <c r="CF415" t="s">
        <v>544</v>
      </c>
      <c r="CG415" t="s">
        <v>544</v>
      </c>
      <c r="CH415" t="s">
        <v>544</v>
      </c>
      <c r="CI415" t="s">
        <v>544</v>
      </c>
      <c r="CJ415" t="s">
        <v>544</v>
      </c>
      <c r="CK415" t="s">
        <v>544</v>
      </c>
      <c r="CL415" t="s">
        <v>544</v>
      </c>
      <c r="CM415" t="s">
        <v>544</v>
      </c>
      <c r="CN415" t="s">
        <v>544</v>
      </c>
      <c r="CO415" t="s">
        <v>544</v>
      </c>
      <c r="CP415" t="s">
        <v>544</v>
      </c>
      <c r="CQ415" t="s">
        <v>544</v>
      </c>
      <c r="CR415" t="s">
        <v>544</v>
      </c>
      <c r="CS415" t="s">
        <v>544</v>
      </c>
      <c r="CT415" t="s">
        <v>544</v>
      </c>
      <c r="CU415" t="s">
        <v>544</v>
      </c>
      <c r="CV415" t="s">
        <v>544</v>
      </c>
      <c r="CW415" t="s">
        <v>544</v>
      </c>
      <c r="CX415" t="s">
        <v>544</v>
      </c>
      <c r="CY415" t="s">
        <v>544</v>
      </c>
      <c r="CZ415" t="s">
        <v>544</v>
      </c>
      <c r="DA415" t="s">
        <v>544</v>
      </c>
      <c r="DB415" t="s">
        <v>544</v>
      </c>
      <c r="DC415" t="s">
        <v>544</v>
      </c>
      <c r="DD415" t="s">
        <v>544</v>
      </c>
      <c r="DE415" t="s">
        <v>544</v>
      </c>
      <c r="DF415" t="s">
        <v>544</v>
      </c>
      <c r="DG415" t="s">
        <v>544</v>
      </c>
      <c r="DH415" t="s">
        <v>544</v>
      </c>
      <c r="DI415" t="s">
        <v>544</v>
      </c>
      <c r="DJ415" t="s">
        <v>544</v>
      </c>
      <c r="DK415" t="s">
        <v>544</v>
      </c>
      <c r="DL415" t="s">
        <v>544</v>
      </c>
      <c r="DM415" t="s">
        <v>544</v>
      </c>
      <c r="DN415" t="s">
        <v>544</v>
      </c>
      <c r="DO415" t="s">
        <v>544</v>
      </c>
      <c r="DP415" t="s">
        <v>544</v>
      </c>
      <c r="DQ415" t="s">
        <v>544</v>
      </c>
      <c r="DR415" t="s">
        <v>544</v>
      </c>
      <c r="DS415" t="s">
        <v>544</v>
      </c>
      <c r="DT415" t="s">
        <v>544</v>
      </c>
      <c r="DU415" t="s">
        <v>544</v>
      </c>
      <c r="DV415" t="s">
        <v>544</v>
      </c>
      <c r="DW415" t="s">
        <v>544</v>
      </c>
      <c r="DX415" t="s">
        <v>544</v>
      </c>
      <c r="DY415" t="s">
        <v>544</v>
      </c>
      <c r="DZ415" t="s">
        <v>544</v>
      </c>
      <c r="EA415" t="s">
        <v>544</v>
      </c>
      <c r="EB415" t="s">
        <v>544</v>
      </c>
      <c r="EC415" t="s">
        <v>544</v>
      </c>
      <c r="ED415" t="s">
        <v>544</v>
      </c>
      <c r="EE415" t="s">
        <v>544</v>
      </c>
      <c r="EF415" t="s">
        <v>544</v>
      </c>
      <c r="EG415" t="s">
        <v>544</v>
      </c>
      <c r="EH415" t="s">
        <v>544</v>
      </c>
      <c r="EI415" t="s">
        <v>544</v>
      </c>
      <c r="EJ415" t="s">
        <v>544</v>
      </c>
      <c r="EK415" t="s">
        <v>544</v>
      </c>
      <c r="EL415" t="s">
        <v>544</v>
      </c>
      <c r="EM415" t="s">
        <v>544</v>
      </c>
      <c r="EN415" t="s">
        <v>544</v>
      </c>
      <c r="EO415" t="s">
        <v>544</v>
      </c>
      <c r="EP415" t="s">
        <v>544</v>
      </c>
      <c r="EQ415" t="s">
        <v>544</v>
      </c>
      <c r="ER415" t="s">
        <v>544</v>
      </c>
      <c r="ES415" t="s">
        <v>544</v>
      </c>
      <c r="ET415" t="s">
        <v>544</v>
      </c>
      <c r="EU415" t="s">
        <v>544</v>
      </c>
      <c r="EV415" t="s">
        <v>544</v>
      </c>
      <c r="EW415" t="s">
        <v>544</v>
      </c>
      <c r="EX415" t="s">
        <v>544</v>
      </c>
    </row>
    <row r="416" spans="1:154" ht="15" customHeight="1">
      <c r="A416" s="435">
        <v>388</v>
      </c>
      <c r="B416" s="469" t="s">
        <v>544</v>
      </c>
      <c r="C416" s="469" t="s">
        <v>544</v>
      </c>
      <c r="D416" s="470" t="s">
        <v>544</v>
      </c>
      <c r="E416" s="471" t="s">
        <v>544</v>
      </c>
      <c r="F416" s="471" t="s">
        <v>544</v>
      </c>
      <c r="G416" s="471" t="s">
        <v>544</v>
      </c>
      <c r="H416" s="472" t="s">
        <v>544</v>
      </c>
      <c r="I416" s="472" t="s">
        <v>544</v>
      </c>
      <c r="J416" s="472" t="s">
        <v>544</v>
      </c>
      <c r="K416" s="472" t="s">
        <v>544</v>
      </c>
      <c r="L416" s="472" t="s">
        <v>544</v>
      </c>
      <c r="M416" s="472" t="s">
        <v>544</v>
      </c>
      <c r="N416" s="472" t="s">
        <v>544</v>
      </c>
      <c r="O416" s="472" t="s">
        <v>544</v>
      </c>
      <c r="P416" s="472" t="s">
        <v>544</v>
      </c>
      <c r="Q416" s="472" t="s">
        <v>544</v>
      </c>
      <c r="R416" s="472" t="s">
        <v>544</v>
      </c>
      <c r="S416" s="472" t="s">
        <v>544</v>
      </c>
      <c r="T416" s="472" t="s">
        <v>544</v>
      </c>
      <c r="U416" s="472" t="s">
        <v>544</v>
      </c>
      <c r="V416" s="472" t="s">
        <v>544</v>
      </c>
      <c r="W416" s="472" t="s">
        <v>544</v>
      </c>
      <c r="X416" s="472" t="s">
        <v>544</v>
      </c>
      <c r="Y416" s="472" t="s">
        <v>544</v>
      </c>
      <c r="Z416" s="472" t="s">
        <v>544</v>
      </c>
      <c r="AA416" s="472" t="s">
        <v>544</v>
      </c>
      <c r="AB416" s="472" t="s">
        <v>544</v>
      </c>
      <c r="AC416" s="472" t="s">
        <v>544</v>
      </c>
      <c r="AD416" s="472" t="s">
        <v>544</v>
      </c>
      <c r="AE416" s="472" t="s">
        <v>544</v>
      </c>
      <c r="AF416" s="472" t="s">
        <v>544</v>
      </c>
      <c r="AG416" s="472" t="s">
        <v>544</v>
      </c>
      <c r="AH416" s="472" t="s">
        <v>544</v>
      </c>
      <c r="AI416" s="472" t="s">
        <v>544</v>
      </c>
      <c r="AJ416" s="472" t="s">
        <v>544</v>
      </c>
      <c r="AK416" s="472" t="s">
        <v>544</v>
      </c>
      <c r="AL416" s="472" t="s">
        <v>544</v>
      </c>
      <c r="AM416" s="472" t="s">
        <v>544</v>
      </c>
      <c r="AN416" s="472" t="s">
        <v>544</v>
      </c>
      <c r="AO416" s="472" t="s">
        <v>544</v>
      </c>
      <c r="AP416" s="472" t="s">
        <v>544</v>
      </c>
      <c r="AQ416" s="472" t="s">
        <v>544</v>
      </c>
      <c r="AR416" s="472" t="s">
        <v>544</v>
      </c>
      <c r="AS416" s="472" t="s">
        <v>544</v>
      </c>
      <c r="AT416" s="472" t="s">
        <v>544</v>
      </c>
      <c r="AU416" s="472" t="s">
        <v>544</v>
      </c>
      <c r="AV416" s="472" t="s">
        <v>544</v>
      </c>
      <c r="AW416" s="472" t="s">
        <v>544</v>
      </c>
      <c r="AX416" s="473" t="s">
        <v>544</v>
      </c>
      <c r="AY416" s="473" t="s">
        <v>544</v>
      </c>
      <c r="AZ416" s="473" t="s">
        <v>544</v>
      </c>
      <c r="BA416" s="473" t="s">
        <v>544</v>
      </c>
      <c r="BB416" s="473" t="s">
        <v>544</v>
      </c>
      <c r="BC416" s="473" t="s">
        <v>544</v>
      </c>
      <c r="BD416" s="473" t="s">
        <v>544</v>
      </c>
      <c r="BE416" s="472" t="s">
        <v>544</v>
      </c>
      <c r="BF416" s="472" t="s">
        <v>544</v>
      </c>
      <c r="BG416" s="473" t="s">
        <v>544</v>
      </c>
      <c r="BH416" s="473" t="s">
        <v>544</v>
      </c>
      <c r="BI416" s="472" t="s">
        <v>544</v>
      </c>
      <c r="BJ416" s="472" t="s">
        <v>544</v>
      </c>
      <c r="BK416" s="472" t="s">
        <v>544</v>
      </c>
      <c r="BL416" s="474" t="s">
        <v>544</v>
      </c>
      <c r="BM416" s="474" t="s">
        <v>544</v>
      </c>
      <c r="BN416" s="472" t="s">
        <v>544</v>
      </c>
      <c r="BO416" s="473" t="s">
        <v>544</v>
      </c>
      <c r="BP416" s="473" t="s">
        <v>544</v>
      </c>
      <c r="BQ416" s="473" t="s">
        <v>544</v>
      </c>
      <c r="BR416" s="473" t="s">
        <v>544</v>
      </c>
      <c r="BS416" s="474" t="s">
        <v>544</v>
      </c>
      <c r="BT416" s="472" t="s">
        <v>544</v>
      </c>
      <c r="BU416" s="472" t="s">
        <v>544</v>
      </c>
      <c r="BV416" s="472" t="s">
        <v>544</v>
      </c>
      <c r="BW416" s="472" t="s">
        <v>544</v>
      </c>
      <c r="BX416" s="472" t="s">
        <v>544</v>
      </c>
      <c r="BY416" s="472" t="s">
        <v>544</v>
      </c>
      <c r="CA416" t="s">
        <v>544</v>
      </c>
      <c r="CB416" t="s">
        <v>544</v>
      </c>
      <c r="CC416" t="s">
        <v>544</v>
      </c>
      <c r="CD416" t="s">
        <v>544</v>
      </c>
      <c r="CE416" t="s">
        <v>544</v>
      </c>
      <c r="CF416" t="s">
        <v>544</v>
      </c>
      <c r="CG416" t="s">
        <v>544</v>
      </c>
      <c r="CH416" t="s">
        <v>544</v>
      </c>
      <c r="CI416" t="s">
        <v>544</v>
      </c>
      <c r="CJ416" t="s">
        <v>544</v>
      </c>
      <c r="CK416" t="s">
        <v>544</v>
      </c>
      <c r="CL416" t="s">
        <v>544</v>
      </c>
      <c r="CM416" t="s">
        <v>544</v>
      </c>
      <c r="CN416" t="s">
        <v>544</v>
      </c>
      <c r="CO416" t="s">
        <v>544</v>
      </c>
      <c r="CP416" t="s">
        <v>544</v>
      </c>
      <c r="CQ416" t="s">
        <v>544</v>
      </c>
      <c r="CR416" t="s">
        <v>544</v>
      </c>
      <c r="CS416" t="s">
        <v>544</v>
      </c>
      <c r="CT416" t="s">
        <v>544</v>
      </c>
      <c r="CU416" t="s">
        <v>544</v>
      </c>
      <c r="CV416" t="s">
        <v>544</v>
      </c>
      <c r="CW416" t="s">
        <v>544</v>
      </c>
      <c r="CX416" t="s">
        <v>544</v>
      </c>
      <c r="CY416" t="s">
        <v>544</v>
      </c>
      <c r="CZ416" t="s">
        <v>544</v>
      </c>
      <c r="DA416" t="s">
        <v>544</v>
      </c>
      <c r="DB416" t="s">
        <v>544</v>
      </c>
      <c r="DC416" t="s">
        <v>544</v>
      </c>
      <c r="DD416" t="s">
        <v>544</v>
      </c>
      <c r="DE416" t="s">
        <v>544</v>
      </c>
      <c r="DF416" t="s">
        <v>544</v>
      </c>
      <c r="DG416" t="s">
        <v>544</v>
      </c>
      <c r="DH416" t="s">
        <v>544</v>
      </c>
      <c r="DI416" t="s">
        <v>544</v>
      </c>
      <c r="DJ416" t="s">
        <v>544</v>
      </c>
      <c r="DK416" t="s">
        <v>544</v>
      </c>
      <c r="DL416" t="s">
        <v>544</v>
      </c>
      <c r="DM416" t="s">
        <v>544</v>
      </c>
      <c r="DN416" t="s">
        <v>544</v>
      </c>
      <c r="DO416" t="s">
        <v>544</v>
      </c>
      <c r="DP416" t="s">
        <v>544</v>
      </c>
      <c r="DQ416" t="s">
        <v>544</v>
      </c>
      <c r="DR416" t="s">
        <v>544</v>
      </c>
      <c r="DS416" t="s">
        <v>544</v>
      </c>
      <c r="DT416" t="s">
        <v>544</v>
      </c>
      <c r="DU416" t="s">
        <v>544</v>
      </c>
      <c r="DV416" t="s">
        <v>544</v>
      </c>
      <c r="DW416" t="s">
        <v>544</v>
      </c>
      <c r="DX416" t="s">
        <v>544</v>
      </c>
      <c r="DY416" t="s">
        <v>544</v>
      </c>
      <c r="DZ416" t="s">
        <v>544</v>
      </c>
      <c r="EA416" t="s">
        <v>544</v>
      </c>
      <c r="EB416" t="s">
        <v>544</v>
      </c>
      <c r="EC416" t="s">
        <v>544</v>
      </c>
      <c r="ED416" t="s">
        <v>544</v>
      </c>
      <c r="EE416" t="s">
        <v>544</v>
      </c>
      <c r="EF416" t="s">
        <v>544</v>
      </c>
      <c r="EG416" t="s">
        <v>544</v>
      </c>
      <c r="EH416" t="s">
        <v>544</v>
      </c>
      <c r="EI416" t="s">
        <v>544</v>
      </c>
      <c r="EJ416" t="s">
        <v>544</v>
      </c>
      <c r="EK416" t="s">
        <v>544</v>
      </c>
      <c r="EL416" t="s">
        <v>544</v>
      </c>
      <c r="EM416" t="s">
        <v>544</v>
      </c>
      <c r="EN416" t="s">
        <v>544</v>
      </c>
      <c r="EO416" t="s">
        <v>544</v>
      </c>
      <c r="EP416" t="s">
        <v>544</v>
      </c>
      <c r="EQ416" t="s">
        <v>544</v>
      </c>
      <c r="ER416" t="s">
        <v>544</v>
      </c>
      <c r="ES416" t="s">
        <v>544</v>
      </c>
      <c r="ET416" t="s">
        <v>544</v>
      </c>
      <c r="EU416" t="s">
        <v>544</v>
      </c>
      <c r="EV416" t="s">
        <v>544</v>
      </c>
      <c r="EW416" t="s">
        <v>544</v>
      </c>
      <c r="EX416" t="s">
        <v>544</v>
      </c>
    </row>
    <row r="417" spans="1:154" ht="15" customHeight="1">
      <c r="A417" s="435">
        <v>388</v>
      </c>
      <c r="B417" s="469" t="s">
        <v>544</v>
      </c>
      <c r="C417" s="469" t="s">
        <v>544</v>
      </c>
      <c r="D417" s="470" t="s">
        <v>544</v>
      </c>
      <c r="E417" s="471" t="s">
        <v>544</v>
      </c>
      <c r="F417" s="471" t="s">
        <v>544</v>
      </c>
      <c r="G417" s="471" t="s">
        <v>544</v>
      </c>
      <c r="H417" s="472" t="s">
        <v>544</v>
      </c>
      <c r="I417" s="472" t="s">
        <v>544</v>
      </c>
      <c r="J417" s="472" t="s">
        <v>544</v>
      </c>
      <c r="K417" s="472" t="s">
        <v>544</v>
      </c>
      <c r="L417" s="472" t="s">
        <v>544</v>
      </c>
      <c r="M417" s="472" t="s">
        <v>544</v>
      </c>
      <c r="N417" s="472" t="s">
        <v>544</v>
      </c>
      <c r="O417" s="472" t="s">
        <v>544</v>
      </c>
      <c r="P417" s="472" t="s">
        <v>544</v>
      </c>
      <c r="Q417" s="472" t="s">
        <v>544</v>
      </c>
      <c r="R417" s="472" t="s">
        <v>544</v>
      </c>
      <c r="S417" s="472" t="s">
        <v>544</v>
      </c>
      <c r="T417" s="472" t="s">
        <v>544</v>
      </c>
      <c r="U417" s="472" t="s">
        <v>544</v>
      </c>
      <c r="V417" s="472" t="s">
        <v>544</v>
      </c>
      <c r="W417" s="472" t="s">
        <v>544</v>
      </c>
      <c r="X417" s="472" t="s">
        <v>544</v>
      </c>
      <c r="Y417" s="472" t="s">
        <v>544</v>
      </c>
      <c r="Z417" s="472" t="s">
        <v>544</v>
      </c>
      <c r="AA417" s="472" t="s">
        <v>544</v>
      </c>
      <c r="AB417" s="472" t="s">
        <v>544</v>
      </c>
      <c r="AC417" s="472" t="s">
        <v>544</v>
      </c>
      <c r="AD417" s="472" t="s">
        <v>544</v>
      </c>
      <c r="AE417" s="472" t="s">
        <v>544</v>
      </c>
      <c r="AF417" s="472" t="s">
        <v>544</v>
      </c>
      <c r="AG417" s="472" t="s">
        <v>544</v>
      </c>
      <c r="AH417" s="472" t="s">
        <v>544</v>
      </c>
      <c r="AI417" s="472" t="s">
        <v>544</v>
      </c>
      <c r="AJ417" s="472" t="s">
        <v>544</v>
      </c>
      <c r="AK417" s="472" t="s">
        <v>544</v>
      </c>
      <c r="AL417" s="472" t="s">
        <v>544</v>
      </c>
      <c r="AM417" s="472" t="s">
        <v>544</v>
      </c>
      <c r="AN417" s="472" t="s">
        <v>544</v>
      </c>
      <c r="AO417" s="472" t="s">
        <v>544</v>
      </c>
      <c r="AP417" s="472" t="s">
        <v>544</v>
      </c>
      <c r="AQ417" s="472" t="s">
        <v>544</v>
      </c>
      <c r="AR417" s="472" t="s">
        <v>544</v>
      </c>
      <c r="AS417" s="472" t="s">
        <v>544</v>
      </c>
      <c r="AT417" s="472" t="s">
        <v>544</v>
      </c>
      <c r="AU417" s="472" t="s">
        <v>544</v>
      </c>
      <c r="AV417" s="472" t="s">
        <v>544</v>
      </c>
      <c r="AW417" s="472" t="s">
        <v>544</v>
      </c>
      <c r="AX417" s="473" t="s">
        <v>544</v>
      </c>
      <c r="AY417" s="473" t="s">
        <v>544</v>
      </c>
      <c r="AZ417" s="473" t="s">
        <v>544</v>
      </c>
      <c r="BA417" s="473" t="s">
        <v>544</v>
      </c>
      <c r="BB417" s="473" t="s">
        <v>544</v>
      </c>
      <c r="BC417" s="473" t="s">
        <v>544</v>
      </c>
      <c r="BD417" s="473" t="s">
        <v>544</v>
      </c>
      <c r="BE417" s="472" t="s">
        <v>544</v>
      </c>
      <c r="BF417" s="472" t="s">
        <v>544</v>
      </c>
      <c r="BG417" s="473" t="s">
        <v>544</v>
      </c>
      <c r="BH417" s="473" t="s">
        <v>544</v>
      </c>
      <c r="BI417" s="472" t="s">
        <v>544</v>
      </c>
      <c r="BJ417" s="472" t="s">
        <v>544</v>
      </c>
      <c r="BK417" s="472" t="s">
        <v>544</v>
      </c>
      <c r="BL417" s="474" t="s">
        <v>544</v>
      </c>
      <c r="BM417" s="474" t="s">
        <v>544</v>
      </c>
      <c r="BN417" s="472" t="s">
        <v>544</v>
      </c>
      <c r="BO417" s="473" t="s">
        <v>544</v>
      </c>
      <c r="BP417" s="473" t="s">
        <v>544</v>
      </c>
      <c r="BQ417" s="473" t="s">
        <v>544</v>
      </c>
      <c r="BR417" s="473" t="s">
        <v>544</v>
      </c>
      <c r="BS417" s="474" t="s">
        <v>544</v>
      </c>
      <c r="BT417" s="472" t="s">
        <v>544</v>
      </c>
      <c r="BU417" s="472" t="s">
        <v>544</v>
      </c>
      <c r="BV417" s="472" t="s">
        <v>544</v>
      </c>
      <c r="BW417" s="472" t="s">
        <v>544</v>
      </c>
      <c r="BX417" s="472" t="s">
        <v>544</v>
      </c>
      <c r="BY417" s="472" t="s">
        <v>544</v>
      </c>
      <c r="CA417" t="s">
        <v>544</v>
      </c>
      <c r="CB417" t="s">
        <v>544</v>
      </c>
      <c r="CC417" t="s">
        <v>544</v>
      </c>
      <c r="CD417" t="s">
        <v>544</v>
      </c>
      <c r="CE417" t="s">
        <v>544</v>
      </c>
      <c r="CF417" t="s">
        <v>544</v>
      </c>
      <c r="CG417" t="s">
        <v>544</v>
      </c>
      <c r="CH417" t="s">
        <v>544</v>
      </c>
      <c r="CI417" t="s">
        <v>544</v>
      </c>
      <c r="CJ417" t="s">
        <v>544</v>
      </c>
      <c r="CK417" t="s">
        <v>544</v>
      </c>
      <c r="CL417" t="s">
        <v>544</v>
      </c>
      <c r="CM417" t="s">
        <v>544</v>
      </c>
      <c r="CN417" t="s">
        <v>544</v>
      </c>
      <c r="CO417" t="s">
        <v>544</v>
      </c>
      <c r="CP417" t="s">
        <v>544</v>
      </c>
      <c r="CQ417" t="s">
        <v>544</v>
      </c>
      <c r="CR417" t="s">
        <v>544</v>
      </c>
      <c r="CS417" t="s">
        <v>544</v>
      </c>
      <c r="CT417" t="s">
        <v>544</v>
      </c>
      <c r="CU417" t="s">
        <v>544</v>
      </c>
      <c r="CV417" t="s">
        <v>544</v>
      </c>
      <c r="CW417" t="s">
        <v>544</v>
      </c>
      <c r="CX417" t="s">
        <v>544</v>
      </c>
      <c r="CY417" t="s">
        <v>544</v>
      </c>
      <c r="CZ417" t="s">
        <v>544</v>
      </c>
      <c r="DA417" t="s">
        <v>544</v>
      </c>
      <c r="DB417" t="s">
        <v>544</v>
      </c>
      <c r="DC417" t="s">
        <v>544</v>
      </c>
      <c r="DD417" t="s">
        <v>544</v>
      </c>
      <c r="DE417" t="s">
        <v>544</v>
      </c>
      <c r="DF417" t="s">
        <v>544</v>
      </c>
      <c r="DG417" t="s">
        <v>544</v>
      </c>
      <c r="DH417" t="s">
        <v>544</v>
      </c>
      <c r="DI417" t="s">
        <v>544</v>
      </c>
      <c r="DJ417" t="s">
        <v>544</v>
      </c>
      <c r="DK417" t="s">
        <v>544</v>
      </c>
      <c r="DL417" t="s">
        <v>544</v>
      </c>
      <c r="DM417" t="s">
        <v>544</v>
      </c>
      <c r="DN417" t="s">
        <v>544</v>
      </c>
      <c r="DO417" t="s">
        <v>544</v>
      </c>
      <c r="DP417" t="s">
        <v>544</v>
      </c>
      <c r="DQ417" t="s">
        <v>544</v>
      </c>
      <c r="DR417" t="s">
        <v>544</v>
      </c>
      <c r="DS417" t="s">
        <v>544</v>
      </c>
      <c r="DT417" t="s">
        <v>544</v>
      </c>
      <c r="DU417" t="s">
        <v>544</v>
      </c>
      <c r="DV417" t="s">
        <v>544</v>
      </c>
      <c r="DW417" t="s">
        <v>544</v>
      </c>
      <c r="DX417" t="s">
        <v>544</v>
      </c>
      <c r="DY417" t="s">
        <v>544</v>
      </c>
      <c r="DZ417" t="s">
        <v>544</v>
      </c>
      <c r="EA417" t="s">
        <v>544</v>
      </c>
      <c r="EB417" t="s">
        <v>544</v>
      </c>
      <c r="EC417" t="s">
        <v>544</v>
      </c>
      <c r="ED417" t="s">
        <v>544</v>
      </c>
      <c r="EE417" t="s">
        <v>544</v>
      </c>
      <c r="EF417" t="s">
        <v>544</v>
      </c>
      <c r="EG417" t="s">
        <v>544</v>
      </c>
      <c r="EH417" t="s">
        <v>544</v>
      </c>
      <c r="EI417" t="s">
        <v>544</v>
      </c>
      <c r="EJ417" t="s">
        <v>544</v>
      </c>
      <c r="EK417" t="s">
        <v>544</v>
      </c>
      <c r="EL417" t="s">
        <v>544</v>
      </c>
      <c r="EM417" t="s">
        <v>544</v>
      </c>
      <c r="EN417" t="s">
        <v>544</v>
      </c>
      <c r="EO417" t="s">
        <v>544</v>
      </c>
      <c r="EP417" t="s">
        <v>544</v>
      </c>
      <c r="EQ417" t="s">
        <v>544</v>
      </c>
      <c r="ER417" t="s">
        <v>544</v>
      </c>
      <c r="ES417" t="s">
        <v>544</v>
      </c>
      <c r="ET417" t="s">
        <v>544</v>
      </c>
      <c r="EU417" t="s">
        <v>544</v>
      </c>
      <c r="EV417" t="s">
        <v>544</v>
      </c>
      <c r="EW417" t="s">
        <v>544</v>
      </c>
      <c r="EX417" t="s">
        <v>544</v>
      </c>
    </row>
    <row r="418" spans="1:154" ht="15" customHeight="1">
      <c r="A418" s="435">
        <v>388</v>
      </c>
      <c r="B418" s="469" t="s">
        <v>544</v>
      </c>
      <c r="C418" s="469" t="s">
        <v>544</v>
      </c>
      <c r="D418" s="470" t="s">
        <v>544</v>
      </c>
      <c r="E418" s="471" t="s">
        <v>544</v>
      </c>
      <c r="F418" s="471" t="s">
        <v>544</v>
      </c>
      <c r="G418" s="471" t="s">
        <v>544</v>
      </c>
      <c r="H418" s="472" t="s">
        <v>544</v>
      </c>
      <c r="I418" s="472" t="s">
        <v>544</v>
      </c>
      <c r="J418" s="472" t="s">
        <v>544</v>
      </c>
      <c r="K418" s="472" t="s">
        <v>544</v>
      </c>
      <c r="L418" s="472" t="s">
        <v>544</v>
      </c>
      <c r="M418" s="472" t="s">
        <v>544</v>
      </c>
      <c r="N418" s="472" t="s">
        <v>544</v>
      </c>
      <c r="O418" s="472" t="s">
        <v>544</v>
      </c>
      <c r="P418" s="472" t="s">
        <v>544</v>
      </c>
      <c r="Q418" s="472" t="s">
        <v>544</v>
      </c>
      <c r="R418" s="472" t="s">
        <v>544</v>
      </c>
      <c r="S418" s="472" t="s">
        <v>544</v>
      </c>
      <c r="T418" s="472" t="s">
        <v>544</v>
      </c>
      <c r="U418" s="472" t="s">
        <v>544</v>
      </c>
      <c r="V418" s="472" t="s">
        <v>544</v>
      </c>
      <c r="W418" s="472" t="s">
        <v>544</v>
      </c>
      <c r="X418" s="472" t="s">
        <v>544</v>
      </c>
      <c r="Y418" s="472" t="s">
        <v>544</v>
      </c>
      <c r="Z418" s="472" t="s">
        <v>544</v>
      </c>
      <c r="AA418" s="472" t="s">
        <v>544</v>
      </c>
      <c r="AB418" s="472" t="s">
        <v>544</v>
      </c>
      <c r="AC418" s="472" t="s">
        <v>544</v>
      </c>
      <c r="AD418" s="472" t="s">
        <v>544</v>
      </c>
      <c r="AE418" s="472" t="s">
        <v>544</v>
      </c>
      <c r="AF418" s="472" t="s">
        <v>544</v>
      </c>
      <c r="AG418" s="472" t="s">
        <v>544</v>
      </c>
      <c r="AH418" s="472" t="s">
        <v>544</v>
      </c>
      <c r="AI418" s="472" t="s">
        <v>544</v>
      </c>
      <c r="AJ418" s="472" t="s">
        <v>544</v>
      </c>
      <c r="AK418" s="472" t="s">
        <v>544</v>
      </c>
      <c r="AL418" s="472" t="s">
        <v>544</v>
      </c>
      <c r="AM418" s="472" t="s">
        <v>544</v>
      </c>
      <c r="AN418" s="472" t="s">
        <v>544</v>
      </c>
      <c r="AO418" s="472" t="s">
        <v>544</v>
      </c>
      <c r="AP418" s="472" t="s">
        <v>544</v>
      </c>
      <c r="AQ418" s="472" t="s">
        <v>544</v>
      </c>
      <c r="AR418" s="472" t="s">
        <v>544</v>
      </c>
      <c r="AS418" s="472" t="s">
        <v>544</v>
      </c>
      <c r="AT418" s="472" t="s">
        <v>544</v>
      </c>
      <c r="AU418" s="472" t="s">
        <v>544</v>
      </c>
      <c r="AV418" s="472" t="s">
        <v>544</v>
      </c>
      <c r="AW418" s="472" t="s">
        <v>544</v>
      </c>
      <c r="AX418" s="473" t="s">
        <v>544</v>
      </c>
      <c r="AY418" s="473" t="s">
        <v>544</v>
      </c>
      <c r="AZ418" s="473" t="s">
        <v>544</v>
      </c>
      <c r="BA418" s="473" t="s">
        <v>544</v>
      </c>
      <c r="BB418" s="473" t="s">
        <v>544</v>
      </c>
      <c r="BC418" s="473" t="s">
        <v>544</v>
      </c>
      <c r="BD418" s="473" t="s">
        <v>544</v>
      </c>
      <c r="BE418" s="472" t="s">
        <v>544</v>
      </c>
      <c r="BF418" s="472" t="s">
        <v>544</v>
      </c>
      <c r="BG418" s="473" t="s">
        <v>544</v>
      </c>
      <c r="BH418" s="473" t="s">
        <v>544</v>
      </c>
      <c r="BI418" s="472" t="s">
        <v>544</v>
      </c>
      <c r="BJ418" s="472" t="s">
        <v>544</v>
      </c>
      <c r="BK418" s="472" t="s">
        <v>544</v>
      </c>
      <c r="BL418" s="474" t="s">
        <v>544</v>
      </c>
      <c r="BM418" s="474" t="s">
        <v>544</v>
      </c>
      <c r="BN418" s="472" t="s">
        <v>544</v>
      </c>
      <c r="BO418" s="473" t="s">
        <v>544</v>
      </c>
      <c r="BP418" s="473" t="s">
        <v>544</v>
      </c>
      <c r="BQ418" s="473" t="s">
        <v>544</v>
      </c>
      <c r="BR418" s="473" t="s">
        <v>544</v>
      </c>
      <c r="BS418" s="474" t="s">
        <v>544</v>
      </c>
      <c r="BT418" s="472" t="s">
        <v>544</v>
      </c>
      <c r="BU418" s="472" t="s">
        <v>544</v>
      </c>
      <c r="BV418" s="472" t="s">
        <v>544</v>
      </c>
      <c r="BW418" s="472" t="s">
        <v>544</v>
      </c>
      <c r="BX418" s="472" t="s">
        <v>544</v>
      </c>
      <c r="BY418" s="472" t="s">
        <v>544</v>
      </c>
      <c r="CA418" t="s">
        <v>544</v>
      </c>
      <c r="CB418" t="s">
        <v>544</v>
      </c>
      <c r="CC418" t="s">
        <v>544</v>
      </c>
      <c r="CD418" t="s">
        <v>544</v>
      </c>
      <c r="CE418" t="s">
        <v>544</v>
      </c>
      <c r="CF418" t="s">
        <v>544</v>
      </c>
      <c r="CG418" t="s">
        <v>544</v>
      </c>
      <c r="CH418" t="s">
        <v>544</v>
      </c>
      <c r="CI418" t="s">
        <v>544</v>
      </c>
      <c r="CJ418" t="s">
        <v>544</v>
      </c>
      <c r="CK418" t="s">
        <v>544</v>
      </c>
      <c r="CL418" t="s">
        <v>544</v>
      </c>
      <c r="CM418" t="s">
        <v>544</v>
      </c>
      <c r="CN418" t="s">
        <v>544</v>
      </c>
      <c r="CO418" t="s">
        <v>544</v>
      </c>
      <c r="CP418" t="s">
        <v>544</v>
      </c>
      <c r="CQ418" t="s">
        <v>544</v>
      </c>
      <c r="CR418" t="s">
        <v>544</v>
      </c>
      <c r="CS418" t="s">
        <v>544</v>
      </c>
      <c r="CT418" t="s">
        <v>544</v>
      </c>
      <c r="CU418" t="s">
        <v>544</v>
      </c>
      <c r="CV418" t="s">
        <v>544</v>
      </c>
      <c r="CW418" t="s">
        <v>544</v>
      </c>
      <c r="CX418" t="s">
        <v>544</v>
      </c>
      <c r="CY418" t="s">
        <v>544</v>
      </c>
      <c r="CZ418" t="s">
        <v>544</v>
      </c>
      <c r="DA418" t="s">
        <v>544</v>
      </c>
      <c r="DB418" t="s">
        <v>544</v>
      </c>
      <c r="DC418" t="s">
        <v>544</v>
      </c>
      <c r="DD418" t="s">
        <v>544</v>
      </c>
      <c r="DE418" t="s">
        <v>544</v>
      </c>
      <c r="DF418" t="s">
        <v>544</v>
      </c>
      <c r="DG418" t="s">
        <v>544</v>
      </c>
      <c r="DH418" t="s">
        <v>544</v>
      </c>
      <c r="DI418" t="s">
        <v>544</v>
      </c>
      <c r="DJ418" t="s">
        <v>544</v>
      </c>
      <c r="DK418" t="s">
        <v>544</v>
      </c>
      <c r="DL418" t="s">
        <v>544</v>
      </c>
      <c r="DM418" t="s">
        <v>544</v>
      </c>
      <c r="DN418" t="s">
        <v>544</v>
      </c>
      <c r="DO418" t="s">
        <v>544</v>
      </c>
      <c r="DP418" t="s">
        <v>544</v>
      </c>
      <c r="DQ418" t="s">
        <v>544</v>
      </c>
      <c r="DR418" t="s">
        <v>544</v>
      </c>
      <c r="DS418" t="s">
        <v>544</v>
      </c>
      <c r="DT418" t="s">
        <v>544</v>
      </c>
      <c r="DU418" t="s">
        <v>544</v>
      </c>
      <c r="DV418" t="s">
        <v>544</v>
      </c>
      <c r="DW418" t="s">
        <v>544</v>
      </c>
      <c r="DX418" t="s">
        <v>544</v>
      </c>
      <c r="DY418" t="s">
        <v>544</v>
      </c>
      <c r="DZ418" t="s">
        <v>544</v>
      </c>
      <c r="EA418" t="s">
        <v>544</v>
      </c>
      <c r="EB418" t="s">
        <v>544</v>
      </c>
      <c r="EC418" t="s">
        <v>544</v>
      </c>
      <c r="ED418" t="s">
        <v>544</v>
      </c>
      <c r="EE418" t="s">
        <v>544</v>
      </c>
      <c r="EF418" t="s">
        <v>544</v>
      </c>
      <c r="EG418" t="s">
        <v>544</v>
      </c>
      <c r="EH418" t="s">
        <v>544</v>
      </c>
      <c r="EI418" t="s">
        <v>544</v>
      </c>
      <c r="EJ418" t="s">
        <v>544</v>
      </c>
      <c r="EK418" t="s">
        <v>544</v>
      </c>
      <c r="EL418" t="s">
        <v>544</v>
      </c>
      <c r="EM418" t="s">
        <v>544</v>
      </c>
      <c r="EN418" t="s">
        <v>544</v>
      </c>
      <c r="EO418" t="s">
        <v>544</v>
      </c>
      <c r="EP418" t="s">
        <v>544</v>
      </c>
      <c r="EQ418" t="s">
        <v>544</v>
      </c>
      <c r="ER418" t="s">
        <v>544</v>
      </c>
      <c r="ES418" t="s">
        <v>544</v>
      </c>
      <c r="ET418" t="s">
        <v>544</v>
      </c>
      <c r="EU418" t="s">
        <v>544</v>
      </c>
      <c r="EV418" t="s">
        <v>544</v>
      </c>
      <c r="EW418" t="s">
        <v>544</v>
      </c>
      <c r="EX418" t="s">
        <v>544</v>
      </c>
    </row>
    <row r="419" spans="1:154" ht="15" customHeight="1">
      <c r="A419" s="435">
        <v>388</v>
      </c>
      <c r="B419" s="469" t="s">
        <v>544</v>
      </c>
      <c r="C419" s="469" t="s">
        <v>544</v>
      </c>
      <c r="D419" s="470" t="s">
        <v>544</v>
      </c>
      <c r="E419" s="471" t="s">
        <v>544</v>
      </c>
      <c r="F419" s="471" t="s">
        <v>544</v>
      </c>
      <c r="G419" s="471" t="s">
        <v>544</v>
      </c>
      <c r="H419" s="472" t="s">
        <v>544</v>
      </c>
      <c r="I419" s="472" t="s">
        <v>544</v>
      </c>
      <c r="J419" s="472" t="s">
        <v>544</v>
      </c>
      <c r="K419" s="472" t="s">
        <v>544</v>
      </c>
      <c r="L419" s="472" t="s">
        <v>544</v>
      </c>
      <c r="M419" s="472" t="s">
        <v>544</v>
      </c>
      <c r="N419" s="472" t="s">
        <v>544</v>
      </c>
      <c r="O419" s="472" t="s">
        <v>544</v>
      </c>
      <c r="P419" s="472" t="s">
        <v>544</v>
      </c>
      <c r="Q419" s="472" t="s">
        <v>544</v>
      </c>
      <c r="R419" s="472" t="s">
        <v>544</v>
      </c>
      <c r="S419" s="472" t="s">
        <v>544</v>
      </c>
      <c r="T419" s="472" t="s">
        <v>544</v>
      </c>
      <c r="U419" s="472" t="s">
        <v>544</v>
      </c>
      <c r="V419" s="472" t="s">
        <v>544</v>
      </c>
      <c r="W419" s="472" t="s">
        <v>544</v>
      </c>
      <c r="X419" s="472" t="s">
        <v>544</v>
      </c>
      <c r="Y419" s="472" t="s">
        <v>544</v>
      </c>
      <c r="Z419" s="472" t="s">
        <v>544</v>
      </c>
      <c r="AA419" s="472" t="s">
        <v>544</v>
      </c>
      <c r="AB419" s="472" t="s">
        <v>544</v>
      </c>
      <c r="AC419" s="472" t="s">
        <v>544</v>
      </c>
      <c r="AD419" s="472" t="s">
        <v>544</v>
      </c>
      <c r="AE419" s="472" t="s">
        <v>544</v>
      </c>
      <c r="AF419" s="472" t="s">
        <v>544</v>
      </c>
      <c r="AG419" s="472" t="s">
        <v>544</v>
      </c>
      <c r="AH419" s="472" t="s">
        <v>544</v>
      </c>
      <c r="AI419" s="472" t="s">
        <v>544</v>
      </c>
      <c r="AJ419" s="472" t="s">
        <v>544</v>
      </c>
      <c r="AK419" s="472" t="s">
        <v>544</v>
      </c>
      <c r="AL419" s="472" t="s">
        <v>544</v>
      </c>
      <c r="AM419" s="472" t="s">
        <v>544</v>
      </c>
      <c r="AN419" s="472" t="s">
        <v>544</v>
      </c>
      <c r="AO419" s="472" t="s">
        <v>544</v>
      </c>
      <c r="AP419" s="472" t="s">
        <v>544</v>
      </c>
      <c r="AQ419" s="472" t="s">
        <v>544</v>
      </c>
      <c r="AR419" s="472" t="s">
        <v>544</v>
      </c>
      <c r="AS419" s="472" t="s">
        <v>544</v>
      </c>
      <c r="AT419" s="472" t="s">
        <v>544</v>
      </c>
      <c r="AU419" s="472" t="s">
        <v>544</v>
      </c>
      <c r="AV419" s="472" t="s">
        <v>544</v>
      </c>
      <c r="AW419" s="472" t="s">
        <v>544</v>
      </c>
      <c r="AX419" s="473" t="s">
        <v>544</v>
      </c>
      <c r="AY419" s="473" t="s">
        <v>544</v>
      </c>
      <c r="AZ419" s="473" t="s">
        <v>544</v>
      </c>
      <c r="BA419" s="473" t="s">
        <v>544</v>
      </c>
      <c r="BB419" s="473" t="s">
        <v>544</v>
      </c>
      <c r="BC419" s="473" t="s">
        <v>544</v>
      </c>
      <c r="BD419" s="473" t="s">
        <v>544</v>
      </c>
      <c r="BE419" s="472" t="s">
        <v>544</v>
      </c>
      <c r="BF419" s="472" t="s">
        <v>544</v>
      </c>
      <c r="BG419" s="473" t="s">
        <v>544</v>
      </c>
      <c r="BH419" s="473" t="s">
        <v>544</v>
      </c>
      <c r="BI419" s="472" t="s">
        <v>544</v>
      </c>
      <c r="BJ419" s="472" t="s">
        <v>544</v>
      </c>
      <c r="BK419" s="472" t="s">
        <v>544</v>
      </c>
      <c r="BL419" s="474" t="s">
        <v>544</v>
      </c>
      <c r="BM419" s="474" t="s">
        <v>544</v>
      </c>
      <c r="BN419" s="472" t="s">
        <v>544</v>
      </c>
      <c r="BO419" s="473" t="s">
        <v>544</v>
      </c>
      <c r="BP419" s="473" t="s">
        <v>544</v>
      </c>
      <c r="BQ419" s="473" t="s">
        <v>544</v>
      </c>
      <c r="BR419" s="473" t="s">
        <v>544</v>
      </c>
      <c r="BS419" s="474" t="s">
        <v>544</v>
      </c>
      <c r="BT419" s="472" t="s">
        <v>544</v>
      </c>
      <c r="BU419" s="472" t="s">
        <v>544</v>
      </c>
      <c r="BV419" s="472" t="s">
        <v>544</v>
      </c>
      <c r="BW419" s="472" t="s">
        <v>544</v>
      </c>
      <c r="BX419" s="472" t="s">
        <v>544</v>
      </c>
      <c r="BY419" s="472" t="s">
        <v>544</v>
      </c>
      <c r="CA419" t="s">
        <v>544</v>
      </c>
      <c r="CB419" t="s">
        <v>544</v>
      </c>
      <c r="CC419" t="s">
        <v>544</v>
      </c>
      <c r="CD419" t="s">
        <v>544</v>
      </c>
      <c r="CE419" t="s">
        <v>544</v>
      </c>
      <c r="CF419" t="s">
        <v>544</v>
      </c>
      <c r="CG419" t="s">
        <v>544</v>
      </c>
      <c r="CH419" t="s">
        <v>544</v>
      </c>
      <c r="CI419" t="s">
        <v>544</v>
      </c>
      <c r="CJ419" t="s">
        <v>544</v>
      </c>
      <c r="CK419" t="s">
        <v>544</v>
      </c>
      <c r="CL419" t="s">
        <v>544</v>
      </c>
      <c r="CM419" t="s">
        <v>544</v>
      </c>
      <c r="CN419" t="s">
        <v>544</v>
      </c>
      <c r="CO419" t="s">
        <v>544</v>
      </c>
      <c r="CP419" t="s">
        <v>544</v>
      </c>
      <c r="CQ419" t="s">
        <v>544</v>
      </c>
      <c r="CR419" t="s">
        <v>544</v>
      </c>
      <c r="CS419" t="s">
        <v>544</v>
      </c>
      <c r="CT419" t="s">
        <v>544</v>
      </c>
      <c r="CU419" t="s">
        <v>544</v>
      </c>
      <c r="CV419" t="s">
        <v>544</v>
      </c>
      <c r="CW419" t="s">
        <v>544</v>
      </c>
      <c r="CX419" t="s">
        <v>544</v>
      </c>
      <c r="CY419" t="s">
        <v>544</v>
      </c>
      <c r="CZ419" t="s">
        <v>544</v>
      </c>
      <c r="DA419" t="s">
        <v>544</v>
      </c>
      <c r="DB419" t="s">
        <v>544</v>
      </c>
      <c r="DC419" t="s">
        <v>544</v>
      </c>
      <c r="DD419" t="s">
        <v>544</v>
      </c>
      <c r="DE419" t="s">
        <v>544</v>
      </c>
      <c r="DF419" t="s">
        <v>544</v>
      </c>
      <c r="DG419" t="s">
        <v>544</v>
      </c>
      <c r="DH419" t="s">
        <v>544</v>
      </c>
      <c r="DI419" t="s">
        <v>544</v>
      </c>
      <c r="DJ419" t="s">
        <v>544</v>
      </c>
      <c r="DK419" t="s">
        <v>544</v>
      </c>
      <c r="DL419" t="s">
        <v>544</v>
      </c>
      <c r="DM419" t="s">
        <v>544</v>
      </c>
      <c r="DN419" t="s">
        <v>544</v>
      </c>
      <c r="DO419" t="s">
        <v>544</v>
      </c>
      <c r="DP419" t="s">
        <v>544</v>
      </c>
      <c r="DQ419" t="s">
        <v>544</v>
      </c>
      <c r="DR419" t="s">
        <v>544</v>
      </c>
      <c r="DS419" t="s">
        <v>544</v>
      </c>
      <c r="DT419" t="s">
        <v>544</v>
      </c>
      <c r="DU419" t="s">
        <v>544</v>
      </c>
      <c r="DV419" t="s">
        <v>544</v>
      </c>
      <c r="DW419" t="s">
        <v>544</v>
      </c>
      <c r="DX419" t="s">
        <v>544</v>
      </c>
      <c r="DY419" t="s">
        <v>544</v>
      </c>
      <c r="DZ419" t="s">
        <v>544</v>
      </c>
      <c r="EA419" t="s">
        <v>544</v>
      </c>
      <c r="EB419" t="s">
        <v>544</v>
      </c>
      <c r="EC419" t="s">
        <v>544</v>
      </c>
      <c r="ED419" t="s">
        <v>544</v>
      </c>
      <c r="EE419" t="s">
        <v>544</v>
      </c>
      <c r="EF419" t="s">
        <v>544</v>
      </c>
      <c r="EG419" t="s">
        <v>544</v>
      </c>
      <c r="EH419" t="s">
        <v>544</v>
      </c>
      <c r="EI419" t="s">
        <v>544</v>
      </c>
      <c r="EJ419" t="s">
        <v>544</v>
      </c>
      <c r="EK419" t="s">
        <v>544</v>
      </c>
      <c r="EL419" t="s">
        <v>544</v>
      </c>
      <c r="EM419" t="s">
        <v>544</v>
      </c>
      <c r="EN419" t="s">
        <v>544</v>
      </c>
      <c r="EO419" t="s">
        <v>544</v>
      </c>
      <c r="EP419" t="s">
        <v>544</v>
      </c>
      <c r="EQ419" t="s">
        <v>544</v>
      </c>
      <c r="ER419" t="s">
        <v>544</v>
      </c>
      <c r="ES419" t="s">
        <v>544</v>
      </c>
      <c r="ET419" t="s">
        <v>544</v>
      </c>
      <c r="EU419" t="s">
        <v>544</v>
      </c>
      <c r="EV419" t="s">
        <v>544</v>
      </c>
      <c r="EW419" t="s">
        <v>544</v>
      </c>
      <c r="EX419" t="s">
        <v>544</v>
      </c>
    </row>
    <row r="420" spans="1:154" ht="15" customHeight="1">
      <c r="A420" s="435">
        <v>388</v>
      </c>
      <c r="B420" s="469" t="s">
        <v>544</v>
      </c>
      <c r="C420" s="469" t="s">
        <v>544</v>
      </c>
      <c r="D420" s="470" t="s">
        <v>544</v>
      </c>
      <c r="E420" s="471" t="s">
        <v>544</v>
      </c>
      <c r="F420" s="471" t="s">
        <v>544</v>
      </c>
      <c r="G420" s="471" t="s">
        <v>544</v>
      </c>
      <c r="H420" s="472" t="s">
        <v>544</v>
      </c>
      <c r="I420" s="472" t="s">
        <v>544</v>
      </c>
      <c r="J420" s="472" t="s">
        <v>544</v>
      </c>
      <c r="K420" s="472" t="s">
        <v>544</v>
      </c>
      <c r="L420" s="472" t="s">
        <v>544</v>
      </c>
      <c r="M420" s="472" t="s">
        <v>544</v>
      </c>
      <c r="N420" s="472" t="s">
        <v>544</v>
      </c>
      <c r="O420" s="472" t="s">
        <v>544</v>
      </c>
      <c r="P420" s="472" t="s">
        <v>544</v>
      </c>
      <c r="Q420" s="472" t="s">
        <v>544</v>
      </c>
      <c r="R420" s="472" t="s">
        <v>544</v>
      </c>
      <c r="S420" s="472" t="s">
        <v>544</v>
      </c>
      <c r="T420" s="472" t="s">
        <v>544</v>
      </c>
      <c r="U420" s="472" t="s">
        <v>544</v>
      </c>
      <c r="V420" s="472" t="s">
        <v>544</v>
      </c>
      <c r="W420" s="472" t="s">
        <v>544</v>
      </c>
      <c r="X420" s="472" t="s">
        <v>544</v>
      </c>
      <c r="Y420" s="472" t="s">
        <v>544</v>
      </c>
      <c r="Z420" s="472" t="s">
        <v>544</v>
      </c>
      <c r="AA420" s="472" t="s">
        <v>544</v>
      </c>
      <c r="AB420" s="472" t="s">
        <v>544</v>
      </c>
      <c r="AC420" s="472" t="s">
        <v>544</v>
      </c>
      <c r="AD420" s="472" t="s">
        <v>544</v>
      </c>
      <c r="AE420" s="472" t="s">
        <v>544</v>
      </c>
      <c r="AF420" s="472" t="s">
        <v>544</v>
      </c>
      <c r="AG420" s="472" t="s">
        <v>544</v>
      </c>
      <c r="AH420" s="472" t="s">
        <v>544</v>
      </c>
      <c r="AI420" s="472" t="s">
        <v>544</v>
      </c>
      <c r="AJ420" s="472" t="s">
        <v>544</v>
      </c>
      <c r="AK420" s="472" t="s">
        <v>544</v>
      </c>
      <c r="AL420" s="472" t="s">
        <v>544</v>
      </c>
      <c r="AM420" s="472" t="s">
        <v>544</v>
      </c>
      <c r="AN420" s="472" t="s">
        <v>544</v>
      </c>
      <c r="AO420" s="472" t="s">
        <v>544</v>
      </c>
      <c r="AP420" s="472" t="s">
        <v>544</v>
      </c>
      <c r="AQ420" s="472" t="s">
        <v>544</v>
      </c>
      <c r="AR420" s="472" t="s">
        <v>544</v>
      </c>
      <c r="AS420" s="472" t="s">
        <v>544</v>
      </c>
      <c r="AT420" s="472" t="s">
        <v>544</v>
      </c>
      <c r="AU420" s="472" t="s">
        <v>544</v>
      </c>
      <c r="AV420" s="472" t="s">
        <v>544</v>
      </c>
      <c r="AW420" s="472" t="s">
        <v>544</v>
      </c>
      <c r="AX420" s="473" t="s">
        <v>544</v>
      </c>
      <c r="AY420" s="473" t="s">
        <v>544</v>
      </c>
      <c r="AZ420" s="473" t="s">
        <v>544</v>
      </c>
      <c r="BA420" s="473" t="s">
        <v>544</v>
      </c>
      <c r="BB420" s="473" t="s">
        <v>544</v>
      </c>
      <c r="BC420" s="473" t="s">
        <v>544</v>
      </c>
      <c r="BD420" s="473" t="s">
        <v>544</v>
      </c>
      <c r="BE420" s="472" t="s">
        <v>544</v>
      </c>
      <c r="BF420" s="472" t="s">
        <v>544</v>
      </c>
      <c r="BG420" s="473" t="s">
        <v>544</v>
      </c>
      <c r="BH420" s="473" t="s">
        <v>544</v>
      </c>
      <c r="BI420" s="472" t="s">
        <v>544</v>
      </c>
      <c r="BJ420" s="472" t="s">
        <v>544</v>
      </c>
      <c r="BK420" s="472" t="s">
        <v>544</v>
      </c>
      <c r="BL420" s="474" t="s">
        <v>544</v>
      </c>
      <c r="BM420" s="474" t="s">
        <v>544</v>
      </c>
      <c r="BN420" s="472" t="s">
        <v>544</v>
      </c>
      <c r="BO420" s="473" t="s">
        <v>544</v>
      </c>
      <c r="BP420" s="473" t="s">
        <v>544</v>
      </c>
      <c r="BQ420" s="473" t="s">
        <v>544</v>
      </c>
      <c r="BR420" s="473" t="s">
        <v>544</v>
      </c>
      <c r="BS420" s="474" t="s">
        <v>544</v>
      </c>
      <c r="BT420" s="472" t="s">
        <v>544</v>
      </c>
      <c r="BU420" s="472" t="s">
        <v>544</v>
      </c>
      <c r="BV420" s="472" t="s">
        <v>544</v>
      </c>
      <c r="BW420" s="472" t="s">
        <v>544</v>
      </c>
      <c r="BX420" s="472" t="s">
        <v>544</v>
      </c>
      <c r="BY420" s="472" t="s">
        <v>544</v>
      </c>
      <c r="CA420" t="s">
        <v>544</v>
      </c>
      <c r="CB420" t="s">
        <v>544</v>
      </c>
      <c r="CC420" t="s">
        <v>544</v>
      </c>
      <c r="CD420" t="s">
        <v>544</v>
      </c>
      <c r="CE420" t="s">
        <v>544</v>
      </c>
      <c r="CF420" t="s">
        <v>544</v>
      </c>
      <c r="CG420" t="s">
        <v>544</v>
      </c>
      <c r="CH420" t="s">
        <v>544</v>
      </c>
      <c r="CI420" t="s">
        <v>544</v>
      </c>
      <c r="CJ420" t="s">
        <v>544</v>
      </c>
      <c r="CK420" t="s">
        <v>544</v>
      </c>
      <c r="CL420" t="s">
        <v>544</v>
      </c>
      <c r="CM420" t="s">
        <v>544</v>
      </c>
      <c r="CN420" t="s">
        <v>544</v>
      </c>
      <c r="CO420" t="s">
        <v>544</v>
      </c>
      <c r="CP420" t="s">
        <v>544</v>
      </c>
      <c r="CQ420" t="s">
        <v>544</v>
      </c>
      <c r="CR420" t="s">
        <v>544</v>
      </c>
      <c r="CS420" t="s">
        <v>544</v>
      </c>
      <c r="CT420" t="s">
        <v>544</v>
      </c>
      <c r="CU420" t="s">
        <v>544</v>
      </c>
      <c r="CV420" t="s">
        <v>544</v>
      </c>
      <c r="CW420" t="s">
        <v>544</v>
      </c>
      <c r="CX420" t="s">
        <v>544</v>
      </c>
      <c r="CY420" t="s">
        <v>544</v>
      </c>
      <c r="CZ420" t="s">
        <v>544</v>
      </c>
      <c r="DA420" t="s">
        <v>544</v>
      </c>
      <c r="DB420" t="s">
        <v>544</v>
      </c>
      <c r="DC420" t="s">
        <v>544</v>
      </c>
      <c r="DD420" t="s">
        <v>544</v>
      </c>
      <c r="DE420" t="s">
        <v>544</v>
      </c>
      <c r="DF420" t="s">
        <v>544</v>
      </c>
      <c r="DG420" t="s">
        <v>544</v>
      </c>
      <c r="DH420" t="s">
        <v>544</v>
      </c>
      <c r="DI420" t="s">
        <v>544</v>
      </c>
      <c r="DJ420" t="s">
        <v>544</v>
      </c>
      <c r="DK420" t="s">
        <v>544</v>
      </c>
      <c r="DL420" t="s">
        <v>544</v>
      </c>
      <c r="DM420" t="s">
        <v>544</v>
      </c>
      <c r="DN420" t="s">
        <v>544</v>
      </c>
      <c r="DO420" t="s">
        <v>544</v>
      </c>
      <c r="DP420" t="s">
        <v>544</v>
      </c>
      <c r="DQ420" t="s">
        <v>544</v>
      </c>
      <c r="DR420" t="s">
        <v>544</v>
      </c>
      <c r="DS420" t="s">
        <v>544</v>
      </c>
      <c r="DT420" t="s">
        <v>544</v>
      </c>
      <c r="DU420" t="s">
        <v>544</v>
      </c>
      <c r="DV420" t="s">
        <v>544</v>
      </c>
      <c r="DW420" t="s">
        <v>544</v>
      </c>
      <c r="DX420" t="s">
        <v>544</v>
      </c>
      <c r="DY420" t="s">
        <v>544</v>
      </c>
      <c r="DZ420" t="s">
        <v>544</v>
      </c>
      <c r="EA420" t="s">
        <v>544</v>
      </c>
      <c r="EB420" t="s">
        <v>544</v>
      </c>
      <c r="EC420" t="s">
        <v>544</v>
      </c>
      <c r="ED420" t="s">
        <v>544</v>
      </c>
      <c r="EE420" t="s">
        <v>544</v>
      </c>
      <c r="EF420" t="s">
        <v>544</v>
      </c>
      <c r="EG420" t="s">
        <v>544</v>
      </c>
      <c r="EH420" t="s">
        <v>544</v>
      </c>
      <c r="EI420" t="s">
        <v>544</v>
      </c>
      <c r="EJ420" t="s">
        <v>544</v>
      </c>
      <c r="EK420" t="s">
        <v>544</v>
      </c>
      <c r="EL420" t="s">
        <v>544</v>
      </c>
      <c r="EM420" t="s">
        <v>544</v>
      </c>
      <c r="EN420" t="s">
        <v>544</v>
      </c>
      <c r="EO420" t="s">
        <v>544</v>
      </c>
      <c r="EP420" t="s">
        <v>544</v>
      </c>
      <c r="EQ420" t="s">
        <v>544</v>
      </c>
      <c r="ER420" t="s">
        <v>544</v>
      </c>
      <c r="ES420" t="s">
        <v>544</v>
      </c>
      <c r="ET420" t="s">
        <v>544</v>
      </c>
      <c r="EU420" t="s">
        <v>544</v>
      </c>
      <c r="EV420" t="s">
        <v>544</v>
      </c>
      <c r="EW420" t="s">
        <v>544</v>
      </c>
      <c r="EX420" t="s">
        <v>544</v>
      </c>
    </row>
    <row r="421" spans="1:154" ht="15" customHeight="1">
      <c r="A421" s="435">
        <v>388</v>
      </c>
      <c r="B421" s="469" t="s">
        <v>544</v>
      </c>
      <c r="C421" s="469" t="s">
        <v>544</v>
      </c>
      <c r="D421" s="470" t="s">
        <v>544</v>
      </c>
      <c r="E421" s="471" t="s">
        <v>544</v>
      </c>
      <c r="F421" s="471" t="s">
        <v>544</v>
      </c>
      <c r="G421" s="471" t="s">
        <v>544</v>
      </c>
      <c r="H421" s="472" t="s">
        <v>544</v>
      </c>
      <c r="I421" s="472" t="s">
        <v>544</v>
      </c>
      <c r="J421" s="472" t="s">
        <v>544</v>
      </c>
      <c r="K421" s="472" t="s">
        <v>544</v>
      </c>
      <c r="L421" s="472" t="s">
        <v>544</v>
      </c>
      <c r="M421" s="472" t="s">
        <v>544</v>
      </c>
      <c r="N421" s="472" t="s">
        <v>544</v>
      </c>
      <c r="O421" s="472" t="s">
        <v>544</v>
      </c>
      <c r="P421" s="472" t="s">
        <v>544</v>
      </c>
      <c r="Q421" s="472" t="s">
        <v>544</v>
      </c>
      <c r="R421" s="472" t="s">
        <v>544</v>
      </c>
      <c r="S421" s="472" t="s">
        <v>544</v>
      </c>
      <c r="T421" s="472" t="s">
        <v>544</v>
      </c>
      <c r="U421" s="472" t="s">
        <v>544</v>
      </c>
      <c r="V421" s="472" t="s">
        <v>544</v>
      </c>
      <c r="W421" s="472" t="s">
        <v>544</v>
      </c>
      <c r="X421" s="472" t="s">
        <v>544</v>
      </c>
      <c r="Y421" s="472" t="s">
        <v>544</v>
      </c>
      <c r="Z421" s="472" t="s">
        <v>544</v>
      </c>
      <c r="AA421" s="472" t="s">
        <v>544</v>
      </c>
      <c r="AB421" s="472" t="s">
        <v>544</v>
      </c>
      <c r="AC421" s="472" t="s">
        <v>544</v>
      </c>
      <c r="AD421" s="472" t="s">
        <v>544</v>
      </c>
      <c r="AE421" s="472" t="s">
        <v>544</v>
      </c>
      <c r="AF421" s="472" t="s">
        <v>544</v>
      </c>
      <c r="AG421" s="472" t="s">
        <v>544</v>
      </c>
      <c r="AH421" s="472" t="s">
        <v>544</v>
      </c>
      <c r="AI421" s="472" t="s">
        <v>544</v>
      </c>
      <c r="AJ421" s="472" t="s">
        <v>544</v>
      </c>
      <c r="AK421" s="472" t="s">
        <v>544</v>
      </c>
      <c r="AL421" s="472" t="s">
        <v>544</v>
      </c>
      <c r="AM421" s="472" t="s">
        <v>544</v>
      </c>
      <c r="AN421" s="472" t="s">
        <v>544</v>
      </c>
      <c r="AO421" s="472" t="s">
        <v>544</v>
      </c>
      <c r="AP421" s="472" t="s">
        <v>544</v>
      </c>
      <c r="AQ421" s="472" t="s">
        <v>544</v>
      </c>
      <c r="AR421" s="472" t="s">
        <v>544</v>
      </c>
      <c r="AS421" s="472" t="s">
        <v>544</v>
      </c>
      <c r="AT421" s="472" t="s">
        <v>544</v>
      </c>
      <c r="AU421" s="472" t="s">
        <v>544</v>
      </c>
      <c r="AV421" s="472" t="s">
        <v>544</v>
      </c>
      <c r="AW421" s="472" t="s">
        <v>544</v>
      </c>
      <c r="AX421" s="473" t="s">
        <v>544</v>
      </c>
      <c r="AY421" s="473" t="s">
        <v>544</v>
      </c>
      <c r="AZ421" s="473" t="s">
        <v>544</v>
      </c>
      <c r="BA421" s="473" t="s">
        <v>544</v>
      </c>
      <c r="BB421" s="473" t="s">
        <v>544</v>
      </c>
      <c r="BC421" s="473" t="s">
        <v>544</v>
      </c>
      <c r="BD421" s="473" t="s">
        <v>544</v>
      </c>
      <c r="BE421" s="472" t="s">
        <v>544</v>
      </c>
      <c r="BF421" s="472" t="s">
        <v>544</v>
      </c>
      <c r="BG421" s="473" t="s">
        <v>544</v>
      </c>
      <c r="BH421" s="473" t="s">
        <v>544</v>
      </c>
      <c r="BI421" s="472" t="s">
        <v>544</v>
      </c>
      <c r="BJ421" s="472" t="s">
        <v>544</v>
      </c>
      <c r="BK421" s="472" t="s">
        <v>544</v>
      </c>
      <c r="BL421" s="474" t="s">
        <v>544</v>
      </c>
      <c r="BM421" s="474" t="s">
        <v>544</v>
      </c>
      <c r="BN421" s="472" t="s">
        <v>544</v>
      </c>
      <c r="BO421" s="473" t="s">
        <v>544</v>
      </c>
      <c r="BP421" s="473" t="s">
        <v>544</v>
      </c>
      <c r="BQ421" s="473" t="s">
        <v>544</v>
      </c>
      <c r="BR421" s="473" t="s">
        <v>544</v>
      </c>
      <c r="BS421" s="474" t="s">
        <v>544</v>
      </c>
      <c r="BT421" s="472" t="s">
        <v>544</v>
      </c>
      <c r="BU421" s="472" t="s">
        <v>544</v>
      </c>
      <c r="BV421" s="472" t="s">
        <v>544</v>
      </c>
      <c r="BW421" s="472" t="s">
        <v>544</v>
      </c>
      <c r="BX421" s="472" t="s">
        <v>544</v>
      </c>
      <c r="BY421" s="472" t="s">
        <v>544</v>
      </c>
      <c r="CA421" t="s">
        <v>544</v>
      </c>
      <c r="CB421" t="s">
        <v>544</v>
      </c>
      <c r="CC421" t="s">
        <v>544</v>
      </c>
      <c r="CD421" t="s">
        <v>544</v>
      </c>
      <c r="CE421" t="s">
        <v>544</v>
      </c>
      <c r="CF421" t="s">
        <v>544</v>
      </c>
      <c r="CG421" t="s">
        <v>544</v>
      </c>
      <c r="CH421" t="s">
        <v>544</v>
      </c>
      <c r="CI421" t="s">
        <v>544</v>
      </c>
      <c r="CJ421" t="s">
        <v>544</v>
      </c>
      <c r="CK421" t="s">
        <v>544</v>
      </c>
      <c r="CL421" t="s">
        <v>544</v>
      </c>
      <c r="CM421" t="s">
        <v>544</v>
      </c>
      <c r="CN421" t="s">
        <v>544</v>
      </c>
      <c r="CO421" t="s">
        <v>544</v>
      </c>
      <c r="CP421" t="s">
        <v>544</v>
      </c>
      <c r="CQ421" t="s">
        <v>544</v>
      </c>
      <c r="CR421" t="s">
        <v>544</v>
      </c>
      <c r="CS421" t="s">
        <v>544</v>
      </c>
      <c r="CT421" t="s">
        <v>544</v>
      </c>
      <c r="CU421" t="s">
        <v>544</v>
      </c>
      <c r="CV421" t="s">
        <v>544</v>
      </c>
      <c r="CW421" t="s">
        <v>544</v>
      </c>
      <c r="CX421" t="s">
        <v>544</v>
      </c>
      <c r="CY421" t="s">
        <v>544</v>
      </c>
      <c r="CZ421" t="s">
        <v>544</v>
      </c>
      <c r="DA421" t="s">
        <v>544</v>
      </c>
      <c r="DB421" t="s">
        <v>544</v>
      </c>
      <c r="DC421" t="s">
        <v>544</v>
      </c>
      <c r="DD421" t="s">
        <v>544</v>
      </c>
      <c r="DE421" t="s">
        <v>544</v>
      </c>
      <c r="DF421" t="s">
        <v>544</v>
      </c>
      <c r="DG421" t="s">
        <v>544</v>
      </c>
      <c r="DH421" t="s">
        <v>544</v>
      </c>
      <c r="DI421" t="s">
        <v>544</v>
      </c>
      <c r="DJ421" t="s">
        <v>544</v>
      </c>
      <c r="DK421" t="s">
        <v>544</v>
      </c>
      <c r="DL421" t="s">
        <v>544</v>
      </c>
      <c r="DM421" t="s">
        <v>544</v>
      </c>
      <c r="DN421" t="s">
        <v>544</v>
      </c>
      <c r="DO421" t="s">
        <v>544</v>
      </c>
      <c r="DP421" t="s">
        <v>544</v>
      </c>
      <c r="DQ421" t="s">
        <v>544</v>
      </c>
      <c r="DR421" t="s">
        <v>544</v>
      </c>
      <c r="DS421" t="s">
        <v>544</v>
      </c>
      <c r="DT421" t="s">
        <v>544</v>
      </c>
      <c r="DU421" t="s">
        <v>544</v>
      </c>
      <c r="DV421" t="s">
        <v>544</v>
      </c>
      <c r="DW421" t="s">
        <v>544</v>
      </c>
      <c r="DX421" t="s">
        <v>544</v>
      </c>
      <c r="DY421" t="s">
        <v>544</v>
      </c>
      <c r="DZ421" t="s">
        <v>544</v>
      </c>
      <c r="EA421" t="s">
        <v>544</v>
      </c>
      <c r="EB421" t="s">
        <v>544</v>
      </c>
      <c r="EC421" t="s">
        <v>544</v>
      </c>
      <c r="ED421" t="s">
        <v>544</v>
      </c>
      <c r="EE421" t="s">
        <v>544</v>
      </c>
      <c r="EF421" t="s">
        <v>544</v>
      </c>
      <c r="EG421" t="s">
        <v>544</v>
      </c>
      <c r="EH421" t="s">
        <v>544</v>
      </c>
      <c r="EI421" t="s">
        <v>544</v>
      </c>
      <c r="EJ421" t="s">
        <v>544</v>
      </c>
      <c r="EK421" t="s">
        <v>544</v>
      </c>
      <c r="EL421" t="s">
        <v>544</v>
      </c>
      <c r="EM421" t="s">
        <v>544</v>
      </c>
      <c r="EN421" t="s">
        <v>544</v>
      </c>
      <c r="EO421" t="s">
        <v>544</v>
      </c>
      <c r="EP421" t="s">
        <v>544</v>
      </c>
      <c r="EQ421" t="s">
        <v>544</v>
      </c>
      <c r="ER421" t="s">
        <v>544</v>
      </c>
      <c r="ES421" t="s">
        <v>544</v>
      </c>
      <c r="ET421" t="s">
        <v>544</v>
      </c>
      <c r="EU421" t="s">
        <v>544</v>
      </c>
      <c r="EV421" t="s">
        <v>544</v>
      </c>
      <c r="EW421" t="s">
        <v>544</v>
      </c>
      <c r="EX421" t="s">
        <v>544</v>
      </c>
    </row>
    <row r="422" spans="1:154" ht="15" customHeight="1">
      <c r="A422" s="435">
        <v>388</v>
      </c>
      <c r="B422" s="469" t="s">
        <v>544</v>
      </c>
      <c r="C422" s="469" t="s">
        <v>544</v>
      </c>
      <c r="D422" s="470" t="s">
        <v>544</v>
      </c>
      <c r="E422" s="471" t="s">
        <v>544</v>
      </c>
      <c r="F422" s="471" t="s">
        <v>544</v>
      </c>
      <c r="G422" s="471" t="s">
        <v>544</v>
      </c>
      <c r="H422" s="472" t="s">
        <v>544</v>
      </c>
      <c r="I422" s="472" t="s">
        <v>544</v>
      </c>
      <c r="J422" s="472" t="s">
        <v>544</v>
      </c>
      <c r="K422" s="472" t="s">
        <v>544</v>
      </c>
      <c r="L422" s="472" t="s">
        <v>544</v>
      </c>
      <c r="M422" s="472" t="s">
        <v>544</v>
      </c>
      <c r="N422" s="472" t="s">
        <v>544</v>
      </c>
      <c r="O422" s="472" t="s">
        <v>544</v>
      </c>
      <c r="P422" s="472" t="s">
        <v>544</v>
      </c>
      <c r="Q422" s="472" t="s">
        <v>544</v>
      </c>
      <c r="R422" s="472" t="s">
        <v>544</v>
      </c>
      <c r="S422" s="472" t="s">
        <v>544</v>
      </c>
      <c r="T422" s="472" t="s">
        <v>544</v>
      </c>
      <c r="U422" s="472" t="s">
        <v>544</v>
      </c>
      <c r="V422" s="472" t="s">
        <v>544</v>
      </c>
      <c r="W422" s="472" t="s">
        <v>544</v>
      </c>
      <c r="X422" s="472" t="s">
        <v>544</v>
      </c>
      <c r="Y422" s="472" t="s">
        <v>544</v>
      </c>
      <c r="Z422" s="472" t="s">
        <v>544</v>
      </c>
      <c r="AA422" s="472" t="s">
        <v>544</v>
      </c>
      <c r="AB422" s="472" t="s">
        <v>544</v>
      </c>
      <c r="AC422" s="472" t="s">
        <v>544</v>
      </c>
      <c r="AD422" s="472" t="s">
        <v>544</v>
      </c>
      <c r="AE422" s="472" t="s">
        <v>544</v>
      </c>
      <c r="AF422" s="472" t="s">
        <v>544</v>
      </c>
      <c r="AG422" s="472" t="s">
        <v>544</v>
      </c>
      <c r="AH422" s="472" t="s">
        <v>544</v>
      </c>
      <c r="AI422" s="472" t="s">
        <v>544</v>
      </c>
      <c r="AJ422" s="472" t="s">
        <v>544</v>
      </c>
      <c r="AK422" s="472" t="s">
        <v>544</v>
      </c>
      <c r="AL422" s="472" t="s">
        <v>544</v>
      </c>
      <c r="AM422" s="472" t="s">
        <v>544</v>
      </c>
      <c r="AN422" s="472" t="s">
        <v>544</v>
      </c>
      <c r="AO422" s="472" t="s">
        <v>544</v>
      </c>
      <c r="AP422" s="472" t="s">
        <v>544</v>
      </c>
      <c r="AQ422" s="472" t="s">
        <v>544</v>
      </c>
      <c r="AR422" s="472" t="s">
        <v>544</v>
      </c>
      <c r="AS422" s="472" t="s">
        <v>544</v>
      </c>
      <c r="AT422" s="472" t="s">
        <v>544</v>
      </c>
      <c r="AU422" s="472" t="s">
        <v>544</v>
      </c>
      <c r="AV422" s="472" t="s">
        <v>544</v>
      </c>
      <c r="AW422" s="472" t="s">
        <v>544</v>
      </c>
      <c r="AX422" s="473" t="s">
        <v>544</v>
      </c>
      <c r="AY422" s="473" t="s">
        <v>544</v>
      </c>
      <c r="AZ422" s="473" t="s">
        <v>544</v>
      </c>
      <c r="BA422" s="473" t="s">
        <v>544</v>
      </c>
      <c r="BB422" s="473" t="s">
        <v>544</v>
      </c>
      <c r="BC422" s="473" t="s">
        <v>544</v>
      </c>
      <c r="BD422" s="473" t="s">
        <v>544</v>
      </c>
      <c r="BE422" s="472" t="s">
        <v>544</v>
      </c>
      <c r="BF422" s="472" t="s">
        <v>544</v>
      </c>
      <c r="BG422" s="473" t="s">
        <v>544</v>
      </c>
      <c r="BH422" s="473" t="s">
        <v>544</v>
      </c>
      <c r="BI422" s="472" t="s">
        <v>544</v>
      </c>
      <c r="BJ422" s="472" t="s">
        <v>544</v>
      </c>
      <c r="BK422" s="472" t="s">
        <v>544</v>
      </c>
      <c r="BL422" s="474" t="s">
        <v>544</v>
      </c>
      <c r="BM422" s="474" t="s">
        <v>544</v>
      </c>
      <c r="BN422" s="472" t="s">
        <v>544</v>
      </c>
      <c r="BO422" s="473" t="s">
        <v>544</v>
      </c>
      <c r="BP422" s="473" t="s">
        <v>544</v>
      </c>
      <c r="BQ422" s="473" t="s">
        <v>544</v>
      </c>
      <c r="BR422" s="473" t="s">
        <v>544</v>
      </c>
      <c r="BS422" s="474" t="s">
        <v>544</v>
      </c>
      <c r="BT422" s="472" t="s">
        <v>544</v>
      </c>
      <c r="BU422" s="472" t="s">
        <v>544</v>
      </c>
      <c r="BV422" s="472" t="s">
        <v>544</v>
      </c>
      <c r="BW422" s="472" t="s">
        <v>544</v>
      </c>
      <c r="BX422" s="472" t="s">
        <v>544</v>
      </c>
      <c r="BY422" s="472" t="s">
        <v>544</v>
      </c>
      <c r="CA422" t="s">
        <v>544</v>
      </c>
      <c r="CB422" t="s">
        <v>544</v>
      </c>
      <c r="CC422" t="s">
        <v>544</v>
      </c>
      <c r="CD422" t="s">
        <v>544</v>
      </c>
      <c r="CE422" t="s">
        <v>544</v>
      </c>
      <c r="CF422" t="s">
        <v>544</v>
      </c>
      <c r="CG422" t="s">
        <v>544</v>
      </c>
      <c r="CH422" t="s">
        <v>544</v>
      </c>
      <c r="CI422" t="s">
        <v>544</v>
      </c>
      <c r="CJ422" t="s">
        <v>544</v>
      </c>
      <c r="CK422" t="s">
        <v>544</v>
      </c>
      <c r="CL422" t="s">
        <v>544</v>
      </c>
      <c r="CM422" t="s">
        <v>544</v>
      </c>
      <c r="CN422" t="s">
        <v>544</v>
      </c>
      <c r="CO422" t="s">
        <v>544</v>
      </c>
      <c r="CP422" t="s">
        <v>544</v>
      </c>
      <c r="CQ422" t="s">
        <v>544</v>
      </c>
      <c r="CR422" t="s">
        <v>544</v>
      </c>
      <c r="CS422" t="s">
        <v>544</v>
      </c>
      <c r="CT422" t="s">
        <v>544</v>
      </c>
      <c r="CU422" t="s">
        <v>544</v>
      </c>
      <c r="CV422" t="s">
        <v>544</v>
      </c>
      <c r="CW422" t="s">
        <v>544</v>
      </c>
      <c r="CX422" t="s">
        <v>544</v>
      </c>
      <c r="CY422" t="s">
        <v>544</v>
      </c>
      <c r="CZ422" t="s">
        <v>544</v>
      </c>
      <c r="DA422" t="s">
        <v>544</v>
      </c>
      <c r="DB422" t="s">
        <v>544</v>
      </c>
      <c r="DC422" t="s">
        <v>544</v>
      </c>
      <c r="DD422" t="s">
        <v>544</v>
      </c>
      <c r="DE422" t="s">
        <v>544</v>
      </c>
      <c r="DF422" t="s">
        <v>544</v>
      </c>
      <c r="DG422" t="s">
        <v>544</v>
      </c>
      <c r="DH422" t="s">
        <v>544</v>
      </c>
      <c r="DI422" t="s">
        <v>544</v>
      </c>
      <c r="DJ422" t="s">
        <v>544</v>
      </c>
      <c r="DK422" t="s">
        <v>544</v>
      </c>
      <c r="DL422" t="s">
        <v>544</v>
      </c>
      <c r="DM422" t="s">
        <v>544</v>
      </c>
      <c r="DN422" t="s">
        <v>544</v>
      </c>
      <c r="DO422" t="s">
        <v>544</v>
      </c>
      <c r="DP422" t="s">
        <v>544</v>
      </c>
      <c r="DQ422" t="s">
        <v>544</v>
      </c>
      <c r="DR422" t="s">
        <v>544</v>
      </c>
      <c r="DS422" t="s">
        <v>544</v>
      </c>
      <c r="DT422" t="s">
        <v>544</v>
      </c>
      <c r="DU422" t="s">
        <v>544</v>
      </c>
      <c r="DV422" t="s">
        <v>544</v>
      </c>
      <c r="DW422" t="s">
        <v>544</v>
      </c>
      <c r="DX422" t="s">
        <v>544</v>
      </c>
      <c r="DY422" t="s">
        <v>544</v>
      </c>
      <c r="DZ422" t="s">
        <v>544</v>
      </c>
      <c r="EA422" t="s">
        <v>544</v>
      </c>
      <c r="EB422" t="s">
        <v>544</v>
      </c>
      <c r="EC422" t="s">
        <v>544</v>
      </c>
      <c r="ED422" t="s">
        <v>544</v>
      </c>
      <c r="EE422" t="s">
        <v>544</v>
      </c>
      <c r="EF422" t="s">
        <v>544</v>
      </c>
      <c r="EG422" t="s">
        <v>544</v>
      </c>
      <c r="EH422" t="s">
        <v>544</v>
      </c>
      <c r="EI422" t="s">
        <v>544</v>
      </c>
      <c r="EJ422" t="s">
        <v>544</v>
      </c>
      <c r="EK422" t="s">
        <v>544</v>
      </c>
      <c r="EL422" t="s">
        <v>544</v>
      </c>
      <c r="EM422" t="s">
        <v>544</v>
      </c>
      <c r="EN422" t="s">
        <v>544</v>
      </c>
      <c r="EO422" t="s">
        <v>544</v>
      </c>
      <c r="EP422" t="s">
        <v>544</v>
      </c>
      <c r="EQ422" t="s">
        <v>544</v>
      </c>
      <c r="ER422" t="s">
        <v>544</v>
      </c>
      <c r="ES422" t="s">
        <v>544</v>
      </c>
      <c r="ET422" t="s">
        <v>544</v>
      </c>
      <c r="EU422" t="s">
        <v>544</v>
      </c>
      <c r="EV422" t="s">
        <v>544</v>
      </c>
      <c r="EW422" t="s">
        <v>544</v>
      </c>
      <c r="EX422" t="s">
        <v>544</v>
      </c>
    </row>
    <row r="423" spans="1:154" ht="15" customHeight="1">
      <c r="A423" s="435">
        <v>388</v>
      </c>
      <c r="B423" s="469" t="s">
        <v>544</v>
      </c>
      <c r="C423" s="469" t="s">
        <v>544</v>
      </c>
      <c r="D423" s="470" t="s">
        <v>544</v>
      </c>
      <c r="E423" s="471" t="s">
        <v>544</v>
      </c>
      <c r="F423" s="471" t="s">
        <v>544</v>
      </c>
      <c r="G423" s="471" t="s">
        <v>544</v>
      </c>
      <c r="H423" s="472" t="s">
        <v>544</v>
      </c>
      <c r="I423" s="472" t="s">
        <v>544</v>
      </c>
      <c r="J423" s="472" t="s">
        <v>544</v>
      </c>
      <c r="K423" s="472" t="s">
        <v>544</v>
      </c>
      <c r="L423" s="472" t="s">
        <v>544</v>
      </c>
      <c r="M423" s="472" t="s">
        <v>544</v>
      </c>
      <c r="N423" s="472" t="s">
        <v>544</v>
      </c>
      <c r="O423" s="472" t="s">
        <v>544</v>
      </c>
      <c r="P423" s="472" t="s">
        <v>544</v>
      </c>
      <c r="Q423" s="472" t="s">
        <v>544</v>
      </c>
      <c r="R423" s="472" t="s">
        <v>544</v>
      </c>
      <c r="S423" s="472" t="s">
        <v>544</v>
      </c>
      <c r="T423" s="472" t="s">
        <v>544</v>
      </c>
      <c r="U423" s="472" t="s">
        <v>544</v>
      </c>
      <c r="V423" s="472" t="s">
        <v>544</v>
      </c>
      <c r="W423" s="472" t="s">
        <v>544</v>
      </c>
      <c r="X423" s="472" t="s">
        <v>544</v>
      </c>
      <c r="Y423" s="472" t="s">
        <v>544</v>
      </c>
      <c r="Z423" s="472" t="s">
        <v>544</v>
      </c>
      <c r="AA423" s="472" t="s">
        <v>544</v>
      </c>
      <c r="AB423" s="472" t="s">
        <v>544</v>
      </c>
      <c r="AC423" s="472" t="s">
        <v>544</v>
      </c>
      <c r="AD423" s="472" t="s">
        <v>544</v>
      </c>
      <c r="AE423" s="472" t="s">
        <v>544</v>
      </c>
      <c r="AF423" s="472" t="s">
        <v>544</v>
      </c>
      <c r="AG423" s="472" t="s">
        <v>544</v>
      </c>
      <c r="AH423" s="472" t="s">
        <v>544</v>
      </c>
      <c r="AI423" s="472" t="s">
        <v>544</v>
      </c>
      <c r="AJ423" s="472" t="s">
        <v>544</v>
      </c>
      <c r="AK423" s="472" t="s">
        <v>544</v>
      </c>
      <c r="AL423" s="472" t="s">
        <v>544</v>
      </c>
      <c r="AM423" s="472" t="s">
        <v>544</v>
      </c>
      <c r="AN423" s="472" t="s">
        <v>544</v>
      </c>
      <c r="AO423" s="472" t="s">
        <v>544</v>
      </c>
      <c r="AP423" s="472" t="s">
        <v>544</v>
      </c>
      <c r="AQ423" s="472" t="s">
        <v>544</v>
      </c>
      <c r="AR423" s="472" t="s">
        <v>544</v>
      </c>
      <c r="AS423" s="472" t="s">
        <v>544</v>
      </c>
      <c r="AT423" s="472" t="s">
        <v>544</v>
      </c>
      <c r="AU423" s="472" t="s">
        <v>544</v>
      </c>
      <c r="AV423" s="472" t="s">
        <v>544</v>
      </c>
      <c r="AW423" s="472" t="s">
        <v>544</v>
      </c>
      <c r="AX423" s="473" t="s">
        <v>544</v>
      </c>
      <c r="AY423" s="473" t="s">
        <v>544</v>
      </c>
      <c r="AZ423" s="473" t="s">
        <v>544</v>
      </c>
      <c r="BA423" s="473" t="s">
        <v>544</v>
      </c>
      <c r="BB423" s="473" t="s">
        <v>544</v>
      </c>
      <c r="BC423" s="473" t="s">
        <v>544</v>
      </c>
      <c r="BD423" s="473" t="s">
        <v>544</v>
      </c>
      <c r="BE423" s="472" t="s">
        <v>544</v>
      </c>
      <c r="BF423" s="472" t="s">
        <v>544</v>
      </c>
      <c r="BG423" s="473" t="s">
        <v>544</v>
      </c>
      <c r="BH423" s="473" t="s">
        <v>544</v>
      </c>
      <c r="BI423" s="472" t="s">
        <v>544</v>
      </c>
      <c r="BJ423" s="472" t="s">
        <v>544</v>
      </c>
      <c r="BK423" s="472" t="s">
        <v>544</v>
      </c>
      <c r="BL423" s="474" t="s">
        <v>544</v>
      </c>
      <c r="BM423" s="474" t="s">
        <v>544</v>
      </c>
      <c r="BN423" s="472" t="s">
        <v>544</v>
      </c>
      <c r="BO423" s="473" t="s">
        <v>544</v>
      </c>
      <c r="BP423" s="473" t="s">
        <v>544</v>
      </c>
      <c r="BQ423" s="473" t="s">
        <v>544</v>
      </c>
      <c r="BR423" s="473" t="s">
        <v>544</v>
      </c>
      <c r="BS423" s="474" t="s">
        <v>544</v>
      </c>
      <c r="BT423" s="472" t="s">
        <v>544</v>
      </c>
      <c r="BU423" s="472" t="s">
        <v>544</v>
      </c>
      <c r="BV423" s="472" t="s">
        <v>544</v>
      </c>
      <c r="BW423" s="472" t="s">
        <v>544</v>
      </c>
      <c r="BX423" s="472" t="s">
        <v>544</v>
      </c>
      <c r="BY423" s="472" t="s">
        <v>544</v>
      </c>
      <c r="CA423" t="s">
        <v>544</v>
      </c>
      <c r="CB423" t="s">
        <v>544</v>
      </c>
      <c r="CC423" t="s">
        <v>544</v>
      </c>
      <c r="CD423" t="s">
        <v>544</v>
      </c>
      <c r="CE423" t="s">
        <v>544</v>
      </c>
      <c r="CF423" t="s">
        <v>544</v>
      </c>
      <c r="CG423" t="s">
        <v>544</v>
      </c>
      <c r="CH423" t="s">
        <v>544</v>
      </c>
      <c r="CI423" t="s">
        <v>544</v>
      </c>
      <c r="CJ423" t="s">
        <v>544</v>
      </c>
      <c r="CK423" t="s">
        <v>544</v>
      </c>
      <c r="CL423" t="s">
        <v>544</v>
      </c>
      <c r="CM423" t="s">
        <v>544</v>
      </c>
      <c r="CN423" t="s">
        <v>544</v>
      </c>
      <c r="CO423" t="s">
        <v>544</v>
      </c>
      <c r="CP423" t="s">
        <v>544</v>
      </c>
      <c r="CQ423" t="s">
        <v>544</v>
      </c>
      <c r="CR423" t="s">
        <v>544</v>
      </c>
      <c r="CS423" t="s">
        <v>544</v>
      </c>
      <c r="CT423" t="s">
        <v>544</v>
      </c>
      <c r="CU423" t="s">
        <v>544</v>
      </c>
      <c r="CV423" t="s">
        <v>544</v>
      </c>
      <c r="CW423" t="s">
        <v>544</v>
      </c>
      <c r="CX423" t="s">
        <v>544</v>
      </c>
      <c r="CY423" t="s">
        <v>544</v>
      </c>
      <c r="CZ423" t="s">
        <v>544</v>
      </c>
      <c r="DA423" t="s">
        <v>544</v>
      </c>
      <c r="DB423" t="s">
        <v>544</v>
      </c>
      <c r="DC423" t="s">
        <v>544</v>
      </c>
      <c r="DD423" t="s">
        <v>544</v>
      </c>
      <c r="DE423" t="s">
        <v>544</v>
      </c>
      <c r="DF423" t="s">
        <v>544</v>
      </c>
      <c r="DG423" t="s">
        <v>544</v>
      </c>
      <c r="DH423" t="s">
        <v>544</v>
      </c>
      <c r="DI423" t="s">
        <v>544</v>
      </c>
      <c r="DJ423" t="s">
        <v>544</v>
      </c>
      <c r="DK423" t="s">
        <v>544</v>
      </c>
      <c r="DL423" t="s">
        <v>544</v>
      </c>
      <c r="DM423" t="s">
        <v>544</v>
      </c>
      <c r="DN423" t="s">
        <v>544</v>
      </c>
      <c r="DO423" t="s">
        <v>544</v>
      </c>
      <c r="DP423" t="s">
        <v>544</v>
      </c>
      <c r="DQ423" t="s">
        <v>544</v>
      </c>
      <c r="DR423" t="s">
        <v>544</v>
      </c>
      <c r="DS423" t="s">
        <v>544</v>
      </c>
      <c r="DT423" t="s">
        <v>544</v>
      </c>
      <c r="DU423" t="s">
        <v>544</v>
      </c>
      <c r="DV423" t="s">
        <v>544</v>
      </c>
      <c r="DW423" t="s">
        <v>544</v>
      </c>
      <c r="DX423" t="s">
        <v>544</v>
      </c>
      <c r="DY423" t="s">
        <v>544</v>
      </c>
      <c r="DZ423" t="s">
        <v>544</v>
      </c>
      <c r="EA423" t="s">
        <v>544</v>
      </c>
      <c r="EB423" t="s">
        <v>544</v>
      </c>
      <c r="EC423" t="s">
        <v>544</v>
      </c>
      <c r="ED423" t="s">
        <v>544</v>
      </c>
      <c r="EE423" t="s">
        <v>544</v>
      </c>
      <c r="EF423" t="s">
        <v>544</v>
      </c>
      <c r="EG423" t="s">
        <v>544</v>
      </c>
      <c r="EH423" t="s">
        <v>544</v>
      </c>
      <c r="EI423" t="s">
        <v>544</v>
      </c>
      <c r="EJ423" t="s">
        <v>544</v>
      </c>
      <c r="EK423" t="s">
        <v>544</v>
      </c>
      <c r="EL423" t="s">
        <v>544</v>
      </c>
      <c r="EM423" t="s">
        <v>544</v>
      </c>
      <c r="EN423" t="s">
        <v>544</v>
      </c>
      <c r="EO423" t="s">
        <v>544</v>
      </c>
      <c r="EP423" t="s">
        <v>544</v>
      </c>
      <c r="EQ423" t="s">
        <v>544</v>
      </c>
      <c r="ER423" t="s">
        <v>544</v>
      </c>
      <c r="ES423" t="s">
        <v>544</v>
      </c>
      <c r="ET423" t="s">
        <v>544</v>
      </c>
      <c r="EU423" t="s">
        <v>544</v>
      </c>
      <c r="EV423" t="s">
        <v>544</v>
      </c>
      <c r="EW423" t="s">
        <v>544</v>
      </c>
      <c r="EX423" t="s">
        <v>544</v>
      </c>
    </row>
    <row r="424" spans="1:154" ht="15" customHeight="1">
      <c r="A424" s="435">
        <v>388</v>
      </c>
      <c r="B424" s="469" t="s">
        <v>544</v>
      </c>
      <c r="C424" s="469" t="s">
        <v>544</v>
      </c>
      <c r="D424" s="470" t="s">
        <v>544</v>
      </c>
      <c r="E424" s="471" t="s">
        <v>544</v>
      </c>
      <c r="F424" s="471" t="s">
        <v>544</v>
      </c>
      <c r="G424" s="471" t="s">
        <v>544</v>
      </c>
      <c r="H424" s="472" t="s">
        <v>544</v>
      </c>
      <c r="I424" s="472" t="s">
        <v>544</v>
      </c>
      <c r="J424" s="472" t="s">
        <v>544</v>
      </c>
      <c r="K424" s="472" t="s">
        <v>544</v>
      </c>
      <c r="L424" s="472" t="s">
        <v>544</v>
      </c>
      <c r="M424" s="472" t="s">
        <v>544</v>
      </c>
      <c r="N424" s="472" t="s">
        <v>544</v>
      </c>
      <c r="O424" s="472" t="s">
        <v>544</v>
      </c>
      <c r="P424" s="472" t="s">
        <v>544</v>
      </c>
      <c r="Q424" s="472" t="s">
        <v>544</v>
      </c>
      <c r="R424" s="472" t="s">
        <v>544</v>
      </c>
      <c r="S424" s="472" t="s">
        <v>544</v>
      </c>
      <c r="T424" s="472" t="s">
        <v>544</v>
      </c>
      <c r="U424" s="472" t="s">
        <v>544</v>
      </c>
      <c r="V424" s="472" t="s">
        <v>544</v>
      </c>
      <c r="W424" s="472" t="s">
        <v>544</v>
      </c>
      <c r="X424" s="472" t="s">
        <v>544</v>
      </c>
      <c r="Y424" s="472" t="s">
        <v>544</v>
      </c>
      <c r="Z424" s="472" t="s">
        <v>544</v>
      </c>
      <c r="AA424" s="472" t="s">
        <v>544</v>
      </c>
      <c r="AB424" s="472" t="s">
        <v>544</v>
      </c>
      <c r="AC424" s="472" t="s">
        <v>544</v>
      </c>
      <c r="AD424" s="472" t="s">
        <v>544</v>
      </c>
      <c r="AE424" s="472" t="s">
        <v>544</v>
      </c>
      <c r="AF424" s="472" t="s">
        <v>544</v>
      </c>
      <c r="AG424" s="472" t="s">
        <v>544</v>
      </c>
      <c r="AH424" s="472" t="s">
        <v>544</v>
      </c>
      <c r="AI424" s="472" t="s">
        <v>544</v>
      </c>
      <c r="AJ424" s="472" t="s">
        <v>544</v>
      </c>
      <c r="AK424" s="472" t="s">
        <v>544</v>
      </c>
      <c r="AL424" s="472" t="s">
        <v>544</v>
      </c>
      <c r="AM424" s="472" t="s">
        <v>544</v>
      </c>
      <c r="AN424" s="472" t="s">
        <v>544</v>
      </c>
      <c r="AO424" s="472" t="s">
        <v>544</v>
      </c>
      <c r="AP424" s="472" t="s">
        <v>544</v>
      </c>
      <c r="AQ424" s="472" t="s">
        <v>544</v>
      </c>
      <c r="AR424" s="472" t="s">
        <v>544</v>
      </c>
      <c r="AS424" s="472" t="s">
        <v>544</v>
      </c>
      <c r="AT424" s="472" t="s">
        <v>544</v>
      </c>
      <c r="AU424" s="472" t="s">
        <v>544</v>
      </c>
      <c r="AV424" s="472" t="s">
        <v>544</v>
      </c>
      <c r="AW424" s="472" t="s">
        <v>544</v>
      </c>
      <c r="AX424" s="473" t="s">
        <v>544</v>
      </c>
      <c r="AY424" s="473" t="s">
        <v>544</v>
      </c>
      <c r="AZ424" s="473" t="s">
        <v>544</v>
      </c>
      <c r="BA424" s="473" t="s">
        <v>544</v>
      </c>
      <c r="BB424" s="473" t="s">
        <v>544</v>
      </c>
      <c r="BC424" s="473" t="s">
        <v>544</v>
      </c>
      <c r="BD424" s="473" t="s">
        <v>544</v>
      </c>
      <c r="BE424" s="472" t="s">
        <v>544</v>
      </c>
      <c r="BF424" s="472" t="s">
        <v>544</v>
      </c>
      <c r="BG424" s="473" t="s">
        <v>544</v>
      </c>
      <c r="BH424" s="473" t="s">
        <v>544</v>
      </c>
      <c r="BI424" s="472" t="s">
        <v>544</v>
      </c>
      <c r="BJ424" s="472" t="s">
        <v>544</v>
      </c>
      <c r="BK424" s="472" t="s">
        <v>544</v>
      </c>
      <c r="BL424" s="474" t="s">
        <v>544</v>
      </c>
      <c r="BM424" s="474" t="s">
        <v>544</v>
      </c>
      <c r="BN424" s="472" t="s">
        <v>544</v>
      </c>
      <c r="BO424" s="473" t="s">
        <v>544</v>
      </c>
      <c r="BP424" s="473" t="s">
        <v>544</v>
      </c>
      <c r="BQ424" s="473" t="s">
        <v>544</v>
      </c>
      <c r="BR424" s="473" t="s">
        <v>544</v>
      </c>
      <c r="BS424" s="474" t="s">
        <v>544</v>
      </c>
      <c r="BT424" s="472" t="s">
        <v>544</v>
      </c>
      <c r="BU424" s="472" t="s">
        <v>544</v>
      </c>
      <c r="BV424" s="472" t="s">
        <v>544</v>
      </c>
      <c r="BW424" s="472" t="s">
        <v>544</v>
      </c>
      <c r="BX424" s="472" t="s">
        <v>544</v>
      </c>
      <c r="BY424" s="472" t="s">
        <v>544</v>
      </c>
      <c r="CA424" t="s">
        <v>544</v>
      </c>
      <c r="CB424" t="s">
        <v>544</v>
      </c>
      <c r="CC424" t="s">
        <v>544</v>
      </c>
      <c r="CD424" t="s">
        <v>544</v>
      </c>
      <c r="CE424" t="s">
        <v>544</v>
      </c>
      <c r="CF424" t="s">
        <v>544</v>
      </c>
      <c r="CG424" t="s">
        <v>544</v>
      </c>
      <c r="CH424" t="s">
        <v>544</v>
      </c>
      <c r="CI424" t="s">
        <v>544</v>
      </c>
      <c r="CJ424" t="s">
        <v>544</v>
      </c>
      <c r="CK424" t="s">
        <v>544</v>
      </c>
      <c r="CL424" t="s">
        <v>544</v>
      </c>
      <c r="CM424" t="s">
        <v>544</v>
      </c>
      <c r="CN424" t="s">
        <v>544</v>
      </c>
      <c r="CO424" t="s">
        <v>544</v>
      </c>
      <c r="CP424" t="s">
        <v>544</v>
      </c>
      <c r="CQ424" t="s">
        <v>544</v>
      </c>
      <c r="CR424" t="s">
        <v>544</v>
      </c>
      <c r="CS424" t="s">
        <v>544</v>
      </c>
      <c r="CT424" t="s">
        <v>544</v>
      </c>
      <c r="CU424" t="s">
        <v>544</v>
      </c>
      <c r="CV424" t="s">
        <v>544</v>
      </c>
      <c r="CW424" t="s">
        <v>544</v>
      </c>
      <c r="CX424" t="s">
        <v>544</v>
      </c>
      <c r="CY424" t="s">
        <v>544</v>
      </c>
      <c r="CZ424" t="s">
        <v>544</v>
      </c>
      <c r="DA424" t="s">
        <v>544</v>
      </c>
      <c r="DB424" t="s">
        <v>544</v>
      </c>
      <c r="DC424" t="s">
        <v>544</v>
      </c>
      <c r="DD424" t="s">
        <v>544</v>
      </c>
      <c r="DE424" t="s">
        <v>544</v>
      </c>
      <c r="DF424" t="s">
        <v>544</v>
      </c>
      <c r="DG424" t="s">
        <v>544</v>
      </c>
      <c r="DH424" t="s">
        <v>544</v>
      </c>
      <c r="DI424" t="s">
        <v>544</v>
      </c>
      <c r="DJ424" t="s">
        <v>544</v>
      </c>
      <c r="DK424" t="s">
        <v>544</v>
      </c>
      <c r="DL424" t="s">
        <v>544</v>
      </c>
      <c r="DM424" t="s">
        <v>544</v>
      </c>
      <c r="DN424" t="s">
        <v>544</v>
      </c>
      <c r="DO424" t="s">
        <v>544</v>
      </c>
      <c r="DP424" t="s">
        <v>544</v>
      </c>
      <c r="DQ424" t="s">
        <v>544</v>
      </c>
      <c r="DR424" t="s">
        <v>544</v>
      </c>
      <c r="DS424" t="s">
        <v>544</v>
      </c>
      <c r="DT424" t="s">
        <v>544</v>
      </c>
      <c r="DU424" t="s">
        <v>544</v>
      </c>
      <c r="DV424" t="s">
        <v>544</v>
      </c>
      <c r="DW424" t="s">
        <v>544</v>
      </c>
      <c r="DX424" t="s">
        <v>544</v>
      </c>
      <c r="DY424" t="s">
        <v>544</v>
      </c>
      <c r="DZ424" t="s">
        <v>544</v>
      </c>
      <c r="EA424" t="s">
        <v>544</v>
      </c>
      <c r="EB424" t="s">
        <v>544</v>
      </c>
      <c r="EC424" t="s">
        <v>544</v>
      </c>
      <c r="ED424" t="s">
        <v>544</v>
      </c>
      <c r="EE424" t="s">
        <v>544</v>
      </c>
      <c r="EF424" t="s">
        <v>544</v>
      </c>
      <c r="EG424" t="s">
        <v>544</v>
      </c>
      <c r="EH424" t="s">
        <v>544</v>
      </c>
      <c r="EI424" t="s">
        <v>544</v>
      </c>
      <c r="EJ424" t="s">
        <v>544</v>
      </c>
      <c r="EK424" t="s">
        <v>544</v>
      </c>
      <c r="EL424" t="s">
        <v>544</v>
      </c>
      <c r="EM424" t="s">
        <v>544</v>
      </c>
      <c r="EN424" t="s">
        <v>544</v>
      </c>
      <c r="EO424" t="s">
        <v>544</v>
      </c>
      <c r="EP424" t="s">
        <v>544</v>
      </c>
      <c r="EQ424" t="s">
        <v>544</v>
      </c>
      <c r="ER424" t="s">
        <v>544</v>
      </c>
      <c r="ES424" t="s">
        <v>544</v>
      </c>
      <c r="ET424" t="s">
        <v>544</v>
      </c>
      <c r="EU424" t="s">
        <v>544</v>
      </c>
      <c r="EV424" t="s">
        <v>544</v>
      </c>
      <c r="EW424" t="s">
        <v>544</v>
      </c>
      <c r="EX424" t="s">
        <v>544</v>
      </c>
    </row>
    <row r="425" spans="1:154" ht="15" customHeight="1">
      <c r="A425" s="435">
        <v>388</v>
      </c>
      <c r="B425" s="469" t="s">
        <v>544</v>
      </c>
      <c r="C425" s="469" t="s">
        <v>544</v>
      </c>
      <c r="D425" s="470" t="s">
        <v>544</v>
      </c>
      <c r="E425" s="471" t="s">
        <v>544</v>
      </c>
      <c r="F425" s="471" t="s">
        <v>544</v>
      </c>
      <c r="G425" s="471" t="s">
        <v>544</v>
      </c>
      <c r="H425" s="472" t="s">
        <v>544</v>
      </c>
      <c r="I425" s="472" t="s">
        <v>544</v>
      </c>
      <c r="J425" s="472" t="s">
        <v>544</v>
      </c>
      <c r="K425" s="472" t="s">
        <v>544</v>
      </c>
      <c r="L425" s="472" t="s">
        <v>544</v>
      </c>
      <c r="M425" s="472" t="s">
        <v>544</v>
      </c>
      <c r="N425" s="472" t="s">
        <v>544</v>
      </c>
      <c r="O425" s="472" t="s">
        <v>544</v>
      </c>
      <c r="P425" s="472" t="s">
        <v>544</v>
      </c>
      <c r="Q425" s="472" t="s">
        <v>544</v>
      </c>
      <c r="R425" s="472" t="s">
        <v>544</v>
      </c>
      <c r="S425" s="472" t="s">
        <v>544</v>
      </c>
      <c r="T425" s="472" t="s">
        <v>544</v>
      </c>
      <c r="U425" s="472" t="s">
        <v>544</v>
      </c>
      <c r="V425" s="472" t="s">
        <v>544</v>
      </c>
      <c r="W425" s="472" t="s">
        <v>544</v>
      </c>
      <c r="X425" s="472" t="s">
        <v>544</v>
      </c>
      <c r="Y425" s="472" t="s">
        <v>544</v>
      </c>
      <c r="Z425" s="472" t="s">
        <v>544</v>
      </c>
      <c r="AA425" s="472" t="s">
        <v>544</v>
      </c>
      <c r="AB425" s="472" t="s">
        <v>544</v>
      </c>
      <c r="AC425" s="472" t="s">
        <v>544</v>
      </c>
      <c r="AD425" s="472" t="s">
        <v>544</v>
      </c>
      <c r="AE425" s="472" t="s">
        <v>544</v>
      </c>
      <c r="AF425" s="472" t="s">
        <v>544</v>
      </c>
      <c r="AG425" s="472" t="s">
        <v>544</v>
      </c>
      <c r="AH425" s="472" t="s">
        <v>544</v>
      </c>
      <c r="AI425" s="472" t="s">
        <v>544</v>
      </c>
      <c r="AJ425" s="472" t="s">
        <v>544</v>
      </c>
      <c r="AK425" s="472" t="s">
        <v>544</v>
      </c>
      <c r="AL425" s="472" t="s">
        <v>544</v>
      </c>
      <c r="AM425" s="472" t="s">
        <v>544</v>
      </c>
      <c r="AN425" s="472" t="s">
        <v>544</v>
      </c>
      <c r="AO425" s="472" t="s">
        <v>544</v>
      </c>
      <c r="AP425" s="472" t="s">
        <v>544</v>
      </c>
      <c r="AQ425" s="472" t="s">
        <v>544</v>
      </c>
      <c r="AR425" s="472" t="s">
        <v>544</v>
      </c>
      <c r="AS425" s="472" t="s">
        <v>544</v>
      </c>
      <c r="AT425" s="472" t="s">
        <v>544</v>
      </c>
      <c r="AU425" s="472" t="s">
        <v>544</v>
      </c>
      <c r="AV425" s="472" t="s">
        <v>544</v>
      </c>
      <c r="AW425" s="472" t="s">
        <v>544</v>
      </c>
      <c r="AX425" s="473" t="s">
        <v>544</v>
      </c>
      <c r="AY425" s="473" t="s">
        <v>544</v>
      </c>
      <c r="AZ425" s="473" t="s">
        <v>544</v>
      </c>
      <c r="BA425" s="473" t="s">
        <v>544</v>
      </c>
      <c r="BB425" s="473" t="s">
        <v>544</v>
      </c>
      <c r="BC425" s="473" t="s">
        <v>544</v>
      </c>
      <c r="BD425" s="473" t="s">
        <v>544</v>
      </c>
      <c r="BE425" s="472" t="s">
        <v>544</v>
      </c>
      <c r="BF425" s="472" t="s">
        <v>544</v>
      </c>
      <c r="BG425" s="473" t="s">
        <v>544</v>
      </c>
      <c r="BH425" s="473" t="s">
        <v>544</v>
      </c>
      <c r="BI425" s="472" t="s">
        <v>544</v>
      </c>
      <c r="BJ425" s="472" t="s">
        <v>544</v>
      </c>
      <c r="BK425" s="472" t="s">
        <v>544</v>
      </c>
      <c r="BL425" s="474" t="s">
        <v>544</v>
      </c>
      <c r="BM425" s="474" t="s">
        <v>544</v>
      </c>
      <c r="BN425" s="472" t="s">
        <v>544</v>
      </c>
      <c r="BO425" s="473" t="s">
        <v>544</v>
      </c>
      <c r="BP425" s="473" t="s">
        <v>544</v>
      </c>
      <c r="BQ425" s="473" t="s">
        <v>544</v>
      </c>
      <c r="BR425" s="473" t="s">
        <v>544</v>
      </c>
      <c r="BS425" s="474" t="s">
        <v>544</v>
      </c>
      <c r="BT425" s="472" t="s">
        <v>544</v>
      </c>
      <c r="BU425" s="472" t="s">
        <v>544</v>
      </c>
      <c r="BV425" s="472" t="s">
        <v>544</v>
      </c>
      <c r="BW425" s="472" t="s">
        <v>544</v>
      </c>
      <c r="BX425" s="472" t="s">
        <v>544</v>
      </c>
      <c r="BY425" s="472" t="s">
        <v>544</v>
      </c>
      <c r="CA425" t="s">
        <v>544</v>
      </c>
      <c r="CB425" t="s">
        <v>544</v>
      </c>
      <c r="CC425" t="s">
        <v>544</v>
      </c>
      <c r="CD425" t="s">
        <v>544</v>
      </c>
      <c r="CE425" t="s">
        <v>544</v>
      </c>
      <c r="CF425" t="s">
        <v>544</v>
      </c>
      <c r="CG425" t="s">
        <v>544</v>
      </c>
      <c r="CH425" t="s">
        <v>544</v>
      </c>
      <c r="CI425" t="s">
        <v>544</v>
      </c>
      <c r="CJ425" t="s">
        <v>544</v>
      </c>
      <c r="CK425" t="s">
        <v>544</v>
      </c>
      <c r="CL425" t="s">
        <v>544</v>
      </c>
      <c r="CM425" t="s">
        <v>544</v>
      </c>
      <c r="CN425" t="s">
        <v>544</v>
      </c>
      <c r="CO425" t="s">
        <v>544</v>
      </c>
      <c r="CP425" t="s">
        <v>544</v>
      </c>
      <c r="CQ425" t="s">
        <v>544</v>
      </c>
      <c r="CR425" t="s">
        <v>544</v>
      </c>
      <c r="CS425" t="s">
        <v>544</v>
      </c>
      <c r="CT425" t="s">
        <v>544</v>
      </c>
      <c r="CU425" t="s">
        <v>544</v>
      </c>
      <c r="CV425" t="s">
        <v>544</v>
      </c>
      <c r="CW425" t="s">
        <v>544</v>
      </c>
      <c r="CX425" t="s">
        <v>544</v>
      </c>
      <c r="CY425" t="s">
        <v>544</v>
      </c>
      <c r="CZ425" t="s">
        <v>544</v>
      </c>
      <c r="DA425" t="s">
        <v>544</v>
      </c>
      <c r="DB425" t="s">
        <v>544</v>
      </c>
      <c r="DC425" t="s">
        <v>544</v>
      </c>
      <c r="DD425" t="s">
        <v>544</v>
      </c>
      <c r="DE425" t="s">
        <v>544</v>
      </c>
      <c r="DF425" t="s">
        <v>544</v>
      </c>
      <c r="DG425" t="s">
        <v>544</v>
      </c>
      <c r="DH425" t="s">
        <v>544</v>
      </c>
      <c r="DI425" t="s">
        <v>544</v>
      </c>
      <c r="DJ425" t="s">
        <v>544</v>
      </c>
      <c r="DK425" t="s">
        <v>544</v>
      </c>
      <c r="DL425" t="s">
        <v>544</v>
      </c>
      <c r="DM425" t="s">
        <v>544</v>
      </c>
      <c r="DN425" t="s">
        <v>544</v>
      </c>
      <c r="DO425" t="s">
        <v>544</v>
      </c>
      <c r="DP425" t="s">
        <v>544</v>
      </c>
      <c r="DQ425" t="s">
        <v>544</v>
      </c>
      <c r="DR425" t="s">
        <v>544</v>
      </c>
      <c r="DS425" t="s">
        <v>544</v>
      </c>
      <c r="DT425" t="s">
        <v>544</v>
      </c>
      <c r="DU425" t="s">
        <v>544</v>
      </c>
      <c r="DV425" t="s">
        <v>544</v>
      </c>
      <c r="DW425" t="s">
        <v>544</v>
      </c>
      <c r="DX425" t="s">
        <v>544</v>
      </c>
      <c r="DY425" t="s">
        <v>544</v>
      </c>
      <c r="DZ425" t="s">
        <v>544</v>
      </c>
      <c r="EA425" t="s">
        <v>544</v>
      </c>
      <c r="EB425" t="s">
        <v>544</v>
      </c>
      <c r="EC425" t="s">
        <v>544</v>
      </c>
      <c r="ED425" t="s">
        <v>544</v>
      </c>
      <c r="EE425" t="s">
        <v>544</v>
      </c>
      <c r="EF425" t="s">
        <v>544</v>
      </c>
      <c r="EG425" t="s">
        <v>544</v>
      </c>
      <c r="EH425" t="s">
        <v>544</v>
      </c>
      <c r="EI425" t="s">
        <v>544</v>
      </c>
      <c r="EJ425" t="s">
        <v>544</v>
      </c>
      <c r="EK425" t="s">
        <v>544</v>
      </c>
      <c r="EL425" t="s">
        <v>544</v>
      </c>
      <c r="EM425" t="s">
        <v>544</v>
      </c>
      <c r="EN425" t="s">
        <v>544</v>
      </c>
      <c r="EO425" t="s">
        <v>544</v>
      </c>
      <c r="EP425" t="s">
        <v>544</v>
      </c>
      <c r="EQ425" t="s">
        <v>544</v>
      </c>
      <c r="ER425" t="s">
        <v>544</v>
      </c>
      <c r="ES425" t="s">
        <v>544</v>
      </c>
      <c r="ET425" t="s">
        <v>544</v>
      </c>
      <c r="EU425" t="s">
        <v>544</v>
      </c>
      <c r="EV425" t="s">
        <v>544</v>
      </c>
      <c r="EW425" t="s">
        <v>544</v>
      </c>
      <c r="EX425" t="s">
        <v>544</v>
      </c>
    </row>
    <row r="426" spans="1:154" ht="15" customHeight="1">
      <c r="A426" s="435">
        <v>388</v>
      </c>
      <c r="B426" s="469" t="s">
        <v>544</v>
      </c>
      <c r="C426" s="469" t="s">
        <v>544</v>
      </c>
      <c r="D426" s="470" t="s">
        <v>544</v>
      </c>
      <c r="E426" s="471" t="s">
        <v>544</v>
      </c>
      <c r="F426" s="471" t="s">
        <v>544</v>
      </c>
      <c r="G426" s="471" t="s">
        <v>544</v>
      </c>
      <c r="H426" s="472" t="s">
        <v>544</v>
      </c>
      <c r="I426" s="472" t="s">
        <v>544</v>
      </c>
      <c r="J426" s="472" t="s">
        <v>544</v>
      </c>
      <c r="K426" s="472" t="s">
        <v>544</v>
      </c>
      <c r="L426" s="472" t="s">
        <v>544</v>
      </c>
      <c r="M426" s="472" t="s">
        <v>544</v>
      </c>
      <c r="N426" s="472" t="s">
        <v>544</v>
      </c>
      <c r="O426" s="472" t="s">
        <v>544</v>
      </c>
      <c r="P426" s="472" t="s">
        <v>544</v>
      </c>
      <c r="Q426" s="472" t="s">
        <v>544</v>
      </c>
      <c r="R426" s="472" t="s">
        <v>544</v>
      </c>
      <c r="S426" s="472" t="s">
        <v>544</v>
      </c>
      <c r="T426" s="472" t="s">
        <v>544</v>
      </c>
      <c r="U426" s="472" t="s">
        <v>544</v>
      </c>
      <c r="V426" s="472" t="s">
        <v>544</v>
      </c>
      <c r="W426" s="472" t="s">
        <v>544</v>
      </c>
      <c r="X426" s="472" t="s">
        <v>544</v>
      </c>
      <c r="Y426" s="472" t="s">
        <v>544</v>
      </c>
      <c r="Z426" s="472" t="s">
        <v>544</v>
      </c>
      <c r="AA426" s="472" t="s">
        <v>544</v>
      </c>
      <c r="AB426" s="472" t="s">
        <v>544</v>
      </c>
      <c r="AC426" s="472" t="s">
        <v>544</v>
      </c>
      <c r="AD426" s="472" t="s">
        <v>544</v>
      </c>
      <c r="AE426" s="472" t="s">
        <v>544</v>
      </c>
      <c r="AF426" s="472" t="s">
        <v>544</v>
      </c>
      <c r="AG426" s="472" t="s">
        <v>544</v>
      </c>
      <c r="AH426" s="472" t="s">
        <v>544</v>
      </c>
      <c r="AI426" s="472" t="s">
        <v>544</v>
      </c>
      <c r="AJ426" s="472" t="s">
        <v>544</v>
      </c>
      <c r="AK426" s="472" t="s">
        <v>544</v>
      </c>
      <c r="AL426" s="472" t="s">
        <v>544</v>
      </c>
      <c r="AM426" s="472" t="s">
        <v>544</v>
      </c>
      <c r="AN426" s="472" t="s">
        <v>544</v>
      </c>
      <c r="AO426" s="472" t="s">
        <v>544</v>
      </c>
      <c r="AP426" s="472" t="s">
        <v>544</v>
      </c>
      <c r="AQ426" s="472" t="s">
        <v>544</v>
      </c>
      <c r="AR426" s="472" t="s">
        <v>544</v>
      </c>
      <c r="AS426" s="472" t="s">
        <v>544</v>
      </c>
      <c r="AT426" s="472" t="s">
        <v>544</v>
      </c>
      <c r="AU426" s="472" t="s">
        <v>544</v>
      </c>
      <c r="AV426" s="472" t="s">
        <v>544</v>
      </c>
      <c r="AW426" s="472" t="s">
        <v>544</v>
      </c>
      <c r="AX426" s="473" t="s">
        <v>544</v>
      </c>
      <c r="AY426" s="473" t="s">
        <v>544</v>
      </c>
      <c r="AZ426" s="473" t="s">
        <v>544</v>
      </c>
      <c r="BA426" s="473" t="s">
        <v>544</v>
      </c>
      <c r="BB426" s="473" t="s">
        <v>544</v>
      </c>
      <c r="BC426" s="473" t="s">
        <v>544</v>
      </c>
      <c r="BD426" s="473" t="s">
        <v>544</v>
      </c>
      <c r="BE426" s="472" t="s">
        <v>544</v>
      </c>
      <c r="BF426" s="472" t="s">
        <v>544</v>
      </c>
      <c r="BG426" s="473" t="s">
        <v>544</v>
      </c>
      <c r="BH426" s="473" t="s">
        <v>544</v>
      </c>
      <c r="BI426" s="472" t="s">
        <v>544</v>
      </c>
      <c r="BJ426" s="472" t="s">
        <v>544</v>
      </c>
      <c r="BK426" s="472" t="s">
        <v>544</v>
      </c>
      <c r="BL426" s="474" t="s">
        <v>544</v>
      </c>
      <c r="BM426" s="474" t="s">
        <v>544</v>
      </c>
      <c r="BN426" s="472" t="s">
        <v>544</v>
      </c>
      <c r="BO426" s="473" t="s">
        <v>544</v>
      </c>
      <c r="BP426" s="473" t="s">
        <v>544</v>
      </c>
      <c r="BQ426" s="473" t="s">
        <v>544</v>
      </c>
      <c r="BR426" s="473" t="s">
        <v>544</v>
      </c>
      <c r="BS426" s="474" t="s">
        <v>544</v>
      </c>
      <c r="BT426" s="472" t="s">
        <v>544</v>
      </c>
      <c r="BU426" s="472" t="s">
        <v>544</v>
      </c>
      <c r="BV426" s="472" t="s">
        <v>544</v>
      </c>
      <c r="BW426" s="472" t="s">
        <v>544</v>
      </c>
      <c r="BX426" s="472" t="s">
        <v>544</v>
      </c>
      <c r="BY426" s="472" t="s">
        <v>544</v>
      </c>
      <c r="CA426" t="s">
        <v>544</v>
      </c>
      <c r="CB426" t="s">
        <v>544</v>
      </c>
      <c r="CC426" t="s">
        <v>544</v>
      </c>
      <c r="CD426" t="s">
        <v>544</v>
      </c>
      <c r="CE426" t="s">
        <v>544</v>
      </c>
      <c r="CF426" t="s">
        <v>544</v>
      </c>
      <c r="CG426" t="s">
        <v>544</v>
      </c>
      <c r="CH426" t="s">
        <v>544</v>
      </c>
      <c r="CI426" t="s">
        <v>544</v>
      </c>
      <c r="CJ426" t="s">
        <v>544</v>
      </c>
      <c r="CK426" t="s">
        <v>544</v>
      </c>
      <c r="CL426" t="s">
        <v>544</v>
      </c>
      <c r="CM426" t="s">
        <v>544</v>
      </c>
      <c r="CN426" t="s">
        <v>544</v>
      </c>
      <c r="CO426" t="s">
        <v>544</v>
      </c>
      <c r="CP426" t="s">
        <v>544</v>
      </c>
      <c r="CQ426" t="s">
        <v>544</v>
      </c>
      <c r="CR426" t="s">
        <v>544</v>
      </c>
      <c r="CS426" t="s">
        <v>544</v>
      </c>
      <c r="CT426" t="s">
        <v>544</v>
      </c>
      <c r="CU426" t="s">
        <v>544</v>
      </c>
      <c r="CV426" t="s">
        <v>544</v>
      </c>
      <c r="CW426" t="s">
        <v>544</v>
      </c>
      <c r="CX426" t="s">
        <v>544</v>
      </c>
      <c r="CY426" t="s">
        <v>544</v>
      </c>
      <c r="CZ426" t="s">
        <v>544</v>
      </c>
      <c r="DA426" t="s">
        <v>544</v>
      </c>
      <c r="DB426" t="s">
        <v>544</v>
      </c>
      <c r="DC426" t="s">
        <v>544</v>
      </c>
      <c r="DD426" t="s">
        <v>544</v>
      </c>
      <c r="DE426" t="s">
        <v>544</v>
      </c>
      <c r="DF426" t="s">
        <v>544</v>
      </c>
      <c r="DG426" t="s">
        <v>544</v>
      </c>
      <c r="DH426" t="s">
        <v>544</v>
      </c>
      <c r="DI426" t="s">
        <v>544</v>
      </c>
      <c r="DJ426" t="s">
        <v>544</v>
      </c>
      <c r="DK426" t="s">
        <v>544</v>
      </c>
      <c r="DL426" t="s">
        <v>544</v>
      </c>
      <c r="DM426" t="s">
        <v>544</v>
      </c>
      <c r="DN426" t="s">
        <v>544</v>
      </c>
      <c r="DO426" t="s">
        <v>544</v>
      </c>
      <c r="DP426" t="s">
        <v>544</v>
      </c>
      <c r="DQ426" t="s">
        <v>544</v>
      </c>
      <c r="DR426" t="s">
        <v>544</v>
      </c>
      <c r="DS426" t="s">
        <v>544</v>
      </c>
      <c r="DT426" t="s">
        <v>544</v>
      </c>
      <c r="DU426" t="s">
        <v>544</v>
      </c>
      <c r="DV426" t="s">
        <v>544</v>
      </c>
      <c r="DW426" t="s">
        <v>544</v>
      </c>
      <c r="DX426" t="s">
        <v>544</v>
      </c>
      <c r="DY426" t="s">
        <v>544</v>
      </c>
      <c r="DZ426" t="s">
        <v>544</v>
      </c>
      <c r="EA426" t="s">
        <v>544</v>
      </c>
      <c r="EB426" t="s">
        <v>544</v>
      </c>
      <c r="EC426" t="s">
        <v>544</v>
      </c>
      <c r="ED426" t="s">
        <v>544</v>
      </c>
      <c r="EE426" t="s">
        <v>544</v>
      </c>
      <c r="EF426" t="s">
        <v>544</v>
      </c>
      <c r="EG426" t="s">
        <v>544</v>
      </c>
      <c r="EH426" t="s">
        <v>544</v>
      </c>
      <c r="EI426" t="s">
        <v>544</v>
      </c>
      <c r="EJ426" t="s">
        <v>544</v>
      </c>
      <c r="EK426" t="s">
        <v>544</v>
      </c>
      <c r="EL426" t="s">
        <v>544</v>
      </c>
      <c r="EM426" t="s">
        <v>544</v>
      </c>
      <c r="EN426" t="s">
        <v>544</v>
      </c>
      <c r="EO426" t="s">
        <v>544</v>
      </c>
      <c r="EP426" t="s">
        <v>544</v>
      </c>
      <c r="EQ426" t="s">
        <v>544</v>
      </c>
      <c r="ER426" t="s">
        <v>544</v>
      </c>
      <c r="ES426" t="s">
        <v>544</v>
      </c>
      <c r="ET426" t="s">
        <v>544</v>
      </c>
      <c r="EU426" t="s">
        <v>544</v>
      </c>
      <c r="EV426" t="s">
        <v>544</v>
      </c>
      <c r="EW426" t="s">
        <v>544</v>
      </c>
      <c r="EX426" t="s">
        <v>544</v>
      </c>
    </row>
    <row r="427" spans="1:154" ht="15" customHeight="1">
      <c r="A427" s="435">
        <v>388</v>
      </c>
      <c r="B427" s="469" t="s">
        <v>544</v>
      </c>
      <c r="C427" s="469" t="s">
        <v>544</v>
      </c>
      <c r="D427" s="470" t="s">
        <v>544</v>
      </c>
      <c r="E427" s="471" t="s">
        <v>544</v>
      </c>
      <c r="F427" s="471" t="s">
        <v>544</v>
      </c>
      <c r="G427" s="471" t="s">
        <v>544</v>
      </c>
      <c r="H427" s="472" t="s">
        <v>544</v>
      </c>
      <c r="I427" s="472" t="s">
        <v>544</v>
      </c>
      <c r="J427" s="472" t="s">
        <v>544</v>
      </c>
      <c r="K427" s="472" t="s">
        <v>544</v>
      </c>
      <c r="L427" s="472" t="s">
        <v>544</v>
      </c>
      <c r="M427" s="472" t="s">
        <v>544</v>
      </c>
      <c r="N427" s="472" t="s">
        <v>544</v>
      </c>
      <c r="O427" s="472" t="s">
        <v>544</v>
      </c>
      <c r="P427" s="472" t="s">
        <v>544</v>
      </c>
      <c r="Q427" s="472" t="s">
        <v>544</v>
      </c>
      <c r="R427" s="472" t="s">
        <v>544</v>
      </c>
      <c r="S427" s="472" t="s">
        <v>544</v>
      </c>
      <c r="T427" s="472" t="s">
        <v>544</v>
      </c>
      <c r="U427" s="472" t="s">
        <v>544</v>
      </c>
      <c r="V427" s="472" t="s">
        <v>544</v>
      </c>
      <c r="W427" s="472" t="s">
        <v>544</v>
      </c>
      <c r="X427" s="472" t="s">
        <v>544</v>
      </c>
      <c r="Y427" s="472" t="s">
        <v>544</v>
      </c>
      <c r="Z427" s="472" t="s">
        <v>544</v>
      </c>
      <c r="AA427" s="472" t="s">
        <v>544</v>
      </c>
      <c r="AB427" s="472" t="s">
        <v>544</v>
      </c>
      <c r="AC427" s="472" t="s">
        <v>544</v>
      </c>
      <c r="AD427" s="472" t="s">
        <v>544</v>
      </c>
      <c r="AE427" s="472" t="s">
        <v>544</v>
      </c>
      <c r="AF427" s="472" t="s">
        <v>544</v>
      </c>
      <c r="AG427" s="472" t="s">
        <v>544</v>
      </c>
      <c r="AH427" s="472" t="s">
        <v>544</v>
      </c>
      <c r="AI427" s="472" t="s">
        <v>544</v>
      </c>
      <c r="AJ427" s="472" t="s">
        <v>544</v>
      </c>
      <c r="AK427" s="472" t="s">
        <v>544</v>
      </c>
      <c r="AL427" s="472" t="s">
        <v>544</v>
      </c>
      <c r="AM427" s="472" t="s">
        <v>544</v>
      </c>
      <c r="AN427" s="472" t="s">
        <v>544</v>
      </c>
      <c r="AO427" s="472" t="s">
        <v>544</v>
      </c>
      <c r="AP427" s="472" t="s">
        <v>544</v>
      </c>
      <c r="AQ427" s="472" t="s">
        <v>544</v>
      </c>
      <c r="AR427" s="472" t="s">
        <v>544</v>
      </c>
      <c r="AS427" s="472" t="s">
        <v>544</v>
      </c>
      <c r="AT427" s="472" t="s">
        <v>544</v>
      </c>
      <c r="AU427" s="472" t="s">
        <v>544</v>
      </c>
      <c r="AV427" s="472" t="s">
        <v>544</v>
      </c>
      <c r="AW427" s="472" t="s">
        <v>544</v>
      </c>
      <c r="AX427" s="473" t="s">
        <v>544</v>
      </c>
      <c r="AY427" s="473" t="s">
        <v>544</v>
      </c>
      <c r="AZ427" s="473" t="s">
        <v>544</v>
      </c>
      <c r="BA427" s="473" t="s">
        <v>544</v>
      </c>
      <c r="BB427" s="473" t="s">
        <v>544</v>
      </c>
      <c r="BC427" s="473" t="s">
        <v>544</v>
      </c>
      <c r="BD427" s="473" t="s">
        <v>544</v>
      </c>
      <c r="BE427" s="472" t="s">
        <v>544</v>
      </c>
      <c r="BF427" s="472" t="s">
        <v>544</v>
      </c>
      <c r="BG427" s="473" t="s">
        <v>544</v>
      </c>
      <c r="BH427" s="473" t="s">
        <v>544</v>
      </c>
      <c r="BI427" s="472" t="s">
        <v>544</v>
      </c>
      <c r="BJ427" s="472" t="s">
        <v>544</v>
      </c>
      <c r="BK427" s="472" t="s">
        <v>544</v>
      </c>
      <c r="BL427" s="474" t="s">
        <v>544</v>
      </c>
      <c r="BM427" s="474" t="s">
        <v>544</v>
      </c>
      <c r="BN427" s="472" t="s">
        <v>544</v>
      </c>
      <c r="BO427" s="473" t="s">
        <v>544</v>
      </c>
      <c r="BP427" s="473" t="s">
        <v>544</v>
      </c>
      <c r="BQ427" s="473" t="s">
        <v>544</v>
      </c>
      <c r="BR427" s="473" t="s">
        <v>544</v>
      </c>
      <c r="BS427" s="474" t="s">
        <v>544</v>
      </c>
      <c r="BT427" s="472" t="s">
        <v>544</v>
      </c>
      <c r="BU427" s="472" t="s">
        <v>544</v>
      </c>
      <c r="BV427" s="472" t="s">
        <v>544</v>
      </c>
      <c r="BW427" s="472" t="s">
        <v>544</v>
      </c>
      <c r="BX427" s="472" t="s">
        <v>544</v>
      </c>
      <c r="BY427" s="472" t="s">
        <v>544</v>
      </c>
      <c r="CA427" t="s">
        <v>544</v>
      </c>
      <c r="CB427" t="s">
        <v>544</v>
      </c>
      <c r="CC427" t="s">
        <v>544</v>
      </c>
      <c r="CD427" t="s">
        <v>544</v>
      </c>
      <c r="CE427" t="s">
        <v>544</v>
      </c>
      <c r="CF427" t="s">
        <v>544</v>
      </c>
      <c r="CG427" t="s">
        <v>544</v>
      </c>
      <c r="CH427" t="s">
        <v>544</v>
      </c>
      <c r="CI427" t="s">
        <v>544</v>
      </c>
      <c r="CJ427" t="s">
        <v>544</v>
      </c>
      <c r="CK427" t="s">
        <v>544</v>
      </c>
      <c r="CL427" t="s">
        <v>544</v>
      </c>
      <c r="CM427" t="s">
        <v>544</v>
      </c>
      <c r="CN427" t="s">
        <v>544</v>
      </c>
      <c r="CO427" t="s">
        <v>544</v>
      </c>
      <c r="CP427" t="s">
        <v>544</v>
      </c>
      <c r="CQ427" t="s">
        <v>544</v>
      </c>
      <c r="CR427" t="s">
        <v>544</v>
      </c>
      <c r="CS427" t="s">
        <v>544</v>
      </c>
      <c r="CT427" t="s">
        <v>544</v>
      </c>
      <c r="CU427" t="s">
        <v>544</v>
      </c>
      <c r="CV427" t="s">
        <v>544</v>
      </c>
      <c r="CW427" t="s">
        <v>544</v>
      </c>
      <c r="CX427" t="s">
        <v>544</v>
      </c>
      <c r="CY427" t="s">
        <v>544</v>
      </c>
      <c r="CZ427" t="s">
        <v>544</v>
      </c>
      <c r="DA427" t="s">
        <v>544</v>
      </c>
      <c r="DB427" t="s">
        <v>544</v>
      </c>
      <c r="DC427" t="s">
        <v>544</v>
      </c>
      <c r="DD427" t="s">
        <v>544</v>
      </c>
      <c r="DE427" t="s">
        <v>544</v>
      </c>
      <c r="DF427" t="s">
        <v>544</v>
      </c>
      <c r="DG427" t="s">
        <v>544</v>
      </c>
      <c r="DH427" t="s">
        <v>544</v>
      </c>
      <c r="DI427" t="s">
        <v>544</v>
      </c>
      <c r="DJ427" t="s">
        <v>544</v>
      </c>
      <c r="DK427" t="s">
        <v>544</v>
      </c>
      <c r="DL427" t="s">
        <v>544</v>
      </c>
      <c r="DM427" t="s">
        <v>544</v>
      </c>
      <c r="DN427" t="s">
        <v>544</v>
      </c>
      <c r="DO427" t="s">
        <v>544</v>
      </c>
      <c r="DP427" t="s">
        <v>544</v>
      </c>
      <c r="DQ427" t="s">
        <v>544</v>
      </c>
      <c r="DR427" t="s">
        <v>544</v>
      </c>
      <c r="DS427" t="s">
        <v>544</v>
      </c>
      <c r="DT427" t="s">
        <v>544</v>
      </c>
      <c r="DU427" t="s">
        <v>544</v>
      </c>
      <c r="DV427" t="s">
        <v>544</v>
      </c>
      <c r="DW427" t="s">
        <v>544</v>
      </c>
      <c r="DX427" t="s">
        <v>544</v>
      </c>
      <c r="DY427" t="s">
        <v>544</v>
      </c>
      <c r="DZ427" t="s">
        <v>544</v>
      </c>
      <c r="EA427" t="s">
        <v>544</v>
      </c>
      <c r="EB427" t="s">
        <v>544</v>
      </c>
      <c r="EC427" t="s">
        <v>544</v>
      </c>
      <c r="ED427" t="s">
        <v>544</v>
      </c>
      <c r="EE427" t="s">
        <v>544</v>
      </c>
      <c r="EF427" t="s">
        <v>544</v>
      </c>
      <c r="EG427" t="s">
        <v>544</v>
      </c>
      <c r="EH427" t="s">
        <v>544</v>
      </c>
      <c r="EI427" t="s">
        <v>544</v>
      </c>
      <c r="EJ427" t="s">
        <v>544</v>
      </c>
      <c r="EK427" t="s">
        <v>544</v>
      </c>
      <c r="EL427" t="s">
        <v>544</v>
      </c>
      <c r="EM427" t="s">
        <v>544</v>
      </c>
      <c r="EN427" t="s">
        <v>544</v>
      </c>
      <c r="EO427" t="s">
        <v>544</v>
      </c>
      <c r="EP427" t="s">
        <v>544</v>
      </c>
      <c r="EQ427" t="s">
        <v>544</v>
      </c>
      <c r="ER427" t="s">
        <v>544</v>
      </c>
      <c r="ES427" t="s">
        <v>544</v>
      </c>
      <c r="ET427" t="s">
        <v>544</v>
      </c>
      <c r="EU427" t="s">
        <v>544</v>
      </c>
      <c r="EV427" t="s">
        <v>544</v>
      </c>
      <c r="EW427" t="s">
        <v>544</v>
      </c>
      <c r="EX427" t="s">
        <v>544</v>
      </c>
    </row>
    <row r="428" spans="1:154" ht="15" customHeight="1">
      <c r="A428" s="435">
        <v>388</v>
      </c>
      <c r="B428" s="469" t="s">
        <v>544</v>
      </c>
      <c r="C428" s="469" t="s">
        <v>544</v>
      </c>
      <c r="D428" s="470" t="s">
        <v>544</v>
      </c>
      <c r="E428" s="471" t="s">
        <v>544</v>
      </c>
      <c r="F428" s="471" t="s">
        <v>544</v>
      </c>
      <c r="G428" s="471" t="s">
        <v>544</v>
      </c>
      <c r="H428" s="472" t="s">
        <v>544</v>
      </c>
      <c r="I428" s="472" t="s">
        <v>544</v>
      </c>
      <c r="J428" s="472" t="s">
        <v>544</v>
      </c>
      <c r="K428" s="472" t="s">
        <v>544</v>
      </c>
      <c r="L428" s="472" t="s">
        <v>544</v>
      </c>
      <c r="M428" s="472" t="s">
        <v>544</v>
      </c>
      <c r="N428" s="472" t="s">
        <v>544</v>
      </c>
      <c r="O428" s="472" t="s">
        <v>544</v>
      </c>
      <c r="P428" s="472" t="s">
        <v>544</v>
      </c>
      <c r="Q428" s="472" t="s">
        <v>544</v>
      </c>
      <c r="R428" s="472" t="s">
        <v>544</v>
      </c>
      <c r="S428" s="472" t="s">
        <v>544</v>
      </c>
      <c r="T428" s="472" t="s">
        <v>544</v>
      </c>
      <c r="U428" s="472" t="s">
        <v>544</v>
      </c>
      <c r="V428" s="472" t="s">
        <v>544</v>
      </c>
      <c r="W428" s="472" t="s">
        <v>544</v>
      </c>
      <c r="X428" s="472" t="s">
        <v>544</v>
      </c>
      <c r="Y428" s="472" t="s">
        <v>544</v>
      </c>
      <c r="Z428" s="472" t="s">
        <v>544</v>
      </c>
      <c r="AA428" s="472" t="s">
        <v>544</v>
      </c>
      <c r="AB428" s="472" t="s">
        <v>544</v>
      </c>
      <c r="AC428" s="472" t="s">
        <v>544</v>
      </c>
      <c r="AD428" s="472" t="s">
        <v>544</v>
      </c>
      <c r="AE428" s="472" t="s">
        <v>544</v>
      </c>
      <c r="AF428" s="472" t="s">
        <v>544</v>
      </c>
      <c r="AG428" s="472" t="s">
        <v>544</v>
      </c>
      <c r="AH428" s="472" t="s">
        <v>544</v>
      </c>
      <c r="AI428" s="472" t="s">
        <v>544</v>
      </c>
      <c r="AJ428" s="472" t="s">
        <v>544</v>
      </c>
      <c r="AK428" s="472" t="s">
        <v>544</v>
      </c>
      <c r="AL428" s="472" t="s">
        <v>544</v>
      </c>
      <c r="AM428" s="472" t="s">
        <v>544</v>
      </c>
      <c r="AN428" s="472" t="s">
        <v>544</v>
      </c>
      <c r="AO428" s="472" t="s">
        <v>544</v>
      </c>
      <c r="AP428" s="472" t="s">
        <v>544</v>
      </c>
      <c r="AQ428" s="472" t="s">
        <v>544</v>
      </c>
      <c r="AR428" s="472" t="s">
        <v>544</v>
      </c>
      <c r="AS428" s="472" t="s">
        <v>544</v>
      </c>
      <c r="AT428" s="472" t="s">
        <v>544</v>
      </c>
      <c r="AU428" s="472" t="s">
        <v>544</v>
      </c>
      <c r="AV428" s="472" t="s">
        <v>544</v>
      </c>
      <c r="AW428" s="472" t="s">
        <v>544</v>
      </c>
      <c r="AX428" s="473" t="s">
        <v>544</v>
      </c>
      <c r="AY428" s="473" t="s">
        <v>544</v>
      </c>
      <c r="AZ428" s="473" t="s">
        <v>544</v>
      </c>
      <c r="BA428" s="473" t="s">
        <v>544</v>
      </c>
      <c r="BB428" s="473" t="s">
        <v>544</v>
      </c>
      <c r="BC428" s="473" t="s">
        <v>544</v>
      </c>
      <c r="BD428" s="473" t="s">
        <v>544</v>
      </c>
      <c r="BE428" s="472" t="s">
        <v>544</v>
      </c>
      <c r="BF428" s="472" t="s">
        <v>544</v>
      </c>
      <c r="BG428" s="473" t="s">
        <v>544</v>
      </c>
      <c r="BH428" s="473" t="s">
        <v>544</v>
      </c>
      <c r="BI428" s="472" t="s">
        <v>544</v>
      </c>
      <c r="BJ428" s="472" t="s">
        <v>544</v>
      </c>
      <c r="BK428" s="472" t="s">
        <v>544</v>
      </c>
      <c r="BL428" s="474" t="s">
        <v>544</v>
      </c>
      <c r="BM428" s="474" t="s">
        <v>544</v>
      </c>
      <c r="BN428" s="472" t="s">
        <v>544</v>
      </c>
      <c r="BO428" s="473" t="s">
        <v>544</v>
      </c>
      <c r="BP428" s="473" t="s">
        <v>544</v>
      </c>
      <c r="BQ428" s="473" t="s">
        <v>544</v>
      </c>
      <c r="BR428" s="473" t="s">
        <v>544</v>
      </c>
      <c r="BS428" s="474" t="s">
        <v>544</v>
      </c>
      <c r="BT428" s="472" t="s">
        <v>544</v>
      </c>
      <c r="BU428" s="472" t="s">
        <v>544</v>
      </c>
      <c r="BV428" s="472" t="s">
        <v>544</v>
      </c>
      <c r="BW428" s="472" t="s">
        <v>544</v>
      </c>
      <c r="BX428" s="472" t="s">
        <v>544</v>
      </c>
      <c r="BY428" s="472" t="s">
        <v>544</v>
      </c>
      <c r="CA428" t="s">
        <v>544</v>
      </c>
      <c r="CB428" t="s">
        <v>544</v>
      </c>
      <c r="CC428" t="s">
        <v>544</v>
      </c>
      <c r="CD428" t="s">
        <v>544</v>
      </c>
      <c r="CE428" t="s">
        <v>544</v>
      </c>
      <c r="CF428" t="s">
        <v>544</v>
      </c>
      <c r="CG428" t="s">
        <v>544</v>
      </c>
      <c r="CH428" t="s">
        <v>544</v>
      </c>
      <c r="CI428" t="s">
        <v>544</v>
      </c>
      <c r="CJ428" t="s">
        <v>544</v>
      </c>
      <c r="CK428" t="s">
        <v>544</v>
      </c>
      <c r="CL428" t="s">
        <v>544</v>
      </c>
      <c r="CM428" t="s">
        <v>544</v>
      </c>
      <c r="CN428" t="s">
        <v>544</v>
      </c>
      <c r="CO428" t="s">
        <v>544</v>
      </c>
      <c r="CP428" t="s">
        <v>544</v>
      </c>
      <c r="CQ428" t="s">
        <v>544</v>
      </c>
      <c r="CR428" t="s">
        <v>544</v>
      </c>
      <c r="CS428" t="s">
        <v>544</v>
      </c>
      <c r="CT428" t="s">
        <v>544</v>
      </c>
      <c r="CU428" t="s">
        <v>544</v>
      </c>
      <c r="CV428" t="s">
        <v>544</v>
      </c>
      <c r="CW428" t="s">
        <v>544</v>
      </c>
      <c r="CX428" t="s">
        <v>544</v>
      </c>
      <c r="CY428" t="s">
        <v>544</v>
      </c>
      <c r="CZ428" t="s">
        <v>544</v>
      </c>
      <c r="DA428" t="s">
        <v>544</v>
      </c>
      <c r="DB428" t="s">
        <v>544</v>
      </c>
      <c r="DC428" t="s">
        <v>544</v>
      </c>
      <c r="DD428" t="s">
        <v>544</v>
      </c>
      <c r="DE428" t="s">
        <v>544</v>
      </c>
      <c r="DF428" t="s">
        <v>544</v>
      </c>
      <c r="DG428" t="s">
        <v>544</v>
      </c>
      <c r="DH428" t="s">
        <v>544</v>
      </c>
      <c r="DI428" t="s">
        <v>544</v>
      </c>
      <c r="DJ428" t="s">
        <v>544</v>
      </c>
      <c r="DK428" t="s">
        <v>544</v>
      </c>
      <c r="DL428" t="s">
        <v>544</v>
      </c>
      <c r="DM428" t="s">
        <v>544</v>
      </c>
      <c r="DN428" t="s">
        <v>544</v>
      </c>
      <c r="DO428" t="s">
        <v>544</v>
      </c>
      <c r="DP428" t="s">
        <v>544</v>
      </c>
      <c r="DQ428" t="s">
        <v>544</v>
      </c>
      <c r="DR428" t="s">
        <v>544</v>
      </c>
      <c r="DS428" t="s">
        <v>544</v>
      </c>
      <c r="DT428" t="s">
        <v>544</v>
      </c>
      <c r="DU428" t="s">
        <v>544</v>
      </c>
      <c r="DV428" t="s">
        <v>544</v>
      </c>
      <c r="DW428" t="s">
        <v>544</v>
      </c>
      <c r="DX428" t="s">
        <v>544</v>
      </c>
      <c r="DY428" t="s">
        <v>544</v>
      </c>
      <c r="DZ428" t="s">
        <v>544</v>
      </c>
      <c r="EA428" t="s">
        <v>544</v>
      </c>
      <c r="EB428" t="s">
        <v>544</v>
      </c>
      <c r="EC428" t="s">
        <v>544</v>
      </c>
      <c r="ED428" t="s">
        <v>544</v>
      </c>
      <c r="EE428" t="s">
        <v>544</v>
      </c>
      <c r="EF428" t="s">
        <v>544</v>
      </c>
      <c r="EG428" t="s">
        <v>544</v>
      </c>
      <c r="EH428" t="s">
        <v>544</v>
      </c>
      <c r="EI428" t="s">
        <v>544</v>
      </c>
      <c r="EJ428" t="s">
        <v>544</v>
      </c>
      <c r="EK428" t="s">
        <v>544</v>
      </c>
      <c r="EL428" t="s">
        <v>544</v>
      </c>
      <c r="EM428" t="s">
        <v>544</v>
      </c>
      <c r="EN428" t="s">
        <v>544</v>
      </c>
      <c r="EO428" t="s">
        <v>544</v>
      </c>
      <c r="EP428" t="s">
        <v>544</v>
      </c>
      <c r="EQ428" t="s">
        <v>544</v>
      </c>
      <c r="ER428" t="s">
        <v>544</v>
      </c>
      <c r="ES428" t="s">
        <v>544</v>
      </c>
      <c r="ET428" t="s">
        <v>544</v>
      </c>
      <c r="EU428" t="s">
        <v>544</v>
      </c>
      <c r="EV428" t="s">
        <v>544</v>
      </c>
      <c r="EW428" t="s">
        <v>544</v>
      </c>
      <c r="EX428" t="s">
        <v>544</v>
      </c>
    </row>
    <row r="429" spans="1:154" ht="15" customHeight="1">
      <c r="A429" s="435">
        <v>388</v>
      </c>
      <c r="B429" s="469" t="s">
        <v>544</v>
      </c>
      <c r="C429" s="469" t="s">
        <v>544</v>
      </c>
      <c r="D429" s="470" t="s">
        <v>544</v>
      </c>
      <c r="E429" s="471" t="s">
        <v>544</v>
      </c>
      <c r="F429" s="471" t="s">
        <v>544</v>
      </c>
      <c r="G429" s="471" t="s">
        <v>544</v>
      </c>
      <c r="H429" s="472" t="s">
        <v>544</v>
      </c>
      <c r="I429" s="472" t="s">
        <v>544</v>
      </c>
      <c r="J429" s="472" t="s">
        <v>544</v>
      </c>
      <c r="K429" s="472" t="s">
        <v>544</v>
      </c>
      <c r="L429" s="472" t="s">
        <v>544</v>
      </c>
      <c r="M429" s="472" t="s">
        <v>544</v>
      </c>
      <c r="N429" s="472" t="s">
        <v>544</v>
      </c>
      <c r="O429" s="472" t="s">
        <v>544</v>
      </c>
      <c r="P429" s="472" t="s">
        <v>544</v>
      </c>
      <c r="Q429" s="472" t="s">
        <v>544</v>
      </c>
      <c r="R429" s="472" t="s">
        <v>544</v>
      </c>
      <c r="S429" s="472" t="s">
        <v>544</v>
      </c>
      <c r="T429" s="472" t="s">
        <v>544</v>
      </c>
      <c r="U429" s="472" t="s">
        <v>544</v>
      </c>
      <c r="V429" s="472" t="s">
        <v>544</v>
      </c>
      <c r="W429" s="472" t="s">
        <v>544</v>
      </c>
      <c r="X429" s="472" t="s">
        <v>544</v>
      </c>
      <c r="Y429" s="472" t="s">
        <v>544</v>
      </c>
      <c r="Z429" s="472" t="s">
        <v>544</v>
      </c>
      <c r="AA429" s="472" t="s">
        <v>544</v>
      </c>
      <c r="AB429" s="472" t="s">
        <v>544</v>
      </c>
      <c r="AC429" s="472" t="s">
        <v>544</v>
      </c>
      <c r="AD429" s="472" t="s">
        <v>544</v>
      </c>
      <c r="AE429" s="472" t="s">
        <v>544</v>
      </c>
      <c r="AF429" s="472" t="s">
        <v>544</v>
      </c>
      <c r="AG429" s="472" t="s">
        <v>544</v>
      </c>
      <c r="AH429" s="472" t="s">
        <v>544</v>
      </c>
      <c r="AI429" s="472" t="s">
        <v>544</v>
      </c>
      <c r="AJ429" s="472" t="s">
        <v>544</v>
      </c>
      <c r="AK429" s="472" t="s">
        <v>544</v>
      </c>
      <c r="AL429" s="472" t="s">
        <v>544</v>
      </c>
      <c r="AM429" s="472" t="s">
        <v>544</v>
      </c>
      <c r="AN429" s="472" t="s">
        <v>544</v>
      </c>
      <c r="AO429" s="472" t="s">
        <v>544</v>
      </c>
      <c r="AP429" s="472" t="s">
        <v>544</v>
      </c>
      <c r="AQ429" s="472" t="s">
        <v>544</v>
      </c>
      <c r="AR429" s="472" t="s">
        <v>544</v>
      </c>
      <c r="AS429" s="472" t="s">
        <v>544</v>
      </c>
      <c r="AT429" s="472" t="s">
        <v>544</v>
      </c>
      <c r="AU429" s="472" t="s">
        <v>544</v>
      </c>
      <c r="AV429" s="472" t="s">
        <v>544</v>
      </c>
      <c r="AW429" s="472" t="s">
        <v>544</v>
      </c>
      <c r="AX429" s="473" t="s">
        <v>544</v>
      </c>
      <c r="AY429" s="473" t="s">
        <v>544</v>
      </c>
      <c r="AZ429" s="473" t="s">
        <v>544</v>
      </c>
      <c r="BA429" s="473" t="s">
        <v>544</v>
      </c>
      <c r="BB429" s="473" t="s">
        <v>544</v>
      </c>
      <c r="BC429" s="473" t="s">
        <v>544</v>
      </c>
      <c r="BD429" s="473" t="s">
        <v>544</v>
      </c>
      <c r="BE429" s="472" t="s">
        <v>544</v>
      </c>
      <c r="BF429" s="472" t="s">
        <v>544</v>
      </c>
      <c r="BG429" s="473" t="s">
        <v>544</v>
      </c>
      <c r="BH429" s="473" t="s">
        <v>544</v>
      </c>
      <c r="BI429" s="472" t="s">
        <v>544</v>
      </c>
      <c r="BJ429" s="472" t="s">
        <v>544</v>
      </c>
      <c r="BK429" s="472" t="s">
        <v>544</v>
      </c>
      <c r="BL429" s="474" t="s">
        <v>544</v>
      </c>
      <c r="BM429" s="474" t="s">
        <v>544</v>
      </c>
      <c r="BN429" s="472" t="s">
        <v>544</v>
      </c>
      <c r="BO429" s="473" t="s">
        <v>544</v>
      </c>
      <c r="BP429" s="473" t="s">
        <v>544</v>
      </c>
      <c r="BQ429" s="473" t="s">
        <v>544</v>
      </c>
      <c r="BR429" s="473" t="s">
        <v>544</v>
      </c>
      <c r="BS429" s="474" t="s">
        <v>544</v>
      </c>
      <c r="BT429" s="472" t="s">
        <v>544</v>
      </c>
      <c r="BU429" s="472" t="s">
        <v>544</v>
      </c>
      <c r="BV429" s="472" t="s">
        <v>544</v>
      </c>
      <c r="BW429" s="472" t="s">
        <v>544</v>
      </c>
      <c r="BX429" s="472" t="s">
        <v>544</v>
      </c>
      <c r="BY429" s="472" t="s">
        <v>544</v>
      </c>
      <c r="CA429" t="s">
        <v>544</v>
      </c>
      <c r="CB429" t="s">
        <v>544</v>
      </c>
      <c r="CC429" t="s">
        <v>544</v>
      </c>
      <c r="CD429" t="s">
        <v>544</v>
      </c>
      <c r="CE429" t="s">
        <v>544</v>
      </c>
      <c r="CF429" t="s">
        <v>544</v>
      </c>
      <c r="CG429" t="s">
        <v>544</v>
      </c>
      <c r="CH429" t="s">
        <v>544</v>
      </c>
      <c r="CI429" t="s">
        <v>544</v>
      </c>
      <c r="CJ429" t="s">
        <v>544</v>
      </c>
      <c r="CK429" t="s">
        <v>544</v>
      </c>
      <c r="CL429" t="s">
        <v>544</v>
      </c>
      <c r="CM429" t="s">
        <v>544</v>
      </c>
      <c r="CN429" t="s">
        <v>544</v>
      </c>
      <c r="CO429" t="s">
        <v>544</v>
      </c>
      <c r="CP429" t="s">
        <v>544</v>
      </c>
      <c r="CQ429" t="s">
        <v>544</v>
      </c>
      <c r="CR429" t="s">
        <v>544</v>
      </c>
      <c r="CS429" t="s">
        <v>544</v>
      </c>
      <c r="CT429" t="s">
        <v>544</v>
      </c>
      <c r="CU429" t="s">
        <v>544</v>
      </c>
      <c r="CV429" t="s">
        <v>544</v>
      </c>
      <c r="CW429" t="s">
        <v>544</v>
      </c>
      <c r="CX429" t="s">
        <v>544</v>
      </c>
      <c r="CY429" t="s">
        <v>544</v>
      </c>
      <c r="CZ429" t="s">
        <v>544</v>
      </c>
      <c r="DA429" t="s">
        <v>544</v>
      </c>
      <c r="DB429" t="s">
        <v>544</v>
      </c>
      <c r="DC429" t="s">
        <v>544</v>
      </c>
      <c r="DD429" t="s">
        <v>544</v>
      </c>
      <c r="DE429" t="s">
        <v>544</v>
      </c>
      <c r="DF429" t="s">
        <v>544</v>
      </c>
      <c r="DG429" t="s">
        <v>544</v>
      </c>
      <c r="DH429" t="s">
        <v>544</v>
      </c>
      <c r="DI429" t="s">
        <v>544</v>
      </c>
      <c r="DJ429" t="s">
        <v>544</v>
      </c>
      <c r="DK429" t="s">
        <v>544</v>
      </c>
      <c r="DL429" t="s">
        <v>544</v>
      </c>
      <c r="DM429" t="s">
        <v>544</v>
      </c>
      <c r="DN429" t="s">
        <v>544</v>
      </c>
      <c r="DO429" t="s">
        <v>544</v>
      </c>
      <c r="DP429" t="s">
        <v>544</v>
      </c>
      <c r="DQ429" t="s">
        <v>544</v>
      </c>
      <c r="DR429" t="s">
        <v>544</v>
      </c>
      <c r="DS429" t="s">
        <v>544</v>
      </c>
      <c r="DT429" t="s">
        <v>544</v>
      </c>
      <c r="DU429" t="s">
        <v>544</v>
      </c>
      <c r="DV429" t="s">
        <v>544</v>
      </c>
      <c r="DW429" t="s">
        <v>544</v>
      </c>
      <c r="DX429" t="s">
        <v>544</v>
      </c>
      <c r="DY429" t="s">
        <v>544</v>
      </c>
      <c r="DZ429" t="s">
        <v>544</v>
      </c>
      <c r="EA429" t="s">
        <v>544</v>
      </c>
      <c r="EB429" t="s">
        <v>544</v>
      </c>
      <c r="EC429" t="s">
        <v>544</v>
      </c>
      <c r="ED429" t="s">
        <v>544</v>
      </c>
      <c r="EE429" t="s">
        <v>544</v>
      </c>
      <c r="EF429" t="s">
        <v>544</v>
      </c>
      <c r="EG429" t="s">
        <v>544</v>
      </c>
      <c r="EH429" t="s">
        <v>544</v>
      </c>
      <c r="EI429" t="s">
        <v>544</v>
      </c>
      <c r="EJ429" t="s">
        <v>544</v>
      </c>
      <c r="EK429" t="s">
        <v>544</v>
      </c>
      <c r="EL429" t="s">
        <v>544</v>
      </c>
      <c r="EM429" t="s">
        <v>544</v>
      </c>
      <c r="EN429" t="s">
        <v>544</v>
      </c>
      <c r="EO429" t="s">
        <v>544</v>
      </c>
      <c r="EP429" t="s">
        <v>544</v>
      </c>
      <c r="EQ429" t="s">
        <v>544</v>
      </c>
      <c r="ER429" t="s">
        <v>544</v>
      </c>
      <c r="ES429" t="s">
        <v>544</v>
      </c>
      <c r="ET429" t="s">
        <v>544</v>
      </c>
      <c r="EU429" t="s">
        <v>544</v>
      </c>
      <c r="EV429" t="s">
        <v>544</v>
      </c>
      <c r="EW429" t="s">
        <v>544</v>
      </c>
      <c r="EX429" t="s">
        <v>544</v>
      </c>
    </row>
    <row r="430" spans="1:154" ht="15" customHeight="1">
      <c r="A430" s="435">
        <v>388</v>
      </c>
      <c r="B430" s="469" t="s">
        <v>544</v>
      </c>
      <c r="C430" s="469" t="s">
        <v>544</v>
      </c>
      <c r="D430" s="470" t="s">
        <v>544</v>
      </c>
      <c r="E430" s="471" t="s">
        <v>544</v>
      </c>
      <c r="F430" s="471" t="s">
        <v>544</v>
      </c>
      <c r="G430" s="471" t="s">
        <v>544</v>
      </c>
      <c r="H430" s="472" t="s">
        <v>544</v>
      </c>
      <c r="I430" s="472" t="s">
        <v>544</v>
      </c>
      <c r="J430" s="472" t="s">
        <v>544</v>
      </c>
      <c r="K430" s="472" t="s">
        <v>544</v>
      </c>
      <c r="L430" s="472" t="s">
        <v>544</v>
      </c>
      <c r="M430" s="472" t="s">
        <v>544</v>
      </c>
      <c r="N430" s="472" t="s">
        <v>544</v>
      </c>
      <c r="O430" s="472" t="s">
        <v>544</v>
      </c>
      <c r="P430" s="472" t="s">
        <v>544</v>
      </c>
      <c r="Q430" s="472" t="s">
        <v>544</v>
      </c>
      <c r="R430" s="472" t="s">
        <v>544</v>
      </c>
      <c r="S430" s="472" t="s">
        <v>544</v>
      </c>
      <c r="T430" s="472" t="s">
        <v>544</v>
      </c>
      <c r="U430" s="472" t="s">
        <v>544</v>
      </c>
      <c r="V430" s="472" t="s">
        <v>544</v>
      </c>
      <c r="W430" s="472" t="s">
        <v>544</v>
      </c>
      <c r="X430" s="472" t="s">
        <v>544</v>
      </c>
      <c r="Y430" s="472" t="s">
        <v>544</v>
      </c>
      <c r="Z430" s="472" t="s">
        <v>544</v>
      </c>
      <c r="AA430" s="472" t="s">
        <v>544</v>
      </c>
      <c r="AB430" s="472" t="s">
        <v>544</v>
      </c>
      <c r="AC430" s="472" t="s">
        <v>544</v>
      </c>
      <c r="AD430" s="472" t="s">
        <v>544</v>
      </c>
      <c r="AE430" s="472" t="s">
        <v>544</v>
      </c>
      <c r="AF430" s="472" t="s">
        <v>544</v>
      </c>
      <c r="AG430" s="472" t="s">
        <v>544</v>
      </c>
      <c r="AH430" s="472" t="s">
        <v>544</v>
      </c>
      <c r="AI430" s="472" t="s">
        <v>544</v>
      </c>
      <c r="AJ430" s="472" t="s">
        <v>544</v>
      </c>
      <c r="AK430" s="472" t="s">
        <v>544</v>
      </c>
      <c r="AL430" s="472" t="s">
        <v>544</v>
      </c>
      <c r="AM430" s="472" t="s">
        <v>544</v>
      </c>
      <c r="AN430" s="472" t="s">
        <v>544</v>
      </c>
      <c r="AO430" s="472" t="s">
        <v>544</v>
      </c>
      <c r="AP430" s="472" t="s">
        <v>544</v>
      </c>
      <c r="AQ430" s="472" t="s">
        <v>544</v>
      </c>
      <c r="AR430" s="472" t="s">
        <v>544</v>
      </c>
      <c r="AS430" s="472" t="s">
        <v>544</v>
      </c>
      <c r="AT430" s="472" t="s">
        <v>544</v>
      </c>
      <c r="AU430" s="472" t="s">
        <v>544</v>
      </c>
      <c r="AV430" s="472" t="s">
        <v>544</v>
      </c>
      <c r="AW430" s="472" t="s">
        <v>544</v>
      </c>
      <c r="AX430" s="473" t="s">
        <v>544</v>
      </c>
      <c r="AY430" s="473" t="s">
        <v>544</v>
      </c>
      <c r="AZ430" s="473" t="s">
        <v>544</v>
      </c>
      <c r="BA430" s="473" t="s">
        <v>544</v>
      </c>
      <c r="BB430" s="473" t="s">
        <v>544</v>
      </c>
      <c r="BC430" s="473" t="s">
        <v>544</v>
      </c>
      <c r="BD430" s="473" t="s">
        <v>544</v>
      </c>
      <c r="BE430" s="472" t="s">
        <v>544</v>
      </c>
      <c r="BF430" s="472" t="s">
        <v>544</v>
      </c>
      <c r="BG430" s="473" t="s">
        <v>544</v>
      </c>
      <c r="BH430" s="473" t="s">
        <v>544</v>
      </c>
      <c r="BI430" s="472" t="s">
        <v>544</v>
      </c>
      <c r="BJ430" s="472" t="s">
        <v>544</v>
      </c>
      <c r="BK430" s="472" t="s">
        <v>544</v>
      </c>
      <c r="BL430" s="474" t="s">
        <v>544</v>
      </c>
      <c r="BM430" s="474" t="s">
        <v>544</v>
      </c>
      <c r="BN430" s="472" t="s">
        <v>544</v>
      </c>
      <c r="BO430" s="473" t="s">
        <v>544</v>
      </c>
      <c r="BP430" s="473" t="s">
        <v>544</v>
      </c>
      <c r="BQ430" s="473" t="s">
        <v>544</v>
      </c>
      <c r="BR430" s="473" t="s">
        <v>544</v>
      </c>
      <c r="BS430" s="474" t="s">
        <v>544</v>
      </c>
      <c r="BT430" s="472" t="s">
        <v>544</v>
      </c>
      <c r="BU430" s="472" t="s">
        <v>544</v>
      </c>
      <c r="BV430" s="472" t="s">
        <v>544</v>
      </c>
      <c r="BW430" s="472" t="s">
        <v>544</v>
      </c>
      <c r="BX430" s="472" t="s">
        <v>544</v>
      </c>
      <c r="BY430" s="472" t="s">
        <v>544</v>
      </c>
      <c r="CA430" t="s">
        <v>544</v>
      </c>
      <c r="CB430" t="s">
        <v>544</v>
      </c>
      <c r="CC430" t="s">
        <v>544</v>
      </c>
      <c r="CD430" t="s">
        <v>544</v>
      </c>
      <c r="CE430" t="s">
        <v>544</v>
      </c>
      <c r="CF430" t="s">
        <v>544</v>
      </c>
      <c r="CG430" t="s">
        <v>544</v>
      </c>
      <c r="CH430" t="s">
        <v>544</v>
      </c>
      <c r="CI430" t="s">
        <v>544</v>
      </c>
      <c r="CJ430" t="s">
        <v>544</v>
      </c>
      <c r="CK430" t="s">
        <v>544</v>
      </c>
      <c r="CL430" t="s">
        <v>544</v>
      </c>
      <c r="CM430" t="s">
        <v>544</v>
      </c>
      <c r="CN430" t="s">
        <v>544</v>
      </c>
      <c r="CO430" t="s">
        <v>544</v>
      </c>
      <c r="CP430" t="s">
        <v>544</v>
      </c>
      <c r="CQ430" t="s">
        <v>544</v>
      </c>
      <c r="CR430" t="s">
        <v>544</v>
      </c>
      <c r="CS430" t="s">
        <v>544</v>
      </c>
      <c r="CT430" t="s">
        <v>544</v>
      </c>
      <c r="CU430" t="s">
        <v>544</v>
      </c>
      <c r="CV430" t="s">
        <v>544</v>
      </c>
      <c r="CW430" t="s">
        <v>544</v>
      </c>
      <c r="CX430" t="s">
        <v>544</v>
      </c>
      <c r="CY430" t="s">
        <v>544</v>
      </c>
      <c r="CZ430" t="s">
        <v>544</v>
      </c>
      <c r="DA430" t="s">
        <v>544</v>
      </c>
      <c r="DB430" t="s">
        <v>544</v>
      </c>
      <c r="DC430" t="s">
        <v>544</v>
      </c>
      <c r="DD430" t="s">
        <v>544</v>
      </c>
      <c r="DE430" t="s">
        <v>544</v>
      </c>
      <c r="DF430" t="s">
        <v>544</v>
      </c>
      <c r="DG430" t="s">
        <v>544</v>
      </c>
      <c r="DH430" t="s">
        <v>544</v>
      </c>
      <c r="DI430" t="s">
        <v>544</v>
      </c>
      <c r="DJ430" t="s">
        <v>544</v>
      </c>
      <c r="DK430" t="s">
        <v>544</v>
      </c>
      <c r="DL430" t="s">
        <v>544</v>
      </c>
      <c r="DM430" t="s">
        <v>544</v>
      </c>
      <c r="DN430" t="s">
        <v>544</v>
      </c>
      <c r="DO430" t="s">
        <v>544</v>
      </c>
      <c r="DP430" t="s">
        <v>544</v>
      </c>
      <c r="DQ430" t="s">
        <v>544</v>
      </c>
      <c r="DR430" t="s">
        <v>544</v>
      </c>
      <c r="DS430" t="s">
        <v>544</v>
      </c>
      <c r="DT430" t="s">
        <v>544</v>
      </c>
      <c r="DU430" t="s">
        <v>544</v>
      </c>
      <c r="DV430" t="s">
        <v>544</v>
      </c>
      <c r="DW430" t="s">
        <v>544</v>
      </c>
      <c r="DX430" t="s">
        <v>544</v>
      </c>
      <c r="DY430" t="s">
        <v>544</v>
      </c>
      <c r="DZ430" t="s">
        <v>544</v>
      </c>
      <c r="EA430" t="s">
        <v>544</v>
      </c>
      <c r="EB430" t="s">
        <v>544</v>
      </c>
      <c r="EC430" t="s">
        <v>544</v>
      </c>
      <c r="ED430" t="s">
        <v>544</v>
      </c>
      <c r="EE430" t="s">
        <v>544</v>
      </c>
      <c r="EF430" t="s">
        <v>544</v>
      </c>
      <c r="EG430" t="s">
        <v>544</v>
      </c>
      <c r="EH430" t="s">
        <v>544</v>
      </c>
      <c r="EI430" t="s">
        <v>544</v>
      </c>
      <c r="EJ430" t="s">
        <v>544</v>
      </c>
      <c r="EK430" t="s">
        <v>544</v>
      </c>
      <c r="EL430" t="s">
        <v>544</v>
      </c>
      <c r="EM430" t="s">
        <v>544</v>
      </c>
      <c r="EN430" t="s">
        <v>544</v>
      </c>
      <c r="EO430" t="s">
        <v>544</v>
      </c>
      <c r="EP430" t="s">
        <v>544</v>
      </c>
      <c r="EQ430" t="s">
        <v>544</v>
      </c>
      <c r="ER430" t="s">
        <v>544</v>
      </c>
      <c r="ES430" t="s">
        <v>544</v>
      </c>
      <c r="ET430" t="s">
        <v>544</v>
      </c>
      <c r="EU430" t="s">
        <v>544</v>
      </c>
      <c r="EV430" t="s">
        <v>544</v>
      </c>
      <c r="EW430" t="s">
        <v>544</v>
      </c>
      <c r="EX430" t="s">
        <v>544</v>
      </c>
    </row>
    <row r="431" spans="1:154" ht="15" customHeight="1">
      <c r="A431" s="435">
        <v>388</v>
      </c>
      <c r="B431" s="469" t="s">
        <v>544</v>
      </c>
      <c r="C431" s="469" t="s">
        <v>544</v>
      </c>
      <c r="D431" s="470" t="s">
        <v>544</v>
      </c>
      <c r="E431" s="471" t="s">
        <v>544</v>
      </c>
      <c r="F431" s="471" t="s">
        <v>544</v>
      </c>
      <c r="G431" s="471" t="s">
        <v>544</v>
      </c>
      <c r="H431" s="472" t="s">
        <v>544</v>
      </c>
      <c r="I431" s="472" t="s">
        <v>544</v>
      </c>
      <c r="J431" s="472" t="s">
        <v>544</v>
      </c>
      <c r="K431" s="472" t="s">
        <v>544</v>
      </c>
      <c r="L431" s="472" t="s">
        <v>544</v>
      </c>
      <c r="M431" s="472" t="s">
        <v>544</v>
      </c>
      <c r="N431" s="472" t="s">
        <v>544</v>
      </c>
      <c r="O431" s="472" t="s">
        <v>544</v>
      </c>
      <c r="P431" s="472" t="s">
        <v>544</v>
      </c>
      <c r="Q431" s="472" t="s">
        <v>544</v>
      </c>
      <c r="R431" s="472" t="s">
        <v>544</v>
      </c>
      <c r="S431" s="472" t="s">
        <v>544</v>
      </c>
      <c r="T431" s="472" t="s">
        <v>544</v>
      </c>
      <c r="U431" s="472" t="s">
        <v>544</v>
      </c>
      <c r="V431" s="472" t="s">
        <v>544</v>
      </c>
      <c r="W431" s="472" t="s">
        <v>544</v>
      </c>
      <c r="X431" s="472" t="s">
        <v>544</v>
      </c>
      <c r="Y431" s="472" t="s">
        <v>544</v>
      </c>
      <c r="Z431" s="472" t="s">
        <v>544</v>
      </c>
      <c r="AA431" s="472" t="s">
        <v>544</v>
      </c>
      <c r="AB431" s="472" t="s">
        <v>544</v>
      </c>
      <c r="AC431" s="472" t="s">
        <v>544</v>
      </c>
      <c r="AD431" s="472" t="s">
        <v>544</v>
      </c>
      <c r="AE431" s="472" t="s">
        <v>544</v>
      </c>
      <c r="AF431" s="472" t="s">
        <v>544</v>
      </c>
      <c r="AG431" s="472" t="s">
        <v>544</v>
      </c>
      <c r="AH431" s="472" t="s">
        <v>544</v>
      </c>
      <c r="AI431" s="472" t="s">
        <v>544</v>
      </c>
      <c r="AJ431" s="472" t="s">
        <v>544</v>
      </c>
      <c r="AK431" s="472" t="s">
        <v>544</v>
      </c>
      <c r="AL431" s="472" t="s">
        <v>544</v>
      </c>
      <c r="AM431" s="472" t="s">
        <v>544</v>
      </c>
      <c r="AN431" s="472" t="s">
        <v>544</v>
      </c>
      <c r="AO431" s="472" t="s">
        <v>544</v>
      </c>
      <c r="AP431" s="472" t="s">
        <v>544</v>
      </c>
      <c r="AQ431" s="472" t="s">
        <v>544</v>
      </c>
      <c r="AR431" s="472" t="s">
        <v>544</v>
      </c>
      <c r="AS431" s="472" t="s">
        <v>544</v>
      </c>
      <c r="AT431" s="472" t="s">
        <v>544</v>
      </c>
      <c r="AU431" s="472" t="s">
        <v>544</v>
      </c>
      <c r="AV431" s="472" t="s">
        <v>544</v>
      </c>
      <c r="AW431" s="472" t="s">
        <v>544</v>
      </c>
      <c r="AX431" s="473" t="s">
        <v>544</v>
      </c>
      <c r="AY431" s="473" t="s">
        <v>544</v>
      </c>
      <c r="AZ431" s="473" t="s">
        <v>544</v>
      </c>
      <c r="BA431" s="473" t="s">
        <v>544</v>
      </c>
      <c r="BB431" s="473" t="s">
        <v>544</v>
      </c>
      <c r="BC431" s="473" t="s">
        <v>544</v>
      </c>
      <c r="BD431" s="473" t="s">
        <v>544</v>
      </c>
      <c r="BE431" s="472" t="s">
        <v>544</v>
      </c>
      <c r="BF431" s="472" t="s">
        <v>544</v>
      </c>
      <c r="BG431" s="473" t="s">
        <v>544</v>
      </c>
      <c r="BH431" s="473" t="s">
        <v>544</v>
      </c>
      <c r="BI431" s="472" t="s">
        <v>544</v>
      </c>
      <c r="BJ431" s="472" t="s">
        <v>544</v>
      </c>
      <c r="BK431" s="472" t="s">
        <v>544</v>
      </c>
      <c r="BL431" s="474" t="s">
        <v>544</v>
      </c>
      <c r="BM431" s="474" t="s">
        <v>544</v>
      </c>
      <c r="BN431" s="472" t="s">
        <v>544</v>
      </c>
      <c r="BO431" s="473" t="s">
        <v>544</v>
      </c>
      <c r="BP431" s="473" t="s">
        <v>544</v>
      </c>
      <c r="BQ431" s="473" t="s">
        <v>544</v>
      </c>
      <c r="BR431" s="473" t="s">
        <v>544</v>
      </c>
      <c r="BS431" s="474" t="s">
        <v>544</v>
      </c>
      <c r="BT431" s="472" t="s">
        <v>544</v>
      </c>
      <c r="BU431" s="472" t="s">
        <v>544</v>
      </c>
      <c r="BV431" s="472" t="s">
        <v>544</v>
      </c>
      <c r="BW431" s="472" t="s">
        <v>544</v>
      </c>
      <c r="BX431" s="472" t="s">
        <v>544</v>
      </c>
      <c r="BY431" s="472" t="s">
        <v>544</v>
      </c>
      <c r="CA431" t="s">
        <v>544</v>
      </c>
      <c r="CB431" t="s">
        <v>544</v>
      </c>
      <c r="CC431" t="s">
        <v>544</v>
      </c>
      <c r="CD431" t="s">
        <v>544</v>
      </c>
      <c r="CE431" t="s">
        <v>544</v>
      </c>
      <c r="CF431" t="s">
        <v>544</v>
      </c>
      <c r="CG431" t="s">
        <v>544</v>
      </c>
      <c r="CH431" t="s">
        <v>544</v>
      </c>
      <c r="CI431" t="s">
        <v>544</v>
      </c>
      <c r="CJ431" t="s">
        <v>544</v>
      </c>
      <c r="CK431" t="s">
        <v>544</v>
      </c>
      <c r="CL431" t="s">
        <v>544</v>
      </c>
      <c r="CM431" t="s">
        <v>544</v>
      </c>
      <c r="CN431" t="s">
        <v>544</v>
      </c>
      <c r="CO431" t="s">
        <v>544</v>
      </c>
      <c r="CP431" t="s">
        <v>544</v>
      </c>
      <c r="CQ431" t="s">
        <v>544</v>
      </c>
      <c r="CR431" t="s">
        <v>544</v>
      </c>
      <c r="CS431" t="s">
        <v>544</v>
      </c>
      <c r="CT431" t="s">
        <v>544</v>
      </c>
      <c r="CU431" t="s">
        <v>544</v>
      </c>
      <c r="CV431" t="s">
        <v>544</v>
      </c>
      <c r="CW431" t="s">
        <v>544</v>
      </c>
      <c r="CX431" t="s">
        <v>544</v>
      </c>
      <c r="CY431" t="s">
        <v>544</v>
      </c>
      <c r="CZ431" t="s">
        <v>544</v>
      </c>
      <c r="DA431" t="s">
        <v>544</v>
      </c>
      <c r="DB431" t="s">
        <v>544</v>
      </c>
      <c r="DC431" t="s">
        <v>544</v>
      </c>
      <c r="DD431" t="s">
        <v>544</v>
      </c>
      <c r="DE431" t="s">
        <v>544</v>
      </c>
      <c r="DF431" t="s">
        <v>544</v>
      </c>
      <c r="DG431" t="s">
        <v>544</v>
      </c>
      <c r="DH431" t="s">
        <v>544</v>
      </c>
      <c r="DI431" t="s">
        <v>544</v>
      </c>
      <c r="DJ431" t="s">
        <v>544</v>
      </c>
      <c r="DK431" t="s">
        <v>544</v>
      </c>
      <c r="DL431" t="s">
        <v>544</v>
      </c>
      <c r="DM431" t="s">
        <v>544</v>
      </c>
      <c r="DN431" t="s">
        <v>544</v>
      </c>
      <c r="DO431" t="s">
        <v>544</v>
      </c>
      <c r="DP431" t="s">
        <v>544</v>
      </c>
      <c r="DQ431" t="s">
        <v>544</v>
      </c>
      <c r="DR431" t="s">
        <v>544</v>
      </c>
      <c r="DS431" t="s">
        <v>544</v>
      </c>
      <c r="DT431" t="s">
        <v>544</v>
      </c>
      <c r="DU431" t="s">
        <v>544</v>
      </c>
      <c r="DV431" t="s">
        <v>544</v>
      </c>
      <c r="DW431" t="s">
        <v>544</v>
      </c>
      <c r="DX431" t="s">
        <v>544</v>
      </c>
      <c r="DY431" t="s">
        <v>544</v>
      </c>
      <c r="DZ431" t="s">
        <v>544</v>
      </c>
      <c r="EA431" t="s">
        <v>544</v>
      </c>
      <c r="EB431" t="s">
        <v>544</v>
      </c>
      <c r="EC431" t="s">
        <v>544</v>
      </c>
      <c r="ED431" t="s">
        <v>544</v>
      </c>
      <c r="EE431" t="s">
        <v>544</v>
      </c>
      <c r="EF431" t="s">
        <v>544</v>
      </c>
      <c r="EG431" t="s">
        <v>544</v>
      </c>
      <c r="EH431" t="s">
        <v>544</v>
      </c>
      <c r="EI431" t="s">
        <v>544</v>
      </c>
      <c r="EJ431" t="s">
        <v>544</v>
      </c>
      <c r="EK431" t="s">
        <v>544</v>
      </c>
      <c r="EL431" t="s">
        <v>544</v>
      </c>
      <c r="EM431" t="s">
        <v>544</v>
      </c>
      <c r="EN431" t="s">
        <v>544</v>
      </c>
      <c r="EO431" t="s">
        <v>544</v>
      </c>
      <c r="EP431" t="s">
        <v>544</v>
      </c>
      <c r="EQ431" t="s">
        <v>544</v>
      </c>
      <c r="ER431" t="s">
        <v>544</v>
      </c>
      <c r="ES431" t="s">
        <v>544</v>
      </c>
      <c r="ET431" t="s">
        <v>544</v>
      </c>
      <c r="EU431" t="s">
        <v>544</v>
      </c>
      <c r="EV431" t="s">
        <v>544</v>
      </c>
      <c r="EW431" t="s">
        <v>544</v>
      </c>
      <c r="EX431" t="s">
        <v>544</v>
      </c>
    </row>
    <row r="432" spans="1:154" ht="15" customHeight="1">
      <c r="A432" s="435">
        <v>388</v>
      </c>
      <c r="B432" s="469" t="s">
        <v>544</v>
      </c>
      <c r="C432" s="469" t="s">
        <v>544</v>
      </c>
      <c r="D432" s="470" t="s">
        <v>544</v>
      </c>
      <c r="E432" s="471" t="s">
        <v>544</v>
      </c>
      <c r="F432" s="471" t="s">
        <v>544</v>
      </c>
      <c r="G432" s="471" t="s">
        <v>544</v>
      </c>
      <c r="H432" s="472" t="s">
        <v>544</v>
      </c>
      <c r="I432" s="472" t="s">
        <v>544</v>
      </c>
      <c r="J432" s="472" t="s">
        <v>544</v>
      </c>
      <c r="K432" s="472" t="s">
        <v>544</v>
      </c>
      <c r="L432" s="472" t="s">
        <v>544</v>
      </c>
      <c r="M432" s="472" t="s">
        <v>544</v>
      </c>
      <c r="N432" s="472" t="s">
        <v>544</v>
      </c>
      <c r="O432" s="472" t="s">
        <v>544</v>
      </c>
      <c r="P432" s="472" t="s">
        <v>544</v>
      </c>
      <c r="Q432" s="472" t="s">
        <v>544</v>
      </c>
      <c r="R432" s="472" t="s">
        <v>544</v>
      </c>
      <c r="S432" s="472" t="s">
        <v>544</v>
      </c>
      <c r="T432" s="472" t="s">
        <v>544</v>
      </c>
      <c r="U432" s="472" t="s">
        <v>544</v>
      </c>
      <c r="V432" s="472" t="s">
        <v>544</v>
      </c>
      <c r="W432" s="472" t="s">
        <v>544</v>
      </c>
      <c r="X432" s="472" t="s">
        <v>544</v>
      </c>
      <c r="Y432" s="472" t="s">
        <v>544</v>
      </c>
      <c r="Z432" s="472" t="s">
        <v>544</v>
      </c>
      <c r="AA432" s="472" t="s">
        <v>544</v>
      </c>
      <c r="AB432" s="472" t="s">
        <v>544</v>
      </c>
      <c r="AC432" s="472" t="s">
        <v>544</v>
      </c>
      <c r="AD432" s="472" t="s">
        <v>544</v>
      </c>
      <c r="AE432" s="472" t="s">
        <v>544</v>
      </c>
      <c r="AF432" s="472" t="s">
        <v>544</v>
      </c>
      <c r="AG432" s="472" t="s">
        <v>544</v>
      </c>
      <c r="AH432" s="472" t="s">
        <v>544</v>
      </c>
      <c r="AI432" s="472" t="s">
        <v>544</v>
      </c>
      <c r="AJ432" s="472" t="s">
        <v>544</v>
      </c>
      <c r="AK432" s="472" t="s">
        <v>544</v>
      </c>
      <c r="AL432" s="472" t="s">
        <v>544</v>
      </c>
      <c r="AM432" s="472" t="s">
        <v>544</v>
      </c>
      <c r="AN432" s="472" t="s">
        <v>544</v>
      </c>
      <c r="AO432" s="472" t="s">
        <v>544</v>
      </c>
      <c r="AP432" s="472" t="s">
        <v>544</v>
      </c>
      <c r="AQ432" s="472" t="s">
        <v>544</v>
      </c>
      <c r="AR432" s="472" t="s">
        <v>544</v>
      </c>
      <c r="AS432" s="472" t="s">
        <v>544</v>
      </c>
      <c r="AT432" s="472" t="s">
        <v>544</v>
      </c>
      <c r="AU432" s="472" t="s">
        <v>544</v>
      </c>
      <c r="AV432" s="472" t="s">
        <v>544</v>
      </c>
      <c r="AW432" s="472" t="s">
        <v>544</v>
      </c>
      <c r="AX432" s="473" t="s">
        <v>544</v>
      </c>
      <c r="AY432" s="473" t="s">
        <v>544</v>
      </c>
      <c r="AZ432" s="473" t="s">
        <v>544</v>
      </c>
      <c r="BA432" s="473" t="s">
        <v>544</v>
      </c>
      <c r="BB432" s="473" t="s">
        <v>544</v>
      </c>
      <c r="BC432" s="473" t="s">
        <v>544</v>
      </c>
      <c r="BD432" s="473" t="s">
        <v>544</v>
      </c>
      <c r="BE432" s="472" t="s">
        <v>544</v>
      </c>
      <c r="BF432" s="472" t="s">
        <v>544</v>
      </c>
      <c r="BG432" s="473" t="s">
        <v>544</v>
      </c>
      <c r="BH432" s="473" t="s">
        <v>544</v>
      </c>
      <c r="BI432" s="472" t="s">
        <v>544</v>
      </c>
      <c r="BJ432" s="472" t="s">
        <v>544</v>
      </c>
      <c r="BK432" s="472" t="s">
        <v>544</v>
      </c>
      <c r="BL432" s="474" t="s">
        <v>544</v>
      </c>
      <c r="BM432" s="474" t="s">
        <v>544</v>
      </c>
      <c r="BN432" s="472" t="s">
        <v>544</v>
      </c>
      <c r="BO432" s="473" t="s">
        <v>544</v>
      </c>
      <c r="BP432" s="473" t="s">
        <v>544</v>
      </c>
      <c r="BQ432" s="473" t="s">
        <v>544</v>
      </c>
      <c r="BR432" s="473" t="s">
        <v>544</v>
      </c>
      <c r="BS432" s="474" t="s">
        <v>544</v>
      </c>
      <c r="BT432" s="472" t="s">
        <v>544</v>
      </c>
      <c r="BU432" s="472" t="s">
        <v>544</v>
      </c>
      <c r="BV432" s="472" t="s">
        <v>544</v>
      </c>
      <c r="BW432" s="472" t="s">
        <v>544</v>
      </c>
      <c r="BX432" s="472" t="s">
        <v>544</v>
      </c>
      <c r="BY432" s="472" t="s">
        <v>544</v>
      </c>
      <c r="CA432" t="s">
        <v>544</v>
      </c>
      <c r="CB432" t="s">
        <v>544</v>
      </c>
      <c r="CC432" t="s">
        <v>544</v>
      </c>
      <c r="CD432" t="s">
        <v>544</v>
      </c>
      <c r="CE432" t="s">
        <v>544</v>
      </c>
      <c r="CF432" t="s">
        <v>544</v>
      </c>
      <c r="CG432" t="s">
        <v>544</v>
      </c>
      <c r="CH432" t="s">
        <v>544</v>
      </c>
      <c r="CI432" t="s">
        <v>544</v>
      </c>
      <c r="CJ432" t="s">
        <v>544</v>
      </c>
      <c r="CK432" t="s">
        <v>544</v>
      </c>
      <c r="CL432" t="s">
        <v>544</v>
      </c>
      <c r="CM432" t="s">
        <v>544</v>
      </c>
      <c r="CN432" t="s">
        <v>544</v>
      </c>
      <c r="CO432" t="s">
        <v>544</v>
      </c>
      <c r="CP432" t="s">
        <v>544</v>
      </c>
      <c r="CQ432" t="s">
        <v>544</v>
      </c>
      <c r="CR432" t="s">
        <v>544</v>
      </c>
      <c r="CS432" t="s">
        <v>544</v>
      </c>
      <c r="CT432" t="s">
        <v>544</v>
      </c>
      <c r="CU432" t="s">
        <v>544</v>
      </c>
      <c r="CV432" t="s">
        <v>544</v>
      </c>
      <c r="CW432" t="s">
        <v>544</v>
      </c>
      <c r="CX432" t="s">
        <v>544</v>
      </c>
      <c r="CY432" t="s">
        <v>544</v>
      </c>
      <c r="CZ432" t="s">
        <v>544</v>
      </c>
      <c r="DA432" t="s">
        <v>544</v>
      </c>
      <c r="DB432" t="s">
        <v>544</v>
      </c>
      <c r="DC432" t="s">
        <v>544</v>
      </c>
      <c r="DD432" t="s">
        <v>544</v>
      </c>
      <c r="DE432" t="s">
        <v>544</v>
      </c>
      <c r="DF432" t="s">
        <v>544</v>
      </c>
      <c r="DG432" t="s">
        <v>544</v>
      </c>
      <c r="DH432" t="s">
        <v>544</v>
      </c>
      <c r="DI432" t="s">
        <v>544</v>
      </c>
      <c r="DJ432" t="s">
        <v>544</v>
      </c>
      <c r="DK432" t="s">
        <v>544</v>
      </c>
      <c r="DL432" t="s">
        <v>544</v>
      </c>
      <c r="DM432" t="s">
        <v>544</v>
      </c>
      <c r="DN432" t="s">
        <v>544</v>
      </c>
      <c r="DO432" t="s">
        <v>544</v>
      </c>
      <c r="DP432" t="s">
        <v>544</v>
      </c>
      <c r="DQ432" t="s">
        <v>544</v>
      </c>
      <c r="DR432" t="s">
        <v>544</v>
      </c>
      <c r="DS432" t="s">
        <v>544</v>
      </c>
      <c r="DT432" t="s">
        <v>544</v>
      </c>
      <c r="DU432" t="s">
        <v>544</v>
      </c>
      <c r="DV432" t="s">
        <v>544</v>
      </c>
      <c r="DW432" t="s">
        <v>544</v>
      </c>
      <c r="DX432" t="s">
        <v>544</v>
      </c>
      <c r="DY432" t="s">
        <v>544</v>
      </c>
      <c r="DZ432" t="s">
        <v>544</v>
      </c>
      <c r="EA432" t="s">
        <v>544</v>
      </c>
      <c r="EB432" t="s">
        <v>544</v>
      </c>
      <c r="EC432" t="s">
        <v>544</v>
      </c>
      <c r="ED432" t="s">
        <v>544</v>
      </c>
      <c r="EE432" t="s">
        <v>544</v>
      </c>
      <c r="EF432" t="s">
        <v>544</v>
      </c>
      <c r="EG432" t="s">
        <v>544</v>
      </c>
      <c r="EH432" t="s">
        <v>544</v>
      </c>
      <c r="EI432" t="s">
        <v>544</v>
      </c>
      <c r="EJ432" t="s">
        <v>544</v>
      </c>
      <c r="EK432" t="s">
        <v>544</v>
      </c>
      <c r="EL432" t="s">
        <v>544</v>
      </c>
      <c r="EM432" t="s">
        <v>544</v>
      </c>
      <c r="EN432" t="s">
        <v>544</v>
      </c>
      <c r="EO432" t="s">
        <v>544</v>
      </c>
      <c r="EP432" t="s">
        <v>544</v>
      </c>
      <c r="EQ432" t="s">
        <v>544</v>
      </c>
      <c r="ER432" t="s">
        <v>544</v>
      </c>
      <c r="ES432" t="s">
        <v>544</v>
      </c>
      <c r="ET432" t="s">
        <v>544</v>
      </c>
      <c r="EU432" t="s">
        <v>544</v>
      </c>
      <c r="EV432" t="s">
        <v>544</v>
      </c>
      <c r="EW432" t="s">
        <v>544</v>
      </c>
      <c r="EX432" t="s">
        <v>544</v>
      </c>
    </row>
    <row r="433" spans="1:154" ht="15" customHeight="1">
      <c r="A433" s="435">
        <v>388</v>
      </c>
      <c r="B433" s="469" t="s">
        <v>544</v>
      </c>
      <c r="C433" s="469" t="s">
        <v>544</v>
      </c>
      <c r="D433" s="470" t="s">
        <v>544</v>
      </c>
      <c r="E433" s="471" t="s">
        <v>544</v>
      </c>
      <c r="F433" s="471" t="s">
        <v>544</v>
      </c>
      <c r="G433" s="471" t="s">
        <v>544</v>
      </c>
      <c r="H433" s="472" t="s">
        <v>544</v>
      </c>
      <c r="I433" s="472" t="s">
        <v>544</v>
      </c>
      <c r="J433" s="472" t="s">
        <v>544</v>
      </c>
      <c r="K433" s="472" t="s">
        <v>544</v>
      </c>
      <c r="L433" s="472" t="s">
        <v>544</v>
      </c>
      <c r="M433" s="472" t="s">
        <v>544</v>
      </c>
      <c r="N433" s="472" t="s">
        <v>544</v>
      </c>
      <c r="O433" s="472" t="s">
        <v>544</v>
      </c>
      <c r="P433" s="472" t="s">
        <v>544</v>
      </c>
      <c r="Q433" s="472" t="s">
        <v>544</v>
      </c>
      <c r="R433" s="472" t="s">
        <v>544</v>
      </c>
      <c r="S433" s="472" t="s">
        <v>544</v>
      </c>
      <c r="T433" s="472" t="s">
        <v>544</v>
      </c>
      <c r="U433" s="472" t="s">
        <v>544</v>
      </c>
      <c r="V433" s="472" t="s">
        <v>544</v>
      </c>
      <c r="W433" s="472" t="s">
        <v>544</v>
      </c>
      <c r="X433" s="472" t="s">
        <v>544</v>
      </c>
      <c r="Y433" s="472" t="s">
        <v>544</v>
      </c>
      <c r="Z433" s="472" t="s">
        <v>544</v>
      </c>
      <c r="AA433" s="472" t="s">
        <v>544</v>
      </c>
      <c r="AB433" s="472" t="s">
        <v>544</v>
      </c>
      <c r="AC433" s="472" t="s">
        <v>544</v>
      </c>
      <c r="AD433" s="472" t="s">
        <v>544</v>
      </c>
      <c r="AE433" s="472" t="s">
        <v>544</v>
      </c>
      <c r="AF433" s="472" t="s">
        <v>544</v>
      </c>
      <c r="AG433" s="472" t="s">
        <v>544</v>
      </c>
      <c r="AH433" s="472" t="s">
        <v>544</v>
      </c>
      <c r="AI433" s="472" t="s">
        <v>544</v>
      </c>
      <c r="AJ433" s="472" t="s">
        <v>544</v>
      </c>
      <c r="AK433" s="472" t="s">
        <v>544</v>
      </c>
      <c r="AL433" s="472" t="s">
        <v>544</v>
      </c>
      <c r="AM433" s="472" t="s">
        <v>544</v>
      </c>
      <c r="AN433" s="472" t="s">
        <v>544</v>
      </c>
      <c r="AO433" s="472" t="s">
        <v>544</v>
      </c>
      <c r="AP433" s="472" t="s">
        <v>544</v>
      </c>
      <c r="AQ433" s="472" t="s">
        <v>544</v>
      </c>
      <c r="AR433" s="472" t="s">
        <v>544</v>
      </c>
      <c r="AS433" s="472" t="s">
        <v>544</v>
      </c>
      <c r="AT433" s="472" t="s">
        <v>544</v>
      </c>
      <c r="AU433" s="472" t="s">
        <v>544</v>
      </c>
      <c r="AV433" s="472" t="s">
        <v>544</v>
      </c>
      <c r="AW433" s="472" t="s">
        <v>544</v>
      </c>
      <c r="AX433" s="473" t="s">
        <v>544</v>
      </c>
      <c r="AY433" s="473" t="s">
        <v>544</v>
      </c>
      <c r="AZ433" s="473" t="s">
        <v>544</v>
      </c>
      <c r="BA433" s="473" t="s">
        <v>544</v>
      </c>
      <c r="BB433" s="473" t="s">
        <v>544</v>
      </c>
      <c r="BC433" s="473" t="s">
        <v>544</v>
      </c>
      <c r="BD433" s="473" t="s">
        <v>544</v>
      </c>
      <c r="BE433" s="472" t="s">
        <v>544</v>
      </c>
      <c r="BF433" s="472" t="s">
        <v>544</v>
      </c>
      <c r="BG433" s="473" t="s">
        <v>544</v>
      </c>
      <c r="BH433" s="473" t="s">
        <v>544</v>
      </c>
      <c r="BI433" s="472" t="s">
        <v>544</v>
      </c>
      <c r="BJ433" s="472" t="s">
        <v>544</v>
      </c>
      <c r="BK433" s="472" t="s">
        <v>544</v>
      </c>
      <c r="BL433" s="474" t="s">
        <v>544</v>
      </c>
      <c r="BM433" s="474" t="s">
        <v>544</v>
      </c>
      <c r="BN433" s="472" t="s">
        <v>544</v>
      </c>
      <c r="BO433" s="473" t="s">
        <v>544</v>
      </c>
      <c r="BP433" s="473" t="s">
        <v>544</v>
      </c>
      <c r="BQ433" s="473" t="s">
        <v>544</v>
      </c>
      <c r="BR433" s="473" t="s">
        <v>544</v>
      </c>
      <c r="BS433" s="474" t="s">
        <v>544</v>
      </c>
      <c r="BT433" s="472" t="s">
        <v>544</v>
      </c>
      <c r="BU433" s="472" t="s">
        <v>544</v>
      </c>
      <c r="BV433" s="472" t="s">
        <v>544</v>
      </c>
      <c r="BW433" s="472" t="s">
        <v>544</v>
      </c>
      <c r="BX433" s="472" t="s">
        <v>544</v>
      </c>
      <c r="BY433" s="472" t="s">
        <v>544</v>
      </c>
      <c r="CA433" t="s">
        <v>544</v>
      </c>
      <c r="CB433" t="s">
        <v>544</v>
      </c>
      <c r="CC433" t="s">
        <v>544</v>
      </c>
      <c r="CD433" t="s">
        <v>544</v>
      </c>
      <c r="CE433" t="s">
        <v>544</v>
      </c>
      <c r="CF433" t="s">
        <v>544</v>
      </c>
      <c r="CG433" t="s">
        <v>544</v>
      </c>
      <c r="CH433" t="s">
        <v>544</v>
      </c>
      <c r="CI433" t="s">
        <v>544</v>
      </c>
      <c r="CJ433" t="s">
        <v>544</v>
      </c>
      <c r="CK433" t="s">
        <v>544</v>
      </c>
      <c r="CL433" t="s">
        <v>544</v>
      </c>
      <c r="CM433" t="s">
        <v>544</v>
      </c>
      <c r="CN433" t="s">
        <v>544</v>
      </c>
      <c r="CO433" t="s">
        <v>544</v>
      </c>
      <c r="CP433" t="s">
        <v>544</v>
      </c>
      <c r="CQ433" t="s">
        <v>544</v>
      </c>
      <c r="CR433" t="s">
        <v>544</v>
      </c>
      <c r="CS433" t="s">
        <v>544</v>
      </c>
      <c r="CT433" t="s">
        <v>544</v>
      </c>
      <c r="CU433" t="s">
        <v>544</v>
      </c>
      <c r="CV433" t="s">
        <v>544</v>
      </c>
      <c r="CW433" t="s">
        <v>544</v>
      </c>
      <c r="CX433" t="s">
        <v>544</v>
      </c>
      <c r="CY433" t="s">
        <v>544</v>
      </c>
      <c r="CZ433" t="s">
        <v>544</v>
      </c>
      <c r="DA433" t="s">
        <v>544</v>
      </c>
      <c r="DB433" t="s">
        <v>544</v>
      </c>
      <c r="DC433" t="s">
        <v>544</v>
      </c>
      <c r="DD433" t="s">
        <v>544</v>
      </c>
      <c r="DE433" t="s">
        <v>544</v>
      </c>
      <c r="DF433" t="s">
        <v>544</v>
      </c>
      <c r="DG433" t="s">
        <v>544</v>
      </c>
      <c r="DH433" t="s">
        <v>544</v>
      </c>
      <c r="DI433" t="s">
        <v>544</v>
      </c>
      <c r="DJ433" t="s">
        <v>544</v>
      </c>
      <c r="DK433" t="s">
        <v>544</v>
      </c>
      <c r="DL433" t="s">
        <v>544</v>
      </c>
      <c r="DM433" t="s">
        <v>544</v>
      </c>
      <c r="DN433" t="s">
        <v>544</v>
      </c>
      <c r="DO433" t="s">
        <v>544</v>
      </c>
      <c r="DP433" t="s">
        <v>544</v>
      </c>
      <c r="DQ433" t="s">
        <v>544</v>
      </c>
      <c r="DR433" t="s">
        <v>544</v>
      </c>
      <c r="DS433" t="s">
        <v>544</v>
      </c>
      <c r="DT433" t="s">
        <v>544</v>
      </c>
      <c r="DU433" t="s">
        <v>544</v>
      </c>
      <c r="DV433" t="s">
        <v>544</v>
      </c>
      <c r="DW433" t="s">
        <v>544</v>
      </c>
      <c r="DX433" t="s">
        <v>544</v>
      </c>
      <c r="DY433" t="s">
        <v>544</v>
      </c>
      <c r="DZ433" t="s">
        <v>544</v>
      </c>
      <c r="EA433" t="s">
        <v>544</v>
      </c>
      <c r="EB433" t="s">
        <v>544</v>
      </c>
      <c r="EC433" t="s">
        <v>544</v>
      </c>
      <c r="ED433" t="s">
        <v>544</v>
      </c>
      <c r="EE433" t="s">
        <v>544</v>
      </c>
      <c r="EF433" t="s">
        <v>544</v>
      </c>
      <c r="EG433" t="s">
        <v>544</v>
      </c>
      <c r="EH433" t="s">
        <v>544</v>
      </c>
      <c r="EI433" t="s">
        <v>544</v>
      </c>
      <c r="EJ433" t="s">
        <v>544</v>
      </c>
      <c r="EK433" t="s">
        <v>544</v>
      </c>
      <c r="EL433" t="s">
        <v>544</v>
      </c>
      <c r="EM433" t="s">
        <v>544</v>
      </c>
      <c r="EN433" t="s">
        <v>544</v>
      </c>
      <c r="EO433" t="s">
        <v>544</v>
      </c>
      <c r="EP433" t="s">
        <v>544</v>
      </c>
      <c r="EQ433" t="s">
        <v>544</v>
      </c>
      <c r="ER433" t="s">
        <v>544</v>
      </c>
      <c r="ES433" t="s">
        <v>544</v>
      </c>
      <c r="ET433" t="s">
        <v>544</v>
      </c>
      <c r="EU433" t="s">
        <v>544</v>
      </c>
      <c r="EV433" t="s">
        <v>544</v>
      </c>
      <c r="EW433" t="s">
        <v>544</v>
      </c>
      <c r="EX433" t="s">
        <v>544</v>
      </c>
    </row>
    <row r="434" spans="1:154" ht="15" customHeight="1">
      <c r="A434" s="435">
        <v>388</v>
      </c>
      <c r="B434" s="469" t="s">
        <v>544</v>
      </c>
      <c r="C434" s="469" t="s">
        <v>544</v>
      </c>
      <c r="D434" s="470" t="s">
        <v>544</v>
      </c>
      <c r="E434" s="471" t="s">
        <v>544</v>
      </c>
      <c r="F434" s="471" t="s">
        <v>544</v>
      </c>
      <c r="G434" s="471" t="s">
        <v>544</v>
      </c>
      <c r="H434" s="472" t="s">
        <v>544</v>
      </c>
      <c r="I434" s="472" t="s">
        <v>544</v>
      </c>
      <c r="J434" s="472" t="s">
        <v>544</v>
      </c>
      <c r="K434" s="472" t="s">
        <v>544</v>
      </c>
      <c r="L434" s="472" t="s">
        <v>544</v>
      </c>
      <c r="M434" s="472" t="s">
        <v>544</v>
      </c>
      <c r="N434" s="472" t="s">
        <v>544</v>
      </c>
      <c r="O434" s="472" t="s">
        <v>544</v>
      </c>
      <c r="P434" s="472" t="s">
        <v>544</v>
      </c>
      <c r="Q434" s="472" t="s">
        <v>544</v>
      </c>
      <c r="R434" s="472" t="s">
        <v>544</v>
      </c>
      <c r="S434" s="472" t="s">
        <v>544</v>
      </c>
      <c r="T434" s="472" t="s">
        <v>544</v>
      </c>
      <c r="U434" s="472" t="s">
        <v>544</v>
      </c>
      <c r="V434" s="472" t="s">
        <v>544</v>
      </c>
      <c r="W434" s="472" t="s">
        <v>544</v>
      </c>
      <c r="X434" s="472" t="s">
        <v>544</v>
      </c>
      <c r="Y434" s="472" t="s">
        <v>544</v>
      </c>
      <c r="Z434" s="472" t="s">
        <v>544</v>
      </c>
      <c r="AA434" s="472" t="s">
        <v>544</v>
      </c>
      <c r="AB434" s="472" t="s">
        <v>544</v>
      </c>
      <c r="AC434" s="472" t="s">
        <v>544</v>
      </c>
      <c r="AD434" s="472" t="s">
        <v>544</v>
      </c>
      <c r="AE434" s="472" t="s">
        <v>544</v>
      </c>
      <c r="AF434" s="472" t="s">
        <v>544</v>
      </c>
      <c r="AG434" s="472" t="s">
        <v>544</v>
      </c>
      <c r="AH434" s="472" t="s">
        <v>544</v>
      </c>
      <c r="AI434" s="472" t="s">
        <v>544</v>
      </c>
      <c r="AJ434" s="472" t="s">
        <v>544</v>
      </c>
      <c r="AK434" s="472" t="s">
        <v>544</v>
      </c>
      <c r="AL434" s="472" t="s">
        <v>544</v>
      </c>
      <c r="AM434" s="472" t="s">
        <v>544</v>
      </c>
      <c r="AN434" s="472" t="s">
        <v>544</v>
      </c>
      <c r="AO434" s="472" t="s">
        <v>544</v>
      </c>
      <c r="AP434" s="472" t="s">
        <v>544</v>
      </c>
      <c r="AQ434" s="472" t="s">
        <v>544</v>
      </c>
      <c r="AR434" s="472" t="s">
        <v>544</v>
      </c>
      <c r="AS434" s="472" t="s">
        <v>544</v>
      </c>
      <c r="AT434" s="472" t="s">
        <v>544</v>
      </c>
      <c r="AU434" s="472" t="s">
        <v>544</v>
      </c>
      <c r="AV434" s="472" t="s">
        <v>544</v>
      </c>
      <c r="AW434" s="472" t="s">
        <v>544</v>
      </c>
      <c r="AX434" s="473" t="s">
        <v>544</v>
      </c>
      <c r="AY434" s="473" t="s">
        <v>544</v>
      </c>
      <c r="AZ434" s="473" t="s">
        <v>544</v>
      </c>
      <c r="BA434" s="473" t="s">
        <v>544</v>
      </c>
      <c r="BB434" s="473" t="s">
        <v>544</v>
      </c>
      <c r="BC434" s="473" t="s">
        <v>544</v>
      </c>
      <c r="BD434" s="473" t="s">
        <v>544</v>
      </c>
      <c r="BE434" s="472" t="s">
        <v>544</v>
      </c>
      <c r="BF434" s="472" t="s">
        <v>544</v>
      </c>
      <c r="BG434" s="473" t="s">
        <v>544</v>
      </c>
      <c r="BH434" s="473" t="s">
        <v>544</v>
      </c>
      <c r="BI434" s="472" t="s">
        <v>544</v>
      </c>
      <c r="BJ434" s="472" t="s">
        <v>544</v>
      </c>
      <c r="BK434" s="472" t="s">
        <v>544</v>
      </c>
      <c r="BL434" s="474" t="s">
        <v>544</v>
      </c>
      <c r="BM434" s="474" t="s">
        <v>544</v>
      </c>
      <c r="BN434" s="472" t="s">
        <v>544</v>
      </c>
      <c r="BO434" s="473" t="s">
        <v>544</v>
      </c>
      <c r="BP434" s="473" t="s">
        <v>544</v>
      </c>
      <c r="BQ434" s="473" t="s">
        <v>544</v>
      </c>
      <c r="BR434" s="473" t="s">
        <v>544</v>
      </c>
      <c r="BS434" s="474" t="s">
        <v>544</v>
      </c>
      <c r="BT434" s="472" t="s">
        <v>544</v>
      </c>
      <c r="BU434" s="472" t="s">
        <v>544</v>
      </c>
      <c r="BV434" s="472" t="s">
        <v>544</v>
      </c>
      <c r="BW434" s="472" t="s">
        <v>544</v>
      </c>
      <c r="BX434" s="472" t="s">
        <v>544</v>
      </c>
      <c r="BY434" s="472" t="s">
        <v>544</v>
      </c>
      <c r="CA434" t="s">
        <v>544</v>
      </c>
      <c r="CB434" t="s">
        <v>544</v>
      </c>
      <c r="CC434" t="s">
        <v>544</v>
      </c>
      <c r="CD434" t="s">
        <v>544</v>
      </c>
      <c r="CE434" t="s">
        <v>544</v>
      </c>
      <c r="CF434" t="s">
        <v>544</v>
      </c>
      <c r="CG434" t="s">
        <v>544</v>
      </c>
      <c r="CH434" t="s">
        <v>544</v>
      </c>
      <c r="CI434" t="s">
        <v>544</v>
      </c>
      <c r="CJ434" t="s">
        <v>544</v>
      </c>
      <c r="CK434" t="s">
        <v>544</v>
      </c>
      <c r="CL434" t="s">
        <v>544</v>
      </c>
      <c r="CM434" t="s">
        <v>544</v>
      </c>
      <c r="CN434" t="s">
        <v>544</v>
      </c>
      <c r="CO434" t="s">
        <v>544</v>
      </c>
      <c r="CP434" t="s">
        <v>544</v>
      </c>
      <c r="CQ434" t="s">
        <v>544</v>
      </c>
      <c r="CR434" t="s">
        <v>544</v>
      </c>
      <c r="CS434" t="s">
        <v>544</v>
      </c>
      <c r="CT434" t="s">
        <v>544</v>
      </c>
      <c r="CU434" t="s">
        <v>544</v>
      </c>
      <c r="CV434" t="s">
        <v>544</v>
      </c>
      <c r="CW434" t="s">
        <v>544</v>
      </c>
      <c r="CX434" t="s">
        <v>544</v>
      </c>
      <c r="CY434" t="s">
        <v>544</v>
      </c>
      <c r="CZ434" t="s">
        <v>544</v>
      </c>
      <c r="DA434" t="s">
        <v>544</v>
      </c>
      <c r="DB434" t="s">
        <v>544</v>
      </c>
      <c r="DC434" t="s">
        <v>544</v>
      </c>
      <c r="DD434" t="s">
        <v>544</v>
      </c>
      <c r="DE434" t="s">
        <v>544</v>
      </c>
      <c r="DF434" t="s">
        <v>544</v>
      </c>
      <c r="DG434" t="s">
        <v>544</v>
      </c>
      <c r="DH434" t="s">
        <v>544</v>
      </c>
      <c r="DI434" t="s">
        <v>544</v>
      </c>
      <c r="DJ434" t="s">
        <v>544</v>
      </c>
      <c r="DK434" t="s">
        <v>544</v>
      </c>
      <c r="DL434" t="s">
        <v>544</v>
      </c>
      <c r="DM434" t="s">
        <v>544</v>
      </c>
      <c r="DN434" t="s">
        <v>544</v>
      </c>
      <c r="DO434" t="s">
        <v>544</v>
      </c>
      <c r="DP434" t="s">
        <v>544</v>
      </c>
      <c r="DQ434" t="s">
        <v>544</v>
      </c>
      <c r="DR434" t="s">
        <v>544</v>
      </c>
      <c r="DS434" t="s">
        <v>544</v>
      </c>
      <c r="DT434" t="s">
        <v>544</v>
      </c>
      <c r="DU434" t="s">
        <v>544</v>
      </c>
      <c r="DV434" t="s">
        <v>544</v>
      </c>
      <c r="DW434" t="s">
        <v>544</v>
      </c>
      <c r="DX434" t="s">
        <v>544</v>
      </c>
      <c r="DY434" t="s">
        <v>544</v>
      </c>
      <c r="DZ434" t="s">
        <v>544</v>
      </c>
      <c r="EA434" t="s">
        <v>544</v>
      </c>
      <c r="EB434" t="s">
        <v>544</v>
      </c>
      <c r="EC434" t="s">
        <v>544</v>
      </c>
      <c r="ED434" t="s">
        <v>544</v>
      </c>
      <c r="EE434" t="s">
        <v>544</v>
      </c>
      <c r="EF434" t="s">
        <v>544</v>
      </c>
      <c r="EG434" t="s">
        <v>544</v>
      </c>
      <c r="EH434" t="s">
        <v>544</v>
      </c>
      <c r="EI434" t="s">
        <v>544</v>
      </c>
      <c r="EJ434" t="s">
        <v>544</v>
      </c>
      <c r="EK434" t="s">
        <v>544</v>
      </c>
      <c r="EL434" t="s">
        <v>544</v>
      </c>
      <c r="EM434" t="s">
        <v>544</v>
      </c>
      <c r="EN434" t="s">
        <v>544</v>
      </c>
      <c r="EO434" t="s">
        <v>544</v>
      </c>
      <c r="EP434" t="s">
        <v>544</v>
      </c>
      <c r="EQ434" t="s">
        <v>544</v>
      </c>
      <c r="ER434" t="s">
        <v>544</v>
      </c>
      <c r="ES434" t="s">
        <v>544</v>
      </c>
      <c r="ET434" t="s">
        <v>544</v>
      </c>
      <c r="EU434" t="s">
        <v>544</v>
      </c>
      <c r="EV434" t="s">
        <v>544</v>
      </c>
      <c r="EW434" t="s">
        <v>544</v>
      </c>
      <c r="EX434" t="s">
        <v>544</v>
      </c>
    </row>
    <row r="435" spans="1:154" ht="15" customHeight="1">
      <c r="A435" s="435">
        <v>388</v>
      </c>
      <c r="B435" s="469" t="s">
        <v>544</v>
      </c>
      <c r="C435" s="469" t="s">
        <v>544</v>
      </c>
      <c r="D435" s="470" t="s">
        <v>544</v>
      </c>
      <c r="E435" s="471" t="s">
        <v>544</v>
      </c>
      <c r="F435" s="471" t="s">
        <v>544</v>
      </c>
      <c r="G435" s="471" t="s">
        <v>544</v>
      </c>
      <c r="H435" s="472" t="s">
        <v>544</v>
      </c>
      <c r="I435" s="472" t="s">
        <v>544</v>
      </c>
      <c r="J435" s="472" t="s">
        <v>544</v>
      </c>
      <c r="K435" s="472" t="s">
        <v>544</v>
      </c>
      <c r="L435" s="472" t="s">
        <v>544</v>
      </c>
      <c r="M435" s="472" t="s">
        <v>544</v>
      </c>
      <c r="N435" s="472" t="s">
        <v>544</v>
      </c>
      <c r="O435" s="472" t="s">
        <v>544</v>
      </c>
      <c r="P435" s="472" t="s">
        <v>544</v>
      </c>
      <c r="Q435" s="472" t="s">
        <v>544</v>
      </c>
      <c r="R435" s="472" t="s">
        <v>544</v>
      </c>
      <c r="S435" s="472" t="s">
        <v>544</v>
      </c>
      <c r="T435" s="472" t="s">
        <v>544</v>
      </c>
      <c r="U435" s="472" t="s">
        <v>544</v>
      </c>
      <c r="V435" s="472" t="s">
        <v>544</v>
      </c>
      <c r="W435" s="472" t="s">
        <v>544</v>
      </c>
      <c r="X435" s="472" t="s">
        <v>544</v>
      </c>
      <c r="Y435" s="472" t="s">
        <v>544</v>
      </c>
      <c r="Z435" s="472" t="s">
        <v>544</v>
      </c>
      <c r="AA435" s="472" t="s">
        <v>544</v>
      </c>
      <c r="AB435" s="472" t="s">
        <v>544</v>
      </c>
      <c r="AC435" s="472" t="s">
        <v>544</v>
      </c>
      <c r="AD435" s="472" t="s">
        <v>544</v>
      </c>
      <c r="AE435" s="472" t="s">
        <v>544</v>
      </c>
      <c r="AF435" s="472" t="s">
        <v>544</v>
      </c>
      <c r="AG435" s="472" t="s">
        <v>544</v>
      </c>
      <c r="AH435" s="472" t="s">
        <v>544</v>
      </c>
      <c r="AI435" s="472" t="s">
        <v>544</v>
      </c>
      <c r="AJ435" s="472" t="s">
        <v>544</v>
      </c>
      <c r="AK435" s="472" t="s">
        <v>544</v>
      </c>
      <c r="AL435" s="472" t="s">
        <v>544</v>
      </c>
      <c r="AM435" s="472" t="s">
        <v>544</v>
      </c>
      <c r="AN435" s="472" t="s">
        <v>544</v>
      </c>
      <c r="AO435" s="472" t="s">
        <v>544</v>
      </c>
      <c r="AP435" s="472" t="s">
        <v>544</v>
      </c>
      <c r="AQ435" s="472" t="s">
        <v>544</v>
      </c>
      <c r="AR435" s="472" t="s">
        <v>544</v>
      </c>
      <c r="AS435" s="472" t="s">
        <v>544</v>
      </c>
      <c r="AT435" s="472" t="s">
        <v>544</v>
      </c>
      <c r="AU435" s="472" t="s">
        <v>544</v>
      </c>
      <c r="AV435" s="472" t="s">
        <v>544</v>
      </c>
      <c r="AW435" s="472" t="s">
        <v>544</v>
      </c>
      <c r="AX435" s="473" t="s">
        <v>544</v>
      </c>
      <c r="AY435" s="473" t="s">
        <v>544</v>
      </c>
      <c r="AZ435" s="473" t="s">
        <v>544</v>
      </c>
      <c r="BA435" s="473" t="s">
        <v>544</v>
      </c>
      <c r="BB435" s="473" t="s">
        <v>544</v>
      </c>
      <c r="BC435" s="473" t="s">
        <v>544</v>
      </c>
      <c r="BD435" s="473" t="s">
        <v>544</v>
      </c>
      <c r="BE435" s="472" t="s">
        <v>544</v>
      </c>
      <c r="BF435" s="472" t="s">
        <v>544</v>
      </c>
      <c r="BG435" s="473" t="s">
        <v>544</v>
      </c>
      <c r="BH435" s="473" t="s">
        <v>544</v>
      </c>
      <c r="BI435" s="472" t="s">
        <v>544</v>
      </c>
      <c r="BJ435" s="472" t="s">
        <v>544</v>
      </c>
      <c r="BK435" s="472" t="s">
        <v>544</v>
      </c>
      <c r="BL435" s="474" t="s">
        <v>544</v>
      </c>
      <c r="BM435" s="474" t="s">
        <v>544</v>
      </c>
      <c r="BN435" s="472" t="s">
        <v>544</v>
      </c>
      <c r="BO435" s="473" t="s">
        <v>544</v>
      </c>
      <c r="BP435" s="473" t="s">
        <v>544</v>
      </c>
      <c r="BQ435" s="473" t="s">
        <v>544</v>
      </c>
      <c r="BR435" s="473" t="s">
        <v>544</v>
      </c>
      <c r="BS435" s="474" t="s">
        <v>544</v>
      </c>
      <c r="BT435" s="472" t="s">
        <v>544</v>
      </c>
      <c r="BU435" s="472" t="s">
        <v>544</v>
      </c>
      <c r="BV435" s="472" t="s">
        <v>544</v>
      </c>
      <c r="BW435" s="472" t="s">
        <v>544</v>
      </c>
      <c r="BX435" s="472" t="s">
        <v>544</v>
      </c>
      <c r="BY435" s="472" t="s">
        <v>544</v>
      </c>
      <c r="CA435" t="s">
        <v>544</v>
      </c>
      <c r="CB435" t="s">
        <v>544</v>
      </c>
      <c r="CC435" t="s">
        <v>544</v>
      </c>
      <c r="CD435" t="s">
        <v>544</v>
      </c>
      <c r="CE435" t="s">
        <v>544</v>
      </c>
      <c r="CF435" t="s">
        <v>544</v>
      </c>
      <c r="CG435" t="s">
        <v>544</v>
      </c>
      <c r="CH435" t="s">
        <v>544</v>
      </c>
      <c r="CI435" t="s">
        <v>544</v>
      </c>
      <c r="CJ435" t="s">
        <v>544</v>
      </c>
      <c r="CK435" t="s">
        <v>544</v>
      </c>
      <c r="CL435" t="s">
        <v>544</v>
      </c>
      <c r="CM435" t="s">
        <v>544</v>
      </c>
      <c r="CN435" t="s">
        <v>544</v>
      </c>
      <c r="CO435" t="s">
        <v>544</v>
      </c>
      <c r="CP435" t="s">
        <v>544</v>
      </c>
      <c r="CQ435" t="s">
        <v>544</v>
      </c>
      <c r="CR435" t="s">
        <v>544</v>
      </c>
      <c r="CS435" t="s">
        <v>544</v>
      </c>
      <c r="CT435" t="s">
        <v>544</v>
      </c>
      <c r="CU435" t="s">
        <v>544</v>
      </c>
      <c r="CV435" t="s">
        <v>544</v>
      </c>
      <c r="CW435" t="s">
        <v>544</v>
      </c>
      <c r="CX435" t="s">
        <v>544</v>
      </c>
      <c r="CY435" t="s">
        <v>544</v>
      </c>
      <c r="CZ435" t="s">
        <v>544</v>
      </c>
      <c r="DA435" t="s">
        <v>544</v>
      </c>
      <c r="DB435" t="s">
        <v>544</v>
      </c>
      <c r="DC435" t="s">
        <v>544</v>
      </c>
      <c r="DD435" t="s">
        <v>544</v>
      </c>
      <c r="DE435" t="s">
        <v>544</v>
      </c>
      <c r="DF435" t="s">
        <v>544</v>
      </c>
      <c r="DG435" t="s">
        <v>544</v>
      </c>
      <c r="DH435" t="s">
        <v>544</v>
      </c>
      <c r="DI435" t="s">
        <v>544</v>
      </c>
      <c r="DJ435" t="s">
        <v>544</v>
      </c>
      <c r="DK435" t="s">
        <v>544</v>
      </c>
      <c r="DL435" t="s">
        <v>544</v>
      </c>
      <c r="DM435" t="s">
        <v>544</v>
      </c>
      <c r="DN435" t="s">
        <v>544</v>
      </c>
      <c r="DO435" t="s">
        <v>544</v>
      </c>
      <c r="DP435" t="s">
        <v>544</v>
      </c>
      <c r="DQ435" t="s">
        <v>544</v>
      </c>
      <c r="DR435" t="s">
        <v>544</v>
      </c>
      <c r="DS435" t="s">
        <v>544</v>
      </c>
      <c r="DT435" t="s">
        <v>544</v>
      </c>
      <c r="DU435" t="s">
        <v>544</v>
      </c>
      <c r="DV435" t="s">
        <v>544</v>
      </c>
      <c r="DW435" t="s">
        <v>544</v>
      </c>
      <c r="DX435" t="s">
        <v>544</v>
      </c>
      <c r="DY435" t="s">
        <v>544</v>
      </c>
      <c r="DZ435" t="s">
        <v>544</v>
      </c>
      <c r="EA435" t="s">
        <v>544</v>
      </c>
      <c r="EB435" t="s">
        <v>544</v>
      </c>
      <c r="EC435" t="s">
        <v>544</v>
      </c>
      <c r="ED435" t="s">
        <v>544</v>
      </c>
      <c r="EE435" t="s">
        <v>544</v>
      </c>
      <c r="EF435" t="s">
        <v>544</v>
      </c>
      <c r="EG435" t="s">
        <v>544</v>
      </c>
      <c r="EH435" t="s">
        <v>544</v>
      </c>
      <c r="EI435" t="s">
        <v>544</v>
      </c>
      <c r="EJ435" t="s">
        <v>544</v>
      </c>
      <c r="EK435" t="s">
        <v>544</v>
      </c>
      <c r="EL435" t="s">
        <v>544</v>
      </c>
      <c r="EM435" t="s">
        <v>544</v>
      </c>
      <c r="EN435" t="s">
        <v>544</v>
      </c>
      <c r="EO435" t="s">
        <v>544</v>
      </c>
      <c r="EP435" t="s">
        <v>544</v>
      </c>
      <c r="EQ435" t="s">
        <v>544</v>
      </c>
      <c r="ER435" t="s">
        <v>544</v>
      </c>
      <c r="ES435" t="s">
        <v>544</v>
      </c>
      <c r="ET435" t="s">
        <v>544</v>
      </c>
      <c r="EU435" t="s">
        <v>544</v>
      </c>
      <c r="EV435" t="s">
        <v>544</v>
      </c>
      <c r="EW435" t="s">
        <v>544</v>
      </c>
      <c r="EX435" t="s">
        <v>544</v>
      </c>
    </row>
    <row r="436" spans="1:154" ht="15" customHeight="1">
      <c r="A436" s="435">
        <v>388</v>
      </c>
      <c r="B436" s="469" t="s">
        <v>544</v>
      </c>
      <c r="C436" s="469" t="s">
        <v>544</v>
      </c>
      <c r="D436" s="470" t="s">
        <v>544</v>
      </c>
      <c r="E436" s="471" t="s">
        <v>544</v>
      </c>
      <c r="F436" s="471" t="s">
        <v>544</v>
      </c>
      <c r="G436" s="471" t="s">
        <v>544</v>
      </c>
      <c r="H436" s="472" t="s">
        <v>544</v>
      </c>
      <c r="I436" s="472" t="s">
        <v>544</v>
      </c>
      <c r="J436" s="472" t="s">
        <v>544</v>
      </c>
      <c r="K436" s="472" t="s">
        <v>544</v>
      </c>
      <c r="L436" s="472" t="s">
        <v>544</v>
      </c>
      <c r="M436" s="472" t="s">
        <v>544</v>
      </c>
      <c r="N436" s="472" t="s">
        <v>544</v>
      </c>
      <c r="O436" s="472" t="s">
        <v>544</v>
      </c>
      <c r="P436" s="472" t="s">
        <v>544</v>
      </c>
      <c r="Q436" s="472" t="s">
        <v>544</v>
      </c>
      <c r="R436" s="472" t="s">
        <v>544</v>
      </c>
      <c r="S436" s="472" t="s">
        <v>544</v>
      </c>
      <c r="T436" s="472" t="s">
        <v>544</v>
      </c>
      <c r="U436" s="472" t="s">
        <v>544</v>
      </c>
      <c r="V436" s="472" t="s">
        <v>544</v>
      </c>
      <c r="W436" s="472" t="s">
        <v>544</v>
      </c>
      <c r="X436" s="472" t="s">
        <v>544</v>
      </c>
      <c r="Y436" s="472" t="s">
        <v>544</v>
      </c>
      <c r="Z436" s="472" t="s">
        <v>544</v>
      </c>
      <c r="AA436" s="472" t="s">
        <v>544</v>
      </c>
      <c r="AB436" s="472" t="s">
        <v>544</v>
      </c>
      <c r="AC436" s="472" t="s">
        <v>544</v>
      </c>
      <c r="AD436" s="472" t="s">
        <v>544</v>
      </c>
      <c r="AE436" s="472" t="s">
        <v>544</v>
      </c>
      <c r="AF436" s="472" t="s">
        <v>544</v>
      </c>
      <c r="AG436" s="472" t="s">
        <v>544</v>
      </c>
      <c r="AH436" s="472" t="s">
        <v>544</v>
      </c>
      <c r="AI436" s="472" t="s">
        <v>544</v>
      </c>
      <c r="AJ436" s="472" t="s">
        <v>544</v>
      </c>
      <c r="AK436" s="472" t="s">
        <v>544</v>
      </c>
      <c r="AL436" s="472" t="s">
        <v>544</v>
      </c>
      <c r="AM436" s="472" t="s">
        <v>544</v>
      </c>
      <c r="AN436" s="472" t="s">
        <v>544</v>
      </c>
      <c r="AO436" s="472" t="s">
        <v>544</v>
      </c>
      <c r="AP436" s="472" t="s">
        <v>544</v>
      </c>
      <c r="AQ436" s="472" t="s">
        <v>544</v>
      </c>
      <c r="AR436" s="472" t="s">
        <v>544</v>
      </c>
      <c r="AS436" s="472" t="s">
        <v>544</v>
      </c>
      <c r="AT436" s="472" t="s">
        <v>544</v>
      </c>
      <c r="AU436" s="472" t="s">
        <v>544</v>
      </c>
      <c r="AV436" s="472" t="s">
        <v>544</v>
      </c>
      <c r="AW436" s="472" t="s">
        <v>544</v>
      </c>
      <c r="AX436" s="473" t="s">
        <v>544</v>
      </c>
      <c r="AY436" s="473" t="s">
        <v>544</v>
      </c>
      <c r="AZ436" s="473" t="s">
        <v>544</v>
      </c>
      <c r="BA436" s="473" t="s">
        <v>544</v>
      </c>
      <c r="BB436" s="473" t="s">
        <v>544</v>
      </c>
      <c r="BC436" s="473" t="s">
        <v>544</v>
      </c>
      <c r="BD436" s="473" t="s">
        <v>544</v>
      </c>
      <c r="BE436" s="472" t="s">
        <v>544</v>
      </c>
      <c r="BF436" s="472" t="s">
        <v>544</v>
      </c>
      <c r="BG436" s="473" t="s">
        <v>544</v>
      </c>
      <c r="BH436" s="473" t="s">
        <v>544</v>
      </c>
      <c r="BI436" s="472" t="s">
        <v>544</v>
      </c>
      <c r="BJ436" s="472" t="s">
        <v>544</v>
      </c>
      <c r="BK436" s="472" t="s">
        <v>544</v>
      </c>
      <c r="BL436" s="474" t="s">
        <v>544</v>
      </c>
      <c r="BM436" s="474" t="s">
        <v>544</v>
      </c>
      <c r="BN436" s="472" t="s">
        <v>544</v>
      </c>
      <c r="BO436" s="473" t="s">
        <v>544</v>
      </c>
      <c r="BP436" s="473" t="s">
        <v>544</v>
      </c>
      <c r="BQ436" s="473" t="s">
        <v>544</v>
      </c>
      <c r="BR436" s="473" t="s">
        <v>544</v>
      </c>
      <c r="BS436" s="474" t="s">
        <v>544</v>
      </c>
      <c r="BT436" s="472" t="s">
        <v>544</v>
      </c>
      <c r="BU436" s="472" t="s">
        <v>544</v>
      </c>
      <c r="BV436" s="472" t="s">
        <v>544</v>
      </c>
      <c r="BW436" s="472" t="s">
        <v>544</v>
      </c>
      <c r="BX436" s="472" t="s">
        <v>544</v>
      </c>
      <c r="BY436" s="472" t="s">
        <v>544</v>
      </c>
      <c r="CA436" t="s">
        <v>544</v>
      </c>
      <c r="CB436" t="s">
        <v>544</v>
      </c>
      <c r="CC436" t="s">
        <v>544</v>
      </c>
      <c r="CD436" t="s">
        <v>544</v>
      </c>
      <c r="CE436" t="s">
        <v>544</v>
      </c>
      <c r="CF436" t="s">
        <v>544</v>
      </c>
      <c r="CG436" t="s">
        <v>544</v>
      </c>
      <c r="CH436" t="s">
        <v>544</v>
      </c>
      <c r="CI436" t="s">
        <v>544</v>
      </c>
      <c r="CJ436" t="s">
        <v>544</v>
      </c>
      <c r="CK436" t="s">
        <v>544</v>
      </c>
      <c r="CL436" t="s">
        <v>544</v>
      </c>
      <c r="CM436" t="s">
        <v>544</v>
      </c>
      <c r="CN436" t="s">
        <v>544</v>
      </c>
      <c r="CO436" t="s">
        <v>544</v>
      </c>
      <c r="CP436" t="s">
        <v>544</v>
      </c>
      <c r="CQ436" t="s">
        <v>544</v>
      </c>
      <c r="CR436" t="s">
        <v>544</v>
      </c>
      <c r="CS436" t="s">
        <v>544</v>
      </c>
      <c r="CT436" t="s">
        <v>544</v>
      </c>
      <c r="CU436" t="s">
        <v>544</v>
      </c>
      <c r="CV436" t="s">
        <v>544</v>
      </c>
      <c r="CW436" t="s">
        <v>544</v>
      </c>
      <c r="CX436" t="s">
        <v>544</v>
      </c>
      <c r="CY436" t="s">
        <v>544</v>
      </c>
      <c r="CZ436" t="s">
        <v>544</v>
      </c>
      <c r="DA436" t="s">
        <v>544</v>
      </c>
      <c r="DB436" t="s">
        <v>544</v>
      </c>
      <c r="DC436" t="s">
        <v>544</v>
      </c>
      <c r="DD436" t="s">
        <v>544</v>
      </c>
      <c r="DE436" t="s">
        <v>544</v>
      </c>
      <c r="DF436" t="s">
        <v>544</v>
      </c>
      <c r="DG436" t="s">
        <v>544</v>
      </c>
      <c r="DH436" t="s">
        <v>544</v>
      </c>
      <c r="DI436" t="s">
        <v>544</v>
      </c>
      <c r="DJ436" t="s">
        <v>544</v>
      </c>
      <c r="DK436" t="s">
        <v>544</v>
      </c>
      <c r="DL436" t="s">
        <v>544</v>
      </c>
      <c r="DM436" t="s">
        <v>544</v>
      </c>
      <c r="DN436" t="s">
        <v>544</v>
      </c>
      <c r="DO436" t="s">
        <v>544</v>
      </c>
      <c r="DP436" t="s">
        <v>544</v>
      </c>
      <c r="DQ436" t="s">
        <v>544</v>
      </c>
      <c r="DR436" t="s">
        <v>544</v>
      </c>
      <c r="DS436" t="s">
        <v>544</v>
      </c>
      <c r="DT436" t="s">
        <v>544</v>
      </c>
      <c r="DU436" t="s">
        <v>544</v>
      </c>
      <c r="DV436" t="s">
        <v>544</v>
      </c>
      <c r="DW436" t="s">
        <v>544</v>
      </c>
      <c r="DX436" t="s">
        <v>544</v>
      </c>
      <c r="DY436" t="s">
        <v>544</v>
      </c>
      <c r="DZ436" t="s">
        <v>544</v>
      </c>
      <c r="EA436" t="s">
        <v>544</v>
      </c>
      <c r="EB436" t="s">
        <v>544</v>
      </c>
      <c r="EC436" t="s">
        <v>544</v>
      </c>
      <c r="ED436" t="s">
        <v>544</v>
      </c>
      <c r="EE436" t="s">
        <v>544</v>
      </c>
      <c r="EF436" t="s">
        <v>544</v>
      </c>
      <c r="EG436" t="s">
        <v>544</v>
      </c>
      <c r="EH436" t="s">
        <v>544</v>
      </c>
      <c r="EI436" t="s">
        <v>544</v>
      </c>
      <c r="EJ436" t="s">
        <v>544</v>
      </c>
      <c r="EK436" t="s">
        <v>544</v>
      </c>
      <c r="EL436" t="s">
        <v>544</v>
      </c>
      <c r="EM436" t="s">
        <v>544</v>
      </c>
      <c r="EN436" t="s">
        <v>544</v>
      </c>
      <c r="EO436" t="s">
        <v>544</v>
      </c>
      <c r="EP436" t="s">
        <v>544</v>
      </c>
      <c r="EQ436" t="s">
        <v>544</v>
      </c>
      <c r="ER436" t="s">
        <v>544</v>
      </c>
      <c r="ES436" t="s">
        <v>544</v>
      </c>
      <c r="ET436" t="s">
        <v>544</v>
      </c>
      <c r="EU436" t="s">
        <v>544</v>
      </c>
      <c r="EV436" t="s">
        <v>544</v>
      </c>
      <c r="EW436" t="s">
        <v>544</v>
      </c>
      <c r="EX436" t="s">
        <v>544</v>
      </c>
    </row>
    <row r="437" spans="1:154" ht="15" customHeight="1">
      <c r="A437" s="435">
        <v>388</v>
      </c>
      <c r="B437" s="469" t="s">
        <v>544</v>
      </c>
      <c r="C437" s="469" t="s">
        <v>544</v>
      </c>
      <c r="D437" s="470" t="s">
        <v>544</v>
      </c>
      <c r="E437" s="471" t="s">
        <v>544</v>
      </c>
      <c r="F437" s="471" t="s">
        <v>544</v>
      </c>
      <c r="G437" s="471" t="s">
        <v>544</v>
      </c>
      <c r="H437" s="472" t="s">
        <v>544</v>
      </c>
      <c r="I437" s="472" t="s">
        <v>544</v>
      </c>
      <c r="J437" s="472" t="s">
        <v>544</v>
      </c>
      <c r="K437" s="472" t="s">
        <v>544</v>
      </c>
      <c r="L437" s="472" t="s">
        <v>544</v>
      </c>
      <c r="M437" s="472" t="s">
        <v>544</v>
      </c>
      <c r="N437" s="472" t="s">
        <v>544</v>
      </c>
      <c r="O437" s="472" t="s">
        <v>544</v>
      </c>
      <c r="P437" s="472" t="s">
        <v>544</v>
      </c>
      <c r="Q437" s="472" t="s">
        <v>544</v>
      </c>
      <c r="R437" s="472" t="s">
        <v>544</v>
      </c>
      <c r="S437" s="472" t="s">
        <v>544</v>
      </c>
      <c r="T437" s="472" t="s">
        <v>544</v>
      </c>
      <c r="U437" s="472" t="s">
        <v>544</v>
      </c>
      <c r="V437" s="472" t="s">
        <v>544</v>
      </c>
      <c r="W437" s="472" t="s">
        <v>544</v>
      </c>
      <c r="X437" s="472" t="s">
        <v>544</v>
      </c>
      <c r="Y437" s="472" t="s">
        <v>544</v>
      </c>
      <c r="Z437" s="472" t="s">
        <v>544</v>
      </c>
      <c r="AA437" s="472" t="s">
        <v>544</v>
      </c>
      <c r="AB437" s="472" t="s">
        <v>544</v>
      </c>
      <c r="AC437" s="472" t="s">
        <v>544</v>
      </c>
      <c r="AD437" s="472" t="s">
        <v>544</v>
      </c>
      <c r="AE437" s="472" t="s">
        <v>544</v>
      </c>
      <c r="AF437" s="472" t="s">
        <v>544</v>
      </c>
      <c r="AG437" s="472" t="s">
        <v>544</v>
      </c>
      <c r="AH437" s="472" t="s">
        <v>544</v>
      </c>
      <c r="AI437" s="472" t="s">
        <v>544</v>
      </c>
      <c r="AJ437" s="472" t="s">
        <v>544</v>
      </c>
      <c r="AK437" s="472" t="s">
        <v>544</v>
      </c>
      <c r="AL437" s="472" t="s">
        <v>544</v>
      </c>
      <c r="AM437" s="472" t="s">
        <v>544</v>
      </c>
      <c r="AN437" s="472" t="s">
        <v>544</v>
      </c>
      <c r="AO437" s="472" t="s">
        <v>544</v>
      </c>
      <c r="AP437" s="472" t="s">
        <v>544</v>
      </c>
      <c r="AQ437" s="472" t="s">
        <v>544</v>
      </c>
      <c r="AR437" s="472" t="s">
        <v>544</v>
      </c>
      <c r="AS437" s="472" t="s">
        <v>544</v>
      </c>
      <c r="AT437" s="472" t="s">
        <v>544</v>
      </c>
      <c r="AU437" s="472" t="s">
        <v>544</v>
      </c>
      <c r="AV437" s="472" t="s">
        <v>544</v>
      </c>
      <c r="AW437" s="472" t="s">
        <v>544</v>
      </c>
      <c r="AX437" s="473" t="s">
        <v>544</v>
      </c>
      <c r="AY437" s="473" t="s">
        <v>544</v>
      </c>
      <c r="AZ437" s="473" t="s">
        <v>544</v>
      </c>
      <c r="BA437" s="473" t="s">
        <v>544</v>
      </c>
      <c r="BB437" s="473" t="s">
        <v>544</v>
      </c>
      <c r="BC437" s="473" t="s">
        <v>544</v>
      </c>
      <c r="BD437" s="473" t="s">
        <v>544</v>
      </c>
      <c r="BE437" s="472" t="s">
        <v>544</v>
      </c>
      <c r="BF437" s="472" t="s">
        <v>544</v>
      </c>
      <c r="BG437" s="473" t="s">
        <v>544</v>
      </c>
      <c r="BH437" s="473" t="s">
        <v>544</v>
      </c>
      <c r="BI437" s="472" t="s">
        <v>544</v>
      </c>
      <c r="BJ437" s="472" t="s">
        <v>544</v>
      </c>
      <c r="BK437" s="472" t="s">
        <v>544</v>
      </c>
      <c r="BL437" s="474" t="s">
        <v>544</v>
      </c>
      <c r="BM437" s="474" t="s">
        <v>544</v>
      </c>
      <c r="BN437" s="472" t="s">
        <v>544</v>
      </c>
      <c r="BO437" s="473" t="s">
        <v>544</v>
      </c>
      <c r="BP437" s="473" t="s">
        <v>544</v>
      </c>
      <c r="BQ437" s="473" t="s">
        <v>544</v>
      </c>
      <c r="BR437" s="473" t="s">
        <v>544</v>
      </c>
      <c r="BS437" s="474" t="s">
        <v>544</v>
      </c>
      <c r="BT437" s="472" t="s">
        <v>544</v>
      </c>
      <c r="BU437" s="472" t="s">
        <v>544</v>
      </c>
      <c r="BV437" s="472" t="s">
        <v>544</v>
      </c>
      <c r="BW437" s="472" t="s">
        <v>544</v>
      </c>
      <c r="BX437" s="472" t="s">
        <v>544</v>
      </c>
      <c r="BY437" s="472" t="s">
        <v>544</v>
      </c>
      <c r="CA437" t="s">
        <v>544</v>
      </c>
      <c r="CB437" t="s">
        <v>544</v>
      </c>
      <c r="CC437" t="s">
        <v>544</v>
      </c>
      <c r="CD437" t="s">
        <v>544</v>
      </c>
      <c r="CE437" t="s">
        <v>544</v>
      </c>
      <c r="CF437" t="s">
        <v>544</v>
      </c>
      <c r="CG437" t="s">
        <v>544</v>
      </c>
      <c r="CH437" t="s">
        <v>544</v>
      </c>
      <c r="CI437" t="s">
        <v>544</v>
      </c>
      <c r="CJ437" t="s">
        <v>544</v>
      </c>
      <c r="CK437" t="s">
        <v>544</v>
      </c>
      <c r="CL437" t="s">
        <v>544</v>
      </c>
      <c r="CM437" t="s">
        <v>544</v>
      </c>
      <c r="CN437" t="s">
        <v>544</v>
      </c>
      <c r="CO437" t="s">
        <v>544</v>
      </c>
      <c r="CP437" t="s">
        <v>544</v>
      </c>
      <c r="CQ437" t="s">
        <v>544</v>
      </c>
      <c r="CR437" t="s">
        <v>544</v>
      </c>
      <c r="CS437" t="s">
        <v>544</v>
      </c>
      <c r="CT437" t="s">
        <v>544</v>
      </c>
      <c r="CU437" t="s">
        <v>544</v>
      </c>
      <c r="CV437" t="s">
        <v>544</v>
      </c>
      <c r="CW437" t="s">
        <v>544</v>
      </c>
      <c r="CX437" t="s">
        <v>544</v>
      </c>
      <c r="CY437" t="s">
        <v>544</v>
      </c>
      <c r="CZ437" t="s">
        <v>544</v>
      </c>
      <c r="DA437" t="s">
        <v>544</v>
      </c>
      <c r="DB437" t="s">
        <v>544</v>
      </c>
      <c r="DC437" t="s">
        <v>544</v>
      </c>
      <c r="DD437" t="s">
        <v>544</v>
      </c>
      <c r="DE437" t="s">
        <v>544</v>
      </c>
      <c r="DF437" t="s">
        <v>544</v>
      </c>
      <c r="DG437" t="s">
        <v>544</v>
      </c>
      <c r="DH437" t="s">
        <v>544</v>
      </c>
      <c r="DI437" t="s">
        <v>544</v>
      </c>
      <c r="DJ437" t="s">
        <v>544</v>
      </c>
      <c r="DK437" t="s">
        <v>544</v>
      </c>
      <c r="DL437" t="s">
        <v>544</v>
      </c>
      <c r="DM437" t="s">
        <v>544</v>
      </c>
      <c r="DN437" t="s">
        <v>544</v>
      </c>
      <c r="DO437" t="s">
        <v>544</v>
      </c>
      <c r="DP437" t="s">
        <v>544</v>
      </c>
      <c r="DQ437" t="s">
        <v>544</v>
      </c>
      <c r="DR437" t="s">
        <v>544</v>
      </c>
      <c r="DS437" t="s">
        <v>544</v>
      </c>
      <c r="DT437" t="s">
        <v>544</v>
      </c>
      <c r="DU437" t="s">
        <v>544</v>
      </c>
      <c r="DV437" t="s">
        <v>544</v>
      </c>
      <c r="DW437" t="s">
        <v>544</v>
      </c>
      <c r="DX437" t="s">
        <v>544</v>
      </c>
      <c r="DY437" t="s">
        <v>544</v>
      </c>
      <c r="DZ437" t="s">
        <v>544</v>
      </c>
      <c r="EA437" t="s">
        <v>544</v>
      </c>
      <c r="EB437" t="s">
        <v>544</v>
      </c>
      <c r="EC437" t="s">
        <v>544</v>
      </c>
      <c r="ED437" t="s">
        <v>544</v>
      </c>
      <c r="EE437" t="s">
        <v>544</v>
      </c>
      <c r="EF437" t="s">
        <v>544</v>
      </c>
      <c r="EG437" t="s">
        <v>544</v>
      </c>
      <c r="EH437" t="s">
        <v>544</v>
      </c>
      <c r="EI437" t="s">
        <v>544</v>
      </c>
      <c r="EJ437" t="s">
        <v>544</v>
      </c>
      <c r="EK437" t="s">
        <v>544</v>
      </c>
      <c r="EL437" t="s">
        <v>544</v>
      </c>
      <c r="EM437" t="s">
        <v>544</v>
      </c>
      <c r="EN437" t="s">
        <v>544</v>
      </c>
      <c r="EO437" t="s">
        <v>544</v>
      </c>
      <c r="EP437" t="s">
        <v>544</v>
      </c>
      <c r="EQ437" t="s">
        <v>544</v>
      </c>
      <c r="ER437" t="s">
        <v>544</v>
      </c>
      <c r="ES437" t="s">
        <v>544</v>
      </c>
      <c r="ET437" t="s">
        <v>544</v>
      </c>
      <c r="EU437" t="s">
        <v>544</v>
      </c>
      <c r="EV437" t="s">
        <v>544</v>
      </c>
      <c r="EW437" t="s">
        <v>544</v>
      </c>
      <c r="EX437" t="s">
        <v>544</v>
      </c>
    </row>
    <row r="438" spans="1:154" ht="15" customHeight="1">
      <c r="A438" s="435">
        <v>388</v>
      </c>
      <c r="B438" s="469" t="s">
        <v>544</v>
      </c>
      <c r="C438" s="469" t="s">
        <v>544</v>
      </c>
      <c r="D438" s="470" t="s">
        <v>544</v>
      </c>
      <c r="E438" s="471" t="s">
        <v>544</v>
      </c>
      <c r="F438" s="471" t="s">
        <v>544</v>
      </c>
      <c r="G438" s="471" t="s">
        <v>544</v>
      </c>
      <c r="H438" s="472" t="s">
        <v>544</v>
      </c>
      <c r="I438" s="472" t="s">
        <v>544</v>
      </c>
      <c r="J438" s="472" t="s">
        <v>544</v>
      </c>
      <c r="K438" s="472" t="s">
        <v>544</v>
      </c>
      <c r="L438" s="472" t="s">
        <v>544</v>
      </c>
      <c r="M438" s="472" t="s">
        <v>544</v>
      </c>
      <c r="N438" s="472" t="s">
        <v>544</v>
      </c>
      <c r="O438" s="472" t="s">
        <v>544</v>
      </c>
      <c r="P438" s="472" t="s">
        <v>544</v>
      </c>
      <c r="Q438" s="472" t="s">
        <v>544</v>
      </c>
      <c r="R438" s="472" t="s">
        <v>544</v>
      </c>
      <c r="S438" s="472" t="s">
        <v>544</v>
      </c>
      <c r="T438" s="472" t="s">
        <v>544</v>
      </c>
      <c r="U438" s="472" t="s">
        <v>544</v>
      </c>
      <c r="V438" s="472" t="s">
        <v>544</v>
      </c>
      <c r="W438" s="472" t="s">
        <v>544</v>
      </c>
      <c r="X438" s="472" t="s">
        <v>544</v>
      </c>
      <c r="Y438" s="472" t="s">
        <v>544</v>
      </c>
      <c r="Z438" s="472" t="s">
        <v>544</v>
      </c>
      <c r="AA438" s="472" t="s">
        <v>544</v>
      </c>
      <c r="AB438" s="472" t="s">
        <v>544</v>
      </c>
      <c r="AC438" s="472" t="s">
        <v>544</v>
      </c>
      <c r="AD438" s="472" t="s">
        <v>544</v>
      </c>
      <c r="AE438" s="472" t="s">
        <v>544</v>
      </c>
      <c r="AF438" s="472" t="s">
        <v>544</v>
      </c>
      <c r="AG438" s="472" t="s">
        <v>544</v>
      </c>
      <c r="AH438" s="472" t="s">
        <v>544</v>
      </c>
      <c r="AI438" s="472" t="s">
        <v>544</v>
      </c>
      <c r="AJ438" s="472" t="s">
        <v>544</v>
      </c>
      <c r="AK438" s="472" t="s">
        <v>544</v>
      </c>
      <c r="AL438" s="472" t="s">
        <v>544</v>
      </c>
      <c r="AM438" s="472" t="s">
        <v>544</v>
      </c>
      <c r="AN438" s="472" t="s">
        <v>544</v>
      </c>
      <c r="AO438" s="472" t="s">
        <v>544</v>
      </c>
      <c r="AP438" s="472" t="s">
        <v>544</v>
      </c>
      <c r="AQ438" s="472" t="s">
        <v>544</v>
      </c>
      <c r="AR438" s="472" t="s">
        <v>544</v>
      </c>
      <c r="AS438" s="472" t="s">
        <v>544</v>
      </c>
      <c r="AT438" s="472" t="s">
        <v>544</v>
      </c>
      <c r="AU438" s="472" t="s">
        <v>544</v>
      </c>
      <c r="AV438" s="472" t="s">
        <v>544</v>
      </c>
      <c r="AW438" s="472" t="s">
        <v>544</v>
      </c>
      <c r="AX438" s="473" t="s">
        <v>544</v>
      </c>
      <c r="AY438" s="473" t="s">
        <v>544</v>
      </c>
      <c r="AZ438" s="473" t="s">
        <v>544</v>
      </c>
      <c r="BA438" s="473" t="s">
        <v>544</v>
      </c>
      <c r="BB438" s="473" t="s">
        <v>544</v>
      </c>
      <c r="BC438" s="473" t="s">
        <v>544</v>
      </c>
      <c r="BD438" s="473" t="s">
        <v>544</v>
      </c>
      <c r="BE438" s="472" t="s">
        <v>544</v>
      </c>
      <c r="BF438" s="472" t="s">
        <v>544</v>
      </c>
      <c r="BG438" s="473" t="s">
        <v>544</v>
      </c>
      <c r="BH438" s="473" t="s">
        <v>544</v>
      </c>
      <c r="BI438" s="472" t="s">
        <v>544</v>
      </c>
      <c r="BJ438" s="472" t="s">
        <v>544</v>
      </c>
      <c r="BK438" s="472" t="s">
        <v>544</v>
      </c>
      <c r="BL438" s="474" t="s">
        <v>544</v>
      </c>
      <c r="BM438" s="474" t="s">
        <v>544</v>
      </c>
      <c r="BN438" s="472" t="s">
        <v>544</v>
      </c>
      <c r="BO438" s="473" t="s">
        <v>544</v>
      </c>
      <c r="BP438" s="473" t="s">
        <v>544</v>
      </c>
      <c r="BQ438" s="473" t="s">
        <v>544</v>
      </c>
      <c r="BR438" s="473" t="s">
        <v>544</v>
      </c>
      <c r="BS438" s="474" t="s">
        <v>544</v>
      </c>
      <c r="BT438" s="472" t="s">
        <v>544</v>
      </c>
      <c r="BU438" s="472" t="s">
        <v>544</v>
      </c>
      <c r="BV438" s="472" t="s">
        <v>544</v>
      </c>
      <c r="BW438" s="472" t="s">
        <v>544</v>
      </c>
      <c r="BX438" s="472" t="s">
        <v>544</v>
      </c>
      <c r="BY438" s="472" t="s">
        <v>544</v>
      </c>
      <c r="CA438" t="s">
        <v>544</v>
      </c>
      <c r="CB438" t="s">
        <v>544</v>
      </c>
      <c r="CC438" t="s">
        <v>544</v>
      </c>
      <c r="CD438" t="s">
        <v>544</v>
      </c>
      <c r="CE438" t="s">
        <v>544</v>
      </c>
      <c r="CF438" t="s">
        <v>544</v>
      </c>
      <c r="CG438" t="s">
        <v>544</v>
      </c>
      <c r="CH438" t="s">
        <v>544</v>
      </c>
      <c r="CI438" t="s">
        <v>544</v>
      </c>
      <c r="CJ438" t="s">
        <v>544</v>
      </c>
      <c r="CK438" t="s">
        <v>544</v>
      </c>
      <c r="CL438" t="s">
        <v>544</v>
      </c>
      <c r="CM438" t="s">
        <v>544</v>
      </c>
      <c r="CN438" t="s">
        <v>544</v>
      </c>
      <c r="CO438" t="s">
        <v>544</v>
      </c>
      <c r="CP438" t="s">
        <v>544</v>
      </c>
      <c r="CQ438" t="s">
        <v>544</v>
      </c>
      <c r="CR438" t="s">
        <v>544</v>
      </c>
      <c r="CS438" t="s">
        <v>544</v>
      </c>
      <c r="CT438" t="s">
        <v>544</v>
      </c>
      <c r="CU438" t="s">
        <v>544</v>
      </c>
      <c r="CV438" t="s">
        <v>544</v>
      </c>
      <c r="CW438" t="s">
        <v>544</v>
      </c>
      <c r="CX438" t="s">
        <v>544</v>
      </c>
      <c r="CY438" t="s">
        <v>544</v>
      </c>
      <c r="CZ438" t="s">
        <v>544</v>
      </c>
      <c r="DA438" t="s">
        <v>544</v>
      </c>
      <c r="DB438" t="s">
        <v>544</v>
      </c>
      <c r="DC438" t="s">
        <v>544</v>
      </c>
      <c r="DD438" t="s">
        <v>544</v>
      </c>
      <c r="DE438" t="s">
        <v>544</v>
      </c>
      <c r="DF438" t="s">
        <v>544</v>
      </c>
      <c r="DG438" t="s">
        <v>544</v>
      </c>
      <c r="DH438" t="s">
        <v>544</v>
      </c>
      <c r="DI438" t="s">
        <v>544</v>
      </c>
      <c r="DJ438" t="s">
        <v>544</v>
      </c>
      <c r="DK438" t="s">
        <v>544</v>
      </c>
      <c r="DL438" t="s">
        <v>544</v>
      </c>
      <c r="DM438" t="s">
        <v>544</v>
      </c>
      <c r="DN438" t="s">
        <v>544</v>
      </c>
      <c r="DO438" t="s">
        <v>544</v>
      </c>
      <c r="DP438" t="s">
        <v>544</v>
      </c>
      <c r="DQ438" t="s">
        <v>544</v>
      </c>
      <c r="DR438" t="s">
        <v>544</v>
      </c>
      <c r="DS438" t="s">
        <v>544</v>
      </c>
      <c r="DT438" t="s">
        <v>544</v>
      </c>
      <c r="DU438" t="s">
        <v>544</v>
      </c>
      <c r="DV438" t="s">
        <v>544</v>
      </c>
      <c r="DW438" t="s">
        <v>544</v>
      </c>
      <c r="DX438" t="s">
        <v>544</v>
      </c>
      <c r="DY438" t="s">
        <v>544</v>
      </c>
      <c r="DZ438" t="s">
        <v>544</v>
      </c>
      <c r="EA438" t="s">
        <v>544</v>
      </c>
      <c r="EB438" t="s">
        <v>544</v>
      </c>
      <c r="EC438" t="s">
        <v>544</v>
      </c>
      <c r="ED438" t="s">
        <v>544</v>
      </c>
      <c r="EE438" t="s">
        <v>544</v>
      </c>
      <c r="EF438" t="s">
        <v>544</v>
      </c>
      <c r="EG438" t="s">
        <v>544</v>
      </c>
      <c r="EH438" t="s">
        <v>544</v>
      </c>
      <c r="EI438" t="s">
        <v>544</v>
      </c>
      <c r="EJ438" t="s">
        <v>544</v>
      </c>
      <c r="EK438" t="s">
        <v>544</v>
      </c>
      <c r="EL438" t="s">
        <v>544</v>
      </c>
      <c r="EM438" t="s">
        <v>544</v>
      </c>
      <c r="EN438" t="s">
        <v>544</v>
      </c>
      <c r="EO438" t="s">
        <v>544</v>
      </c>
      <c r="EP438" t="s">
        <v>544</v>
      </c>
      <c r="EQ438" t="s">
        <v>544</v>
      </c>
      <c r="ER438" t="s">
        <v>544</v>
      </c>
      <c r="ES438" t="s">
        <v>544</v>
      </c>
      <c r="ET438" t="s">
        <v>544</v>
      </c>
      <c r="EU438" t="s">
        <v>544</v>
      </c>
      <c r="EV438" t="s">
        <v>544</v>
      </c>
      <c r="EW438" t="s">
        <v>544</v>
      </c>
      <c r="EX438" t="s">
        <v>544</v>
      </c>
    </row>
    <row r="439" spans="1:154" ht="15" customHeight="1">
      <c r="A439" s="435">
        <v>388</v>
      </c>
      <c r="B439" s="469" t="s">
        <v>544</v>
      </c>
      <c r="C439" s="469" t="s">
        <v>544</v>
      </c>
      <c r="D439" s="470" t="s">
        <v>544</v>
      </c>
      <c r="E439" s="471" t="s">
        <v>544</v>
      </c>
      <c r="F439" s="471" t="s">
        <v>544</v>
      </c>
      <c r="G439" s="471" t="s">
        <v>544</v>
      </c>
      <c r="H439" s="472" t="s">
        <v>544</v>
      </c>
      <c r="I439" s="472" t="s">
        <v>544</v>
      </c>
      <c r="J439" s="472" t="s">
        <v>544</v>
      </c>
      <c r="K439" s="472" t="s">
        <v>544</v>
      </c>
      <c r="L439" s="472" t="s">
        <v>544</v>
      </c>
      <c r="M439" s="472" t="s">
        <v>544</v>
      </c>
      <c r="N439" s="472" t="s">
        <v>544</v>
      </c>
      <c r="O439" s="472" t="s">
        <v>544</v>
      </c>
      <c r="P439" s="472" t="s">
        <v>544</v>
      </c>
      <c r="Q439" s="472" t="s">
        <v>544</v>
      </c>
      <c r="R439" s="472" t="s">
        <v>544</v>
      </c>
      <c r="S439" s="472" t="s">
        <v>544</v>
      </c>
      <c r="T439" s="472" t="s">
        <v>544</v>
      </c>
      <c r="U439" s="472" t="s">
        <v>544</v>
      </c>
      <c r="V439" s="472" t="s">
        <v>544</v>
      </c>
      <c r="W439" s="472" t="s">
        <v>544</v>
      </c>
      <c r="X439" s="472" t="s">
        <v>544</v>
      </c>
      <c r="Y439" s="472" t="s">
        <v>544</v>
      </c>
      <c r="Z439" s="472" t="s">
        <v>544</v>
      </c>
      <c r="AA439" s="472" t="s">
        <v>544</v>
      </c>
      <c r="AB439" s="472" t="s">
        <v>544</v>
      </c>
      <c r="AC439" s="472" t="s">
        <v>544</v>
      </c>
      <c r="AD439" s="472" t="s">
        <v>544</v>
      </c>
      <c r="AE439" s="472" t="s">
        <v>544</v>
      </c>
      <c r="AF439" s="472" t="s">
        <v>544</v>
      </c>
      <c r="AG439" s="472" t="s">
        <v>544</v>
      </c>
      <c r="AH439" s="472" t="s">
        <v>544</v>
      </c>
      <c r="AI439" s="472" t="s">
        <v>544</v>
      </c>
      <c r="AJ439" s="472" t="s">
        <v>544</v>
      </c>
      <c r="AK439" s="472" t="s">
        <v>544</v>
      </c>
      <c r="AL439" s="472" t="s">
        <v>544</v>
      </c>
      <c r="AM439" s="472" t="s">
        <v>544</v>
      </c>
      <c r="AN439" s="472" t="s">
        <v>544</v>
      </c>
      <c r="AO439" s="472" t="s">
        <v>544</v>
      </c>
      <c r="AP439" s="472" t="s">
        <v>544</v>
      </c>
      <c r="AQ439" s="472" t="s">
        <v>544</v>
      </c>
      <c r="AR439" s="472" t="s">
        <v>544</v>
      </c>
      <c r="AS439" s="472" t="s">
        <v>544</v>
      </c>
      <c r="AT439" s="472" t="s">
        <v>544</v>
      </c>
      <c r="AU439" s="472" t="s">
        <v>544</v>
      </c>
      <c r="AV439" s="472" t="s">
        <v>544</v>
      </c>
      <c r="AW439" s="472" t="s">
        <v>544</v>
      </c>
      <c r="AX439" s="473" t="s">
        <v>544</v>
      </c>
      <c r="AY439" s="473" t="s">
        <v>544</v>
      </c>
      <c r="AZ439" s="473" t="s">
        <v>544</v>
      </c>
      <c r="BA439" s="473" t="s">
        <v>544</v>
      </c>
      <c r="BB439" s="473" t="s">
        <v>544</v>
      </c>
      <c r="BC439" s="473" t="s">
        <v>544</v>
      </c>
      <c r="BD439" s="473" t="s">
        <v>544</v>
      </c>
      <c r="BE439" s="472" t="s">
        <v>544</v>
      </c>
      <c r="BF439" s="472" t="s">
        <v>544</v>
      </c>
      <c r="BG439" s="473" t="s">
        <v>544</v>
      </c>
      <c r="BH439" s="473" t="s">
        <v>544</v>
      </c>
      <c r="BI439" s="472" t="s">
        <v>544</v>
      </c>
      <c r="BJ439" s="472" t="s">
        <v>544</v>
      </c>
      <c r="BK439" s="472" t="s">
        <v>544</v>
      </c>
      <c r="BL439" s="474" t="s">
        <v>544</v>
      </c>
      <c r="BM439" s="474" t="s">
        <v>544</v>
      </c>
      <c r="BN439" s="472" t="s">
        <v>544</v>
      </c>
      <c r="BO439" s="473" t="s">
        <v>544</v>
      </c>
      <c r="BP439" s="473" t="s">
        <v>544</v>
      </c>
      <c r="BQ439" s="473" t="s">
        <v>544</v>
      </c>
      <c r="BR439" s="473" t="s">
        <v>544</v>
      </c>
      <c r="BS439" s="474" t="s">
        <v>544</v>
      </c>
      <c r="BT439" s="472" t="s">
        <v>544</v>
      </c>
      <c r="BU439" s="472" t="s">
        <v>544</v>
      </c>
      <c r="BV439" s="472" t="s">
        <v>544</v>
      </c>
      <c r="BW439" s="472" t="s">
        <v>544</v>
      </c>
      <c r="BX439" s="472" t="s">
        <v>544</v>
      </c>
      <c r="BY439" s="472" t="s">
        <v>544</v>
      </c>
      <c r="CA439" t="s">
        <v>544</v>
      </c>
      <c r="CB439" t="s">
        <v>544</v>
      </c>
      <c r="CC439" t="s">
        <v>544</v>
      </c>
      <c r="CD439" t="s">
        <v>544</v>
      </c>
      <c r="CE439" t="s">
        <v>544</v>
      </c>
      <c r="CF439" t="s">
        <v>544</v>
      </c>
      <c r="CG439" t="s">
        <v>544</v>
      </c>
      <c r="CH439" t="s">
        <v>544</v>
      </c>
      <c r="CI439" t="s">
        <v>544</v>
      </c>
      <c r="CJ439" t="s">
        <v>544</v>
      </c>
      <c r="CK439" t="s">
        <v>544</v>
      </c>
      <c r="CL439" t="s">
        <v>544</v>
      </c>
      <c r="CM439" t="s">
        <v>544</v>
      </c>
      <c r="CN439" t="s">
        <v>544</v>
      </c>
      <c r="CO439" t="s">
        <v>544</v>
      </c>
      <c r="CP439" t="s">
        <v>544</v>
      </c>
      <c r="CQ439" t="s">
        <v>544</v>
      </c>
      <c r="CR439" t="s">
        <v>544</v>
      </c>
      <c r="CS439" t="s">
        <v>544</v>
      </c>
      <c r="CT439" t="s">
        <v>544</v>
      </c>
      <c r="CU439" t="s">
        <v>544</v>
      </c>
      <c r="CV439" t="s">
        <v>544</v>
      </c>
      <c r="CW439" t="s">
        <v>544</v>
      </c>
      <c r="CX439" t="s">
        <v>544</v>
      </c>
      <c r="CY439" t="s">
        <v>544</v>
      </c>
      <c r="CZ439" t="s">
        <v>544</v>
      </c>
      <c r="DA439" t="s">
        <v>544</v>
      </c>
      <c r="DB439" t="s">
        <v>544</v>
      </c>
      <c r="DC439" t="s">
        <v>544</v>
      </c>
      <c r="DD439" t="s">
        <v>544</v>
      </c>
      <c r="DE439" t="s">
        <v>544</v>
      </c>
      <c r="DF439" t="s">
        <v>544</v>
      </c>
      <c r="DG439" t="s">
        <v>544</v>
      </c>
      <c r="DH439" t="s">
        <v>544</v>
      </c>
      <c r="DI439" t="s">
        <v>544</v>
      </c>
      <c r="DJ439" t="s">
        <v>544</v>
      </c>
      <c r="DK439" t="s">
        <v>544</v>
      </c>
      <c r="DL439" t="s">
        <v>544</v>
      </c>
      <c r="DM439" t="s">
        <v>544</v>
      </c>
      <c r="DN439" t="s">
        <v>544</v>
      </c>
      <c r="DO439" t="s">
        <v>544</v>
      </c>
      <c r="DP439" t="s">
        <v>544</v>
      </c>
      <c r="DQ439" t="s">
        <v>544</v>
      </c>
      <c r="DR439" t="s">
        <v>544</v>
      </c>
      <c r="DS439" t="s">
        <v>544</v>
      </c>
      <c r="DT439" t="s">
        <v>544</v>
      </c>
      <c r="DU439" t="s">
        <v>544</v>
      </c>
      <c r="DV439" t="s">
        <v>544</v>
      </c>
      <c r="DW439" t="s">
        <v>544</v>
      </c>
      <c r="DX439" t="s">
        <v>544</v>
      </c>
      <c r="DY439" t="s">
        <v>544</v>
      </c>
      <c r="DZ439" t="s">
        <v>544</v>
      </c>
      <c r="EA439" t="s">
        <v>544</v>
      </c>
      <c r="EB439" t="s">
        <v>544</v>
      </c>
      <c r="EC439" t="s">
        <v>544</v>
      </c>
      <c r="ED439" t="s">
        <v>544</v>
      </c>
      <c r="EE439" t="s">
        <v>544</v>
      </c>
      <c r="EF439" t="s">
        <v>544</v>
      </c>
      <c r="EG439" t="s">
        <v>544</v>
      </c>
      <c r="EH439" t="s">
        <v>544</v>
      </c>
      <c r="EI439" t="s">
        <v>544</v>
      </c>
      <c r="EJ439" t="s">
        <v>544</v>
      </c>
      <c r="EK439" t="s">
        <v>544</v>
      </c>
      <c r="EL439" t="s">
        <v>544</v>
      </c>
      <c r="EM439" t="s">
        <v>544</v>
      </c>
      <c r="EN439" t="s">
        <v>544</v>
      </c>
      <c r="EO439" t="s">
        <v>544</v>
      </c>
      <c r="EP439" t="s">
        <v>544</v>
      </c>
      <c r="EQ439" t="s">
        <v>544</v>
      </c>
      <c r="ER439" t="s">
        <v>544</v>
      </c>
      <c r="ES439" t="s">
        <v>544</v>
      </c>
      <c r="ET439" t="s">
        <v>544</v>
      </c>
      <c r="EU439" t="s">
        <v>544</v>
      </c>
      <c r="EV439" t="s">
        <v>544</v>
      </c>
      <c r="EW439" t="s">
        <v>544</v>
      </c>
      <c r="EX439" t="s">
        <v>544</v>
      </c>
    </row>
    <row r="440" spans="1:154" ht="15" customHeight="1">
      <c r="A440" s="435">
        <v>388</v>
      </c>
      <c r="B440" s="469" t="s">
        <v>544</v>
      </c>
      <c r="C440" s="469" t="s">
        <v>544</v>
      </c>
      <c r="D440" s="470" t="s">
        <v>544</v>
      </c>
      <c r="E440" s="471" t="s">
        <v>544</v>
      </c>
      <c r="F440" s="471" t="s">
        <v>544</v>
      </c>
      <c r="G440" s="471" t="s">
        <v>544</v>
      </c>
      <c r="H440" s="472" t="s">
        <v>544</v>
      </c>
      <c r="I440" s="472" t="s">
        <v>544</v>
      </c>
      <c r="J440" s="472" t="s">
        <v>544</v>
      </c>
      <c r="K440" s="472" t="s">
        <v>544</v>
      </c>
      <c r="L440" s="472" t="s">
        <v>544</v>
      </c>
      <c r="M440" s="472" t="s">
        <v>544</v>
      </c>
      <c r="N440" s="472" t="s">
        <v>544</v>
      </c>
      <c r="O440" s="472" t="s">
        <v>544</v>
      </c>
      <c r="P440" s="472" t="s">
        <v>544</v>
      </c>
      <c r="Q440" s="472" t="s">
        <v>544</v>
      </c>
      <c r="R440" s="472" t="s">
        <v>544</v>
      </c>
      <c r="S440" s="472" t="s">
        <v>544</v>
      </c>
      <c r="T440" s="472" t="s">
        <v>544</v>
      </c>
      <c r="U440" s="472" t="s">
        <v>544</v>
      </c>
      <c r="V440" s="472" t="s">
        <v>544</v>
      </c>
      <c r="W440" s="472" t="s">
        <v>544</v>
      </c>
      <c r="X440" s="472" t="s">
        <v>544</v>
      </c>
      <c r="Y440" s="472" t="s">
        <v>544</v>
      </c>
      <c r="Z440" s="472" t="s">
        <v>544</v>
      </c>
      <c r="AA440" s="472" t="s">
        <v>544</v>
      </c>
      <c r="AB440" s="472" t="s">
        <v>544</v>
      </c>
      <c r="AC440" s="472" t="s">
        <v>544</v>
      </c>
      <c r="AD440" s="472" t="s">
        <v>544</v>
      </c>
      <c r="AE440" s="472" t="s">
        <v>544</v>
      </c>
      <c r="AF440" s="472" t="s">
        <v>544</v>
      </c>
      <c r="AG440" s="472" t="s">
        <v>544</v>
      </c>
      <c r="AH440" s="472" t="s">
        <v>544</v>
      </c>
      <c r="AI440" s="472" t="s">
        <v>544</v>
      </c>
      <c r="AJ440" s="472" t="s">
        <v>544</v>
      </c>
      <c r="AK440" s="472" t="s">
        <v>544</v>
      </c>
      <c r="AL440" s="472" t="s">
        <v>544</v>
      </c>
      <c r="AM440" s="472" t="s">
        <v>544</v>
      </c>
      <c r="AN440" s="472" t="s">
        <v>544</v>
      </c>
      <c r="AO440" s="472" t="s">
        <v>544</v>
      </c>
      <c r="AP440" s="472" t="s">
        <v>544</v>
      </c>
      <c r="AQ440" s="472" t="s">
        <v>544</v>
      </c>
      <c r="AR440" s="472" t="s">
        <v>544</v>
      </c>
      <c r="AS440" s="472" t="s">
        <v>544</v>
      </c>
      <c r="AT440" s="472" t="s">
        <v>544</v>
      </c>
      <c r="AU440" s="472" t="s">
        <v>544</v>
      </c>
      <c r="AV440" s="472" t="s">
        <v>544</v>
      </c>
      <c r="AW440" s="472" t="s">
        <v>544</v>
      </c>
      <c r="AX440" s="473" t="s">
        <v>544</v>
      </c>
      <c r="AY440" s="473" t="s">
        <v>544</v>
      </c>
      <c r="AZ440" s="473" t="s">
        <v>544</v>
      </c>
      <c r="BA440" s="473" t="s">
        <v>544</v>
      </c>
      <c r="BB440" s="473" t="s">
        <v>544</v>
      </c>
      <c r="BC440" s="473" t="s">
        <v>544</v>
      </c>
      <c r="BD440" s="473" t="s">
        <v>544</v>
      </c>
      <c r="BE440" s="472" t="s">
        <v>544</v>
      </c>
      <c r="BF440" s="472" t="s">
        <v>544</v>
      </c>
      <c r="BG440" s="473" t="s">
        <v>544</v>
      </c>
      <c r="BH440" s="473" t="s">
        <v>544</v>
      </c>
      <c r="BI440" s="472" t="s">
        <v>544</v>
      </c>
      <c r="BJ440" s="472" t="s">
        <v>544</v>
      </c>
      <c r="BK440" s="472" t="s">
        <v>544</v>
      </c>
      <c r="BL440" s="474" t="s">
        <v>544</v>
      </c>
      <c r="BM440" s="474" t="s">
        <v>544</v>
      </c>
      <c r="BN440" s="472" t="s">
        <v>544</v>
      </c>
      <c r="BO440" s="473" t="s">
        <v>544</v>
      </c>
      <c r="BP440" s="473" t="s">
        <v>544</v>
      </c>
      <c r="BQ440" s="473" t="s">
        <v>544</v>
      </c>
      <c r="BR440" s="473" t="s">
        <v>544</v>
      </c>
      <c r="BS440" s="474" t="s">
        <v>544</v>
      </c>
      <c r="BT440" s="472" t="s">
        <v>544</v>
      </c>
      <c r="BU440" s="472" t="s">
        <v>544</v>
      </c>
      <c r="BV440" s="472" t="s">
        <v>544</v>
      </c>
      <c r="BW440" s="472" t="s">
        <v>544</v>
      </c>
      <c r="BX440" s="472" t="s">
        <v>544</v>
      </c>
      <c r="BY440" s="472" t="s">
        <v>544</v>
      </c>
      <c r="CA440" t="s">
        <v>544</v>
      </c>
      <c r="CB440" t="s">
        <v>544</v>
      </c>
      <c r="CC440" t="s">
        <v>544</v>
      </c>
      <c r="CD440" t="s">
        <v>544</v>
      </c>
      <c r="CE440" t="s">
        <v>544</v>
      </c>
      <c r="CF440" t="s">
        <v>544</v>
      </c>
      <c r="CG440" t="s">
        <v>544</v>
      </c>
      <c r="CH440" t="s">
        <v>544</v>
      </c>
      <c r="CI440" t="s">
        <v>544</v>
      </c>
      <c r="CJ440" t="s">
        <v>544</v>
      </c>
      <c r="CK440" t="s">
        <v>544</v>
      </c>
      <c r="CL440" t="s">
        <v>544</v>
      </c>
      <c r="CM440" t="s">
        <v>544</v>
      </c>
      <c r="CN440" t="s">
        <v>544</v>
      </c>
      <c r="CO440" t="s">
        <v>544</v>
      </c>
      <c r="CP440" t="s">
        <v>544</v>
      </c>
      <c r="CQ440" t="s">
        <v>544</v>
      </c>
      <c r="CR440" t="s">
        <v>544</v>
      </c>
      <c r="CS440" t="s">
        <v>544</v>
      </c>
      <c r="CT440" t="s">
        <v>544</v>
      </c>
      <c r="CU440" t="s">
        <v>544</v>
      </c>
      <c r="CV440" t="s">
        <v>544</v>
      </c>
      <c r="CW440" t="s">
        <v>544</v>
      </c>
      <c r="CX440" t="s">
        <v>544</v>
      </c>
      <c r="CY440" t="s">
        <v>544</v>
      </c>
      <c r="CZ440" t="s">
        <v>544</v>
      </c>
      <c r="DA440" t="s">
        <v>544</v>
      </c>
      <c r="DB440" t="s">
        <v>544</v>
      </c>
      <c r="DC440" t="s">
        <v>544</v>
      </c>
      <c r="DD440" t="s">
        <v>544</v>
      </c>
      <c r="DE440" t="s">
        <v>544</v>
      </c>
      <c r="DF440" t="s">
        <v>544</v>
      </c>
      <c r="DG440" t="s">
        <v>544</v>
      </c>
      <c r="DH440" t="s">
        <v>544</v>
      </c>
      <c r="DI440" t="s">
        <v>544</v>
      </c>
      <c r="DJ440" t="s">
        <v>544</v>
      </c>
      <c r="DK440" t="s">
        <v>544</v>
      </c>
      <c r="DL440" t="s">
        <v>544</v>
      </c>
      <c r="DM440" t="s">
        <v>544</v>
      </c>
      <c r="DN440" t="s">
        <v>544</v>
      </c>
      <c r="DO440" t="s">
        <v>544</v>
      </c>
      <c r="DP440" t="s">
        <v>544</v>
      </c>
      <c r="DQ440" t="s">
        <v>544</v>
      </c>
      <c r="DR440" t="s">
        <v>544</v>
      </c>
      <c r="DS440" t="s">
        <v>544</v>
      </c>
      <c r="DT440" t="s">
        <v>544</v>
      </c>
      <c r="DU440" t="s">
        <v>544</v>
      </c>
      <c r="DV440" t="s">
        <v>544</v>
      </c>
      <c r="DW440" t="s">
        <v>544</v>
      </c>
      <c r="DX440" t="s">
        <v>544</v>
      </c>
      <c r="DY440" t="s">
        <v>544</v>
      </c>
      <c r="DZ440" t="s">
        <v>544</v>
      </c>
      <c r="EA440" t="s">
        <v>544</v>
      </c>
      <c r="EB440" t="s">
        <v>544</v>
      </c>
      <c r="EC440" t="s">
        <v>544</v>
      </c>
      <c r="ED440" t="s">
        <v>544</v>
      </c>
      <c r="EE440" t="s">
        <v>544</v>
      </c>
      <c r="EF440" t="s">
        <v>544</v>
      </c>
      <c r="EG440" t="s">
        <v>544</v>
      </c>
      <c r="EH440" t="s">
        <v>544</v>
      </c>
      <c r="EI440" t="s">
        <v>544</v>
      </c>
      <c r="EJ440" t="s">
        <v>544</v>
      </c>
      <c r="EK440" t="s">
        <v>544</v>
      </c>
      <c r="EL440" t="s">
        <v>544</v>
      </c>
      <c r="EM440" t="s">
        <v>544</v>
      </c>
      <c r="EN440" t="s">
        <v>544</v>
      </c>
      <c r="EO440" t="s">
        <v>544</v>
      </c>
      <c r="EP440" t="s">
        <v>544</v>
      </c>
      <c r="EQ440" t="s">
        <v>544</v>
      </c>
      <c r="ER440" t="s">
        <v>544</v>
      </c>
      <c r="ES440" t="s">
        <v>544</v>
      </c>
      <c r="ET440" t="s">
        <v>544</v>
      </c>
      <c r="EU440" t="s">
        <v>544</v>
      </c>
      <c r="EV440" t="s">
        <v>544</v>
      </c>
      <c r="EW440" t="s">
        <v>544</v>
      </c>
      <c r="EX440" t="s">
        <v>544</v>
      </c>
    </row>
    <row r="441" spans="1:154" ht="15" customHeight="1">
      <c r="A441" s="435">
        <v>388</v>
      </c>
      <c r="B441" s="469" t="s">
        <v>544</v>
      </c>
      <c r="C441" s="469" t="s">
        <v>544</v>
      </c>
      <c r="D441" s="470" t="s">
        <v>544</v>
      </c>
      <c r="E441" s="471" t="s">
        <v>544</v>
      </c>
      <c r="F441" s="471" t="s">
        <v>544</v>
      </c>
      <c r="G441" s="471" t="s">
        <v>544</v>
      </c>
      <c r="H441" s="472" t="s">
        <v>544</v>
      </c>
      <c r="I441" s="472" t="s">
        <v>544</v>
      </c>
      <c r="J441" s="472" t="s">
        <v>544</v>
      </c>
      <c r="K441" s="472" t="s">
        <v>544</v>
      </c>
      <c r="L441" s="472" t="s">
        <v>544</v>
      </c>
      <c r="M441" s="472" t="s">
        <v>544</v>
      </c>
      <c r="N441" s="472" t="s">
        <v>544</v>
      </c>
      <c r="O441" s="472" t="s">
        <v>544</v>
      </c>
      <c r="P441" s="472" t="s">
        <v>544</v>
      </c>
      <c r="Q441" s="472" t="s">
        <v>544</v>
      </c>
      <c r="R441" s="472" t="s">
        <v>544</v>
      </c>
      <c r="S441" s="472" t="s">
        <v>544</v>
      </c>
      <c r="T441" s="472" t="s">
        <v>544</v>
      </c>
      <c r="U441" s="472" t="s">
        <v>544</v>
      </c>
      <c r="V441" s="472" t="s">
        <v>544</v>
      </c>
      <c r="W441" s="472" t="s">
        <v>544</v>
      </c>
      <c r="X441" s="472" t="s">
        <v>544</v>
      </c>
      <c r="Y441" s="472" t="s">
        <v>544</v>
      </c>
      <c r="Z441" s="472" t="s">
        <v>544</v>
      </c>
      <c r="AA441" s="472" t="s">
        <v>544</v>
      </c>
      <c r="AB441" s="472" t="s">
        <v>544</v>
      </c>
      <c r="AC441" s="472" t="s">
        <v>544</v>
      </c>
      <c r="AD441" s="472" t="s">
        <v>544</v>
      </c>
      <c r="AE441" s="472" t="s">
        <v>544</v>
      </c>
      <c r="AF441" s="472" t="s">
        <v>544</v>
      </c>
      <c r="AG441" s="472" t="s">
        <v>544</v>
      </c>
      <c r="AH441" s="472" t="s">
        <v>544</v>
      </c>
      <c r="AI441" s="472" t="s">
        <v>544</v>
      </c>
      <c r="AJ441" s="472" t="s">
        <v>544</v>
      </c>
      <c r="AK441" s="472" t="s">
        <v>544</v>
      </c>
      <c r="AL441" s="472" t="s">
        <v>544</v>
      </c>
      <c r="AM441" s="472" t="s">
        <v>544</v>
      </c>
      <c r="AN441" s="472" t="s">
        <v>544</v>
      </c>
      <c r="AO441" s="472" t="s">
        <v>544</v>
      </c>
      <c r="AP441" s="472" t="s">
        <v>544</v>
      </c>
      <c r="AQ441" s="472" t="s">
        <v>544</v>
      </c>
      <c r="AR441" s="472" t="s">
        <v>544</v>
      </c>
      <c r="AS441" s="472" t="s">
        <v>544</v>
      </c>
      <c r="AT441" s="472" t="s">
        <v>544</v>
      </c>
      <c r="AU441" s="472" t="s">
        <v>544</v>
      </c>
      <c r="AV441" s="472" t="s">
        <v>544</v>
      </c>
      <c r="AW441" s="472" t="s">
        <v>544</v>
      </c>
      <c r="AX441" s="473" t="s">
        <v>544</v>
      </c>
      <c r="AY441" s="473" t="s">
        <v>544</v>
      </c>
      <c r="AZ441" s="473" t="s">
        <v>544</v>
      </c>
      <c r="BA441" s="473" t="s">
        <v>544</v>
      </c>
      <c r="BB441" s="473" t="s">
        <v>544</v>
      </c>
      <c r="BC441" s="473" t="s">
        <v>544</v>
      </c>
      <c r="BD441" s="473" t="s">
        <v>544</v>
      </c>
      <c r="BE441" s="472" t="s">
        <v>544</v>
      </c>
      <c r="BF441" s="472" t="s">
        <v>544</v>
      </c>
      <c r="BG441" s="473" t="s">
        <v>544</v>
      </c>
      <c r="BH441" s="473" t="s">
        <v>544</v>
      </c>
      <c r="BI441" s="472" t="s">
        <v>544</v>
      </c>
      <c r="BJ441" s="472" t="s">
        <v>544</v>
      </c>
      <c r="BK441" s="472" t="s">
        <v>544</v>
      </c>
      <c r="BL441" s="474" t="s">
        <v>544</v>
      </c>
      <c r="BM441" s="474" t="s">
        <v>544</v>
      </c>
      <c r="BN441" s="472" t="s">
        <v>544</v>
      </c>
      <c r="BO441" s="473" t="s">
        <v>544</v>
      </c>
      <c r="BP441" s="473" t="s">
        <v>544</v>
      </c>
      <c r="BQ441" s="473" t="s">
        <v>544</v>
      </c>
      <c r="BR441" s="473" t="s">
        <v>544</v>
      </c>
      <c r="BS441" s="474" t="s">
        <v>544</v>
      </c>
      <c r="BT441" s="472" t="s">
        <v>544</v>
      </c>
      <c r="BU441" s="472" t="s">
        <v>544</v>
      </c>
      <c r="BV441" s="472" t="s">
        <v>544</v>
      </c>
      <c r="BW441" s="472" t="s">
        <v>544</v>
      </c>
      <c r="BX441" s="472" t="s">
        <v>544</v>
      </c>
      <c r="BY441" s="472" t="s">
        <v>544</v>
      </c>
      <c r="CA441" t="s">
        <v>544</v>
      </c>
      <c r="CB441" t="s">
        <v>544</v>
      </c>
      <c r="CC441" t="s">
        <v>544</v>
      </c>
      <c r="CD441" t="s">
        <v>544</v>
      </c>
      <c r="CE441" t="s">
        <v>544</v>
      </c>
      <c r="CF441" t="s">
        <v>544</v>
      </c>
      <c r="CG441" t="s">
        <v>544</v>
      </c>
      <c r="CH441" t="s">
        <v>544</v>
      </c>
      <c r="CI441" t="s">
        <v>544</v>
      </c>
      <c r="CJ441" t="s">
        <v>544</v>
      </c>
      <c r="CK441" t="s">
        <v>544</v>
      </c>
      <c r="CL441" t="s">
        <v>544</v>
      </c>
      <c r="CM441" t="s">
        <v>544</v>
      </c>
      <c r="CN441" t="s">
        <v>544</v>
      </c>
      <c r="CO441" t="s">
        <v>544</v>
      </c>
      <c r="CP441" t="s">
        <v>544</v>
      </c>
      <c r="CQ441" t="s">
        <v>544</v>
      </c>
      <c r="CR441" t="s">
        <v>544</v>
      </c>
      <c r="CS441" t="s">
        <v>544</v>
      </c>
      <c r="CT441" t="s">
        <v>544</v>
      </c>
      <c r="CU441" t="s">
        <v>544</v>
      </c>
      <c r="CV441" t="s">
        <v>544</v>
      </c>
      <c r="CW441" t="s">
        <v>544</v>
      </c>
      <c r="CX441" t="s">
        <v>544</v>
      </c>
      <c r="CY441" t="s">
        <v>544</v>
      </c>
      <c r="CZ441" t="s">
        <v>544</v>
      </c>
      <c r="DA441" t="s">
        <v>544</v>
      </c>
      <c r="DB441" t="s">
        <v>544</v>
      </c>
      <c r="DC441" t="s">
        <v>544</v>
      </c>
      <c r="DD441" t="s">
        <v>544</v>
      </c>
      <c r="DE441" t="s">
        <v>544</v>
      </c>
      <c r="DF441" t="s">
        <v>544</v>
      </c>
      <c r="DG441" t="s">
        <v>544</v>
      </c>
      <c r="DH441" t="s">
        <v>544</v>
      </c>
      <c r="DI441" t="s">
        <v>544</v>
      </c>
      <c r="DJ441" t="s">
        <v>544</v>
      </c>
      <c r="DK441" t="s">
        <v>544</v>
      </c>
      <c r="DL441" t="s">
        <v>544</v>
      </c>
      <c r="DM441" t="s">
        <v>544</v>
      </c>
      <c r="DN441" t="s">
        <v>544</v>
      </c>
      <c r="DO441" t="s">
        <v>544</v>
      </c>
      <c r="DP441" t="s">
        <v>544</v>
      </c>
      <c r="DQ441" t="s">
        <v>544</v>
      </c>
      <c r="DR441" t="s">
        <v>544</v>
      </c>
      <c r="DS441" t="s">
        <v>544</v>
      </c>
      <c r="DT441" t="s">
        <v>544</v>
      </c>
      <c r="DU441" t="s">
        <v>544</v>
      </c>
      <c r="DV441" t="s">
        <v>544</v>
      </c>
      <c r="DW441" t="s">
        <v>544</v>
      </c>
      <c r="DX441" t="s">
        <v>544</v>
      </c>
      <c r="DY441" t="s">
        <v>544</v>
      </c>
      <c r="DZ441" t="s">
        <v>544</v>
      </c>
      <c r="EA441" t="s">
        <v>544</v>
      </c>
      <c r="EB441" t="s">
        <v>544</v>
      </c>
      <c r="EC441" t="s">
        <v>544</v>
      </c>
      <c r="ED441" t="s">
        <v>544</v>
      </c>
      <c r="EE441" t="s">
        <v>544</v>
      </c>
      <c r="EF441" t="s">
        <v>544</v>
      </c>
      <c r="EG441" t="s">
        <v>544</v>
      </c>
      <c r="EH441" t="s">
        <v>544</v>
      </c>
      <c r="EI441" t="s">
        <v>544</v>
      </c>
      <c r="EJ441" t="s">
        <v>544</v>
      </c>
      <c r="EK441" t="s">
        <v>544</v>
      </c>
      <c r="EL441" t="s">
        <v>544</v>
      </c>
      <c r="EM441" t="s">
        <v>544</v>
      </c>
      <c r="EN441" t="s">
        <v>544</v>
      </c>
      <c r="EO441" t="s">
        <v>544</v>
      </c>
      <c r="EP441" t="s">
        <v>544</v>
      </c>
      <c r="EQ441" t="s">
        <v>544</v>
      </c>
      <c r="ER441" t="s">
        <v>544</v>
      </c>
      <c r="ES441" t="s">
        <v>544</v>
      </c>
      <c r="ET441" t="s">
        <v>544</v>
      </c>
      <c r="EU441" t="s">
        <v>544</v>
      </c>
      <c r="EV441" t="s">
        <v>544</v>
      </c>
      <c r="EW441" t="s">
        <v>544</v>
      </c>
      <c r="EX441" t="s">
        <v>544</v>
      </c>
    </row>
    <row r="442" spans="1:154" ht="15" customHeight="1">
      <c r="A442" s="435">
        <v>388</v>
      </c>
      <c r="B442" s="469" t="s">
        <v>544</v>
      </c>
      <c r="C442" s="469" t="s">
        <v>544</v>
      </c>
      <c r="D442" s="470" t="s">
        <v>544</v>
      </c>
      <c r="E442" s="471" t="s">
        <v>544</v>
      </c>
      <c r="F442" s="471" t="s">
        <v>544</v>
      </c>
      <c r="G442" s="471" t="s">
        <v>544</v>
      </c>
      <c r="H442" s="472" t="s">
        <v>544</v>
      </c>
      <c r="I442" s="472" t="s">
        <v>544</v>
      </c>
      <c r="J442" s="472" t="s">
        <v>544</v>
      </c>
      <c r="K442" s="472" t="s">
        <v>544</v>
      </c>
      <c r="L442" s="472" t="s">
        <v>544</v>
      </c>
      <c r="M442" s="472" t="s">
        <v>544</v>
      </c>
      <c r="N442" s="472" t="s">
        <v>544</v>
      </c>
      <c r="O442" s="472" t="s">
        <v>544</v>
      </c>
      <c r="P442" s="472" t="s">
        <v>544</v>
      </c>
      <c r="Q442" s="472" t="s">
        <v>544</v>
      </c>
      <c r="R442" s="472" t="s">
        <v>544</v>
      </c>
      <c r="S442" s="472" t="s">
        <v>544</v>
      </c>
      <c r="T442" s="472" t="s">
        <v>544</v>
      </c>
      <c r="U442" s="472" t="s">
        <v>544</v>
      </c>
      <c r="V442" s="472" t="s">
        <v>544</v>
      </c>
      <c r="W442" s="472" t="s">
        <v>544</v>
      </c>
      <c r="X442" s="472" t="s">
        <v>544</v>
      </c>
      <c r="Y442" s="472" t="s">
        <v>544</v>
      </c>
      <c r="Z442" s="472" t="s">
        <v>544</v>
      </c>
      <c r="AA442" s="472" t="s">
        <v>544</v>
      </c>
      <c r="AB442" s="472" t="s">
        <v>544</v>
      </c>
      <c r="AC442" s="472" t="s">
        <v>544</v>
      </c>
      <c r="AD442" s="472" t="s">
        <v>544</v>
      </c>
      <c r="AE442" s="472" t="s">
        <v>544</v>
      </c>
      <c r="AF442" s="472" t="s">
        <v>544</v>
      </c>
      <c r="AG442" s="472" t="s">
        <v>544</v>
      </c>
      <c r="AH442" s="472" t="s">
        <v>544</v>
      </c>
      <c r="AI442" s="472" t="s">
        <v>544</v>
      </c>
      <c r="AJ442" s="472" t="s">
        <v>544</v>
      </c>
      <c r="AK442" s="472" t="s">
        <v>544</v>
      </c>
      <c r="AL442" s="472" t="s">
        <v>544</v>
      </c>
      <c r="AM442" s="472" t="s">
        <v>544</v>
      </c>
      <c r="AN442" s="472" t="s">
        <v>544</v>
      </c>
      <c r="AO442" s="472" t="s">
        <v>544</v>
      </c>
      <c r="AP442" s="472" t="s">
        <v>544</v>
      </c>
      <c r="AQ442" s="472" t="s">
        <v>544</v>
      </c>
      <c r="AR442" s="472" t="s">
        <v>544</v>
      </c>
      <c r="AS442" s="472" t="s">
        <v>544</v>
      </c>
      <c r="AT442" s="472" t="s">
        <v>544</v>
      </c>
      <c r="AU442" s="472" t="s">
        <v>544</v>
      </c>
      <c r="AV442" s="472" t="s">
        <v>544</v>
      </c>
      <c r="AW442" s="472" t="s">
        <v>544</v>
      </c>
      <c r="AX442" s="473" t="s">
        <v>544</v>
      </c>
      <c r="AY442" s="473" t="s">
        <v>544</v>
      </c>
      <c r="AZ442" s="473" t="s">
        <v>544</v>
      </c>
      <c r="BA442" s="473" t="s">
        <v>544</v>
      </c>
      <c r="BB442" s="473" t="s">
        <v>544</v>
      </c>
      <c r="BC442" s="473" t="s">
        <v>544</v>
      </c>
      <c r="BD442" s="473" t="s">
        <v>544</v>
      </c>
      <c r="BE442" s="472" t="s">
        <v>544</v>
      </c>
      <c r="BF442" s="472" t="s">
        <v>544</v>
      </c>
      <c r="BG442" s="473" t="s">
        <v>544</v>
      </c>
      <c r="BH442" s="473" t="s">
        <v>544</v>
      </c>
      <c r="BI442" s="472" t="s">
        <v>544</v>
      </c>
      <c r="BJ442" s="472" t="s">
        <v>544</v>
      </c>
      <c r="BK442" s="472" t="s">
        <v>544</v>
      </c>
      <c r="BL442" s="474" t="s">
        <v>544</v>
      </c>
      <c r="BM442" s="474" t="s">
        <v>544</v>
      </c>
      <c r="BN442" s="472" t="s">
        <v>544</v>
      </c>
      <c r="BO442" s="473" t="s">
        <v>544</v>
      </c>
      <c r="BP442" s="473" t="s">
        <v>544</v>
      </c>
      <c r="BQ442" s="473" t="s">
        <v>544</v>
      </c>
      <c r="BR442" s="473" t="s">
        <v>544</v>
      </c>
      <c r="BS442" s="474" t="s">
        <v>544</v>
      </c>
      <c r="BT442" s="472" t="s">
        <v>544</v>
      </c>
      <c r="BU442" s="472" t="s">
        <v>544</v>
      </c>
      <c r="BV442" s="472" t="s">
        <v>544</v>
      </c>
      <c r="BW442" s="472" t="s">
        <v>544</v>
      </c>
      <c r="BX442" s="472" t="s">
        <v>544</v>
      </c>
      <c r="BY442" s="472" t="s">
        <v>544</v>
      </c>
      <c r="CA442" t="s">
        <v>544</v>
      </c>
      <c r="CB442" t="s">
        <v>544</v>
      </c>
      <c r="CC442" t="s">
        <v>544</v>
      </c>
      <c r="CD442" t="s">
        <v>544</v>
      </c>
      <c r="CE442" t="s">
        <v>544</v>
      </c>
      <c r="CF442" t="s">
        <v>544</v>
      </c>
      <c r="CG442" t="s">
        <v>544</v>
      </c>
      <c r="CH442" t="s">
        <v>544</v>
      </c>
      <c r="CI442" t="s">
        <v>544</v>
      </c>
      <c r="CJ442" t="s">
        <v>544</v>
      </c>
      <c r="CK442" t="s">
        <v>544</v>
      </c>
      <c r="CL442" t="s">
        <v>544</v>
      </c>
      <c r="CM442" t="s">
        <v>544</v>
      </c>
      <c r="CN442" t="s">
        <v>544</v>
      </c>
      <c r="CO442" t="s">
        <v>544</v>
      </c>
      <c r="CP442" t="s">
        <v>544</v>
      </c>
      <c r="CQ442" t="s">
        <v>544</v>
      </c>
      <c r="CR442" t="s">
        <v>544</v>
      </c>
      <c r="CS442" t="s">
        <v>544</v>
      </c>
      <c r="CT442" t="s">
        <v>544</v>
      </c>
      <c r="CU442" t="s">
        <v>544</v>
      </c>
      <c r="CV442" t="s">
        <v>544</v>
      </c>
      <c r="CW442" t="s">
        <v>544</v>
      </c>
      <c r="CX442" t="s">
        <v>544</v>
      </c>
      <c r="CY442" t="s">
        <v>544</v>
      </c>
      <c r="CZ442" t="s">
        <v>544</v>
      </c>
      <c r="DA442" t="s">
        <v>544</v>
      </c>
      <c r="DB442" t="s">
        <v>544</v>
      </c>
      <c r="DC442" t="s">
        <v>544</v>
      </c>
      <c r="DD442" t="s">
        <v>544</v>
      </c>
      <c r="DE442" t="s">
        <v>544</v>
      </c>
      <c r="DF442" t="s">
        <v>544</v>
      </c>
      <c r="DG442" t="s">
        <v>544</v>
      </c>
      <c r="DH442" t="s">
        <v>544</v>
      </c>
      <c r="DI442" t="s">
        <v>544</v>
      </c>
      <c r="DJ442" t="s">
        <v>544</v>
      </c>
      <c r="DK442" t="s">
        <v>544</v>
      </c>
      <c r="DL442" t="s">
        <v>544</v>
      </c>
      <c r="DM442" t="s">
        <v>544</v>
      </c>
      <c r="DN442" t="s">
        <v>544</v>
      </c>
      <c r="DO442" t="s">
        <v>544</v>
      </c>
      <c r="DP442" t="s">
        <v>544</v>
      </c>
      <c r="DQ442" t="s">
        <v>544</v>
      </c>
      <c r="DR442" t="s">
        <v>544</v>
      </c>
      <c r="DS442" t="s">
        <v>544</v>
      </c>
      <c r="DT442" t="s">
        <v>544</v>
      </c>
      <c r="DU442" t="s">
        <v>544</v>
      </c>
      <c r="DV442" t="s">
        <v>544</v>
      </c>
      <c r="DW442" t="s">
        <v>544</v>
      </c>
      <c r="DX442" t="s">
        <v>544</v>
      </c>
      <c r="DY442" t="s">
        <v>544</v>
      </c>
      <c r="DZ442" t="s">
        <v>544</v>
      </c>
      <c r="EA442" t="s">
        <v>544</v>
      </c>
      <c r="EB442" t="s">
        <v>544</v>
      </c>
      <c r="EC442" t="s">
        <v>544</v>
      </c>
      <c r="ED442" t="s">
        <v>544</v>
      </c>
      <c r="EE442" t="s">
        <v>544</v>
      </c>
      <c r="EF442" t="s">
        <v>544</v>
      </c>
      <c r="EG442" t="s">
        <v>544</v>
      </c>
      <c r="EH442" t="s">
        <v>544</v>
      </c>
      <c r="EI442" t="s">
        <v>544</v>
      </c>
      <c r="EJ442" t="s">
        <v>544</v>
      </c>
      <c r="EK442" t="s">
        <v>544</v>
      </c>
      <c r="EL442" t="s">
        <v>544</v>
      </c>
      <c r="EM442" t="s">
        <v>544</v>
      </c>
      <c r="EN442" t="s">
        <v>544</v>
      </c>
      <c r="EO442" t="s">
        <v>544</v>
      </c>
      <c r="EP442" t="s">
        <v>544</v>
      </c>
      <c r="EQ442" t="s">
        <v>544</v>
      </c>
      <c r="ER442" t="s">
        <v>544</v>
      </c>
      <c r="ES442" t="s">
        <v>544</v>
      </c>
      <c r="ET442" t="s">
        <v>544</v>
      </c>
      <c r="EU442" t="s">
        <v>544</v>
      </c>
      <c r="EV442" t="s">
        <v>544</v>
      </c>
      <c r="EW442" t="s">
        <v>544</v>
      </c>
      <c r="EX442" t="s">
        <v>544</v>
      </c>
    </row>
    <row r="443" spans="1:154" ht="15" customHeight="1">
      <c r="A443" s="435">
        <v>388</v>
      </c>
      <c r="B443" s="469" t="s">
        <v>544</v>
      </c>
      <c r="C443" s="469" t="s">
        <v>544</v>
      </c>
      <c r="D443" s="470" t="s">
        <v>544</v>
      </c>
      <c r="E443" s="471" t="s">
        <v>544</v>
      </c>
      <c r="F443" s="471" t="s">
        <v>544</v>
      </c>
      <c r="G443" s="471" t="s">
        <v>544</v>
      </c>
      <c r="H443" s="472" t="s">
        <v>544</v>
      </c>
      <c r="I443" s="472" t="s">
        <v>544</v>
      </c>
      <c r="J443" s="472" t="s">
        <v>544</v>
      </c>
      <c r="K443" s="472" t="s">
        <v>544</v>
      </c>
      <c r="L443" s="472" t="s">
        <v>544</v>
      </c>
      <c r="M443" s="472" t="s">
        <v>544</v>
      </c>
      <c r="N443" s="472" t="s">
        <v>544</v>
      </c>
      <c r="O443" s="472" t="s">
        <v>544</v>
      </c>
      <c r="P443" s="472" t="s">
        <v>544</v>
      </c>
      <c r="Q443" s="472" t="s">
        <v>544</v>
      </c>
      <c r="R443" s="472" t="s">
        <v>544</v>
      </c>
      <c r="S443" s="472" t="s">
        <v>544</v>
      </c>
      <c r="T443" s="472" t="s">
        <v>544</v>
      </c>
      <c r="U443" s="472" t="s">
        <v>544</v>
      </c>
      <c r="V443" s="472" t="s">
        <v>544</v>
      </c>
      <c r="W443" s="472" t="s">
        <v>544</v>
      </c>
      <c r="X443" s="472" t="s">
        <v>544</v>
      </c>
      <c r="Y443" s="472" t="s">
        <v>544</v>
      </c>
      <c r="Z443" s="472" t="s">
        <v>544</v>
      </c>
      <c r="AA443" s="472" t="s">
        <v>544</v>
      </c>
      <c r="AB443" s="472" t="s">
        <v>544</v>
      </c>
      <c r="AC443" s="472" t="s">
        <v>544</v>
      </c>
      <c r="AD443" s="472" t="s">
        <v>544</v>
      </c>
      <c r="AE443" s="472" t="s">
        <v>544</v>
      </c>
      <c r="AF443" s="472" t="s">
        <v>544</v>
      </c>
      <c r="AG443" s="472" t="s">
        <v>544</v>
      </c>
      <c r="AH443" s="472" t="s">
        <v>544</v>
      </c>
      <c r="AI443" s="472" t="s">
        <v>544</v>
      </c>
      <c r="AJ443" s="472" t="s">
        <v>544</v>
      </c>
      <c r="AK443" s="472" t="s">
        <v>544</v>
      </c>
      <c r="AL443" s="472" t="s">
        <v>544</v>
      </c>
      <c r="AM443" s="472" t="s">
        <v>544</v>
      </c>
      <c r="AN443" s="472" t="s">
        <v>544</v>
      </c>
      <c r="AO443" s="472" t="s">
        <v>544</v>
      </c>
      <c r="AP443" s="472" t="s">
        <v>544</v>
      </c>
      <c r="AQ443" s="472" t="s">
        <v>544</v>
      </c>
      <c r="AR443" s="472" t="s">
        <v>544</v>
      </c>
      <c r="AS443" s="472" t="s">
        <v>544</v>
      </c>
      <c r="AT443" s="472" t="s">
        <v>544</v>
      </c>
      <c r="AU443" s="472" t="s">
        <v>544</v>
      </c>
      <c r="AV443" s="472" t="s">
        <v>544</v>
      </c>
      <c r="AW443" s="472" t="s">
        <v>544</v>
      </c>
      <c r="AX443" s="473" t="s">
        <v>544</v>
      </c>
      <c r="AY443" s="473" t="s">
        <v>544</v>
      </c>
      <c r="AZ443" s="473" t="s">
        <v>544</v>
      </c>
      <c r="BA443" s="473" t="s">
        <v>544</v>
      </c>
      <c r="BB443" s="473" t="s">
        <v>544</v>
      </c>
      <c r="BC443" s="473" t="s">
        <v>544</v>
      </c>
      <c r="BD443" s="473" t="s">
        <v>544</v>
      </c>
      <c r="BE443" s="472" t="s">
        <v>544</v>
      </c>
      <c r="BF443" s="472" t="s">
        <v>544</v>
      </c>
      <c r="BG443" s="473" t="s">
        <v>544</v>
      </c>
      <c r="BH443" s="473" t="s">
        <v>544</v>
      </c>
      <c r="BI443" s="472" t="s">
        <v>544</v>
      </c>
      <c r="BJ443" s="472" t="s">
        <v>544</v>
      </c>
      <c r="BK443" s="472" t="s">
        <v>544</v>
      </c>
      <c r="BL443" s="474" t="s">
        <v>544</v>
      </c>
      <c r="BM443" s="474" t="s">
        <v>544</v>
      </c>
      <c r="BN443" s="472" t="s">
        <v>544</v>
      </c>
      <c r="BO443" s="473" t="s">
        <v>544</v>
      </c>
      <c r="BP443" s="473" t="s">
        <v>544</v>
      </c>
      <c r="BQ443" s="473" t="s">
        <v>544</v>
      </c>
      <c r="BR443" s="473" t="s">
        <v>544</v>
      </c>
      <c r="BS443" s="474" t="s">
        <v>544</v>
      </c>
      <c r="BT443" s="472" t="s">
        <v>544</v>
      </c>
      <c r="BU443" s="472" t="s">
        <v>544</v>
      </c>
      <c r="BV443" s="472" t="s">
        <v>544</v>
      </c>
      <c r="BW443" s="472" t="s">
        <v>544</v>
      </c>
      <c r="BX443" s="472" t="s">
        <v>544</v>
      </c>
      <c r="BY443" s="472" t="s">
        <v>544</v>
      </c>
      <c r="CA443" t="s">
        <v>544</v>
      </c>
      <c r="CB443" t="s">
        <v>544</v>
      </c>
      <c r="CC443" t="s">
        <v>544</v>
      </c>
      <c r="CD443" t="s">
        <v>544</v>
      </c>
      <c r="CE443" t="s">
        <v>544</v>
      </c>
      <c r="CF443" t="s">
        <v>544</v>
      </c>
      <c r="CG443" t="s">
        <v>544</v>
      </c>
      <c r="CH443" t="s">
        <v>544</v>
      </c>
      <c r="CI443" t="s">
        <v>544</v>
      </c>
      <c r="CJ443" t="s">
        <v>544</v>
      </c>
      <c r="CK443" t="s">
        <v>544</v>
      </c>
      <c r="CL443" t="s">
        <v>544</v>
      </c>
      <c r="CM443" t="s">
        <v>544</v>
      </c>
      <c r="CN443" t="s">
        <v>544</v>
      </c>
      <c r="CO443" t="s">
        <v>544</v>
      </c>
      <c r="CP443" t="s">
        <v>544</v>
      </c>
      <c r="CQ443" t="s">
        <v>544</v>
      </c>
      <c r="CR443" t="s">
        <v>544</v>
      </c>
      <c r="CS443" t="s">
        <v>544</v>
      </c>
      <c r="CT443" t="s">
        <v>544</v>
      </c>
      <c r="CU443" t="s">
        <v>544</v>
      </c>
      <c r="CV443" t="s">
        <v>544</v>
      </c>
      <c r="CW443" t="s">
        <v>544</v>
      </c>
      <c r="CX443" t="s">
        <v>544</v>
      </c>
      <c r="CY443" t="s">
        <v>544</v>
      </c>
      <c r="CZ443" t="s">
        <v>544</v>
      </c>
      <c r="DA443" t="s">
        <v>544</v>
      </c>
      <c r="DB443" t="s">
        <v>544</v>
      </c>
      <c r="DC443" t="s">
        <v>544</v>
      </c>
      <c r="DD443" t="s">
        <v>544</v>
      </c>
      <c r="DE443" t="s">
        <v>544</v>
      </c>
      <c r="DF443" t="s">
        <v>544</v>
      </c>
      <c r="DG443" t="s">
        <v>544</v>
      </c>
      <c r="DH443" t="s">
        <v>544</v>
      </c>
      <c r="DI443" t="s">
        <v>544</v>
      </c>
      <c r="DJ443" t="s">
        <v>544</v>
      </c>
      <c r="DK443" t="s">
        <v>544</v>
      </c>
      <c r="DL443" t="s">
        <v>544</v>
      </c>
      <c r="DM443" t="s">
        <v>544</v>
      </c>
      <c r="DN443" t="s">
        <v>544</v>
      </c>
      <c r="DO443" t="s">
        <v>544</v>
      </c>
      <c r="DP443" t="s">
        <v>544</v>
      </c>
      <c r="DQ443" t="s">
        <v>544</v>
      </c>
      <c r="DR443" t="s">
        <v>544</v>
      </c>
      <c r="DS443" t="s">
        <v>544</v>
      </c>
      <c r="DT443" t="s">
        <v>544</v>
      </c>
      <c r="DU443" t="s">
        <v>544</v>
      </c>
      <c r="DV443" t="s">
        <v>544</v>
      </c>
      <c r="DW443" t="s">
        <v>544</v>
      </c>
      <c r="DX443" t="s">
        <v>544</v>
      </c>
      <c r="DY443" t="s">
        <v>544</v>
      </c>
      <c r="DZ443" t="s">
        <v>544</v>
      </c>
      <c r="EA443" t="s">
        <v>544</v>
      </c>
      <c r="EB443" t="s">
        <v>544</v>
      </c>
      <c r="EC443" t="s">
        <v>544</v>
      </c>
      <c r="ED443" t="s">
        <v>544</v>
      </c>
      <c r="EE443" t="s">
        <v>544</v>
      </c>
      <c r="EF443" t="s">
        <v>544</v>
      </c>
      <c r="EG443" t="s">
        <v>544</v>
      </c>
      <c r="EH443" t="s">
        <v>544</v>
      </c>
      <c r="EI443" t="s">
        <v>544</v>
      </c>
      <c r="EJ443" t="s">
        <v>544</v>
      </c>
      <c r="EK443" t="s">
        <v>544</v>
      </c>
      <c r="EL443" t="s">
        <v>544</v>
      </c>
      <c r="EM443" t="s">
        <v>544</v>
      </c>
      <c r="EN443" t="s">
        <v>544</v>
      </c>
      <c r="EO443" t="s">
        <v>544</v>
      </c>
      <c r="EP443" t="s">
        <v>544</v>
      </c>
      <c r="EQ443" t="s">
        <v>544</v>
      </c>
      <c r="ER443" t="s">
        <v>544</v>
      </c>
      <c r="ES443" t="s">
        <v>544</v>
      </c>
      <c r="ET443" t="s">
        <v>544</v>
      </c>
      <c r="EU443" t="s">
        <v>544</v>
      </c>
      <c r="EV443" t="s">
        <v>544</v>
      </c>
      <c r="EW443" t="s">
        <v>544</v>
      </c>
      <c r="EX443" t="s">
        <v>544</v>
      </c>
    </row>
    <row r="444" spans="1:154" ht="15" customHeight="1">
      <c r="A444" s="435">
        <v>388</v>
      </c>
      <c r="B444" s="469" t="s">
        <v>544</v>
      </c>
      <c r="C444" s="469" t="s">
        <v>544</v>
      </c>
      <c r="D444" s="470" t="s">
        <v>544</v>
      </c>
      <c r="E444" s="471" t="s">
        <v>544</v>
      </c>
      <c r="F444" s="471" t="s">
        <v>544</v>
      </c>
      <c r="G444" s="471" t="s">
        <v>544</v>
      </c>
      <c r="H444" s="472" t="s">
        <v>544</v>
      </c>
      <c r="I444" s="472" t="s">
        <v>544</v>
      </c>
      <c r="J444" s="472" t="s">
        <v>544</v>
      </c>
      <c r="K444" s="472" t="s">
        <v>544</v>
      </c>
      <c r="L444" s="472" t="s">
        <v>544</v>
      </c>
      <c r="M444" s="472" t="s">
        <v>544</v>
      </c>
      <c r="N444" s="472" t="s">
        <v>544</v>
      </c>
      <c r="O444" s="472" t="s">
        <v>544</v>
      </c>
      <c r="P444" s="472" t="s">
        <v>544</v>
      </c>
      <c r="Q444" s="472" t="s">
        <v>544</v>
      </c>
      <c r="R444" s="472" t="s">
        <v>544</v>
      </c>
      <c r="S444" s="472" t="s">
        <v>544</v>
      </c>
      <c r="T444" s="472" t="s">
        <v>544</v>
      </c>
      <c r="U444" s="472" t="s">
        <v>544</v>
      </c>
      <c r="V444" s="472" t="s">
        <v>544</v>
      </c>
      <c r="W444" s="472" t="s">
        <v>544</v>
      </c>
      <c r="X444" s="472" t="s">
        <v>544</v>
      </c>
      <c r="Y444" s="472" t="s">
        <v>544</v>
      </c>
      <c r="Z444" s="472" t="s">
        <v>544</v>
      </c>
      <c r="AA444" s="472" t="s">
        <v>544</v>
      </c>
      <c r="AB444" s="472" t="s">
        <v>544</v>
      </c>
      <c r="AC444" s="472" t="s">
        <v>544</v>
      </c>
      <c r="AD444" s="472" t="s">
        <v>544</v>
      </c>
      <c r="AE444" s="472" t="s">
        <v>544</v>
      </c>
      <c r="AF444" s="472" t="s">
        <v>544</v>
      </c>
      <c r="AG444" s="472" t="s">
        <v>544</v>
      </c>
      <c r="AH444" s="472" t="s">
        <v>544</v>
      </c>
      <c r="AI444" s="472" t="s">
        <v>544</v>
      </c>
      <c r="AJ444" s="472" t="s">
        <v>544</v>
      </c>
      <c r="AK444" s="472" t="s">
        <v>544</v>
      </c>
      <c r="AL444" s="472" t="s">
        <v>544</v>
      </c>
      <c r="AM444" s="472" t="s">
        <v>544</v>
      </c>
      <c r="AN444" s="472" t="s">
        <v>544</v>
      </c>
      <c r="AO444" s="472" t="s">
        <v>544</v>
      </c>
      <c r="AP444" s="472" t="s">
        <v>544</v>
      </c>
      <c r="AQ444" s="472" t="s">
        <v>544</v>
      </c>
      <c r="AR444" s="472" t="s">
        <v>544</v>
      </c>
      <c r="AS444" s="472" t="s">
        <v>544</v>
      </c>
      <c r="AT444" s="472" t="s">
        <v>544</v>
      </c>
      <c r="AU444" s="472" t="s">
        <v>544</v>
      </c>
      <c r="AV444" s="472" t="s">
        <v>544</v>
      </c>
      <c r="AW444" s="472" t="s">
        <v>544</v>
      </c>
      <c r="AX444" s="473" t="s">
        <v>544</v>
      </c>
      <c r="AY444" s="473" t="s">
        <v>544</v>
      </c>
      <c r="AZ444" s="473" t="s">
        <v>544</v>
      </c>
      <c r="BA444" s="473" t="s">
        <v>544</v>
      </c>
      <c r="BB444" s="473" t="s">
        <v>544</v>
      </c>
      <c r="BC444" s="473" t="s">
        <v>544</v>
      </c>
      <c r="BD444" s="473" t="s">
        <v>544</v>
      </c>
      <c r="BE444" s="472" t="s">
        <v>544</v>
      </c>
      <c r="BF444" s="472" t="s">
        <v>544</v>
      </c>
      <c r="BG444" s="473" t="s">
        <v>544</v>
      </c>
      <c r="BH444" s="473" t="s">
        <v>544</v>
      </c>
      <c r="BI444" s="472" t="s">
        <v>544</v>
      </c>
      <c r="BJ444" s="472" t="s">
        <v>544</v>
      </c>
      <c r="BK444" s="472" t="s">
        <v>544</v>
      </c>
      <c r="BL444" s="474" t="s">
        <v>544</v>
      </c>
      <c r="BM444" s="474" t="s">
        <v>544</v>
      </c>
      <c r="BN444" s="472" t="s">
        <v>544</v>
      </c>
      <c r="BO444" s="473" t="s">
        <v>544</v>
      </c>
      <c r="BP444" s="473" t="s">
        <v>544</v>
      </c>
      <c r="BQ444" s="473" t="s">
        <v>544</v>
      </c>
      <c r="BR444" s="473" t="s">
        <v>544</v>
      </c>
      <c r="BS444" s="474" t="s">
        <v>544</v>
      </c>
      <c r="BT444" s="472" t="s">
        <v>544</v>
      </c>
      <c r="BU444" s="472" t="s">
        <v>544</v>
      </c>
      <c r="BV444" s="472" t="s">
        <v>544</v>
      </c>
      <c r="BW444" s="472" t="s">
        <v>544</v>
      </c>
      <c r="BX444" s="472" t="s">
        <v>544</v>
      </c>
      <c r="BY444" s="472" t="s">
        <v>544</v>
      </c>
      <c r="CA444" t="s">
        <v>544</v>
      </c>
      <c r="CB444" t="s">
        <v>544</v>
      </c>
      <c r="CC444" t="s">
        <v>544</v>
      </c>
      <c r="CD444" t="s">
        <v>544</v>
      </c>
      <c r="CE444" t="s">
        <v>544</v>
      </c>
      <c r="CF444" t="s">
        <v>544</v>
      </c>
      <c r="CG444" t="s">
        <v>544</v>
      </c>
      <c r="CH444" t="s">
        <v>544</v>
      </c>
      <c r="CI444" t="s">
        <v>544</v>
      </c>
      <c r="CJ444" t="s">
        <v>544</v>
      </c>
      <c r="CK444" t="s">
        <v>544</v>
      </c>
      <c r="CL444" t="s">
        <v>544</v>
      </c>
      <c r="CM444" t="s">
        <v>544</v>
      </c>
      <c r="CN444" t="s">
        <v>544</v>
      </c>
      <c r="CO444" t="s">
        <v>544</v>
      </c>
      <c r="CP444" t="s">
        <v>544</v>
      </c>
      <c r="CQ444" t="s">
        <v>544</v>
      </c>
      <c r="CR444" t="s">
        <v>544</v>
      </c>
      <c r="CS444" t="s">
        <v>544</v>
      </c>
      <c r="CT444" t="s">
        <v>544</v>
      </c>
      <c r="CU444" t="s">
        <v>544</v>
      </c>
      <c r="CV444" t="s">
        <v>544</v>
      </c>
      <c r="CW444" t="s">
        <v>544</v>
      </c>
      <c r="CX444" t="s">
        <v>544</v>
      </c>
      <c r="CY444" t="s">
        <v>544</v>
      </c>
      <c r="CZ444" t="s">
        <v>544</v>
      </c>
      <c r="DA444" t="s">
        <v>544</v>
      </c>
      <c r="DB444" t="s">
        <v>544</v>
      </c>
      <c r="DC444" t="s">
        <v>544</v>
      </c>
      <c r="DD444" t="s">
        <v>544</v>
      </c>
      <c r="DE444" t="s">
        <v>544</v>
      </c>
      <c r="DF444" t="s">
        <v>544</v>
      </c>
      <c r="DG444" t="s">
        <v>544</v>
      </c>
      <c r="DH444" t="s">
        <v>544</v>
      </c>
      <c r="DI444" t="s">
        <v>544</v>
      </c>
      <c r="DJ444" t="s">
        <v>544</v>
      </c>
      <c r="DK444" t="s">
        <v>544</v>
      </c>
      <c r="DL444" t="s">
        <v>544</v>
      </c>
      <c r="DM444" t="s">
        <v>544</v>
      </c>
      <c r="DN444" t="s">
        <v>544</v>
      </c>
      <c r="DO444" t="s">
        <v>544</v>
      </c>
      <c r="DP444" t="s">
        <v>544</v>
      </c>
      <c r="DQ444" t="s">
        <v>544</v>
      </c>
      <c r="DR444" t="s">
        <v>544</v>
      </c>
      <c r="DS444" t="s">
        <v>544</v>
      </c>
      <c r="DT444" t="s">
        <v>544</v>
      </c>
      <c r="DU444" t="s">
        <v>544</v>
      </c>
      <c r="DV444" t="s">
        <v>544</v>
      </c>
      <c r="DW444" t="s">
        <v>544</v>
      </c>
      <c r="DX444" t="s">
        <v>544</v>
      </c>
      <c r="DY444" t="s">
        <v>544</v>
      </c>
      <c r="DZ444" t="s">
        <v>544</v>
      </c>
      <c r="EA444" t="s">
        <v>544</v>
      </c>
      <c r="EB444" t="s">
        <v>544</v>
      </c>
      <c r="EC444" t="s">
        <v>544</v>
      </c>
      <c r="ED444" t="s">
        <v>544</v>
      </c>
      <c r="EE444" t="s">
        <v>544</v>
      </c>
      <c r="EF444" t="s">
        <v>544</v>
      </c>
      <c r="EG444" t="s">
        <v>544</v>
      </c>
      <c r="EH444" t="s">
        <v>544</v>
      </c>
      <c r="EI444" t="s">
        <v>544</v>
      </c>
      <c r="EJ444" t="s">
        <v>544</v>
      </c>
      <c r="EK444" t="s">
        <v>544</v>
      </c>
      <c r="EL444" t="s">
        <v>544</v>
      </c>
      <c r="EM444" t="s">
        <v>544</v>
      </c>
      <c r="EN444" t="s">
        <v>544</v>
      </c>
      <c r="EO444" t="s">
        <v>544</v>
      </c>
      <c r="EP444" t="s">
        <v>544</v>
      </c>
      <c r="EQ444" t="s">
        <v>544</v>
      </c>
      <c r="ER444" t="s">
        <v>544</v>
      </c>
      <c r="ES444" t="s">
        <v>544</v>
      </c>
      <c r="ET444" t="s">
        <v>544</v>
      </c>
      <c r="EU444" t="s">
        <v>544</v>
      </c>
      <c r="EV444" t="s">
        <v>544</v>
      </c>
      <c r="EW444" t="s">
        <v>544</v>
      </c>
      <c r="EX444" t="s">
        <v>544</v>
      </c>
    </row>
    <row r="445" spans="1:154" ht="15" customHeight="1">
      <c r="A445" s="435">
        <v>388</v>
      </c>
      <c r="B445" s="469" t="s">
        <v>544</v>
      </c>
      <c r="C445" s="469" t="s">
        <v>544</v>
      </c>
      <c r="D445" s="470" t="s">
        <v>544</v>
      </c>
      <c r="E445" s="471" t="s">
        <v>544</v>
      </c>
      <c r="F445" s="471" t="s">
        <v>544</v>
      </c>
      <c r="G445" s="471" t="s">
        <v>544</v>
      </c>
      <c r="H445" s="472" t="s">
        <v>544</v>
      </c>
      <c r="I445" s="472" t="s">
        <v>544</v>
      </c>
      <c r="J445" s="472" t="s">
        <v>544</v>
      </c>
      <c r="K445" s="472" t="s">
        <v>544</v>
      </c>
      <c r="L445" s="472" t="s">
        <v>544</v>
      </c>
      <c r="M445" s="472" t="s">
        <v>544</v>
      </c>
      <c r="N445" s="472" t="s">
        <v>544</v>
      </c>
      <c r="O445" s="472" t="s">
        <v>544</v>
      </c>
      <c r="P445" s="472" t="s">
        <v>544</v>
      </c>
      <c r="Q445" s="472" t="s">
        <v>544</v>
      </c>
      <c r="R445" s="472" t="s">
        <v>544</v>
      </c>
      <c r="S445" s="472" t="s">
        <v>544</v>
      </c>
      <c r="T445" s="472" t="s">
        <v>544</v>
      </c>
      <c r="U445" s="472" t="s">
        <v>544</v>
      </c>
      <c r="V445" s="472" t="s">
        <v>544</v>
      </c>
      <c r="W445" s="472" t="s">
        <v>544</v>
      </c>
      <c r="X445" s="472" t="s">
        <v>544</v>
      </c>
      <c r="Y445" s="472" t="s">
        <v>544</v>
      </c>
      <c r="Z445" s="472" t="s">
        <v>544</v>
      </c>
      <c r="AA445" s="472" t="s">
        <v>544</v>
      </c>
      <c r="AB445" s="472" t="s">
        <v>544</v>
      </c>
      <c r="AC445" s="472" t="s">
        <v>544</v>
      </c>
      <c r="AD445" s="472" t="s">
        <v>544</v>
      </c>
      <c r="AE445" s="472" t="s">
        <v>544</v>
      </c>
      <c r="AF445" s="472" t="s">
        <v>544</v>
      </c>
      <c r="AG445" s="472" t="s">
        <v>544</v>
      </c>
      <c r="AH445" s="472" t="s">
        <v>544</v>
      </c>
      <c r="AI445" s="472" t="s">
        <v>544</v>
      </c>
      <c r="AJ445" s="472" t="s">
        <v>544</v>
      </c>
      <c r="AK445" s="472" t="s">
        <v>544</v>
      </c>
      <c r="AL445" s="472" t="s">
        <v>544</v>
      </c>
      <c r="AM445" s="472" t="s">
        <v>544</v>
      </c>
      <c r="AN445" s="472" t="s">
        <v>544</v>
      </c>
      <c r="AO445" s="472" t="s">
        <v>544</v>
      </c>
      <c r="AP445" s="472" t="s">
        <v>544</v>
      </c>
      <c r="AQ445" s="472" t="s">
        <v>544</v>
      </c>
      <c r="AR445" s="472" t="s">
        <v>544</v>
      </c>
      <c r="AS445" s="472" t="s">
        <v>544</v>
      </c>
      <c r="AT445" s="472" t="s">
        <v>544</v>
      </c>
      <c r="AU445" s="472" t="s">
        <v>544</v>
      </c>
      <c r="AV445" s="472" t="s">
        <v>544</v>
      </c>
      <c r="AW445" s="472" t="s">
        <v>544</v>
      </c>
      <c r="AX445" s="473" t="s">
        <v>544</v>
      </c>
      <c r="AY445" s="473" t="s">
        <v>544</v>
      </c>
      <c r="AZ445" s="473" t="s">
        <v>544</v>
      </c>
      <c r="BA445" s="473" t="s">
        <v>544</v>
      </c>
      <c r="BB445" s="473" t="s">
        <v>544</v>
      </c>
      <c r="BC445" s="473" t="s">
        <v>544</v>
      </c>
      <c r="BD445" s="473" t="s">
        <v>544</v>
      </c>
      <c r="BE445" s="472" t="s">
        <v>544</v>
      </c>
      <c r="BF445" s="472" t="s">
        <v>544</v>
      </c>
      <c r="BG445" s="473" t="s">
        <v>544</v>
      </c>
      <c r="BH445" s="473" t="s">
        <v>544</v>
      </c>
      <c r="BI445" s="472" t="s">
        <v>544</v>
      </c>
      <c r="BJ445" s="472" t="s">
        <v>544</v>
      </c>
      <c r="BK445" s="472" t="s">
        <v>544</v>
      </c>
      <c r="BL445" s="474" t="s">
        <v>544</v>
      </c>
      <c r="BM445" s="474" t="s">
        <v>544</v>
      </c>
      <c r="BN445" s="472" t="s">
        <v>544</v>
      </c>
      <c r="BO445" s="473" t="s">
        <v>544</v>
      </c>
      <c r="BP445" s="473" t="s">
        <v>544</v>
      </c>
      <c r="BQ445" s="473" t="s">
        <v>544</v>
      </c>
      <c r="BR445" s="473" t="s">
        <v>544</v>
      </c>
      <c r="BS445" s="474" t="s">
        <v>544</v>
      </c>
      <c r="BT445" s="472" t="s">
        <v>544</v>
      </c>
      <c r="BU445" s="472" t="s">
        <v>544</v>
      </c>
      <c r="BV445" s="472" t="s">
        <v>544</v>
      </c>
      <c r="BW445" s="472" t="s">
        <v>544</v>
      </c>
      <c r="BX445" s="472" t="s">
        <v>544</v>
      </c>
      <c r="BY445" s="472" t="s">
        <v>544</v>
      </c>
      <c r="CA445" t="s">
        <v>544</v>
      </c>
      <c r="CB445" t="s">
        <v>544</v>
      </c>
      <c r="CC445" t="s">
        <v>544</v>
      </c>
      <c r="CD445" t="s">
        <v>544</v>
      </c>
      <c r="CE445" t="s">
        <v>544</v>
      </c>
      <c r="CF445" t="s">
        <v>544</v>
      </c>
      <c r="CG445" t="s">
        <v>544</v>
      </c>
      <c r="CH445" t="s">
        <v>544</v>
      </c>
      <c r="CI445" t="s">
        <v>544</v>
      </c>
      <c r="CJ445" t="s">
        <v>544</v>
      </c>
      <c r="CK445" t="s">
        <v>544</v>
      </c>
      <c r="CL445" t="s">
        <v>544</v>
      </c>
      <c r="CM445" t="s">
        <v>544</v>
      </c>
      <c r="CN445" t="s">
        <v>544</v>
      </c>
      <c r="CO445" t="s">
        <v>544</v>
      </c>
      <c r="CP445" t="s">
        <v>544</v>
      </c>
      <c r="CQ445" t="s">
        <v>544</v>
      </c>
      <c r="CR445" t="s">
        <v>544</v>
      </c>
      <c r="CS445" t="s">
        <v>544</v>
      </c>
      <c r="CT445" t="s">
        <v>544</v>
      </c>
      <c r="CU445" t="s">
        <v>544</v>
      </c>
      <c r="CV445" t="s">
        <v>544</v>
      </c>
      <c r="CW445" t="s">
        <v>544</v>
      </c>
      <c r="CX445" t="s">
        <v>544</v>
      </c>
      <c r="CY445" t="s">
        <v>544</v>
      </c>
      <c r="CZ445" t="s">
        <v>544</v>
      </c>
      <c r="DA445" t="s">
        <v>544</v>
      </c>
      <c r="DB445" t="s">
        <v>544</v>
      </c>
      <c r="DC445" t="s">
        <v>544</v>
      </c>
      <c r="DD445" t="s">
        <v>544</v>
      </c>
      <c r="DE445" t="s">
        <v>544</v>
      </c>
      <c r="DF445" t="s">
        <v>544</v>
      </c>
      <c r="DG445" t="s">
        <v>544</v>
      </c>
      <c r="DH445" t="s">
        <v>544</v>
      </c>
      <c r="DI445" t="s">
        <v>544</v>
      </c>
      <c r="DJ445" t="s">
        <v>544</v>
      </c>
      <c r="DK445" t="s">
        <v>544</v>
      </c>
      <c r="DL445" t="s">
        <v>544</v>
      </c>
      <c r="DM445" t="s">
        <v>544</v>
      </c>
      <c r="DN445" t="s">
        <v>544</v>
      </c>
      <c r="DO445" t="s">
        <v>544</v>
      </c>
      <c r="DP445" t="s">
        <v>544</v>
      </c>
      <c r="DQ445" t="s">
        <v>544</v>
      </c>
      <c r="DR445" t="s">
        <v>544</v>
      </c>
      <c r="DS445" t="s">
        <v>544</v>
      </c>
      <c r="DT445" t="s">
        <v>544</v>
      </c>
      <c r="DU445" t="s">
        <v>544</v>
      </c>
      <c r="DV445" t="s">
        <v>544</v>
      </c>
      <c r="DW445" t="s">
        <v>544</v>
      </c>
      <c r="DX445" t="s">
        <v>544</v>
      </c>
      <c r="DY445" t="s">
        <v>544</v>
      </c>
      <c r="DZ445" t="s">
        <v>544</v>
      </c>
      <c r="EA445" t="s">
        <v>544</v>
      </c>
      <c r="EB445" t="s">
        <v>544</v>
      </c>
      <c r="EC445" t="s">
        <v>544</v>
      </c>
      <c r="ED445" t="s">
        <v>544</v>
      </c>
      <c r="EE445" t="s">
        <v>544</v>
      </c>
      <c r="EF445" t="s">
        <v>544</v>
      </c>
      <c r="EG445" t="s">
        <v>544</v>
      </c>
      <c r="EH445" t="s">
        <v>544</v>
      </c>
      <c r="EI445" t="s">
        <v>544</v>
      </c>
      <c r="EJ445" t="s">
        <v>544</v>
      </c>
      <c r="EK445" t="s">
        <v>544</v>
      </c>
      <c r="EL445" t="s">
        <v>544</v>
      </c>
      <c r="EM445" t="s">
        <v>544</v>
      </c>
      <c r="EN445" t="s">
        <v>544</v>
      </c>
      <c r="EO445" t="s">
        <v>544</v>
      </c>
      <c r="EP445" t="s">
        <v>544</v>
      </c>
      <c r="EQ445" t="s">
        <v>544</v>
      </c>
      <c r="ER445" t="s">
        <v>544</v>
      </c>
      <c r="ES445" t="s">
        <v>544</v>
      </c>
      <c r="ET445" t="s">
        <v>544</v>
      </c>
      <c r="EU445" t="s">
        <v>544</v>
      </c>
      <c r="EV445" t="s">
        <v>544</v>
      </c>
      <c r="EW445" t="s">
        <v>544</v>
      </c>
      <c r="EX445" t="s">
        <v>544</v>
      </c>
    </row>
    <row r="446" spans="1:154" ht="15" customHeight="1">
      <c r="A446" s="435">
        <v>388</v>
      </c>
      <c r="B446" s="469" t="s">
        <v>544</v>
      </c>
      <c r="C446" s="469" t="s">
        <v>544</v>
      </c>
      <c r="D446" s="470" t="s">
        <v>544</v>
      </c>
      <c r="E446" s="471" t="s">
        <v>544</v>
      </c>
      <c r="F446" s="471" t="s">
        <v>544</v>
      </c>
      <c r="G446" s="471" t="s">
        <v>544</v>
      </c>
      <c r="H446" s="472" t="s">
        <v>544</v>
      </c>
      <c r="I446" s="472" t="s">
        <v>544</v>
      </c>
      <c r="J446" s="472" t="s">
        <v>544</v>
      </c>
      <c r="K446" s="472" t="s">
        <v>544</v>
      </c>
      <c r="L446" s="472" t="s">
        <v>544</v>
      </c>
      <c r="M446" s="472" t="s">
        <v>544</v>
      </c>
      <c r="N446" s="472" t="s">
        <v>544</v>
      </c>
      <c r="O446" s="472" t="s">
        <v>544</v>
      </c>
      <c r="P446" s="472" t="s">
        <v>544</v>
      </c>
      <c r="Q446" s="472" t="s">
        <v>544</v>
      </c>
      <c r="R446" s="472" t="s">
        <v>544</v>
      </c>
      <c r="S446" s="472" t="s">
        <v>544</v>
      </c>
      <c r="T446" s="472" t="s">
        <v>544</v>
      </c>
      <c r="U446" s="472" t="s">
        <v>544</v>
      </c>
      <c r="V446" s="472" t="s">
        <v>544</v>
      </c>
      <c r="W446" s="472" t="s">
        <v>544</v>
      </c>
      <c r="X446" s="472" t="s">
        <v>544</v>
      </c>
      <c r="Y446" s="472" t="s">
        <v>544</v>
      </c>
      <c r="Z446" s="472" t="s">
        <v>544</v>
      </c>
      <c r="AA446" s="472" t="s">
        <v>544</v>
      </c>
      <c r="AB446" s="472" t="s">
        <v>544</v>
      </c>
      <c r="AC446" s="472" t="s">
        <v>544</v>
      </c>
      <c r="AD446" s="472" t="s">
        <v>544</v>
      </c>
      <c r="AE446" s="472" t="s">
        <v>544</v>
      </c>
      <c r="AF446" s="472" t="s">
        <v>544</v>
      </c>
      <c r="AG446" s="472" t="s">
        <v>544</v>
      </c>
      <c r="AH446" s="472" t="s">
        <v>544</v>
      </c>
      <c r="AI446" s="472" t="s">
        <v>544</v>
      </c>
      <c r="AJ446" s="472" t="s">
        <v>544</v>
      </c>
      <c r="AK446" s="472" t="s">
        <v>544</v>
      </c>
      <c r="AL446" s="472" t="s">
        <v>544</v>
      </c>
      <c r="AM446" s="472" t="s">
        <v>544</v>
      </c>
      <c r="AN446" s="472" t="s">
        <v>544</v>
      </c>
      <c r="AO446" s="472" t="s">
        <v>544</v>
      </c>
      <c r="AP446" s="472" t="s">
        <v>544</v>
      </c>
      <c r="AQ446" s="472" t="s">
        <v>544</v>
      </c>
      <c r="AR446" s="472" t="s">
        <v>544</v>
      </c>
      <c r="AS446" s="472" t="s">
        <v>544</v>
      </c>
      <c r="AT446" s="472" t="s">
        <v>544</v>
      </c>
      <c r="AU446" s="472" t="s">
        <v>544</v>
      </c>
      <c r="AV446" s="472" t="s">
        <v>544</v>
      </c>
      <c r="AW446" s="472" t="s">
        <v>544</v>
      </c>
      <c r="AX446" s="473" t="s">
        <v>544</v>
      </c>
      <c r="AY446" s="473" t="s">
        <v>544</v>
      </c>
      <c r="AZ446" s="473" t="s">
        <v>544</v>
      </c>
      <c r="BA446" s="473" t="s">
        <v>544</v>
      </c>
      <c r="BB446" s="473" t="s">
        <v>544</v>
      </c>
      <c r="BC446" s="473" t="s">
        <v>544</v>
      </c>
      <c r="BD446" s="473" t="s">
        <v>544</v>
      </c>
      <c r="BE446" s="472" t="s">
        <v>544</v>
      </c>
      <c r="BF446" s="472" t="s">
        <v>544</v>
      </c>
      <c r="BG446" s="473" t="s">
        <v>544</v>
      </c>
      <c r="BH446" s="473" t="s">
        <v>544</v>
      </c>
      <c r="BI446" s="472" t="s">
        <v>544</v>
      </c>
      <c r="BJ446" s="472" t="s">
        <v>544</v>
      </c>
      <c r="BK446" s="472" t="s">
        <v>544</v>
      </c>
      <c r="BL446" s="474" t="s">
        <v>544</v>
      </c>
      <c r="BM446" s="474" t="s">
        <v>544</v>
      </c>
      <c r="BN446" s="472" t="s">
        <v>544</v>
      </c>
      <c r="BO446" s="473" t="s">
        <v>544</v>
      </c>
      <c r="BP446" s="473" t="s">
        <v>544</v>
      </c>
      <c r="BQ446" s="473" t="s">
        <v>544</v>
      </c>
      <c r="BR446" s="473" t="s">
        <v>544</v>
      </c>
      <c r="BS446" s="474" t="s">
        <v>544</v>
      </c>
      <c r="BT446" s="472" t="s">
        <v>544</v>
      </c>
      <c r="BU446" s="472" t="s">
        <v>544</v>
      </c>
      <c r="BV446" s="472" t="s">
        <v>544</v>
      </c>
      <c r="BW446" s="472" t="s">
        <v>544</v>
      </c>
      <c r="BX446" s="472" t="s">
        <v>544</v>
      </c>
      <c r="BY446" s="472" t="s">
        <v>544</v>
      </c>
      <c r="CA446" t="s">
        <v>544</v>
      </c>
      <c r="CB446" t="s">
        <v>544</v>
      </c>
      <c r="CC446" t="s">
        <v>544</v>
      </c>
      <c r="CD446" t="s">
        <v>544</v>
      </c>
      <c r="CE446" t="s">
        <v>544</v>
      </c>
      <c r="CF446" t="s">
        <v>544</v>
      </c>
      <c r="CG446" t="s">
        <v>544</v>
      </c>
      <c r="CH446" t="s">
        <v>544</v>
      </c>
      <c r="CI446" t="s">
        <v>544</v>
      </c>
      <c r="CJ446" t="s">
        <v>544</v>
      </c>
      <c r="CK446" t="s">
        <v>544</v>
      </c>
      <c r="CL446" t="s">
        <v>544</v>
      </c>
      <c r="CM446" t="s">
        <v>544</v>
      </c>
      <c r="CN446" t="s">
        <v>544</v>
      </c>
      <c r="CO446" t="s">
        <v>544</v>
      </c>
      <c r="CP446" t="s">
        <v>544</v>
      </c>
      <c r="CQ446" t="s">
        <v>544</v>
      </c>
      <c r="CR446" t="s">
        <v>544</v>
      </c>
      <c r="CS446" t="s">
        <v>544</v>
      </c>
      <c r="CT446" t="s">
        <v>544</v>
      </c>
      <c r="CU446" t="s">
        <v>544</v>
      </c>
      <c r="CV446" t="s">
        <v>544</v>
      </c>
      <c r="CW446" t="s">
        <v>544</v>
      </c>
      <c r="CX446" t="s">
        <v>544</v>
      </c>
      <c r="CY446" t="s">
        <v>544</v>
      </c>
      <c r="CZ446" t="s">
        <v>544</v>
      </c>
      <c r="DA446" t="s">
        <v>544</v>
      </c>
      <c r="DB446" t="s">
        <v>544</v>
      </c>
      <c r="DC446" t="s">
        <v>544</v>
      </c>
      <c r="DD446" t="s">
        <v>544</v>
      </c>
      <c r="DE446" t="s">
        <v>544</v>
      </c>
      <c r="DF446" t="s">
        <v>544</v>
      </c>
      <c r="DG446" t="s">
        <v>544</v>
      </c>
      <c r="DH446" t="s">
        <v>544</v>
      </c>
      <c r="DI446" t="s">
        <v>544</v>
      </c>
      <c r="DJ446" t="s">
        <v>544</v>
      </c>
      <c r="DK446" t="s">
        <v>544</v>
      </c>
      <c r="DL446" t="s">
        <v>544</v>
      </c>
      <c r="DM446" t="s">
        <v>544</v>
      </c>
      <c r="DN446" t="s">
        <v>544</v>
      </c>
      <c r="DO446" t="s">
        <v>544</v>
      </c>
      <c r="DP446" t="s">
        <v>544</v>
      </c>
      <c r="DQ446" t="s">
        <v>544</v>
      </c>
      <c r="DR446" t="s">
        <v>544</v>
      </c>
      <c r="DS446" t="s">
        <v>544</v>
      </c>
      <c r="DT446" t="s">
        <v>544</v>
      </c>
      <c r="DU446" t="s">
        <v>544</v>
      </c>
      <c r="DV446" t="s">
        <v>544</v>
      </c>
      <c r="DW446" t="s">
        <v>544</v>
      </c>
      <c r="DX446" t="s">
        <v>544</v>
      </c>
      <c r="DY446" t="s">
        <v>544</v>
      </c>
      <c r="DZ446" t="s">
        <v>544</v>
      </c>
      <c r="EA446" t="s">
        <v>544</v>
      </c>
      <c r="EB446" t="s">
        <v>544</v>
      </c>
      <c r="EC446" t="s">
        <v>544</v>
      </c>
      <c r="ED446" t="s">
        <v>544</v>
      </c>
      <c r="EE446" t="s">
        <v>544</v>
      </c>
      <c r="EF446" t="s">
        <v>544</v>
      </c>
      <c r="EG446" t="s">
        <v>544</v>
      </c>
      <c r="EH446" t="s">
        <v>544</v>
      </c>
      <c r="EI446" t="s">
        <v>544</v>
      </c>
      <c r="EJ446" t="s">
        <v>544</v>
      </c>
      <c r="EK446" t="s">
        <v>544</v>
      </c>
      <c r="EL446" t="s">
        <v>544</v>
      </c>
      <c r="EM446" t="s">
        <v>544</v>
      </c>
      <c r="EN446" t="s">
        <v>544</v>
      </c>
      <c r="EO446" t="s">
        <v>544</v>
      </c>
      <c r="EP446" t="s">
        <v>544</v>
      </c>
      <c r="EQ446" t="s">
        <v>544</v>
      </c>
      <c r="ER446" t="s">
        <v>544</v>
      </c>
      <c r="ES446" t="s">
        <v>544</v>
      </c>
      <c r="ET446" t="s">
        <v>544</v>
      </c>
      <c r="EU446" t="s">
        <v>544</v>
      </c>
      <c r="EV446" t="s">
        <v>544</v>
      </c>
      <c r="EW446" t="s">
        <v>544</v>
      </c>
      <c r="EX446" t="s">
        <v>544</v>
      </c>
    </row>
    <row r="447" spans="1:154" ht="15" customHeight="1">
      <c r="A447" s="435">
        <v>388</v>
      </c>
      <c r="B447" s="469" t="s">
        <v>544</v>
      </c>
      <c r="C447" s="469" t="s">
        <v>544</v>
      </c>
      <c r="D447" s="470" t="s">
        <v>544</v>
      </c>
      <c r="E447" s="471" t="s">
        <v>544</v>
      </c>
      <c r="F447" s="471" t="s">
        <v>544</v>
      </c>
      <c r="G447" s="471" t="s">
        <v>544</v>
      </c>
      <c r="H447" s="472" t="s">
        <v>544</v>
      </c>
      <c r="I447" s="472" t="s">
        <v>544</v>
      </c>
      <c r="J447" s="472" t="s">
        <v>544</v>
      </c>
      <c r="K447" s="472" t="s">
        <v>544</v>
      </c>
      <c r="L447" s="472" t="s">
        <v>544</v>
      </c>
      <c r="M447" s="472" t="s">
        <v>544</v>
      </c>
      <c r="N447" s="472" t="s">
        <v>544</v>
      </c>
      <c r="O447" s="472" t="s">
        <v>544</v>
      </c>
      <c r="P447" s="472" t="s">
        <v>544</v>
      </c>
      <c r="Q447" s="472" t="s">
        <v>544</v>
      </c>
      <c r="R447" s="472" t="s">
        <v>544</v>
      </c>
      <c r="S447" s="472" t="s">
        <v>544</v>
      </c>
      <c r="T447" s="472" t="s">
        <v>544</v>
      </c>
      <c r="U447" s="472" t="s">
        <v>544</v>
      </c>
      <c r="V447" s="472" t="s">
        <v>544</v>
      </c>
      <c r="W447" s="472" t="s">
        <v>544</v>
      </c>
      <c r="X447" s="472" t="s">
        <v>544</v>
      </c>
      <c r="Y447" s="472" t="s">
        <v>544</v>
      </c>
      <c r="Z447" s="472" t="s">
        <v>544</v>
      </c>
      <c r="AA447" s="472" t="s">
        <v>544</v>
      </c>
      <c r="AB447" s="472" t="s">
        <v>544</v>
      </c>
      <c r="AC447" s="472" t="s">
        <v>544</v>
      </c>
      <c r="AD447" s="472" t="s">
        <v>544</v>
      </c>
      <c r="AE447" s="472" t="s">
        <v>544</v>
      </c>
      <c r="AF447" s="472" t="s">
        <v>544</v>
      </c>
      <c r="AG447" s="472" t="s">
        <v>544</v>
      </c>
      <c r="AH447" s="472" t="s">
        <v>544</v>
      </c>
      <c r="AI447" s="472" t="s">
        <v>544</v>
      </c>
      <c r="AJ447" s="472" t="s">
        <v>544</v>
      </c>
      <c r="AK447" s="472" t="s">
        <v>544</v>
      </c>
      <c r="AL447" s="472" t="s">
        <v>544</v>
      </c>
      <c r="AM447" s="472" t="s">
        <v>544</v>
      </c>
      <c r="AN447" s="472" t="s">
        <v>544</v>
      </c>
      <c r="AO447" s="472" t="s">
        <v>544</v>
      </c>
      <c r="AP447" s="472" t="s">
        <v>544</v>
      </c>
      <c r="AQ447" s="472" t="s">
        <v>544</v>
      </c>
      <c r="AR447" s="472" t="s">
        <v>544</v>
      </c>
      <c r="AS447" s="472" t="s">
        <v>544</v>
      </c>
      <c r="AT447" s="472" t="s">
        <v>544</v>
      </c>
      <c r="AU447" s="472" t="s">
        <v>544</v>
      </c>
      <c r="AV447" s="472" t="s">
        <v>544</v>
      </c>
      <c r="AW447" s="472" t="s">
        <v>544</v>
      </c>
      <c r="AX447" s="473" t="s">
        <v>544</v>
      </c>
      <c r="AY447" s="473" t="s">
        <v>544</v>
      </c>
      <c r="AZ447" s="473" t="s">
        <v>544</v>
      </c>
      <c r="BA447" s="473" t="s">
        <v>544</v>
      </c>
      <c r="BB447" s="473" t="s">
        <v>544</v>
      </c>
      <c r="BC447" s="473" t="s">
        <v>544</v>
      </c>
      <c r="BD447" s="473" t="s">
        <v>544</v>
      </c>
      <c r="BE447" s="472" t="s">
        <v>544</v>
      </c>
      <c r="BF447" s="472" t="s">
        <v>544</v>
      </c>
      <c r="BG447" s="473" t="s">
        <v>544</v>
      </c>
      <c r="BH447" s="473" t="s">
        <v>544</v>
      </c>
      <c r="BI447" s="472" t="s">
        <v>544</v>
      </c>
      <c r="BJ447" s="472" t="s">
        <v>544</v>
      </c>
      <c r="BK447" s="472" t="s">
        <v>544</v>
      </c>
      <c r="BL447" s="474" t="s">
        <v>544</v>
      </c>
      <c r="BM447" s="474" t="s">
        <v>544</v>
      </c>
      <c r="BN447" s="472" t="s">
        <v>544</v>
      </c>
      <c r="BO447" s="473" t="s">
        <v>544</v>
      </c>
      <c r="BP447" s="473" t="s">
        <v>544</v>
      </c>
      <c r="BQ447" s="473" t="s">
        <v>544</v>
      </c>
      <c r="BR447" s="473" t="s">
        <v>544</v>
      </c>
      <c r="BS447" s="474" t="s">
        <v>544</v>
      </c>
      <c r="BT447" s="472" t="s">
        <v>544</v>
      </c>
      <c r="BU447" s="472" t="s">
        <v>544</v>
      </c>
      <c r="BV447" s="472" t="s">
        <v>544</v>
      </c>
      <c r="BW447" s="472" t="s">
        <v>544</v>
      </c>
      <c r="BX447" s="472" t="s">
        <v>544</v>
      </c>
      <c r="BY447" s="472" t="s">
        <v>544</v>
      </c>
      <c r="CA447" t="s">
        <v>544</v>
      </c>
      <c r="CB447" t="s">
        <v>544</v>
      </c>
      <c r="CC447" t="s">
        <v>544</v>
      </c>
      <c r="CD447" t="s">
        <v>544</v>
      </c>
      <c r="CE447" t="s">
        <v>544</v>
      </c>
      <c r="CF447" t="s">
        <v>544</v>
      </c>
      <c r="CG447" t="s">
        <v>544</v>
      </c>
      <c r="CH447" t="s">
        <v>544</v>
      </c>
      <c r="CI447" t="s">
        <v>544</v>
      </c>
      <c r="CJ447" t="s">
        <v>544</v>
      </c>
      <c r="CK447" t="s">
        <v>544</v>
      </c>
      <c r="CL447" t="s">
        <v>544</v>
      </c>
      <c r="CM447" t="s">
        <v>544</v>
      </c>
      <c r="CN447" t="s">
        <v>544</v>
      </c>
      <c r="CO447" t="s">
        <v>544</v>
      </c>
      <c r="CP447" t="s">
        <v>544</v>
      </c>
      <c r="CQ447" t="s">
        <v>544</v>
      </c>
      <c r="CR447" t="s">
        <v>544</v>
      </c>
      <c r="CS447" t="s">
        <v>544</v>
      </c>
      <c r="CT447" t="s">
        <v>544</v>
      </c>
      <c r="CU447" t="s">
        <v>544</v>
      </c>
      <c r="CV447" t="s">
        <v>544</v>
      </c>
      <c r="CW447" t="s">
        <v>544</v>
      </c>
      <c r="CX447" t="s">
        <v>544</v>
      </c>
      <c r="CY447" t="s">
        <v>544</v>
      </c>
      <c r="CZ447" t="s">
        <v>544</v>
      </c>
      <c r="DA447" t="s">
        <v>544</v>
      </c>
      <c r="DB447" t="s">
        <v>544</v>
      </c>
      <c r="DC447" t="s">
        <v>544</v>
      </c>
      <c r="DD447" t="s">
        <v>544</v>
      </c>
      <c r="DE447" t="s">
        <v>544</v>
      </c>
      <c r="DF447" t="s">
        <v>544</v>
      </c>
      <c r="DG447" t="s">
        <v>544</v>
      </c>
      <c r="DH447" t="s">
        <v>544</v>
      </c>
      <c r="DI447" t="s">
        <v>544</v>
      </c>
      <c r="DJ447" t="s">
        <v>544</v>
      </c>
      <c r="DK447" t="s">
        <v>544</v>
      </c>
      <c r="DL447" t="s">
        <v>544</v>
      </c>
      <c r="DM447" t="s">
        <v>544</v>
      </c>
      <c r="DN447" t="s">
        <v>544</v>
      </c>
      <c r="DO447" t="s">
        <v>544</v>
      </c>
      <c r="DP447" t="s">
        <v>544</v>
      </c>
      <c r="DQ447" t="s">
        <v>544</v>
      </c>
      <c r="DR447" t="s">
        <v>544</v>
      </c>
      <c r="DS447" t="s">
        <v>544</v>
      </c>
      <c r="DT447" t="s">
        <v>544</v>
      </c>
      <c r="DU447" t="s">
        <v>544</v>
      </c>
      <c r="DV447" t="s">
        <v>544</v>
      </c>
      <c r="DW447" t="s">
        <v>544</v>
      </c>
      <c r="DX447" t="s">
        <v>544</v>
      </c>
      <c r="DY447" t="s">
        <v>544</v>
      </c>
      <c r="DZ447" t="s">
        <v>544</v>
      </c>
      <c r="EA447" t="s">
        <v>544</v>
      </c>
      <c r="EB447" t="s">
        <v>544</v>
      </c>
      <c r="EC447" t="s">
        <v>544</v>
      </c>
      <c r="ED447" t="s">
        <v>544</v>
      </c>
      <c r="EE447" t="s">
        <v>544</v>
      </c>
      <c r="EF447" t="s">
        <v>544</v>
      </c>
      <c r="EG447" t="s">
        <v>544</v>
      </c>
      <c r="EH447" t="s">
        <v>544</v>
      </c>
      <c r="EI447" t="s">
        <v>544</v>
      </c>
      <c r="EJ447" t="s">
        <v>544</v>
      </c>
      <c r="EK447" t="s">
        <v>544</v>
      </c>
      <c r="EL447" t="s">
        <v>544</v>
      </c>
      <c r="EM447" t="s">
        <v>544</v>
      </c>
      <c r="EN447" t="s">
        <v>544</v>
      </c>
      <c r="EO447" t="s">
        <v>544</v>
      </c>
      <c r="EP447" t="s">
        <v>544</v>
      </c>
      <c r="EQ447" t="s">
        <v>544</v>
      </c>
      <c r="ER447" t="s">
        <v>544</v>
      </c>
      <c r="ES447" t="s">
        <v>544</v>
      </c>
      <c r="ET447" t="s">
        <v>544</v>
      </c>
      <c r="EU447" t="s">
        <v>544</v>
      </c>
      <c r="EV447" t="s">
        <v>544</v>
      </c>
      <c r="EW447" t="s">
        <v>544</v>
      </c>
      <c r="EX447" t="s">
        <v>544</v>
      </c>
    </row>
    <row r="448" spans="1:154" ht="15" customHeight="1">
      <c r="A448" s="435">
        <v>388</v>
      </c>
      <c r="B448" s="469" t="s">
        <v>544</v>
      </c>
      <c r="C448" s="469" t="s">
        <v>544</v>
      </c>
      <c r="D448" s="470" t="s">
        <v>544</v>
      </c>
      <c r="E448" s="471" t="s">
        <v>544</v>
      </c>
      <c r="F448" s="471" t="s">
        <v>544</v>
      </c>
      <c r="G448" s="471" t="s">
        <v>544</v>
      </c>
      <c r="H448" s="472" t="s">
        <v>544</v>
      </c>
      <c r="I448" s="472" t="s">
        <v>544</v>
      </c>
      <c r="J448" s="472" t="s">
        <v>544</v>
      </c>
      <c r="K448" s="472" t="s">
        <v>544</v>
      </c>
      <c r="L448" s="472" t="s">
        <v>544</v>
      </c>
      <c r="M448" s="472" t="s">
        <v>544</v>
      </c>
      <c r="N448" s="472" t="s">
        <v>544</v>
      </c>
      <c r="O448" s="472" t="s">
        <v>544</v>
      </c>
      <c r="P448" s="472" t="s">
        <v>544</v>
      </c>
      <c r="Q448" s="472" t="s">
        <v>544</v>
      </c>
      <c r="R448" s="472" t="s">
        <v>544</v>
      </c>
      <c r="S448" s="472" t="s">
        <v>544</v>
      </c>
      <c r="T448" s="472" t="s">
        <v>544</v>
      </c>
      <c r="U448" s="472" t="s">
        <v>544</v>
      </c>
      <c r="V448" s="472" t="s">
        <v>544</v>
      </c>
      <c r="W448" s="472" t="s">
        <v>544</v>
      </c>
      <c r="X448" s="472" t="s">
        <v>544</v>
      </c>
      <c r="Y448" s="472" t="s">
        <v>544</v>
      </c>
      <c r="Z448" s="472" t="s">
        <v>544</v>
      </c>
      <c r="AA448" s="472" t="s">
        <v>544</v>
      </c>
      <c r="AB448" s="472" t="s">
        <v>544</v>
      </c>
      <c r="AC448" s="472" t="s">
        <v>544</v>
      </c>
      <c r="AD448" s="472" t="s">
        <v>544</v>
      </c>
      <c r="AE448" s="472" t="s">
        <v>544</v>
      </c>
      <c r="AF448" s="472" t="s">
        <v>544</v>
      </c>
      <c r="AG448" s="472" t="s">
        <v>544</v>
      </c>
      <c r="AH448" s="472" t="s">
        <v>544</v>
      </c>
      <c r="AI448" s="472" t="s">
        <v>544</v>
      </c>
      <c r="AJ448" s="472" t="s">
        <v>544</v>
      </c>
      <c r="AK448" s="472" t="s">
        <v>544</v>
      </c>
      <c r="AL448" s="472" t="s">
        <v>544</v>
      </c>
      <c r="AM448" s="472" t="s">
        <v>544</v>
      </c>
      <c r="AN448" s="472" t="s">
        <v>544</v>
      </c>
      <c r="AO448" s="472" t="s">
        <v>544</v>
      </c>
      <c r="AP448" s="472" t="s">
        <v>544</v>
      </c>
      <c r="AQ448" s="472" t="s">
        <v>544</v>
      </c>
      <c r="AR448" s="472" t="s">
        <v>544</v>
      </c>
      <c r="AS448" s="472" t="s">
        <v>544</v>
      </c>
      <c r="AT448" s="472" t="s">
        <v>544</v>
      </c>
      <c r="AU448" s="472" t="s">
        <v>544</v>
      </c>
      <c r="AV448" s="472" t="s">
        <v>544</v>
      </c>
      <c r="AW448" s="472" t="s">
        <v>544</v>
      </c>
      <c r="AX448" s="473" t="s">
        <v>544</v>
      </c>
      <c r="AY448" s="473" t="s">
        <v>544</v>
      </c>
      <c r="AZ448" s="473" t="s">
        <v>544</v>
      </c>
      <c r="BA448" s="473" t="s">
        <v>544</v>
      </c>
      <c r="BB448" s="473" t="s">
        <v>544</v>
      </c>
      <c r="BC448" s="473" t="s">
        <v>544</v>
      </c>
      <c r="BD448" s="473" t="s">
        <v>544</v>
      </c>
      <c r="BE448" s="472" t="s">
        <v>544</v>
      </c>
      <c r="BF448" s="472" t="s">
        <v>544</v>
      </c>
      <c r="BG448" s="473" t="s">
        <v>544</v>
      </c>
      <c r="BH448" s="473" t="s">
        <v>544</v>
      </c>
      <c r="BI448" s="472" t="s">
        <v>544</v>
      </c>
      <c r="BJ448" s="472" t="s">
        <v>544</v>
      </c>
      <c r="BK448" s="472" t="s">
        <v>544</v>
      </c>
      <c r="BL448" s="474" t="s">
        <v>544</v>
      </c>
      <c r="BM448" s="474" t="s">
        <v>544</v>
      </c>
      <c r="BN448" s="472" t="s">
        <v>544</v>
      </c>
      <c r="BO448" s="473" t="s">
        <v>544</v>
      </c>
      <c r="BP448" s="473" t="s">
        <v>544</v>
      </c>
      <c r="BQ448" s="473" t="s">
        <v>544</v>
      </c>
      <c r="BR448" s="473" t="s">
        <v>544</v>
      </c>
      <c r="BS448" s="474" t="s">
        <v>544</v>
      </c>
      <c r="BT448" s="472" t="s">
        <v>544</v>
      </c>
      <c r="BU448" s="472" t="s">
        <v>544</v>
      </c>
      <c r="BV448" s="472" t="s">
        <v>544</v>
      </c>
      <c r="BW448" s="472" t="s">
        <v>544</v>
      </c>
      <c r="BX448" s="472" t="s">
        <v>544</v>
      </c>
      <c r="BY448" s="472" t="s">
        <v>544</v>
      </c>
      <c r="CA448" t="s">
        <v>544</v>
      </c>
      <c r="CB448" t="s">
        <v>544</v>
      </c>
      <c r="CC448" t="s">
        <v>544</v>
      </c>
      <c r="CD448" t="s">
        <v>544</v>
      </c>
      <c r="CE448" t="s">
        <v>544</v>
      </c>
      <c r="CF448" t="s">
        <v>544</v>
      </c>
      <c r="CG448" t="s">
        <v>544</v>
      </c>
      <c r="CH448" t="s">
        <v>544</v>
      </c>
      <c r="CI448" t="s">
        <v>544</v>
      </c>
      <c r="CJ448" t="s">
        <v>544</v>
      </c>
      <c r="CK448" t="s">
        <v>544</v>
      </c>
      <c r="CL448" t="s">
        <v>544</v>
      </c>
      <c r="CM448" t="s">
        <v>544</v>
      </c>
      <c r="CN448" t="s">
        <v>544</v>
      </c>
      <c r="CO448" t="s">
        <v>544</v>
      </c>
      <c r="CP448" t="s">
        <v>544</v>
      </c>
      <c r="CQ448" t="s">
        <v>544</v>
      </c>
      <c r="CR448" t="s">
        <v>544</v>
      </c>
      <c r="CS448" t="s">
        <v>544</v>
      </c>
      <c r="CT448" t="s">
        <v>544</v>
      </c>
      <c r="CU448" t="s">
        <v>544</v>
      </c>
      <c r="CV448" t="s">
        <v>544</v>
      </c>
      <c r="CW448" t="s">
        <v>544</v>
      </c>
      <c r="CX448" t="s">
        <v>544</v>
      </c>
      <c r="CY448" t="s">
        <v>544</v>
      </c>
      <c r="CZ448" t="s">
        <v>544</v>
      </c>
      <c r="DA448" t="s">
        <v>544</v>
      </c>
      <c r="DB448" t="s">
        <v>544</v>
      </c>
      <c r="DC448" t="s">
        <v>544</v>
      </c>
      <c r="DD448" t="s">
        <v>544</v>
      </c>
      <c r="DE448" t="s">
        <v>544</v>
      </c>
      <c r="DF448" t="s">
        <v>544</v>
      </c>
      <c r="DG448" t="s">
        <v>544</v>
      </c>
      <c r="DH448" t="s">
        <v>544</v>
      </c>
      <c r="DI448" t="s">
        <v>544</v>
      </c>
      <c r="DJ448" t="s">
        <v>544</v>
      </c>
      <c r="DK448" t="s">
        <v>544</v>
      </c>
      <c r="DL448" t="s">
        <v>544</v>
      </c>
      <c r="DM448" t="s">
        <v>544</v>
      </c>
      <c r="DN448" t="s">
        <v>544</v>
      </c>
      <c r="DO448" t="s">
        <v>544</v>
      </c>
      <c r="DP448" t="s">
        <v>544</v>
      </c>
      <c r="DQ448" t="s">
        <v>544</v>
      </c>
      <c r="DR448" t="s">
        <v>544</v>
      </c>
      <c r="DS448" t="s">
        <v>544</v>
      </c>
      <c r="DT448" t="s">
        <v>544</v>
      </c>
      <c r="DU448" t="s">
        <v>544</v>
      </c>
      <c r="DV448" t="s">
        <v>544</v>
      </c>
      <c r="DW448" t="s">
        <v>544</v>
      </c>
      <c r="DX448" t="s">
        <v>544</v>
      </c>
      <c r="DY448" t="s">
        <v>544</v>
      </c>
      <c r="DZ448" t="s">
        <v>544</v>
      </c>
      <c r="EA448" t="s">
        <v>544</v>
      </c>
      <c r="EB448" t="s">
        <v>544</v>
      </c>
      <c r="EC448" t="s">
        <v>544</v>
      </c>
      <c r="ED448" t="s">
        <v>544</v>
      </c>
      <c r="EE448" t="s">
        <v>544</v>
      </c>
      <c r="EF448" t="s">
        <v>544</v>
      </c>
      <c r="EG448" t="s">
        <v>544</v>
      </c>
      <c r="EH448" t="s">
        <v>544</v>
      </c>
      <c r="EI448" t="s">
        <v>544</v>
      </c>
      <c r="EJ448" t="s">
        <v>544</v>
      </c>
      <c r="EK448" t="s">
        <v>544</v>
      </c>
      <c r="EL448" t="s">
        <v>544</v>
      </c>
      <c r="EM448" t="s">
        <v>544</v>
      </c>
      <c r="EN448" t="s">
        <v>544</v>
      </c>
      <c r="EO448" t="s">
        <v>544</v>
      </c>
      <c r="EP448" t="s">
        <v>544</v>
      </c>
      <c r="EQ448" t="s">
        <v>544</v>
      </c>
      <c r="ER448" t="s">
        <v>544</v>
      </c>
      <c r="ES448" t="s">
        <v>544</v>
      </c>
      <c r="ET448" t="s">
        <v>544</v>
      </c>
      <c r="EU448" t="s">
        <v>544</v>
      </c>
      <c r="EV448" t="s">
        <v>544</v>
      </c>
      <c r="EW448" t="s">
        <v>544</v>
      </c>
      <c r="EX448" t="s">
        <v>544</v>
      </c>
    </row>
    <row r="449" spans="1:154" ht="15" customHeight="1">
      <c r="A449" s="435">
        <v>388</v>
      </c>
      <c r="B449" s="469" t="s">
        <v>544</v>
      </c>
      <c r="C449" s="469" t="s">
        <v>544</v>
      </c>
      <c r="D449" s="470" t="s">
        <v>544</v>
      </c>
      <c r="E449" s="471" t="s">
        <v>544</v>
      </c>
      <c r="F449" s="471" t="s">
        <v>544</v>
      </c>
      <c r="G449" s="471" t="s">
        <v>544</v>
      </c>
      <c r="H449" s="472" t="s">
        <v>544</v>
      </c>
      <c r="I449" s="472" t="s">
        <v>544</v>
      </c>
      <c r="J449" s="472" t="s">
        <v>544</v>
      </c>
      <c r="K449" s="472" t="s">
        <v>544</v>
      </c>
      <c r="L449" s="472" t="s">
        <v>544</v>
      </c>
      <c r="M449" s="472" t="s">
        <v>544</v>
      </c>
      <c r="N449" s="472" t="s">
        <v>544</v>
      </c>
      <c r="O449" s="472" t="s">
        <v>544</v>
      </c>
      <c r="P449" s="472" t="s">
        <v>544</v>
      </c>
      <c r="Q449" s="472" t="s">
        <v>544</v>
      </c>
      <c r="R449" s="472" t="s">
        <v>544</v>
      </c>
      <c r="S449" s="472" t="s">
        <v>544</v>
      </c>
      <c r="T449" s="472" t="s">
        <v>544</v>
      </c>
      <c r="U449" s="472" t="s">
        <v>544</v>
      </c>
      <c r="V449" s="472" t="s">
        <v>544</v>
      </c>
      <c r="W449" s="472" t="s">
        <v>544</v>
      </c>
      <c r="X449" s="472" t="s">
        <v>544</v>
      </c>
      <c r="Y449" s="472" t="s">
        <v>544</v>
      </c>
      <c r="Z449" s="472" t="s">
        <v>544</v>
      </c>
      <c r="AA449" s="472" t="s">
        <v>544</v>
      </c>
      <c r="AB449" s="472" t="s">
        <v>544</v>
      </c>
      <c r="AC449" s="472" t="s">
        <v>544</v>
      </c>
      <c r="AD449" s="472" t="s">
        <v>544</v>
      </c>
      <c r="AE449" s="472" t="s">
        <v>544</v>
      </c>
      <c r="AF449" s="472" t="s">
        <v>544</v>
      </c>
      <c r="AG449" s="472" t="s">
        <v>544</v>
      </c>
      <c r="AH449" s="472" t="s">
        <v>544</v>
      </c>
      <c r="AI449" s="472" t="s">
        <v>544</v>
      </c>
      <c r="AJ449" s="472" t="s">
        <v>544</v>
      </c>
      <c r="AK449" s="472" t="s">
        <v>544</v>
      </c>
      <c r="AL449" s="472" t="s">
        <v>544</v>
      </c>
      <c r="AM449" s="472" t="s">
        <v>544</v>
      </c>
      <c r="AN449" s="472" t="s">
        <v>544</v>
      </c>
      <c r="AO449" s="472" t="s">
        <v>544</v>
      </c>
      <c r="AP449" s="472" t="s">
        <v>544</v>
      </c>
      <c r="AQ449" s="472" t="s">
        <v>544</v>
      </c>
      <c r="AR449" s="472" t="s">
        <v>544</v>
      </c>
      <c r="AS449" s="472" t="s">
        <v>544</v>
      </c>
      <c r="AT449" s="472" t="s">
        <v>544</v>
      </c>
      <c r="AU449" s="472" t="s">
        <v>544</v>
      </c>
      <c r="AV449" s="472" t="s">
        <v>544</v>
      </c>
      <c r="AW449" s="472" t="s">
        <v>544</v>
      </c>
      <c r="AX449" s="473" t="s">
        <v>544</v>
      </c>
      <c r="AY449" s="473" t="s">
        <v>544</v>
      </c>
      <c r="AZ449" s="473" t="s">
        <v>544</v>
      </c>
      <c r="BA449" s="473" t="s">
        <v>544</v>
      </c>
      <c r="BB449" s="473" t="s">
        <v>544</v>
      </c>
      <c r="BC449" s="473" t="s">
        <v>544</v>
      </c>
      <c r="BD449" s="473" t="s">
        <v>544</v>
      </c>
      <c r="BE449" s="472" t="s">
        <v>544</v>
      </c>
      <c r="BF449" s="472" t="s">
        <v>544</v>
      </c>
      <c r="BG449" s="473" t="s">
        <v>544</v>
      </c>
      <c r="BH449" s="473" t="s">
        <v>544</v>
      </c>
      <c r="BI449" s="472" t="s">
        <v>544</v>
      </c>
      <c r="BJ449" s="472" t="s">
        <v>544</v>
      </c>
      <c r="BK449" s="472" t="s">
        <v>544</v>
      </c>
      <c r="BL449" s="474" t="s">
        <v>544</v>
      </c>
      <c r="BM449" s="474" t="s">
        <v>544</v>
      </c>
      <c r="BN449" s="472" t="s">
        <v>544</v>
      </c>
      <c r="BO449" s="473" t="s">
        <v>544</v>
      </c>
      <c r="BP449" s="473" t="s">
        <v>544</v>
      </c>
      <c r="BQ449" s="473" t="s">
        <v>544</v>
      </c>
      <c r="BR449" s="473" t="s">
        <v>544</v>
      </c>
      <c r="BS449" s="474" t="s">
        <v>544</v>
      </c>
      <c r="BT449" s="472" t="s">
        <v>544</v>
      </c>
      <c r="BU449" s="472" t="s">
        <v>544</v>
      </c>
      <c r="BV449" s="472" t="s">
        <v>544</v>
      </c>
      <c r="BW449" s="472" t="s">
        <v>544</v>
      </c>
      <c r="BX449" s="472" t="s">
        <v>544</v>
      </c>
      <c r="BY449" s="472" t="s">
        <v>544</v>
      </c>
      <c r="CA449" t="s">
        <v>544</v>
      </c>
      <c r="CB449" t="s">
        <v>544</v>
      </c>
      <c r="CC449" t="s">
        <v>544</v>
      </c>
      <c r="CD449" t="s">
        <v>544</v>
      </c>
      <c r="CE449" t="s">
        <v>544</v>
      </c>
      <c r="CF449" t="s">
        <v>544</v>
      </c>
      <c r="CG449" t="s">
        <v>544</v>
      </c>
      <c r="CH449" t="s">
        <v>544</v>
      </c>
      <c r="CI449" t="s">
        <v>544</v>
      </c>
      <c r="CJ449" t="s">
        <v>544</v>
      </c>
      <c r="CK449" t="s">
        <v>544</v>
      </c>
      <c r="CL449" t="s">
        <v>544</v>
      </c>
      <c r="CM449" t="s">
        <v>544</v>
      </c>
      <c r="CN449" t="s">
        <v>544</v>
      </c>
      <c r="CO449" t="s">
        <v>544</v>
      </c>
      <c r="CP449" t="s">
        <v>544</v>
      </c>
      <c r="CQ449" t="s">
        <v>544</v>
      </c>
      <c r="CR449" t="s">
        <v>544</v>
      </c>
      <c r="CS449" t="s">
        <v>544</v>
      </c>
      <c r="CT449" t="s">
        <v>544</v>
      </c>
      <c r="CU449" t="s">
        <v>544</v>
      </c>
      <c r="CV449" t="s">
        <v>544</v>
      </c>
      <c r="CW449" t="s">
        <v>544</v>
      </c>
      <c r="CX449" t="s">
        <v>544</v>
      </c>
      <c r="CY449" t="s">
        <v>544</v>
      </c>
      <c r="CZ449" t="s">
        <v>544</v>
      </c>
      <c r="DA449" t="s">
        <v>544</v>
      </c>
      <c r="DB449" t="s">
        <v>544</v>
      </c>
      <c r="DC449" t="s">
        <v>544</v>
      </c>
      <c r="DD449" t="s">
        <v>544</v>
      </c>
      <c r="DE449" t="s">
        <v>544</v>
      </c>
      <c r="DF449" t="s">
        <v>544</v>
      </c>
      <c r="DG449" t="s">
        <v>544</v>
      </c>
      <c r="DH449" t="s">
        <v>544</v>
      </c>
      <c r="DI449" t="s">
        <v>544</v>
      </c>
      <c r="DJ449" t="s">
        <v>544</v>
      </c>
      <c r="DK449" t="s">
        <v>544</v>
      </c>
      <c r="DL449" t="s">
        <v>544</v>
      </c>
      <c r="DM449" t="s">
        <v>544</v>
      </c>
      <c r="DN449" t="s">
        <v>544</v>
      </c>
      <c r="DO449" t="s">
        <v>544</v>
      </c>
      <c r="DP449" t="s">
        <v>544</v>
      </c>
      <c r="DQ449" t="s">
        <v>544</v>
      </c>
      <c r="DR449" t="s">
        <v>544</v>
      </c>
      <c r="DS449" t="s">
        <v>544</v>
      </c>
      <c r="DT449" t="s">
        <v>544</v>
      </c>
      <c r="DU449" t="s">
        <v>544</v>
      </c>
      <c r="DV449" t="s">
        <v>544</v>
      </c>
      <c r="DW449" t="s">
        <v>544</v>
      </c>
      <c r="DX449" t="s">
        <v>544</v>
      </c>
      <c r="DY449" t="s">
        <v>544</v>
      </c>
      <c r="DZ449" t="s">
        <v>544</v>
      </c>
      <c r="EA449" t="s">
        <v>544</v>
      </c>
      <c r="EB449" t="s">
        <v>544</v>
      </c>
      <c r="EC449" t="s">
        <v>544</v>
      </c>
      <c r="ED449" t="s">
        <v>544</v>
      </c>
      <c r="EE449" t="s">
        <v>544</v>
      </c>
      <c r="EF449" t="s">
        <v>544</v>
      </c>
      <c r="EG449" t="s">
        <v>544</v>
      </c>
      <c r="EH449" t="s">
        <v>544</v>
      </c>
      <c r="EI449" t="s">
        <v>544</v>
      </c>
      <c r="EJ449" t="s">
        <v>544</v>
      </c>
      <c r="EK449" t="s">
        <v>544</v>
      </c>
      <c r="EL449" t="s">
        <v>544</v>
      </c>
      <c r="EM449" t="s">
        <v>544</v>
      </c>
      <c r="EN449" t="s">
        <v>544</v>
      </c>
      <c r="EO449" t="s">
        <v>544</v>
      </c>
      <c r="EP449" t="s">
        <v>544</v>
      </c>
      <c r="EQ449" t="s">
        <v>544</v>
      </c>
      <c r="ER449" t="s">
        <v>544</v>
      </c>
      <c r="ES449" t="s">
        <v>544</v>
      </c>
      <c r="ET449" t="s">
        <v>544</v>
      </c>
      <c r="EU449" t="s">
        <v>544</v>
      </c>
      <c r="EV449" t="s">
        <v>544</v>
      </c>
      <c r="EW449" t="s">
        <v>544</v>
      </c>
      <c r="EX449" t="s">
        <v>544</v>
      </c>
    </row>
    <row r="450" spans="1:154" ht="15" customHeight="1">
      <c r="A450" s="435">
        <v>388</v>
      </c>
      <c r="B450" s="469" t="s">
        <v>544</v>
      </c>
      <c r="C450" s="469" t="s">
        <v>544</v>
      </c>
      <c r="D450" s="470" t="s">
        <v>544</v>
      </c>
      <c r="E450" s="471" t="s">
        <v>544</v>
      </c>
      <c r="F450" s="471" t="s">
        <v>544</v>
      </c>
      <c r="G450" s="471" t="s">
        <v>544</v>
      </c>
      <c r="H450" s="472" t="s">
        <v>544</v>
      </c>
      <c r="I450" s="472" t="s">
        <v>544</v>
      </c>
      <c r="J450" s="472" t="s">
        <v>544</v>
      </c>
      <c r="K450" s="472" t="s">
        <v>544</v>
      </c>
      <c r="L450" s="472" t="s">
        <v>544</v>
      </c>
      <c r="M450" s="472" t="s">
        <v>544</v>
      </c>
      <c r="N450" s="472" t="s">
        <v>544</v>
      </c>
      <c r="O450" s="472" t="s">
        <v>544</v>
      </c>
      <c r="P450" s="472" t="s">
        <v>544</v>
      </c>
      <c r="Q450" s="472" t="s">
        <v>544</v>
      </c>
      <c r="R450" s="472" t="s">
        <v>544</v>
      </c>
      <c r="S450" s="472" t="s">
        <v>544</v>
      </c>
      <c r="T450" s="472" t="s">
        <v>544</v>
      </c>
      <c r="U450" s="472" t="s">
        <v>544</v>
      </c>
      <c r="V450" s="472" t="s">
        <v>544</v>
      </c>
      <c r="W450" s="472" t="s">
        <v>544</v>
      </c>
      <c r="X450" s="472" t="s">
        <v>544</v>
      </c>
      <c r="Y450" s="472" t="s">
        <v>544</v>
      </c>
      <c r="Z450" s="472" t="s">
        <v>544</v>
      </c>
      <c r="AA450" s="472" t="s">
        <v>544</v>
      </c>
      <c r="AB450" s="472" t="s">
        <v>544</v>
      </c>
      <c r="AC450" s="472" t="s">
        <v>544</v>
      </c>
      <c r="AD450" s="472" t="s">
        <v>544</v>
      </c>
      <c r="AE450" s="472" t="s">
        <v>544</v>
      </c>
      <c r="AF450" s="472" t="s">
        <v>544</v>
      </c>
      <c r="AG450" s="472" t="s">
        <v>544</v>
      </c>
      <c r="AH450" s="472" t="s">
        <v>544</v>
      </c>
      <c r="AI450" s="472" t="s">
        <v>544</v>
      </c>
      <c r="AJ450" s="472" t="s">
        <v>544</v>
      </c>
      <c r="AK450" s="472" t="s">
        <v>544</v>
      </c>
      <c r="AL450" s="472" t="s">
        <v>544</v>
      </c>
      <c r="AM450" s="472" t="s">
        <v>544</v>
      </c>
      <c r="AN450" s="472" t="s">
        <v>544</v>
      </c>
      <c r="AO450" s="472" t="s">
        <v>544</v>
      </c>
      <c r="AP450" s="472" t="s">
        <v>544</v>
      </c>
      <c r="AQ450" s="472" t="s">
        <v>544</v>
      </c>
      <c r="AR450" s="472" t="s">
        <v>544</v>
      </c>
      <c r="AS450" s="472" t="s">
        <v>544</v>
      </c>
      <c r="AT450" s="472" t="s">
        <v>544</v>
      </c>
      <c r="AU450" s="472" t="s">
        <v>544</v>
      </c>
      <c r="AV450" s="472" t="s">
        <v>544</v>
      </c>
      <c r="AW450" s="472" t="s">
        <v>544</v>
      </c>
      <c r="AX450" s="473" t="s">
        <v>544</v>
      </c>
      <c r="AY450" s="473" t="s">
        <v>544</v>
      </c>
      <c r="AZ450" s="473" t="s">
        <v>544</v>
      </c>
      <c r="BA450" s="473" t="s">
        <v>544</v>
      </c>
      <c r="BB450" s="473" t="s">
        <v>544</v>
      </c>
      <c r="BC450" s="473" t="s">
        <v>544</v>
      </c>
      <c r="BD450" s="473" t="s">
        <v>544</v>
      </c>
      <c r="BE450" s="472" t="s">
        <v>544</v>
      </c>
      <c r="BF450" s="472" t="s">
        <v>544</v>
      </c>
      <c r="BG450" s="473" t="s">
        <v>544</v>
      </c>
      <c r="BH450" s="473" t="s">
        <v>544</v>
      </c>
      <c r="BI450" s="472" t="s">
        <v>544</v>
      </c>
      <c r="BJ450" s="472" t="s">
        <v>544</v>
      </c>
      <c r="BK450" s="472" t="s">
        <v>544</v>
      </c>
      <c r="BL450" s="474" t="s">
        <v>544</v>
      </c>
      <c r="BM450" s="474" t="s">
        <v>544</v>
      </c>
      <c r="BN450" s="472" t="s">
        <v>544</v>
      </c>
      <c r="BO450" s="473" t="s">
        <v>544</v>
      </c>
      <c r="BP450" s="473" t="s">
        <v>544</v>
      </c>
      <c r="BQ450" s="473" t="s">
        <v>544</v>
      </c>
      <c r="BR450" s="473" t="s">
        <v>544</v>
      </c>
      <c r="BS450" s="474" t="s">
        <v>544</v>
      </c>
      <c r="BT450" s="472" t="s">
        <v>544</v>
      </c>
      <c r="BU450" s="472" t="s">
        <v>544</v>
      </c>
      <c r="BV450" s="472" t="s">
        <v>544</v>
      </c>
      <c r="BW450" s="472" t="s">
        <v>544</v>
      </c>
      <c r="BX450" s="472" t="s">
        <v>544</v>
      </c>
      <c r="BY450" s="472" t="s">
        <v>544</v>
      </c>
      <c r="CA450" t="s">
        <v>544</v>
      </c>
      <c r="CB450" t="s">
        <v>544</v>
      </c>
      <c r="CC450" t="s">
        <v>544</v>
      </c>
      <c r="CD450" t="s">
        <v>544</v>
      </c>
      <c r="CE450" t="s">
        <v>544</v>
      </c>
      <c r="CF450" t="s">
        <v>544</v>
      </c>
      <c r="CG450" t="s">
        <v>544</v>
      </c>
      <c r="CH450" t="s">
        <v>544</v>
      </c>
      <c r="CI450" t="s">
        <v>544</v>
      </c>
      <c r="CJ450" t="s">
        <v>544</v>
      </c>
      <c r="CK450" t="s">
        <v>544</v>
      </c>
      <c r="CL450" t="s">
        <v>544</v>
      </c>
      <c r="CM450" t="s">
        <v>544</v>
      </c>
      <c r="CN450" t="s">
        <v>544</v>
      </c>
      <c r="CO450" t="s">
        <v>544</v>
      </c>
      <c r="CP450" t="s">
        <v>544</v>
      </c>
      <c r="CQ450" t="s">
        <v>544</v>
      </c>
      <c r="CR450" t="s">
        <v>544</v>
      </c>
      <c r="CS450" t="s">
        <v>544</v>
      </c>
      <c r="CT450" t="s">
        <v>544</v>
      </c>
      <c r="CU450" t="s">
        <v>544</v>
      </c>
      <c r="CV450" t="s">
        <v>544</v>
      </c>
      <c r="CW450" t="s">
        <v>544</v>
      </c>
      <c r="CX450" t="s">
        <v>544</v>
      </c>
      <c r="CY450" t="s">
        <v>544</v>
      </c>
      <c r="CZ450" t="s">
        <v>544</v>
      </c>
      <c r="DA450" t="s">
        <v>544</v>
      </c>
      <c r="DB450" t="s">
        <v>544</v>
      </c>
      <c r="DC450" t="s">
        <v>544</v>
      </c>
      <c r="DD450" t="s">
        <v>544</v>
      </c>
      <c r="DE450" t="s">
        <v>544</v>
      </c>
      <c r="DF450" t="s">
        <v>544</v>
      </c>
      <c r="DG450" t="s">
        <v>544</v>
      </c>
      <c r="DH450" t="s">
        <v>544</v>
      </c>
      <c r="DI450" t="s">
        <v>544</v>
      </c>
      <c r="DJ450" t="s">
        <v>544</v>
      </c>
      <c r="DK450" t="s">
        <v>544</v>
      </c>
      <c r="DL450" t="s">
        <v>544</v>
      </c>
      <c r="DM450" t="s">
        <v>544</v>
      </c>
      <c r="DN450" t="s">
        <v>544</v>
      </c>
      <c r="DO450" t="s">
        <v>544</v>
      </c>
      <c r="DP450" t="s">
        <v>544</v>
      </c>
      <c r="DQ450" t="s">
        <v>544</v>
      </c>
      <c r="DR450" t="s">
        <v>544</v>
      </c>
      <c r="DS450" t="s">
        <v>544</v>
      </c>
      <c r="DT450" t="s">
        <v>544</v>
      </c>
      <c r="DU450" t="s">
        <v>544</v>
      </c>
      <c r="DV450" t="s">
        <v>544</v>
      </c>
      <c r="DW450" t="s">
        <v>544</v>
      </c>
      <c r="DX450" t="s">
        <v>544</v>
      </c>
      <c r="DY450" t="s">
        <v>544</v>
      </c>
      <c r="DZ450" t="s">
        <v>544</v>
      </c>
      <c r="EA450" t="s">
        <v>544</v>
      </c>
      <c r="EB450" t="s">
        <v>544</v>
      </c>
      <c r="EC450" t="s">
        <v>544</v>
      </c>
      <c r="ED450" t="s">
        <v>544</v>
      </c>
      <c r="EE450" t="s">
        <v>544</v>
      </c>
      <c r="EF450" t="s">
        <v>544</v>
      </c>
      <c r="EG450" t="s">
        <v>544</v>
      </c>
      <c r="EH450" t="s">
        <v>544</v>
      </c>
      <c r="EI450" t="s">
        <v>544</v>
      </c>
      <c r="EJ450" t="s">
        <v>544</v>
      </c>
      <c r="EK450" t="s">
        <v>544</v>
      </c>
      <c r="EL450" t="s">
        <v>544</v>
      </c>
      <c r="EM450" t="s">
        <v>544</v>
      </c>
      <c r="EN450" t="s">
        <v>544</v>
      </c>
      <c r="EO450" t="s">
        <v>544</v>
      </c>
      <c r="EP450" t="s">
        <v>544</v>
      </c>
      <c r="EQ450" t="s">
        <v>544</v>
      </c>
      <c r="ER450" t="s">
        <v>544</v>
      </c>
      <c r="ES450" t="s">
        <v>544</v>
      </c>
      <c r="ET450" t="s">
        <v>544</v>
      </c>
      <c r="EU450" t="s">
        <v>544</v>
      </c>
      <c r="EV450" t="s">
        <v>544</v>
      </c>
      <c r="EW450" t="s">
        <v>544</v>
      </c>
      <c r="EX450" t="s">
        <v>544</v>
      </c>
    </row>
    <row r="451" spans="1:154" ht="15" customHeight="1">
      <c r="A451" s="435">
        <v>388</v>
      </c>
      <c r="B451" s="469" t="s">
        <v>544</v>
      </c>
      <c r="C451" s="469" t="s">
        <v>544</v>
      </c>
      <c r="D451" s="470" t="s">
        <v>544</v>
      </c>
      <c r="E451" s="471" t="s">
        <v>544</v>
      </c>
      <c r="F451" s="471" t="s">
        <v>544</v>
      </c>
      <c r="G451" s="471" t="s">
        <v>544</v>
      </c>
      <c r="H451" s="472" t="s">
        <v>544</v>
      </c>
      <c r="I451" s="472" t="s">
        <v>544</v>
      </c>
      <c r="J451" s="472" t="s">
        <v>544</v>
      </c>
      <c r="K451" s="472" t="s">
        <v>544</v>
      </c>
      <c r="L451" s="472" t="s">
        <v>544</v>
      </c>
      <c r="M451" s="472" t="s">
        <v>544</v>
      </c>
      <c r="N451" s="472" t="s">
        <v>544</v>
      </c>
      <c r="O451" s="472" t="s">
        <v>544</v>
      </c>
      <c r="P451" s="472" t="s">
        <v>544</v>
      </c>
      <c r="Q451" s="472" t="s">
        <v>544</v>
      </c>
      <c r="R451" s="472" t="s">
        <v>544</v>
      </c>
      <c r="S451" s="472" t="s">
        <v>544</v>
      </c>
      <c r="T451" s="472" t="s">
        <v>544</v>
      </c>
      <c r="U451" s="472" t="s">
        <v>544</v>
      </c>
      <c r="V451" s="472" t="s">
        <v>544</v>
      </c>
      <c r="W451" s="472" t="s">
        <v>544</v>
      </c>
      <c r="X451" s="472" t="s">
        <v>544</v>
      </c>
      <c r="Y451" s="472" t="s">
        <v>544</v>
      </c>
      <c r="Z451" s="472" t="s">
        <v>544</v>
      </c>
      <c r="AA451" s="472" t="s">
        <v>544</v>
      </c>
      <c r="AB451" s="472" t="s">
        <v>544</v>
      </c>
      <c r="AC451" s="472" t="s">
        <v>544</v>
      </c>
      <c r="AD451" s="472" t="s">
        <v>544</v>
      </c>
      <c r="AE451" s="472" t="s">
        <v>544</v>
      </c>
      <c r="AF451" s="472" t="s">
        <v>544</v>
      </c>
      <c r="AG451" s="472" t="s">
        <v>544</v>
      </c>
      <c r="AH451" s="472" t="s">
        <v>544</v>
      </c>
      <c r="AI451" s="472" t="s">
        <v>544</v>
      </c>
      <c r="AJ451" s="472" t="s">
        <v>544</v>
      </c>
      <c r="AK451" s="472" t="s">
        <v>544</v>
      </c>
      <c r="AL451" s="472" t="s">
        <v>544</v>
      </c>
      <c r="AM451" s="472" t="s">
        <v>544</v>
      </c>
      <c r="AN451" s="472" t="s">
        <v>544</v>
      </c>
      <c r="AO451" s="472" t="s">
        <v>544</v>
      </c>
      <c r="AP451" s="472" t="s">
        <v>544</v>
      </c>
      <c r="AQ451" s="472" t="s">
        <v>544</v>
      </c>
      <c r="AR451" s="472" t="s">
        <v>544</v>
      </c>
      <c r="AS451" s="472" t="s">
        <v>544</v>
      </c>
      <c r="AT451" s="472" t="s">
        <v>544</v>
      </c>
      <c r="AU451" s="472" t="s">
        <v>544</v>
      </c>
      <c r="AV451" s="472" t="s">
        <v>544</v>
      </c>
      <c r="AW451" s="472" t="s">
        <v>544</v>
      </c>
      <c r="AX451" s="473" t="s">
        <v>544</v>
      </c>
      <c r="AY451" s="473" t="s">
        <v>544</v>
      </c>
      <c r="AZ451" s="473" t="s">
        <v>544</v>
      </c>
      <c r="BA451" s="473" t="s">
        <v>544</v>
      </c>
      <c r="BB451" s="473" t="s">
        <v>544</v>
      </c>
      <c r="BC451" s="473" t="s">
        <v>544</v>
      </c>
      <c r="BD451" s="473" t="s">
        <v>544</v>
      </c>
      <c r="BE451" s="472" t="s">
        <v>544</v>
      </c>
      <c r="BF451" s="472" t="s">
        <v>544</v>
      </c>
      <c r="BG451" s="473" t="s">
        <v>544</v>
      </c>
      <c r="BH451" s="473" t="s">
        <v>544</v>
      </c>
      <c r="BI451" s="472" t="s">
        <v>544</v>
      </c>
      <c r="BJ451" s="472" t="s">
        <v>544</v>
      </c>
      <c r="BK451" s="472" t="s">
        <v>544</v>
      </c>
      <c r="BL451" s="474" t="s">
        <v>544</v>
      </c>
      <c r="BM451" s="474" t="s">
        <v>544</v>
      </c>
      <c r="BN451" s="472" t="s">
        <v>544</v>
      </c>
      <c r="BO451" s="473" t="s">
        <v>544</v>
      </c>
      <c r="BP451" s="473" t="s">
        <v>544</v>
      </c>
      <c r="BQ451" s="473" t="s">
        <v>544</v>
      </c>
      <c r="BR451" s="473" t="s">
        <v>544</v>
      </c>
      <c r="BS451" s="474" t="s">
        <v>544</v>
      </c>
      <c r="BT451" s="472" t="s">
        <v>544</v>
      </c>
      <c r="BU451" s="472" t="s">
        <v>544</v>
      </c>
      <c r="BV451" s="472" t="s">
        <v>544</v>
      </c>
      <c r="BW451" s="472" t="s">
        <v>544</v>
      </c>
      <c r="BX451" s="472" t="s">
        <v>544</v>
      </c>
      <c r="BY451" s="472" t="s">
        <v>544</v>
      </c>
      <c r="CA451" t="s">
        <v>544</v>
      </c>
      <c r="CB451" t="s">
        <v>544</v>
      </c>
      <c r="CC451" t="s">
        <v>544</v>
      </c>
      <c r="CD451" t="s">
        <v>544</v>
      </c>
      <c r="CE451" t="s">
        <v>544</v>
      </c>
      <c r="CF451" t="s">
        <v>544</v>
      </c>
      <c r="CG451" t="s">
        <v>544</v>
      </c>
      <c r="CH451" t="s">
        <v>544</v>
      </c>
      <c r="CI451" t="s">
        <v>544</v>
      </c>
      <c r="CJ451" t="s">
        <v>544</v>
      </c>
      <c r="CK451" t="s">
        <v>544</v>
      </c>
      <c r="CL451" t="s">
        <v>544</v>
      </c>
      <c r="CM451" t="s">
        <v>544</v>
      </c>
      <c r="CN451" t="s">
        <v>544</v>
      </c>
      <c r="CO451" t="s">
        <v>544</v>
      </c>
      <c r="CP451" t="s">
        <v>544</v>
      </c>
      <c r="CQ451" t="s">
        <v>544</v>
      </c>
      <c r="CR451" t="s">
        <v>544</v>
      </c>
      <c r="CS451" t="s">
        <v>544</v>
      </c>
      <c r="CT451" t="s">
        <v>544</v>
      </c>
      <c r="CU451" t="s">
        <v>544</v>
      </c>
      <c r="CV451" t="s">
        <v>544</v>
      </c>
      <c r="CW451" t="s">
        <v>544</v>
      </c>
      <c r="CX451" t="s">
        <v>544</v>
      </c>
      <c r="CY451" t="s">
        <v>544</v>
      </c>
      <c r="CZ451" t="s">
        <v>544</v>
      </c>
      <c r="DA451" t="s">
        <v>544</v>
      </c>
      <c r="DB451" t="s">
        <v>544</v>
      </c>
      <c r="DC451" t="s">
        <v>544</v>
      </c>
      <c r="DD451" t="s">
        <v>544</v>
      </c>
      <c r="DE451" t="s">
        <v>544</v>
      </c>
      <c r="DF451" t="s">
        <v>544</v>
      </c>
      <c r="DG451" t="s">
        <v>544</v>
      </c>
      <c r="DH451" t="s">
        <v>544</v>
      </c>
      <c r="DI451" t="s">
        <v>544</v>
      </c>
      <c r="DJ451" t="s">
        <v>544</v>
      </c>
      <c r="DK451" t="s">
        <v>544</v>
      </c>
      <c r="DL451" t="s">
        <v>544</v>
      </c>
      <c r="DM451" t="s">
        <v>544</v>
      </c>
      <c r="DN451" t="s">
        <v>544</v>
      </c>
      <c r="DO451" t="s">
        <v>544</v>
      </c>
      <c r="DP451" t="s">
        <v>544</v>
      </c>
      <c r="DQ451" t="s">
        <v>544</v>
      </c>
      <c r="DR451" t="s">
        <v>544</v>
      </c>
      <c r="DS451" t="s">
        <v>544</v>
      </c>
      <c r="DT451" t="s">
        <v>544</v>
      </c>
      <c r="DU451" t="s">
        <v>544</v>
      </c>
      <c r="DV451" t="s">
        <v>544</v>
      </c>
      <c r="DW451" t="s">
        <v>544</v>
      </c>
      <c r="DX451" t="s">
        <v>544</v>
      </c>
      <c r="DY451" t="s">
        <v>544</v>
      </c>
      <c r="DZ451" t="s">
        <v>544</v>
      </c>
      <c r="EA451" t="s">
        <v>544</v>
      </c>
      <c r="EB451" t="s">
        <v>544</v>
      </c>
      <c r="EC451" t="s">
        <v>544</v>
      </c>
      <c r="ED451" t="s">
        <v>544</v>
      </c>
      <c r="EE451" t="s">
        <v>544</v>
      </c>
      <c r="EF451" t="s">
        <v>544</v>
      </c>
      <c r="EG451" t="s">
        <v>544</v>
      </c>
      <c r="EH451" t="s">
        <v>544</v>
      </c>
      <c r="EI451" t="s">
        <v>544</v>
      </c>
      <c r="EJ451" t="s">
        <v>544</v>
      </c>
      <c r="EK451" t="s">
        <v>544</v>
      </c>
      <c r="EL451" t="s">
        <v>544</v>
      </c>
      <c r="EM451" t="s">
        <v>544</v>
      </c>
      <c r="EN451" t="s">
        <v>544</v>
      </c>
      <c r="EO451" t="s">
        <v>544</v>
      </c>
      <c r="EP451" t="s">
        <v>544</v>
      </c>
      <c r="EQ451" t="s">
        <v>544</v>
      </c>
      <c r="ER451" t="s">
        <v>544</v>
      </c>
      <c r="ES451" t="s">
        <v>544</v>
      </c>
      <c r="ET451" t="s">
        <v>544</v>
      </c>
      <c r="EU451" t="s">
        <v>544</v>
      </c>
      <c r="EV451" t="s">
        <v>544</v>
      </c>
      <c r="EW451" t="s">
        <v>544</v>
      </c>
      <c r="EX451" t="s">
        <v>544</v>
      </c>
    </row>
    <row r="452" spans="1:154" ht="15" customHeight="1">
      <c r="A452" s="435">
        <v>388</v>
      </c>
      <c r="B452" s="469" t="s">
        <v>544</v>
      </c>
      <c r="C452" s="469" t="s">
        <v>544</v>
      </c>
      <c r="D452" s="470" t="s">
        <v>544</v>
      </c>
      <c r="E452" s="471" t="s">
        <v>544</v>
      </c>
      <c r="F452" s="471" t="s">
        <v>544</v>
      </c>
      <c r="G452" s="471" t="s">
        <v>544</v>
      </c>
      <c r="H452" s="472" t="s">
        <v>544</v>
      </c>
      <c r="I452" s="472" t="s">
        <v>544</v>
      </c>
      <c r="J452" s="472" t="s">
        <v>544</v>
      </c>
      <c r="K452" s="472" t="s">
        <v>544</v>
      </c>
      <c r="L452" s="472" t="s">
        <v>544</v>
      </c>
      <c r="M452" s="472" t="s">
        <v>544</v>
      </c>
      <c r="N452" s="472" t="s">
        <v>544</v>
      </c>
      <c r="O452" s="472" t="s">
        <v>544</v>
      </c>
      <c r="P452" s="472" t="s">
        <v>544</v>
      </c>
      <c r="Q452" s="472" t="s">
        <v>544</v>
      </c>
      <c r="R452" s="472" t="s">
        <v>544</v>
      </c>
      <c r="S452" s="472" t="s">
        <v>544</v>
      </c>
      <c r="T452" s="472" t="s">
        <v>544</v>
      </c>
      <c r="U452" s="472" t="s">
        <v>544</v>
      </c>
      <c r="V452" s="472" t="s">
        <v>544</v>
      </c>
      <c r="W452" s="472" t="s">
        <v>544</v>
      </c>
      <c r="X452" s="472" t="s">
        <v>544</v>
      </c>
      <c r="Y452" s="472" t="s">
        <v>544</v>
      </c>
      <c r="Z452" s="472" t="s">
        <v>544</v>
      </c>
      <c r="AA452" s="472" t="s">
        <v>544</v>
      </c>
      <c r="AB452" s="472" t="s">
        <v>544</v>
      </c>
      <c r="AC452" s="472" t="s">
        <v>544</v>
      </c>
      <c r="AD452" s="472" t="s">
        <v>544</v>
      </c>
      <c r="AE452" s="472" t="s">
        <v>544</v>
      </c>
      <c r="AF452" s="472" t="s">
        <v>544</v>
      </c>
      <c r="AG452" s="472" t="s">
        <v>544</v>
      </c>
      <c r="AH452" s="472" t="s">
        <v>544</v>
      </c>
      <c r="AI452" s="472" t="s">
        <v>544</v>
      </c>
      <c r="AJ452" s="472" t="s">
        <v>544</v>
      </c>
      <c r="AK452" s="472" t="s">
        <v>544</v>
      </c>
      <c r="AL452" s="472" t="s">
        <v>544</v>
      </c>
      <c r="AM452" s="472" t="s">
        <v>544</v>
      </c>
      <c r="AN452" s="472" t="s">
        <v>544</v>
      </c>
      <c r="AO452" s="472" t="s">
        <v>544</v>
      </c>
      <c r="AP452" s="472" t="s">
        <v>544</v>
      </c>
      <c r="AQ452" s="472" t="s">
        <v>544</v>
      </c>
      <c r="AR452" s="472" t="s">
        <v>544</v>
      </c>
      <c r="AS452" s="472" t="s">
        <v>544</v>
      </c>
      <c r="AT452" s="472" t="s">
        <v>544</v>
      </c>
      <c r="AU452" s="472" t="s">
        <v>544</v>
      </c>
      <c r="AV452" s="472" t="s">
        <v>544</v>
      </c>
      <c r="AW452" s="472" t="s">
        <v>544</v>
      </c>
      <c r="AX452" s="473" t="s">
        <v>544</v>
      </c>
      <c r="AY452" s="473" t="s">
        <v>544</v>
      </c>
      <c r="AZ452" s="473" t="s">
        <v>544</v>
      </c>
      <c r="BA452" s="473" t="s">
        <v>544</v>
      </c>
      <c r="BB452" s="473" t="s">
        <v>544</v>
      </c>
      <c r="BC452" s="473" t="s">
        <v>544</v>
      </c>
      <c r="BD452" s="473" t="s">
        <v>544</v>
      </c>
      <c r="BE452" s="472" t="s">
        <v>544</v>
      </c>
      <c r="BF452" s="472" t="s">
        <v>544</v>
      </c>
      <c r="BG452" s="473" t="s">
        <v>544</v>
      </c>
      <c r="BH452" s="473" t="s">
        <v>544</v>
      </c>
      <c r="BI452" s="472" t="s">
        <v>544</v>
      </c>
      <c r="BJ452" s="472" t="s">
        <v>544</v>
      </c>
      <c r="BK452" s="472" t="s">
        <v>544</v>
      </c>
      <c r="BL452" s="474" t="s">
        <v>544</v>
      </c>
      <c r="BM452" s="474" t="s">
        <v>544</v>
      </c>
      <c r="BN452" s="472" t="s">
        <v>544</v>
      </c>
      <c r="BO452" s="473" t="s">
        <v>544</v>
      </c>
      <c r="BP452" s="473" t="s">
        <v>544</v>
      </c>
      <c r="BQ452" s="473" t="s">
        <v>544</v>
      </c>
      <c r="BR452" s="473" t="s">
        <v>544</v>
      </c>
      <c r="BS452" s="474" t="s">
        <v>544</v>
      </c>
      <c r="BT452" s="472" t="s">
        <v>544</v>
      </c>
      <c r="BU452" s="472" t="s">
        <v>544</v>
      </c>
      <c r="BV452" s="472" t="s">
        <v>544</v>
      </c>
      <c r="BW452" s="472" t="s">
        <v>544</v>
      </c>
      <c r="BX452" s="472" t="s">
        <v>544</v>
      </c>
      <c r="BY452" s="472" t="s">
        <v>544</v>
      </c>
      <c r="CA452" t="s">
        <v>544</v>
      </c>
      <c r="CB452" t="s">
        <v>544</v>
      </c>
      <c r="CC452" t="s">
        <v>544</v>
      </c>
      <c r="CD452" t="s">
        <v>544</v>
      </c>
      <c r="CE452" t="s">
        <v>544</v>
      </c>
      <c r="CF452" t="s">
        <v>544</v>
      </c>
      <c r="CG452" t="s">
        <v>544</v>
      </c>
      <c r="CH452" t="s">
        <v>544</v>
      </c>
      <c r="CI452" t="s">
        <v>544</v>
      </c>
      <c r="CJ452" t="s">
        <v>544</v>
      </c>
      <c r="CK452" t="s">
        <v>544</v>
      </c>
      <c r="CL452" t="s">
        <v>544</v>
      </c>
      <c r="CM452" t="s">
        <v>544</v>
      </c>
      <c r="CN452" t="s">
        <v>544</v>
      </c>
      <c r="CO452" t="s">
        <v>544</v>
      </c>
      <c r="CP452" t="s">
        <v>544</v>
      </c>
      <c r="CQ452" t="s">
        <v>544</v>
      </c>
      <c r="CR452" t="s">
        <v>544</v>
      </c>
      <c r="CS452" t="s">
        <v>544</v>
      </c>
      <c r="CT452" t="s">
        <v>544</v>
      </c>
      <c r="CU452" t="s">
        <v>544</v>
      </c>
      <c r="CV452" t="s">
        <v>544</v>
      </c>
      <c r="CW452" t="s">
        <v>544</v>
      </c>
      <c r="CX452" t="s">
        <v>544</v>
      </c>
      <c r="CY452" t="s">
        <v>544</v>
      </c>
      <c r="CZ452" t="s">
        <v>544</v>
      </c>
      <c r="DA452" t="s">
        <v>544</v>
      </c>
      <c r="DB452" t="s">
        <v>544</v>
      </c>
      <c r="DC452" t="s">
        <v>544</v>
      </c>
      <c r="DD452" t="s">
        <v>544</v>
      </c>
      <c r="DE452" t="s">
        <v>544</v>
      </c>
      <c r="DF452" t="s">
        <v>544</v>
      </c>
      <c r="DG452" t="s">
        <v>544</v>
      </c>
      <c r="DH452" t="s">
        <v>544</v>
      </c>
      <c r="DI452" t="s">
        <v>544</v>
      </c>
      <c r="DJ452" t="s">
        <v>544</v>
      </c>
      <c r="DK452" t="s">
        <v>544</v>
      </c>
      <c r="DL452" t="s">
        <v>544</v>
      </c>
      <c r="DM452" t="s">
        <v>544</v>
      </c>
      <c r="DN452" t="s">
        <v>544</v>
      </c>
      <c r="DO452" t="s">
        <v>544</v>
      </c>
      <c r="DP452" t="s">
        <v>544</v>
      </c>
      <c r="DQ452" t="s">
        <v>544</v>
      </c>
      <c r="DR452" t="s">
        <v>544</v>
      </c>
      <c r="DS452" t="s">
        <v>544</v>
      </c>
      <c r="DT452" t="s">
        <v>544</v>
      </c>
      <c r="DU452" t="s">
        <v>544</v>
      </c>
      <c r="DV452" t="s">
        <v>544</v>
      </c>
      <c r="DW452" t="s">
        <v>544</v>
      </c>
      <c r="DX452" t="s">
        <v>544</v>
      </c>
      <c r="DY452" t="s">
        <v>544</v>
      </c>
      <c r="DZ452" t="s">
        <v>544</v>
      </c>
      <c r="EA452" t="s">
        <v>544</v>
      </c>
      <c r="EB452" t="s">
        <v>544</v>
      </c>
      <c r="EC452" t="s">
        <v>544</v>
      </c>
      <c r="ED452" t="s">
        <v>544</v>
      </c>
      <c r="EE452" t="s">
        <v>544</v>
      </c>
      <c r="EF452" t="s">
        <v>544</v>
      </c>
      <c r="EG452" t="s">
        <v>544</v>
      </c>
      <c r="EH452" t="s">
        <v>544</v>
      </c>
      <c r="EI452" t="s">
        <v>544</v>
      </c>
      <c r="EJ452" t="s">
        <v>544</v>
      </c>
      <c r="EK452" t="s">
        <v>544</v>
      </c>
      <c r="EL452" t="s">
        <v>544</v>
      </c>
      <c r="EM452" t="s">
        <v>544</v>
      </c>
      <c r="EN452" t="s">
        <v>544</v>
      </c>
      <c r="EO452" t="s">
        <v>544</v>
      </c>
      <c r="EP452" t="s">
        <v>544</v>
      </c>
      <c r="EQ452" t="s">
        <v>544</v>
      </c>
      <c r="ER452" t="s">
        <v>544</v>
      </c>
      <c r="ES452" t="s">
        <v>544</v>
      </c>
      <c r="ET452" t="s">
        <v>544</v>
      </c>
      <c r="EU452" t="s">
        <v>544</v>
      </c>
      <c r="EV452" t="s">
        <v>544</v>
      </c>
      <c r="EW452" t="s">
        <v>544</v>
      </c>
      <c r="EX452" t="s">
        <v>544</v>
      </c>
    </row>
    <row r="453" spans="1:154" ht="15" customHeight="1">
      <c r="A453" s="435">
        <v>388</v>
      </c>
      <c r="B453" s="469" t="s">
        <v>544</v>
      </c>
      <c r="C453" s="469" t="s">
        <v>544</v>
      </c>
      <c r="D453" s="470" t="s">
        <v>544</v>
      </c>
      <c r="E453" s="471" t="s">
        <v>544</v>
      </c>
      <c r="F453" s="471" t="s">
        <v>544</v>
      </c>
      <c r="G453" s="471" t="s">
        <v>544</v>
      </c>
      <c r="H453" s="472" t="s">
        <v>544</v>
      </c>
      <c r="I453" s="472" t="s">
        <v>544</v>
      </c>
      <c r="J453" s="472" t="s">
        <v>544</v>
      </c>
      <c r="K453" s="472" t="s">
        <v>544</v>
      </c>
      <c r="L453" s="472" t="s">
        <v>544</v>
      </c>
      <c r="M453" s="472" t="s">
        <v>544</v>
      </c>
      <c r="N453" s="472" t="s">
        <v>544</v>
      </c>
      <c r="O453" s="472" t="s">
        <v>544</v>
      </c>
      <c r="P453" s="472" t="s">
        <v>544</v>
      </c>
      <c r="Q453" s="472" t="s">
        <v>544</v>
      </c>
      <c r="R453" s="472" t="s">
        <v>544</v>
      </c>
      <c r="S453" s="472" t="s">
        <v>544</v>
      </c>
      <c r="T453" s="472" t="s">
        <v>544</v>
      </c>
      <c r="U453" s="472" t="s">
        <v>544</v>
      </c>
      <c r="V453" s="472" t="s">
        <v>544</v>
      </c>
      <c r="W453" s="472" t="s">
        <v>544</v>
      </c>
      <c r="X453" s="472" t="s">
        <v>544</v>
      </c>
      <c r="Y453" s="472" t="s">
        <v>544</v>
      </c>
      <c r="Z453" s="472" t="s">
        <v>544</v>
      </c>
      <c r="AA453" s="472" t="s">
        <v>544</v>
      </c>
      <c r="AB453" s="472" t="s">
        <v>544</v>
      </c>
      <c r="AC453" s="472" t="s">
        <v>544</v>
      </c>
      <c r="AD453" s="472" t="s">
        <v>544</v>
      </c>
      <c r="AE453" s="472" t="s">
        <v>544</v>
      </c>
      <c r="AF453" s="472" t="s">
        <v>544</v>
      </c>
      <c r="AG453" s="472" t="s">
        <v>544</v>
      </c>
      <c r="AH453" s="472" t="s">
        <v>544</v>
      </c>
      <c r="AI453" s="472" t="s">
        <v>544</v>
      </c>
      <c r="AJ453" s="472" t="s">
        <v>544</v>
      </c>
      <c r="AK453" s="472" t="s">
        <v>544</v>
      </c>
      <c r="AL453" s="472" t="s">
        <v>544</v>
      </c>
      <c r="AM453" s="472" t="s">
        <v>544</v>
      </c>
      <c r="AN453" s="472" t="s">
        <v>544</v>
      </c>
      <c r="AO453" s="472" t="s">
        <v>544</v>
      </c>
      <c r="AP453" s="472" t="s">
        <v>544</v>
      </c>
      <c r="AQ453" s="472" t="s">
        <v>544</v>
      </c>
      <c r="AR453" s="472" t="s">
        <v>544</v>
      </c>
      <c r="AS453" s="472" t="s">
        <v>544</v>
      </c>
      <c r="AT453" s="472" t="s">
        <v>544</v>
      </c>
      <c r="AU453" s="472" t="s">
        <v>544</v>
      </c>
      <c r="AV453" s="472" t="s">
        <v>544</v>
      </c>
      <c r="AW453" s="472" t="s">
        <v>544</v>
      </c>
      <c r="AX453" s="473" t="s">
        <v>544</v>
      </c>
      <c r="AY453" s="473" t="s">
        <v>544</v>
      </c>
      <c r="AZ453" s="473" t="s">
        <v>544</v>
      </c>
      <c r="BA453" s="473" t="s">
        <v>544</v>
      </c>
      <c r="BB453" s="473" t="s">
        <v>544</v>
      </c>
      <c r="BC453" s="473" t="s">
        <v>544</v>
      </c>
      <c r="BD453" s="473" t="s">
        <v>544</v>
      </c>
      <c r="BE453" s="472" t="s">
        <v>544</v>
      </c>
      <c r="BF453" s="472" t="s">
        <v>544</v>
      </c>
      <c r="BG453" s="473" t="s">
        <v>544</v>
      </c>
      <c r="BH453" s="473" t="s">
        <v>544</v>
      </c>
      <c r="BI453" s="472" t="s">
        <v>544</v>
      </c>
      <c r="BJ453" s="472" t="s">
        <v>544</v>
      </c>
      <c r="BK453" s="472" t="s">
        <v>544</v>
      </c>
      <c r="BL453" s="474" t="s">
        <v>544</v>
      </c>
      <c r="BM453" s="474" t="s">
        <v>544</v>
      </c>
      <c r="BN453" s="472" t="s">
        <v>544</v>
      </c>
      <c r="BO453" s="473" t="s">
        <v>544</v>
      </c>
      <c r="BP453" s="473" t="s">
        <v>544</v>
      </c>
      <c r="BQ453" s="473" t="s">
        <v>544</v>
      </c>
      <c r="BR453" s="473" t="s">
        <v>544</v>
      </c>
      <c r="BS453" s="474" t="s">
        <v>544</v>
      </c>
      <c r="BT453" s="472" t="s">
        <v>544</v>
      </c>
      <c r="BU453" s="472" t="s">
        <v>544</v>
      </c>
      <c r="BV453" s="472" t="s">
        <v>544</v>
      </c>
      <c r="BW453" s="472" t="s">
        <v>544</v>
      </c>
      <c r="BX453" s="472" t="s">
        <v>544</v>
      </c>
      <c r="BY453" s="472" t="s">
        <v>544</v>
      </c>
      <c r="CA453" t="s">
        <v>544</v>
      </c>
      <c r="CB453" t="s">
        <v>544</v>
      </c>
      <c r="CC453" t="s">
        <v>544</v>
      </c>
      <c r="CD453" t="s">
        <v>544</v>
      </c>
      <c r="CE453" t="s">
        <v>544</v>
      </c>
      <c r="CF453" t="s">
        <v>544</v>
      </c>
      <c r="CG453" t="s">
        <v>544</v>
      </c>
      <c r="CH453" t="s">
        <v>544</v>
      </c>
      <c r="CI453" t="s">
        <v>544</v>
      </c>
      <c r="CJ453" t="s">
        <v>544</v>
      </c>
      <c r="CK453" t="s">
        <v>544</v>
      </c>
      <c r="CL453" t="s">
        <v>544</v>
      </c>
      <c r="CM453" t="s">
        <v>544</v>
      </c>
      <c r="CN453" t="s">
        <v>544</v>
      </c>
      <c r="CO453" t="s">
        <v>544</v>
      </c>
      <c r="CP453" t="s">
        <v>544</v>
      </c>
      <c r="CQ453" t="s">
        <v>544</v>
      </c>
      <c r="CR453" t="s">
        <v>544</v>
      </c>
      <c r="CS453" t="s">
        <v>544</v>
      </c>
      <c r="CT453" t="s">
        <v>544</v>
      </c>
      <c r="CU453" t="s">
        <v>544</v>
      </c>
      <c r="CV453" t="s">
        <v>544</v>
      </c>
      <c r="CW453" t="s">
        <v>544</v>
      </c>
      <c r="CX453" t="s">
        <v>544</v>
      </c>
      <c r="CY453" t="s">
        <v>544</v>
      </c>
      <c r="CZ453" t="s">
        <v>544</v>
      </c>
      <c r="DA453" t="s">
        <v>544</v>
      </c>
      <c r="DB453" t="s">
        <v>544</v>
      </c>
      <c r="DC453" t="s">
        <v>544</v>
      </c>
      <c r="DD453" t="s">
        <v>544</v>
      </c>
      <c r="DE453" t="s">
        <v>544</v>
      </c>
      <c r="DF453" t="s">
        <v>544</v>
      </c>
      <c r="DG453" t="s">
        <v>544</v>
      </c>
      <c r="DH453" t="s">
        <v>544</v>
      </c>
      <c r="DI453" t="s">
        <v>544</v>
      </c>
      <c r="DJ453" t="s">
        <v>544</v>
      </c>
      <c r="DK453" t="s">
        <v>544</v>
      </c>
      <c r="DL453" t="s">
        <v>544</v>
      </c>
      <c r="DM453" t="s">
        <v>544</v>
      </c>
      <c r="DN453" t="s">
        <v>544</v>
      </c>
      <c r="DO453" t="s">
        <v>544</v>
      </c>
      <c r="DP453" t="s">
        <v>544</v>
      </c>
      <c r="DQ453" t="s">
        <v>544</v>
      </c>
      <c r="DR453" t="s">
        <v>544</v>
      </c>
      <c r="DS453" t="s">
        <v>544</v>
      </c>
      <c r="DT453" t="s">
        <v>544</v>
      </c>
      <c r="DU453" t="s">
        <v>544</v>
      </c>
      <c r="DV453" t="s">
        <v>544</v>
      </c>
      <c r="DW453" t="s">
        <v>544</v>
      </c>
      <c r="DX453" t="s">
        <v>544</v>
      </c>
      <c r="DY453" t="s">
        <v>544</v>
      </c>
      <c r="DZ453" t="s">
        <v>544</v>
      </c>
      <c r="EA453" t="s">
        <v>544</v>
      </c>
      <c r="EB453" t="s">
        <v>544</v>
      </c>
      <c r="EC453" t="s">
        <v>544</v>
      </c>
      <c r="ED453" t="s">
        <v>544</v>
      </c>
      <c r="EE453" t="s">
        <v>544</v>
      </c>
      <c r="EF453" t="s">
        <v>544</v>
      </c>
      <c r="EG453" t="s">
        <v>544</v>
      </c>
      <c r="EH453" t="s">
        <v>544</v>
      </c>
      <c r="EI453" t="s">
        <v>544</v>
      </c>
      <c r="EJ453" t="s">
        <v>544</v>
      </c>
      <c r="EK453" t="s">
        <v>544</v>
      </c>
      <c r="EL453" t="s">
        <v>544</v>
      </c>
      <c r="EM453" t="s">
        <v>544</v>
      </c>
      <c r="EN453" t="s">
        <v>544</v>
      </c>
      <c r="EO453" t="s">
        <v>544</v>
      </c>
      <c r="EP453" t="s">
        <v>544</v>
      </c>
      <c r="EQ453" t="s">
        <v>544</v>
      </c>
      <c r="ER453" t="s">
        <v>544</v>
      </c>
      <c r="ES453" t="s">
        <v>544</v>
      </c>
      <c r="ET453" t="s">
        <v>544</v>
      </c>
      <c r="EU453" t="s">
        <v>544</v>
      </c>
      <c r="EV453" t="s">
        <v>544</v>
      </c>
      <c r="EW453" t="s">
        <v>544</v>
      </c>
      <c r="EX453" t="s">
        <v>544</v>
      </c>
    </row>
    <row r="454" spans="1:154" ht="15" customHeight="1">
      <c r="A454" s="435">
        <v>388</v>
      </c>
      <c r="B454" s="469" t="s">
        <v>544</v>
      </c>
      <c r="C454" s="469" t="s">
        <v>544</v>
      </c>
      <c r="D454" s="470" t="s">
        <v>544</v>
      </c>
      <c r="E454" s="471" t="s">
        <v>544</v>
      </c>
      <c r="F454" s="471" t="s">
        <v>544</v>
      </c>
      <c r="G454" s="471" t="s">
        <v>544</v>
      </c>
      <c r="H454" s="472" t="s">
        <v>544</v>
      </c>
      <c r="I454" s="472" t="s">
        <v>544</v>
      </c>
      <c r="J454" s="472" t="s">
        <v>544</v>
      </c>
      <c r="K454" s="472" t="s">
        <v>544</v>
      </c>
      <c r="L454" s="472" t="s">
        <v>544</v>
      </c>
      <c r="M454" s="472" t="s">
        <v>544</v>
      </c>
      <c r="N454" s="472" t="s">
        <v>544</v>
      </c>
      <c r="O454" s="472" t="s">
        <v>544</v>
      </c>
      <c r="P454" s="472" t="s">
        <v>544</v>
      </c>
      <c r="Q454" s="472" t="s">
        <v>544</v>
      </c>
      <c r="R454" s="472" t="s">
        <v>544</v>
      </c>
      <c r="S454" s="472" t="s">
        <v>544</v>
      </c>
      <c r="T454" s="472" t="s">
        <v>544</v>
      </c>
      <c r="U454" s="472" t="s">
        <v>544</v>
      </c>
      <c r="V454" s="472" t="s">
        <v>544</v>
      </c>
      <c r="W454" s="472" t="s">
        <v>544</v>
      </c>
      <c r="X454" s="472" t="s">
        <v>544</v>
      </c>
      <c r="Y454" s="472" t="s">
        <v>544</v>
      </c>
      <c r="Z454" s="472" t="s">
        <v>544</v>
      </c>
      <c r="AA454" s="472" t="s">
        <v>544</v>
      </c>
      <c r="AB454" s="472" t="s">
        <v>544</v>
      </c>
      <c r="AC454" s="472" t="s">
        <v>544</v>
      </c>
      <c r="AD454" s="472" t="s">
        <v>544</v>
      </c>
      <c r="AE454" s="472" t="s">
        <v>544</v>
      </c>
      <c r="AF454" s="472" t="s">
        <v>544</v>
      </c>
      <c r="AG454" s="472" t="s">
        <v>544</v>
      </c>
      <c r="AH454" s="472" t="s">
        <v>544</v>
      </c>
      <c r="AI454" s="472" t="s">
        <v>544</v>
      </c>
      <c r="AJ454" s="472" t="s">
        <v>544</v>
      </c>
      <c r="AK454" s="472" t="s">
        <v>544</v>
      </c>
      <c r="AL454" s="472" t="s">
        <v>544</v>
      </c>
      <c r="AM454" s="472" t="s">
        <v>544</v>
      </c>
      <c r="AN454" s="472" t="s">
        <v>544</v>
      </c>
      <c r="AO454" s="472" t="s">
        <v>544</v>
      </c>
      <c r="AP454" s="472" t="s">
        <v>544</v>
      </c>
      <c r="AQ454" s="472" t="s">
        <v>544</v>
      </c>
      <c r="AR454" s="472" t="s">
        <v>544</v>
      </c>
      <c r="AS454" s="472" t="s">
        <v>544</v>
      </c>
      <c r="AT454" s="472" t="s">
        <v>544</v>
      </c>
      <c r="AU454" s="472" t="s">
        <v>544</v>
      </c>
      <c r="AV454" s="472" t="s">
        <v>544</v>
      </c>
      <c r="AW454" s="472" t="s">
        <v>544</v>
      </c>
      <c r="AX454" s="473" t="s">
        <v>544</v>
      </c>
      <c r="AY454" s="473" t="s">
        <v>544</v>
      </c>
      <c r="AZ454" s="473" t="s">
        <v>544</v>
      </c>
      <c r="BA454" s="473" t="s">
        <v>544</v>
      </c>
      <c r="BB454" s="473" t="s">
        <v>544</v>
      </c>
      <c r="BC454" s="473" t="s">
        <v>544</v>
      </c>
      <c r="BD454" s="473" t="s">
        <v>544</v>
      </c>
      <c r="BE454" s="472" t="s">
        <v>544</v>
      </c>
      <c r="BF454" s="472" t="s">
        <v>544</v>
      </c>
      <c r="BG454" s="473" t="s">
        <v>544</v>
      </c>
      <c r="BH454" s="473" t="s">
        <v>544</v>
      </c>
      <c r="BI454" s="472" t="s">
        <v>544</v>
      </c>
      <c r="BJ454" s="472" t="s">
        <v>544</v>
      </c>
      <c r="BK454" s="472" t="s">
        <v>544</v>
      </c>
      <c r="BL454" s="474" t="s">
        <v>544</v>
      </c>
      <c r="BM454" s="474" t="s">
        <v>544</v>
      </c>
      <c r="BN454" s="472" t="s">
        <v>544</v>
      </c>
      <c r="BO454" s="473" t="s">
        <v>544</v>
      </c>
      <c r="BP454" s="473" t="s">
        <v>544</v>
      </c>
      <c r="BQ454" s="473" t="s">
        <v>544</v>
      </c>
      <c r="BR454" s="473" t="s">
        <v>544</v>
      </c>
      <c r="BS454" s="474" t="s">
        <v>544</v>
      </c>
      <c r="BT454" s="472" t="s">
        <v>544</v>
      </c>
      <c r="BU454" s="472" t="s">
        <v>544</v>
      </c>
      <c r="BV454" s="472" t="s">
        <v>544</v>
      </c>
      <c r="BW454" s="472" t="s">
        <v>544</v>
      </c>
      <c r="BX454" s="472" t="s">
        <v>544</v>
      </c>
      <c r="BY454" s="472" t="s">
        <v>544</v>
      </c>
      <c r="CA454" t="s">
        <v>544</v>
      </c>
      <c r="CB454" t="s">
        <v>544</v>
      </c>
      <c r="CC454" t="s">
        <v>544</v>
      </c>
      <c r="CD454" t="s">
        <v>544</v>
      </c>
      <c r="CE454" t="s">
        <v>544</v>
      </c>
      <c r="CF454" t="s">
        <v>544</v>
      </c>
      <c r="CG454" t="s">
        <v>544</v>
      </c>
      <c r="CH454" t="s">
        <v>544</v>
      </c>
      <c r="CI454" t="s">
        <v>544</v>
      </c>
      <c r="CJ454" t="s">
        <v>544</v>
      </c>
      <c r="CK454" t="s">
        <v>544</v>
      </c>
      <c r="CL454" t="s">
        <v>544</v>
      </c>
      <c r="CM454" t="s">
        <v>544</v>
      </c>
      <c r="CN454" t="s">
        <v>544</v>
      </c>
      <c r="CO454" t="s">
        <v>544</v>
      </c>
      <c r="CP454" t="s">
        <v>544</v>
      </c>
      <c r="CQ454" t="s">
        <v>544</v>
      </c>
      <c r="CR454" t="s">
        <v>544</v>
      </c>
      <c r="CS454" t="s">
        <v>544</v>
      </c>
      <c r="CT454" t="s">
        <v>544</v>
      </c>
      <c r="CU454" t="s">
        <v>544</v>
      </c>
      <c r="CV454" t="s">
        <v>544</v>
      </c>
      <c r="CW454" t="s">
        <v>544</v>
      </c>
      <c r="CX454" t="s">
        <v>544</v>
      </c>
      <c r="CY454" t="s">
        <v>544</v>
      </c>
      <c r="CZ454" t="s">
        <v>544</v>
      </c>
      <c r="DA454" t="s">
        <v>544</v>
      </c>
      <c r="DB454" t="s">
        <v>544</v>
      </c>
      <c r="DC454" t="s">
        <v>544</v>
      </c>
      <c r="DD454" t="s">
        <v>544</v>
      </c>
      <c r="DE454" t="s">
        <v>544</v>
      </c>
      <c r="DF454" t="s">
        <v>544</v>
      </c>
      <c r="DG454" t="s">
        <v>544</v>
      </c>
      <c r="DH454" t="s">
        <v>544</v>
      </c>
      <c r="DI454" t="s">
        <v>544</v>
      </c>
      <c r="DJ454" t="s">
        <v>544</v>
      </c>
      <c r="DK454" t="s">
        <v>544</v>
      </c>
      <c r="DL454" t="s">
        <v>544</v>
      </c>
      <c r="DM454" t="s">
        <v>544</v>
      </c>
      <c r="DN454" t="s">
        <v>544</v>
      </c>
      <c r="DO454" t="s">
        <v>544</v>
      </c>
      <c r="DP454" t="s">
        <v>544</v>
      </c>
      <c r="DQ454" t="s">
        <v>544</v>
      </c>
      <c r="DR454" t="s">
        <v>544</v>
      </c>
      <c r="DS454" t="s">
        <v>544</v>
      </c>
      <c r="DT454" t="s">
        <v>544</v>
      </c>
      <c r="DU454" t="s">
        <v>544</v>
      </c>
      <c r="DV454" t="s">
        <v>544</v>
      </c>
      <c r="DW454" t="s">
        <v>544</v>
      </c>
      <c r="DX454" t="s">
        <v>544</v>
      </c>
      <c r="DY454" t="s">
        <v>544</v>
      </c>
      <c r="DZ454" t="s">
        <v>544</v>
      </c>
      <c r="EA454" t="s">
        <v>544</v>
      </c>
      <c r="EB454" t="s">
        <v>544</v>
      </c>
      <c r="EC454" t="s">
        <v>544</v>
      </c>
      <c r="ED454" t="s">
        <v>544</v>
      </c>
      <c r="EE454" t="s">
        <v>544</v>
      </c>
      <c r="EF454" t="s">
        <v>544</v>
      </c>
      <c r="EG454" t="s">
        <v>544</v>
      </c>
      <c r="EH454" t="s">
        <v>544</v>
      </c>
      <c r="EI454" t="s">
        <v>544</v>
      </c>
      <c r="EJ454" t="s">
        <v>544</v>
      </c>
      <c r="EK454" t="s">
        <v>544</v>
      </c>
      <c r="EL454" t="s">
        <v>544</v>
      </c>
      <c r="EM454" t="s">
        <v>544</v>
      </c>
      <c r="EN454" t="s">
        <v>544</v>
      </c>
      <c r="EO454" t="s">
        <v>544</v>
      </c>
      <c r="EP454" t="s">
        <v>544</v>
      </c>
      <c r="EQ454" t="s">
        <v>544</v>
      </c>
      <c r="ER454" t="s">
        <v>544</v>
      </c>
      <c r="ES454" t="s">
        <v>544</v>
      </c>
      <c r="ET454" t="s">
        <v>544</v>
      </c>
      <c r="EU454" t="s">
        <v>544</v>
      </c>
      <c r="EV454" t="s">
        <v>544</v>
      </c>
      <c r="EW454" t="s">
        <v>544</v>
      </c>
      <c r="EX454" t="s">
        <v>544</v>
      </c>
    </row>
    <row r="455" spans="1:154" ht="15" customHeight="1">
      <c r="A455" s="435">
        <v>388</v>
      </c>
      <c r="B455" s="469" t="s">
        <v>544</v>
      </c>
      <c r="C455" s="469" t="s">
        <v>544</v>
      </c>
      <c r="D455" s="470" t="s">
        <v>544</v>
      </c>
      <c r="E455" s="471" t="s">
        <v>544</v>
      </c>
      <c r="F455" s="471" t="s">
        <v>544</v>
      </c>
      <c r="G455" s="471" t="s">
        <v>544</v>
      </c>
      <c r="H455" s="472" t="s">
        <v>544</v>
      </c>
      <c r="I455" s="472" t="s">
        <v>544</v>
      </c>
      <c r="J455" s="472" t="s">
        <v>544</v>
      </c>
      <c r="K455" s="472" t="s">
        <v>544</v>
      </c>
      <c r="L455" s="472" t="s">
        <v>544</v>
      </c>
      <c r="M455" s="472" t="s">
        <v>544</v>
      </c>
      <c r="N455" s="472" t="s">
        <v>544</v>
      </c>
      <c r="O455" s="472" t="s">
        <v>544</v>
      </c>
      <c r="P455" s="472" t="s">
        <v>544</v>
      </c>
      <c r="Q455" s="472" t="s">
        <v>544</v>
      </c>
      <c r="R455" s="472" t="s">
        <v>544</v>
      </c>
      <c r="S455" s="472" t="s">
        <v>544</v>
      </c>
      <c r="T455" s="472" t="s">
        <v>544</v>
      </c>
      <c r="U455" s="472" t="s">
        <v>544</v>
      </c>
      <c r="V455" s="472" t="s">
        <v>544</v>
      </c>
      <c r="W455" s="472" t="s">
        <v>544</v>
      </c>
      <c r="X455" s="472" t="s">
        <v>544</v>
      </c>
      <c r="Y455" s="472" t="s">
        <v>544</v>
      </c>
      <c r="Z455" s="472" t="s">
        <v>544</v>
      </c>
      <c r="AA455" s="472" t="s">
        <v>544</v>
      </c>
      <c r="AB455" s="472" t="s">
        <v>544</v>
      </c>
      <c r="AC455" s="472" t="s">
        <v>544</v>
      </c>
      <c r="AD455" s="472" t="s">
        <v>544</v>
      </c>
      <c r="AE455" s="472" t="s">
        <v>544</v>
      </c>
      <c r="AF455" s="472" t="s">
        <v>544</v>
      </c>
      <c r="AG455" s="472" t="s">
        <v>544</v>
      </c>
      <c r="AH455" s="472" t="s">
        <v>544</v>
      </c>
      <c r="AI455" s="472" t="s">
        <v>544</v>
      </c>
      <c r="AJ455" s="472" t="s">
        <v>544</v>
      </c>
      <c r="AK455" s="472" t="s">
        <v>544</v>
      </c>
      <c r="AL455" s="472" t="s">
        <v>544</v>
      </c>
      <c r="AM455" s="472" t="s">
        <v>544</v>
      </c>
      <c r="AN455" s="472" t="s">
        <v>544</v>
      </c>
      <c r="AO455" s="472" t="s">
        <v>544</v>
      </c>
      <c r="AP455" s="472" t="s">
        <v>544</v>
      </c>
      <c r="AQ455" s="472" t="s">
        <v>544</v>
      </c>
      <c r="AR455" s="472" t="s">
        <v>544</v>
      </c>
      <c r="AS455" s="472" t="s">
        <v>544</v>
      </c>
      <c r="AT455" s="472" t="s">
        <v>544</v>
      </c>
      <c r="AU455" s="472" t="s">
        <v>544</v>
      </c>
      <c r="AV455" s="472" t="s">
        <v>544</v>
      </c>
      <c r="AW455" s="472" t="s">
        <v>544</v>
      </c>
      <c r="AX455" s="473" t="s">
        <v>544</v>
      </c>
      <c r="AY455" s="473" t="s">
        <v>544</v>
      </c>
      <c r="AZ455" s="473" t="s">
        <v>544</v>
      </c>
      <c r="BA455" s="473" t="s">
        <v>544</v>
      </c>
      <c r="BB455" s="473" t="s">
        <v>544</v>
      </c>
      <c r="BC455" s="473" t="s">
        <v>544</v>
      </c>
      <c r="BD455" s="473" t="s">
        <v>544</v>
      </c>
      <c r="BE455" s="472" t="s">
        <v>544</v>
      </c>
      <c r="BF455" s="472" t="s">
        <v>544</v>
      </c>
      <c r="BG455" s="473" t="s">
        <v>544</v>
      </c>
      <c r="BH455" s="473" t="s">
        <v>544</v>
      </c>
      <c r="BI455" s="472" t="s">
        <v>544</v>
      </c>
      <c r="BJ455" s="472" t="s">
        <v>544</v>
      </c>
      <c r="BK455" s="472" t="s">
        <v>544</v>
      </c>
      <c r="BL455" s="474" t="s">
        <v>544</v>
      </c>
      <c r="BM455" s="474" t="s">
        <v>544</v>
      </c>
      <c r="BN455" s="472" t="s">
        <v>544</v>
      </c>
      <c r="BO455" s="473" t="s">
        <v>544</v>
      </c>
      <c r="BP455" s="473" t="s">
        <v>544</v>
      </c>
      <c r="BQ455" s="473" t="s">
        <v>544</v>
      </c>
      <c r="BR455" s="473" t="s">
        <v>544</v>
      </c>
      <c r="BS455" s="474" t="s">
        <v>544</v>
      </c>
      <c r="BT455" s="472" t="s">
        <v>544</v>
      </c>
      <c r="BU455" s="472" t="s">
        <v>544</v>
      </c>
      <c r="BV455" s="472" t="s">
        <v>544</v>
      </c>
      <c r="BW455" s="472" t="s">
        <v>544</v>
      </c>
      <c r="BX455" s="472" t="s">
        <v>544</v>
      </c>
      <c r="BY455" s="472" t="s">
        <v>544</v>
      </c>
      <c r="CA455" t="s">
        <v>544</v>
      </c>
      <c r="CB455" t="s">
        <v>544</v>
      </c>
      <c r="CC455" t="s">
        <v>544</v>
      </c>
      <c r="CD455" t="s">
        <v>544</v>
      </c>
      <c r="CE455" t="s">
        <v>544</v>
      </c>
      <c r="CF455" t="s">
        <v>544</v>
      </c>
      <c r="CG455" t="s">
        <v>544</v>
      </c>
      <c r="CH455" t="s">
        <v>544</v>
      </c>
      <c r="CI455" t="s">
        <v>544</v>
      </c>
      <c r="CJ455" t="s">
        <v>544</v>
      </c>
      <c r="CK455" t="s">
        <v>544</v>
      </c>
      <c r="CL455" t="s">
        <v>544</v>
      </c>
      <c r="CM455" t="s">
        <v>544</v>
      </c>
      <c r="CN455" t="s">
        <v>544</v>
      </c>
      <c r="CO455" t="s">
        <v>544</v>
      </c>
      <c r="CP455" t="s">
        <v>544</v>
      </c>
      <c r="CQ455" t="s">
        <v>544</v>
      </c>
      <c r="CR455" t="s">
        <v>544</v>
      </c>
      <c r="CS455" t="s">
        <v>544</v>
      </c>
      <c r="CT455" t="s">
        <v>544</v>
      </c>
      <c r="CU455" t="s">
        <v>544</v>
      </c>
      <c r="CV455" t="s">
        <v>544</v>
      </c>
      <c r="CW455" t="s">
        <v>544</v>
      </c>
      <c r="CX455" t="s">
        <v>544</v>
      </c>
      <c r="CY455" t="s">
        <v>544</v>
      </c>
      <c r="CZ455" t="s">
        <v>544</v>
      </c>
      <c r="DA455" t="s">
        <v>544</v>
      </c>
      <c r="DB455" t="s">
        <v>544</v>
      </c>
      <c r="DC455" t="s">
        <v>544</v>
      </c>
      <c r="DD455" t="s">
        <v>544</v>
      </c>
      <c r="DE455" t="s">
        <v>544</v>
      </c>
      <c r="DF455" t="s">
        <v>544</v>
      </c>
      <c r="DG455" t="s">
        <v>544</v>
      </c>
      <c r="DH455" t="s">
        <v>544</v>
      </c>
      <c r="DI455" t="s">
        <v>544</v>
      </c>
      <c r="DJ455" t="s">
        <v>544</v>
      </c>
      <c r="DK455" t="s">
        <v>544</v>
      </c>
      <c r="DL455" t="s">
        <v>544</v>
      </c>
      <c r="DM455" t="s">
        <v>544</v>
      </c>
      <c r="DN455" t="s">
        <v>544</v>
      </c>
      <c r="DO455" t="s">
        <v>544</v>
      </c>
      <c r="DP455" t="s">
        <v>544</v>
      </c>
      <c r="DQ455" t="s">
        <v>544</v>
      </c>
      <c r="DR455" t="s">
        <v>544</v>
      </c>
      <c r="DS455" t="s">
        <v>544</v>
      </c>
      <c r="DT455" t="s">
        <v>544</v>
      </c>
      <c r="DU455" t="s">
        <v>544</v>
      </c>
      <c r="DV455" t="s">
        <v>544</v>
      </c>
      <c r="DW455" t="s">
        <v>544</v>
      </c>
      <c r="DX455" t="s">
        <v>544</v>
      </c>
      <c r="DY455" t="s">
        <v>544</v>
      </c>
      <c r="DZ455" t="s">
        <v>544</v>
      </c>
      <c r="EA455" t="s">
        <v>544</v>
      </c>
      <c r="EB455" t="s">
        <v>544</v>
      </c>
      <c r="EC455" t="s">
        <v>544</v>
      </c>
      <c r="ED455" t="s">
        <v>544</v>
      </c>
      <c r="EE455" t="s">
        <v>544</v>
      </c>
      <c r="EF455" t="s">
        <v>544</v>
      </c>
      <c r="EG455" t="s">
        <v>544</v>
      </c>
      <c r="EH455" t="s">
        <v>544</v>
      </c>
      <c r="EI455" t="s">
        <v>544</v>
      </c>
      <c r="EJ455" t="s">
        <v>544</v>
      </c>
      <c r="EK455" t="s">
        <v>544</v>
      </c>
      <c r="EL455" t="s">
        <v>544</v>
      </c>
      <c r="EM455" t="s">
        <v>544</v>
      </c>
      <c r="EN455" t="s">
        <v>544</v>
      </c>
      <c r="EO455" t="s">
        <v>544</v>
      </c>
      <c r="EP455" t="s">
        <v>544</v>
      </c>
      <c r="EQ455" t="s">
        <v>544</v>
      </c>
      <c r="ER455" t="s">
        <v>544</v>
      </c>
      <c r="ES455" t="s">
        <v>544</v>
      </c>
      <c r="ET455" t="s">
        <v>544</v>
      </c>
      <c r="EU455" t="s">
        <v>544</v>
      </c>
      <c r="EV455" t="s">
        <v>544</v>
      </c>
      <c r="EW455" t="s">
        <v>544</v>
      </c>
      <c r="EX455" t="s">
        <v>544</v>
      </c>
    </row>
    <row r="456" spans="1:154" ht="15" customHeight="1">
      <c r="A456" s="435">
        <v>388</v>
      </c>
      <c r="B456" s="469" t="s">
        <v>544</v>
      </c>
      <c r="C456" s="469" t="s">
        <v>544</v>
      </c>
      <c r="D456" s="470" t="s">
        <v>544</v>
      </c>
      <c r="E456" s="471" t="s">
        <v>544</v>
      </c>
      <c r="F456" s="471" t="s">
        <v>544</v>
      </c>
      <c r="G456" s="471" t="s">
        <v>544</v>
      </c>
      <c r="H456" s="472" t="s">
        <v>544</v>
      </c>
      <c r="I456" s="472" t="s">
        <v>544</v>
      </c>
      <c r="J456" s="472" t="s">
        <v>544</v>
      </c>
      <c r="K456" s="472" t="s">
        <v>544</v>
      </c>
      <c r="L456" s="472" t="s">
        <v>544</v>
      </c>
      <c r="M456" s="472" t="s">
        <v>544</v>
      </c>
      <c r="N456" s="472" t="s">
        <v>544</v>
      </c>
      <c r="O456" s="472" t="s">
        <v>544</v>
      </c>
      <c r="P456" s="472" t="s">
        <v>544</v>
      </c>
      <c r="Q456" s="472" t="s">
        <v>544</v>
      </c>
      <c r="R456" s="472" t="s">
        <v>544</v>
      </c>
      <c r="S456" s="472" t="s">
        <v>544</v>
      </c>
      <c r="T456" s="472" t="s">
        <v>544</v>
      </c>
      <c r="U456" s="472" t="s">
        <v>544</v>
      </c>
      <c r="V456" s="472" t="s">
        <v>544</v>
      </c>
      <c r="W456" s="472" t="s">
        <v>544</v>
      </c>
      <c r="X456" s="472" t="s">
        <v>544</v>
      </c>
      <c r="Y456" s="472" t="s">
        <v>544</v>
      </c>
      <c r="Z456" s="472" t="s">
        <v>544</v>
      </c>
      <c r="AA456" s="472" t="s">
        <v>544</v>
      </c>
      <c r="AB456" s="472" t="s">
        <v>544</v>
      </c>
      <c r="AC456" s="472" t="s">
        <v>544</v>
      </c>
      <c r="AD456" s="472" t="s">
        <v>544</v>
      </c>
      <c r="AE456" s="472" t="s">
        <v>544</v>
      </c>
      <c r="AF456" s="472" t="s">
        <v>544</v>
      </c>
      <c r="AG456" s="472" t="s">
        <v>544</v>
      </c>
      <c r="AH456" s="472" t="s">
        <v>544</v>
      </c>
      <c r="AI456" s="472" t="s">
        <v>544</v>
      </c>
      <c r="AJ456" s="472" t="s">
        <v>544</v>
      </c>
      <c r="AK456" s="472" t="s">
        <v>544</v>
      </c>
      <c r="AL456" s="472" t="s">
        <v>544</v>
      </c>
      <c r="AM456" s="472" t="s">
        <v>544</v>
      </c>
      <c r="AN456" s="472" t="s">
        <v>544</v>
      </c>
      <c r="AO456" s="472" t="s">
        <v>544</v>
      </c>
      <c r="AP456" s="472" t="s">
        <v>544</v>
      </c>
      <c r="AQ456" s="472" t="s">
        <v>544</v>
      </c>
      <c r="AR456" s="472" t="s">
        <v>544</v>
      </c>
      <c r="AS456" s="472" t="s">
        <v>544</v>
      </c>
      <c r="AT456" s="472" t="s">
        <v>544</v>
      </c>
      <c r="AU456" s="472" t="s">
        <v>544</v>
      </c>
      <c r="AV456" s="472" t="s">
        <v>544</v>
      </c>
      <c r="AW456" s="472" t="s">
        <v>544</v>
      </c>
      <c r="AX456" s="473" t="s">
        <v>544</v>
      </c>
      <c r="AY456" s="473" t="s">
        <v>544</v>
      </c>
      <c r="AZ456" s="473" t="s">
        <v>544</v>
      </c>
      <c r="BA456" s="473" t="s">
        <v>544</v>
      </c>
      <c r="BB456" s="473" t="s">
        <v>544</v>
      </c>
      <c r="BC456" s="473" t="s">
        <v>544</v>
      </c>
      <c r="BD456" s="473" t="s">
        <v>544</v>
      </c>
      <c r="BE456" s="472" t="s">
        <v>544</v>
      </c>
      <c r="BF456" s="472" t="s">
        <v>544</v>
      </c>
      <c r="BG456" s="473" t="s">
        <v>544</v>
      </c>
      <c r="BH456" s="473" t="s">
        <v>544</v>
      </c>
      <c r="BI456" s="472" t="s">
        <v>544</v>
      </c>
      <c r="BJ456" s="472" t="s">
        <v>544</v>
      </c>
      <c r="BK456" s="472" t="s">
        <v>544</v>
      </c>
      <c r="BL456" s="474" t="s">
        <v>544</v>
      </c>
      <c r="BM456" s="474" t="s">
        <v>544</v>
      </c>
      <c r="BN456" s="472" t="s">
        <v>544</v>
      </c>
      <c r="BO456" s="473" t="s">
        <v>544</v>
      </c>
      <c r="BP456" s="473" t="s">
        <v>544</v>
      </c>
      <c r="BQ456" s="473" t="s">
        <v>544</v>
      </c>
      <c r="BR456" s="473" t="s">
        <v>544</v>
      </c>
      <c r="BS456" s="474" t="s">
        <v>544</v>
      </c>
      <c r="BT456" s="472" t="s">
        <v>544</v>
      </c>
      <c r="BU456" s="472" t="s">
        <v>544</v>
      </c>
      <c r="BV456" s="472" t="s">
        <v>544</v>
      </c>
      <c r="BW456" s="472" t="s">
        <v>544</v>
      </c>
      <c r="BX456" s="472" t="s">
        <v>544</v>
      </c>
      <c r="BY456" s="472" t="s">
        <v>544</v>
      </c>
      <c r="CA456" t="s">
        <v>544</v>
      </c>
      <c r="CB456" t="s">
        <v>544</v>
      </c>
      <c r="CC456" t="s">
        <v>544</v>
      </c>
      <c r="CD456" t="s">
        <v>544</v>
      </c>
      <c r="CE456" t="s">
        <v>544</v>
      </c>
      <c r="CF456" t="s">
        <v>544</v>
      </c>
      <c r="CG456" t="s">
        <v>544</v>
      </c>
      <c r="CH456" t="s">
        <v>544</v>
      </c>
      <c r="CI456" t="s">
        <v>544</v>
      </c>
      <c r="CJ456" t="s">
        <v>544</v>
      </c>
      <c r="CK456" t="s">
        <v>544</v>
      </c>
      <c r="CL456" t="s">
        <v>544</v>
      </c>
      <c r="CM456" t="s">
        <v>544</v>
      </c>
      <c r="CN456" t="s">
        <v>544</v>
      </c>
      <c r="CO456" t="s">
        <v>544</v>
      </c>
      <c r="CP456" t="s">
        <v>544</v>
      </c>
      <c r="CQ456" t="s">
        <v>544</v>
      </c>
      <c r="CR456" t="s">
        <v>544</v>
      </c>
      <c r="CS456" t="s">
        <v>544</v>
      </c>
      <c r="CT456" t="s">
        <v>544</v>
      </c>
      <c r="CU456" t="s">
        <v>544</v>
      </c>
      <c r="CV456" t="s">
        <v>544</v>
      </c>
      <c r="CW456" t="s">
        <v>544</v>
      </c>
      <c r="CX456" t="s">
        <v>544</v>
      </c>
      <c r="CY456" t="s">
        <v>544</v>
      </c>
      <c r="CZ456" t="s">
        <v>544</v>
      </c>
      <c r="DA456" t="s">
        <v>544</v>
      </c>
      <c r="DB456" t="s">
        <v>544</v>
      </c>
      <c r="DC456" t="s">
        <v>544</v>
      </c>
      <c r="DD456" t="s">
        <v>544</v>
      </c>
      <c r="DE456" t="s">
        <v>544</v>
      </c>
      <c r="DF456" t="s">
        <v>544</v>
      </c>
      <c r="DG456" t="s">
        <v>544</v>
      </c>
      <c r="DH456" t="s">
        <v>544</v>
      </c>
      <c r="DI456" t="s">
        <v>544</v>
      </c>
      <c r="DJ456" t="s">
        <v>544</v>
      </c>
      <c r="DK456" t="s">
        <v>544</v>
      </c>
      <c r="DL456" t="s">
        <v>544</v>
      </c>
      <c r="DM456" t="s">
        <v>544</v>
      </c>
      <c r="DN456" t="s">
        <v>544</v>
      </c>
      <c r="DO456" t="s">
        <v>544</v>
      </c>
      <c r="DP456" t="s">
        <v>544</v>
      </c>
      <c r="DQ456" t="s">
        <v>544</v>
      </c>
      <c r="DR456" t="s">
        <v>544</v>
      </c>
      <c r="DS456" t="s">
        <v>544</v>
      </c>
      <c r="DT456" t="s">
        <v>544</v>
      </c>
      <c r="DU456" t="s">
        <v>544</v>
      </c>
      <c r="DV456" t="s">
        <v>544</v>
      </c>
      <c r="DW456" t="s">
        <v>544</v>
      </c>
      <c r="DX456" t="s">
        <v>544</v>
      </c>
      <c r="DY456" t="s">
        <v>544</v>
      </c>
      <c r="DZ456" t="s">
        <v>544</v>
      </c>
      <c r="EA456" t="s">
        <v>544</v>
      </c>
      <c r="EB456" t="s">
        <v>544</v>
      </c>
      <c r="EC456" t="s">
        <v>544</v>
      </c>
      <c r="ED456" t="s">
        <v>544</v>
      </c>
      <c r="EE456" t="s">
        <v>544</v>
      </c>
      <c r="EF456" t="s">
        <v>544</v>
      </c>
      <c r="EG456" t="s">
        <v>544</v>
      </c>
      <c r="EH456" t="s">
        <v>544</v>
      </c>
      <c r="EI456" t="s">
        <v>544</v>
      </c>
      <c r="EJ456" t="s">
        <v>544</v>
      </c>
      <c r="EK456" t="s">
        <v>544</v>
      </c>
      <c r="EL456" t="s">
        <v>544</v>
      </c>
      <c r="EM456" t="s">
        <v>544</v>
      </c>
      <c r="EN456" t="s">
        <v>544</v>
      </c>
      <c r="EO456" t="s">
        <v>544</v>
      </c>
      <c r="EP456" t="s">
        <v>544</v>
      </c>
      <c r="EQ456" t="s">
        <v>544</v>
      </c>
      <c r="ER456" t="s">
        <v>544</v>
      </c>
      <c r="ES456" t="s">
        <v>544</v>
      </c>
      <c r="ET456" t="s">
        <v>544</v>
      </c>
      <c r="EU456" t="s">
        <v>544</v>
      </c>
      <c r="EV456" t="s">
        <v>544</v>
      </c>
      <c r="EW456" t="s">
        <v>544</v>
      </c>
      <c r="EX456" t="s">
        <v>544</v>
      </c>
    </row>
    <row r="457" spans="1:154" ht="15" customHeight="1">
      <c r="A457" s="435">
        <v>388</v>
      </c>
      <c r="B457" s="469" t="s">
        <v>544</v>
      </c>
      <c r="C457" s="469" t="s">
        <v>544</v>
      </c>
      <c r="D457" s="470" t="s">
        <v>544</v>
      </c>
      <c r="E457" s="471" t="s">
        <v>544</v>
      </c>
      <c r="F457" s="471" t="s">
        <v>544</v>
      </c>
      <c r="G457" s="471" t="s">
        <v>544</v>
      </c>
      <c r="H457" s="472" t="s">
        <v>544</v>
      </c>
      <c r="I457" s="472" t="s">
        <v>544</v>
      </c>
      <c r="J457" s="472" t="s">
        <v>544</v>
      </c>
      <c r="K457" s="472" t="s">
        <v>544</v>
      </c>
      <c r="L457" s="472" t="s">
        <v>544</v>
      </c>
      <c r="M457" s="472" t="s">
        <v>544</v>
      </c>
      <c r="N457" s="472" t="s">
        <v>544</v>
      </c>
      <c r="O457" s="472" t="s">
        <v>544</v>
      </c>
      <c r="P457" s="472" t="s">
        <v>544</v>
      </c>
      <c r="Q457" s="472" t="s">
        <v>544</v>
      </c>
      <c r="R457" s="472" t="s">
        <v>544</v>
      </c>
      <c r="S457" s="472" t="s">
        <v>544</v>
      </c>
      <c r="T457" s="472" t="s">
        <v>544</v>
      </c>
      <c r="U457" s="472" t="s">
        <v>544</v>
      </c>
      <c r="V457" s="472" t="s">
        <v>544</v>
      </c>
      <c r="W457" s="472" t="s">
        <v>544</v>
      </c>
      <c r="X457" s="472" t="s">
        <v>544</v>
      </c>
      <c r="Y457" s="472" t="s">
        <v>544</v>
      </c>
      <c r="Z457" s="472" t="s">
        <v>544</v>
      </c>
      <c r="AA457" s="472" t="s">
        <v>544</v>
      </c>
      <c r="AB457" s="472" t="s">
        <v>544</v>
      </c>
      <c r="AC457" s="472" t="s">
        <v>544</v>
      </c>
      <c r="AD457" s="472" t="s">
        <v>544</v>
      </c>
      <c r="AE457" s="472" t="s">
        <v>544</v>
      </c>
      <c r="AF457" s="472" t="s">
        <v>544</v>
      </c>
      <c r="AG457" s="472" t="s">
        <v>544</v>
      </c>
      <c r="AH457" s="472" t="s">
        <v>544</v>
      </c>
      <c r="AI457" s="472" t="s">
        <v>544</v>
      </c>
      <c r="AJ457" s="472" t="s">
        <v>544</v>
      </c>
      <c r="AK457" s="472" t="s">
        <v>544</v>
      </c>
      <c r="AL457" s="472" t="s">
        <v>544</v>
      </c>
      <c r="AM457" s="472" t="s">
        <v>544</v>
      </c>
      <c r="AN457" s="472" t="s">
        <v>544</v>
      </c>
      <c r="AO457" s="472" t="s">
        <v>544</v>
      </c>
      <c r="AP457" s="472" t="s">
        <v>544</v>
      </c>
      <c r="AQ457" s="472" t="s">
        <v>544</v>
      </c>
      <c r="AR457" s="472" t="s">
        <v>544</v>
      </c>
      <c r="AS457" s="472" t="s">
        <v>544</v>
      </c>
      <c r="AT457" s="472" t="s">
        <v>544</v>
      </c>
      <c r="AU457" s="472" t="s">
        <v>544</v>
      </c>
      <c r="AV457" s="472" t="s">
        <v>544</v>
      </c>
      <c r="AW457" s="472" t="s">
        <v>544</v>
      </c>
      <c r="AX457" s="473" t="s">
        <v>544</v>
      </c>
      <c r="AY457" s="473" t="s">
        <v>544</v>
      </c>
      <c r="AZ457" s="473" t="s">
        <v>544</v>
      </c>
      <c r="BA457" s="473" t="s">
        <v>544</v>
      </c>
      <c r="BB457" s="473" t="s">
        <v>544</v>
      </c>
      <c r="BC457" s="473" t="s">
        <v>544</v>
      </c>
      <c r="BD457" s="473" t="s">
        <v>544</v>
      </c>
      <c r="BE457" s="472" t="s">
        <v>544</v>
      </c>
      <c r="BF457" s="472" t="s">
        <v>544</v>
      </c>
      <c r="BG457" s="473" t="s">
        <v>544</v>
      </c>
      <c r="BH457" s="473" t="s">
        <v>544</v>
      </c>
      <c r="BI457" s="472" t="s">
        <v>544</v>
      </c>
      <c r="BJ457" s="472" t="s">
        <v>544</v>
      </c>
      <c r="BK457" s="472" t="s">
        <v>544</v>
      </c>
      <c r="BL457" s="474" t="s">
        <v>544</v>
      </c>
      <c r="BM457" s="474" t="s">
        <v>544</v>
      </c>
      <c r="BN457" s="472" t="s">
        <v>544</v>
      </c>
      <c r="BO457" s="473" t="s">
        <v>544</v>
      </c>
      <c r="BP457" s="473" t="s">
        <v>544</v>
      </c>
      <c r="BQ457" s="473" t="s">
        <v>544</v>
      </c>
      <c r="BR457" s="473" t="s">
        <v>544</v>
      </c>
      <c r="BS457" s="474" t="s">
        <v>544</v>
      </c>
      <c r="BT457" s="472" t="s">
        <v>544</v>
      </c>
      <c r="BU457" s="472" t="s">
        <v>544</v>
      </c>
      <c r="BV457" s="472" t="s">
        <v>544</v>
      </c>
      <c r="BW457" s="472" t="s">
        <v>544</v>
      </c>
      <c r="BX457" s="472" t="s">
        <v>544</v>
      </c>
      <c r="BY457" s="472" t="s">
        <v>544</v>
      </c>
      <c r="CA457" t="s">
        <v>544</v>
      </c>
      <c r="CB457" t="s">
        <v>544</v>
      </c>
      <c r="CC457" t="s">
        <v>544</v>
      </c>
      <c r="CD457" t="s">
        <v>544</v>
      </c>
      <c r="CE457" t="s">
        <v>544</v>
      </c>
      <c r="CF457" t="s">
        <v>544</v>
      </c>
      <c r="CG457" t="s">
        <v>544</v>
      </c>
      <c r="CH457" t="s">
        <v>544</v>
      </c>
      <c r="CI457" t="s">
        <v>544</v>
      </c>
      <c r="CJ457" t="s">
        <v>544</v>
      </c>
      <c r="CK457" t="s">
        <v>544</v>
      </c>
      <c r="CL457" t="s">
        <v>544</v>
      </c>
      <c r="CM457" t="s">
        <v>544</v>
      </c>
      <c r="CN457" t="s">
        <v>544</v>
      </c>
      <c r="CO457" t="s">
        <v>544</v>
      </c>
      <c r="CP457" t="s">
        <v>544</v>
      </c>
      <c r="CQ457" t="s">
        <v>544</v>
      </c>
      <c r="CR457" t="s">
        <v>544</v>
      </c>
      <c r="CS457" t="s">
        <v>544</v>
      </c>
      <c r="CT457" t="s">
        <v>544</v>
      </c>
      <c r="CU457" t="s">
        <v>544</v>
      </c>
      <c r="CV457" t="s">
        <v>544</v>
      </c>
      <c r="CW457" t="s">
        <v>544</v>
      </c>
      <c r="CX457" t="s">
        <v>544</v>
      </c>
      <c r="CY457" t="s">
        <v>544</v>
      </c>
      <c r="CZ457" t="s">
        <v>544</v>
      </c>
      <c r="DA457" t="s">
        <v>544</v>
      </c>
      <c r="DB457" t="s">
        <v>544</v>
      </c>
      <c r="DC457" t="s">
        <v>544</v>
      </c>
      <c r="DD457" t="s">
        <v>544</v>
      </c>
      <c r="DE457" t="s">
        <v>544</v>
      </c>
      <c r="DF457" t="s">
        <v>544</v>
      </c>
      <c r="DG457" t="s">
        <v>544</v>
      </c>
      <c r="DH457" t="s">
        <v>544</v>
      </c>
      <c r="DI457" t="s">
        <v>544</v>
      </c>
      <c r="DJ457" t="s">
        <v>544</v>
      </c>
      <c r="DK457" t="s">
        <v>544</v>
      </c>
      <c r="DL457" t="s">
        <v>544</v>
      </c>
      <c r="DM457" t="s">
        <v>544</v>
      </c>
      <c r="DN457" t="s">
        <v>544</v>
      </c>
      <c r="DO457" t="s">
        <v>544</v>
      </c>
      <c r="DP457" t="s">
        <v>544</v>
      </c>
      <c r="DQ457" t="s">
        <v>544</v>
      </c>
      <c r="DR457" t="s">
        <v>544</v>
      </c>
      <c r="DS457" t="s">
        <v>544</v>
      </c>
      <c r="DT457" t="s">
        <v>544</v>
      </c>
      <c r="DU457" t="s">
        <v>544</v>
      </c>
      <c r="DV457" t="s">
        <v>544</v>
      </c>
      <c r="DW457" t="s">
        <v>544</v>
      </c>
      <c r="DX457" t="s">
        <v>544</v>
      </c>
      <c r="DY457" t="s">
        <v>544</v>
      </c>
      <c r="DZ457" t="s">
        <v>544</v>
      </c>
      <c r="EA457" t="s">
        <v>544</v>
      </c>
      <c r="EB457" t="s">
        <v>544</v>
      </c>
      <c r="EC457" t="s">
        <v>544</v>
      </c>
      <c r="ED457" t="s">
        <v>544</v>
      </c>
      <c r="EE457" t="s">
        <v>544</v>
      </c>
      <c r="EF457" t="s">
        <v>544</v>
      </c>
      <c r="EG457" t="s">
        <v>544</v>
      </c>
      <c r="EH457" t="s">
        <v>544</v>
      </c>
      <c r="EI457" t="s">
        <v>544</v>
      </c>
      <c r="EJ457" t="s">
        <v>544</v>
      </c>
      <c r="EK457" t="s">
        <v>544</v>
      </c>
      <c r="EL457" t="s">
        <v>544</v>
      </c>
      <c r="EM457" t="s">
        <v>544</v>
      </c>
      <c r="EN457" t="s">
        <v>544</v>
      </c>
      <c r="EO457" t="s">
        <v>544</v>
      </c>
      <c r="EP457" t="s">
        <v>544</v>
      </c>
      <c r="EQ457" t="s">
        <v>544</v>
      </c>
      <c r="ER457" t="s">
        <v>544</v>
      </c>
      <c r="ES457" t="s">
        <v>544</v>
      </c>
      <c r="ET457" t="s">
        <v>544</v>
      </c>
      <c r="EU457" t="s">
        <v>544</v>
      </c>
      <c r="EV457" t="s">
        <v>544</v>
      </c>
      <c r="EW457" t="s">
        <v>544</v>
      </c>
      <c r="EX457" t="s">
        <v>544</v>
      </c>
    </row>
    <row r="458" spans="1:154" ht="15" customHeight="1">
      <c r="A458" s="435">
        <v>388</v>
      </c>
      <c r="B458" s="469" t="s">
        <v>544</v>
      </c>
      <c r="C458" s="469" t="s">
        <v>544</v>
      </c>
      <c r="D458" s="470" t="s">
        <v>544</v>
      </c>
      <c r="E458" s="471" t="s">
        <v>544</v>
      </c>
      <c r="F458" s="471" t="s">
        <v>544</v>
      </c>
      <c r="G458" s="471" t="s">
        <v>544</v>
      </c>
      <c r="H458" s="472" t="s">
        <v>544</v>
      </c>
      <c r="I458" s="472" t="s">
        <v>544</v>
      </c>
      <c r="J458" s="472" t="s">
        <v>544</v>
      </c>
      <c r="K458" s="472" t="s">
        <v>544</v>
      </c>
      <c r="L458" s="472" t="s">
        <v>544</v>
      </c>
      <c r="M458" s="472" t="s">
        <v>544</v>
      </c>
      <c r="N458" s="472" t="s">
        <v>544</v>
      </c>
      <c r="O458" s="472" t="s">
        <v>544</v>
      </c>
      <c r="P458" s="472" t="s">
        <v>544</v>
      </c>
      <c r="Q458" s="472" t="s">
        <v>544</v>
      </c>
      <c r="R458" s="472" t="s">
        <v>544</v>
      </c>
      <c r="S458" s="472" t="s">
        <v>544</v>
      </c>
      <c r="T458" s="472" t="s">
        <v>544</v>
      </c>
      <c r="U458" s="472" t="s">
        <v>544</v>
      </c>
      <c r="V458" s="472" t="s">
        <v>544</v>
      </c>
      <c r="W458" s="472" t="s">
        <v>544</v>
      </c>
      <c r="X458" s="472" t="s">
        <v>544</v>
      </c>
      <c r="Y458" s="472" t="s">
        <v>544</v>
      </c>
      <c r="Z458" s="472" t="s">
        <v>544</v>
      </c>
      <c r="AA458" s="472" t="s">
        <v>544</v>
      </c>
      <c r="AB458" s="472" t="s">
        <v>544</v>
      </c>
      <c r="AC458" s="472" t="s">
        <v>544</v>
      </c>
      <c r="AD458" s="472" t="s">
        <v>544</v>
      </c>
      <c r="AE458" s="472" t="s">
        <v>544</v>
      </c>
      <c r="AF458" s="472" t="s">
        <v>544</v>
      </c>
      <c r="AG458" s="472" t="s">
        <v>544</v>
      </c>
      <c r="AH458" s="472" t="s">
        <v>544</v>
      </c>
      <c r="AI458" s="472" t="s">
        <v>544</v>
      </c>
      <c r="AJ458" s="472" t="s">
        <v>544</v>
      </c>
      <c r="AK458" s="472" t="s">
        <v>544</v>
      </c>
      <c r="AL458" s="472" t="s">
        <v>544</v>
      </c>
      <c r="AM458" s="472" t="s">
        <v>544</v>
      </c>
      <c r="AN458" s="472" t="s">
        <v>544</v>
      </c>
      <c r="AO458" s="472" t="s">
        <v>544</v>
      </c>
      <c r="AP458" s="472" t="s">
        <v>544</v>
      </c>
      <c r="AQ458" s="472" t="s">
        <v>544</v>
      </c>
      <c r="AR458" s="472" t="s">
        <v>544</v>
      </c>
      <c r="AS458" s="472" t="s">
        <v>544</v>
      </c>
      <c r="AT458" s="472" t="s">
        <v>544</v>
      </c>
      <c r="AU458" s="472" t="s">
        <v>544</v>
      </c>
      <c r="AV458" s="472" t="s">
        <v>544</v>
      </c>
      <c r="AW458" s="472" t="s">
        <v>544</v>
      </c>
      <c r="AX458" s="473" t="s">
        <v>544</v>
      </c>
      <c r="AY458" s="473" t="s">
        <v>544</v>
      </c>
      <c r="AZ458" s="473" t="s">
        <v>544</v>
      </c>
      <c r="BA458" s="473" t="s">
        <v>544</v>
      </c>
      <c r="BB458" s="473" t="s">
        <v>544</v>
      </c>
      <c r="BC458" s="473" t="s">
        <v>544</v>
      </c>
      <c r="BD458" s="473" t="s">
        <v>544</v>
      </c>
      <c r="BE458" s="472" t="s">
        <v>544</v>
      </c>
      <c r="BF458" s="472" t="s">
        <v>544</v>
      </c>
      <c r="BG458" s="473" t="s">
        <v>544</v>
      </c>
      <c r="BH458" s="473" t="s">
        <v>544</v>
      </c>
      <c r="BI458" s="472" t="s">
        <v>544</v>
      </c>
      <c r="BJ458" s="472" t="s">
        <v>544</v>
      </c>
      <c r="BK458" s="472" t="s">
        <v>544</v>
      </c>
      <c r="BL458" s="474" t="s">
        <v>544</v>
      </c>
      <c r="BM458" s="474" t="s">
        <v>544</v>
      </c>
      <c r="BN458" s="472" t="s">
        <v>544</v>
      </c>
      <c r="BO458" s="473" t="s">
        <v>544</v>
      </c>
      <c r="BP458" s="473" t="s">
        <v>544</v>
      </c>
      <c r="BQ458" s="473" t="s">
        <v>544</v>
      </c>
      <c r="BR458" s="473" t="s">
        <v>544</v>
      </c>
      <c r="BS458" s="474" t="s">
        <v>544</v>
      </c>
      <c r="BT458" s="472" t="s">
        <v>544</v>
      </c>
      <c r="BU458" s="472" t="s">
        <v>544</v>
      </c>
      <c r="BV458" s="472" t="s">
        <v>544</v>
      </c>
      <c r="BW458" s="472" t="s">
        <v>544</v>
      </c>
      <c r="BX458" s="472" t="s">
        <v>544</v>
      </c>
      <c r="BY458" s="472" t="s">
        <v>544</v>
      </c>
      <c r="CA458" t="s">
        <v>544</v>
      </c>
      <c r="CB458" t="s">
        <v>544</v>
      </c>
      <c r="CC458" t="s">
        <v>544</v>
      </c>
      <c r="CD458" t="s">
        <v>544</v>
      </c>
      <c r="CE458" t="s">
        <v>544</v>
      </c>
      <c r="CF458" t="s">
        <v>544</v>
      </c>
      <c r="CG458" t="s">
        <v>544</v>
      </c>
      <c r="CH458" t="s">
        <v>544</v>
      </c>
      <c r="CI458" t="s">
        <v>544</v>
      </c>
      <c r="CJ458" t="s">
        <v>544</v>
      </c>
      <c r="CK458" t="s">
        <v>544</v>
      </c>
      <c r="CL458" t="s">
        <v>544</v>
      </c>
      <c r="CM458" t="s">
        <v>544</v>
      </c>
      <c r="CN458" t="s">
        <v>544</v>
      </c>
      <c r="CO458" t="s">
        <v>544</v>
      </c>
      <c r="CP458" t="s">
        <v>544</v>
      </c>
      <c r="CQ458" t="s">
        <v>544</v>
      </c>
      <c r="CR458" t="s">
        <v>544</v>
      </c>
      <c r="CS458" t="s">
        <v>544</v>
      </c>
      <c r="CT458" t="s">
        <v>544</v>
      </c>
      <c r="CU458" t="s">
        <v>544</v>
      </c>
      <c r="CV458" t="s">
        <v>544</v>
      </c>
      <c r="CW458" t="s">
        <v>544</v>
      </c>
      <c r="CX458" t="s">
        <v>544</v>
      </c>
      <c r="CY458" t="s">
        <v>544</v>
      </c>
      <c r="CZ458" t="s">
        <v>544</v>
      </c>
      <c r="DA458" t="s">
        <v>544</v>
      </c>
      <c r="DB458" t="s">
        <v>544</v>
      </c>
      <c r="DC458" t="s">
        <v>544</v>
      </c>
      <c r="DD458" t="s">
        <v>544</v>
      </c>
      <c r="DE458" t="s">
        <v>544</v>
      </c>
      <c r="DF458" t="s">
        <v>544</v>
      </c>
      <c r="DG458" t="s">
        <v>544</v>
      </c>
      <c r="DH458" t="s">
        <v>544</v>
      </c>
      <c r="DI458" t="s">
        <v>544</v>
      </c>
      <c r="DJ458" t="s">
        <v>544</v>
      </c>
      <c r="DK458" t="s">
        <v>544</v>
      </c>
      <c r="DL458" t="s">
        <v>544</v>
      </c>
      <c r="DM458" t="s">
        <v>544</v>
      </c>
      <c r="DN458" t="s">
        <v>544</v>
      </c>
      <c r="DO458" t="s">
        <v>544</v>
      </c>
      <c r="DP458" t="s">
        <v>544</v>
      </c>
      <c r="DQ458" t="s">
        <v>544</v>
      </c>
      <c r="DR458" t="s">
        <v>544</v>
      </c>
      <c r="DS458" t="s">
        <v>544</v>
      </c>
      <c r="DT458" t="s">
        <v>544</v>
      </c>
      <c r="DU458" t="s">
        <v>544</v>
      </c>
      <c r="DV458" t="s">
        <v>544</v>
      </c>
      <c r="DW458" t="s">
        <v>544</v>
      </c>
      <c r="DX458" t="s">
        <v>544</v>
      </c>
      <c r="DY458" t="s">
        <v>544</v>
      </c>
      <c r="DZ458" t="s">
        <v>544</v>
      </c>
      <c r="EA458" t="s">
        <v>544</v>
      </c>
      <c r="EB458" t="s">
        <v>544</v>
      </c>
      <c r="EC458" t="s">
        <v>544</v>
      </c>
      <c r="ED458" t="s">
        <v>544</v>
      </c>
      <c r="EE458" t="s">
        <v>544</v>
      </c>
      <c r="EF458" t="s">
        <v>544</v>
      </c>
      <c r="EG458" t="s">
        <v>544</v>
      </c>
      <c r="EH458" t="s">
        <v>544</v>
      </c>
      <c r="EI458" t="s">
        <v>544</v>
      </c>
      <c r="EJ458" t="s">
        <v>544</v>
      </c>
      <c r="EK458" t="s">
        <v>544</v>
      </c>
      <c r="EL458" t="s">
        <v>544</v>
      </c>
      <c r="EM458" t="s">
        <v>544</v>
      </c>
      <c r="EN458" t="s">
        <v>544</v>
      </c>
      <c r="EO458" t="s">
        <v>544</v>
      </c>
      <c r="EP458" t="s">
        <v>544</v>
      </c>
      <c r="EQ458" t="s">
        <v>544</v>
      </c>
      <c r="ER458" t="s">
        <v>544</v>
      </c>
      <c r="ES458" t="s">
        <v>544</v>
      </c>
      <c r="ET458" t="s">
        <v>544</v>
      </c>
      <c r="EU458" t="s">
        <v>544</v>
      </c>
      <c r="EV458" t="s">
        <v>544</v>
      </c>
      <c r="EW458" t="s">
        <v>544</v>
      </c>
      <c r="EX458" t="s">
        <v>544</v>
      </c>
    </row>
    <row r="459" spans="1:154" ht="15" customHeight="1">
      <c r="A459" s="435">
        <v>388</v>
      </c>
      <c r="B459" s="469" t="s">
        <v>544</v>
      </c>
      <c r="C459" s="469" t="s">
        <v>544</v>
      </c>
      <c r="D459" s="470" t="s">
        <v>544</v>
      </c>
      <c r="E459" s="471" t="s">
        <v>544</v>
      </c>
      <c r="F459" s="471" t="s">
        <v>544</v>
      </c>
      <c r="G459" s="471" t="s">
        <v>544</v>
      </c>
      <c r="H459" s="472" t="s">
        <v>544</v>
      </c>
      <c r="I459" s="472" t="s">
        <v>544</v>
      </c>
      <c r="J459" s="472" t="s">
        <v>544</v>
      </c>
      <c r="K459" s="472" t="s">
        <v>544</v>
      </c>
      <c r="L459" s="472" t="s">
        <v>544</v>
      </c>
      <c r="M459" s="472" t="s">
        <v>544</v>
      </c>
      <c r="N459" s="472" t="s">
        <v>544</v>
      </c>
      <c r="O459" s="472" t="s">
        <v>544</v>
      </c>
      <c r="P459" s="472" t="s">
        <v>544</v>
      </c>
      <c r="Q459" s="472" t="s">
        <v>544</v>
      </c>
      <c r="R459" s="472" t="s">
        <v>544</v>
      </c>
      <c r="S459" s="472" t="s">
        <v>544</v>
      </c>
      <c r="T459" s="472" t="s">
        <v>544</v>
      </c>
      <c r="U459" s="472" t="s">
        <v>544</v>
      </c>
      <c r="V459" s="472" t="s">
        <v>544</v>
      </c>
      <c r="W459" s="472" t="s">
        <v>544</v>
      </c>
      <c r="X459" s="472" t="s">
        <v>544</v>
      </c>
      <c r="Y459" s="472" t="s">
        <v>544</v>
      </c>
      <c r="Z459" s="472" t="s">
        <v>544</v>
      </c>
      <c r="AA459" s="472" t="s">
        <v>544</v>
      </c>
      <c r="AB459" s="472" t="s">
        <v>544</v>
      </c>
      <c r="AC459" s="472" t="s">
        <v>544</v>
      </c>
      <c r="AD459" s="472" t="s">
        <v>544</v>
      </c>
      <c r="AE459" s="472" t="s">
        <v>544</v>
      </c>
      <c r="AF459" s="472" t="s">
        <v>544</v>
      </c>
      <c r="AG459" s="472" t="s">
        <v>544</v>
      </c>
      <c r="AH459" s="472" t="s">
        <v>544</v>
      </c>
      <c r="AI459" s="472" t="s">
        <v>544</v>
      </c>
      <c r="AJ459" s="472" t="s">
        <v>544</v>
      </c>
      <c r="AK459" s="472" t="s">
        <v>544</v>
      </c>
      <c r="AL459" s="472" t="s">
        <v>544</v>
      </c>
      <c r="AM459" s="472" t="s">
        <v>544</v>
      </c>
      <c r="AN459" s="472" t="s">
        <v>544</v>
      </c>
      <c r="AO459" s="472" t="s">
        <v>544</v>
      </c>
      <c r="AP459" s="472" t="s">
        <v>544</v>
      </c>
      <c r="AQ459" s="472" t="s">
        <v>544</v>
      </c>
      <c r="AR459" s="472" t="s">
        <v>544</v>
      </c>
      <c r="AS459" s="472" t="s">
        <v>544</v>
      </c>
      <c r="AT459" s="472" t="s">
        <v>544</v>
      </c>
      <c r="AU459" s="472" t="s">
        <v>544</v>
      </c>
      <c r="AV459" s="472" t="s">
        <v>544</v>
      </c>
      <c r="AW459" s="472" t="s">
        <v>544</v>
      </c>
      <c r="AX459" s="473" t="s">
        <v>544</v>
      </c>
      <c r="AY459" s="473" t="s">
        <v>544</v>
      </c>
      <c r="AZ459" s="473" t="s">
        <v>544</v>
      </c>
      <c r="BA459" s="473" t="s">
        <v>544</v>
      </c>
      <c r="BB459" s="473" t="s">
        <v>544</v>
      </c>
      <c r="BC459" s="473" t="s">
        <v>544</v>
      </c>
      <c r="BD459" s="473" t="s">
        <v>544</v>
      </c>
      <c r="BE459" s="472" t="s">
        <v>544</v>
      </c>
      <c r="BF459" s="472" t="s">
        <v>544</v>
      </c>
      <c r="BG459" s="473" t="s">
        <v>544</v>
      </c>
      <c r="BH459" s="473" t="s">
        <v>544</v>
      </c>
      <c r="BI459" s="472" t="s">
        <v>544</v>
      </c>
      <c r="BJ459" s="472" t="s">
        <v>544</v>
      </c>
      <c r="BK459" s="472" t="s">
        <v>544</v>
      </c>
      <c r="BL459" s="474" t="s">
        <v>544</v>
      </c>
      <c r="BM459" s="474" t="s">
        <v>544</v>
      </c>
      <c r="BN459" s="472" t="s">
        <v>544</v>
      </c>
      <c r="BO459" s="473" t="s">
        <v>544</v>
      </c>
      <c r="BP459" s="473" t="s">
        <v>544</v>
      </c>
      <c r="BQ459" s="473" t="s">
        <v>544</v>
      </c>
      <c r="BR459" s="473" t="s">
        <v>544</v>
      </c>
      <c r="BS459" s="474" t="s">
        <v>544</v>
      </c>
      <c r="BT459" s="472" t="s">
        <v>544</v>
      </c>
      <c r="BU459" s="472" t="s">
        <v>544</v>
      </c>
      <c r="BV459" s="472" t="s">
        <v>544</v>
      </c>
      <c r="BW459" s="472" t="s">
        <v>544</v>
      </c>
      <c r="BX459" s="472" t="s">
        <v>544</v>
      </c>
      <c r="BY459" s="472" t="s">
        <v>544</v>
      </c>
      <c r="CA459" t="s">
        <v>544</v>
      </c>
      <c r="CB459" t="s">
        <v>544</v>
      </c>
      <c r="CC459" t="s">
        <v>544</v>
      </c>
      <c r="CD459" t="s">
        <v>544</v>
      </c>
      <c r="CE459" t="s">
        <v>544</v>
      </c>
      <c r="CF459" t="s">
        <v>544</v>
      </c>
      <c r="CG459" t="s">
        <v>544</v>
      </c>
      <c r="CH459" t="s">
        <v>544</v>
      </c>
      <c r="CI459" t="s">
        <v>544</v>
      </c>
      <c r="CJ459" t="s">
        <v>544</v>
      </c>
      <c r="CK459" t="s">
        <v>544</v>
      </c>
      <c r="CL459" t="s">
        <v>544</v>
      </c>
      <c r="CM459" t="s">
        <v>544</v>
      </c>
      <c r="CN459" t="s">
        <v>544</v>
      </c>
      <c r="CO459" t="s">
        <v>544</v>
      </c>
      <c r="CP459" t="s">
        <v>544</v>
      </c>
      <c r="CQ459" t="s">
        <v>544</v>
      </c>
      <c r="CR459" t="s">
        <v>544</v>
      </c>
      <c r="CS459" t="s">
        <v>544</v>
      </c>
      <c r="CT459" t="s">
        <v>544</v>
      </c>
      <c r="CU459" t="s">
        <v>544</v>
      </c>
      <c r="CV459" t="s">
        <v>544</v>
      </c>
      <c r="CW459" t="s">
        <v>544</v>
      </c>
      <c r="CX459" t="s">
        <v>544</v>
      </c>
      <c r="CY459" t="s">
        <v>544</v>
      </c>
      <c r="CZ459" t="s">
        <v>544</v>
      </c>
      <c r="DA459" t="s">
        <v>544</v>
      </c>
      <c r="DB459" t="s">
        <v>544</v>
      </c>
      <c r="DC459" t="s">
        <v>544</v>
      </c>
      <c r="DD459" t="s">
        <v>544</v>
      </c>
      <c r="DE459" t="s">
        <v>544</v>
      </c>
      <c r="DF459" t="s">
        <v>544</v>
      </c>
      <c r="DG459" t="s">
        <v>544</v>
      </c>
      <c r="DH459" t="s">
        <v>544</v>
      </c>
      <c r="DI459" t="s">
        <v>544</v>
      </c>
      <c r="DJ459" t="s">
        <v>544</v>
      </c>
      <c r="DK459" t="s">
        <v>544</v>
      </c>
      <c r="DL459" t="s">
        <v>544</v>
      </c>
      <c r="DM459" t="s">
        <v>544</v>
      </c>
      <c r="DN459" t="s">
        <v>544</v>
      </c>
      <c r="DO459" t="s">
        <v>544</v>
      </c>
      <c r="DP459" t="s">
        <v>544</v>
      </c>
      <c r="DQ459" t="s">
        <v>544</v>
      </c>
      <c r="DR459" t="s">
        <v>544</v>
      </c>
      <c r="DS459" t="s">
        <v>544</v>
      </c>
      <c r="DT459" t="s">
        <v>544</v>
      </c>
      <c r="DU459" t="s">
        <v>544</v>
      </c>
      <c r="DV459" t="s">
        <v>544</v>
      </c>
      <c r="DW459" t="s">
        <v>544</v>
      </c>
      <c r="DX459" t="s">
        <v>544</v>
      </c>
      <c r="DY459" t="s">
        <v>544</v>
      </c>
      <c r="DZ459" t="s">
        <v>544</v>
      </c>
      <c r="EA459" t="s">
        <v>544</v>
      </c>
      <c r="EB459" t="s">
        <v>544</v>
      </c>
      <c r="EC459" t="s">
        <v>544</v>
      </c>
      <c r="ED459" t="s">
        <v>544</v>
      </c>
      <c r="EE459" t="s">
        <v>544</v>
      </c>
      <c r="EF459" t="s">
        <v>544</v>
      </c>
      <c r="EG459" t="s">
        <v>544</v>
      </c>
      <c r="EH459" t="s">
        <v>544</v>
      </c>
      <c r="EI459" t="s">
        <v>544</v>
      </c>
      <c r="EJ459" t="s">
        <v>544</v>
      </c>
      <c r="EK459" t="s">
        <v>544</v>
      </c>
      <c r="EL459" t="s">
        <v>544</v>
      </c>
      <c r="EM459" t="s">
        <v>544</v>
      </c>
      <c r="EN459" t="s">
        <v>544</v>
      </c>
      <c r="EO459" t="s">
        <v>544</v>
      </c>
      <c r="EP459" t="s">
        <v>544</v>
      </c>
      <c r="EQ459" t="s">
        <v>544</v>
      </c>
      <c r="ER459" t="s">
        <v>544</v>
      </c>
      <c r="ES459" t="s">
        <v>544</v>
      </c>
      <c r="ET459" t="s">
        <v>544</v>
      </c>
      <c r="EU459" t="s">
        <v>544</v>
      </c>
      <c r="EV459" t="s">
        <v>544</v>
      </c>
      <c r="EW459" t="s">
        <v>544</v>
      </c>
      <c r="EX459" t="s">
        <v>544</v>
      </c>
    </row>
    <row r="460" spans="1:154" ht="15" customHeight="1">
      <c r="A460" s="435">
        <v>388</v>
      </c>
      <c r="B460" s="469" t="s">
        <v>544</v>
      </c>
      <c r="C460" s="469" t="s">
        <v>544</v>
      </c>
      <c r="D460" s="470" t="s">
        <v>544</v>
      </c>
      <c r="E460" s="471" t="s">
        <v>544</v>
      </c>
      <c r="F460" s="471" t="s">
        <v>544</v>
      </c>
      <c r="G460" s="471" t="s">
        <v>544</v>
      </c>
      <c r="H460" s="472" t="s">
        <v>544</v>
      </c>
      <c r="I460" s="472" t="s">
        <v>544</v>
      </c>
      <c r="J460" s="472" t="s">
        <v>544</v>
      </c>
      <c r="K460" s="472" t="s">
        <v>544</v>
      </c>
      <c r="L460" s="472" t="s">
        <v>544</v>
      </c>
      <c r="M460" s="472" t="s">
        <v>544</v>
      </c>
      <c r="N460" s="472" t="s">
        <v>544</v>
      </c>
      <c r="O460" s="472" t="s">
        <v>544</v>
      </c>
      <c r="P460" s="472" t="s">
        <v>544</v>
      </c>
      <c r="Q460" s="472" t="s">
        <v>544</v>
      </c>
      <c r="R460" s="472" t="s">
        <v>544</v>
      </c>
      <c r="S460" s="472" t="s">
        <v>544</v>
      </c>
      <c r="T460" s="472" t="s">
        <v>544</v>
      </c>
      <c r="U460" s="472" t="s">
        <v>544</v>
      </c>
      <c r="V460" s="472" t="s">
        <v>544</v>
      </c>
      <c r="W460" s="472" t="s">
        <v>544</v>
      </c>
      <c r="X460" s="472" t="s">
        <v>544</v>
      </c>
      <c r="Y460" s="472" t="s">
        <v>544</v>
      </c>
      <c r="Z460" s="472" t="s">
        <v>544</v>
      </c>
      <c r="AA460" s="472" t="s">
        <v>544</v>
      </c>
      <c r="AB460" s="472" t="s">
        <v>544</v>
      </c>
      <c r="AC460" s="472" t="s">
        <v>544</v>
      </c>
      <c r="AD460" s="472" t="s">
        <v>544</v>
      </c>
      <c r="AE460" s="472" t="s">
        <v>544</v>
      </c>
      <c r="AF460" s="472" t="s">
        <v>544</v>
      </c>
      <c r="AG460" s="472" t="s">
        <v>544</v>
      </c>
      <c r="AH460" s="472" t="s">
        <v>544</v>
      </c>
      <c r="AI460" s="472" t="s">
        <v>544</v>
      </c>
      <c r="AJ460" s="472" t="s">
        <v>544</v>
      </c>
      <c r="AK460" s="472" t="s">
        <v>544</v>
      </c>
      <c r="AL460" s="472" t="s">
        <v>544</v>
      </c>
      <c r="AM460" s="472" t="s">
        <v>544</v>
      </c>
      <c r="AN460" s="472" t="s">
        <v>544</v>
      </c>
      <c r="AO460" s="472" t="s">
        <v>544</v>
      </c>
      <c r="AP460" s="472" t="s">
        <v>544</v>
      </c>
      <c r="AQ460" s="472" t="s">
        <v>544</v>
      </c>
      <c r="AR460" s="472" t="s">
        <v>544</v>
      </c>
      <c r="AS460" s="472" t="s">
        <v>544</v>
      </c>
      <c r="AT460" s="472" t="s">
        <v>544</v>
      </c>
      <c r="AU460" s="472" t="s">
        <v>544</v>
      </c>
      <c r="AV460" s="472" t="s">
        <v>544</v>
      </c>
      <c r="AW460" s="472" t="s">
        <v>544</v>
      </c>
      <c r="AX460" s="473" t="s">
        <v>544</v>
      </c>
      <c r="AY460" s="473" t="s">
        <v>544</v>
      </c>
      <c r="AZ460" s="473" t="s">
        <v>544</v>
      </c>
      <c r="BA460" s="473" t="s">
        <v>544</v>
      </c>
      <c r="BB460" s="473" t="s">
        <v>544</v>
      </c>
      <c r="BC460" s="473" t="s">
        <v>544</v>
      </c>
      <c r="BD460" s="473" t="s">
        <v>544</v>
      </c>
      <c r="BE460" s="472" t="s">
        <v>544</v>
      </c>
      <c r="BF460" s="472" t="s">
        <v>544</v>
      </c>
      <c r="BG460" s="473" t="s">
        <v>544</v>
      </c>
      <c r="BH460" s="473" t="s">
        <v>544</v>
      </c>
      <c r="BI460" s="472" t="s">
        <v>544</v>
      </c>
      <c r="BJ460" s="472" t="s">
        <v>544</v>
      </c>
      <c r="BK460" s="472" t="s">
        <v>544</v>
      </c>
      <c r="BL460" s="474" t="s">
        <v>544</v>
      </c>
      <c r="BM460" s="474" t="s">
        <v>544</v>
      </c>
      <c r="BN460" s="472" t="s">
        <v>544</v>
      </c>
      <c r="BO460" s="473" t="s">
        <v>544</v>
      </c>
      <c r="BP460" s="473" t="s">
        <v>544</v>
      </c>
      <c r="BQ460" s="473" t="s">
        <v>544</v>
      </c>
      <c r="BR460" s="473" t="s">
        <v>544</v>
      </c>
      <c r="BS460" s="474" t="s">
        <v>544</v>
      </c>
      <c r="BT460" s="472" t="s">
        <v>544</v>
      </c>
      <c r="BU460" s="472" t="s">
        <v>544</v>
      </c>
      <c r="BV460" s="472" t="s">
        <v>544</v>
      </c>
      <c r="BW460" s="472" t="s">
        <v>544</v>
      </c>
      <c r="BX460" s="472" t="s">
        <v>544</v>
      </c>
      <c r="BY460" s="472" t="s">
        <v>544</v>
      </c>
      <c r="CA460" t="s">
        <v>544</v>
      </c>
      <c r="CB460" t="s">
        <v>544</v>
      </c>
      <c r="CC460" t="s">
        <v>544</v>
      </c>
      <c r="CD460" t="s">
        <v>544</v>
      </c>
      <c r="CE460" t="s">
        <v>544</v>
      </c>
      <c r="CF460" t="s">
        <v>544</v>
      </c>
      <c r="CG460" t="s">
        <v>544</v>
      </c>
      <c r="CH460" t="s">
        <v>544</v>
      </c>
      <c r="CI460" t="s">
        <v>544</v>
      </c>
      <c r="CJ460" t="s">
        <v>544</v>
      </c>
      <c r="CK460" t="s">
        <v>544</v>
      </c>
      <c r="CL460" t="s">
        <v>544</v>
      </c>
      <c r="CM460" t="s">
        <v>544</v>
      </c>
      <c r="CN460" t="s">
        <v>544</v>
      </c>
      <c r="CO460" t="s">
        <v>544</v>
      </c>
      <c r="CP460" t="s">
        <v>544</v>
      </c>
      <c r="CQ460" t="s">
        <v>544</v>
      </c>
      <c r="CR460" t="s">
        <v>544</v>
      </c>
      <c r="CS460" t="s">
        <v>544</v>
      </c>
      <c r="CT460" t="s">
        <v>544</v>
      </c>
      <c r="CU460" t="s">
        <v>544</v>
      </c>
      <c r="CV460" t="s">
        <v>544</v>
      </c>
      <c r="CW460" t="s">
        <v>544</v>
      </c>
      <c r="CX460" t="s">
        <v>544</v>
      </c>
      <c r="CY460" t="s">
        <v>544</v>
      </c>
      <c r="CZ460" t="s">
        <v>544</v>
      </c>
      <c r="DA460" t="s">
        <v>544</v>
      </c>
      <c r="DB460" t="s">
        <v>544</v>
      </c>
      <c r="DC460" t="s">
        <v>544</v>
      </c>
      <c r="DD460" t="s">
        <v>544</v>
      </c>
      <c r="DE460" t="s">
        <v>544</v>
      </c>
      <c r="DF460" t="s">
        <v>544</v>
      </c>
      <c r="DG460" t="s">
        <v>544</v>
      </c>
      <c r="DH460" t="s">
        <v>544</v>
      </c>
      <c r="DI460" t="s">
        <v>544</v>
      </c>
      <c r="DJ460" t="s">
        <v>544</v>
      </c>
      <c r="DK460" t="s">
        <v>544</v>
      </c>
      <c r="DL460" t="s">
        <v>544</v>
      </c>
      <c r="DM460" t="s">
        <v>544</v>
      </c>
      <c r="DN460" t="s">
        <v>544</v>
      </c>
      <c r="DO460" t="s">
        <v>544</v>
      </c>
      <c r="DP460" t="s">
        <v>544</v>
      </c>
      <c r="DQ460" t="s">
        <v>544</v>
      </c>
      <c r="DR460" t="s">
        <v>544</v>
      </c>
      <c r="DS460" t="s">
        <v>544</v>
      </c>
      <c r="DT460" t="s">
        <v>544</v>
      </c>
      <c r="DU460" t="s">
        <v>544</v>
      </c>
      <c r="DV460" t="s">
        <v>544</v>
      </c>
      <c r="DW460" t="s">
        <v>544</v>
      </c>
      <c r="DX460" t="s">
        <v>544</v>
      </c>
      <c r="DY460" t="s">
        <v>544</v>
      </c>
      <c r="DZ460" t="s">
        <v>544</v>
      </c>
      <c r="EA460" t="s">
        <v>544</v>
      </c>
      <c r="EB460" t="s">
        <v>544</v>
      </c>
      <c r="EC460" t="s">
        <v>544</v>
      </c>
      <c r="ED460" t="s">
        <v>544</v>
      </c>
      <c r="EE460" t="s">
        <v>544</v>
      </c>
      <c r="EF460" t="s">
        <v>544</v>
      </c>
      <c r="EG460" t="s">
        <v>544</v>
      </c>
      <c r="EH460" t="s">
        <v>544</v>
      </c>
      <c r="EI460" t="s">
        <v>544</v>
      </c>
      <c r="EJ460" t="s">
        <v>544</v>
      </c>
      <c r="EK460" t="s">
        <v>544</v>
      </c>
      <c r="EL460" t="s">
        <v>544</v>
      </c>
      <c r="EM460" t="s">
        <v>544</v>
      </c>
      <c r="EN460" t="s">
        <v>544</v>
      </c>
      <c r="EO460" t="s">
        <v>544</v>
      </c>
      <c r="EP460" t="s">
        <v>544</v>
      </c>
      <c r="EQ460" t="s">
        <v>544</v>
      </c>
      <c r="ER460" t="s">
        <v>544</v>
      </c>
      <c r="ES460" t="s">
        <v>544</v>
      </c>
      <c r="ET460" t="s">
        <v>544</v>
      </c>
      <c r="EU460" t="s">
        <v>544</v>
      </c>
      <c r="EV460" t="s">
        <v>544</v>
      </c>
      <c r="EW460" t="s">
        <v>544</v>
      </c>
      <c r="EX460" t="s">
        <v>544</v>
      </c>
    </row>
    <row r="461" spans="1:154" ht="15" customHeight="1">
      <c r="A461" s="435">
        <v>388</v>
      </c>
      <c r="B461" s="469" t="s">
        <v>544</v>
      </c>
      <c r="C461" s="469" t="s">
        <v>544</v>
      </c>
      <c r="D461" s="470" t="s">
        <v>544</v>
      </c>
      <c r="E461" s="471" t="s">
        <v>544</v>
      </c>
      <c r="F461" s="471" t="s">
        <v>544</v>
      </c>
      <c r="G461" s="471" t="s">
        <v>544</v>
      </c>
      <c r="H461" s="472" t="s">
        <v>544</v>
      </c>
      <c r="I461" s="472" t="s">
        <v>544</v>
      </c>
      <c r="J461" s="472" t="s">
        <v>544</v>
      </c>
      <c r="K461" s="472" t="s">
        <v>544</v>
      </c>
      <c r="L461" s="472" t="s">
        <v>544</v>
      </c>
      <c r="M461" s="472" t="s">
        <v>544</v>
      </c>
      <c r="N461" s="472" t="s">
        <v>544</v>
      </c>
      <c r="O461" s="472" t="s">
        <v>544</v>
      </c>
      <c r="P461" s="472" t="s">
        <v>544</v>
      </c>
      <c r="Q461" s="472" t="s">
        <v>544</v>
      </c>
      <c r="R461" s="472" t="s">
        <v>544</v>
      </c>
      <c r="S461" s="472" t="s">
        <v>544</v>
      </c>
      <c r="T461" s="472" t="s">
        <v>544</v>
      </c>
      <c r="U461" s="472" t="s">
        <v>544</v>
      </c>
      <c r="V461" s="472" t="s">
        <v>544</v>
      </c>
      <c r="W461" s="472" t="s">
        <v>544</v>
      </c>
      <c r="X461" s="472" t="s">
        <v>544</v>
      </c>
      <c r="Y461" s="472" t="s">
        <v>544</v>
      </c>
      <c r="Z461" s="472" t="s">
        <v>544</v>
      </c>
      <c r="AA461" s="472" t="s">
        <v>544</v>
      </c>
      <c r="AB461" s="472" t="s">
        <v>544</v>
      </c>
      <c r="AC461" s="472" t="s">
        <v>544</v>
      </c>
      <c r="AD461" s="472" t="s">
        <v>544</v>
      </c>
      <c r="AE461" s="472" t="s">
        <v>544</v>
      </c>
      <c r="AF461" s="472" t="s">
        <v>544</v>
      </c>
      <c r="AG461" s="472" t="s">
        <v>544</v>
      </c>
      <c r="AH461" s="472" t="s">
        <v>544</v>
      </c>
      <c r="AI461" s="472" t="s">
        <v>544</v>
      </c>
      <c r="AJ461" s="472" t="s">
        <v>544</v>
      </c>
      <c r="AK461" s="472" t="s">
        <v>544</v>
      </c>
      <c r="AL461" s="472" t="s">
        <v>544</v>
      </c>
      <c r="AM461" s="472" t="s">
        <v>544</v>
      </c>
      <c r="AN461" s="472" t="s">
        <v>544</v>
      </c>
      <c r="AO461" s="472" t="s">
        <v>544</v>
      </c>
      <c r="AP461" s="472" t="s">
        <v>544</v>
      </c>
      <c r="AQ461" s="472" t="s">
        <v>544</v>
      </c>
      <c r="AR461" s="472" t="s">
        <v>544</v>
      </c>
      <c r="AS461" s="472" t="s">
        <v>544</v>
      </c>
      <c r="AT461" s="472" t="s">
        <v>544</v>
      </c>
      <c r="AU461" s="472" t="s">
        <v>544</v>
      </c>
      <c r="AV461" s="472" t="s">
        <v>544</v>
      </c>
      <c r="AW461" s="472" t="s">
        <v>544</v>
      </c>
      <c r="AX461" s="473" t="s">
        <v>544</v>
      </c>
      <c r="AY461" s="473" t="s">
        <v>544</v>
      </c>
      <c r="AZ461" s="473" t="s">
        <v>544</v>
      </c>
      <c r="BA461" s="473" t="s">
        <v>544</v>
      </c>
      <c r="BB461" s="473" t="s">
        <v>544</v>
      </c>
      <c r="BC461" s="473" t="s">
        <v>544</v>
      </c>
      <c r="BD461" s="473" t="s">
        <v>544</v>
      </c>
      <c r="BE461" s="472" t="s">
        <v>544</v>
      </c>
      <c r="BF461" s="472" t="s">
        <v>544</v>
      </c>
      <c r="BG461" s="473" t="s">
        <v>544</v>
      </c>
      <c r="BH461" s="473" t="s">
        <v>544</v>
      </c>
      <c r="BI461" s="472" t="s">
        <v>544</v>
      </c>
      <c r="BJ461" s="472" t="s">
        <v>544</v>
      </c>
      <c r="BK461" s="472" t="s">
        <v>544</v>
      </c>
      <c r="BL461" s="474" t="s">
        <v>544</v>
      </c>
      <c r="BM461" s="474" t="s">
        <v>544</v>
      </c>
      <c r="BN461" s="472" t="s">
        <v>544</v>
      </c>
      <c r="BO461" s="473" t="s">
        <v>544</v>
      </c>
      <c r="BP461" s="473" t="s">
        <v>544</v>
      </c>
      <c r="BQ461" s="473" t="s">
        <v>544</v>
      </c>
      <c r="BR461" s="473" t="s">
        <v>544</v>
      </c>
      <c r="BS461" s="474" t="s">
        <v>544</v>
      </c>
      <c r="BT461" s="472" t="s">
        <v>544</v>
      </c>
      <c r="BU461" s="472" t="s">
        <v>544</v>
      </c>
      <c r="BV461" s="472" t="s">
        <v>544</v>
      </c>
      <c r="BW461" s="472" t="s">
        <v>544</v>
      </c>
      <c r="BX461" s="472" t="s">
        <v>544</v>
      </c>
      <c r="BY461" s="472" t="s">
        <v>544</v>
      </c>
      <c r="CA461" t="s">
        <v>544</v>
      </c>
      <c r="CB461" t="s">
        <v>544</v>
      </c>
      <c r="CC461" t="s">
        <v>544</v>
      </c>
      <c r="CD461" t="s">
        <v>544</v>
      </c>
      <c r="CE461" t="s">
        <v>544</v>
      </c>
      <c r="CF461" t="s">
        <v>544</v>
      </c>
      <c r="CG461" t="s">
        <v>544</v>
      </c>
      <c r="CH461" t="s">
        <v>544</v>
      </c>
      <c r="CI461" t="s">
        <v>544</v>
      </c>
      <c r="CJ461" t="s">
        <v>544</v>
      </c>
      <c r="CK461" t="s">
        <v>544</v>
      </c>
      <c r="CL461" t="s">
        <v>544</v>
      </c>
      <c r="CM461" t="s">
        <v>544</v>
      </c>
      <c r="CN461" t="s">
        <v>544</v>
      </c>
      <c r="CO461" t="s">
        <v>544</v>
      </c>
      <c r="CP461" t="s">
        <v>544</v>
      </c>
      <c r="CQ461" t="s">
        <v>544</v>
      </c>
      <c r="CR461" t="s">
        <v>544</v>
      </c>
      <c r="CS461" t="s">
        <v>544</v>
      </c>
      <c r="CT461" t="s">
        <v>544</v>
      </c>
      <c r="CU461" t="s">
        <v>544</v>
      </c>
      <c r="CV461" t="s">
        <v>544</v>
      </c>
      <c r="CW461" t="s">
        <v>544</v>
      </c>
      <c r="CX461" t="s">
        <v>544</v>
      </c>
      <c r="CY461" t="s">
        <v>544</v>
      </c>
      <c r="CZ461" t="s">
        <v>544</v>
      </c>
      <c r="DA461" t="s">
        <v>544</v>
      </c>
      <c r="DB461" t="s">
        <v>544</v>
      </c>
      <c r="DC461" t="s">
        <v>544</v>
      </c>
      <c r="DD461" t="s">
        <v>544</v>
      </c>
      <c r="DE461" t="s">
        <v>544</v>
      </c>
      <c r="DF461" t="s">
        <v>544</v>
      </c>
      <c r="DG461" t="s">
        <v>544</v>
      </c>
      <c r="DH461" t="s">
        <v>544</v>
      </c>
      <c r="DI461" t="s">
        <v>544</v>
      </c>
      <c r="DJ461" t="s">
        <v>544</v>
      </c>
      <c r="DK461" t="s">
        <v>544</v>
      </c>
      <c r="DL461" t="s">
        <v>544</v>
      </c>
      <c r="DM461" t="s">
        <v>544</v>
      </c>
      <c r="DN461" t="s">
        <v>544</v>
      </c>
      <c r="DO461" t="s">
        <v>544</v>
      </c>
      <c r="DP461" t="s">
        <v>544</v>
      </c>
      <c r="DQ461" t="s">
        <v>544</v>
      </c>
      <c r="DR461" t="s">
        <v>544</v>
      </c>
      <c r="DS461" t="s">
        <v>544</v>
      </c>
      <c r="DT461" t="s">
        <v>544</v>
      </c>
      <c r="DU461" t="s">
        <v>544</v>
      </c>
      <c r="DV461" t="s">
        <v>544</v>
      </c>
      <c r="DW461" t="s">
        <v>544</v>
      </c>
      <c r="DX461" t="s">
        <v>544</v>
      </c>
      <c r="DY461" t="s">
        <v>544</v>
      </c>
      <c r="DZ461" t="s">
        <v>544</v>
      </c>
      <c r="EA461" t="s">
        <v>544</v>
      </c>
      <c r="EB461" t="s">
        <v>544</v>
      </c>
      <c r="EC461" t="s">
        <v>544</v>
      </c>
      <c r="ED461" t="s">
        <v>544</v>
      </c>
      <c r="EE461" t="s">
        <v>544</v>
      </c>
      <c r="EF461" t="s">
        <v>544</v>
      </c>
      <c r="EG461" t="s">
        <v>544</v>
      </c>
      <c r="EH461" t="s">
        <v>544</v>
      </c>
      <c r="EI461" t="s">
        <v>544</v>
      </c>
      <c r="EJ461" t="s">
        <v>544</v>
      </c>
      <c r="EK461" t="s">
        <v>544</v>
      </c>
      <c r="EL461" t="s">
        <v>544</v>
      </c>
      <c r="EM461" t="s">
        <v>544</v>
      </c>
      <c r="EN461" t="s">
        <v>544</v>
      </c>
      <c r="EO461" t="s">
        <v>544</v>
      </c>
      <c r="EP461" t="s">
        <v>544</v>
      </c>
      <c r="EQ461" t="s">
        <v>544</v>
      </c>
      <c r="ER461" t="s">
        <v>544</v>
      </c>
      <c r="ES461" t="s">
        <v>544</v>
      </c>
      <c r="ET461" t="s">
        <v>544</v>
      </c>
      <c r="EU461" t="s">
        <v>544</v>
      </c>
      <c r="EV461" t="s">
        <v>544</v>
      </c>
      <c r="EW461" t="s">
        <v>544</v>
      </c>
      <c r="EX461" t="s">
        <v>544</v>
      </c>
    </row>
    <row r="462" spans="1:154" ht="15" customHeight="1">
      <c r="A462" s="435">
        <v>388</v>
      </c>
      <c r="B462" s="469" t="s">
        <v>544</v>
      </c>
      <c r="C462" s="469" t="s">
        <v>544</v>
      </c>
      <c r="D462" s="470" t="s">
        <v>544</v>
      </c>
      <c r="E462" s="471" t="s">
        <v>544</v>
      </c>
      <c r="F462" s="471" t="s">
        <v>544</v>
      </c>
      <c r="G462" s="471" t="s">
        <v>544</v>
      </c>
      <c r="H462" s="472" t="s">
        <v>544</v>
      </c>
      <c r="I462" s="472" t="s">
        <v>544</v>
      </c>
      <c r="J462" s="472" t="s">
        <v>544</v>
      </c>
      <c r="K462" s="472" t="s">
        <v>544</v>
      </c>
      <c r="L462" s="472" t="s">
        <v>544</v>
      </c>
      <c r="M462" s="472" t="s">
        <v>544</v>
      </c>
      <c r="N462" s="472" t="s">
        <v>544</v>
      </c>
      <c r="O462" s="472" t="s">
        <v>544</v>
      </c>
      <c r="P462" s="472" t="s">
        <v>544</v>
      </c>
      <c r="Q462" s="472" t="s">
        <v>544</v>
      </c>
      <c r="R462" s="472" t="s">
        <v>544</v>
      </c>
      <c r="S462" s="472" t="s">
        <v>544</v>
      </c>
      <c r="T462" s="472" t="s">
        <v>544</v>
      </c>
      <c r="U462" s="472" t="s">
        <v>544</v>
      </c>
      <c r="V462" s="472" t="s">
        <v>544</v>
      </c>
      <c r="W462" s="472" t="s">
        <v>544</v>
      </c>
      <c r="X462" s="472" t="s">
        <v>544</v>
      </c>
      <c r="Y462" s="472" t="s">
        <v>544</v>
      </c>
      <c r="Z462" s="472" t="s">
        <v>544</v>
      </c>
      <c r="AA462" s="472" t="s">
        <v>544</v>
      </c>
      <c r="AB462" s="472" t="s">
        <v>544</v>
      </c>
      <c r="AC462" s="472" t="s">
        <v>544</v>
      </c>
      <c r="AD462" s="472" t="s">
        <v>544</v>
      </c>
      <c r="AE462" s="472" t="s">
        <v>544</v>
      </c>
      <c r="AF462" s="472" t="s">
        <v>544</v>
      </c>
      <c r="AG462" s="472" t="s">
        <v>544</v>
      </c>
      <c r="AH462" s="472" t="s">
        <v>544</v>
      </c>
      <c r="AI462" s="472" t="s">
        <v>544</v>
      </c>
      <c r="AJ462" s="472" t="s">
        <v>544</v>
      </c>
      <c r="AK462" s="472" t="s">
        <v>544</v>
      </c>
      <c r="AL462" s="472" t="s">
        <v>544</v>
      </c>
      <c r="AM462" s="472" t="s">
        <v>544</v>
      </c>
      <c r="AN462" s="472" t="s">
        <v>544</v>
      </c>
      <c r="AO462" s="472" t="s">
        <v>544</v>
      </c>
      <c r="AP462" s="472" t="s">
        <v>544</v>
      </c>
      <c r="AQ462" s="472" t="s">
        <v>544</v>
      </c>
      <c r="AR462" s="472" t="s">
        <v>544</v>
      </c>
      <c r="AS462" s="472" t="s">
        <v>544</v>
      </c>
      <c r="AT462" s="472" t="s">
        <v>544</v>
      </c>
      <c r="AU462" s="472" t="s">
        <v>544</v>
      </c>
      <c r="AV462" s="472" t="s">
        <v>544</v>
      </c>
      <c r="AW462" s="472" t="s">
        <v>544</v>
      </c>
      <c r="AX462" s="473" t="s">
        <v>544</v>
      </c>
      <c r="AY462" s="473" t="s">
        <v>544</v>
      </c>
      <c r="AZ462" s="473" t="s">
        <v>544</v>
      </c>
      <c r="BA462" s="473" t="s">
        <v>544</v>
      </c>
      <c r="BB462" s="473" t="s">
        <v>544</v>
      </c>
      <c r="BC462" s="473" t="s">
        <v>544</v>
      </c>
      <c r="BD462" s="473" t="s">
        <v>544</v>
      </c>
      <c r="BE462" s="472" t="s">
        <v>544</v>
      </c>
      <c r="BF462" s="472" t="s">
        <v>544</v>
      </c>
      <c r="BG462" s="473" t="s">
        <v>544</v>
      </c>
      <c r="BH462" s="473" t="s">
        <v>544</v>
      </c>
      <c r="BI462" s="472" t="s">
        <v>544</v>
      </c>
      <c r="BJ462" s="472" t="s">
        <v>544</v>
      </c>
      <c r="BK462" s="472" t="s">
        <v>544</v>
      </c>
      <c r="BL462" s="474" t="s">
        <v>544</v>
      </c>
      <c r="BM462" s="474" t="s">
        <v>544</v>
      </c>
      <c r="BN462" s="472" t="s">
        <v>544</v>
      </c>
      <c r="BO462" s="473" t="s">
        <v>544</v>
      </c>
      <c r="BP462" s="473" t="s">
        <v>544</v>
      </c>
      <c r="BQ462" s="473" t="s">
        <v>544</v>
      </c>
      <c r="BR462" s="473" t="s">
        <v>544</v>
      </c>
      <c r="BS462" s="474" t="s">
        <v>544</v>
      </c>
      <c r="BT462" s="472" t="s">
        <v>544</v>
      </c>
      <c r="BU462" s="472" t="s">
        <v>544</v>
      </c>
      <c r="BV462" s="472" t="s">
        <v>544</v>
      </c>
      <c r="BW462" s="472" t="s">
        <v>544</v>
      </c>
      <c r="BX462" s="472" t="s">
        <v>544</v>
      </c>
      <c r="BY462" s="472" t="s">
        <v>544</v>
      </c>
      <c r="CA462" t="s">
        <v>544</v>
      </c>
      <c r="CB462" t="s">
        <v>544</v>
      </c>
      <c r="CC462" t="s">
        <v>544</v>
      </c>
      <c r="CD462" t="s">
        <v>544</v>
      </c>
      <c r="CE462" t="s">
        <v>544</v>
      </c>
      <c r="CF462" t="s">
        <v>544</v>
      </c>
      <c r="CG462" t="s">
        <v>544</v>
      </c>
      <c r="CH462" t="s">
        <v>544</v>
      </c>
      <c r="CI462" t="s">
        <v>544</v>
      </c>
      <c r="CJ462" t="s">
        <v>544</v>
      </c>
      <c r="CK462" t="s">
        <v>544</v>
      </c>
      <c r="CL462" t="s">
        <v>544</v>
      </c>
      <c r="CM462" t="s">
        <v>544</v>
      </c>
      <c r="CN462" t="s">
        <v>544</v>
      </c>
      <c r="CO462" t="s">
        <v>544</v>
      </c>
      <c r="CP462" t="s">
        <v>544</v>
      </c>
      <c r="CQ462" t="s">
        <v>544</v>
      </c>
      <c r="CR462" t="s">
        <v>544</v>
      </c>
      <c r="CS462" t="s">
        <v>544</v>
      </c>
      <c r="CT462" t="s">
        <v>544</v>
      </c>
      <c r="CU462" t="s">
        <v>544</v>
      </c>
      <c r="CV462" t="s">
        <v>544</v>
      </c>
      <c r="CW462" t="s">
        <v>544</v>
      </c>
      <c r="CX462" t="s">
        <v>544</v>
      </c>
      <c r="CY462" t="s">
        <v>544</v>
      </c>
      <c r="CZ462" t="s">
        <v>544</v>
      </c>
      <c r="DA462" t="s">
        <v>544</v>
      </c>
      <c r="DB462" t="s">
        <v>544</v>
      </c>
      <c r="DC462" t="s">
        <v>544</v>
      </c>
      <c r="DD462" t="s">
        <v>544</v>
      </c>
      <c r="DE462" t="s">
        <v>544</v>
      </c>
      <c r="DF462" t="s">
        <v>544</v>
      </c>
      <c r="DG462" t="s">
        <v>544</v>
      </c>
      <c r="DH462" t="s">
        <v>544</v>
      </c>
      <c r="DI462" t="s">
        <v>544</v>
      </c>
      <c r="DJ462" t="s">
        <v>544</v>
      </c>
      <c r="DK462" t="s">
        <v>544</v>
      </c>
      <c r="DL462" t="s">
        <v>544</v>
      </c>
      <c r="DM462" t="s">
        <v>544</v>
      </c>
      <c r="DN462" t="s">
        <v>544</v>
      </c>
      <c r="DO462" t="s">
        <v>544</v>
      </c>
      <c r="DP462" t="s">
        <v>544</v>
      </c>
      <c r="DQ462" t="s">
        <v>544</v>
      </c>
      <c r="DR462" t="s">
        <v>544</v>
      </c>
      <c r="DS462" t="s">
        <v>544</v>
      </c>
      <c r="DT462" t="s">
        <v>544</v>
      </c>
      <c r="DU462" t="s">
        <v>544</v>
      </c>
      <c r="DV462" t="s">
        <v>544</v>
      </c>
      <c r="DW462" t="s">
        <v>544</v>
      </c>
      <c r="DX462" t="s">
        <v>544</v>
      </c>
      <c r="DY462" t="s">
        <v>544</v>
      </c>
      <c r="DZ462" t="s">
        <v>544</v>
      </c>
      <c r="EA462" t="s">
        <v>544</v>
      </c>
      <c r="EB462" t="s">
        <v>544</v>
      </c>
      <c r="EC462" t="s">
        <v>544</v>
      </c>
      <c r="ED462" t="s">
        <v>544</v>
      </c>
      <c r="EE462" t="s">
        <v>544</v>
      </c>
      <c r="EF462" t="s">
        <v>544</v>
      </c>
      <c r="EG462" t="s">
        <v>544</v>
      </c>
      <c r="EH462" t="s">
        <v>544</v>
      </c>
      <c r="EI462" t="s">
        <v>544</v>
      </c>
      <c r="EJ462" t="s">
        <v>544</v>
      </c>
      <c r="EK462" t="s">
        <v>544</v>
      </c>
      <c r="EL462" t="s">
        <v>544</v>
      </c>
      <c r="EM462" t="s">
        <v>544</v>
      </c>
      <c r="EN462" t="s">
        <v>544</v>
      </c>
      <c r="EO462" t="s">
        <v>544</v>
      </c>
      <c r="EP462" t="s">
        <v>544</v>
      </c>
      <c r="EQ462" t="s">
        <v>544</v>
      </c>
      <c r="ER462" t="s">
        <v>544</v>
      </c>
      <c r="ES462" t="s">
        <v>544</v>
      </c>
      <c r="ET462" t="s">
        <v>544</v>
      </c>
      <c r="EU462" t="s">
        <v>544</v>
      </c>
      <c r="EV462" t="s">
        <v>544</v>
      </c>
      <c r="EW462" t="s">
        <v>544</v>
      </c>
      <c r="EX462" t="s">
        <v>544</v>
      </c>
    </row>
    <row r="463" spans="1:154" ht="15" customHeight="1">
      <c r="A463" s="435">
        <v>388</v>
      </c>
      <c r="B463" s="469" t="s">
        <v>544</v>
      </c>
      <c r="C463" s="469" t="s">
        <v>544</v>
      </c>
      <c r="D463" s="470" t="s">
        <v>544</v>
      </c>
      <c r="E463" s="471" t="s">
        <v>544</v>
      </c>
      <c r="F463" s="471" t="s">
        <v>544</v>
      </c>
      <c r="G463" s="471" t="s">
        <v>544</v>
      </c>
      <c r="H463" s="472" t="s">
        <v>544</v>
      </c>
      <c r="I463" s="472" t="s">
        <v>544</v>
      </c>
      <c r="J463" s="472" t="s">
        <v>544</v>
      </c>
      <c r="K463" s="472" t="s">
        <v>544</v>
      </c>
      <c r="L463" s="472" t="s">
        <v>544</v>
      </c>
      <c r="M463" s="472" t="s">
        <v>544</v>
      </c>
      <c r="N463" s="472" t="s">
        <v>544</v>
      </c>
      <c r="O463" s="472" t="s">
        <v>544</v>
      </c>
      <c r="P463" s="472" t="s">
        <v>544</v>
      </c>
      <c r="Q463" s="472" t="s">
        <v>544</v>
      </c>
      <c r="R463" s="472" t="s">
        <v>544</v>
      </c>
      <c r="S463" s="472" t="s">
        <v>544</v>
      </c>
      <c r="T463" s="472" t="s">
        <v>544</v>
      </c>
      <c r="U463" s="472" t="s">
        <v>544</v>
      </c>
      <c r="V463" s="472" t="s">
        <v>544</v>
      </c>
      <c r="W463" s="472" t="s">
        <v>544</v>
      </c>
      <c r="X463" s="472" t="s">
        <v>544</v>
      </c>
      <c r="Y463" s="472" t="s">
        <v>544</v>
      </c>
      <c r="Z463" s="472" t="s">
        <v>544</v>
      </c>
      <c r="AA463" s="472" t="s">
        <v>544</v>
      </c>
      <c r="AB463" s="472" t="s">
        <v>544</v>
      </c>
      <c r="AC463" s="472" t="s">
        <v>544</v>
      </c>
      <c r="AD463" s="472" t="s">
        <v>544</v>
      </c>
      <c r="AE463" s="472" t="s">
        <v>544</v>
      </c>
      <c r="AF463" s="472" t="s">
        <v>544</v>
      </c>
      <c r="AG463" s="472" t="s">
        <v>544</v>
      </c>
      <c r="AH463" s="472" t="s">
        <v>544</v>
      </c>
      <c r="AI463" s="472" t="s">
        <v>544</v>
      </c>
      <c r="AJ463" s="472" t="s">
        <v>544</v>
      </c>
      <c r="AK463" s="472" t="s">
        <v>544</v>
      </c>
      <c r="AL463" s="472" t="s">
        <v>544</v>
      </c>
      <c r="AM463" s="472" t="s">
        <v>544</v>
      </c>
      <c r="AN463" s="472" t="s">
        <v>544</v>
      </c>
      <c r="AO463" s="472" t="s">
        <v>544</v>
      </c>
      <c r="AP463" s="472" t="s">
        <v>544</v>
      </c>
      <c r="AQ463" s="472" t="s">
        <v>544</v>
      </c>
      <c r="AR463" s="472" t="s">
        <v>544</v>
      </c>
      <c r="AS463" s="472" t="s">
        <v>544</v>
      </c>
      <c r="AT463" s="472" t="s">
        <v>544</v>
      </c>
      <c r="AU463" s="472" t="s">
        <v>544</v>
      </c>
      <c r="AV463" s="472" t="s">
        <v>544</v>
      </c>
      <c r="AW463" s="472" t="s">
        <v>544</v>
      </c>
      <c r="AX463" s="473" t="s">
        <v>544</v>
      </c>
      <c r="AY463" s="473" t="s">
        <v>544</v>
      </c>
      <c r="AZ463" s="473" t="s">
        <v>544</v>
      </c>
      <c r="BA463" s="473" t="s">
        <v>544</v>
      </c>
      <c r="BB463" s="473" t="s">
        <v>544</v>
      </c>
      <c r="BC463" s="473" t="s">
        <v>544</v>
      </c>
      <c r="BD463" s="473" t="s">
        <v>544</v>
      </c>
      <c r="BE463" s="472" t="s">
        <v>544</v>
      </c>
      <c r="BF463" s="472" t="s">
        <v>544</v>
      </c>
      <c r="BG463" s="473" t="s">
        <v>544</v>
      </c>
      <c r="BH463" s="473" t="s">
        <v>544</v>
      </c>
      <c r="BI463" s="472" t="s">
        <v>544</v>
      </c>
      <c r="BJ463" s="472" t="s">
        <v>544</v>
      </c>
      <c r="BK463" s="472" t="s">
        <v>544</v>
      </c>
      <c r="BL463" s="474" t="s">
        <v>544</v>
      </c>
      <c r="BM463" s="474" t="s">
        <v>544</v>
      </c>
      <c r="BN463" s="472" t="s">
        <v>544</v>
      </c>
      <c r="BO463" s="473" t="s">
        <v>544</v>
      </c>
      <c r="BP463" s="473" t="s">
        <v>544</v>
      </c>
      <c r="BQ463" s="473" t="s">
        <v>544</v>
      </c>
      <c r="BR463" s="473" t="s">
        <v>544</v>
      </c>
      <c r="BS463" s="474" t="s">
        <v>544</v>
      </c>
      <c r="BT463" s="472" t="s">
        <v>544</v>
      </c>
      <c r="BU463" s="472" t="s">
        <v>544</v>
      </c>
      <c r="BV463" s="472" t="s">
        <v>544</v>
      </c>
      <c r="BW463" s="472" t="s">
        <v>544</v>
      </c>
      <c r="BX463" s="472" t="s">
        <v>544</v>
      </c>
      <c r="BY463" s="472" t="s">
        <v>544</v>
      </c>
      <c r="CA463" t="s">
        <v>544</v>
      </c>
      <c r="CB463" t="s">
        <v>544</v>
      </c>
      <c r="CC463" t="s">
        <v>544</v>
      </c>
      <c r="CD463" t="s">
        <v>544</v>
      </c>
      <c r="CE463" t="s">
        <v>544</v>
      </c>
      <c r="CF463" t="s">
        <v>544</v>
      </c>
      <c r="CG463" t="s">
        <v>544</v>
      </c>
      <c r="CH463" t="s">
        <v>544</v>
      </c>
      <c r="CI463" t="s">
        <v>544</v>
      </c>
      <c r="CJ463" t="s">
        <v>544</v>
      </c>
      <c r="CK463" t="s">
        <v>544</v>
      </c>
      <c r="CL463" t="s">
        <v>544</v>
      </c>
      <c r="CM463" t="s">
        <v>544</v>
      </c>
      <c r="CN463" t="s">
        <v>544</v>
      </c>
      <c r="CO463" t="s">
        <v>544</v>
      </c>
      <c r="CP463" t="s">
        <v>544</v>
      </c>
      <c r="CQ463" t="s">
        <v>544</v>
      </c>
      <c r="CR463" t="s">
        <v>544</v>
      </c>
      <c r="CS463" t="s">
        <v>544</v>
      </c>
      <c r="CT463" t="s">
        <v>544</v>
      </c>
      <c r="CU463" t="s">
        <v>544</v>
      </c>
      <c r="CV463" t="s">
        <v>544</v>
      </c>
      <c r="CW463" t="s">
        <v>544</v>
      </c>
      <c r="CX463" t="s">
        <v>544</v>
      </c>
      <c r="CY463" t="s">
        <v>544</v>
      </c>
      <c r="CZ463" t="s">
        <v>544</v>
      </c>
      <c r="DA463" t="s">
        <v>544</v>
      </c>
      <c r="DB463" t="s">
        <v>544</v>
      </c>
      <c r="DC463" t="s">
        <v>544</v>
      </c>
      <c r="DD463" t="s">
        <v>544</v>
      </c>
      <c r="DE463" t="s">
        <v>544</v>
      </c>
      <c r="DF463" t="s">
        <v>544</v>
      </c>
      <c r="DG463" t="s">
        <v>544</v>
      </c>
      <c r="DH463" t="s">
        <v>544</v>
      </c>
      <c r="DI463" t="s">
        <v>544</v>
      </c>
      <c r="DJ463" t="s">
        <v>544</v>
      </c>
      <c r="DK463" t="s">
        <v>544</v>
      </c>
      <c r="DL463" t="s">
        <v>544</v>
      </c>
      <c r="DM463" t="s">
        <v>544</v>
      </c>
      <c r="DN463" t="s">
        <v>544</v>
      </c>
      <c r="DO463" t="s">
        <v>544</v>
      </c>
      <c r="DP463" t="s">
        <v>544</v>
      </c>
      <c r="DQ463" t="s">
        <v>544</v>
      </c>
      <c r="DR463" t="s">
        <v>544</v>
      </c>
      <c r="DS463" t="s">
        <v>544</v>
      </c>
      <c r="DT463" t="s">
        <v>544</v>
      </c>
      <c r="DU463" t="s">
        <v>544</v>
      </c>
      <c r="DV463" t="s">
        <v>544</v>
      </c>
      <c r="DW463" t="s">
        <v>544</v>
      </c>
      <c r="DX463" t="s">
        <v>544</v>
      </c>
      <c r="DY463" t="s">
        <v>544</v>
      </c>
      <c r="DZ463" t="s">
        <v>544</v>
      </c>
      <c r="EA463" t="s">
        <v>544</v>
      </c>
      <c r="EB463" t="s">
        <v>544</v>
      </c>
      <c r="EC463" t="s">
        <v>544</v>
      </c>
      <c r="ED463" t="s">
        <v>544</v>
      </c>
      <c r="EE463" t="s">
        <v>544</v>
      </c>
      <c r="EF463" t="s">
        <v>544</v>
      </c>
      <c r="EG463" t="s">
        <v>544</v>
      </c>
      <c r="EH463" t="s">
        <v>544</v>
      </c>
      <c r="EI463" t="s">
        <v>544</v>
      </c>
      <c r="EJ463" t="s">
        <v>544</v>
      </c>
      <c r="EK463" t="s">
        <v>544</v>
      </c>
      <c r="EL463" t="s">
        <v>544</v>
      </c>
      <c r="EM463" t="s">
        <v>544</v>
      </c>
      <c r="EN463" t="s">
        <v>544</v>
      </c>
      <c r="EO463" t="s">
        <v>544</v>
      </c>
      <c r="EP463" t="s">
        <v>544</v>
      </c>
      <c r="EQ463" t="s">
        <v>544</v>
      </c>
      <c r="ER463" t="s">
        <v>544</v>
      </c>
      <c r="ES463" t="s">
        <v>544</v>
      </c>
      <c r="ET463" t="s">
        <v>544</v>
      </c>
      <c r="EU463" t="s">
        <v>544</v>
      </c>
      <c r="EV463" t="s">
        <v>544</v>
      </c>
      <c r="EW463" t="s">
        <v>544</v>
      </c>
      <c r="EX463" t="s">
        <v>544</v>
      </c>
    </row>
    <row r="464" spans="1:154" ht="15" customHeight="1">
      <c r="A464" s="435">
        <v>388</v>
      </c>
      <c r="B464" s="469" t="s">
        <v>544</v>
      </c>
      <c r="C464" s="469" t="s">
        <v>544</v>
      </c>
      <c r="D464" s="470" t="s">
        <v>544</v>
      </c>
      <c r="E464" s="471" t="s">
        <v>544</v>
      </c>
      <c r="F464" s="471" t="s">
        <v>544</v>
      </c>
      <c r="G464" s="471" t="s">
        <v>544</v>
      </c>
      <c r="H464" s="472" t="s">
        <v>544</v>
      </c>
      <c r="I464" s="472" t="s">
        <v>544</v>
      </c>
      <c r="J464" s="472" t="s">
        <v>544</v>
      </c>
      <c r="K464" s="472" t="s">
        <v>544</v>
      </c>
      <c r="L464" s="472" t="s">
        <v>544</v>
      </c>
      <c r="M464" s="472" t="s">
        <v>544</v>
      </c>
      <c r="N464" s="472" t="s">
        <v>544</v>
      </c>
      <c r="O464" s="472" t="s">
        <v>544</v>
      </c>
      <c r="P464" s="472" t="s">
        <v>544</v>
      </c>
      <c r="Q464" s="472" t="s">
        <v>544</v>
      </c>
      <c r="R464" s="472" t="s">
        <v>544</v>
      </c>
      <c r="S464" s="472" t="s">
        <v>544</v>
      </c>
      <c r="T464" s="472" t="s">
        <v>544</v>
      </c>
      <c r="U464" s="472" t="s">
        <v>544</v>
      </c>
      <c r="V464" s="472" t="s">
        <v>544</v>
      </c>
      <c r="W464" s="472" t="s">
        <v>544</v>
      </c>
      <c r="X464" s="472" t="s">
        <v>544</v>
      </c>
      <c r="Y464" s="472" t="s">
        <v>544</v>
      </c>
      <c r="Z464" s="472" t="s">
        <v>544</v>
      </c>
      <c r="AA464" s="472" t="s">
        <v>544</v>
      </c>
      <c r="AB464" s="472" t="s">
        <v>544</v>
      </c>
      <c r="AC464" s="472" t="s">
        <v>544</v>
      </c>
      <c r="AD464" s="472" t="s">
        <v>544</v>
      </c>
      <c r="AE464" s="472" t="s">
        <v>544</v>
      </c>
      <c r="AF464" s="472" t="s">
        <v>544</v>
      </c>
      <c r="AG464" s="472" t="s">
        <v>544</v>
      </c>
      <c r="AH464" s="472" t="s">
        <v>544</v>
      </c>
      <c r="AI464" s="472" t="s">
        <v>544</v>
      </c>
      <c r="AJ464" s="472" t="s">
        <v>544</v>
      </c>
      <c r="AK464" s="472" t="s">
        <v>544</v>
      </c>
      <c r="AL464" s="472" t="s">
        <v>544</v>
      </c>
      <c r="AM464" s="472" t="s">
        <v>544</v>
      </c>
      <c r="AN464" s="472" t="s">
        <v>544</v>
      </c>
      <c r="AO464" s="472" t="s">
        <v>544</v>
      </c>
      <c r="AP464" s="472" t="s">
        <v>544</v>
      </c>
      <c r="AQ464" s="472" t="s">
        <v>544</v>
      </c>
      <c r="AR464" s="472" t="s">
        <v>544</v>
      </c>
      <c r="AS464" s="472" t="s">
        <v>544</v>
      </c>
      <c r="AT464" s="472" t="s">
        <v>544</v>
      </c>
      <c r="AU464" s="472" t="s">
        <v>544</v>
      </c>
      <c r="AV464" s="472" t="s">
        <v>544</v>
      </c>
      <c r="AW464" s="472" t="s">
        <v>544</v>
      </c>
      <c r="AX464" s="473" t="s">
        <v>544</v>
      </c>
      <c r="AY464" s="473" t="s">
        <v>544</v>
      </c>
      <c r="AZ464" s="473" t="s">
        <v>544</v>
      </c>
      <c r="BA464" s="473" t="s">
        <v>544</v>
      </c>
      <c r="BB464" s="473" t="s">
        <v>544</v>
      </c>
      <c r="BC464" s="473" t="s">
        <v>544</v>
      </c>
      <c r="BD464" s="473" t="s">
        <v>544</v>
      </c>
      <c r="BE464" s="472" t="s">
        <v>544</v>
      </c>
      <c r="BF464" s="472" t="s">
        <v>544</v>
      </c>
      <c r="BG464" s="473" t="s">
        <v>544</v>
      </c>
      <c r="BH464" s="473" t="s">
        <v>544</v>
      </c>
      <c r="BI464" s="472" t="s">
        <v>544</v>
      </c>
      <c r="BJ464" s="472" t="s">
        <v>544</v>
      </c>
      <c r="BK464" s="472" t="s">
        <v>544</v>
      </c>
      <c r="BL464" s="474" t="s">
        <v>544</v>
      </c>
      <c r="BM464" s="474" t="s">
        <v>544</v>
      </c>
      <c r="BN464" s="472" t="s">
        <v>544</v>
      </c>
      <c r="BO464" s="473" t="s">
        <v>544</v>
      </c>
      <c r="BP464" s="473" t="s">
        <v>544</v>
      </c>
      <c r="BQ464" s="473" t="s">
        <v>544</v>
      </c>
      <c r="BR464" s="473" t="s">
        <v>544</v>
      </c>
      <c r="BS464" s="474" t="s">
        <v>544</v>
      </c>
      <c r="BT464" s="472" t="s">
        <v>544</v>
      </c>
      <c r="BU464" s="472" t="s">
        <v>544</v>
      </c>
      <c r="BV464" s="472" t="s">
        <v>544</v>
      </c>
      <c r="BW464" s="472" t="s">
        <v>544</v>
      </c>
      <c r="BX464" s="472" t="s">
        <v>544</v>
      </c>
      <c r="BY464" s="472" t="s">
        <v>544</v>
      </c>
      <c r="CA464" t="s">
        <v>544</v>
      </c>
      <c r="CB464" t="s">
        <v>544</v>
      </c>
      <c r="CC464" t="s">
        <v>544</v>
      </c>
      <c r="CD464" t="s">
        <v>544</v>
      </c>
      <c r="CE464" t="s">
        <v>544</v>
      </c>
      <c r="CF464" t="s">
        <v>544</v>
      </c>
      <c r="CG464" t="s">
        <v>544</v>
      </c>
      <c r="CH464" t="s">
        <v>544</v>
      </c>
      <c r="CI464" t="s">
        <v>544</v>
      </c>
      <c r="CJ464" t="s">
        <v>544</v>
      </c>
      <c r="CK464" t="s">
        <v>544</v>
      </c>
      <c r="CL464" t="s">
        <v>544</v>
      </c>
      <c r="CM464" t="s">
        <v>544</v>
      </c>
      <c r="CN464" t="s">
        <v>544</v>
      </c>
      <c r="CO464" t="s">
        <v>544</v>
      </c>
      <c r="CP464" t="s">
        <v>544</v>
      </c>
      <c r="CQ464" t="s">
        <v>544</v>
      </c>
      <c r="CR464" t="s">
        <v>544</v>
      </c>
      <c r="CS464" t="s">
        <v>544</v>
      </c>
      <c r="CT464" t="s">
        <v>544</v>
      </c>
      <c r="CU464" t="s">
        <v>544</v>
      </c>
      <c r="CV464" t="s">
        <v>544</v>
      </c>
      <c r="CW464" t="s">
        <v>544</v>
      </c>
      <c r="CX464" t="s">
        <v>544</v>
      </c>
      <c r="CY464" t="s">
        <v>544</v>
      </c>
      <c r="CZ464" t="s">
        <v>544</v>
      </c>
      <c r="DA464" t="s">
        <v>544</v>
      </c>
      <c r="DB464" t="s">
        <v>544</v>
      </c>
      <c r="DC464" t="s">
        <v>544</v>
      </c>
      <c r="DD464" t="s">
        <v>544</v>
      </c>
      <c r="DE464" t="s">
        <v>544</v>
      </c>
      <c r="DF464" t="s">
        <v>544</v>
      </c>
      <c r="DG464" t="s">
        <v>544</v>
      </c>
      <c r="DH464" t="s">
        <v>544</v>
      </c>
      <c r="DI464" t="s">
        <v>544</v>
      </c>
      <c r="DJ464" t="s">
        <v>544</v>
      </c>
      <c r="DK464" t="s">
        <v>544</v>
      </c>
      <c r="DL464" t="s">
        <v>544</v>
      </c>
      <c r="DM464" t="s">
        <v>544</v>
      </c>
      <c r="DN464" t="s">
        <v>544</v>
      </c>
      <c r="DO464" t="s">
        <v>544</v>
      </c>
      <c r="DP464" t="s">
        <v>544</v>
      </c>
      <c r="DQ464" t="s">
        <v>544</v>
      </c>
      <c r="DR464" t="s">
        <v>544</v>
      </c>
      <c r="DS464" t="s">
        <v>544</v>
      </c>
      <c r="DT464" t="s">
        <v>544</v>
      </c>
      <c r="DU464" t="s">
        <v>544</v>
      </c>
      <c r="DV464" t="s">
        <v>544</v>
      </c>
      <c r="DW464" t="s">
        <v>544</v>
      </c>
      <c r="DX464" t="s">
        <v>544</v>
      </c>
      <c r="DY464" t="s">
        <v>544</v>
      </c>
      <c r="DZ464" t="s">
        <v>544</v>
      </c>
      <c r="EA464" t="s">
        <v>544</v>
      </c>
      <c r="EB464" t="s">
        <v>544</v>
      </c>
      <c r="EC464" t="s">
        <v>544</v>
      </c>
      <c r="ED464" t="s">
        <v>544</v>
      </c>
      <c r="EE464" t="s">
        <v>544</v>
      </c>
      <c r="EF464" t="s">
        <v>544</v>
      </c>
      <c r="EG464" t="s">
        <v>544</v>
      </c>
      <c r="EH464" t="s">
        <v>544</v>
      </c>
      <c r="EI464" t="s">
        <v>544</v>
      </c>
      <c r="EJ464" t="s">
        <v>544</v>
      </c>
      <c r="EK464" t="s">
        <v>544</v>
      </c>
      <c r="EL464" t="s">
        <v>544</v>
      </c>
      <c r="EM464" t="s">
        <v>544</v>
      </c>
      <c r="EN464" t="s">
        <v>544</v>
      </c>
      <c r="EO464" t="s">
        <v>544</v>
      </c>
      <c r="EP464" t="s">
        <v>544</v>
      </c>
      <c r="EQ464" t="s">
        <v>544</v>
      </c>
      <c r="ER464" t="s">
        <v>544</v>
      </c>
      <c r="ES464" t="s">
        <v>544</v>
      </c>
      <c r="ET464" t="s">
        <v>544</v>
      </c>
      <c r="EU464" t="s">
        <v>544</v>
      </c>
      <c r="EV464" t="s">
        <v>544</v>
      </c>
      <c r="EW464" t="s">
        <v>544</v>
      </c>
      <c r="EX464" t="s">
        <v>544</v>
      </c>
    </row>
    <row r="465" spans="1:154" ht="15" customHeight="1">
      <c r="A465" s="435">
        <v>388</v>
      </c>
      <c r="B465" s="469" t="s">
        <v>544</v>
      </c>
      <c r="C465" s="469" t="s">
        <v>544</v>
      </c>
      <c r="D465" s="470" t="s">
        <v>544</v>
      </c>
      <c r="E465" s="471" t="s">
        <v>544</v>
      </c>
      <c r="F465" s="471" t="s">
        <v>544</v>
      </c>
      <c r="G465" s="471" t="s">
        <v>544</v>
      </c>
      <c r="H465" s="472" t="s">
        <v>544</v>
      </c>
      <c r="I465" s="472" t="s">
        <v>544</v>
      </c>
      <c r="J465" s="472" t="s">
        <v>544</v>
      </c>
      <c r="K465" s="472" t="s">
        <v>544</v>
      </c>
      <c r="L465" s="472" t="s">
        <v>544</v>
      </c>
      <c r="M465" s="472" t="s">
        <v>544</v>
      </c>
      <c r="N465" s="472" t="s">
        <v>544</v>
      </c>
      <c r="O465" s="472" t="s">
        <v>544</v>
      </c>
      <c r="P465" s="472" t="s">
        <v>544</v>
      </c>
      <c r="Q465" s="472" t="s">
        <v>544</v>
      </c>
      <c r="R465" s="472" t="s">
        <v>544</v>
      </c>
      <c r="S465" s="472" t="s">
        <v>544</v>
      </c>
      <c r="T465" s="472" t="s">
        <v>544</v>
      </c>
      <c r="U465" s="472" t="s">
        <v>544</v>
      </c>
      <c r="V465" s="472" t="s">
        <v>544</v>
      </c>
      <c r="W465" s="472" t="s">
        <v>544</v>
      </c>
      <c r="X465" s="472" t="s">
        <v>544</v>
      </c>
      <c r="Y465" s="472" t="s">
        <v>544</v>
      </c>
      <c r="Z465" s="472" t="s">
        <v>544</v>
      </c>
      <c r="AA465" s="472" t="s">
        <v>544</v>
      </c>
      <c r="AB465" s="472" t="s">
        <v>544</v>
      </c>
      <c r="AC465" s="472" t="s">
        <v>544</v>
      </c>
      <c r="AD465" s="472" t="s">
        <v>544</v>
      </c>
      <c r="AE465" s="472" t="s">
        <v>544</v>
      </c>
      <c r="AF465" s="472" t="s">
        <v>544</v>
      </c>
      <c r="AG465" s="472" t="s">
        <v>544</v>
      </c>
      <c r="AH465" s="472" t="s">
        <v>544</v>
      </c>
      <c r="AI465" s="472" t="s">
        <v>544</v>
      </c>
      <c r="AJ465" s="472" t="s">
        <v>544</v>
      </c>
      <c r="AK465" s="472" t="s">
        <v>544</v>
      </c>
      <c r="AL465" s="472" t="s">
        <v>544</v>
      </c>
      <c r="AM465" s="472" t="s">
        <v>544</v>
      </c>
      <c r="AN465" s="472" t="s">
        <v>544</v>
      </c>
      <c r="AO465" s="472" t="s">
        <v>544</v>
      </c>
      <c r="AP465" s="472" t="s">
        <v>544</v>
      </c>
      <c r="AQ465" s="472" t="s">
        <v>544</v>
      </c>
      <c r="AR465" s="472" t="s">
        <v>544</v>
      </c>
      <c r="AS465" s="472" t="s">
        <v>544</v>
      </c>
      <c r="AT465" s="472" t="s">
        <v>544</v>
      </c>
      <c r="AU465" s="472" t="s">
        <v>544</v>
      </c>
      <c r="AV465" s="472" t="s">
        <v>544</v>
      </c>
      <c r="AW465" s="472" t="s">
        <v>544</v>
      </c>
      <c r="AX465" s="473" t="s">
        <v>544</v>
      </c>
      <c r="AY465" s="473" t="s">
        <v>544</v>
      </c>
      <c r="AZ465" s="473" t="s">
        <v>544</v>
      </c>
      <c r="BA465" s="473" t="s">
        <v>544</v>
      </c>
      <c r="BB465" s="473" t="s">
        <v>544</v>
      </c>
      <c r="BC465" s="473" t="s">
        <v>544</v>
      </c>
      <c r="BD465" s="473" t="s">
        <v>544</v>
      </c>
      <c r="BE465" s="472" t="s">
        <v>544</v>
      </c>
      <c r="BF465" s="472" t="s">
        <v>544</v>
      </c>
      <c r="BG465" s="473" t="s">
        <v>544</v>
      </c>
      <c r="BH465" s="473" t="s">
        <v>544</v>
      </c>
      <c r="BI465" s="472" t="s">
        <v>544</v>
      </c>
      <c r="BJ465" s="472" t="s">
        <v>544</v>
      </c>
      <c r="BK465" s="472" t="s">
        <v>544</v>
      </c>
      <c r="BL465" s="474" t="s">
        <v>544</v>
      </c>
      <c r="BM465" s="474" t="s">
        <v>544</v>
      </c>
      <c r="BN465" s="472" t="s">
        <v>544</v>
      </c>
      <c r="BO465" s="473" t="s">
        <v>544</v>
      </c>
      <c r="BP465" s="473" t="s">
        <v>544</v>
      </c>
      <c r="BQ465" s="473" t="s">
        <v>544</v>
      </c>
      <c r="BR465" s="473" t="s">
        <v>544</v>
      </c>
      <c r="BS465" s="474" t="s">
        <v>544</v>
      </c>
      <c r="BT465" s="472" t="s">
        <v>544</v>
      </c>
      <c r="BU465" s="472" t="s">
        <v>544</v>
      </c>
      <c r="BV465" s="472" t="s">
        <v>544</v>
      </c>
      <c r="BW465" s="472" t="s">
        <v>544</v>
      </c>
      <c r="BX465" s="472" t="s">
        <v>544</v>
      </c>
      <c r="BY465" s="472" t="s">
        <v>544</v>
      </c>
      <c r="CA465" t="s">
        <v>544</v>
      </c>
      <c r="CB465" t="s">
        <v>544</v>
      </c>
      <c r="CC465" t="s">
        <v>544</v>
      </c>
      <c r="CD465" t="s">
        <v>544</v>
      </c>
      <c r="CE465" t="s">
        <v>544</v>
      </c>
      <c r="CF465" t="s">
        <v>544</v>
      </c>
      <c r="CG465" t="s">
        <v>544</v>
      </c>
      <c r="CH465" t="s">
        <v>544</v>
      </c>
      <c r="CI465" t="s">
        <v>544</v>
      </c>
      <c r="CJ465" t="s">
        <v>544</v>
      </c>
      <c r="CK465" t="s">
        <v>544</v>
      </c>
      <c r="CL465" t="s">
        <v>544</v>
      </c>
      <c r="CM465" t="s">
        <v>544</v>
      </c>
      <c r="CN465" t="s">
        <v>544</v>
      </c>
      <c r="CO465" t="s">
        <v>544</v>
      </c>
      <c r="CP465" t="s">
        <v>544</v>
      </c>
      <c r="CQ465" t="s">
        <v>544</v>
      </c>
      <c r="CR465" t="s">
        <v>544</v>
      </c>
      <c r="CS465" t="s">
        <v>544</v>
      </c>
      <c r="CT465" t="s">
        <v>544</v>
      </c>
      <c r="CU465" t="s">
        <v>544</v>
      </c>
      <c r="CV465" t="s">
        <v>544</v>
      </c>
      <c r="CW465" t="s">
        <v>544</v>
      </c>
      <c r="CX465" t="s">
        <v>544</v>
      </c>
      <c r="CY465" t="s">
        <v>544</v>
      </c>
      <c r="CZ465" t="s">
        <v>544</v>
      </c>
      <c r="DA465" t="s">
        <v>544</v>
      </c>
      <c r="DB465" t="s">
        <v>544</v>
      </c>
      <c r="DC465" t="s">
        <v>544</v>
      </c>
      <c r="DD465" t="s">
        <v>544</v>
      </c>
      <c r="DE465" t="s">
        <v>544</v>
      </c>
      <c r="DF465" t="s">
        <v>544</v>
      </c>
      <c r="DG465" t="s">
        <v>544</v>
      </c>
      <c r="DH465" t="s">
        <v>544</v>
      </c>
      <c r="DI465" t="s">
        <v>544</v>
      </c>
      <c r="DJ465" t="s">
        <v>544</v>
      </c>
      <c r="DK465" t="s">
        <v>544</v>
      </c>
      <c r="DL465" t="s">
        <v>544</v>
      </c>
      <c r="DM465" t="s">
        <v>544</v>
      </c>
      <c r="DN465" t="s">
        <v>544</v>
      </c>
      <c r="DO465" t="s">
        <v>544</v>
      </c>
      <c r="DP465" t="s">
        <v>544</v>
      </c>
      <c r="DQ465" t="s">
        <v>544</v>
      </c>
      <c r="DR465" t="s">
        <v>544</v>
      </c>
      <c r="DS465" t="s">
        <v>544</v>
      </c>
      <c r="DT465" t="s">
        <v>544</v>
      </c>
      <c r="DU465" t="s">
        <v>544</v>
      </c>
      <c r="DV465" t="s">
        <v>544</v>
      </c>
      <c r="DW465" t="s">
        <v>544</v>
      </c>
      <c r="DX465" t="s">
        <v>544</v>
      </c>
      <c r="DY465" t="s">
        <v>544</v>
      </c>
      <c r="DZ465" t="s">
        <v>544</v>
      </c>
      <c r="EA465" t="s">
        <v>544</v>
      </c>
      <c r="EB465" t="s">
        <v>544</v>
      </c>
      <c r="EC465" t="s">
        <v>544</v>
      </c>
      <c r="ED465" t="s">
        <v>544</v>
      </c>
      <c r="EE465" t="s">
        <v>544</v>
      </c>
      <c r="EF465" t="s">
        <v>544</v>
      </c>
      <c r="EG465" t="s">
        <v>544</v>
      </c>
      <c r="EH465" t="s">
        <v>544</v>
      </c>
      <c r="EI465" t="s">
        <v>544</v>
      </c>
      <c r="EJ465" t="s">
        <v>544</v>
      </c>
      <c r="EK465" t="s">
        <v>544</v>
      </c>
      <c r="EL465" t="s">
        <v>544</v>
      </c>
      <c r="EM465" t="s">
        <v>544</v>
      </c>
      <c r="EN465" t="s">
        <v>544</v>
      </c>
      <c r="EO465" t="s">
        <v>544</v>
      </c>
      <c r="EP465" t="s">
        <v>544</v>
      </c>
      <c r="EQ465" t="s">
        <v>544</v>
      </c>
      <c r="ER465" t="s">
        <v>544</v>
      </c>
      <c r="ES465" t="s">
        <v>544</v>
      </c>
      <c r="ET465" t="s">
        <v>544</v>
      </c>
      <c r="EU465" t="s">
        <v>544</v>
      </c>
      <c r="EV465" t="s">
        <v>544</v>
      </c>
      <c r="EW465" t="s">
        <v>544</v>
      </c>
      <c r="EX465" t="s">
        <v>544</v>
      </c>
    </row>
    <row r="466" spans="1:154" ht="15" customHeight="1">
      <c r="A466" s="435">
        <v>388</v>
      </c>
      <c r="B466" s="469" t="s">
        <v>544</v>
      </c>
      <c r="C466" s="469" t="s">
        <v>544</v>
      </c>
      <c r="D466" s="470" t="s">
        <v>544</v>
      </c>
      <c r="E466" s="471" t="s">
        <v>544</v>
      </c>
      <c r="F466" s="471" t="s">
        <v>544</v>
      </c>
      <c r="G466" s="471" t="s">
        <v>544</v>
      </c>
      <c r="H466" s="472" t="s">
        <v>544</v>
      </c>
      <c r="I466" s="472" t="s">
        <v>544</v>
      </c>
      <c r="J466" s="472" t="s">
        <v>544</v>
      </c>
      <c r="K466" s="472" t="s">
        <v>544</v>
      </c>
      <c r="L466" s="472" t="s">
        <v>544</v>
      </c>
      <c r="M466" s="472" t="s">
        <v>544</v>
      </c>
      <c r="N466" s="472" t="s">
        <v>544</v>
      </c>
      <c r="O466" s="472" t="s">
        <v>544</v>
      </c>
      <c r="P466" s="472" t="s">
        <v>544</v>
      </c>
      <c r="Q466" s="472" t="s">
        <v>544</v>
      </c>
      <c r="R466" s="472" t="s">
        <v>544</v>
      </c>
      <c r="S466" s="472" t="s">
        <v>544</v>
      </c>
      <c r="T466" s="472" t="s">
        <v>544</v>
      </c>
      <c r="U466" s="472" t="s">
        <v>544</v>
      </c>
      <c r="V466" s="472" t="s">
        <v>544</v>
      </c>
      <c r="W466" s="472" t="s">
        <v>544</v>
      </c>
      <c r="X466" s="472" t="s">
        <v>544</v>
      </c>
      <c r="Y466" s="472" t="s">
        <v>544</v>
      </c>
      <c r="Z466" s="472" t="s">
        <v>544</v>
      </c>
      <c r="AA466" s="472" t="s">
        <v>544</v>
      </c>
      <c r="AB466" s="472" t="s">
        <v>544</v>
      </c>
      <c r="AC466" s="472" t="s">
        <v>544</v>
      </c>
      <c r="AD466" s="472" t="s">
        <v>544</v>
      </c>
      <c r="AE466" s="472" t="s">
        <v>544</v>
      </c>
      <c r="AF466" s="472" t="s">
        <v>544</v>
      </c>
      <c r="AG466" s="472" t="s">
        <v>544</v>
      </c>
      <c r="AH466" s="472" t="s">
        <v>544</v>
      </c>
      <c r="AI466" s="472" t="s">
        <v>544</v>
      </c>
      <c r="AJ466" s="472" t="s">
        <v>544</v>
      </c>
      <c r="AK466" s="472" t="s">
        <v>544</v>
      </c>
      <c r="AL466" s="472" t="s">
        <v>544</v>
      </c>
      <c r="AM466" s="472" t="s">
        <v>544</v>
      </c>
      <c r="AN466" s="472" t="s">
        <v>544</v>
      </c>
      <c r="AO466" s="472" t="s">
        <v>544</v>
      </c>
      <c r="AP466" s="472" t="s">
        <v>544</v>
      </c>
      <c r="AQ466" s="472" t="s">
        <v>544</v>
      </c>
      <c r="AR466" s="472" t="s">
        <v>544</v>
      </c>
      <c r="AS466" s="472" t="s">
        <v>544</v>
      </c>
      <c r="AT466" s="472" t="s">
        <v>544</v>
      </c>
      <c r="AU466" s="472" t="s">
        <v>544</v>
      </c>
      <c r="AV466" s="472" t="s">
        <v>544</v>
      </c>
      <c r="AW466" s="472" t="s">
        <v>544</v>
      </c>
      <c r="AX466" s="473" t="s">
        <v>544</v>
      </c>
      <c r="AY466" s="473" t="s">
        <v>544</v>
      </c>
      <c r="AZ466" s="473" t="s">
        <v>544</v>
      </c>
      <c r="BA466" s="473" t="s">
        <v>544</v>
      </c>
      <c r="BB466" s="473" t="s">
        <v>544</v>
      </c>
      <c r="BC466" s="473" t="s">
        <v>544</v>
      </c>
      <c r="BD466" s="473" t="s">
        <v>544</v>
      </c>
      <c r="BE466" s="472" t="s">
        <v>544</v>
      </c>
      <c r="BF466" s="472" t="s">
        <v>544</v>
      </c>
      <c r="BG466" s="473" t="s">
        <v>544</v>
      </c>
      <c r="BH466" s="473" t="s">
        <v>544</v>
      </c>
      <c r="BI466" s="472" t="s">
        <v>544</v>
      </c>
      <c r="BJ466" s="472" t="s">
        <v>544</v>
      </c>
      <c r="BK466" s="472" t="s">
        <v>544</v>
      </c>
      <c r="BL466" s="474" t="s">
        <v>544</v>
      </c>
      <c r="BM466" s="474" t="s">
        <v>544</v>
      </c>
      <c r="BN466" s="472" t="s">
        <v>544</v>
      </c>
      <c r="BO466" s="473" t="s">
        <v>544</v>
      </c>
      <c r="BP466" s="473" t="s">
        <v>544</v>
      </c>
      <c r="BQ466" s="473" t="s">
        <v>544</v>
      </c>
      <c r="BR466" s="473" t="s">
        <v>544</v>
      </c>
      <c r="BS466" s="474" t="s">
        <v>544</v>
      </c>
      <c r="BT466" s="472" t="s">
        <v>544</v>
      </c>
      <c r="BU466" s="472" t="s">
        <v>544</v>
      </c>
      <c r="BV466" s="472" t="s">
        <v>544</v>
      </c>
      <c r="BW466" s="472" t="s">
        <v>544</v>
      </c>
      <c r="BX466" s="472" t="s">
        <v>544</v>
      </c>
      <c r="BY466" s="472" t="s">
        <v>544</v>
      </c>
      <c r="CA466" t="s">
        <v>544</v>
      </c>
      <c r="CB466" t="s">
        <v>544</v>
      </c>
      <c r="CC466" t="s">
        <v>544</v>
      </c>
      <c r="CD466" t="s">
        <v>544</v>
      </c>
      <c r="CE466" t="s">
        <v>544</v>
      </c>
      <c r="CF466" t="s">
        <v>544</v>
      </c>
      <c r="CG466" t="s">
        <v>544</v>
      </c>
      <c r="CH466" t="s">
        <v>544</v>
      </c>
      <c r="CI466" t="s">
        <v>544</v>
      </c>
      <c r="CJ466" t="s">
        <v>544</v>
      </c>
      <c r="CK466" t="s">
        <v>544</v>
      </c>
      <c r="CL466" t="s">
        <v>544</v>
      </c>
      <c r="CM466" t="s">
        <v>544</v>
      </c>
      <c r="CN466" t="s">
        <v>544</v>
      </c>
      <c r="CO466" t="s">
        <v>544</v>
      </c>
      <c r="CP466" t="s">
        <v>544</v>
      </c>
      <c r="CQ466" t="s">
        <v>544</v>
      </c>
      <c r="CR466" t="s">
        <v>544</v>
      </c>
      <c r="CS466" t="s">
        <v>544</v>
      </c>
      <c r="CT466" t="s">
        <v>544</v>
      </c>
      <c r="CU466" t="s">
        <v>544</v>
      </c>
      <c r="CV466" t="s">
        <v>544</v>
      </c>
      <c r="CW466" t="s">
        <v>544</v>
      </c>
      <c r="CX466" t="s">
        <v>544</v>
      </c>
      <c r="CY466" t="s">
        <v>544</v>
      </c>
      <c r="CZ466" t="s">
        <v>544</v>
      </c>
      <c r="DA466" t="s">
        <v>544</v>
      </c>
      <c r="DB466" t="s">
        <v>544</v>
      </c>
      <c r="DC466" t="s">
        <v>544</v>
      </c>
      <c r="DD466" t="s">
        <v>544</v>
      </c>
      <c r="DE466" t="s">
        <v>544</v>
      </c>
      <c r="DF466" t="s">
        <v>544</v>
      </c>
      <c r="DG466" t="s">
        <v>544</v>
      </c>
      <c r="DH466" t="s">
        <v>544</v>
      </c>
      <c r="DI466" t="s">
        <v>544</v>
      </c>
      <c r="DJ466" t="s">
        <v>544</v>
      </c>
      <c r="DK466" t="s">
        <v>544</v>
      </c>
      <c r="DL466" t="s">
        <v>544</v>
      </c>
      <c r="DM466" t="s">
        <v>544</v>
      </c>
      <c r="DN466" t="s">
        <v>544</v>
      </c>
      <c r="DO466" t="s">
        <v>544</v>
      </c>
      <c r="DP466" t="s">
        <v>544</v>
      </c>
      <c r="DQ466" t="s">
        <v>544</v>
      </c>
      <c r="DR466" t="s">
        <v>544</v>
      </c>
      <c r="DS466" t="s">
        <v>544</v>
      </c>
      <c r="DT466" t="s">
        <v>544</v>
      </c>
      <c r="DU466" t="s">
        <v>544</v>
      </c>
      <c r="DV466" t="s">
        <v>544</v>
      </c>
      <c r="DW466" t="s">
        <v>544</v>
      </c>
      <c r="DX466" t="s">
        <v>544</v>
      </c>
      <c r="DY466" t="s">
        <v>544</v>
      </c>
      <c r="DZ466" t="s">
        <v>544</v>
      </c>
      <c r="EA466" t="s">
        <v>544</v>
      </c>
      <c r="EB466" t="s">
        <v>544</v>
      </c>
      <c r="EC466" t="s">
        <v>544</v>
      </c>
      <c r="ED466" t="s">
        <v>544</v>
      </c>
      <c r="EE466" t="s">
        <v>544</v>
      </c>
      <c r="EF466" t="s">
        <v>544</v>
      </c>
      <c r="EG466" t="s">
        <v>544</v>
      </c>
      <c r="EH466" t="s">
        <v>544</v>
      </c>
      <c r="EI466" t="s">
        <v>544</v>
      </c>
      <c r="EJ466" t="s">
        <v>544</v>
      </c>
      <c r="EK466" t="s">
        <v>544</v>
      </c>
      <c r="EL466" t="s">
        <v>544</v>
      </c>
      <c r="EM466" t="s">
        <v>544</v>
      </c>
      <c r="EN466" t="s">
        <v>544</v>
      </c>
      <c r="EO466" t="s">
        <v>544</v>
      </c>
      <c r="EP466" t="s">
        <v>544</v>
      </c>
      <c r="EQ466" t="s">
        <v>544</v>
      </c>
      <c r="ER466" t="s">
        <v>544</v>
      </c>
      <c r="ES466" t="s">
        <v>544</v>
      </c>
      <c r="ET466" t="s">
        <v>544</v>
      </c>
      <c r="EU466" t="s">
        <v>544</v>
      </c>
      <c r="EV466" t="s">
        <v>544</v>
      </c>
      <c r="EW466" t="s">
        <v>544</v>
      </c>
      <c r="EX466" t="s">
        <v>544</v>
      </c>
    </row>
    <row r="467" spans="1:154" ht="15" customHeight="1">
      <c r="A467" s="435">
        <v>388</v>
      </c>
      <c r="B467" s="469" t="s">
        <v>544</v>
      </c>
      <c r="C467" s="469" t="s">
        <v>544</v>
      </c>
      <c r="D467" s="470" t="s">
        <v>544</v>
      </c>
      <c r="E467" s="471" t="s">
        <v>544</v>
      </c>
      <c r="F467" s="471" t="s">
        <v>544</v>
      </c>
      <c r="G467" s="471" t="s">
        <v>544</v>
      </c>
      <c r="H467" s="472" t="s">
        <v>544</v>
      </c>
      <c r="I467" s="472" t="s">
        <v>544</v>
      </c>
      <c r="J467" s="472" t="s">
        <v>544</v>
      </c>
      <c r="K467" s="472" t="s">
        <v>544</v>
      </c>
      <c r="L467" s="472" t="s">
        <v>544</v>
      </c>
      <c r="M467" s="472" t="s">
        <v>544</v>
      </c>
      <c r="N467" s="472" t="s">
        <v>544</v>
      </c>
      <c r="O467" s="472" t="s">
        <v>544</v>
      </c>
      <c r="P467" s="472" t="s">
        <v>544</v>
      </c>
      <c r="Q467" s="472" t="s">
        <v>544</v>
      </c>
      <c r="R467" s="472" t="s">
        <v>544</v>
      </c>
      <c r="S467" s="472" t="s">
        <v>544</v>
      </c>
      <c r="T467" s="472" t="s">
        <v>544</v>
      </c>
      <c r="U467" s="472" t="s">
        <v>544</v>
      </c>
      <c r="V467" s="472" t="s">
        <v>544</v>
      </c>
      <c r="W467" s="472" t="s">
        <v>544</v>
      </c>
      <c r="X467" s="472" t="s">
        <v>544</v>
      </c>
      <c r="Y467" s="472" t="s">
        <v>544</v>
      </c>
      <c r="Z467" s="472" t="s">
        <v>544</v>
      </c>
      <c r="AA467" s="472" t="s">
        <v>544</v>
      </c>
      <c r="AB467" s="472" t="s">
        <v>544</v>
      </c>
      <c r="AC467" s="472" t="s">
        <v>544</v>
      </c>
      <c r="AD467" s="472" t="s">
        <v>544</v>
      </c>
      <c r="AE467" s="472" t="s">
        <v>544</v>
      </c>
      <c r="AF467" s="472" t="s">
        <v>544</v>
      </c>
      <c r="AG467" s="472" t="s">
        <v>544</v>
      </c>
      <c r="AH467" s="472" t="s">
        <v>544</v>
      </c>
      <c r="AI467" s="472" t="s">
        <v>544</v>
      </c>
      <c r="AJ467" s="472" t="s">
        <v>544</v>
      </c>
      <c r="AK467" s="472" t="s">
        <v>544</v>
      </c>
      <c r="AL467" s="472" t="s">
        <v>544</v>
      </c>
      <c r="AM467" s="472" t="s">
        <v>544</v>
      </c>
      <c r="AN467" s="472" t="s">
        <v>544</v>
      </c>
      <c r="AO467" s="472" t="s">
        <v>544</v>
      </c>
      <c r="AP467" s="472" t="s">
        <v>544</v>
      </c>
      <c r="AQ467" s="472" t="s">
        <v>544</v>
      </c>
      <c r="AR467" s="472" t="s">
        <v>544</v>
      </c>
      <c r="AS467" s="472" t="s">
        <v>544</v>
      </c>
      <c r="AT467" s="472" t="s">
        <v>544</v>
      </c>
      <c r="AU467" s="472" t="s">
        <v>544</v>
      </c>
      <c r="AV467" s="472" t="s">
        <v>544</v>
      </c>
      <c r="AW467" s="472" t="s">
        <v>544</v>
      </c>
      <c r="AX467" s="473" t="s">
        <v>544</v>
      </c>
      <c r="AY467" s="473" t="s">
        <v>544</v>
      </c>
      <c r="AZ467" s="473" t="s">
        <v>544</v>
      </c>
      <c r="BA467" s="473" t="s">
        <v>544</v>
      </c>
      <c r="BB467" s="473" t="s">
        <v>544</v>
      </c>
      <c r="BC467" s="473" t="s">
        <v>544</v>
      </c>
      <c r="BD467" s="473" t="s">
        <v>544</v>
      </c>
      <c r="BE467" s="472" t="s">
        <v>544</v>
      </c>
      <c r="BF467" s="472" t="s">
        <v>544</v>
      </c>
      <c r="BG467" s="473" t="s">
        <v>544</v>
      </c>
      <c r="BH467" s="473" t="s">
        <v>544</v>
      </c>
      <c r="BI467" s="472" t="s">
        <v>544</v>
      </c>
      <c r="BJ467" s="472" t="s">
        <v>544</v>
      </c>
      <c r="BK467" s="472" t="s">
        <v>544</v>
      </c>
      <c r="BL467" s="474" t="s">
        <v>544</v>
      </c>
      <c r="BM467" s="474" t="s">
        <v>544</v>
      </c>
      <c r="BN467" s="472" t="s">
        <v>544</v>
      </c>
      <c r="BO467" s="473" t="s">
        <v>544</v>
      </c>
      <c r="BP467" s="473" t="s">
        <v>544</v>
      </c>
      <c r="BQ467" s="473" t="s">
        <v>544</v>
      </c>
      <c r="BR467" s="473" t="s">
        <v>544</v>
      </c>
      <c r="BS467" s="474" t="s">
        <v>544</v>
      </c>
      <c r="BT467" s="472" t="s">
        <v>544</v>
      </c>
      <c r="BU467" s="472" t="s">
        <v>544</v>
      </c>
      <c r="BV467" s="472" t="s">
        <v>544</v>
      </c>
      <c r="BW467" s="472" t="s">
        <v>544</v>
      </c>
      <c r="BX467" s="472" t="s">
        <v>544</v>
      </c>
      <c r="BY467" s="472" t="s">
        <v>544</v>
      </c>
      <c r="CA467" t="s">
        <v>544</v>
      </c>
      <c r="CB467" t="s">
        <v>544</v>
      </c>
      <c r="CC467" t="s">
        <v>544</v>
      </c>
      <c r="CD467" t="s">
        <v>544</v>
      </c>
      <c r="CE467" t="s">
        <v>544</v>
      </c>
      <c r="CF467" t="s">
        <v>544</v>
      </c>
      <c r="CG467" t="s">
        <v>544</v>
      </c>
      <c r="CH467" t="s">
        <v>544</v>
      </c>
      <c r="CI467" t="s">
        <v>544</v>
      </c>
      <c r="CJ467" t="s">
        <v>544</v>
      </c>
      <c r="CK467" t="s">
        <v>544</v>
      </c>
      <c r="CL467" t="s">
        <v>544</v>
      </c>
      <c r="CM467" t="s">
        <v>544</v>
      </c>
      <c r="CN467" t="s">
        <v>544</v>
      </c>
      <c r="CO467" t="s">
        <v>544</v>
      </c>
      <c r="CP467" t="s">
        <v>544</v>
      </c>
      <c r="CQ467" t="s">
        <v>544</v>
      </c>
      <c r="CR467" t="s">
        <v>544</v>
      </c>
      <c r="CS467" t="s">
        <v>544</v>
      </c>
      <c r="CT467" t="s">
        <v>544</v>
      </c>
      <c r="CU467" t="s">
        <v>544</v>
      </c>
      <c r="CV467" t="s">
        <v>544</v>
      </c>
      <c r="CW467" t="s">
        <v>544</v>
      </c>
      <c r="CX467" t="s">
        <v>544</v>
      </c>
      <c r="CY467" t="s">
        <v>544</v>
      </c>
      <c r="CZ467" t="s">
        <v>544</v>
      </c>
      <c r="DA467" t="s">
        <v>544</v>
      </c>
      <c r="DB467" t="s">
        <v>544</v>
      </c>
      <c r="DC467" t="s">
        <v>544</v>
      </c>
      <c r="DD467" t="s">
        <v>544</v>
      </c>
      <c r="DE467" t="s">
        <v>544</v>
      </c>
      <c r="DF467" t="s">
        <v>544</v>
      </c>
      <c r="DG467" t="s">
        <v>544</v>
      </c>
      <c r="DH467" t="s">
        <v>544</v>
      </c>
      <c r="DI467" t="s">
        <v>544</v>
      </c>
      <c r="DJ467" t="s">
        <v>544</v>
      </c>
      <c r="DK467" t="s">
        <v>544</v>
      </c>
      <c r="DL467" t="s">
        <v>544</v>
      </c>
      <c r="DM467" t="s">
        <v>544</v>
      </c>
      <c r="DN467" t="s">
        <v>544</v>
      </c>
      <c r="DO467" t="s">
        <v>544</v>
      </c>
      <c r="DP467" t="s">
        <v>544</v>
      </c>
      <c r="DQ467" t="s">
        <v>544</v>
      </c>
      <c r="DR467" t="s">
        <v>544</v>
      </c>
      <c r="DS467" t="s">
        <v>544</v>
      </c>
      <c r="DT467" t="s">
        <v>544</v>
      </c>
      <c r="DU467" t="s">
        <v>544</v>
      </c>
      <c r="DV467" t="s">
        <v>544</v>
      </c>
      <c r="DW467" t="s">
        <v>544</v>
      </c>
      <c r="DX467" t="s">
        <v>544</v>
      </c>
      <c r="DY467" t="s">
        <v>544</v>
      </c>
      <c r="DZ467" t="s">
        <v>544</v>
      </c>
      <c r="EA467" t="s">
        <v>544</v>
      </c>
      <c r="EB467" t="s">
        <v>544</v>
      </c>
      <c r="EC467" t="s">
        <v>544</v>
      </c>
      <c r="ED467" t="s">
        <v>544</v>
      </c>
      <c r="EE467" t="s">
        <v>544</v>
      </c>
      <c r="EF467" t="s">
        <v>544</v>
      </c>
      <c r="EG467" t="s">
        <v>544</v>
      </c>
      <c r="EH467" t="s">
        <v>544</v>
      </c>
      <c r="EI467" t="s">
        <v>544</v>
      </c>
      <c r="EJ467" t="s">
        <v>544</v>
      </c>
      <c r="EK467" t="s">
        <v>544</v>
      </c>
      <c r="EL467" t="s">
        <v>544</v>
      </c>
      <c r="EM467" t="s">
        <v>544</v>
      </c>
      <c r="EN467" t="s">
        <v>544</v>
      </c>
      <c r="EO467" t="s">
        <v>544</v>
      </c>
      <c r="EP467" t="s">
        <v>544</v>
      </c>
      <c r="EQ467" t="s">
        <v>544</v>
      </c>
      <c r="ER467" t="s">
        <v>544</v>
      </c>
      <c r="ES467" t="s">
        <v>544</v>
      </c>
      <c r="ET467" t="s">
        <v>544</v>
      </c>
      <c r="EU467" t="s">
        <v>544</v>
      </c>
      <c r="EV467" t="s">
        <v>544</v>
      </c>
      <c r="EW467" t="s">
        <v>544</v>
      </c>
      <c r="EX467" t="s">
        <v>544</v>
      </c>
    </row>
    <row r="468" spans="1:154" ht="15" customHeight="1">
      <c r="A468" s="435">
        <v>388</v>
      </c>
      <c r="B468" s="469" t="s">
        <v>544</v>
      </c>
      <c r="C468" s="469" t="s">
        <v>544</v>
      </c>
      <c r="D468" s="470" t="s">
        <v>544</v>
      </c>
      <c r="E468" s="471" t="s">
        <v>544</v>
      </c>
      <c r="F468" s="471" t="s">
        <v>544</v>
      </c>
      <c r="G468" s="471" t="s">
        <v>544</v>
      </c>
      <c r="H468" s="472" t="s">
        <v>544</v>
      </c>
      <c r="I468" s="472" t="s">
        <v>544</v>
      </c>
      <c r="J468" s="472" t="s">
        <v>544</v>
      </c>
      <c r="K468" s="472" t="s">
        <v>544</v>
      </c>
      <c r="L468" s="472" t="s">
        <v>544</v>
      </c>
      <c r="M468" s="472" t="s">
        <v>544</v>
      </c>
      <c r="N468" s="472" t="s">
        <v>544</v>
      </c>
      <c r="O468" s="472" t="s">
        <v>544</v>
      </c>
      <c r="P468" s="472" t="s">
        <v>544</v>
      </c>
      <c r="Q468" s="472" t="s">
        <v>544</v>
      </c>
      <c r="R468" s="472" t="s">
        <v>544</v>
      </c>
      <c r="S468" s="472" t="s">
        <v>544</v>
      </c>
      <c r="T468" s="472" t="s">
        <v>544</v>
      </c>
      <c r="U468" s="472" t="s">
        <v>544</v>
      </c>
      <c r="V468" s="472" t="s">
        <v>544</v>
      </c>
      <c r="W468" s="472" t="s">
        <v>544</v>
      </c>
      <c r="X468" s="472" t="s">
        <v>544</v>
      </c>
      <c r="Y468" s="472" t="s">
        <v>544</v>
      </c>
      <c r="Z468" s="472" t="s">
        <v>544</v>
      </c>
      <c r="AA468" s="472" t="s">
        <v>544</v>
      </c>
      <c r="AB468" s="472" t="s">
        <v>544</v>
      </c>
      <c r="AC468" s="472" t="s">
        <v>544</v>
      </c>
      <c r="AD468" s="472" t="s">
        <v>544</v>
      </c>
      <c r="AE468" s="472" t="s">
        <v>544</v>
      </c>
      <c r="AF468" s="472" t="s">
        <v>544</v>
      </c>
      <c r="AG468" s="472" t="s">
        <v>544</v>
      </c>
      <c r="AH468" s="472" t="s">
        <v>544</v>
      </c>
      <c r="AI468" s="472" t="s">
        <v>544</v>
      </c>
      <c r="AJ468" s="472" t="s">
        <v>544</v>
      </c>
      <c r="AK468" s="472" t="s">
        <v>544</v>
      </c>
      <c r="AL468" s="472" t="s">
        <v>544</v>
      </c>
      <c r="AM468" s="472" t="s">
        <v>544</v>
      </c>
      <c r="AN468" s="472" t="s">
        <v>544</v>
      </c>
      <c r="AO468" s="472" t="s">
        <v>544</v>
      </c>
      <c r="AP468" s="472" t="s">
        <v>544</v>
      </c>
      <c r="AQ468" s="472" t="s">
        <v>544</v>
      </c>
      <c r="AR468" s="472" t="s">
        <v>544</v>
      </c>
      <c r="AS468" s="472" t="s">
        <v>544</v>
      </c>
      <c r="AT468" s="472" t="s">
        <v>544</v>
      </c>
      <c r="AU468" s="472" t="s">
        <v>544</v>
      </c>
      <c r="AV468" s="472" t="s">
        <v>544</v>
      </c>
      <c r="AW468" s="472" t="s">
        <v>544</v>
      </c>
      <c r="AX468" s="473" t="s">
        <v>544</v>
      </c>
      <c r="AY468" s="473" t="s">
        <v>544</v>
      </c>
      <c r="AZ468" s="473" t="s">
        <v>544</v>
      </c>
      <c r="BA468" s="473" t="s">
        <v>544</v>
      </c>
      <c r="BB468" s="473" t="s">
        <v>544</v>
      </c>
      <c r="BC468" s="473" t="s">
        <v>544</v>
      </c>
      <c r="BD468" s="473" t="s">
        <v>544</v>
      </c>
      <c r="BE468" s="472" t="s">
        <v>544</v>
      </c>
      <c r="BF468" s="472" t="s">
        <v>544</v>
      </c>
      <c r="BG468" s="473" t="s">
        <v>544</v>
      </c>
      <c r="BH468" s="473" t="s">
        <v>544</v>
      </c>
      <c r="BI468" s="472" t="s">
        <v>544</v>
      </c>
      <c r="BJ468" s="472" t="s">
        <v>544</v>
      </c>
      <c r="BK468" s="472" t="s">
        <v>544</v>
      </c>
      <c r="BL468" s="474" t="s">
        <v>544</v>
      </c>
      <c r="BM468" s="474" t="s">
        <v>544</v>
      </c>
      <c r="BN468" s="472" t="s">
        <v>544</v>
      </c>
      <c r="BO468" s="473" t="s">
        <v>544</v>
      </c>
      <c r="BP468" s="473" t="s">
        <v>544</v>
      </c>
      <c r="BQ468" s="473" t="s">
        <v>544</v>
      </c>
      <c r="BR468" s="473" t="s">
        <v>544</v>
      </c>
      <c r="BS468" s="474" t="s">
        <v>544</v>
      </c>
      <c r="BT468" s="472" t="s">
        <v>544</v>
      </c>
      <c r="BU468" s="472" t="s">
        <v>544</v>
      </c>
      <c r="BV468" s="472" t="s">
        <v>544</v>
      </c>
      <c r="BW468" s="472" t="s">
        <v>544</v>
      </c>
      <c r="BX468" s="472" t="s">
        <v>544</v>
      </c>
      <c r="BY468" s="472" t="s">
        <v>544</v>
      </c>
      <c r="CA468" t="s">
        <v>544</v>
      </c>
      <c r="CB468" t="s">
        <v>544</v>
      </c>
      <c r="CC468" t="s">
        <v>544</v>
      </c>
      <c r="CD468" t="s">
        <v>544</v>
      </c>
      <c r="CE468" t="s">
        <v>544</v>
      </c>
      <c r="CF468" t="s">
        <v>544</v>
      </c>
      <c r="CG468" t="s">
        <v>544</v>
      </c>
      <c r="CH468" t="s">
        <v>544</v>
      </c>
      <c r="CI468" t="s">
        <v>544</v>
      </c>
      <c r="CJ468" t="s">
        <v>544</v>
      </c>
      <c r="CK468" t="s">
        <v>544</v>
      </c>
      <c r="CL468" t="s">
        <v>544</v>
      </c>
      <c r="CM468" t="s">
        <v>544</v>
      </c>
      <c r="CN468" t="s">
        <v>544</v>
      </c>
      <c r="CO468" t="s">
        <v>544</v>
      </c>
      <c r="CP468" t="s">
        <v>544</v>
      </c>
      <c r="CQ468" t="s">
        <v>544</v>
      </c>
      <c r="CR468" t="s">
        <v>544</v>
      </c>
      <c r="CS468" t="s">
        <v>544</v>
      </c>
      <c r="CT468" t="s">
        <v>544</v>
      </c>
      <c r="CU468" t="s">
        <v>544</v>
      </c>
      <c r="CV468" t="s">
        <v>544</v>
      </c>
      <c r="CW468" t="s">
        <v>544</v>
      </c>
      <c r="CX468" t="s">
        <v>544</v>
      </c>
      <c r="CY468" t="s">
        <v>544</v>
      </c>
      <c r="CZ468" t="s">
        <v>544</v>
      </c>
      <c r="DA468" t="s">
        <v>544</v>
      </c>
      <c r="DB468" t="s">
        <v>544</v>
      </c>
      <c r="DC468" t="s">
        <v>544</v>
      </c>
      <c r="DD468" t="s">
        <v>544</v>
      </c>
      <c r="DE468" t="s">
        <v>544</v>
      </c>
      <c r="DF468" t="s">
        <v>544</v>
      </c>
      <c r="DG468" t="s">
        <v>544</v>
      </c>
      <c r="DH468" t="s">
        <v>544</v>
      </c>
      <c r="DI468" t="s">
        <v>544</v>
      </c>
      <c r="DJ468" t="s">
        <v>544</v>
      </c>
      <c r="DK468" t="s">
        <v>544</v>
      </c>
      <c r="DL468" t="s">
        <v>544</v>
      </c>
      <c r="DM468" t="s">
        <v>544</v>
      </c>
      <c r="DN468" t="s">
        <v>544</v>
      </c>
      <c r="DO468" t="s">
        <v>544</v>
      </c>
      <c r="DP468" t="s">
        <v>544</v>
      </c>
      <c r="DQ468" t="s">
        <v>544</v>
      </c>
      <c r="DR468" t="s">
        <v>544</v>
      </c>
      <c r="DS468" t="s">
        <v>544</v>
      </c>
      <c r="DT468" t="s">
        <v>544</v>
      </c>
      <c r="DU468" t="s">
        <v>544</v>
      </c>
      <c r="DV468" t="s">
        <v>544</v>
      </c>
      <c r="DW468" t="s">
        <v>544</v>
      </c>
      <c r="DX468" t="s">
        <v>544</v>
      </c>
      <c r="DY468" t="s">
        <v>544</v>
      </c>
      <c r="DZ468" t="s">
        <v>544</v>
      </c>
      <c r="EA468" t="s">
        <v>544</v>
      </c>
      <c r="EB468" t="s">
        <v>544</v>
      </c>
      <c r="EC468" t="s">
        <v>544</v>
      </c>
      <c r="ED468" t="s">
        <v>544</v>
      </c>
      <c r="EE468" t="s">
        <v>544</v>
      </c>
      <c r="EF468" t="s">
        <v>544</v>
      </c>
      <c r="EG468" t="s">
        <v>544</v>
      </c>
      <c r="EH468" t="s">
        <v>544</v>
      </c>
      <c r="EI468" t="s">
        <v>544</v>
      </c>
      <c r="EJ468" t="s">
        <v>544</v>
      </c>
      <c r="EK468" t="s">
        <v>544</v>
      </c>
      <c r="EL468" t="s">
        <v>544</v>
      </c>
      <c r="EM468" t="s">
        <v>544</v>
      </c>
      <c r="EN468" t="s">
        <v>544</v>
      </c>
      <c r="EO468" t="s">
        <v>544</v>
      </c>
      <c r="EP468" t="s">
        <v>544</v>
      </c>
      <c r="EQ468" t="s">
        <v>544</v>
      </c>
      <c r="ER468" t="s">
        <v>544</v>
      </c>
      <c r="ES468" t="s">
        <v>544</v>
      </c>
      <c r="ET468" t="s">
        <v>544</v>
      </c>
      <c r="EU468" t="s">
        <v>544</v>
      </c>
      <c r="EV468" t="s">
        <v>544</v>
      </c>
      <c r="EW468" t="s">
        <v>544</v>
      </c>
      <c r="EX468" t="s">
        <v>544</v>
      </c>
    </row>
    <row r="469" spans="1:154" ht="15" customHeight="1">
      <c r="A469" s="435">
        <v>388</v>
      </c>
      <c r="B469" s="469" t="s">
        <v>544</v>
      </c>
      <c r="C469" s="469" t="s">
        <v>544</v>
      </c>
      <c r="D469" s="470" t="s">
        <v>544</v>
      </c>
      <c r="E469" s="471" t="s">
        <v>544</v>
      </c>
      <c r="F469" s="471" t="s">
        <v>544</v>
      </c>
      <c r="G469" s="471" t="s">
        <v>544</v>
      </c>
      <c r="H469" s="472" t="s">
        <v>544</v>
      </c>
      <c r="I469" s="472" t="s">
        <v>544</v>
      </c>
      <c r="J469" s="472" t="s">
        <v>544</v>
      </c>
      <c r="K469" s="472" t="s">
        <v>544</v>
      </c>
      <c r="L469" s="472" t="s">
        <v>544</v>
      </c>
      <c r="M469" s="472" t="s">
        <v>544</v>
      </c>
      <c r="N469" s="472" t="s">
        <v>544</v>
      </c>
      <c r="O469" s="472" t="s">
        <v>544</v>
      </c>
      <c r="P469" s="472" t="s">
        <v>544</v>
      </c>
      <c r="Q469" s="472" t="s">
        <v>544</v>
      </c>
      <c r="R469" s="472" t="s">
        <v>544</v>
      </c>
      <c r="S469" s="472" t="s">
        <v>544</v>
      </c>
      <c r="T469" s="472" t="s">
        <v>544</v>
      </c>
      <c r="U469" s="472" t="s">
        <v>544</v>
      </c>
      <c r="V469" s="472" t="s">
        <v>544</v>
      </c>
      <c r="W469" s="472" t="s">
        <v>544</v>
      </c>
      <c r="X469" s="472" t="s">
        <v>544</v>
      </c>
      <c r="Y469" s="472" t="s">
        <v>544</v>
      </c>
      <c r="Z469" s="472" t="s">
        <v>544</v>
      </c>
      <c r="AA469" s="472" t="s">
        <v>544</v>
      </c>
      <c r="AB469" s="472" t="s">
        <v>544</v>
      </c>
      <c r="AC469" s="472" t="s">
        <v>544</v>
      </c>
      <c r="AD469" s="472" t="s">
        <v>544</v>
      </c>
      <c r="AE469" s="472" t="s">
        <v>544</v>
      </c>
      <c r="AF469" s="472" t="s">
        <v>544</v>
      </c>
      <c r="AG469" s="472" t="s">
        <v>544</v>
      </c>
      <c r="AH469" s="472" t="s">
        <v>544</v>
      </c>
      <c r="AI469" s="472" t="s">
        <v>544</v>
      </c>
      <c r="AJ469" s="472" t="s">
        <v>544</v>
      </c>
      <c r="AK469" s="472" t="s">
        <v>544</v>
      </c>
      <c r="AL469" s="472" t="s">
        <v>544</v>
      </c>
      <c r="AM469" s="472" t="s">
        <v>544</v>
      </c>
      <c r="AN469" s="472" t="s">
        <v>544</v>
      </c>
      <c r="AO469" s="472" t="s">
        <v>544</v>
      </c>
      <c r="AP469" s="472" t="s">
        <v>544</v>
      </c>
      <c r="AQ469" s="472" t="s">
        <v>544</v>
      </c>
      <c r="AR469" s="472" t="s">
        <v>544</v>
      </c>
      <c r="AS469" s="472" t="s">
        <v>544</v>
      </c>
      <c r="AT469" s="472" t="s">
        <v>544</v>
      </c>
      <c r="AU469" s="472" t="s">
        <v>544</v>
      </c>
      <c r="AV469" s="472" t="s">
        <v>544</v>
      </c>
      <c r="AW469" s="472" t="s">
        <v>544</v>
      </c>
      <c r="AX469" s="473" t="s">
        <v>544</v>
      </c>
      <c r="AY469" s="473" t="s">
        <v>544</v>
      </c>
      <c r="AZ469" s="473" t="s">
        <v>544</v>
      </c>
      <c r="BA469" s="473" t="s">
        <v>544</v>
      </c>
      <c r="BB469" s="473" t="s">
        <v>544</v>
      </c>
      <c r="BC469" s="473" t="s">
        <v>544</v>
      </c>
      <c r="BD469" s="473" t="s">
        <v>544</v>
      </c>
      <c r="BE469" s="472" t="s">
        <v>544</v>
      </c>
      <c r="BF469" s="472" t="s">
        <v>544</v>
      </c>
      <c r="BG469" s="473" t="s">
        <v>544</v>
      </c>
      <c r="BH469" s="473" t="s">
        <v>544</v>
      </c>
      <c r="BI469" s="472" t="s">
        <v>544</v>
      </c>
      <c r="BJ469" s="472" t="s">
        <v>544</v>
      </c>
      <c r="BK469" s="472" t="s">
        <v>544</v>
      </c>
      <c r="BL469" s="474" t="s">
        <v>544</v>
      </c>
      <c r="BM469" s="474" t="s">
        <v>544</v>
      </c>
      <c r="BN469" s="472" t="s">
        <v>544</v>
      </c>
      <c r="BO469" s="473" t="s">
        <v>544</v>
      </c>
      <c r="BP469" s="473" t="s">
        <v>544</v>
      </c>
      <c r="BQ469" s="473" t="s">
        <v>544</v>
      </c>
      <c r="BR469" s="473" t="s">
        <v>544</v>
      </c>
      <c r="BS469" s="474" t="s">
        <v>544</v>
      </c>
      <c r="BT469" s="472" t="s">
        <v>544</v>
      </c>
      <c r="BU469" s="472" t="s">
        <v>544</v>
      </c>
      <c r="BV469" s="472" t="s">
        <v>544</v>
      </c>
      <c r="BW469" s="472" t="s">
        <v>544</v>
      </c>
      <c r="BX469" s="472" t="s">
        <v>544</v>
      </c>
      <c r="BY469" s="472" t="s">
        <v>544</v>
      </c>
      <c r="CA469" t="s">
        <v>544</v>
      </c>
      <c r="CB469" t="s">
        <v>544</v>
      </c>
      <c r="CC469" t="s">
        <v>544</v>
      </c>
      <c r="CD469" t="s">
        <v>544</v>
      </c>
      <c r="CE469" t="s">
        <v>544</v>
      </c>
      <c r="CF469" t="s">
        <v>544</v>
      </c>
      <c r="CG469" t="s">
        <v>544</v>
      </c>
      <c r="CH469" t="s">
        <v>544</v>
      </c>
      <c r="CI469" t="s">
        <v>544</v>
      </c>
      <c r="CJ469" t="s">
        <v>544</v>
      </c>
      <c r="CK469" t="s">
        <v>544</v>
      </c>
      <c r="CL469" t="s">
        <v>544</v>
      </c>
      <c r="CM469" t="s">
        <v>544</v>
      </c>
      <c r="CN469" t="s">
        <v>544</v>
      </c>
      <c r="CO469" t="s">
        <v>544</v>
      </c>
      <c r="CP469" t="s">
        <v>544</v>
      </c>
      <c r="CQ469" t="s">
        <v>544</v>
      </c>
      <c r="CR469" t="s">
        <v>544</v>
      </c>
      <c r="CS469" t="s">
        <v>544</v>
      </c>
      <c r="CT469" t="s">
        <v>544</v>
      </c>
      <c r="CU469" t="s">
        <v>544</v>
      </c>
      <c r="CV469" t="s">
        <v>544</v>
      </c>
      <c r="CW469" t="s">
        <v>544</v>
      </c>
      <c r="CX469" t="s">
        <v>544</v>
      </c>
      <c r="CY469" t="s">
        <v>544</v>
      </c>
      <c r="CZ469" t="s">
        <v>544</v>
      </c>
      <c r="DA469" t="s">
        <v>544</v>
      </c>
      <c r="DB469" t="s">
        <v>544</v>
      </c>
      <c r="DC469" t="s">
        <v>544</v>
      </c>
      <c r="DD469" t="s">
        <v>544</v>
      </c>
      <c r="DE469" t="s">
        <v>544</v>
      </c>
      <c r="DF469" t="s">
        <v>544</v>
      </c>
      <c r="DG469" t="s">
        <v>544</v>
      </c>
      <c r="DH469" t="s">
        <v>544</v>
      </c>
      <c r="DI469" t="s">
        <v>544</v>
      </c>
      <c r="DJ469" t="s">
        <v>544</v>
      </c>
      <c r="DK469" t="s">
        <v>544</v>
      </c>
      <c r="DL469" t="s">
        <v>544</v>
      </c>
      <c r="DM469" t="s">
        <v>544</v>
      </c>
      <c r="DN469" t="s">
        <v>544</v>
      </c>
      <c r="DO469" t="s">
        <v>544</v>
      </c>
      <c r="DP469" t="s">
        <v>544</v>
      </c>
      <c r="DQ469" t="s">
        <v>544</v>
      </c>
      <c r="DR469" t="s">
        <v>544</v>
      </c>
      <c r="DS469" t="s">
        <v>544</v>
      </c>
      <c r="DT469" t="s">
        <v>544</v>
      </c>
      <c r="DU469" t="s">
        <v>544</v>
      </c>
      <c r="DV469" t="s">
        <v>544</v>
      </c>
      <c r="DW469" t="s">
        <v>544</v>
      </c>
      <c r="DX469" t="s">
        <v>544</v>
      </c>
      <c r="DY469" t="s">
        <v>544</v>
      </c>
      <c r="DZ469" t="s">
        <v>544</v>
      </c>
      <c r="EA469" t="s">
        <v>544</v>
      </c>
      <c r="EB469" t="s">
        <v>544</v>
      </c>
      <c r="EC469" t="s">
        <v>544</v>
      </c>
      <c r="ED469" t="s">
        <v>544</v>
      </c>
      <c r="EE469" t="s">
        <v>544</v>
      </c>
      <c r="EF469" t="s">
        <v>544</v>
      </c>
      <c r="EG469" t="s">
        <v>544</v>
      </c>
      <c r="EH469" t="s">
        <v>544</v>
      </c>
      <c r="EI469" t="s">
        <v>544</v>
      </c>
      <c r="EJ469" t="s">
        <v>544</v>
      </c>
      <c r="EK469" t="s">
        <v>544</v>
      </c>
      <c r="EL469" t="s">
        <v>544</v>
      </c>
      <c r="EM469" t="s">
        <v>544</v>
      </c>
      <c r="EN469" t="s">
        <v>544</v>
      </c>
      <c r="EO469" t="s">
        <v>544</v>
      </c>
      <c r="EP469" t="s">
        <v>544</v>
      </c>
      <c r="EQ469" t="s">
        <v>544</v>
      </c>
      <c r="ER469" t="s">
        <v>544</v>
      </c>
      <c r="ES469" t="s">
        <v>544</v>
      </c>
      <c r="ET469" t="s">
        <v>544</v>
      </c>
      <c r="EU469" t="s">
        <v>544</v>
      </c>
      <c r="EV469" t="s">
        <v>544</v>
      </c>
      <c r="EW469" t="s">
        <v>544</v>
      </c>
      <c r="EX469" t="s">
        <v>544</v>
      </c>
    </row>
    <row r="470" spans="1:154" ht="15" customHeight="1">
      <c r="A470" s="435">
        <v>388</v>
      </c>
      <c r="B470" s="469" t="s">
        <v>544</v>
      </c>
      <c r="C470" s="469" t="s">
        <v>544</v>
      </c>
      <c r="D470" s="470" t="s">
        <v>544</v>
      </c>
      <c r="E470" s="471" t="s">
        <v>544</v>
      </c>
      <c r="F470" s="471" t="s">
        <v>544</v>
      </c>
      <c r="G470" s="471" t="s">
        <v>544</v>
      </c>
      <c r="H470" s="472" t="s">
        <v>544</v>
      </c>
      <c r="I470" s="472" t="s">
        <v>544</v>
      </c>
      <c r="J470" s="472" t="s">
        <v>544</v>
      </c>
      <c r="K470" s="472" t="s">
        <v>544</v>
      </c>
      <c r="L470" s="472" t="s">
        <v>544</v>
      </c>
      <c r="M470" s="472" t="s">
        <v>544</v>
      </c>
      <c r="N470" s="472" t="s">
        <v>544</v>
      </c>
      <c r="O470" s="472" t="s">
        <v>544</v>
      </c>
      <c r="P470" s="472" t="s">
        <v>544</v>
      </c>
      <c r="Q470" s="472" t="s">
        <v>544</v>
      </c>
      <c r="R470" s="472" t="s">
        <v>544</v>
      </c>
      <c r="S470" s="472" t="s">
        <v>544</v>
      </c>
      <c r="T470" s="472" t="s">
        <v>544</v>
      </c>
      <c r="U470" s="472" t="s">
        <v>544</v>
      </c>
      <c r="V470" s="472" t="s">
        <v>544</v>
      </c>
      <c r="W470" s="472" t="s">
        <v>544</v>
      </c>
      <c r="X470" s="472" t="s">
        <v>544</v>
      </c>
      <c r="Y470" s="472" t="s">
        <v>544</v>
      </c>
      <c r="Z470" s="472" t="s">
        <v>544</v>
      </c>
      <c r="AA470" s="472" t="s">
        <v>544</v>
      </c>
      <c r="AB470" s="472" t="s">
        <v>544</v>
      </c>
      <c r="AC470" s="472" t="s">
        <v>544</v>
      </c>
      <c r="AD470" s="472" t="s">
        <v>544</v>
      </c>
      <c r="AE470" s="472" t="s">
        <v>544</v>
      </c>
      <c r="AF470" s="472" t="s">
        <v>544</v>
      </c>
      <c r="AG470" s="472" t="s">
        <v>544</v>
      </c>
      <c r="AH470" s="472" t="s">
        <v>544</v>
      </c>
      <c r="AI470" s="472" t="s">
        <v>544</v>
      </c>
      <c r="AJ470" s="472" t="s">
        <v>544</v>
      </c>
      <c r="AK470" s="472" t="s">
        <v>544</v>
      </c>
      <c r="AL470" s="472" t="s">
        <v>544</v>
      </c>
      <c r="AM470" s="472" t="s">
        <v>544</v>
      </c>
      <c r="AN470" s="472" t="s">
        <v>544</v>
      </c>
      <c r="AO470" s="472" t="s">
        <v>544</v>
      </c>
      <c r="AP470" s="472" t="s">
        <v>544</v>
      </c>
      <c r="AQ470" s="472" t="s">
        <v>544</v>
      </c>
      <c r="AR470" s="472" t="s">
        <v>544</v>
      </c>
      <c r="AS470" s="472" t="s">
        <v>544</v>
      </c>
      <c r="AT470" s="472" t="s">
        <v>544</v>
      </c>
      <c r="AU470" s="472" t="s">
        <v>544</v>
      </c>
      <c r="AV470" s="472" t="s">
        <v>544</v>
      </c>
      <c r="AW470" s="472" t="s">
        <v>544</v>
      </c>
      <c r="AX470" s="473" t="s">
        <v>544</v>
      </c>
      <c r="AY470" s="473" t="s">
        <v>544</v>
      </c>
      <c r="AZ470" s="473" t="s">
        <v>544</v>
      </c>
      <c r="BA470" s="473" t="s">
        <v>544</v>
      </c>
      <c r="BB470" s="473" t="s">
        <v>544</v>
      </c>
      <c r="BC470" s="473" t="s">
        <v>544</v>
      </c>
      <c r="BD470" s="473" t="s">
        <v>544</v>
      </c>
      <c r="BE470" s="472" t="s">
        <v>544</v>
      </c>
      <c r="BF470" s="472" t="s">
        <v>544</v>
      </c>
      <c r="BG470" s="473" t="s">
        <v>544</v>
      </c>
      <c r="BH470" s="473" t="s">
        <v>544</v>
      </c>
      <c r="BI470" s="472" t="s">
        <v>544</v>
      </c>
      <c r="BJ470" s="472" t="s">
        <v>544</v>
      </c>
      <c r="BK470" s="472" t="s">
        <v>544</v>
      </c>
      <c r="BL470" s="474" t="s">
        <v>544</v>
      </c>
      <c r="BM470" s="474" t="s">
        <v>544</v>
      </c>
      <c r="BN470" s="472" t="s">
        <v>544</v>
      </c>
      <c r="BO470" s="473" t="s">
        <v>544</v>
      </c>
      <c r="BP470" s="473" t="s">
        <v>544</v>
      </c>
      <c r="BQ470" s="473" t="s">
        <v>544</v>
      </c>
      <c r="BR470" s="473" t="s">
        <v>544</v>
      </c>
      <c r="BS470" s="474" t="s">
        <v>544</v>
      </c>
      <c r="BT470" s="472" t="s">
        <v>544</v>
      </c>
      <c r="BU470" s="472" t="s">
        <v>544</v>
      </c>
      <c r="BV470" s="472" t="s">
        <v>544</v>
      </c>
      <c r="BW470" s="472" t="s">
        <v>544</v>
      </c>
      <c r="BX470" s="472" t="s">
        <v>544</v>
      </c>
      <c r="BY470" s="472" t="s">
        <v>544</v>
      </c>
      <c r="CA470" t="s">
        <v>544</v>
      </c>
      <c r="CB470" t="s">
        <v>544</v>
      </c>
      <c r="CC470" t="s">
        <v>544</v>
      </c>
      <c r="CD470" t="s">
        <v>544</v>
      </c>
      <c r="CE470" t="s">
        <v>544</v>
      </c>
      <c r="CF470" t="s">
        <v>544</v>
      </c>
      <c r="CG470" t="s">
        <v>544</v>
      </c>
      <c r="CH470" t="s">
        <v>544</v>
      </c>
      <c r="CI470" t="s">
        <v>544</v>
      </c>
      <c r="CJ470" t="s">
        <v>544</v>
      </c>
      <c r="CK470" t="s">
        <v>544</v>
      </c>
      <c r="CL470" t="s">
        <v>544</v>
      </c>
      <c r="CM470" t="s">
        <v>544</v>
      </c>
      <c r="CN470" t="s">
        <v>544</v>
      </c>
      <c r="CO470" t="s">
        <v>544</v>
      </c>
      <c r="CP470" t="s">
        <v>544</v>
      </c>
      <c r="CQ470" t="s">
        <v>544</v>
      </c>
      <c r="CR470" t="s">
        <v>544</v>
      </c>
      <c r="CS470" t="s">
        <v>544</v>
      </c>
      <c r="CT470" t="s">
        <v>544</v>
      </c>
      <c r="CU470" t="s">
        <v>544</v>
      </c>
      <c r="CV470" t="s">
        <v>544</v>
      </c>
      <c r="CW470" t="s">
        <v>544</v>
      </c>
      <c r="CX470" t="s">
        <v>544</v>
      </c>
      <c r="CY470" t="s">
        <v>544</v>
      </c>
      <c r="CZ470" t="s">
        <v>544</v>
      </c>
      <c r="DA470" t="s">
        <v>544</v>
      </c>
      <c r="DB470" t="s">
        <v>544</v>
      </c>
      <c r="DC470" t="s">
        <v>544</v>
      </c>
      <c r="DD470" t="s">
        <v>544</v>
      </c>
      <c r="DE470" t="s">
        <v>544</v>
      </c>
      <c r="DF470" t="s">
        <v>544</v>
      </c>
      <c r="DG470" t="s">
        <v>544</v>
      </c>
      <c r="DH470" t="s">
        <v>544</v>
      </c>
      <c r="DI470" t="s">
        <v>544</v>
      </c>
      <c r="DJ470" t="s">
        <v>544</v>
      </c>
      <c r="DK470" t="s">
        <v>544</v>
      </c>
      <c r="DL470" t="s">
        <v>544</v>
      </c>
      <c r="DM470" t="s">
        <v>544</v>
      </c>
      <c r="DN470" t="s">
        <v>544</v>
      </c>
      <c r="DO470" t="s">
        <v>544</v>
      </c>
      <c r="DP470" t="s">
        <v>544</v>
      </c>
      <c r="DQ470" t="s">
        <v>544</v>
      </c>
      <c r="DR470" t="s">
        <v>544</v>
      </c>
      <c r="DS470" t="s">
        <v>544</v>
      </c>
      <c r="DT470" t="s">
        <v>544</v>
      </c>
      <c r="DU470" t="s">
        <v>544</v>
      </c>
      <c r="DV470" t="s">
        <v>544</v>
      </c>
      <c r="DW470" t="s">
        <v>544</v>
      </c>
      <c r="DX470" t="s">
        <v>544</v>
      </c>
      <c r="DY470" t="s">
        <v>544</v>
      </c>
      <c r="DZ470" t="s">
        <v>544</v>
      </c>
      <c r="EA470" t="s">
        <v>544</v>
      </c>
      <c r="EB470" t="s">
        <v>544</v>
      </c>
      <c r="EC470" t="s">
        <v>544</v>
      </c>
      <c r="ED470" t="s">
        <v>544</v>
      </c>
      <c r="EE470" t="s">
        <v>544</v>
      </c>
      <c r="EF470" t="s">
        <v>544</v>
      </c>
      <c r="EG470" t="s">
        <v>544</v>
      </c>
      <c r="EH470" t="s">
        <v>544</v>
      </c>
      <c r="EI470" t="s">
        <v>544</v>
      </c>
      <c r="EJ470" t="s">
        <v>544</v>
      </c>
      <c r="EK470" t="s">
        <v>544</v>
      </c>
      <c r="EL470" t="s">
        <v>544</v>
      </c>
      <c r="EM470" t="s">
        <v>544</v>
      </c>
      <c r="EN470" t="s">
        <v>544</v>
      </c>
      <c r="EO470" t="s">
        <v>544</v>
      </c>
      <c r="EP470" t="s">
        <v>544</v>
      </c>
      <c r="EQ470" t="s">
        <v>544</v>
      </c>
      <c r="ER470" t="s">
        <v>544</v>
      </c>
      <c r="ES470" t="s">
        <v>544</v>
      </c>
      <c r="ET470" t="s">
        <v>544</v>
      </c>
      <c r="EU470" t="s">
        <v>544</v>
      </c>
      <c r="EV470" t="s">
        <v>544</v>
      </c>
      <c r="EW470" t="s">
        <v>544</v>
      </c>
      <c r="EX470" t="s">
        <v>544</v>
      </c>
    </row>
    <row r="471" spans="1:154" ht="15" customHeight="1">
      <c r="A471" s="435">
        <v>388</v>
      </c>
      <c r="B471" s="469" t="s">
        <v>544</v>
      </c>
      <c r="C471" s="469" t="s">
        <v>544</v>
      </c>
      <c r="D471" s="470" t="s">
        <v>544</v>
      </c>
      <c r="E471" s="471" t="s">
        <v>544</v>
      </c>
      <c r="F471" s="471" t="s">
        <v>544</v>
      </c>
      <c r="G471" s="471" t="s">
        <v>544</v>
      </c>
      <c r="H471" s="472" t="s">
        <v>544</v>
      </c>
      <c r="I471" s="472" t="s">
        <v>544</v>
      </c>
      <c r="J471" s="472" t="s">
        <v>544</v>
      </c>
      <c r="K471" s="472" t="s">
        <v>544</v>
      </c>
      <c r="L471" s="472" t="s">
        <v>544</v>
      </c>
      <c r="M471" s="472" t="s">
        <v>544</v>
      </c>
      <c r="N471" s="472" t="s">
        <v>544</v>
      </c>
      <c r="O471" s="472" t="s">
        <v>544</v>
      </c>
      <c r="P471" s="472" t="s">
        <v>544</v>
      </c>
      <c r="Q471" s="472" t="s">
        <v>544</v>
      </c>
      <c r="R471" s="472" t="s">
        <v>544</v>
      </c>
      <c r="S471" s="472" t="s">
        <v>544</v>
      </c>
      <c r="T471" s="472" t="s">
        <v>544</v>
      </c>
      <c r="U471" s="472" t="s">
        <v>544</v>
      </c>
      <c r="V471" s="472" t="s">
        <v>544</v>
      </c>
      <c r="W471" s="472" t="s">
        <v>544</v>
      </c>
      <c r="X471" s="472" t="s">
        <v>544</v>
      </c>
      <c r="Y471" s="472" t="s">
        <v>544</v>
      </c>
      <c r="Z471" s="472" t="s">
        <v>544</v>
      </c>
      <c r="AA471" s="472" t="s">
        <v>544</v>
      </c>
      <c r="AB471" s="472" t="s">
        <v>544</v>
      </c>
      <c r="AC471" s="472" t="s">
        <v>544</v>
      </c>
      <c r="AD471" s="472" t="s">
        <v>544</v>
      </c>
      <c r="AE471" s="472" t="s">
        <v>544</v>
      </c>
      <c r="AF471" s="472" t="s">
        <v>544</v>
      </c>
      <c r="AG471" s="472" t="s">
        <v>544</v>
      </c>
      <c r="AH471" s="472" t="s">
        <v>544</v>
      </c>
      <c r="AI471" s="472" t="s">
        <v>544</v>
      </c>
      <c r="AJ471" s="472" t="s">
        <v>544</v>
      </c>
      <c r="AK471" s="472" t="s">
        <v>544</v>
      </c>
      <c r="AL471" s="472" t="s">
        <v>544</v>
      </c>
      <c r="AM471" s="472" t="s">
        <v>544</v>
      </c>
      <c r="AN471" s="472" t="s">
        <v>544</v>
      </c>
      <c r="AO471" s="472" t="s">
        <v>544</v>
      </c>
      <c r="AP471" s="472" t="s">
        <v>544</v>
      </c>
      <c r="AQ471" s="472" t="s">
        <v>544</v>
      </c>
      <c r="AR471" s="472" t="s">
        <v>544</v>
      </c>
      <c r="AS471" s="472" t="s">
        <v>544</v>
      </c>
      <c r="AT471" s="472" t="s">
        <v>544</v>
      </c>
      <c r="AU471" s="472" t="s">
        <v>544</v>
      </c>
      <c r="AV471" s="472" t="s">
        <v>544</v>
      </c>
      <c r="AW471" s="472" t="s">
        <v>544</v>
      </c>
      <c r="AX471" s="473" t="s">
        <v>544</v>
      </c>
      <c r="AY471" s="473" t="s">
        <v>544</v>
      </c>
      <c r="AZ471" s="473" t="s">
        <v>544</v>
      </c>
      <c r="BA471" s="473" t="s">
        <v>544</v>
      </c>
      <c r="BB471" s="473" t="s">
        <v>544</v>
      </c>
      <c r="BC471" s="473" t="s">
        <v>544</v>
      </c>
      <c r="BD471" s="473" t="s">
        <v>544</v>
      </c>
      <c r="BE471" s="472" t="s">
        <v>544</v>
      </c>
      <c r="BF471" s="472" t="s">
        <v>544</v>
      </c>
      <c r="BG471" s="473" t="s">
        <v>544</v>
      </c>
      <c r="BH471" s="473" t="s">
        <v>544</v>
      </c>
      <c r="BI471" s="472" t="s">
        <v>544</v>
      </c>
      <c r="BJ471" s="472" t="s">
        <v>544</v>
      </c>
      <c r="BK471" s="472" t="s">
        <v>544</v>
      </c>
      <c r="BL471" s="474" t="s">
        <v>544</v>
      </c>
      <c r="BM471" s="474" t="s">
        <v>544</v>
      </c>
      <c r="BN471" s="472" t="s">
        <v>544</v>
      </c>
      <c r="BO471" s="473" t="s">
        <v>544</v>
      </c>
      <c r="BP471" s="473" t="s">
        <v>544</v>
      </c>
      <c r="BQ471" s="473" t="s">
        <v>544</v>
      </c>
      <c r="BR471" s="473" t="s">
        <v>544</v>
      </c>
      <c r="BS471" s="474" t="s">
        <v>544</v>
      </c>
      <c r="BT471" s="472" t="s">
        <v>544</v>
      </c>
      <c r="BU471" s="472" t="s">
        <v>544</v>
      </c>
      <c r="BV471" s="472" t="s">
        <v>544</v>
      </c>
      <c r="BW471" s="472" t="s">
        <v>544</v>
      </c>
      <c r="BX471" s="472" t="s">
        <v>544</v>
      </c>
      <c r="BY471" s="472" t="s">
        <v>544</v>
      </c>
      <c r="CA471" t="s">
        <v>544</v>
      </c>
      <c r="CB471" t="s">
        <v>544</v>
      </c>
      <c r="CC471" t="s">
        <v>544</v>
      </c>
      <c r="CD471" t="s">
        <v>544</v>
      </c>
      <c r="CE471" t="s">
        <v>544</v>
      </c>
      <c r="CF471" t="s">
        <v>544</v>
      </c>
      <c r="CG471" t="s">
        <v>544</v>
      </c>
      <c r="CH471" t="s">
        <v>544</v>
      </c>
      <c r="CI471" t="s">
        <v>544</v>
      </c>
      <c r="CJ471" t="s">
        <v>544</v>
      </c>
      <c r="CK471" t="s">
        <v>544</v>
      </c>
      <c r="CL471" t="s">
        <v>544</v>
      </c>
      <c r="CM471" t="s">
        <v>544</v>
      </c>
      <c r="CN471" t="s">
        <v>544</v>
      </c>
      <c r="CO471" t="s">
        <v>544</v>
      </c>
      <c r="CP471" t="s">
        <v>544</v>
      </c>
      <c r="CQ471" t="s">
        <v>544</v>
      </c>
      <c r="CR471" t="s">
        <v>544</v>
      </c>
      <c r="CS471" t="s">
        <v>544</v>
      </c>
      <c r="CT471" t="s">
        <v>544</v>
      </c>
      <c r="CU471" t="s">
        <v>544</v>
      </c>
      <c r="CV471" t="s">
        <v>544</v>
      </c>
      <c r="CW471" t="s">
        <v>544</v>
      </c>
      <c r="CX471" t="s">
        <v>544</v>
      </c>
      <c r="CY471" t="s">
        <v>544</v>
      </c>
      <c r="CZ471" t="s">
        <v>544</v>
      </c>
      <c r="DA471" t="s">
        <v>544</v>
      </c>
      <c r="DB471" t="s">
        <v>544</v>
      </c>
      <c r="DC471" t="s">
        <v>544</v>
      </c>
      <c r="DD471" t="s">
        <v>544</v>
      </c>
      <c r="DE471" t="s">
        <v>544</v>
      </c>
      <c r="DF471" t="s">
        <v>544</v>
      </c>
      <c r="DG471" t="s">
        <v>544</v>
      </c>
      <c r="DH471" t="s">
        <v>544</v>
      </c>
      <c r="DI471" t="s">
        <v>544</v>
      </c>
      <c r="DJ471" t="s">
        <v>544</v>
      </c>
      <c r="DK471" t="s">
        <v>544</v>
      </c>
      <c r="DL471" t="s">
        <v>544</v>
      </c>
      <c r="DM471" t="s">
        <v>544</v>
      </c>
      <c r="DN471" t="s">
        <v>544</v>
      </c>
      <c r="DO471" t="s">
        <v>544</v>
      </c>
      <c r="DP471" t="s">
        <v>544</v>
      </c>
      <c r="DQ471" t="s">
        <v>544</v>
      </c>
      <c r="DR471" t="s">
        <v>544</v>
      </c>
      <c r="DS471" t="s">
        <v>544</v>
      </c>
      <c r="DT471" t="s">
        <v>544</v>
      </c>
      <c r="DU471" t="s">
        <v>544</v>
      </c>
      <c r="DV471" t="s">
        <v>544</v>
      </c>
      <c r="DW471" t="s">
        <v>544</v>
      </c>
      <c r="DX471" t="s">
        <v>544</v>
      </c>
      <c r="DY471" t="s">
        <v>544</v>
      </c>
      <c r="DZ471" t="s">
        <v>544</v>
      </c>
      <c r="EA471" t="s">
        <v>544</v>
      </c>
      <c r="EB471" t="s">
        <v>544</v>
      </c>
      <c r="EC471" t="s">
        <v>544</v>
      </c>
      <c r="ED471" t="s">
        <v>544</v>
      </c>
      <c r="EE471" t="s">
        <v>544</v>
      </c>
      <c r="EF471" t="s">
        <v>544</v>
      </c>
      <c r="EG471" t="s">
        <v>544</v>
      </c>
      <c r="EH471" t="s">
        <v>544</v>
      </c>
      <c r="EI471" t="s">
        <v>544</v>
      </c>
      <c r="EJ471" t="s">
        <v>544</v>
      </c>
      <c r="EK471" t="s">
        <v>544</v>
      </c>
      <c r="EL471" t="s">
        <v>544</v>
      </c>
      <c r="EM471" t="s">
        <v>544</v>
      </c>
      <c r="EN471" t="s">
        <v>544</v>
      </c>
      <c r="EO471" t="s">
        <v>544</v>
      </c>
      <c r="EP471" t="s">
        <v>544</v>
      </c>
      <c r="EQ471" t="s">
        <v>544</v>
      </c>
      <c r="ER471" t="s">
        <v>544</v>
      </c>
      <c r="ES471" t="s">
        <v>544</v>
      </c>
      <c r="ET471" t="s">
        <v>544</v>
      </c>
      <c r="EU471" t="s">
        <v>544</v>
      </c>
      <c r="EV471" t="s">
        <v>544</v>
      </c>
      <c r="EW471" t="s">
        <v>544</v>
      </c>
      <c r="EX471" t="s">
        <v>544</v>
      </c>
    </row>
    <row r="472" spans="1:154" ht="15" customHeight="1">
      <c r="A472" s="435">
        <v>388</v>
      </c>
      <c r="B472" s="469" t="s">
        <v>544</v>
      </c>
      <c r="C472" s="469" t="s">
        <v>544</v>
      </c>
      <c r="D472" s="470" t="s">
        <v>544</v>
      </c>
      <c r="E472" s="471" t="s">
        <v>544</v>
      </c>
      <c r="F472" s="471" t="s">
        <v>544</v>
      </c>
      <c r="G472" s="471" t="s">
        <v>544</v>
      </c>
      <c r="H472" s="472" t="s">
        <v>544</v>
      </c>
      <c r="I472" s="472" t="s">
        <v>544</v>
      </c>
      <c r="J472" s="472" t="s">
        <v>544</v>
      </c>
      <c r="K472" s="472" t="s">
        <v>544</v>
      </c>
      <c r="L472" s="472" t="s">
        <v>544</v>
      </c>
      <c r="M472" s="472" t="s">
        <v>544</v>
      </c>
      <c r="N472" s="472" t="s">
        <v>544</v>
      </c>
      <c r="O472" s="472" t="s">
        <v>544</v>
      </c>
      <c r="P472" s="472" t="s">
        <v>544</v>
      </c>
      <c r="Q472" s="472" t="s">
        <v>544</v>
      </c>
      <c r="R472" s="472" t="s">
        <v>544</v>
      </c>
      <c r="S472" s="472" t="s">
        <v>544</v>
      </c>
      <c r="T472" s="472" t="s">
        <v>544</v>
      </c>
      <c r="U472" s="472" t="s">
        <v>544</v>
      </c>
      <c r="V472" s="472" t="s">
        <v>544</v>
      </c>
      <c r="W472" s="472" t="s">
        <v>544</v>
      </c>
      <c r="X472" s="472" t="s">
        <v>544</v>
      </c>
      <c r="Y472" s="472" t="s">
        <v>544</v>
      </c>
      <c r="Z472" s="472" t="s">
        <v>544</v>
      </c>
      <c r="AA472" s="472" t="s">
        <v>544</v>
      </c>
      <c r="AB472" s="472" t="s">
        <v>544</v>
      </c>
      <c r="AC472" s="472" t="s">
        <v>544</v>
      </c>
      <c r="AD472" s="472" t="s">
        <v>544</v>
      </c>
      <c r="AE472" s="472" t="s">
        <v>544</v>
      </c>
      <c r="AF472" s="472" t="s">
        <v>544</v>
      </c>
      <c r="AG472" s="472" t="s">
        <v>544</v>
      </c>
      <c r="AH472" s="472" t="s">
        <v>544</v>
      </c>
      <c r="AI472" s="472" t="s">
        <v>544</v>
      </c>
      <c r="AJ472" s="472" t="s">
        <v>544</v>
      </c>
      <c r="AK472" s="472" t="s">
        <v>544</v>
      </c>
      <c r="AL472" s="472" t="s">
        <v>544</v>
      </c>
      <c r="AM472" s="472" t="s">
        <v>544</v>
      </c>
      <c r="AN472" s="472" t="s">
        <v>544</v>
      </c>
      <c r="AO472" s="472" t="s">
        <v>544</v>
      </c>
      <c r="AP472" s="472" t="s">
        <v>544</v>
      </c>
      <c r="AQ472" s="472" t="s">
        <v>544</v>
      </c>
      <c r="AR472" s="472" t="s">
        <v>544</v>
      </c>
      <c r="AS472" s="472" t="s">
        <v>544</v>
      </c>
      <c r="AT472" s="472" t="s">
        <v>544</v>
      </c>
      <c r="AU472" s="472" t="s">
        <v>544</v>
      </c>
      <c r="AV472" s="472" t="s">
        <v>544</v>
      </c>
      <c r="AW472" s="472" t="s">
        <v>544</v>
      </c>
      <c r="AX472" s="473" t="s">
        <v>544</v>
      </c>
      <c r="AY472" s="473" t="s">
        <v>544</v>
      </c>
      <c r="AZ472" s="473" t="s">
        <v>544</v>
      </c>
      <c r="BA472" s="473" t="s">
        <v>544</v>
      </c>
      <c r="BB472" s="473" t="s">
        <v>544</v>
      </c>
      <c r="BC472" s="473" t="s">
        <v>544</v>
      </c>
      <c r="BD472" s="473" t="s">
        <v>544</v>
      </c>
      <c r="BE472" s="472" t="s">
        <v>544</v>
      </c>
      <c r="BF472" s="472" t="s">
        <v>544</v>
      </c>
      <c r="BG472" s="473" t="s">
        <v>544</v>
      </c>
      <c r="BH472" s="473" t="s">
        <v>544</v>
      </c>
      <c r="BI472" s="472" t="s">
        <v>544</v>
      </c>
      <c r="BJ472" s="472" t="s">
        <v>544</v>
      </c>
      <c r="BK472" s="472" t="s">
        <v>544</v>
      </c>
      <c r="BL472" s="474" t="s">
        <v>544</v>
      </c>
      <c r="BM472" s="474" t="s">
        <v>544</v>
      </c>
      <c r="BN472" s="472" t="s">
        <v>544</v>
      </c>
      <c r="BO472" s="473" t="s">
        <v>544</v>
      </c>
      <c r="BP472" s="473" t="s">
        <v>544</v>
      </c>
      <c r="BQ472" s="473" t="s">
        <v>544</v>
      </c>
      <c r="BR472" s="473" t="s">
        <v>544</v>
      </c>
      <c r="BS472" s="474" t="s">
        <v>544</v>
      </c>
      <c r="BT472" s="472" t="s">
        <v>544</v>
      </c>
      <c r="BU472" s="472" t="s">
        <v>544</v>
      </c>
      <c r="BV472" s="472" t="s">
        <v>544</v>
      </c>
      <c r="BW472" s="472" t="s">
        <v>544</v>
      </c>
      <c r="BX472" s="472" t="s">
        <v>544</v>
      </c>
      <c r="BY472" s="472" t="s">
        <v>544</v>
      </c>
      <c r="CA472" t="s">
        <v>544</v>
      </c>
      <c r="CB472" t="s">
        <v>544</v>
      </c>
      <c r="CC472" t="s">
        <v>544</v>
      </c>
      <c r="CD472" t="s">
        <v>544</v>
      </c>
      <c r="CE472" t="s">
        <v>544</v>
      </c>
      <c r="CF472" t="s">
        <v>544</v>
      </c>
      <c r="CG472" t="s">
        <v>544</v>
      </c>
      <c r="CH472" t="s">
        <v>544</v>
      </c>
      <c r="CI472" t="s">
        <v>544</v>
      </c>
      <c r="CJ472" t="s">
        <v>544</v>
      </c>
      <c r="CK472" t="s">
        <v>544</v>
      </c>
      <c r="CL472" t="s">
        <v>544</v>
      </c>
      <c r="CM472" t="s">
        <v>544</v>
      </c>
      <c r="CN472" t="s">
        <v>544</v>
      </c>
      <c r="CO472" t="s">
        <v>544</v>
      </c>
      <c r="CP472" t="s">
        <v>544</v>
      </c>
      <c r="CQ472" t="s">
        <v>544</v>
      </c>
      <c r="CR472" t="s">
        <v>544</v>
      </c>
      <c r="CS472" t="s">
        <v>544</v>
      </c>
      <c r="CT472" t="s">
        <v>544</v>
      </c>
      <c r="CU472" t="s">
        <v>544</v>
      </c>
      <c r="CV472" t="s">
        <v>544</v>
      </c>
      <c r="CW472" t="s">
        <v>544</v>
      </c>
      <c r="CX472" t="s">
        <v>544</v>
      </c>
      <c r="CY472" t="s">
        <v>544</v>
      </c>
      <c r="CZ472" t="s">
        <v>544</v>
      </c>
      <c r="DA472" t="s">
        <v>544</v>
      </c>
      <c r="DB472" t="s">
        <v>544</v>
      </c>
      <c r="DC472" t="s">
        <v>544</v>
      </c>
      <c r="DD472" t="s">
        <v>544</v>
      </c>
      <c r="DE472" t="s">
        <v>544</v>
      </c>
      <c r="DF472" t="s">
        <v>544</v>
      </c>
      <c r="DG472" t="s">
        <v>544</v>
      </c>
      <c r="DH472" t="s">
        <v>544</v>
      </c>
      <c r="DI472" t="s">
        <v>544</v>
      </c>
      <c r="DJ472" t="s">
        <v>544</v>
      </c>
      <c r="DK472" t="s">
        <v>544</v>
      </c>
      <c r="DL472" t="s">
        <v>544</v>
      </c>
      <c r="DM472" t="s">
        <v>544</v>
      </c>
      <c r="DN472" t="s">
        <v>544</v>
      </c>
      <c r="DO472" t="s">
        <v>544</v>
      </c>
      <c r="DP472" t="s">
        <v>544</v>
      </c>
      <c r="DQ472" t="s">
        <v>544</v>
      </c>
      <c r="DR472" t="s">
        <v>544</v>
      </c>
      <c r="DS472" t="s">
        <v>544</v>
      </c>
      <c r="DT472" t="s">
        <v>544</v>
      </c>
      <c r="DU472" t="s">
        <v>544</v>
      </c>
      <c r="DV472" t="s">
        <v>544</v>
      </c>
      <c r="DW472" t="s">
        <v>544</v>
      </c>
      <c r="DX472" t="s">
        <v>544</v>
      </c>
      <c r="DY472" t="s">
        <v>544</v>
      </c>
      <c r="DZ472" t="s">
        <v>544</v>
      </c>
      <c r="EA472" t="s">
        <v>544</v>
      </c>
      <c r="EB472" t="s">
        <v>544</v>
      </c>
      <c r="EC472" t="s">
        <v>544</v>
      </c>
      <c r="ED472" t="s">
        <v>544</v>
      </c>
      <c r="EE472" t="s">
        <v>544</v>
      </c>
      <c r="EF472" t="s">
        <v>544</v>
      </c>
      <c r="EG472" t="s">
        <v>544</v>
      </c>
      <c r="EH472" t="s">
        <v>544</v>
      </c>
      <c r="EI472" t="s">
        <v>544</v>
      </c>
      <c r="EJ472" t="s">
        <v>544</v>
      </c>
      <c r="EK472" t="s">
        <v>544</v>
      </c>
      <c r="EL472" t="s">
        <v>544</v>
      </c>
      <c r="EM472" t="s">
        <v>544</v>
      </c>
      <c r="EN472" t="s">
        <v>544</v>
      </c>
      <c r="EO472" t="s">
        <v>544</v>
      </c>
      <c r="EP472" t="s">
        <v>544</v>
      </c>
      <c r="EQ472" t="s">
        <v>544</v>
      </c>
      <c r="ER472" t="s">
        <v>544</v>
      </c>
      <c r="ES472" t="s">
        <v>544</v>
      </c>
      <c r="ET472" t="s">
        <v>544</v>
      </c>
      <c r="EU472" t="s">
        <v>544</v>
      </c>
      <c r="EV472" t="s">
        <v>544</v>
      </c>
      <c r="EW472" t="s">
        <v>544</v>
      </c>
      <c r="EX472" t="s">
        <v>544</v>
      </c>
    </row>
    <row r="473" spans="1:154" ht="15" customHeight="1">
      <c r="A473" s="435">
        <v>388</v>
      </c>
      <c r="B473" s="469" t="s">
        <v>544</v>
      </c>
      <c r="C473" s="469" t="s">
        <v>544</v>
      </c>
      <c r="D473" s="470" t="s">
        <v>544</v>
      </c>
      <c r="E473" s="471" t="s">
        <v>544</v>
      </c>
      <c r="F473" s="471" t="s">
        <v>544</v>
      </c>
      <c r="G473" s="471" t="s">
        <v>544</v>
      </c>
      <c r="H473" s="472" t="s">
        <v>544</v>
      </c>
      <c r="I473" s="472" t="s">
        <v>544</v>
      </c>
      <c r="J473" s="472" t="s">
        <v>544</v>
      </c>
      <c r="K473" s="472" t="s">
        <v>544</v>
      </c>
      <c r="L473" s="472" t="s">
        <v>544</v>
      </c>
      <c r="M473" s="472" t="s">
        <v>544</v>
      </c>
      <c r="N473" s="472" t="s">
        <v>544</v>
      </c>
      <c r="O473" s="472" t="s">
        <v>544</v>
      </c>
      <c r="P473" s="472" t="s">
        <v>544</v>
      </c>
      <c r="Q473" s="472" t="s">
        <v>544</v>
      </c>
      <c r="R473" s="472" t="s">
        <v>544</v>
      </c>
      <c r="S473" s="472" t="s">
        <v>544</v>
      </c>
      <c r="T473" s="472" t="s">
        <v>544</v>
      </c>
      <c r="U473" s="472" t="s">
        <v>544</v>
      </c>
      <c r="V473" s="472" t="s">
        <v>544</v>
      </c>
      <c r="W473" s="472" t="s">
        <v>544</v>
      </c>
      <c r="X473" s="472" t="s">
        <v>544</v>
      </c>
      <c r="Y473" s="472" t="s">
        <v>544</v>
      </c>
      <c r="Z473" s="472" t="s">
        <v>544</v>
      </c>
      <c r="AA473" s="472" t="s">
        <v>544</v>
      </c>
      <c r="AB473" s="472" t="s">
        <v>544</v>
      </c>
      <c r="AC473" s="472" t="s">
        <v>544</v>
      </c>
      <c r="AD473" s="472" t="s">
        <v>544</v>
      </c>
      <c r="AE473" s="472" t="s">
        <v>544</v>
      </c>
      <c r="AF473" s="472" t="s">
        <v>544</v>
      </c>
      <c r="AG473" s="472" t="s">
        <v>544</v>
      </c>
      <c r="AH473" s="472" t="s">
        <v>544</v>
      </c>
      <c r="AI473" s="472" t="s">
        <v>544</v>
      </c>
      <c r="AJ473" s="472" t="s">
        <v>544</v>
      </c>
      <c r="AK473" s="472" t="s">
        <v>544</v>
      </c>
      <c r="AL473" s="472" t="s">
        <v>544</v>
      </c>
      <c r="AM473" s="472" t="s">
        <v>544</v>
      </c>
      <c r="AN473" s="472" t="s">
        <v>544</v>
      </c>
      <c r="AO473" s="472" t="s">
        <v>544</v>
      </c>
      <c r="AP473" s="472" t="s">
        <v>544</v>
      </c>
      <c r="AQ473" s="472" t="s">
        <v>544</v>
      </c>
      <c r="AR473" s="472" t="s">
        <v>544</v>
      </c>
      <c r="AS473" s="472" t="s">
        <v>544</v>
      </c>
      <c r="AT473" s="472" t="s">
        <v>544</v>
      </c>
      <c r="AU473" s="472" t="s">
        <v>544</v>
      </c>
      <c r="AV473" s="472" t="s">
        <v>544</v>
      </c>
      <c r="AW473" s="472" t="s">
        <v>544</v>
      </c>
      <c r="AX473" s="473" t="s">
        <v>544</v>
      </c>
      <c r="AY473" s="473" t="s">
        <v>544</v>
      </c>
      <c r="AZ473" s="473" t="s">
        <v>544</v>
      </c>
      <c r="BA473" s="473" t="s">
        <v>544</v>
      </c>
      <c r="BB473" s="473" t="s">
        <v>544</v>
      </c>
      <c r="BC473" s="473" t="s">
        <v>544</v>
      </c>
      <c r="BD473" s="473" t="s">
        <v>544</v>
      </c>
      <c r="BE473" s="472" t="s">
        <v>544</v>
      </c>
      <c r="BF473" s="472" t="s">
        <v>544</v>
      </c>
      <c r="BG473" s="473" t="s">
        <v>544</v>
      </c>
      <c r="BH473" s="473" t="s">
        <v>544</v>
      </c>
      <c r="BI473" s="472" t="s">
        <v>544</v>
      </c>
      <c r="BJ473" s="472" t="s">
        <v>544</v>
      </c>
      <c r="BK473" s="472" t="s">
        <v>544</v>
      </c>
      <c r="BL473" s="474" t="s">
        <v>544</v>
      </c>
      <c r="BM473" s="474" t="s">
        <v>544</v>
      </c>
      <c r="BN473" s="472" t="s">
        <v>544</v>
      </c>
      <c r="BO473" s="473" t="s">
        <v>544</v>
      </c>
      <c r="BP473" s="473" t="s">
        <v>544</v>
      </c>
      <c r="BQ473" s="473" t="s">
        <v>544</v>
      </c>
      <c r="BR473" s="473" t="s">
        <v>544</v>
      </c>
      <c r="BS473" s="474" t="s">
        <v>544</v>
      </c>
      <c r="BT473" s="472" t="s">
        <v>544</v>
      </c>
      <c r="BU473" s="472" t="s">
        <v>544</v>
      </c>
      <c r="BV473" s="472" t="s">
        <v>544</v>
      </c>
      <c r="BW473" s="472" t="s">
        <v>544</v>
      </c>
      <c r="BX473" s="472" t="s">
        <v>544</v>
      </c>
      <c r="BY473" s="472" t="s">
        <v>544</v>
      </c>
      <c r="CA473" t="s">
        <v>544</v>
      </c>
      <c r="CB473" t="s">
        <v>544</v>
      </c>
      <c r="CC473" t="s">
        <v>544</v>
      </c>
      <c r="CD473" t="s">
        <v>544</v>
      </c>
      <c r="CE473" t="s">
        <v>544</v>
      </c>
      <c r="CF473" t="s">
        <v>544</v>
      </c>
      <c r="CG473" t="s">
        <v>544</v>
      </c>
      <c r="CH473" t="s">
        <v>544</v>
      </c>
      <c r="CI473" t="s">
        <v>544</v>
      </c>
      <c r="CJ473" t="s">
        <v>544</v>
      </c>
      <c r="CK473" t="s">
        <v>544</v>
      </c>
      <c r="CL473" t="s">
        <v>544</v>
      </c>
      <c r="CM473" t="s">
        <v>544</v>
      </c>
      <c r="CN473" t="s">
        <v>544</v>
      </c>
      <c r="CO473" t="s">
        <v>544</v>
      </c>
      <c r="CP473" t="s">
        <v>544</v>
      </c>
      <c r="CQ473" t="s">
        <v>544</v>
      </c>
      <c r="CR473" t="s">
        <v>544</v>
      </c>
      <c r="CS473" t="s">
        <v>544</v>
      </c>
      <c r="CT473" t="s">
        <v>544</v>
      </c>
      <c r="CU473" t="s">
        <v>544</v>
      </c>
      <c r="CV473" t="s">
        <v>544</v>
      </c>
      <c r="CW473" t="s">
        <v>544</v>
      </c>
      <c r="CX473" t="s">
        <v>544</v>
      </c>
      <c r="CY473" t="s">
        <v>544</v>
      </c>
      <c r="CZ473" t="s">
        <v>544</v>
      </c>
      <c r="DA473" t="s">
        <v>544</v>
      </c>
      <c r="DB473" t="s">
        <v>544</v>
      </c>
      <c r="DC473" t="s">
        <v>544</v>
      </c>
      <c r="DD473" t="s">
        <v>544</v>
      </c>
      <c r="DE473" t="s">
        <v>544</v>
      </c>
      <c r="DF473" t="s">
        <v>544</v>
      </c>
      <c r="DG473" t="s">
        <v>544</v>
      </c>
      <c r="DH473" t="s">
        <v>544</v>
      </c>
      <c r="DI473" t="s">
        <v>544</v>
      </c>
      <c r="DJ473" t="s">
        <v>544</v>
      </c>
      <c r="DK473" t="s">
        <v>544</v>
      </c>
      <c r="DL473" t="s">
        <v>544</v>
      </c>
      <c r="DM473" t="s">
        <v>544</v>
      </c>
      <c r="DN473" t="s">
        <v>544</v>
      </c>
      <c r="DO473" t="s">
        <v>544</v>
      </c>
      <c r="DP473" t="s">
        <v>544</v>
      </c>
      <c r="DQ473" t="s">
        <v>544</v>
      </c>
      <c r="DR473" t="s">
        <v>544</v>
      </c>
      <c r="DS473" t="s">
        <v>544</v>
      </c>
      <c r="DT473" t="s">
        <v>544</v>
      </c>
      <c r="DU473" t="s">
        <v>544</v>
      </c>
      <c r="DV473" t="s">
        <v>544</v>
      </c>
      <c r="DW473" t="s">
        <v>544</v>
      </c>
      <c r="DX473" t="s">
        <v>544</v>
      </c>
      <c r="DY473" t="s">
        <v>544</v>
      </c>
      <c r="DZ473" t="s">
        <v>544</v>
      </c>
      <c r="EA473" t="s">
        <v>544</v>
      </c>
      <c r="EB473" t="s">
        <v>544</v>
      </c>
      <c r="EC473" t="s">
        <v>544</v>
      </c>
      <c r="ED473" t="s">
        <v>544</v>
      </c>
      <c r="EE473" t="s">
        <v>544</v>
      </c>
      <c r="EF473" t="s">
        <v>544</v>
      </c>
      <c r="EG473" t="s">
        <v>544</v>
      </c>
      <c r="EH473" t="s">
        <v>544</v>
      </c>
      <c r="EI473" t="s">
        <v>544</v>
      </c>
      <c r="EJ473" t="s">
        <v>544</v>
      </c>
      <c r="EK473" t="s">
        <v>544</v>
      </c>
      <c r="EL473" t="s">
        <v>544</v>
      </c>
      <c r="EM473" t="s">
        <v>544</v>
      </c>
      <c r="EN473" t="s">
        <v>544</v>
      </c>
      <c r="EO473" t="s">
        <v>544</v>
      </c>
      <c r="EP473" t="s">
        <v>544</v>
      </c>
      <c r="EQ473" t="s">
        <v>544</v>
      </c>
      <c r="ER473" t="s">
        <v>544</v>
      </c>
      <c r="ES473" t="s">
        <v>544</v>
      </c>
      <c r="ET473" t="s">
        <v>544</v>
      </c>
      <c r="EU473" t="s">
        <v>544</v>
      </c>
      <c r="EV473" t="s">
        <v>544</v>
      </c>
      <c r="EW473" t="s">
        <v>544</v>
      </c>
      <c r="EX473" t="s">
        <v>544</v>
      </c>
    </row>
    <row r="474" spans="1:154" ht="15" customHeight="1">
      <c r="A474" s="435">
        <v>388</v>
      </c>
      <c r="B474" s="469" t="s">
        <v>544</v>
      </c>
      <c r="C474" s="469" t="s">
        <v>544</v>
      </c>
      <c r="D474" s="470" t="s">
        <v>544</v>
      </c>
      <c r="E474" s="471" t="s">
        <v>544</v>
      </c>
      <c r="F474" s="471" t="s">
        <v>544</v>
      </c>
      <c r="G474" s="471" t="s">
        <v>544</v>
      </c>
      <c r="H474" s="472" t="s">
        <v>544</v>
      </c>
      <c r="I474" s="472" t="s">
        <v>544</v>
      </c>
      <c r="J474" s="472" t="s">
        <v>544</v>
      </c>
      <c r="K474" s="472" t="s">
        <v>544</v>
      </c>
      <c r="L474" s="472" t="s">
        <v>544</v>
      </c>
      <c r="M474" s="472" t="s">
        <v>544</v>
      </c>
      <c r="N474" s="472" t="s">
        <v>544</v>
      </c>
      <c r="O474" s="472" t="s">
        <v>544</v>
      </c>
      <c r="P474" s="472" t="s">
        <v>544</v>
      </c>
      <c r="Q474" s="472" t="s">
        <v>544</v>
      </c>
      <c r="R474" s="472" t="s">
        <v>544</v>
      </c>
      <c r="S474" s="472" t="s">
        <v>544</v>
      </c>
      <c r="T474" s="472" t="s">
        <v>544</v>
      </c>
      <c r="U474" s="472" t="s">
        <v>544</v>
      </c>
      <c r="V474" s="472" t="s">
        <v>544</v>
      </c>
      <c r="W474" s="472" t="s">
        <v>544</v>
      </c>
      <c r="X474" s="472" t="s">
        <v>544</v>
      </c>
      <c r="Y474" s="472" t="s">
        <v>544</v>
      </c>
      <c r="Z474" s="472" t="s">
        <v>544</v>
      </c>
      <c r="AA474" s="472" t="s">
        <v>544</v>
      </c>
      <c r="AB474" s="472" t="s">
        <v>544</v>
      </c>
      <c r="AC474" s="472" t="s">
        <v>544</v>
      </c>
      <c r="AD474" s="472" t="s">
        <v>544</v>
      </c>
      <c r="AE474" s="472" t="s">
        <v>544</v>
      </c>
      <c r="AF474" s="472" t="s">
        <v>544</v>
      </c>
      <c r="AG474" s="472" t="s">
        <v>544</v>
      </c>
      <c r="AH474" s="472" t="s">
        <v>544</v>
      </c>
      <c r="AI474" s="472" t="s">
        <v>544</v>
      </c>
      <c r="AJ474" s="472" t="s">
        <v>544</v>
      </c>
      <c r="AK474" s="472" t="s">
        <v>544</v>
      </c>
      <c r="AL474" s="472" t="s">
        <v>544</v>
      </c>
      <c r="AM474" s="472" t="s">
        <v>544</v>
      </c>
      <c r="AN474" s="472" t="s">
        <v>544</v>
      </c>
      <c r="AO474" s="472" t="s">
        <v>544</v>
      </c>
      <c r="AP474" s="472" t="s">
        <v>544</v>
      </c>
      <c r="AQ474" s="472" t="s">
        <v>544</v>
      </c>
      <c r="AR474" s="472" t="s">
        <v>544</v>
      </c>
      <c r="AS474" s="472" t="s">
        <v>544</v>
      </c>
      <c r="AT474" s="472" t="s">
        <v>544</v>
      </c>
      <c r="AU474" s="472" t="s">
        <v>544</v>
      </c>
      <c r="AV474" s="472" t="s">
        <v>544</v>
      </c>
      <c r="AW474" s="472" t="s">
        <v>544</v>
      </c>
      <c r="AX474" s="473" t="s">
        <v>544</v>
      </c>
      <c r="AY474" s="473" t="s">
        <v>544</v>
      </c>
      <c r="AZ474" s="473" t="s">
        <v>544</v>
      </c>
      <c r="BA474" s="473" t="s">
        <v>544</v>
      </c>
      <c r="BB474" s="473" t="s">
        <v>544</v>
      </c>
      <c r="BC474" s="473" t="s">
        <v>544</v>
      </c>
      <c r="BD474" s="473" t="s">
        <v>544</v>
      </c>
      <c r="BE474" s="472" t="s">
        <v>544</v>
      </c>
      <c r="BF474" s="472" t="s">
        <v>544</v>
      </c>
      <c r="BG474" s="473" t="s">
        <v>544</v>
      </c>
      <c r="BH474" s="473" t="s">
        <v>544</v>
      </c>
      <c r="BI474" s="472" t="s">
        <v>544</v>
      </c>
      <c r="BJ474" s="472" t="s">
        <v>544</v>
      </c>
      <c r="BK474" s="472" t="s">
        <v>544</v>
      </c>
      <c r="BL474" s="474" t="s">
        <v>544</v>
      </c>
      <c r="BM474" s="474" t="s">
        <v>544</v>
      </c>
      <c r="BN474" s="472" t="s">
        <v>544</v>
      </c>
      <c r="BO474" s="473" t="s">
        <v>544</v>
      </c>
      <c r="BP474" s="473" t="s">
        <v>544</v>
      </c>
      <c r="BQ474" s="473" t="s">
        <v>544</v>
      </c>
      <c r="BR474" s="473" t="s">
        <v>544</v>
      </c>
      <c r="BS474" s="474" t="s">
        <v>544</v>
      </c>
      <c r="BT474" s="472" t="s">
        <v>544</v>
      </c>
      <c r="BU474" s="472" t="s">
        <v>544</v>
      </c>
      <c r="BV474" s="472" t="s">
        <v>544</v>
      </c>
      <c r="BW474" s="472" t="s">
        <v>544</v>
      </c>
      <c r="BX474" s="472" t="s">
        <v>544</v>
      </c>
      <c r="BY474" s="472" t="s">
        <v>544</v>
      </c>
      <c r="CA474" t="s">
        <v>544</v>
      </c>
      <c r="CB474" t="s">
        <v>544</v>
      </c>
      <c r="CC474" t="s">
        <v>544</v>
      </c>
      <c r="CD474" t="s">
        <v>544</v>
      </c>
      <c r="CE474" t="s">
        <v>544</v>
      </c>
      <c r="CF474" t="s">
        <v>544</v>
      </c>
      <c r="CG474" t="s">
        <v>544</v>
      </c>
      <c r="CH474" t="s">
        <v>544</v>
      </c>
      <c r="CI474" t="s">
        <v>544</v>
      </c>
      <c r="CJ474" t="s">
        <v>544</v>
      </c>
      <c r="CK474" t="s">
        <v>544</v>
      </c>
      <c r="CL474" t="s">
        <v>544</v>
      </c>
      <c r="CM474" t="s">
        <v>544</v>
      </c>
      <c r="CN474" t="s">
        <v>544</v>
      </c>
      <c r="CO474" t="s">
        <v>544</v>
      </c>
      <c r="CP474" t="s">
        <v>544</v>
      </c>
      <c r="CQ474" t="s">
        <v>544</v>
      </c>
      <c r="CR474" t="s">
        <v>544</v>
      </c>
      <c r="CS474" t="s">
        <v>544</v>
      </c>
      <c r="CT474" t="s">
        <v>544</v>
      </c>
      <c r="CU474" t="s">
        <v>544</v>
      </c>
      <c r="CV474" t="s">
        <v>544</v>
      </c>
      <c r="CW474" t="s">
        <v>544</v>
      </c>
      <c r="CX474" t="s">
        <v>544</v>
      </c>
      <c r="CY474" t="s">
        <v>544</v>
      </c>
      <c r="CZ474" t="s">
        <v>544</v>
      </c>
      <c r="DA474" t="s">
        <v>544</v>
      </c>
      <c r="DB474" t="s">
        <v>544</v>
      </c>
      <c r="DC474" t="s">
        <v>544</v>
      </c>
      <c r="DD474" t="s">
        <v>544</v>
      </c>
      <c r="DE474" t="s">
        <v>544</v>
      </c>
      <c r="DF474" t="s">
        <v>544</v>
      </c>
      <c r="DG474" t="s">
        <v>544</v>
      </c>
      <c r="DH474" t="s">
        <v>544</v>
      </c>
      <c r="DI474" t="s">
        <v>544</v>
      </c>
      <c r="DJ474" t="s">
        <v>544</v>
      </c>
      <c r="DK474" t="s">
        <v>544</v>
      </c>
      <c r="DL474" t="s">
        <v>544</v>
      </c>
      <c r="DM474" t="s">
        <v>544</v>
      </c>
      <c r="DN474" t="s">
        <v>544</v>
      </c>
      <c r="DO474" t="s">
        <v>544</v>
      </c>
      <c r="DP474" t="s">
        <v>544</v>
      </c>
      <c r="DQ474" t="s">
        <v>544</v>
      </c>
      <c r="DR474" t="s">
        <v>544</v>
      </c>
      <c r="DS474" t="s">
        <v>544</v>
      </c>
      <c r="DT474" t="s">
        <v>544</v>
      </c>
      <c r="DU474" t="s">
        <v>544</v>
      </c>
      <c r="DV474" t="s">
        <v>544</v>
      </c>
      <c r="DW474" t="s">
        <v>544</v>
      </c>
      <c r="DX474" t="s">
        <v>544</v>
      </c>
      <c r="DY474" t="s">
        <v>544</v>
      </c>
      <c r="DZ474" t="s">
        <v>544</v>
      </c>
      <c r="EA474" t="s">
        <v>544</v>
      </c>
      <c r="EB474" t="s">
        <v>544</v>
      </c>
      <c r="EC474" t="s">
        <v>544</v>
      </c>
      <c r="ED474" t="s">
        <v>544</v>
      </c>
      <c r="EE474" t="s">
        <v>544</v>
      </c>
      <c r="EF474" t="s">
        <v>544</v>
      </c>
      <c r="EG474" t="s">
        <v>544</v>
      </c>
      <c r="EH474" t="s">
        <v>544</v>
      </c>
      <c r="EI474" t="s">
        <v>544</v>
      </c>
      <c r="EJ474" t="s">
        <v>544</v>
      </c>
      <c r="EK474" t="s">
        <v>544</v>
      </c>
      <c r="EL474" t="s">
        <v>544</v>
      </c>
      <c r="EM474" t="s">
        <v>544</v>
      </c>
      <c r="EN474" t="s">
        <v>544</v>
      </c>
      <c r="EO474" t="s">
        <v>544</v>
      </c>
      <c r="EP474" t="s">
        <v>544</v>
      </c>
      <c r="EQ474" t="s">
        <v>544</v>
      </c>
      <c r="ER474" t="s">
        <v>544</v>
      </c>
      <c r="ES474" t="s">
        <v>544</v>
      </c>
      <c r="ET474" t="s">
        <v>544</v>
      </c>
      <c r="EU474" t="s">
        <v>544</v>
      </c>
      <c r="EV474" t="s">
        <v>544</v>
      </c>
      <c r="EW474" t="s">
        <v>544</v>
      </c>
      <c r="EX474" t="s">
        <v>544</v>
      </c>
    </row>
    <row r="475" spans="1:154" ht="15" customHeight="1">
      <c r="A475" s="435">
        <v>388</v>
      </c>
      <c r="B475" s="469" t="s">
        <v>544</v>
      </c>
      <c r="C475" s="469" t="s">
        <v>544</v>
      </c>
      <c r="D475" s="470" t="s">
        <v>544</v>
      </c>
      <c r="E475" s="471" t="s">
        <v>544</v>
      </c>
      <c r="F475" s="471" t="s">
        <v>544</v>
      </c>
      <c r="G475" s="471" t="s">
        <v>544</v>
      </c>
      <c r="H475" s="472" t="s">
        <v>544</v>
      </c>
      <c r="I475" s="472" t="s">
        <v>544</v>
      </c>
      <c r="J475" s="472" t="s">
        <v>544</v>
      </c>
      <c r="K475" s="472" t="s">
        <v>544</v>
      </c>
      <c r="L475" s="472" t="s">
        <v>544</v>
      </c>
      <c r="M475" s="472" t="s">
        <v>544</v>
      </c>
      <c r="N475" s="472" t="s">
        <v>544</v>
      </c>
      <c r="O475" s="472" t="s">
        <v>544</v>
      </c>
      <c r="P475" s="472" t="s">
        <v>544</v>
      </c>
      <c r="Q475" s="472" t="s">
        <v>544</v>
      </c>
      <c r="R475" s="472" t="s">
        <v>544</v>
      </c>
      <c r="S475" s="472" t="s">
        <v>544</v>
      </c>
      <c r="T475" s="472" t="s">
        <v>544</v>
      </c>
      <c r="U475" s="472" t="s">
        <v>544</v>
      </c>
      <c r="V475" s="472" t="s">
        <v>544</v>
      </c>
      <c r="W475" s="472" t="s">
        <v>544</v>
      </c>
      <c r="X475" s="472" t="s">
        <v>544</v>
      </c>
      <c r="Y475" s="472" t="s">
        <v>544</v>
      </c>
      <c r="Z475" s="472" t="s">
        <v>544</v>
      </c>
      <c r="AA475" s="472" t="s">
        <v>544</v>
      </c>
      <c r="AB475" s="472" t="s">
        <v>544</v>
      </c>
      <c r="AC475" s="472" t="s">
        <v>544</v>
      </c>
      <c r="AD475" s="472" t="s">
        <v>544</v>
      </c>
      <c r="AE475" s="472" t="s">
        <v>544</v>
      </c>
      <c r="AF475" s="472" t="s">
        <v>544</v>
      </c>
      <c r="AG475" s="472" t="s">
        <v>544</v>
      </c>
      <c r="AH475" s="472" t="s">
        <v>544</v>
      </c>
      <c r="AI475" s="472" t="s">
        <v>544</v>
      </c>
      <c r="AJ475" s="472" t="s">
        <v>544</v>
      </c>
      <c r="AK475" s="472" t="s">
        <v>544</v>
      </c>
      <c r="AL475" s="472" t="s">
        <v>544</v>
      </c>
      <c r="AM475" s="472" t="s">
        <v>544</v>
      </c>
      <c r="AN475" s="472" t="s">
        <v>544</v>
      </c>
      <c r="AO475" s="472" t="s">
        <v>544</v>
      </c>
      <c r="AP475" s="472" t="s">
        <v>544</v>
      </c>
      <c r="AQ475" s="472" t="s">
        <v>544</v>
      </c>
      <c r="AR475" s="472" t="s">
        <v>544</v>
      </c>
      <c r="AS475" s="472" t="s">
        <v>544</v>
      </c>
      <c r="AT475" s="472" t="s">
        <v>544</v>
      </c>
      <c r="AU475" s="472" t="s">
        <v>544</v>
      </c>
      <c r="AV475" s="472" t="s">
        <v>544</v>
      </c>
      <c r="AW475" s="472" t="s">
        <v>544</v>
      </c>
      <c r="AX475" s="473" t="s">
        <v>544</v>
      </c>
      <c r="AY475" s="473" t="s">
        <v>544</v>
      </c>
      <c r="AZ475" s="473" t="s">
        <v>544</v>
      </c>
      <c r="BA475" s="473" t="s">
        <v>544</v>
      </c>
      <c r="BB475" s="473" t="s">
        <v>544</v>
      </c>
      <c r="BC475" s="473" t="s">
        <v>544</v>
      </c>
      <c r="BD475" s="473" t="s">
        <v>544</v>
      </c>
      <c r="BE475" s="472" t="s">
        <v>544</v>
      </c>
      <c r="BF475" s="472" t="s">
        <v>544</v>
      </c>
      <c r="BG475" s="473" t="s">
        <v>544</v>
      </c>
      <c r="BH475" s="473" t="s">
        <v>544</v>
      </c>
      <c r="BI475" s="472" t="s">
        <v>544</v>
      </c>
      <c r="BJ475" s="472" t="s">
        <v>544</v>
      </c>
      <c r="BK475" s="472" t="s">
        <v>544</v>
      </c>
      <c r="BL475" s="474" t="s">
        <v>544</v>
      </c>
      <c r="BM475" s="474" t="s">
        <v>544</v>
      </c>
      <c r="BN475" s="472" t="s">
        <v>544</v>
      </c>
      <c r="BO475" s="473" t="s">
        <v>544</v>
      </c>
      <c r="BP475" s="473" t="s">
        <v>544</v>
      </c>
      <c r="BQ475" s="473" t="s">
        <v>544</v>
      </c>
      <c r="BR475" s="473" t="s">
        <v>544</v>
      </c>
      <c r="BS475" s="474" t="s">
        <v>544</v>
      </c>
      <c r="BT475" s="472" t="s">
        <v>544</v>
      </c>
      <c r="BU475" s="472" t="s">
        <v>544</v>
      </c>
      <c r="BV475" s="472" t="s">
        <v>544</v>
      </c>
      <c r="BW475" s="472" t="s">
        <v>544</v>
      </c>
      <c r="BX475" s="472" t="s">
        <v>544</v>
      </c>
      <c r="BY475" s="472" t="s">
        <v>544</v>
      </c>
      <c r="CA475" t="s">
        <v>544</v>
      </c>
      <c r="CB475" t="s">
        <v>544</v>
      </c>
      <c r="CC475" t="s">
        <v>544</v>
      </c>
      <c r="CD475" t="s">
        <v>544</v>
      </c>
      <c r="CE475" t="s">
        <v>544</v>
      </c>
      <c r="CF475" t="s">
        <v>544</v>
      </c>
      <c r="CG475" t="s">
        <v>544</v>
      </c>
      <c r="CH475" t="s">
        <v>544</v>
      </c>
      <c r="CI475" t="s">
        <v>544</v>
      </c>
      <c r="CJ475" t="s">
        <v>544</v>
      </c>
      <c r="CK475" t="s">
        <v>544</v>
      </c>
      <c r="CL475" t="s">
        <v>544</v>
      </c>
      <c r="CM475" t="s">
        <v>544</v>
      </c>
      <c r="CN475" t="s">
        <v>544</v>
      </c>
      <c r="CO475" t="s">
        <v>544</v>
      </c>
      <c r="CP475" t="s">
        <v>544</v>
      </c>
      <c r="CQ475" t="s">
        <v>544</v>
      </c>
      <c r="CR475" t="s">
        <v>544</v>
      </c>
      <c r="CS475" t="s">
        <v>544</v>
      </c>
      <c r="CT475" t="s">
        <v>544</v>
      </c>
      <c r="CU475" t="s">
        <v>544</v>
      </c>
      <c r="CV475" t="s">
        <v>544</v>
      </c>
      <c r="CW475" t="s">
        <v>544</v>
      </c>
      <c r="CX475" t="s">
        <v>544</v>
      </c>
      <c r="CY475" t="s">
        <v>544</v>
      </c>
      <c r="CZ475" t="s">
        <v>544</v>
      </c>
      <c r="DA475" t="s">
        <v>544</v>
      </c>
      <c r="DB475" t="s">
        <v>544</v>
      </c>
      <c r="DC475" t="s">
        <v>544</v>
      </c>
      <c r="DD475" t="s">
        <v>544</v>
      </c>
      <c r="DE475" t="s">
        <v>544</v>
      </c>
      <c r="DF475" t="s">
        <v>544</v>
      </c>
      <c r="DG475" t="s">
        <v>544</v>
      </c>
      <c r="DH475" t="s">
        <v>544</v>
      </c>
      <c r="DI475" t="s">
        <v>544</v>
      </c>
      <c r="DJ475" t="s">
        <v>544</v>
      </c>
      <c r="DK475" t="s">
        <v>544</v>
      </c>
      <c r="DL475" t="s">
        <v>544</v>
      </c>
      <c r="DM475" t="s">
        <v>544</v>
      </c>
      <c r="DN475" t="s">
        <v>544</v>
      </c>
      <c r="DO475" t="s">
        <v>544</v>
      </c>
      <c r="DP475" t="s">
        <v>544</v>
      </c>
      <c r="DQ475" t="s">
        <v>544</v>
      </c>
      <c r="DR475" t="s">
        <v>544</v>
      </c>
      <c r="DS475" t="s">
        <v>544</v>
      </c>
      <c r="DT475" t="s">
        <v>544</v>
      </c>
      <c r="DU475" t="s">
        <v>544</v>
      </c>
      <c r="DV475" t="s">
        <v>544</v>
      </c>
      <c r="DW475" t="s">
        <v>544</v>
      </c>
      <c r="DX475" t="s">
        <v>544</v>
      </c>
      <c r="DY475" t="s">
        <v>544</v>
      </c>
      <c r="DZ475" t="s">
        <v>544</v>
      </c>
      <c r="EA475" t="s">
        <v>544</v>
      </c>
      <c r="EB475" t="s">
        <v>544</v>
      </c>
      <c r="EC475" t="s">
        <v>544</v>
      </c>
      <c r="ED475" t="s">
        <v>544</v>
      </c>
      <c r="EE475" t="s">
        <v>544</v>
      </c>
      <c r="EF475" t="s">
        <v>544</v>
      </c>
      <c r="EG475" t="s">
        <v>544</v>
      </c>
      <c r="EH475" t="s">
        <v>544</v>
      </c>
      <c r="EI475" t="s">
        <v>544</v>
      </c>
      <c r="EJ475" t="s">
        <v>544</v>
      </c>
      <c r="EK475" t="s">
        <v>544</v>
      </c>
      <c r="EL475" t="s">
        <v>544</v>
      </c>
      <c r="EM475" t="s">
        <v>544</v>
      </c>
      <c r="EN475" t="s">
        <v>544</v>
      </c>
      <c r="EO475" t="s">
        <v>544</v>
      </c>
      <c r="EP475" t="s">
        <v>544</v>
      </c>
      <c r="EQ475" t="s">
        <v>544</v>
      </c>
      <c r="ER475" t="s">
        <v>544</v>
      </c>
      <c r="ES475" t="s">
        <v>544</v>
      </c>
      <c r="ET475" t="s">
        <v>544</v>
      </c>
      <c r="EU475" t="s">
        <v>544</v>
      </c>
      <c r="EV475" t="s">
        <v>544</v>
      </c>
      <c r="EW475" t="s">
        <v>544</v>
      </c>
      <c r="EX475" t="s">
        <v>544</v>
      </c>
    </row>
    <row r="476" spans="1:154" ht="15" customHeight="1">
      <c r="A476" s="435">
        <v>388</v>
      </c>
      <c r="B476" s="469" t="s">
        <v>544</v>
      </c>
      <c r="C476" s="469" t="s">
        <v>544</v>
      </c>
      <c r="D476" s="470" t="s">
        <v>544</v>
      </c>
      <c r="E476" s="471" t="s">
        <v>544</v>
      </c>
      <c r="F476" s="471" t="s">
        <v>544</v>
      </c>
      <c r="G476" s="471" t="s">
        <v>544</v>
      </c>
      <c r="H476" s="472" t="s">
        <v>544</v>
      </c>
      <c r="I476" s="472" t="s">
        <v>544</v>
      </c>
      <c r="J476" s="472" t="s">
        <v>544</v>
      </c>
      <c r="K476" s="472" t="s">
        <v>544</v>
      </c>
      <c r="L476" s="472" t="s">
        <v>544</v>
      </c>
      <c r="M476" s="472" t="s">
        <v>544</v>
      </c>
      <c r="N476" s="472" t="s">
        <v>544</v>
      </c>
      <c r="O476" s="472" t="s">
        <v>544</v>
      </c>
      <c r="P476" s="472" t="s">
        <v>544</v>
      </c>
      <c r="Q476" s="472" t="s">
        <v>544</v>
      </c>
      <c r="R476" s="472" t="s">
        <v>544</v>
      </c>
      <c r="S476" s="472" t="s">
        <v>544</v>
      </c>
      <c r="T476" s="472" t="s">
        <v>544</v>
      </c>
      <c r="U476" s="472" t="s">
        <v>544</v>
      </c>
      <c r="V476" s="472" t="s">
        <v>544</v>
      </c>
      <c r="W476" s="472" t="s">
        <v>544</v>
      </c>
      <c r="X476" s="472" t="s">
        <v>544</v>
      </c>
      <c r="Y476" s="472" t="s">
        <v>544</v>
      </c>
      <c r="Z476" s="472" t="s">
        <v>544</v>
      </c>
      <c r="AA476" s="472" t="s">
        <v>544</v>
      </c>
      <c r="AB476" s="472" t="s">
        <v>544</v>
      </c>
      <c r="AC476" s="472" t="s">
        <v>544</v>
      </c>
      <c r="AD476" s="472" t="s">
        <v>544</v>
      </c>
      <c r="AE476" s="472" t="s">
        <v>544</v>
      </c>
      <c r="AF476" s="472" t="s">
        <v>544</v>
      </c>
      <c r="AG476" s="472" t="s">
        <v>544</v>
      </c>
      <c r="AH476" s="472" t="s">
        <v>544</v>
      </c>
      <c r="AI476" s="472" t="s">
        <v>544</v>
      </c>
      <c r="AJ476" s="472" t="s">
        <v>544</v>
      </c>
      <c r="AK476" s="472" t="s">
        <v>544</v>
      </c>
      <c r="AL476" s="472" t="s">
        <v>544</v>
      </c>
      <c r="AM476" s="472" t="s">
        <v>544</v>
      </c>
      <c r="AN476" s="472" t="s">
        <v>544</v>
      </c>
      <c r="AO476" s="472" t="s">
        <v>544</v>
      </c>
      <c r="AP476" s="472" t="s">
        <v>544</v>
      </c>
      <c r="AQ476" s="472" t="s">
        <v>544</v>
      </c>
      <c r="AR476" s="472" t="s">
        <v>544</v>
      </c>
      <c r="AS476" s="472" t="s">
        <v>544</v>
      </c>
      <c r="AT476" s="472" t="s">
        <v>544</v>
      </c>
      <c r="AU476" s="472" t="s">
        <v>544</v>
      </c>
      <c r="AV476" s="472" t="s">
        <v>544</v>
      </c>
      <c r="AW476" s="472" t="s">
        <v>544</v>
      </c>
      <c r="AX476" s="473" t="s">
        <v>544</v>
      </c>
      <c r="AY476" s="473" t="s">
        <v>544</v>
      </c>
      <c r="AZ476" s="473" t="s">
        <v>544</v>
      </c>
      <c r="BA476" s="473" t="s">
        <v>544</v>
      </c>
      <c r="BB476" s="473" t="s">
        <v>544</v>
      </c>
      <c r="BC476" s="473" t="s">
        <v>544</v>
      </c>
      <c r="BD476" s="473" t="s">
        <v>544</v>
      </c>
      <c r="BE476" s="472" t="s">
        <v>544</v>
      </c>
      <c r="BF476" s="472" t="s">
        <v>544</v>
      </c>
      <c r="BG476" s="473" t="s">
        <v>544</v>
      </c>
      <c r="BH476" s="473" t="s">
        <v>544</v>
      </c>
      <c r="BI476" s="472" t="s">
        <v>544</v>
      </c>
      <c r="BJ476" s="472" t="s">
        <v>544</v>
      </c>
      <c r="BK476" s="472" t="s">
        <v>544</v>
      </c>
      <c r="BL476" s="474" t="s">
        <v>544</v>
      </c>
      <c r="BM476" s="474" t="s">
        <v>544</v>
      </c>
      <c r="BN476" s="472" t="s">
        <v>544</v>
      </c>
      <c r="BO476" s="473" t="s">
        <v>544</v>
      </c>
      <c r="BP476" s="473" t="s">
        <v>544</v>
      </c>
      <c r="BQ476" s="473" t="s">
        <v>544</v>
      </c>
      <c r="BR476" s="473" t="s">
        <v>544</v>
      </c>
      <c r="BS476" s="474" t="s">
        <v>544</v>
      </c>
      <c r="BT476" s="472" t="s">
        <v>544</v>
      </c>
      <c r="BU476" s="472" t="s">
        <v>544</v>
      </c>
      <c r="BV476" s="472" t="s">
        <v>544</v>
      </c>
      <c r="BW476" s="472" t="s">
        <v>544</v>
      </c>
      <c r="BX476" s="472" t="s">
        <v>544</v>
      </c>
      <c r="BY476" s="472" t="s">
        <v>544</v>
      </c>
      <c r="CA476" t="s">
        <v>544</v>
      </c>
      <c r="CB476" t="s">
        <v>544</v>
      </c>
      <c r="CC476" t="s">
        <v>544</v>
      </c>
      <c r="CD476" t="s">
        <v>544</v>
      </c>
      <c r="CE476" t="s">
        <v>544</v>
      </c>
      <c r="CF476" t="s">
        <v>544</v>
      </c>
      <c r="CG476" t="s">
        <v>544</v>
      </c>
      <c r="CH476" t="s">
        <v>544</v>
      </c>
      <c r="CI476" t="s">
        <v>544</v>
      </c>
      <c r="CJ476" t="s">
        <v>544</v>
      </c>
      <c r="CK476" t="s">
        <v>544</v>
      </c>
      <c r="CL476" t="s">
        <v>544</v>
      </c>
      <c r="CM476" t="s">
        <v>544</v>
      </c>
      <c r="CN476" t="s">
        <v>544</v>
      </c>
      <c r="CO476" t="s">
        <v>544</v>
      </c>
      <c r="CP476" t="s">
        <v>544</v>
      </c>
      <c r="CQ476" t="s">
        <v>544</v>
      </c>
      <c r="CR476" t="s">
        <v>544</v>
      </c>
      <c r="CS476" t="s">
        <v>544</v>
      </c>
      <c r="CT476" t="s">
        <v>544</v>
      </c>
      <c r="CU476" t="s">
        <v>544</v>
      </c>
      <c r="CV476" t="s">
        <v>544</v>
      </c>
      <c r="CW476" t="s">
        <v>544</v>
      </c>
      <c r="CX476" t="s">
        <v>544</v>
      </c>
      <c r="CY476" t="s">
        <v>544</v>
      </c>
      <c r="CZ476" t="s">
        <v>544</v>
      </c>
      <c r="DA476" t="s">
        <v>544</v>
      </c>
      <c r="DB476" t="s">
        <v>544</v>
      </c>
      <c r="DC476" t="s">
        <v>544</v>
      </c>
      <c r="DD476" t="s">
        <v>544</v>
      </c>
      <c r="DE476" t="s">
        <v>544</v>
      </c>
      <c r="DF476" t="s">
        <v>544</v>
      </c>
      <c r="DG476" t="s">
        <v>544</v>
      </c>
      <c r="DH476" t="s">
        <v>544</v>
      </c>
      <c r="DI476" t="s">
        <v>544</v>
      </c>
      <c r="DJ476" t="s">
        <v>544</v>
      </c>
      <c r="DK476" t="s">
        <v>544</v>
      </c>
      <c r="DL476" t="s">
        <v>544</v>
      </c>
      <c r="DM476" t="s">
        <v>544</v>
      </c>
      <c r="DN476" t="s">
        <v>544</v>
      </c>
      <c r="DO476" t="s">
        <v>544</v>
      </c>
      <c r="DP476" t="s">
        <v>544</v>
      </c>
      <c r="DQ476" t="s">
        <v>544</v>
      </c>
      <c r="DR476" t="s">
        <v>544</v>
      </c>
      <c r="DS476" t="s">
        <v>544</v>
      </c>
      <c r="DT476" t="s">
        <v>544</v>
      </c>
      <c r="DU476" t="s">
        <v>544</v>
      </c>
      <c r="DV476" t="s">
        <v>544</v>
      </c>
      <c r="DW476" t="s">
        <v>544</v>
      </c>
      <c r="DX476" t="s">
        <v>544</v>
      </c>
      <c r="DY476" t="s">
        <v>544</v>
      </c>
      <c r="DZ476" t="s">
        <v>544</v>
      </c>
      <c r="EA476" t="s">
        <v>544</v>
      </c>
      <c r="EB476" t="s">
        <v>544</v>
      </c>
      <c r="EC476" t="s">
        <v>544</v>
      </c>
      <c r="ED476" t="s">
        <v>544</v>
      </c>
      <c r="EE476" t="s">
        <v>544</v>
      </c>
      <c r="EF476" t="s">
        <v>544</v>
      </c>
      <c r="EG476" t="s">
        <v>544</v>
      </c>
      <c r="EH476" t="s">
        <v>544</v>
      </c>
      <c r="EI476" t="s">
        <v>544</v>
      </c>
      <c r="EJ476" t="s">
        <v>544</v>
      </c>
      <c r="EK476" t="s">
        <v>544</v>
      </c>
      <c r="EL476" t="s">
        <v>544</v>
      </c>
      <c r="EM476" t="s">
        <v>544</v>
      </c>
      <c r="EN476" t="s">
        <v>544</v>
      </c>
      <c r="EO476" t="s">
        <v>544</v>
      </c>
      <c r="EP476" t="s">
        <v>544</v>
      </c>
      <c r="EQ476" t="s">
        <v>544</v>
      </c>
      <c r="ER476" t="s">
        <v>544</v>
      </c>
      <c r="ES476" t="s">
        <v>544</v>
      </c>
      <c r="ET476" t="s">
        <v>544</v>
      </c>
      <c r="EU476" t="s">
        <v>544</v>
      </c>
      <c r="EV476" t="s">
        <v>544</v>
      </c>
      <c r="EW476" t="s">
        <v>544</v>
      </c>
      <c r="EX476" t="s">
        <v>544</v>
      </c>
    </row>
    <row r="477" spans="1:154" ht="15" customHeight="1">
      <c r="A477" s="435">
        <v>388</v>
      </c>
      <c r="B477" s="469" t="s">
        <v>544</v>
      </c>
      <c r="C477" s="469" t="s">
        <v>544</v>
      </c>
      <c r="D477" s="470" t="s">
        <v>544</v>
      </c>
      <c r="E477" s="471" t="s">
        <v>544</v>
      </c>
      <c r="F477" s="471" t="s">
        <v>544</v>
      </c>
      <c r="G477" s="471" t="s">
        <v>544</v>
      </c>
      <c r="H477" s="472" t="s">
        <v>544</v>
      </c>
      <c r="I477" s="472" t="s">
        <v>544</v>
      </c>
      <c r="J477" s="472" t="s">
        <v>544</v>
      </c>
      <c r="K477" s="472" t="s">
        <v>544</v>
      </c>
      <c r="L477" s="472" t="s">
        <v>544</v>
      </c>
      <c r="M477" s="472" t="s">
        <v>544</v>
      </c>
      <c r="N477" s="472" t="s">
        <v>544</v>
      </c>
      <c r="O477" s="472" t="s">
        <v>544</v>
      </c>
      <c r="P477" s="472" t="s">
        <v>544</v>
      </c>
      <c r="Q477" s="472" t="s">
        <v>544</v>
      </c>
      <c r="R477" s="472" t="s">
        <v>544</v>
      </c>
      <c r="S477" s="472" t="s">
        <v>544</v>
      </c>
      <c r="T477" s="472" t="s">
        <v>544</v>
      </c>
      <c r="U477" s="472" t="s">
        <v>544</v>
      </c>
      <c r="V477" s="472" t="s">
        <v>544</v>
      </c>
      <c r="W477" s="472" t="s">
        <v>544</v>
      </c>
      <c r="X477" s="472" t="s">
        <v>544</v>
      </c>
      <c r="Y477" s="472" t="s">
        <v>544</v>
      </c>
      <c r="Z477" s="472" t="s">
        <v>544</v>
      </c>
      <c r="AA477" s="472" t="s">
        <v>544</v>
      </c>
      <c r="AB477" s="472" t="s">
        <v>544</v>
      </c>
      <c r="AC477" s="472" t="s">
        <v>544</v>
      </c>
      <c r="AD477" s="472" t="s">
        <v>544</v>
      </c>
      <c r="AE477" s="472" t="s">
        <v>544</v>
      </c>
      <c r="AF477" s="472" t="s">
        <v>544</v>
      </c>
      <c r="AG477" s="472" t="s">
        <v>544</v>
      </c>
      <c r="AH477" s="472" t="s">
        <v>544</v>
      </c>
      <c r="AI477" s="472" t="s">
        <v>544</v>
      </c>
      <c r="AJ477" s="472" t="s">
        <v>544</v>
      </c>
      <c r="AK477" s="472" t="s">
        <v>544</v>
      </c>
      <c r="AL477" s="472" t="s">
        <v>544</v>
      </c>
      <c r="AM477" s="472" t="s">
        <v>544</v>
      </c>
      <c r="AN477" s="472" t="s">
        <v>544</v>
      </c>
      <c r="AO477" s="472" t="s">
        <v>544</v>
      </c>
      <c r="AP477" s="472" t="s">
        <v>544</v>
      </c>
      <c r="AQ477" s="472" t="s">
        <v>544</v>
      </c>
      <c r="AR477" s="472" t="s">
        <v>544</v>
      </c>
      <c r="AS477" s="472" t="s">
        <v>544</v>
      </c>
      <c r="AT477" s="472" t="s">
        <v>544</v>
      </c>
      <c r="AU477" s="472" t="s">
        <v>544</v>
      </c>
      <c r="AV477" s="472" t="s">
        <v>544</v>
      </c>
      <c r="AW477" s="472" t="s">
        <v>544</v>
      </c>
      <c r="AX477" s="473" t="s">
        <v>544</v>
      </c>
      <c r="AY477" s="473" t="s">
        <v>544</v>
      </c>
      <c r="AZ477" s="473" t="s">
        <v>544</v>
      </c>
      <c r="BA477" s="473" t="s">
        <v>544</v>
      </c>
      <c r="BB477" s="473" t="s">
        <v>544</v>
      </c>
      <c r="BC477" s="473" t="s">
        <v>544</v>
      </c>
      <c r="BD477" s="473" t="s">
        <v>544</v>
      </c>
      <c r="BE477" s="472" t="s">
        <v>544</v>
      </c>
      <c r="BF477" s="472" t="s">
        <v>544</v>
      </c>
      <c r="BG477" s="473" t="s">
        <v>544</v>
      </c>
      <c r="BH477" s="473" t="s">
        <v>544</v>
      </c>
      <c r="BI477" s="472" t="s">
        <v>544</v>
      </c>
      <c r="BJ477" s="472" t="s">
        <v>544</v>
      </c>
      <c r="BK477" s="472" t="s">
        <v>544</v>
      </c>
      <c r="BL477" s="474" t="s">
        <v>544</v>
      </c>
      <c r="BM477" s="474" t="s">
        <v>544</v>
      </c>
      <c r="BN477" s="472" t="s">
        <v>544</v>
      </c>
      <c r="BO477" s="473" t="s">
        <v>544</v>
      </c>
      <c r="BP477" s="473" t="s">
        <v>544</v>
      </c>
      <c r="BQ477" s="473" t="s">
        <v>544</v>
      </c>
      <c r="BR477" s="473" t="s">
        <v>544</v>
      </c>
      <c r="BS477" s="474" t="s">
        <v>544</v>
      </c>
      <c r="BT477" s="472" t="s">
        <v>544</v>
      </c>
      <c r="BU477" s="472" t="s">
        <v>544</v>
      </c>
      <c r="BV477" s="472" t="s">
        <v>544</v>
      </c>
      <c r="BW477" s="472" t="s">
        <v>544</v>
      </c>
      <c r="BX477" s="472" t="s">
        <v>544</v>
      </c>
      <c r="BY477" s="472" t="s">
        <v>544</v>
      </c>
      <c r="CA477" t="s">
        <v>544</v>
      </c>
      <c r="CB477" t="s">
        <v>544</v>
      </c>
      <c r="CC477" t="s">
        <v>544</v>
      </c>
      <c r="CD477" t="s">
        <v>544</v>
      </c>
      <c r="CE477" t="s">
        <v>544</v>
      </c>
      <c r="CF477" t="s">
        <v>544</v>
      </c>
      <c r="CG477" t="s">
        <v>544</v>
      </c>
      <c r="CH477" t="s">
        <v>544</v>
      </c>
      <c r="CI477" t="s">
        <v>544</v>
      </c>
      <c r="CJ477" t="s">
        <v>544</v>
      </c>
      <c r="CK477" t="s">
        <v>544</v>
      </c>
      <c r="CL477" t="s">
        <v>544</v>
      </c>
      <c r="CM477" t="s">
        <v>544</v>
      </c>
      <c r="CN477" t="s">
        <v>544</v>
      </c>
      <c r="CO477" t="s">
        <v>544</v>
      </c>
      <c r="CP477" t="s">
        <v>544</v>
      </c>
      <c r="CQ477" t="s">
        <v>544</v>
      </c>
      <c r="CR477" t="s">
        <v>544</v>
      </c>
      <c r="CS477" t="s">
        <v>544</v>
      </c>
      <c r="CT477" t="s">
        <v>544</v>
      </c>
      <c r="CU477" t="s">
        <v>544</v>
      </c>
      <c r="CV477" t="s">
        <v>544</v>
      </c>
      <c r="CW477" t="s">
        <v>544</v>
      </c>
      <c r="CX477" t="s">
        <v>544</v>
      </c>
      <c r="CY477" t="s">
        <v>544</v>
      </c>
      <c r="CZ477" t="s">
        <v>544</v>
      </c>
      <c r="DA477" t="s">
        <v>544</v>
      </c>
      <c r="DB477" t="s">
        <v>544</v>
      </c>
      <c r="DC477" t="s">
        <v>544</v>
      </c>
      <c r="DD477" t="s">
        <v>544</v>
      </c>
      <c r="DE477" t="s">
        <v>544</v>
      </c>
      <c r="DF477" t="s">
        <v>544</v>
      </c>
      <c r="DG477" t="s">
        <v>544</v>
      </c>
      <c r="DH477" t="s">
        <v>544</v>
      </c>
      <c r="DI477" t="s">
        <v>544</v>
      </c>
      <c r="DJ477" t="s">
        <v>544</v>
      </c>
      <c r="DK477" t="s">
        <v>544</v>
      </c>
      <c r="DL477" t="s">
        <v>544</v>
      </c>
      <c r="DM477" t="s">
        <v>544</v>
      </c>
      <c r="DN477" t="s">
        <v>544</v>
      </c>
      <c r="DO477" t="s">
        <v>544</v>
      </c>
      <c r="DP477" t="s">
        <v>544</v>
      </c>
      <c r="DQ477" t="s">
        <v>544</v>
      </c>
      <c r="DR477" t="s">
        <v>544</v>
      </c>
      <c r="DS477" t="s">
        <v>544</v>
      </c>
      <c r="DT477" t="s">
        <v>544</v>
      </c>
      <c r="DU477" t="s">
        <v>544</v>
      </c>
      <c r="DV477" t="s">
        <v>544</v>
      </c>
      <c r="DW477" t="s">
        <v>544</v>
      </c>
      <c r="DX477" t="s">
        <v>544</v>
      </c>
      <c r="DY477" t="s">
        <v>544</v>
      </c>
      <c r="DZ477" t="s">
        <v>544</v>
      </c>
      <c r="EA477" t="s">
        <v>544</v>
      </c>
      <c r="EB477" t="s">
        <v>544</v>
      </c>
      <c r="EC477" t="s">
        <v>544</v>
      </c>
      <c r="ED477" t="s">
        <v>544</v>
      </c>
      <c r="EE477" t="s">
        <v>544</v>
      </c>
      <c r="EF477" t="s">
        <v>544</v>
      </c>
      <c r="EG477" t="s">
        <v>544</v>
      </c>
      <c r="EH477" t="s">
        <v>544</v>
      </c>
      <c r="EI477" t="s">
        <v>544</v>
      </c>
      <c r="EJ477" t="s">
        <v>544</v>
      </c>
      <c r="EK477" t="s">
        <v>544</v>
      </c>
      <c r="EL477" t="s">
        <v>544</v>
      </c>
      <c r="EM477" t="s">
        <v>544</v>
      </c>
      <c r="EN477" t="s">
        <v>544</v>
      </c>
      <c r="EO477" t="s">
        <v>544</v>
      </c>
      <c r="EP477" t="s">
        <v>544</v>
      </c>
      <c r="EQ477" t="s">
        <v>544</v>
      </c>
      <c r="ER477" t="s">
        <v>544</v>
      </c>
      <c r="ES477" t="s">
        <v>544</v>
      </c>
      <c r="ET477" t="s">
        <v>544</v>
      </c>
      <c r="EU477" t="s">
        <v>544</v>
      </c>
      <c r="EV477" t="s">
        <v>544</v>
      </c>
      <c r="EW477" t="s">
        <v>544</v>
      </c>
      <c r="EX477" t="s">
        <v>544</v>
      </c>
    </row>
    <row r="478" spans="1:154" ht="15" customHeight="1">
      <c r="A478" s="435">
        <v>388</v>
      </c>
      <c r="B478" s="469" t="s">
        <v>544</v>
      </c>
      <c r="C478" s="469" t="s">
        <v>544</v>
      </c>
      <c r="D478" s="470" t="s">
        <v>544</v>
      </c>
      <c r="E478" s="471" t="s">
        <v>544</v>
      </c>
      <c r="F478" s="471" t="s">
        <v>544</v>
      </c>
      <c r="G478" s="471" t="s">
        <v>544</v>
      </c>
      <c r="H478" s="472" t="s">
        <v>544</v>
      </c>
      <c r="I478" s="472" t="s">
        <v>544</v>
      </c>
      <c r="J478" s="472" t="s">
        <v>544</v>
      </c>
      <c r="K478" s="472" t="s">
        <v>544</v>
      </c>
      <c r="L478" s="472" t="s">
        <v>544</v>
      </c>
      <c r="M478" s="472" t="s">
        <v>544</v>
      </c>
      <c r="N478" s="472" t="s">
        <v>544</v>
      </c>
      <c r="O478" s="472" t="s">
        <v>544</v>
      </c>
      <c r="P478" s="472" t="s">
        <v>544</v>
      </c>
      <c r="Q478" s="472" t="s">
        <v>544</v>
      </c>
      <c r="R478" s="472" t="s">
        <v>544</v>
      </c>
      <c r="S478" s="472" t="s">
        <v>544</v>
      </c>
      <c r="T478" s="472" t="s">
        <v>544</v>
      </c>
      <c r="U478" s="472" t="s">
        <v>544</v>
      </c>
      <c r="V478" s="472" t="s">
        <v>544</v>
      </c>
      <c r="W478" s="472" t="s">
        <v>544</v>
      </c>
      <c r="X478" s="472" t="s">
        <v>544</v>
      </c>
      <c r="Y478" s="472" t="s">
        <v>544</v>
      </c>
      <c r="Z478" s="472" t="s">
        <v>544</v>
      </c>
      <c r="AA478" s="472" t="s">
        <v>544</v>
      </c>
      <c r="AB478" s="472" t="s">
        <v>544</v>
      </c>
      <c r="AC478" s="472" t="s">
        <v>544</v>
      </c>
      <c r="AD478" s="472" t="s">
        <v>544</v>
      </c>
      <c r="AE478" s="472" t="s">
        <v>544</v>
      </c>
      <c r="AF478" s="472" t="s">
        <v>544</v>
      </c>
      <c r="AG478" s="472" t="s">
        <v>544</v>
      </c>
      <c r="AH478" s="472" t="s">
        <v>544</v>
      </c>
      <c r="AI478" s="472" t="s">
        <v>544</v>
      </c>
      <c r="AJ478" s="472" t="s">
        <v>544</v>
      </c>
      <c r="AK478" s="472" t="s">
        <v>544</v>
      </c>
      <c r="AL478" s="472" t="s">
        <v>544</v>
      </c>
      <c r="AM478" s="472" t="s">
        <v>544</v>
      </c>
      <c r="AN478" s="472" t="s">
        <v>544</v>
      </c>
      <c r="AO478" s="472" t="s">
        <v>544</v>
      </c>
      <c r="AP478" s="472" t="s">
        <v>544</v>
      </c>
      <c r="AQ478" s="472" t="s">
        <v>544</v>
      </c>
      <c r="AR478" s="472" t="s">
        <v>544</v>
      </c>
      <c r="AS478" s="472" t="s">
        <v>544</v>
      </c>
      <c r="AT478" s="472" t="s">
        <v>544</v>
      </c>
      <c r="AU478" s="472" t="s">
        <v>544</v>
      </c>
      <c r="AV478" s="472" t="s">
        <v>544</v>
      </c>
      <c r="AW478" s="472" t="s">
        <v>544</v>
      </c>
      <c r="AX478" s="473" t="s">
        <v>544</v>
      </c>
      <c r="AY478" s="473" t="s">
        <v>544</v>
      </c>
      <c r="AZ478" s="473" t="s">
        <v>544</v>
      </c>
      <c r="BA478" s="473" t="s">
        <v>544</v>
      </c>
      <c r="BB478" s="473" t="s">
        <v>544</v>
      </c>
      <c r="BC478" s="473" t="s">
        <v>544</v>
      </c>
      <c r="BD478" s="473" t="s">
        <v>544</v>
      </c>
      <c r="BE478" s="472" t="s">
        <v>544</v>
      </c>
      <c r="BF478" s="472" t="s">
        <v>544</v>
      </c>
      <c r="BG478" s="473" t="s">
        <v>544</v>
      </c>
      <c r="BH478" s="473" t="s">
        <v>544</v>
      </c>
      <c r="BI478" s="472" t="s">
        <v>544</v>
      </c>
      <c r="BJ478" s="472" t="s">
        <v>544</v>
      </c>
      <c r="BK478" s="472" t="s">
        <v>544</v>
      </c>
      <c r="BL478" s="474" t="s">
        <v>544</v>
      </c>
      <c r="BM478" s="474" t="s">
        <v>544</v>
      </c>
      <c r="BN478" s="472" t="s">
        <v>544</v>
      </c>
      <c r="BO478" s="473" t="s">
        <v>544</v>
      </c>
      <c r="BP478" s="473" t="s">
        <v>544</v>
      </c>
      <c r="BQ478" s="473" t="s">
        <v>544</v>
      </c>
      <c r="BR478" s="473" t="s">
        <v>544</v>
      </c>
      <c r="BS478" s="474" t="s">
        <v>544</v>
      </c>
      <c r="BT478" s="472" t="s">
        <v>544</v>
      </c>
      <c r="BU478" s="472" t="s">
        <v>544</v>
      </c>
      <c r="BV478" s="472" t="s">
        <v>544</v>
      </c>
      <c r="BW478" s="472" t="s">
        <v>544</v>
      </c>
      <c r="BX478" s="472" t="s">
        <v>544</v>
      </c>
      <c r="BY478" s="472" t="s">
        <v>544</v>
      </c>
      <c r="CA478" t="s">
        <v>544</v>
      </c>
      <c r="CB478" t="s">
        <v>544</v>
      </c>
      <c r="CC478" t="s">
        <v>544</v>
      </c>
      <c r="CD478" t="s">
        <v>544</v>
      </c>
      <c r="CE478" t="s">
        <v>544</v>
      </c>
      <c r="CF478" t="s">
        <v>544</v>
      </c>
      <c r="CG478" t="s">
        <v>544</v>
      </c>
      <c r="CH478" t="s">
        <v>544</v>
      </c>
      <c r="CI478" t="s">
        <v>544</v>
      </c>
      <c r="CJ478" t="s">
        <v>544</v>
      </c>
      <c r="CK478" t="s">
        <v>544</v>
      </c>
      <c r="CL478" t="s">
        <v>544</v>
      </c>
      <c r="CM478" t="s">
        <v>544</v>
      </c>
      <c r="CN478" t="s">
        <v>544</v>
      </c>
      <c r="CO478" t="s">
        <v>544</v>
      </c>
      <c r="CP478" t="s">
        <v>544</v>
      </c>
      <c r="CQ478" t="s">
        <v>544</v>
      </c>
      <c r="CR478" t="s">
        <v>544</v>
      </c>
      <c r="CS478" t="s">
        <v>544</v>
      </c>
      <c r="CT478" t="s">
        <v>544</v>
      </c>
      <c r="CU478" t="s">
        <v>544</v>
      </c>
      <c r="CV478" t="s">
        <v>544</v>
      </c>
      <c r="CW478" t="s">
        <v>544</v>
      </c>
      <c r="CX478" t="s">
        <v>544</v>
      </c>
      <c r="CY478" t="s">
        <v>544</v>
      </c>
      <c r="CZ478" t="s">
        <v>544</v>
      </c>
      <c r="DA478" t="s">
        <v>544</v>
      </c>
      <c r="DB478" t="s">
        <v>544</v>
      </c>
      <c r="DC478" t="s">
        <v>544</v>
      </c>
      <c r="DD478" t="s">
        <v>544</v>
      </c>
      <c r="DE478" t="s">
        <v>544</v>
      </c>
      <c r="DF478" t="s">
        <v>544</v>
      </c>
      <c r="DG478" t="s">
        <v>544</v>
      </c>
      <c r="DH478" t="s">
        <v>544</v>
      </c>
      <c r="DI478" t="s">
        <v>544</v>
      </c>
      <c r="DJ478" t="s">
        <v>544</v>
      </c>
      <c r="DK478" t="s">
        <v>544</v>
      </c>
      <c r="DL478" t="s">
        <v>544</v>
      </c>
      <c r="DM478" t="s">
        <v>544</v>
      </c>
      <c r="DN478" t="s">
        <v>544</v>
      </c>
      <c r="DO478" t="s">
        <v>544</v>
      </c>
      <c r="DP478" t="s">
        <v>544</v>
      </c>
      <c r="DQ478" t="s">
        <v>544</v>
      </c>
      <c r="DR478" t="s">
        <v>544</v>
      </c>
      <c r="DS478" t="s">
        <v>544</v>
      </c>
      <c r="DT478" t="s">
        <v>544</v>
      </c>
      <c r="DU478" t="s">
        <v>544</v>
      </c>
      <c r="DV478" t="s">
        <v>544</v>
      </c>
      <c r="DW478" t="s">
        <v>544</v>
      </c>
      <c r="DX478" t="s">
        <v>544</v>
      </c>
      <c r="DY478" t="s">
        <v>544</v>
      </c>
      <c r="DZ478" t="s">
        <v>544</v>
      </c>
      <c r="EA478" t="s">
        <v>544</v>
      </c>
      <c r="EB478" t="s">
        <v>544</v>
      </c>
      <c r="EC478" t="s">
        <v>544</v>
      </c>
      <c r="ED478" t="s">
        <v>544</v>
      </c>
      <c r="EE478" t="s">
        <v>544</v>
      </c>
      <c r="EF478" t="s">
        <v>544</v>
      </c>
      <c r="EG478" t="s">
        <v>544</v>
      </c>
      <c r="EH478" t="s">
        <v>544</v>
      </c>
      <c r="EI478" t="s">
        <v>544</v>
      </c>
      <c r="EJ478" t="s">
        <v>544</v>
      </c>
      <c r="EK478" t="s">
        <v>544</v>
      </c>
      <c r="EL478" t="s">
        <v>544</v>
      </c>
      <c r="EM478" t="s">
        <v>544</v>
      </c>
      <c r="EN478" t="s">
        <v>544</v>
      </c>
      <c r="EO478" t="s">
        <v>544</v>
      </c>
      <c r="EP478" t="s">
        <v>544</v>
      </c>
      <c r="EQ478" t="s">
        <v>544</v>
      </c>
      <c r="ER478" t="s">
        <v>544</v>
      </c>
      <c r="ES478" t="s">
        <v>544</v>
      </c>
      <c r="ET478" t="s">
        <v>544</v>
      </c>
      <c r="EU478" t="s">
        <v>544</v>
      </c>
      <c r="EV478" t="s">
        <v>544</v>
      </c>
      <c r="EW478" t="s">
        <v>544</v>
      </c>
      <c r="EX478" t="s">
        <v>544</v>
      </c>
    </row>
    <row r="479" spans="1:154" ht="15" customHeight="1">
      <c r="A479" s="435">
        <v>388</v>
      </c>
      <c r="B479" s="469" t="s">
        <v>544</v>
      </c>
      <c r="C479" s="469" t="s">
        <v>544</v>
      </c>
      <c r="D479" s="470" t="s">
        <v>544</v>
      </c>
      <c r="E479" s="471" t="s">
        <v>544</v>
      </c>
      <c r="F479" s="471" t="s">
        <v>544</v>
      </c>
      <c r="G479" s="471" t="s">
        <v>544</v>
      </c>
      <c r="H479" s="472" t="s">
        <v>544</v>
      </c>
      <c r="I479" s="472" t="s">
        <v>544</v>
      </c>
      <c r="J479" s="472" t="s">
        <v>544</v>
      </c>
      <c r="K479" s="472" t="s">
        <v>544</v>
      </c>
      <c r="L479" s="472" t="s">
        <v>544</v>
      </c>
      <c r="M479" s="472" t="s">
        <v>544</v>
      </c>
      <c r="N479" s="472" t="s">
        <v>544</v>
      </c>
      <c r="O479" s="472" t="s">
        <v>544</v>
      </c>
      <c r="P479" s="472" t="s">
        <v>544</v>
      </c>
      <c r="Q479" s="472" t="s">
        <v>544</v>
      </c>
      <c r="R479" s="472" t="s">
        <v>544</v>
      </c>
      <c r="S479" s="472" t="s">
        <v>544</v>
      </c>
      <c r="T479" s="472" t="s">
        <v>544</v>
      </c>
      <c r="U479" s="472" t="s">
        <v>544</v>
      </c>
      <c r="V479" s="472" t="s">
        <v>544</v>
      </c>
      <c r="W479" s="472" t="s">
        <v>544</v>
      </c>
      <c r="X479" s="472" t="s">
        <v>544</v>
      </c>
      <c r="Y479" s="472" t="s">
        <v>544</v>
      </c>
      <c r="Z479" s="472" t="s">
        <v>544</v>
      </c>
      <c r="AA479" s="472" t="s">
        <v>544</v>
      </c>
      <c r="AB479" s="472" t="s">
        <v>544</v>
      </c>
      <c r="AC479" s="472" t="s">
        <v>544</v>
      </c>
      <c r="AD479" s="472" t="s">
        <v>544</v>
      </c>
      <c r="AE479" s="472" t="s">
        <v>544</v>
      </c>
      <c r="AF479" s="472" t="s">
        <v>544</v>
      </c>
      <c r="AG479" s="472" t="s">
        <v>544</v>
      </c>
      <c r="AH479" s="472" t="s">
        <v>544</v>
      </c>
      <c r="AI479" s="472" t="s">
        <v>544</v>
      </c>
      <c r="AJ479" s="472" t="s">
        <v>544</v>
      </c>
      <c r="AK479" s="472" t="s">
        <v>544</v>
      </c>
      <c r="AL479" s="472" t="s">
        <v>544</v>
      </c>
      <c r="AM479" s="472" t="s">
        <v>544</v>
      </c>
      <c r="AN479" s="472" t="s">
        <v>544</v>
      </c>
      <c r="AO479" s="472" t="s">
        <v>544</v>
      </c>
      <c r="AP479" s="472" t="s">
        <v>544</v>
      </c>
      <c r="AQ479" s="472" t="s">
        <v>544</v>
      </c>
      <c r="AR479" s="472" t="s">
        <v>544</v>
      </c>
      <c r="AS479" s="472" t="s">
        <v>544</v>
      </c>
      <c r="AT479" s="472" t="s">
        <v>544</v>
      </c>
      <c r="AU479" s="472" t="s">
        <v>544</v>
      </c>
      <c r="AV479" s="472" t="s">
        <v>544</v>
      </c>
      <c r="AW479" s="472" t="s">
        <v>544</v>
      </c>
      <c r="AX479" s="473" t="s">
        <v>544</v>
      </c>
      <c r="AY479" s="473" t="s">
        <v>544</v>
      </c>
      <c r="AZ479" s="473" t="s">
        <v>544</v>
      </c>
      <c r="BA479" s="473" t="s">
        <v>544</v>
      </c>
      <c r="BB479" s="473" t="s">
        <v>544</v>
      </c>
      <c r="BC479" s="473" t="s">
        <v>544</v>
      </c>
      <c r="BD479" s="473" t="s">
        <v>544</v>
      </c>
      <c r="BE479" s="472" t="s">
        <v>544</v>
      </c>
      <c r="BF479" s="472" t="s">
        <v>544</v>
      </c>
      <c r="BG479" s="473" t="s">
        <v>544</v>
      </c>
      <c r="BH479" s="473" t="s">
        <v>544</v>
      </c>
      <c r="BI479" s="472" t="s">
        <v>544</v>
      </c>
      <c r="BJ479" s="472" t="s">
        <v>544</v>
      </c>
      <c r="BK479" s="472" t="s">
        <v>544</v>
      </c>
      <c r="BL479" s="474" t="s">
        <v>544</v>
      </c>
      <c r="BM479" s="474" t="s">
        <v>544</v>
      </c>
      <c r="BN479" s="472" t="s">
        <v>544</v>
      </c>
      <c r="BO479" s="473" t="s">
        <v>544</v>
      </c>
      <c r="BP479" s="473" t="s">
        <v>544</v>
      </c>
      <c r="BQ479" s="473" t="s">
        <v>544</v>
      </c>
      <c r="BR479" s="473" t="s">
        <v>544</v>
      </c>
      <c r="BS479" s="474" t="s">
        <v>544</v>
      </c>
      <c r="BT479" s="472" t="s">
        <v>544</v>
      </c>
      <c r="BU479" s="472" t="s">
        <v>544</v>
      </c>
      <c r="BV479" s="472" t="s">
        <v>544</v>
      </c>
      <c r="BW479" s="472" t="s">
        <v>544</v>
      </c>
      <c r="BX479" s="472" t="s">
        <v>544</v>
      </c>
      <c r="BY479" s="472" t="s">
        <v>544</v>
      </c>
      <c r="CA479" t="s">
        <v>544</v>
      </c>
      <c r="CB479" t="s">
        <v>544</v>
      </c>
      <c r="CC479" t="s">
        <v>544</v>
      </c>
      <c r="CD479" t="s">
        <v>544</v>
      </c>
      <c r="CE479" t="s">
        <v>544</v>
      </c>
      <c r="CF479" t="s">
        <v>544</v>
      </c>
      <c r="CG479" t="s">
        <v>544</v>
      </c>
      <c r="CH479" t="s">
        <v>544</v>
      </c>
      <c r="CI479" t="s">
        <v>544</v>
      </c>
      <c r="CJ479" t="s">
        <v>544</v>
      </c>
      <c r="CK479" t="s">
        <v>544</v>
      </c>
      <c r="CL479" t="s">
        <v>544</v>
      </c>
      <c r="CM479" t="s">
        <v>544</v>
      </c>
      <c r="CN479" t="s">
        <v>544</v>
      </c>
      <c r="CO479" t="s">
        <v>544</v>
      </c>
      <c r="CP479" t="s">
        <v>544</v>
      </c>
      <c r="CQ479" t="s">
        <v>544</v>
      </c>
      <c r="CR479" t="s">
        <v>544</v>
      </c>
      <c r="CS479" t="s">
        <v>544</v>
      </c>
      <c r="CT479" t="s">
        <v>544</v>
      </c>
      <c r="CU479" t="s">
        <v>544</v>
      </c>
      <c r="CV479" t="s">
        <v>544</v>
      </c>
      <c r="CW479" t="s">
        <v>544</v>
      </c>
      <c r="CX479" t="s">
        <v>544</v>
      </c>
      <c r="CY479" t="s">
        <v>544</v>
      </c>
      <c r="CZ479" t="s">
        <v>544</v>
      </c>
      <c r="DA479" t="s">
        <v>544</v>
      </c>
      <c r="DB479" t="s">
        <v>544</v>
      </c>
      <c r="DC479" t="s">
        <v>544</v>
      </c>
      <c r="DD479" t="s">
        <v>544</v>
      </c>
      <c r="DE479" t="s">
        <v>544</v>
      </c>
      <c r="DF479" t="s">
        <v>544</v>
      </c>
      <c r="DG479" t="s">
        <v>544</v>
      </c>
      <c r="DH479" t="s">
        <v>544</v>
      </c>
      <c r="DI479" t="s">
        <v>544</v>
      </c>
      <c r="DJ479" t="s">
        <v>544</v>
      </c>
      <c r="DK479" t="s">
        <v>544</v>
      </c>
      <c r="DL479" t="s">
        <v>544</v>
      </c>
      <c r="DM479" t="s">
        <v>544</v>
      </c>
      <c r="DN479" t="s">
        <v>544</v>
      </c>
      <c r="DO479" t="s">
        <v>544</v>
      </c>
      <c r="DP479" t="s">
        <v>544</v>
      </c>
      <c r="DQ479" t="s">
        <v>544</v>
      </c>
      <c r="DR479" t="s">
        <v>544</v>
      </c>
      <c r="DS479" t="s">
        <v>544</v>
      </c>
      <c r="DT479" t="s">
        <v>544</v>
      </c>
      <c r="DU479" t="s">
        <v>544</v>
      </c>
      <c r="DV479" t="s">
        <v>544</v>
      </c>
      <c r="DW479" t="s">
        <v>544</v>
      </c>
      <c r="DX479" t="s">
        <v>544</v>
      </c>
      <c r="DY479" t="s">
        <v>544</v>
      </c>
      <c r="DZ479" t="s">
        <v>544</v>
      </c>
      <c r="EA479" t="s">
        <v>544</v>
      </c>
      <c r="EB479" t="s">
        <v>544</v>
      </c>
      <c r="EC479" t="s">
        <v>544</v>
      </c>
      <c r="ED479" t="s">
        <v>544</v>
      </c>
      <c r="EE479" t="s">
        <v>544</v>
      </c>
      <c r="EF479" t="s">
        <v>544</v>
      </c>
      <c r="EG479" t="s">
        <v>544</v>
      </c>
      <c r="EH479" t="s">
        <v>544</v>
      </c>
      <c r="EI479" t="s">
        <v>544</v>
      </c>
      <c r="EJ479" t="s">
        <v>544</v>
      </c>
      <c r="EK479" t="s">
        <v>544</v>
      </c>
      <c r="EL479" t="s">
        <v>544</v>
      </c>
      <c r="EM479" t="s">
        <v>544</v>
      </c>
      <c r="EN479" t="s">
        <v>544</v>
      </c>
      <c r="EO479" t="s">
        <v>544</v>
      </c>
      <c r="EP479" t="s">
        <v>544</v>
      </c>
      <c r="EQ479" t="s">
        <v>544</v>
      </c>
      <c r="ER479" t="s">
        <v>544</v>
      </c>
      <c r="ES479" t="s">
        <v>544</v>
      </c>
      <c r="ET479" t="s">
        <v>544</v>
      </c>
      <c r="EU479" t="s">
        <v>544</v>
      </c>
      <c r="EV479" t="s">
        <v>544</v>
      </c>
      <c r="EW479" t="s">
        <v>544</v>
      </c>
      <c r="EX479" t="s">
        <v>544</v>
      </c>
    </row>
    <row r="480" spans="1:154" ht="15" customHeight="1">
      <c r="A480" s="435">
        <v>388</v>
      </c>
      <c r="B480" s="469" t="s">
        <v>544</v>
      </c>
      <c r="C480" s="469" t="s">
        <v>544</v>
      </c>
      <c r="D480" s="470" t="s">
        <v>544</v>
      </c>
      <c r="E480" s="471" t="s">
        <v>544</v>
      </c>
      <c r="F480" s="471" t="s">
        <v>544</v>
      </c>
      <c r="G480" s="471" t="s">
        <v>544</v>
      </c>
      <c r="H480" s="472" t="s">
        <v>544</v>
      </c>
      <c r="I480" s="472" t="s">
        <v>544</v>
      </c>
      <c r="J480" s="472" t="s">
        <v>544</v>
      </c>
      <c r="K480" s="472" t="s">
        <v>544</v>
      </c>
      <c r="L480" s="472" t="s">
        <v>544</v>
      </c>
      <c r="M480" s="472" t="s">
        <v>544</v>
      </c>
      <c r="N480" s="472" t="s">
        <v>544</v>
      </c>
      <c r="O480" s="472" t="s">
        <v>544</v>
      </c>
      <c r="P480" s="472" t="s">
        <v>544</v>
      </c>
      <c r="Q480" s="472" t="s">
        <v>544</v>
      </c>
      <c r="R480" s="472" t="s">
        <v>544</v>
      </c>
      <c r="S480" s="472" t="s">
        <v>544</v>
      </c>
      <c r="T480" s="472" t="s">
        <v>544</v>
      </c>
      <c r="U480" s="472" t="s">
        <v>544</v>
      </c>
      <c r="V480" s="472" t="s">
        <v>544</v>
      </c>
      <c r="W480" s="472" t="s">
        <v>544</v>
      </c>
      <c r="X480" s="472" t="s">
        <v>544</v>
      </c>
      <c r="Y480" s="472" t="s">
        <v>544</v>
      </c>
      <c r="Z480" s="472" t="s">
        <v>544</v>
      </c>
      <c r="AA480" s="472" t="s">
        <v>544</v>
      </c>
      <c r="AB480" s="472" t="s">
        <v>544</v>
      </c>
      <c r="AC480" s="472" t="s">
        <v>544</v>
      </c>
      <c r="AD480" s="472" t="s">
        <v>544</v>
      </c>
      <c r="AE480" s="472" t="s">
        <v>544</v>
      </c>
      <c r="AF480" s="472" t="s">
        <v>544</v>
      </c>
      <c r="AG480" s="472" t="s">
        <v>544</v>
      </c>
      <c r="AH480" s="472" t="s">
        <v>544</v>
      </c>
      <c r="AI480" s="472" t="s">
        <v>544</v>
      </c>
      <c r="AJ480" s="472" t="s">
        <v>544</v>
      </c>
      <c r="AK480" s="472" t="s">
        <v>544</v>
      </c>
      <c r="AL480" s="472" t="s">
        <v>544</v>
      </c>
      <c r="AM480" s="472" t="s">
        <v>544</v>
      </c>
      <c r="AN480" s="472" t="s">
        <v>544</v>
      </c>
      <c r="AO480" s="472" t="s">
        <v>544</v>
      </c>
      <c r="AP480" s="472" t="s">
        <v>544</v>
      </c>
      <c r="AQ480" s="472" t="s">
        <v>544</v>
      </c>
      <c r="AR480" s="472" t="s">
        <v>544</v>
      </c>
      <c r="AS480" s="472" t="s">
        <v>544</v>
      </c>
      <c r="AT480" s="472" t="s">
        <v>544</v>
      </c>
      <c r="AU480" s="472" t="s">
        <v>544</v>
      </c>
      <c r="AV480" s="472" t="s">
        <v>544</v>
      </c>
      <c r="AW480" s="472" t="s">
        <v>544</v>
      </c>
      <c r="AX480" s="473" t="s">
        <v>544</v>
      </c>
      <c r="AY480" s="473" t="s">
        <v>544</v>
      </c>
      <c r="AZ480" s="473" t="s">
        <v>544</v>
      </c>
      <c r="BA480" s="473" t="s">
        <v>544</v>
      </c>
      <c r="BB480" s="473" t="s">
        <v>544</v>
      </c>
      <c r="BC480" s="473" t="s">
        <v>544</v>
      </c>
      <c r="BD480" s="473" t="s">
        <v>544</v>
      </c>
      <c r="BE480" s="472" t="s">
        <v>544</v>
      </c>
      <c r="BF480" s="472" t="s">
        <v>544</v>
      </c>
      <c r="BG480" s="473" t="s">
        <v>544</v>
      </c>
      <c r="BH480" s="473" t="s">
        <v>544</v>
      </c>
      <c r="BI480" s="472" t="s">
        <v>544</v>
      </c>
      <c r="BJ480" s="472" t="s">
        <v>544</v>
      </c>
      <c r="BK480" s="472" t="s">
        <v>544</v>
      </c>
      <c r="BL480" s="474" t="s">
        <v>544</v>
      </c>
      <c r="BM480" s="474" t="s">
        <v>544</v>
      </c>
      <c r="BN480" s="472" t="s">
        <v>544</v>
      </c>
      <c r="BO480" s="473" t="s">
        <v>544</v>
      </c>
      <c r="BP480" s="473" t="s">
        <v>544</v>
      </c>
      <c r="BQ480" s="473" t="s">
        <v>544</v>
      </c>
      <c r="BR480" s="473" t="s">
        <v>544</v>
      </c>
      <c r="BS480" s="474" t="s">
        <v>544</v>
      </c>
      <c r="BT480" s="472" t="s">
        <v>544</v>
      </c>
      <c r="BU480" s="472" t="s">
        <v>544</v>
      </c>
      <c r="BV480" s="472" t="s">
        <v>544</v>
      </c>
      <c r="BW480" s="472" t="s">
        <v>544</v>
      </c>
      <c r="BX480" s="472" t="s">
        <v>544</v>
      </c>
      <c r="BY480" s="472" t="s">
        <v>544</v>
      </c>
      <c r="CA480" t="s">
        <v>544</v>
      </c>
      <c r="CB480" t="s">
        <v>544</v>
      </c>
      <c r="CC480" t="s">
        <v>544</v>
      </c>
      <c r="CD480" t="s">
        <v>544</v>
      </c>
      <c r="CE480" t="s">
        <v>544</v>
      </c>
      <c r="CF480" t="s">
        <v>544</v>
      </c>
      <c r="CG480" t="s">
        <v>544</v>
      </c>
      <c r="CH480" t="s">
        <v>544</v>
      </c>
      <c r="CI480" t="s">
        <v>544</v>
      </c>
      <c r="CJ480" t="s">
        <v>544</v>
      </c>
      <c r="CK480" t="s">
        <v>544</v>
      </c>
      <c r="CL480" t="s">
        <v>544</v>
      </c>
      <c r="CM480" t="s">
        <v>544</v>
      </c>
      <c r="CN480" t="s">
        <v>544</v>
      </c>
      <c r="CO480" t="s">
        <v>544</v>
      </c>
      <c r="CP480" t="s">
        <v>544</v>
      </c>
      <c r="CQ480" t="s">
        <v>544</v>
      </c>
      <c r="CR480" t="s">
        <v>544</v>
      </c>
      <c r="CS480" t="s">
        <v>544</v>
      </c>
      <c r="CT480" t="s">
        <v>544</v>
      </c>
      <c r="CU480" t="s">
        <v>544</v>
      </c>
      <c r="CV480" t="s">
        <v>544</v>
      </c>
      <c r="CW480" t="s">
        <v>544</v>
      </c>
      <c r="CX480" t="s">
        <v>544</v>
      </c>
      <c r="CY480" t="s">
        <v>544</v>
      </c>
      <c r="CZ480" t="s">
        <v>544</v>
      </c>
      <c r="DA480" t="s">
        <v>544</v>
      </c>
      <c r="DB480" t="s">
        <v>544</v>
      </c>
      <c r="DC480" t="s">
        <v>544</v>
      </c>
      <c r="DD480" t="s">
        <v>544</v>
      </c>
      <c r="DE480" t="s">
        <v>544</v>
      </c>
      <c r="DF480" t="s">
        <v>544</v>
      </c>
      <c r="DG480" t="s">
        <v>544</v>
      </c>
      <c r="DH480" t="s">
        <v>544</v>
      </c>
      <c r="DI480" t="s">
        <v>544</v>
      </c>
      <c r="DJ480" t="s">
        <v>544</v>
      </c>
      <c r="DK480" t="s">
        <v>544</v>
      </c>
      <c r="DL480" t="s">
        <v>544</v>
      </c>
      <c r="DM480" t="s">
        <v>544</v>
      </c>
      <c r="DN480" t="s">
        <v>544</v>
      </c>
      <c r="DO480" t="s">
        <v>544</v>
      </c>
      <c r="DP480" t="s">
        <v>544</v>
      </c>
      <c r="DQ480" t="s">
        <v>544</v>
      </c>
      <c r="DR480" t="s">
        <v>544</v>
      </c>
      <c r="DS480" t="s">
        <v>544</v>
      </c>
      <c r="DT480" t="s">
        <v>544</v>
      </c>
      <c r="DU480" t="s">
        <v>544</v>
      </c>
      <c r="DV480" t="s">
        <v>544</v>
      </c>
      <c r="DW480" t="s">
        <v>544</v>
      </c>
      <c r="DX480" t="s">
        <v>544</v>
      </c>
      <c r="DY480" t="s">
        <v>544</v>
      </c>
      <c r="DZ480" t="s">
        <v>544</v>
      </c>
      <c r="EA480" t="s">
        <v>544</v>
      </c>
      <c r="EB480" t="s">
        <v>544</v>
      </c>
      <c r="EC480" t="s">
        <v>544</v>
      </c>
      <c r="ED480" t="s">
        <v>544</v>
      </c>
      <c r="EE480" t="s">
        <v>544</v>
      </c>
      <c r="EF480" t="s">
        <v>544</v>
      </c>
      <c r="EG480" t="s">
        <v>544</v>
      </c>
      <c r="EH480" t="s">
        <v>544</v>
      </c>
      <c r="EI480" t="s">
        <v>544</v>
      </c>
      <c r="EJ480" t="s">
        <v>544</v>
      </c>
      <c r="EK480" t="s">
        <v>544</v>
      </c>
      <c r="EL480" t="s">
        <v>544</v>
      </c>
      <c r="EM480" t="s">
        <v>544</v>
      </c>
      <c r="EN480" t="s">
        <v>544</v>
      </c>
      <c r="EO480" t="s">
        <v>544</v>
      </c>
      <c r="EP480" t="s">
        <v>544</v>
      </c>
      <c r="EQ480" t="s">
        <v>544</v>
      </c>
      <c r="ER480" t="s">
        <v>544</v>
      </c>
      <c r="ES480" t="s">
        <v>544</v>
      </c>
      <c r="ET480" t="s">
        <v>544</v>
      </c>
      <c r="EU480" t="s">
        <v>544</v>
      </c>
      <c r="EV480" t="s">
        <v>544</v>
      </c>
      <c r="EW480" t="s">
        <v>544</v>
      </c>
      <c r="EX480" t="s">
        <v>544</v>
      </c>
    </row>
    <row r="481" spans="1:154" ht="15" customHeight="1">
      <c r="A481" s="435">
        <v>388</v>
      </c>
      <c r="B481" s="469" t="s">
        <v>544</v>
      </c>
      <c r="C481" s="469" t="s">
        <v>544</v>
      </c>
      <c r="D481" s="470" t="s">
        <v>544</v>
      </c>
      <c r="E481" s="471" t="s">
        <v>544</v>
      </c>
      <c r="F481" s="471" t="s">
        <v>544</v>
      </c>
      <c r="G481" s="471" t="s">
        <v>544</v>
      </c>
      <c r="H481" s="472" t="s">
        <v>544</v>
      </c>
      <c r="I481" s="472" t="s">
        <v>544</v>
      </c>
      <c r="J481" s="472" t="s">
        <v>544</v>
      </c>
      <c r="K481" s="472" t="s">
        <v>544</v>
      </c>
      <c r="L481" s="472" t="s">
        <v>544</v>
      </c>
      <c r="M481" s="472" t="s">
        <v>544</v>
      </c>
      <c r="N481" s="472" t="s">
        <v>544</v>
      </c>
      <c r="O481" s="472" t="s">
        <v>544</v>
      </c>
      <c r="P481" s="472" t="s">
        <v>544</v>
      </c>
      <c r="Q481" s="472" t="s">
        <v>544</v>
      </c>
      <c r="R481" s="472" t="s">
        <v>544</v>
      </c>
      <c r="S481" s="472" t="s">
        <v>544</v>
      </c>
      <c r="T481" s="472" t="s">
        <v>544</v>
      </c>
      <c r="U481" s="472" t="s">
        <v>544</v>
      </c>
      <c r="V481" s="472" t="s">
        <v>544</v>
      </c>
      <c r="W481" s="472" t="s">
        <v>544</v>
      </c>
      <c r="X481" s="472" t="s">
        <v>544</v>
      </c>
      <c r="Y481" s="472" t="s">
        <v>544</v>
      </c>
      <c r="Z481" s="472" t="s">
        <v>544</v>
      </c>
      <c r="AA481" s="472" t="s">
        <v>544</v>
      </c>
      <c r="AB481" s="472" t="s">
        <v>544</v>
      </c>
      <c r="AC481" s="472" t="s">
        <v>544</v>
      </c>
      <c r="AD481" s="472" t="s">
        <v>544</v>
      </c>
      <c r="AE481" s="472" t="s">
        <v>544</v>
      </c>
      <c r="AF481" s="472" t="s">
        <v>544</v>
      </c>
      <c r="AG481" s="472" t="s">
        <v>544</v>
      </c>
      <c r="AH481" s="472" t="s">
        <v>544</v>
      </c>
      <c r="AI481" s="472" t="s">
        <v>544</v>
      </c>
      <c r="AJ481" s="472" t="s">
        <v>544</v>
      </c>
      <c r="AK481" s="472" t="s">
        <v>544</v>
      </c>
      <c r="AL481" s="472" t="s">
        <v>544</v>
      </c>
      <c r="AM481" s="472" t="s">
        <v>544</v>
      </c>
      <c r="AN481" s="472" t="s">
        <v>544</v>
      </c>
      <c r="AO481" s="472" t="s">
        <v>544</v>
      </c>
      <c r="AP481" s="472" t="s">
        <v>544</v>
      </c>
      <c r="AQ481" s="472" t="s">
        <v>544</v>
      </c>
      <c r="AR481" s="472" t="s">
        <v>544</v>
      </c>
      <c r="AS481" s="472" t="s">
        <v>544</v>
      </c>
      <c r="AT481" s="472" t="s">
        <v>544</v>
      </c>
      <c r="AU481" s="472" t="s">
        <v>544</v>
      </c>
      <c r="AV481" s="472" t="s">
        <v>544</v>
      </c>
      <c r="AW481" s="472" t="s">
        <v>544</v>
      </c>
      <c r="AX481" s="473" t="s">
        <v>544</v>
      </c>
      <c r="AY481" s="473" t="s">
        <v>544</v>
      </c>
      <c r="AZ481" s="473" t="s">
        <v>544</v>
      </c>
      <c r="BA481" s="473" t="s">
        <v>544</v>
      </c>
      <c r="BB481" s="473" t="s">
        <v>544</v>
      </c>
      <c r="BC481" s="473" t="s">
        <v>544</v>
      </c>
      <c r="BD481" s="473" t="s">
        <v>544</v>
      </c>
      <c r="BE481" s="472" t="s">
        <v>544</v>
      </c>
      <c r="BF481" s="472" t="s">
        <v>544</v>
      </c>
      <c r="BG481" s="473" t="s">
        <v>544</v>
      </c>
      <c r="BH481" s="473" t="s">
        <v>544</v>
      </c>
      <c r="BI481" s="472" t="s">
        <v>544</v>
      </c>
      <c r="BJ481" s="472" t="s">
        <v>544</v>
      </c>
      <c r="BK481" s="472" t="s">
        <v>544</v>
      </c>
      <c r="BL481" s="474" t="s">
        <v>544</v>
      </c>
      <c r="BM481" s="474" t="s">
        <v>544</v>
      </c>
      <c r="BN481" s="472" t="s">
        <v>544</v>
      </c>
      <c r="BO481" s="473" t="s">
        <v>544</v>
      </c>
      <c r="BP481" s="473" t="s">
        <v>544</v>
      </c>
      <c r="BQ481" s="473" t="s">
        <v>544</v>
      </c>
      <c r="BR481" s="473" t="s">
        <v>544</v>
      </c>
      <c r="BS481" s="474" t="s">
        <v>544</v>
      </c>
      <c r="BT481" s="472" t="s">
        <v>544</v>
      </c>
      <c r="BU481" s="472" t="s">
        <v>544</v>
      </c>
      <c r="BV481" s="472" t="s">
        <v>544</v>
      </c>
      <c r="BW481" s="472" t="s">
        <v>544</v>
      </c>
      <c r="BX481" s="472" t="s">
        <v>544</v>
      </c>
      <c r="BY481" s="472" t="s">
        <v>544</v>
      </c>
      <c r="CA481" t="s">
        <v>544</v>
      </c>
      <c r="CB481" t="s">
        <v>544</v>
      </c>
      <c r="CC481" t="s">
        <v>544</v>
      </c>
      <c r="CD481" t="s">
        <v>544</v>
      </c>
      <c r="CE481" t="s">
        <v>544</v>
      </c>
      <c r="CF481" t="s">
        <v>544</v>
      </c>
      <c r="CG481" t="s">
        <v>544</v>
      </c>
      <c r="CH481" t="s">
        <v>544</v>
      </c>
      <c r="CI481" t="s">
        <v>544</v>
      </c>
      <c r="CJ481" t="s">
        <v>544</v>
      </c>
      <c r="CK481" t="s">
        <v>544</v>
      </c>
      <c r="CL481" t="s">
        <v>544</v>
      </c>
      <c r="CM481" t="s">
        <v>544</v>
      </c>
      <c r="CN481" t="s">
        <v>544</v>
      </c>
      <c r="CO481" t="s">
        <v>544</v>
      </c>
      <c r="CP481" t="s">
        <v>544</v>
      </c>
      <c r="CQ481" t="s">
        <v>544</v>
      </c>
      <c r="CR481" t="s">
        <v>544</v>
      </c>
      <c r="CS481" t="s">
        <v>544</v>
      </c>
      <c r="CT481" t="s">
        <v>544</v>
      </c>
      <c r="CU481" t="s">
        <v>544</v>
      </c>
      <c r="CV481" t="s">
        <v>544</v>
      </c>
      <c r="CW481" t="s">
        <v>544</v>
      </c>
      <c r="CX481" t="s">
        <v>544</v>
      </c>
      <c r="CY481" t="s">
        <v>544</v>
      </c>
      <c r="CZ481" t="s">
        <v>544</v>
      </c>
      <c r="DA481" t="s">
        <v>544</v>
      </c>
      <c r="DB481" t="s">
        <v>544</v>
      </c>
      <c r="DC481" t="s">
        <v>544</v>
      </c>
      <c r="DD481" t="s">
        <v>544</v>
      </c>
      <c r="DE481" t="s">
        <v>544</v>
      </c>
      <c r="DF481" t="s">
        <v>544</v>
      </c>
      <c r="DG481" t="s">
        <v>544</v>
      </c>
      <c r="DH481" t="s">
        <v>544</v>
      </c>
      <c r="DI481" t="s">
        <v>544</v>
      </c>
      <c r="DJ481" t="s">
        <v>544</v>
      </c>
      <c r="DK481" t="s">
        <v>544</v>
      </c>
      <c r="DL481" t="s">
        <v>544</v>
      </c>
      <c r="DM481" t="s">
        <v>544</v>
      </c>
      <c r="DN481" t="s">
        <v>544</v>
      </c>
      <c r="DO481" t="s">
        <v>544</v>
      </c>
      <c r="DP481" t="s">
        <v>544</v>
      </c>
      <c r="DQ481" t="s">
        <v>544</v>
      </c>
      <c r="DR481" t="s">
        <v>544</v>
      </c>
      <c r="DS481" t="s">
        <v>544</v>
      </c>
      <c r="DT481" t="s">
        <v>544</v>
      </c>
      <c r="DU481" t="s">
        <v>544</v>
      </c>
      <c r="DV481" t="s">
        <v>544</v>
      </c>
      <c r="DW481" t="s">
        <v>544</v>
      </c>
      <c r="DX481" t="s">
        <v>544</v>
      </c>
      <c r="DY481" t="s">
        <v>544</v>
      </c>
      <c r="DZ481" t="s">
        <v>544</v>
      </c>
      <c r="EA481" t="s">
        <v>544</v>
      </c>
      <c r="EB481" t="s">
        <v>544</v>
      </c>
      <c r="EC481" t="s">
        <v>544</v>
      </c>
      <c r="ED481" t="s">
        <v>544</v>
      </c>
      <c r="EE481" t="s">
        <v>544</v>
      </c>
      <c r="EF481" t="s">
        <v>544</v>
      </c>
      <c r="EG481" t="s">
        <v>544</v>
      </c>
      <c r="EH481" t="s">
        <v>544</v>
      </c>
      <c r="EI481" t="s">
        <v>544</v>
      </c>
      <c r="EJ481" t="s">
        <v>544</v>
      </c>
      <c r="EK481" t="s">
        <v>544</v>
      </c>
      <c r="EL481" t="s">
        <v>544</v>
      </c>
      <c r="EM481" t="s">
        <v>544</v>
      </c>
      <c r="EN481" t="s">
        <v>544</v>
      </c>
      <c r="EO481" t="s">
        <v>544</v>
      </c>
      <c r="EP481" t="s">
        <v>544</v>
      </c>
      <c r="EQ481" t="s">
        <v>544</v>
      </c>
      <c r="ER481" t="s">
        <v>544</v>
      </c>
      <c r="ES481" t="s">
        <v>544</v>
      </c>
      <c r="ET481" t="s">
        <v>544</v>
      </c>
      <c r="EU481" t="s">
        <v>544</v>
      </c>
      <c r="EV481" t="s">
        <v>544</v>
      </c>
      <c r="EW481" t="s">
        <v>544</v>
      </c>
      <c r="EX481" t="s">
        <v>544</v>
      </c>
    </row>
    <row r="482" spans="1:154" ht="15" customHeight="1">
      <c r="A482" s="435">
        <v>388</v>
      </c>
      <c r="B482" s="469" t="s">
        <v>544</v>
      </c>
      <c r="C482" s="469" t="s">
        <v>544</v>
      </c>
      <c r="D482" s="470" t="s">
        <v>544</v>
      </c>
      <c r="E482" s="471" t="s">
        <v>544</v>
      </c>
      <c r="F482" s="471" t="s">
        <v>544</v>
      </c>
      <c r="G482" s="471" t="s">
        <v>544</v>
      </c>
      <c r="H482" s="472" t="s">
        <v>544</v>
      </c>
      <c r="I482" s="472" t="s">
        <v>544</v>
      </c>
      <c r="J482" s="472" t="s">
        <v>544</v>
      </c>
      <c r="K482" s="472" t="s">
        <v>544</v>
      </c>
      <c r="L482" s="472" t="s">
        <v>544</v>
      </c>
      <c r="M482" s="472" t="s">
        <v>544</v>
      </c>
      <c r="N482" s="472" t="s">
        <v>544</v>
      </c>
      <c r="O482" s="472" t="s">
        <v>544</v>
      </c>
      <c r="P482" s="472" t="s">
        <v>544</v>
      </c>
      <c r="Q482" s="472" t="s">
        <v>544</v>
      </c>
      <c r="R482" s="472" t="s">
        <v>544</v>
      </c>
      <c r="S482" s="472" t="s">
        <v>544</v>
      </c>
      <c r="T482" s="472" t="s">
        <v>544</v>
      </c>
      <c r="U482" s="472" t="s">
        <v>544</v>
      </c>
      <c r="V482" s="472" t="s">
        <v>544</v>
      </c>
      <c r="W482" s="472" t="s">
        <v>544</v>
      </c>
      <c r="X482" s="472" t="s">
        <v>544</v>
      </c>
      <c r="Y482" s="472" t="s">
        <v>544</v>
      </c>
      <c r="Z482" s="472" t="s">
        <v>544</v>
      </c>
      <c r="AA482" s="472" t="s">
        <v>544</v>
      </c>
      <c r="AB482" s="472" t="s">
        <v>544</v>
      </c>
      <c r="AC482" s="472" t="s">
        <v>544</v>
      </c>
      <c r="AD482" s="472" t="s">
        <v>544</v>
      </c>
      <c r="AE482" s="472" t="s">
        <v>544</v>
      </c>
      <c r="AF482" s="472" t="s">
        <v>544</v>
      </c>
      <c r="AG482" s="472" t="s">
        <v>544</v>
      </c>
      <c r="AH482" s="472" t="s">
        <v>544</v>
      </c>
      <c r="AI482" s="472" t="s">
        <v>544</v>
      </c>
      <c r="AJ482" s="472" t="s">
        <v>544</v>
      </c>
      <c r="AK482" s="472" t="s">
        <v>544</v>
      </c>
      <c r="AL482" s="472" t="s">
        <v>544</v>
      </c>
      <c r="AM482" s="472" t="s">
        <v>544</v>
      </c>
      <c r="AN482" s="472" t="s">
        <v>544</v>
      </c>
      <c r="AO482" s="472" t="s">
        <v>544</v>
      </c>
      <c r="AP482" s="472" t="s">
        <v>544</v>
      </c>
      <c r="AQ482" s="472" t="s">
        <v>544</v>
      </c>
      <c r="AR482" s="472" t="s">
        <v>544</v>
      </c>
      <c r="AS482" s="472" t="s">
        <v>544</v>
      </c>
      <c r="AT482" s="472" t="s">
        <v>544</v>
      </c>
      <c r="AU482" s="472" t="s">
        <v>544</v>
      </c>
      <c r="AV482" s="472" t="s">
        <v>544</v>
      </c>
      <c r="AW482" s="472" t="s">
        <v>544</v>
      </c>
      <c r="AX482" s="473" t="s">
        <v>544</v>
      </c>
      <c r="AY482" s="473" t="s">
        <v>544</v>
      </c>
      <c r="AZ482" s="473" t="s">
        <v>544</v>
      </c>
      <c r="BA482" s="473" t="s">
        <v>544</v>
      </c>
      <c r="BB482" s="473" t="s">
        <v>544</v>
      </c>
      <c r="BC482" s="473" t="s">
        <v>544</v>
      </c>
      <c r="BD482" s="473" t="s">
        <v>544</v>
      </c>
      <c r="BE482" s="472" t="s">
        <v>544</v>
      </c>
      <c r="BF482" s="472" t="s">
        <v>544</v>
      </c>
      <c r="BG482" s="473" t="s">
        <v>544</v>
      </c>
      <c r="BH482" s="473" t="s">
        <v>544</v>
      </c>
      <c r="BI482" s="472" t="s">
        <v>544</v>
      </c>
      <c r="BJ482" s="472" t="s">
        <v>544</v>
      </c>
      <c r="BK482" s="472" t="s">
        <v>544</v>
      </c>
      <c r="BL482" s="474" t="s">
        <v>544</v>
      </c>
      <c r="BM482" s="474" t="s">
        <v>544</v>
      </c>
      <c r="BN482" s="472" t="s">
        <v>544</v>
      </c>
      <c r="BO482" s="473" t="s">
        <v>544</v>
      </c>
      <c r="BP482" s="473" t="s">
        <v>544</v>
      </c>
      <c r="BQ482" s="473" t="s">
        <v>544</v>
      </c>
      <c r="BR482" s="473" t="s">
        <v>544</v>
      </c>
      <c r="BS482" s="474" t="s">
        <v>544</v>
      </c>
      <c r="BT482" s="472" t="s">
        <v>544</v>
      </c>
      <c r="BU482" s="472" t="s">
        <v>544</v>
      </c>
      <c r="BV482" s="472" t="s">
        <v>544</v>
      </c>
      <c r="BW482" s="472" t="s">
        <v>544</v>
      </c>
      <c r="BX482" s="472" t="s">
        <v>544</v>
      </c>
      <c r="BY482" s="472" t="s">
        <v>544</v>
      </c>
      <c r="CA482" t="s">
        <v>544</v>
      </c>
      <c r="CB482" t="s">
        <v>544</v>
      </c>
      <c r="CC482" t="s">
        <v>544</v>
      </c>
      <c r="CD482" t="s">
        <v>544</v>
      </c>
      <c r="CE482" t="s">
        <v>544</v>
      </c>
      <c r="CF482" t="s">
        <v>544</v>
      </c>
      <c r="CG482" t="s">
        <v>544</v>
      </c>
      <c r="CH482" t="s">
        <v>544</v>
      </c>
      <c r="CI482" t="s">
        <v>544</v>
      </c>
      <c r="CJ482" t="s">
        <v>544</v>
      </c>
      <c r="CK482" t="s">
        <v>544</v>
      </c>
      <c r="CL482" t="s">
        <v>544</v>
      </c>
      <c r="CM482" t="s">
        <v>544</v>
      </c>
      <c r="CN482" t="s">
        <v>544</v>
      </c>
      <c r="CO482" t="s">
        <v>544</v>
      </c>
      <c r="CP482" t="s">
        <v>544</v>
      </c>
      <c r="CQ482" t="s">
        <v>544</v>
      </c>
      <c r="CR482" t="s">
        <v>544</v>
      </c>
      <c r="CS482" t="s">
        <v>544</v>
      </c>
      <c r="CT482" t="s">
        <v>544</v>
      </c>
      <c r="CU482" t="s">
        <v>544</v>
      </c>
      <c r="CV482" t="s">
        <v>544</v>
      </c>
      <c r="CW482" t="s">
        <v>544</v>
      </c>
      <c r="CX482" t="s">
        <v>544</v>
      </c>
      <c r="CY482" t="s">
        <v>544</v>
      </c>
      <c r="CZ482" t="s">
        <v>544</v>
      </c>
      <c r="DA482" t="s">
        <v>544</v>
      </c>
      <c r="DB482" t="s">
        <v>544</v>
      </c>
      <c r="DC482" t="s">
        <v>544</v>
      </c>
      <c r="DD482" t="s">
        <v>544</v>
      </c>
      <c r="DE482" t="s">
        <v>544</v>
      </c>
      <c r="DF482" t="s">
        <v>544</v>
      </c>
      <c r="DG482" t="s">
        <v>544</v>
      </c>
      <c r="DH482" t="s">
        <v>544</v>
      </c>
      <c r="DI482" t="s">
        <v>544</v>
      </c>
      <c r="DJ482" t="s">
        <v>544</v>
      </c>
      <c r="DK482" t="s">
        <v>544</v>
      </c>
      <c r="DL482" t="s">
        <v>544</v>
      </c>
      <c r="DM482" t="s">
        <v>544</v>
      </c>
      <c r="DN482" t="s">
        <v>544</v>
      </c>
      <c r="DO482" t="s">
        <v>544</v>
      </c>
      <c r="DP482" t="s">
        <v>544</v>
      </c>
      <c r="DQ482" t="s">
        <v>544</v>
      </c>
      <c r="DR482" t="s">
        <v>544</v>
      </c>
      <c r="DS482" t="s">
        <v>544</v>
      </c>
      <c r="DT482" t="s">
        <v>544</v>
      </c>
      <c r="DU482" t="s">
        <v>544</v>
      </c>
      <c r="DV482" t="s">
        <v>544</v>
      </c>
      <c r="DW482" t="s">
        <v>544</v>
      </c>
      <c r="DX482" t="s">
        <v>544</v>
      </c>
      <c r="DY482" t="s">
        <v>544</v>
      </c>
      <c r="DZ482" t="s">
        <v>544</v>
      </c>
      <c r="EA482" t="s">
        <v>544</v>
      </c>
      <c r="EB482" t="s">
        <v>544</v>
      </c>
      <c r="EC482" t="s">
        <v>544</v>
      </c>
      <c r="ED482" t="s">
        <v>544</v>
      </c>
      <c r="EE482" t="s">
        <v>544</v>
      </c>
      <c r="EF482" t="s">
        <v>544</v>
      </c>
      <c r="EG482" t="s">
        <v>544</v>
      </c>
      <c r="EH482" t="s">
        <v>544</v>
      </c>
      <c r="EI482" t="s">
        <v>544</v>
      </c>
      <c r="EJ482" t="s">
        <v>544</v>
      </c>
      <c r="EK482" t="s">
        <v>544</v>
      </c>
      <c r="EL482" t="s">
        <v>544</v>
      </c>
      <c r="EM482" t="s">
        <v>544</v>
      </c>
      <c r="EN482" t="s">
        <v>544</v>
      </c>
      <c r="EO482" t="s">
        <v>544</v>
      </c>
      <c r="EP482" t="s">
        <v>544</v>
      </c>
      <c r="EQ482" t="s">
        <v>544</v>
      </c>
      <c r="ER482" t="s">
        <v>544</v>
      </c>
      <c r="ES482" t="s">
        <v>544</v>
      </c>
      <c r="ET482" t="s">
        <v>544</v>
      </c>
      <c r="EU482" t="s">
        <v>544</v>
      </c>
      <c r="EV482" t="s">
        <v>544</v>
      </c>
      <c r="EW482" t="s">
        <v>544</v>
      </c>
      <c r="EX482" t="s">
        <v>544</v>
      </c>
    </row>
    <row r="483" spans="1:154" ht="15" customHeight="1">
      <c r="A483" s="435">
        <v>388</v>
      </c>
      <c r="B483" s="469" t="s">
        <v>544</v>
      </c>
      <c r="C483" s="469" t="s">
        <v>544</v>
      </c>
      <c r="D483" s="470" t="s">
        <v>544</v>
      </c>
      <c r="E483" s="471" t="s">
        <v>544</v>
      </c>
      <c r="F483" s="471" t="s">
        <v>544</v>
      </c>
      <c r="G483" s="471" t="s">
        <v>544</v>
      </c>
      <c r="H483" s="472" t="s">
        <v>544</v>
      </c>
      <c r="I483" s="472" t="s">
        <v>544</v>
      </c>
      <c r="J483" s="472" t="s">
        <v>544</v>
      </c>
      <c r="K483" s="472" t="s">
        <v>544</v>
      </c>
      <c r="L483" s="472" t="s">
        <v>544</v>
      </c>
      <c r="M483" s="472" t="s">
        <v>544</v>
      </c>
      <c r="N483" s="472" t="s">
        <v>544</v>
      </c>
      <c r="O483" s="472" t="s">
        <v>544</v>
      </c>
      <c r="P483" s="472" t="s">
        <v>544</v>
      </c>
      <c r="Q483" s="472" t="s">
        <v>544</v>
      </c>
      <c r="R483" s="472" t="s">
        <v>544</v>
      </c>
      <c r="S483" s="472" t="s">
        <v>544</v>
      </c>
      <c r="T483" s="472" t="s">
        <v>544</v>
      </c>
      <c r="U483" s="472" t="s">
        <v>544</v>
      </c>
      <c r="V483" s="472" t="s">
        <v>544</v>
      </c>
      <c r="W483" s="472" t="s">
        <v>544</v>
      </c>
      <c r="X483" s="472" t="s">
        <v>544</v>
      </c>
      <c r="Y483" s="472" t="s">
        <v>544</v>
      </c>
      <c r="Z483" s="472" t="s">
        <v>544</v>
      </c>
      <c r="AA483" s="472" t="s">
        <v>544</v>
      </c>
      <c r="AB483" s="472" t="s">
        <v>544</v>
      </c>
      <c r="AC483" s="472" t="s">
        <v>544</v>
      </c>
      <c r="AD483" s="472" t="s">
        <v>544</v>
      </c>
      <c r="AE483" s="472" t="s">
        <v>544</v>
      </c>
      <c r="AF483" s="472" t="s">
        <v>544</v>
      </c>
      <c r="AG483" s="472" t="s">
        <v>544</v>
      </c>
      <c r="AH483" s="472" t="s">
        <v>544</v>
      </c>
      <c r="AI483" s="472" t="s">
        <v>544</v>
      </c>
      <c r="AJ483" s="472" t="s">
        <v>544</v>
      </c>
      <c r="AK483" s="472" t="s">
        <v>544</v>
      </c>
      <c r="AL483" s="472" t="s">
        <v>544</v>
      </c>
      <c r="AM483" s="472" t="s">
        <v>544</v>
      </c>
      <c r="AN483" s="472" t="s">
        <v>544</v>
      </c>
      <c r="AO483" s="472" t="s">
        <v>544</v>
      </c>
      <c r="AP483" s="472" t="s">
        <v>544</v>
      </c>
      <c r="AQ483" s="472" t="s">
        <v>544</v>
      </c>
      <c r="AR483" s="472" t="s">
        <v>544</v>
      </c>
      <c r="AS483" s="472" t="s">
        <v>544</v>
      </c>
      <c r="AT483" s="472" t="s">
        <v>544</v>
      </c>
      <c r="AU483" s="472" t="s">
        <v>544</v>
      </c>
      <c r="AV483" s="472" t="s">
        <v>544</v>
      </c>
      <c r="AW483" s="472" t="s">
        <v>544</v>
      </c>
      <c r="AX483" s="473" t="s">
        <v>544</v>
      </c>
      <c r="AY483" s="473" t="s">
        <v>544</v>
      </c>
      <c r="AZ483" s="473" t="s">
        <v>544</v>
      </c>
      <c r="BA483" s="473" t="s">
        <v>544</v>
      </c>
      <c r="BB483" s="473" t="s">
        <v>544</v>
      </c>
      <c r="BC483" s="473" t="s">
        <v>544</v>
      </c>
      <c r="BD483" s="473" t="s">
        <v>544</v>
      </c>
      <c r="BE483" s="472" t="s">
        <v>544</v>
      </c>
      <c r="BF483" s="472" t="s">
        <v>544</v>
      </c>
      <c r="BG483" s="473" t="s">
        <v>544</v>
      </c>
      <c r="BH483" s="473" t="s">
        <v>544</v>
      </c>
      <c r="BI483" s="472" t="s">
        <v>544</v>
      </c>
      <c r="BJ483" s="472" t="s">
        <v>544</v>
      </c>
      <c r="BK483" s="472" t="s">
        <v>544</v>
      </c>
      <c r="BL483" s="474" t="s">
        <v>544</v>
      </c>
      <c r="BM483" s="474" t="s">
        <v>544</v>
      </c>
      <c r="BN483" s="472" t="s">
        <v>544</v>
      </c>
      <c r="BO483" s="473" t="s">
        <v>544</v>
      </c>
      <c r="BP483" s="473" t="s">
        <v>544</v>
      </c>
      <c r="BQ483" s="473" t="s">
        <v>544</v>
      </c>
      <c r="BR483" s="473" t="s">
        <v>544</v>
      </c>
      <c r="BS483" s="474" t="s">
        <v>544</v>
      </c>
      <c r="BT483" s="472" t="s">
        <v>544</v>
      </c>
      <c r="BU483" s="472" t="s">
        <v>544</v>
      </c>
      <c r="BV483" s="472" t="s">
        <v>544</v>
      </c>
      <c r="BW483" s="472" t="s">
        <v>544</v>
      </c>
      <c r="BX483" s="472" t="s">
        <v>544</v>
      </c>
      <c r="BY483" s="472" t="s">
        <v>544</v>
      </c>
      <c r="CA483" t="s">
        <v>544</v>
      </c>
      <c r="CB483" t="s">
        <v>544</v>
      </c>
      <c r="CC483" t="s">
        <v>544</v>
      </c>
      <c r="CD483" t="s">
        <v>544</v>
      </c>
      <c r="CE483" t="s">
        <v>544</v>
      </c>
      <c r="CF483" t="s">
        <v>544</v>
      </c>
      <c r="CG483" t="s">
        <v>544</v>
      </c>
      <c r="CH483" t="s">
        <v>544</v>
      </c>
      <c r="CI483" t="s">
        <v>544</v>
      </c>
      <c r="CJ483" t="s">
        <v>544</v>
      </c>
      <c r="CK483" t="s">
        <v>544</v>
      </c>
      <c r="CL483" t="s">
        <v>544</v>
      </c>
      <c r="CM483" t="s">
        <v>544</v>
      </c>
      <c r="CN483" t="s">
        <v>544</v>
      </c>
      <c r="CO483" t="s">
        <v>544</v>
      </c>
      <c r="CP483" t="s">
        <v>544</v>
      </c>
      <c r="CQ483" t="s">
        <v>544</v>
      </c>
      <c r="CR483" t="s">
        <v>544</v>
      </c>
      <c r="CS483" t="s">
        <v>544</v>
      </c>
      <c r="CT483" t="s">
        <v>544</v>
      </c>
      <c r="CU483" t="s">
        <v>544</v>
      </c>
      <c r="CV483" t="s">
        <v>544</v>
      </c>
      <c r="CW483" t="s">
        <v>544</v>
      </c>
      <c r="CX483" t="s">
        <v>544</v>
      </c>
      <c r="CY483" t="s">
        <v>544</v>
      </c>
      <c r="CZ483" t="s">
        <v>544</v>
      </c>
      <c r="DA483" t="s">
        <v>544</v>
      </c>
      <c r="DB483" t="s">
        <v>544</v>
      </c>
      <c r="DC483" t="s">
        <v>544</v>
      </c>
      <c r="DD483" t="s">
        <v>544</v>
      </c>
      <c r="DE483" t="s">
        <v>544</v>
      </c>
      <c r="DF483" t="s">
        <v>544</v>
      </c>
      <c r="DG483" t="s">
        <v>544</v>
      </c>
      <c r="DH483" t="s">
        <v>544</v>
      </c>
      <c r="DI483" t="s">
        <v>544</v>
      </c>
      <c r="DJ483" t="s">
        <v>544</v>
      </c>
      <c r="DK483" t="s">
        <v>544</v>
      </c>
      <c r="DL483" t="s">
        <v>544</v>
      </c>
      <c r="DM483" t="s">
        <v>544</v>
      </c>
      <c r="DN483" t="s">
        <v>544</v>
      </c>
      <c r="DO483" t="s">
        <v>544</v>
      </c>
      <c r="DP483" t="s">
        <v>544</v>
      </c>
      <c r="DQ483" t="s">
        <v>544</v>
      </c>
      <c r="DR483" t="s">
        <v>544</v>
      </c>
      <c r="DS483" t="s">
        <v>544</v>
      </c>
      <c r="DT483" t="s">
        <v>544</v>
      </c>
      <c r="DU483" t="s">
        <v>544</v>
      </c>
      <c r="DV483" t="s">
        <v>544</v>
      </c>
      <c r="DW483" t="s">
        <v>544</v>
      </c>
      <c r="DX483" t="s">
        <v>544</v>
      </c>
      <c r="DY483" t="s">
        <v>544</v>
      </c>
      <c r="DZ483" t="s">
        <v>544</v>
      </c>
      <c r="EA483" t="s">
        <v>544</v>
      </c>
      <c r="EB483" t="s">
        <v>544</v>
      </c>
      <c r="EC483" t="s">
        <v>544</v>
      </c>
      <c r="ED483" t="s">
        <v>544</v>
      </c>
      <c r="EE483" t="s">
        <v>544</v>
      </c>
      <c r="EF483" t="s">
        <v>544</v>
      </c>
      <c r="EG483" t="s">
        <v>544</v>
      </c>
      <c r="EH483" t="s">
        <v>544</v>
      </c>
      <c r="EI483" t="s">
        <v>544</v>
      </c>
      <c r="EJ483" t="s">
        <v>544</v>
      </c>
      <c r="EK483" t="s">
        <v>544</v>
      </c>
      <c r="EL483" t="s">
        <v>544</v>
      </c>
      <c r="EM483" t="s">
        <v>544</v>
      </c>
      <c r="EN483" t="s">
        <v>544</v>
      </c>
      <c r="EO483" t="s">
        <v>544</v>
      </c>
      <c r="EP483" t="s">
        <v>544</v>
      </c>
      <c r="EQ483" t="s">
        <v>544</v>
      </c>
      <c r="ER483" t="s">
        <v>544</v>
      </c>
      <c r="ES483" t="s">
        <v>544</v>
      </c>
      <c r="ET483" t="s">
        <v>544</v>
      </c>
      <c r="EU483" t="s">
        <v>544</v>
      </c>
      <c r="EV483" t="s">
        <v>544</v>
      </c>
      <c r="EW483" t="s">
        <v>544</v>
      </c>
      <c r="EX483" t="s">
        <v>544</v>
      </c>
    </row>
    <row r="484" spans="1:154" ht="15" customHeight="1">
      <c r="A484" s="435">
        <v>388</v>
      </c>
      <c r="B484" s="469" t="s">
        <v>544</v>
      </c>
      <c r="C484" s="469" t="s">
        <v>544</v>
      </c>
      <c r="D484" s="470" t="s">
        <v>544</v>
      </c>
      <c r="E484" s="471" t="s">
        <v>544</v>
      </c>
      <c r="F484" s="471" t="s">
        <v>544</v>
      </c>
      <c r="G484" s="471" t="s">
        <v>544</v>
      </c>
      <c r="H484" s="472" t="s">
        <v>544</v>
      </c>
      <c r="I484" s="472" t="s">
        <v>544</v>
      </c>
      <c r="J484" s="472" t="s">
        <v>544</v>
      </c>
      <c r="K484" s="472" t="s">
        <v>544</v>
      </c>
      <c r="L484" s="472" t="s">
        <v>544</v>
      </c>
      <c r="M484" s="472" t="s">
        <v>544</v>
      </c>
      <c r="N484" s="472" t="s">
        <v>544</v>
      </c>
      <c r="O484" s="472" t="s">
        <v>544</v>
      </c>
      <c r="P484" s="472" t="s">
        <v>544</v>
      </c>
      <c r="Q484" s="472" t="s">
        <v>544</v>
      </c>
      <c r="R484" s="472" t="s">
        <v>544</v>
      </c>
      <c r="S484" s="472" t="s">
        <v>544</v>
      </c>
      <c r="T484" s="472" t="s">
        <v>544</v>
      </c>
      <c r="U484" s="472" t="s">
        <v>544</v>
      </c>
      <c r="V484" s="472" t="s">
        <v>544</v>
      </c>
      <c r="W484" s="472" t="s">
        <v>544</v>
      </c>
      <c r="X484" s="472" t="s">
        <v>544</v>
      </c>
      <c r="Y484" s="472" t="s">
        <v>544</v>
      </c>
      <c r="Z484" s="472" t="s">
        <v>544</v>
      </c>
      <c r="AA484" s="472" t="s">
        <v>544</v>
      </c>
      <c r="AB484" s="472" t="s">
        <v>544</v>
      </c>
      <c r="AC484" s="472" t="s">
        <v>544</v>
      </c>
      <c r="AD484" s="472" t="s">
        <v>544</v>
      </c>
      <c r="AE484" s="472" t="s">
        <v>544</v>
      </c>
      <c r="AF484" s="472" t="s">
        <v>544</v>
      </c>
      <c r="AG484" s="472" t="s">
        <v>544</v>
      </c>
      <c r="AH484" s="472" t="s">
        <v>544</v>
      </c>
      <c r="AI484" s="472" t="s">
        <v>544</v>
      </c>
      <c r="AJ484" s="472" t="s">
        <v>544</v>
      </c>
      <c r="AK484" s="472" t="s">
        <v>544</v>
      </c>
      <c r="AL484" s="472" t="s">
        <v>544</v>
      </c>
      <c r="AM484" s="472" t="s">
        <v>544</v>
      </c>
      <c r="AN484" s="472" t="s">
        <v>544</v>
      </c>
      <c r="AO484" s="472" t="s">
        <v>544</v>
      </c>
      <c r="AP484" s="472" t="s">
        <v>544</v>
      </c>
      <c r="AQ484" s="472" t="s">
        <v>544</v>
      </c>
      <c r="AR484" s="472" t="s">
        <v>544</v>
      </c>
      <c r="AS484" s="472" t="s">
        <v>544</v>
      </c>
      <c r="AT484" s="472" t="s">
        <v>544</v>
      </c>
      <c r="AU484" s="472" t="s">
        <v>544</v>
      </c>
      <c r="AV484" s="472" t="s">
        <v>544</v>
      </c>
      <c r="AW484" s="472" t="s">
        <v>544</v>
      </c>
      <c r="AX484" s="473" t="s">
        <v>544</v>
      </c>
      <c r="AY484" s="473" t="s">
        <v>544</v>
      </c>
      <c r="AZ484" s="473" t="s">
        <v>544</v>
      </c>
      <c r="BA484" s="473" t="s">
        <v>544</v>
      </c>
      <c r="BB484" s="473" t="s">
        <v>544</v>
      </c>
      <c r="BC484" s="473" t="s">
        <v>544</v>
      </c>
      <c r="BD484" s="473" t="s">
        <v>544</v>
      </c>
      <c r="BE484" s="472" t="s">
        <v>544</v>
      </c>
      <c r="BF484" s="472" t="s">
        <v>544</v>
      </c>
      <c r="BG484" s="473" t="s">
        <v>544</v>
      </c>
      <c r="BH484" s="473" t="s">
        <v>544</v>
      </c>
      <c r="BI484" s="472" t="s">
        <v>544</v>
      </c>
      <c r="BJ484" s="472" t="s">
        <v>544</v>
      </c>
      <c r="BK484" s="472" t="s">
        <v>544</v>
      </c>
      <c r="BL484" s="474" t="s">
        <v>544</v>
      </c>
      <c r="BM484" s="474" t="s">
        <v>544</v>
      </c>
      <c r="BN484" s="472" t="s">
        <v>544</v>
      </c>
      <c r="BO484" s="473" t="s">
        <v>544</v>
      </c>
      <c r="BP484" s="473" t="s">
        <v>544</v>
      </c>
      <c r="BQ484" s="473" t="s">
        <v>544</v>
      </c>
      <c r="BR484" s="473" t="s">
        <v>544</v>
      </c>
      <c r="BS484" s="474" t="s">
        <v>544</v>
      </c>
      <c r="BT484" s="472" t="s">
        <v>544</v>
      </c>
      <c r="BU484" s="472" t="s">
        <v>544</v>
      </c>
      <c r="BV484" s="472" t="s">
        <v>544</v>
      </c>
      <c r="BW484" s="472" t="s">
        <v>544</v>
      </c>
      <c r="BX484" s="472" t="s">
        <v>544</v>
      </c>
      <c r="BY484" s="472" t="s">
        <v>544</v>
      </c>
      <c r="CA484" t="s">
        <v>544</v>
      </c>
      <c r="CB484" t="s">
        <v>544</v>
      </c>
      <c r="CC484" t="s">
        <v>544</v>
      </c>
      <c r="CD484" t="s">
        <v>544</v>
      </c>
      <c r="CE484" t="s">
        <v>544</v>
      </c>
      <c r="CF484" t="s">
        <v>544</v>
      </c>
      <c r="CG484" t="s">
        <v>544</v>
      </c>
      <c r="CH484" t="s">
        <v>544</v>
      </c>
      <c r="CI484" t="s">
        <v>544</v>
      </c>
      <c r="CJ484" t="s">
        <v>544</v>
      </c>
      <c r="CK484" t="s">
        <v>544</v>
      </c>
      <c r="CL484" t="s">
        <v>544</v>
      </c>
      <c r="CM484" t="s">
        <v>544</v>
      </c>
      <c r="CN484" t="s">
        <v>544</v>
      </c>
      <c r="CO484" t="s">
        <v>544</v>
      </c>
      <c r="CP484" t="s">
        <v>544</v>
      </c>
      <c r="CQ484" t="s">
        <v>544</v>
      </c>
      <c r="CR484" t="s">
        <v>544</v>
      </c>
      <c r="CS484" t="s">
        <v>544</v>
      </c>
      <c r="CT484" t="s">
        <v>544</v>
      </c>
      <c r="CU484" t="s">
        <v>544</v>
      </c>
      <c r="CV484" t="s">
        <v>544</v>
      </c>
      <c r="CW484" t="s">
        <v>544</v>
      </c>
      <c r="CX484" t="s">
        <v>544</v>
      </c>
      <c r="CY484" t="s">
        <v>544</v>
      </c>
      <c r="CZ484" t="s">
        <v>544</v>
      </c>
      <c r="DA484" t="s">
        <v>544</v>
      </c>
      <c r="DB484" t="s">
        <v>544</v>
      </c>
      <c r="DC484" t="s">
        <v>544</v>
      </c>
      <c r="DD484" t="s">
        <v>544</v>
      </c>
      <c r="DE484" t="s">
        <v>544</v>
      </c>
      <c r="DF484" t="s">
        <v>544</v>
      </c>
      <c r="DG484" t="s">
        <v>544</v>
      </c>
      <c r="DH484" t="s">
        <v>544</v>
      </c>
      <c r="DI484" t="s">
        <v>544</v>
      </c>
      <c r="DJ484" t="s">
        <v>544</v>
      </c>
      <c r="DK484" t="s">
        <v>544</v>
      </c>
      <c r="DL484" t="s">
        <v>544</v>
      </c>
      <c r="DM484" t="s">
        <v>544</v>
      </c>
      <c r="DN484" t="s">
        <v>544</v>
      </c>
      <c r="DO484" t="s">
        <v>544</v>
      </c>
      <c r="DP484" t="s">
        <v>544</v>
      </c>
      <c r="DQ484" t="s">
        <v>544</v>
      </c>
      <c r="DR484" t="s">
        <v>544</v>
      </c>
      <c r="DS484" t="s">
        <v>544</v>
      </c>
      <c r="DT484" t="s">
        <v>544</v>
      </c>
      <c r="DU484" t="s">
        <v>544</v>
      </c>
      <c r="DV484" t="s">
        <v>544</v>
      </c>
      <c r="DW484" t="s">
        <v>544</v>
      </c>
      <c r="DX484" t="s">
        <v>544</v>
      </c>
      <c r="DY484" t="s">
        <v>544</v>
      </c>
      <c r="DZ484" t="s">
        <v>544</v>
      </c>
      <c r="EA484" t="s">
        <v>544</v>
      </c>
      <c r="EB484" t="s">
        <v>544</v>
      </c>
      <c r="EC484" t="s">
        <v>544</v>
      </c>
      <c r="ED484" t="s">
        <v>544</v>
      </c>
      <c r="EE484" t="s">
        <v>544</v>
      </c>
      <c r="EF484" t="s">
        <v>544</v>
      </c>
      <c r="EG484" t="s">
        <v>544</v>
      </c>
      <c r="EH484" t="s">
        <v>544</v>
      </c>
      <c r="EI484" t="s">
        <v>544</v>
      </c>
      <c r="EJ484" t="s">
        <v>544</v>
      </c>
      <c r="EK484" t="s">
        <v>544</v>
      </c>
      <c r="EL484" t="s">
        <v>544</v>
      </c>
      <c r="EM484" t="s">
        <v>544</v>
      </c>
      <c r="EN484" t="s">
        <v>544</v>
      </c>
      <c r="EO484" t="s">
        <v>544</v>
      </c>
      <c r="EP484" t="s">
        <v>544</v>
      </c>
      <c r="EQ484" t="s">
        <v>544</v>
      </c>
      <c r="ER484" t="s">
        <v>544</v>
      </c>
      <c r="ES484" t="s">
        <v>544</v>
      </c>
      <c r="ET484" t="s">
        <v>544</v>
      </c>
      <c r="EU484" t="s">
        <v>544</v>
      </c>
      <c r="EV484" t="s">
        <v>544</v>
      </c>
      <c r="EW484" t="s">
        <v>544</v>
      </c>
      <c r="EX484" t="s">
        <v>544</v>
      </c>
    </row>
    <row r="485" spans="1:154" ht="15" customHeight="1">
      <c r="A485" s="435">
        <v>388</v>
      </c>
      <c r="B485" s="469" t="s">
        <v>544</v>
      </c>
      <c r="C485" s="469" t="s">
        <v>544</v>
      </c>
      <c r="D485" s="470" t="s">
        <v>544</v>
      </c>
      <c r="E485" s="471" t="s">
        <v>544</v>
      </c>
      <c r="F485" s="471" t="s">
        <v>544</v>
      </c>
      <c r="G485" s="471" t="s">
        <v>544</v>
      </c>
      <c r="H485" s="472" t="s">
        <v>544</v>
      </c>
      <c r="I485" s="472" t="s">
        <v>544</v>
      </c>
      <c r="J485" s="472" t="s">
        <v>544</v>
      </c>
      <c r="K485" s="472" t="s">
        <v>544</v>
      </c>
      <c r="L485" s="472" t="s">
        <v>544</v>
      </c>
      <c r="M485" s="472" t="s">
        <v>544</v>
      </c>
      <c r="N485" s="472" t="s">
        <v>544</v>
      </c>
      <c r="O485" s="472" t="s">
        <v>544</v>
      </c>
      <c r="P485" s="472" t="s">
        <v>544</v>
      </c>
      <c r="Q485" s="472" t="s">
        <v>544</v>
      </c>
      <c r="R485" s="472" t="s">
        <v>544</v>
      </c>
      <c r="S485" s="472" t="s">
        <v>544</v>
      </c>
      <c r="T485" s="472" t="s">
        <v>544</v>
      </c>
      <c r="U485" s="472" t="s">
        <v>544</v>
      </c>
      <c r="V485" s="472" t="s">
        <v>544</v>
      </c>
      <c r="W485" s="472" t="s">
        <v>544</v>
      </c>
      <c r="X485" s="472" t="s">
        <v>544</v>
      </c>
      <c r="Y485" s="472" t="s">
        <v>544</v>
      </c>
      <c r="Z485" s="472" t="s">
        <v>544</v>
      </c>
      <c r="AA485" s="472" t="s">
        <v>544</v>
      </c>
      <c r="AB485" s="472" t="s">
        <v>544</v>
      </c>
      <c r="AC485" s="472" t="s">
        <v>544</v>
      </c>
      <c r="AD485" s="472" t="s">
        <v>544</v>
      </c>
      <c r="AE485" s="472" t="s">
        <v>544</v>
      </c>
      <c r="AF485" s="472" t="s">
        <v>544</v>
      </c>
      <c r="AG485" s="472" t="s">
        <v>544</v>
      </c>
      <c r="AH485" s="472" t="s">
        <v>544</v>
      </c>
      <c r="AI485" s="472" t="s">
        <v>544</v>
      </c>
      <c r="AJ485" s="472" t="s">
        <v>544</v>
      </c>
      <c r="AK485" s="472" t="s">
        <v>544</v>
      </c>
      <c r="AL485" s="472" t="s">
        <v>544</v>
      </c>
      <c r="AM485" s="472" t="s">
        <v>544</v>
      </c>
      <c r="AN485" s="472" t="s">
        <v>544</v>
      </c>
      <c r="AO485" s="472" t="s">
        <v>544</v>
      </c>
      <c r="AP485" s="472" t="s">
        <v>544</v>
      </c>
      <c r="AQ485" s="472" t="s">
        <v>544</v>
      </c>
      <c r="AR485" s="472" t="s">
        <v>544</v>
      </c>
      <c r="AS485" s="472" t="s">
        <v>544</v>
      </c>
      <c r="AT485" s="472" t="s">
        <v>544</v>
      </c>
      <c r="AU485" s="472" t="s">
        <v>544</v>
      </c>
      <c r="AV485" s="472" t="s">
        <v>544</v>
      </c>
      <c r="AW485" s="472" t="s">
        <v>544</v>
      </c>
      <c r="AX485" s="473" t="s">
        <v>544</v>
      </c>
      <c r="AY485" s="473" t="s">
        <v>544</v>
      </c>
      <c r="AZ485" s="473" t="s">
        <v>544</v>
      </c>
      <c r="BA485" s="473" t="s">
        <v>544</v>
      </c>
      <c r="BB485" s="473" t="s">
        <v>544</v>
      </c>
      <c r="BC485" s="473" t="s">
        <v>544</v>
      </c>
      <c r="BD485" s="473" t="s">
        <v>544</v>
      </c>
      <c r="BE485" s="472" t="s">
        <v>544</v>
      </c>
      <c r="BF485" s="472" t="s">
        <v>544</v>
      </c>
      <c r="BG485" s="473" t="s">
        <v>544</v>
      </c>
      <c r="BH485" s="473" t="s">
        <v>544</v>
      </c>
      <c r="BI485" s="472" t="s">
        <v>544</v>
      </c>
      <c r="BJ485" s="472" t="s">
        <v>544</v>
      </c>
      <c r="BK485" s="472" t="s">
        <v>544</v>
      </c>
      <c r="BL485" s="474" t="s">
        <v>544</v>
      </c>
      <c r="BM485" s="474" t="s">
        <v>544</v>
      </c>
      <c r="BN485" s="472" t="s">
        <v>544</v>
      </c>
      <c r="BO485" s="473" t="s">
        <v>544</v>
      </c>
      <c r="BP485" s="473" t="s">
        <v>544</v>
      </c>
      <c r="BQ485" s="473" t="s">
        <v>544</v>
      </c>
      <c r="BR485" s="473" t="s">
        <v>544</v>
      </c>
      <c r="BS485" s="474" t="s">
        <v>544</v>
      </c>
      <c r="BT485" s="472" t="s">
        <v>544</v>
      </c>
      <c r="BU485" s="472" t="s">
        <v>544</v>
      </c>
      <c r="BV485" s="472" t="s">
        <v>544</v>
      </c>
      <c r="BW485" s="472" t="s">
        <v>544</v>
      </c>
      <c r="BX485" s="472" t="s">
        <v>544</v>
      </c>
      <c r="BY485" s="472" t="s">
        <v>544</v>
      </c>
      <c r="CA485" t="s">
        <v>544</v>
      </c>
      <c r="CB485" t="s">
        <v>544</v>
      </c>
      <c r="CC485" t="s">
        <v>544</v>
      </c>
      <c r="CD485" t="s">
        <v>544</v>
      </c>
      <c r="CE485" t="s">
        <v>544</v>
      </c>
      <c r="CF485" t="s">
        <v>544</v>
      </c>
      <c r="CG485" t="s">
        <v>544</v>
      </c>
      <c r="CH485" t="s">
        <v>544</v>
      </c>
      <c r="CI485" t="s">
        <v>544</v>
      </c>
      <c r="CJ485" t="s">
        <v>544</v>
      </c>
      <c r="CK485" t="s">
        <v>544</v>
      </c>
      <c r="CL485" t="s">
        <v>544</v>
      </c>
      <c r="CM485" t="s">
        <v>544</v>
      </c>
      <c r="CN485" t="s">
        <v>544</v>
      </c>
      <c r="CO485" t="s">
        <v>544</v>
      </c>
      <c r="CP485" t="s">
        <v>544</v>
      </c>
      <c r="CQ485" t="s">
        <v>544</v>
      </c>
      <c r="CR485" t="s">
        <v>544</v>
      </c>
      <c r="CS485" t="s">
        <v>544</v>
      </c>
      <c r="CT485" t="s">
        <v>544</v>
      </c>
      <c r="CU485" t="s">
        <v>544</v>
      </c>
      <c r="CV485" t="s">
        <v>544</v>
      </c>
      <c r="CW485" t="s">
        <v>544</v>
      </c>
      <c r="CX485" t="s">
        <v>544</v>
      </c>
      <c r="CY485" t="s">
        <v>544</v>
      </c>
      <c r="CZ485" t="s">
        <v>544</v>
      </c>
      <c r="DA485" t="s">
        <v>544</v>
      </c>
      <c r="DB485" t="s">
        <v>544</v>
      </c>
      <c r="DC485" t="s">
        <v>544</v>
      </c>
      <c r="DD485" t="s">
        <v>544</v>
      </c>
      <c r="DE485" t="s">
        <v>544</v>
      </c>
      <c r="DF485" t="s">
        <v>544</v>
      </c>
      <c r="DG485" t="s">
        <v>544</v>
      </c>
      <c r="DH485" t="s">
        <v>544</v>
      </c>
      <c r="DI485" t="s">
        <v>544</v>
      </c>
      <c r="DJ485" t="s">
        <v>544</v>
      </c>
      <c r="DK485" t="s">
        <v>544</v>
      </c>
      <c r="DL485" t="s">
        <v>544</v>
      </c>
      <c r="DM485" t="s">
        <v>544</v>
      </c>
      <c r="DN485" t="s">
        <v>544</v>
      </c>
      <c r="DO485" t="s">
        <v>544</v>
      </c>
      <c r="DP485" t="s">
        <v>544</v>
      </c>
      <c r="DQ485" t="s">
        <v>544</v>
      </c>
      <c r="DR485" t="s">
        <v>544</v>
      </c>
      <c r="DS485" t="s">
        <v>544</v>
      </c>
      <c r="DT485" t="s">
        <v>544</v>
      </c>
      <c r="DU485" t="s">
        <v>544</v>
      </c>
      <c r="DV485" t="s">
        <v>544</v>
      </c>
      <c r="DW485" t="s">
        <v>544</v>
      </c>
      <c r="DX485" t="s">
        <v>544</v>
      </c>
      <c r="DY485" t="s">
        <v>544</v>
      </c>
      <c r="DZ485" t="s">
        <v>544</v>
      </c>
      <c r="EA485" t="s">
        <v>544</v>
      </c>
      <c r="EB485" t="s">
        <v>544</v>
      </c>
      <c r="EC485" t="s">
        <v>544</v>
      </c>
      <c r="ED485" t="s">
        <v>544</v>
      </c>
      <c r="EE485" t="s">
        <v>544</v>
      </c>
      <c r="EF485" t="s">
        <v>544</v>
      </c>
      <c r="EG485" t="s">
        <v>544</v>
      </c>
      <c r="EH485" t="s">
        <v>544</v>
      </c>
      <c r="EI485" t="s">
        <v>544</v>
      </c>
      <c r="EJ485" t="s">
        <v>544</v>
      </c>
      <c r="EK485" t="s">
        <v>544</v>
      </c>
      <c r="EL485" t="s">
        <v>544</v>
      </c>
      <c r="EM485" t="s">
        <v>544</v>
      </c>
      <c r="EN485" t="s">
        <v>544</v>
      </c>
      <c r="EO485" t="s">
        <v>544</v>
      </c>
      <c r="EP485" t="s">
        <v>544</v>
      </c>
      <c r="EQ485" t="s">
        <v>544</v>
      </c>
      <c r="ER485" t="s">
        <v>544</v>
      </c>
      <c r="ES485" t="s">
        <v>544</v>
      </c>
      <c r="ET485" t="s">
        <v>544</v>
      </c>
      <c r="EU485" t="s">
        <v>544</v>
      </c>
      <c r="EV485" t="s">
        <v>544</v>
      </c>
      <c r="EW485" t="s">
        <v>544</v>
      </c>
      <c r="EX485" t="s">
        <v>544</v>
      </c>
    </row>
    <row r="486" spans="1:154" ht="15" customHeight="1">
      <c r="A486" s="435">
        <v>388</v>
      </c>
      <c r="B486" s="469" t="s">
        <v>544</v>
      </c>
      <c r="C486" s="469" t="s">
        <v>544</v>
      </c>
      <c r="D486" s="470" t="s">
        <v>544</v>
      </c>
      <c r="E486" s="471" t="s">
        <v>544</v>
      </c>
      <c r="F486" s="471" t="s">
        <v>544</v>
      </c>
      <c r="G486" s="471" t="s">
        <v>544</v>
      </c>
      <c r="H486" s="472" t="s">
        <v>544</v>
      </c>
      <c r="I486" s="472" t="s">
        <v>544</v>
      </c>
      <c r="J486" s="472" t="s">
        <v>544</v>
      </c>
      <c r="K486" s="472" t="s">
        <v>544</v>
      </c>
      <c r="L486" s="472" t="s">
        <v>544</v>
      </c>
      <c r="M486" s="472" t="s">
        <v>544</v>
      </c>
      <c r="N486" s="472" t="s">
        <v>544</v>
      </c>
      <c r="O486" s="472" t="s">
        <v>544</v>
      </c>
      <c r="P486" s="472" t="s">
        <v>544</v>
      </c>
      <c r="Q486" s="472" t="s">
        <v>544</v>
      </c>
      <c r="R486" s="472" t="s">
        <v>544</v>
      </c>
      <c r="S486" s="472" t="s">
        <v>544</v>
      </c>
      <c r="T486" s="472" t="s">
        <v>544</v>
      </c>
      <c r="U486" s="472" t="s">
        <v>544</v>
      </c>
      <c r="V486" s="472" t="s">
        <v>544</v>
      </c>
      <c r="W486" s="472" t="s">
        <v>544</v>
      </c>
      <c r="X486" s="472" t="s">
        <v>544</v>
      </c>
      <c r="Y486" s="472" t="s">
        <v>544</v>
      </c>
      <c r="Z486" s="472" t="s">
        <v>544</v>
      </c>
      <c r="AA486" s="472" t="s">
        <v>544</v>
      </c>
      <c r="AB486" s="472" t="s">
        <v>544</v>
      </c>
      <c r="AC486" s="472" t="s">
        <v>544</v>
      </c>
      <c r="AD486" s="472" t="s">
        <v>544</v>
      </c>
      <c r="AE486" s="472" t="s">
        <v>544</v>
      </c>
      <c r="AF486" s="472" t="s">
        <v>544</v>
      </c>
      <c r="AG486" s="472" t="s">
        <v>544</v>
      </c>
      <c r="AH486" s="472" t="s">
        <v>544</v>
      </c>
      <c r="AI486" s="472" t="s">
        <v>544</v>
      </c>
      <c r="AJ486" s="472" t="s">
        <v>544</v>
      </c>
      <c r="AK486" s="472" t="s">
        <v>544</v>
      </c>
      <c r="AL486" s="472" t="s">
        <v>544</v>
      </c>
      <c r="AM486" s="472" t="s">
        <v>544</v>
      </c>
      <c r="AN486" s="472" t="s">
        <v>544</v>
      </c>
      <c r="AO486" s="472" t="s">
        <v>544</v>
      </c>
      <c r="AP486" s="472" t="s">
        <v>544</v>
      </c>
      <c r="AQ486" s="472" t="s">
        <v>544</v>
      </c>
      <c r="AR486" s="472" t="s">
        <v>544</v>
      </c>
      <c r="AS486" s="472" t="s">
        <v>544</v>
      </c>
      <c r="AT486" s="472" t="s">
        <v>544</v>
      </c>
      <c r="AU486" s="472" t="s">
        <v>544</v>
      </c>
      <c r="AV486" s="472" t="s">
        <v>544</v>
      </c>
      <c r="AW486" s="472" t="s">
        <v>544</v>
      </c>
      <c r="AX486" s="473" t="s">
        <v>544</v>
      </c>
      <c r="AY486" s="473" t="s">
        <v>544</v>
      </c>
      <c r="AZ486" s="473" t="s">
        <v>544</v>
      </c>
      <c r="BA486" s="473" t="s">
        <v>544</v>
      </c>
      <c r="BB486" s="473" t="s">
        <v>544</v>
      </c>
      <c r="BC486" s="473" t="s">
        <v>544</v>
      </c>
      <c r="BD486" s="473" t="s">
        <v>544</v>
      </c>
      <c r="BE486" s="472" t="s">
        <v>544</v>
      </c>
      <c r="BF486" s="472" t="s">
        <v>544</v>
      </c>
      <c r="BG486" s="473" t="s">
        <v>544</v>
      </c>
      <c r="BH486" s="473" t="s">
        <v>544</v>
      </c>
      <c r="BI486" s="472" t="s">
        <v>544</v>
      </c>
      <c r="BJ486" s="472" t="s">
        <v>544</v>
      </c>
      <c r="BK486" s="472" t="s">
        <v>544</v>
      </c>
      <c r="BL486" s="474" t="s">
        <v>544</v>
      </c>
      <c r="BM486" s="474" t="s">
        <v>544</v>
      </c>
      <c r="BN486" s="472" t="s">
        <v>544</v>
      </c>
      <c r="BO486" s="473" t="s">
        <v>544</v>
      </c>
      <c r="BP486" s="473" t="s">
        <v>544</v>
      </c>
      <c r="BQ486" s="473" t="s">
        <v>544</v>
      </c>
      <c r="BR486" s="473" t="s">
        <v>544</v>
      </c>
      <c r="BS486" s="474" t="s">
        <v>544</v>
      </c>
      <c r="BT486" s="472" t="s">
        <v>544</v>
      </c>
      <c r="BU486" s="472" t="s">
        <v>544</v>
      </c>
      <c r="BV486" s="472" t="s">
        <v>544</v>
      </c>
      <c r="BW486" s="472" t="s">
        <v>544</v>
      </c>
      <c r="BX486" s="472" t="s">
        <v>544</v>
      </c>
      <c r="BY486" s="472" t="s">
        <v>544</v>
      </c>
      <c r="CA486" t="s">
        <v>544</v>
      </c>
      <c r="CB486" t="s">
        <v>544</v>
      </c>
      <c r="CC486" t="s">
        <v>544</v>
      </c>
      <c r="CD486" t="s">
        <v>544</v>
      </c>
      <c r="CE486" t="s">
        <v>544</v>
      </c>
      <c r="CF486" t="s">
        <v>544</v>
      </c>
      <c r="CG486" t="s">
        <v>544</v>
      </c>
      <c r="CH486" t="s">
        <v>544</v>
      </c>
      <c r="CI486" t="s">
        <v>544</v>
      </c>
      <c r="CJ486" t="s">
        <v>544</v>
      </c>
      <c r="CK486" t="s">
        <v>544</v>
      </c>
      <c r="CL486" t="s">
        <v>544</v>
      </c>
      <c r="CM486" t="s">
        <v>544</v>
      </c>
      <c r="CN486" t="s">
        <v>544</v>
      </c>
      <c r="CO486" t="s">
        <v>544</v>
      </c>
      <c r="CP486" t="s">
        <v>544</v>
      </c>
      <c r="CQ486" t="s">
        <v>544</v>
      </c>
      <c r="CR486" t="s">
        <v>544</v>
      </c>
      <c r="CS486" t="s">
        <v>544</v>
      </c>
      <c r="CT486" t="s">
        <v>544</v>
      </c>
      <c r="CU486" t="s">
        <v>544</v>
      </c>
      <c r="CV486" t="s">
        <v>544</v>
      </c>
      <c r="CW486" t="s">
        <v>544</v>
      </c>
      <c r="CX486" t="s">
        <v>544</v>
      </c>
      <c r="CY486" t="s">
        <v>544</v>
      </c>
      <c r="CZ486" t="s">
        <v>544</v>
      </c>
      <c r="DA486" t="s">
        <v>544</v>
      </c>
      <c r="DB486" t="s">
        <v>544</v>
      </c>
      <c r="DC486" t="s">
        <v>544</v>
      </c>
      <c r="DD486" t="s">
        <v>544</v>
      </c>
      <c r="DE486" t="s">
        <v>544</v>
      </c>
      <c r="DF486" t="s">
        <v>544</v>
      </c>
      <c r="DG486" t="s">
        <v>544</v>
      </c>
      <c r="DH486" t="s">
        <v>544</v>
      </c>
      <c r="DI486" t="s">
        <v>544</v>
      </c>
      <c r="DJ486" t="s">
        <v>544</v>
      </c>
      <c r="DK486" t="s">
        <v>544</v>
      </c>
      <c r="DL486" t="s">
        <v>544</v>
      </c>
      <c r="DM486" t="s">
        <v>544</v>
      </c>
      <c r="DN486" t="s">
        <v>544</v>
      </c>
      <c r="DO486" t="s">
        <v>544</v>
      </c>
      <c r="DP486" t="s">
        <v>544</v>
      </c>
      <c r="DQ486" t="s">
        <v>544</v>
      </c>
      <c r="DR486" t="s">
        <v>544</v>
      </c>
      <c r="DS486" t="s">
        <v>544</v>
      </c>
      <c r="DT486" t="s">
        <v>544</v>
      </c>
      <c r="DU486" t="s">
        <v>544</v>
      </c>
      <c r="DV486" t="s">
        <v>544</v>
      </c>
      <c r="DW486" t="s">
        <v>544</v>
      </c>
      <c r="DX486" t="s">
        <v>544</v>
      </c>
      <c r="DY486" t="s">
        <v>544</v>
      </c>
      <c r="DZ486" t="s">
        <v>544</v>
      </c>
      <c r="EA486" t="s">
        <v>544</v>
      </c>
      <c r="EB486" t="s">
        <v>544</v>
      </c>
      <c r="EC486" t="s">
        <v>544</v>
      </c>
      <c r="ED486" t="s">
        <v>544</v>
      </c>
      <c r="EE486" t="s">
        <v>544</v>
      </c>
      <c r="EF486" t="s">
        <v>544</v>
      </c>
      <c r="EG486" t="s">
        <v>544</v>
      </c>
      <c r="EH486" t="s">
        <v>544</v>
      </c>
      <c r="EI486" t="s">
        <v>544</v>
      </c>
      <c r="EJ486" t="s">
        <v>544</v>
      </c>
      <c r="EK486" t="s">
        <v>544</v>
      </c>
      <c r="EL486" t="s">
        <v>544</v>
      </c>
      <c r="EM486" t="s">
        <v>544</v>
      </c>
      <c r="EN486" t="s">
        <v>544</v>
      </c>
      <c r="EO486" t="s">
        <v>544</v>
      </c>
      <c r="EP486" t="s">
        <v>544</v>
      </c>
      <c r="EQ486" t="s">
        <v>544</v>
      </c>
      <c r="ER486" t="s">
        <v>544</v>
      </c>
      <c r="ES486" t="s">
        <v>544</v>
      </c>
      <c r="ET486" t="s">
        <v>544</v>
      </c>
      <c r="EU486" t="s">
        <v>544</v>
      </c>
      <c r="EV486" t="s">
        <v>544</v>
      </c>
      <c r="EW486" t="s">
        <v>544</v>
      </c>
      <c r="EX486" t="s">
        <v>544</v>
      </c>
    </row>
    <row r="487" spans="1:154" ht="15" customHeight="1">
      <c r="A487" s="435">
        <v>388</v>
      </c>
      <c r="B487" s="469" t="s">
        <v>544</v>
      </c>
      <c r="C487" s="469" t="s">
        <v>544</v>
      </c>
      <c r="D487" s="470" t="s">
        <v>544</v>
      </c>
      <c r="E487" s="471" t="s">
        <v>544</v>
      </c>
      <c r="F487" s="471" t="s">
        <v>544</v>
      </c>
      <c r="G487" s="471" t="s">
        <v>544</v>
      </c>
      <c r="H487" s="472" t="s">
        <v>544</v>
      </c>
      <c r="I487" s="472" t="s">
        <v>544</v>
      </c>
      <c r="J487" s="472" t="s">
        <v>544</v>
      </c>
      <c r="K487" s="472" t="s">
        <v>544</v>
      </c>
      <c r="L487" s="472" t="s">
        <v>544</v>
      </c>
      <c r="M487" s="472" t="s">
        <v>544</v>
      </c>
      <c r="N487" s="472" t="s">
        <v>544</v>
      </c>
      <c r="O487" s="472" t="s">
        <v>544</v>
      </c>
      <c r="P487" s="472" t="s">
        <v>544</v>
      </c>
      <c r="Q487" s="472" t="s">
        <v>544</v>
      </c>
      <c r="R487" s="472" t="s">
        <v>544</v>
      </c>
      <c r="S487" s="472" t="s">
        <v>544</v>
      </c>
      <c r="T487" s="472" t="s">
        <v>544</v>
      </c>
      <c r="U487" s="472" t="s">
        <v>544</v>
      </c>
      <c r="V487" s="472" t="s">
        <v>544</v>
      </c>
      <c r="W487" s="472" t="s">
        <v>544</v>
      </c>
      <c r="X487" s="472" t="s">
        <v>544</v>
      </c>
      <c r="Y487" s="472" t="s">
        <v>544</v>
      </c>
      <c r="Z487" s="472" t="s">
        <v>544</v>
      </c>
      <c r="AA487" s="472" t="s">
        <v>544</v>
      </c>
      <c r="AB487" s="472" t="s">
        <v>544</v>
      </c>
      <c r="AC487" s="472" t="s">
        <v>544</v>
      </c>
      <c r="AD487" s="472" t="s">
        <v>544</v>
      </c>
      <c r="AE487" s="472" t="s">
        <v>544</v>
      </c>
      <c r="AF487" s="472" t="s">
        <v>544</v>
      </c>
      <c r="AG487" s="472" t="s">
        <v>544</v>
      </c>
      <c r="AH487" s="472" t="s">
        <v>544</v>
      </c>
      <c r="AI487" s="472" t="s">
        <v>544</v>
      </c>
      <c r="AJ487" s="472" t="s">
        <v>544</v>
      </c>
      <c r="AK487" s="472" t="s">
        <v>544</v>
      </c>
      <c r="AL487" s="472" t="s">
        <v>544</v>
      </c>
      <c r="AM487" s="472" t="s">
        <v>544</v>
      </c>
      <c r="AN487" s="472" t="s">
        <v>544</v>
      </c>
      <c r="AO487" s="472" t="s">
        <v>544</v>
      </c>
      <c r="AP487" s="472" t="s">
        <v>544</v>
      </c>
      <c r="AQ487" s="472" t="s">
        <v>544</v>
      </c>
      <c r="AR487" s="472" t="s">
        <v>544</v>
      </c>
      <c r="AS487" s="472" t="s">
        <v>544</v>
      </c>
      <c r="AT487" s="472" t="s">
        <v>544</v>
      </c>
      <c r="AU487" s="472" t="s">
        <v>544</v>
      </c>
      <c r="AV487" s="472" t="s">
        <v>544</v>
      </c>
      <c r="AW487" s="472" t="s">
        <v>544</v>
      </c>
      <c r="AX487" s="473" t="s">
        <v>544</v>
      </c>
      <c r="AY487" s="473" t="s">
        <v>544</v>
      </c>
      <c r="AZ487" s="473" t="s">
        <v>544</v>
      </c>
      <c r="BA487" s="473" t="s">
        <v>544</v>
      </c>
      <c r="BB487" s="473" t="s">
        <v>544</v>
      </c>
      <c r="BC487" s="473" t="s">
        <v>544</v>
      </c>
      <c r="BD487" s="473" t="s">
        <v>544</v>
      </c>
      <c r="BE487" s="472" t="s">
        <v>544</v>
      </c>
      <c r="BF487" s="472" t="s">
        <v>544</v>
      </c>
      <c r="BG487" s="473" t="s">
        <v>544</v>
      </c>
      <c r="BH487" s="473" t="s">
        <v>544</v>
      </c>
      <c r="BI487" s="472" t="s">
        <v>544</v>
      </c>
      <c r="BJ487" s="472" t="s">
        <v>544</v>
      </c>
      <c r="BK487" s="472" t="s">
        <v>544</v>
      </c>
      <c r="BL487" s="474" t="s">
        <v>544</v>
      </c>
      <c r="BM487" s="474" t="s">
        <v>544</v>
      </c>
      <c r="BN487" s="472" t="s">
        <v>544</v>
      </c>
      <c r="BO487" s="473" t="s">
        <v>544</v>
      </c>
      <c r="BP487" s="473" t="s">
        <v>544</v>
      </c>
      <c r="BQ487" s="473" t="s">
        <v>544</v>
      </c>
      <c r="BR487" s="473" t="s">
        <v>544</v>
      </c>
      <c r="BS487" s="474" t="s">
        <v>544</v>
      </c>
      <c r="BT487" s="472" t="s">
        <v>544</v>
      </c>
      <c r="BU487" s="472" t="s">
        <v>544</v>
      </c>
      <c r="BV487" s="472" t="s">
        <v>544</v>
      </c>
      <c r="BW487" s="472" t="s">
        <v>544</v>
      </c>
      <c r="BX487" s="472" t="s">
        <v>544</v>
      </c>
      <c r="BY487" s="472" t="s">
        <v>544</v>
      </c>
      <c r="CA487" t="s">
        <v>544</v>
      </c>
      <c r="CB487" t="s">
        <v>544</v>
      </c>
      <c r="CC487" t="s">
        <v>544</v>
      </c>
      <c r="CD487" t="s">
        <v>544</v>
      </c>
      <c r="CE487" t="s">
        <v>544</v>
      </c>
      <c r="CF487" t="s">
        <v>544</v>
      </c>
      <c r="CG487" t="s">
        <v>544</v>
      </c>
      <c r="CH487" t="s">
        <v>544</v>
      </c>
      <c r="CI487" t="s">
        <v>544</v>
      </c>
      <c r="CJ487" t="s">
        <v>544</v>
      </c>
      <c r="CK487" t="s">
        <v>544</v>
      </c>
      <c r="CL487" t="s">
        <v>544</v>
      </c>
      <c r="CM487" t="s">
        <v>544</v>
      </c>
      <c r="CN487" t="s">
        <v>544</v>
      </c>
      <c r="CO487" t="s">
        <v>544</v>
      </c>
      <c r="CP487" t="s">
        <v>544</v>
      </c>
      <c r="CQ487" t="s">
        <v>544</v>
      </c>
      <c r="CR487" t="s">
        <v>544</v>
      </c>
      <c r="CS487" t="s">
        <v>544</v>
      </c>
      <c r="CT487" t="s">
        <v>544</v>
      </c>
      <c r="CU487" t="s">
        <v>544</v>
      </c>
      <c r="CV487" t="s">
        <v>544</v>
      </c>
      <c r="CW487" t="s">
        <v>544</v>
      </c>
      <c r="CX487" t="s">
        <v>544</v>
      </c>
      <c r="CY487" t="s">
        <v>544</v>
      </c>
      <c r="CZ487" t="s">
        <v>544</v>
      </c>
      <c r="DA487" t="s">
        <v>544</v>
      </c>
      <c r="DB487" t="s">
        <v>544</v>
      </c>
      <c r="DC487" t="s">
        <v>544</v>
      </c>
      <c r="DD487" t="s">
        <v>544</v>
      </c>
      <c r="DE487" t="s">
        <v>544</v>
      </c>
      <c r="DF487" t="s">
        <v>544</v>
      </c>
      <c r="DG487" t="s">
        <v>544</v>
      </c>
      <c r="DH487" t="s">
        <v>544</v>
      </c>
      <c r="DI487" t="s">
        <v>544</v>
      </c>
      <c r="DJ487" t="s">
        <v>544</v>
      </c>
      <c r="DK487" t="s">
        <v>544</v>
      </c>
      <c r="DL487" t="s">
        <v>544</v>
      </c>
      <c r="DM487" t="s">
        <v>544</v>
      </c>
      <c r="DN487" t="s">
        <v>544</v>
      </c>
      <c r="DO487" t="s">
        <v>544</v>
      </c>
      <c r="DP487" t="s">
        <v>544</v>
      </c>
      <c r="DQ487" t="s">
        <v>544</v>
      </c>
      <c r="DR487" t="s">
        <v>544</v>
      </c>
      <c r="DS487" t="s">
        <v>544</v>
      </c>
      <c r="DT487" t="s">
        <v>544</v>
      </c>
      <c r="DU487" t="s">
        <v>544</v>
      </c>
      <c r="DV487" t="s">
        <v>544</v>
      </c>
      <c r="DW487" t="s">
        <v>544</v>
      </c>
      <c r="DX487" t="s">
        <v>544</v>
      </c>
      <c r="DY487" t="s">
        <v>544</v>
      </c>
      <c r="DZ487" t="s">
        <v>544</v>
      </c>
      <c r="EA487" t="s">
        <v>544</v>
      </c>
      <c r="EB487" t="s">
        <v>544</v>
      </c>
      <c r="EC487" t="s">
        <v>544</v>
      </c>
      <c r="ED487" t="s">
        <v>544</v>
      </c>
      <c r="EE487" t="s">
        <v>544</v>
      </c>
      <c r="EF487" t="s">
        <v>544</v>
      </c>
      <c r="EG487" t="s">
        <v>544</v>
      </c>
      <c r="EH487" t="s">
        <v>544</v>
      </c>
      <c r="EI487" t="s">
        <v>544</v>
      </c>
      <c r="EJ487" t="s">
        <v>544</v>
      </c>
      <c r="EK487" t="s">
        <v>544</v>
      </c>
      <c r="EL487" t="s">
        <v>544</v>
      </c>
      <c r="EM487" t="s">
        <v>544</v>
      </c>
      <c r="EN487" t="s">
        <v>544</v>
      </c>
      <c r="EO487" t="s">
        <v>544</v>
      </c>
      <c r="EP487" t="s">
        <v>544</v>
      </c>
      <c r="EQ487" t="s">
        <v>544</v>
      </c>
      <c r="ER487" t="s">
        <v>544</v>
      </c>
      <c r="ES487" t="s">
        <v>544</v>
      </c>
      <c r="ET487" t="s">
        <v>544</v>
      </c>
      <c r="EU487" t="s">
        <v>544</v>
      </c>
      <c r="EV487" t="s">
        <v>544</v>
      </c>
      <c r="EW487" t="s">
        <v>544</v>
      </c>
      <c r="EX487" t="s">
        <v>544</v>
      </c>
    </row>
    <row r="488" spans="1:154" ht="15" customHeight="1">
      <c r="A488" s="435">
        <v>388</v>
      </c>
      <c r="B488" s="469" t="s">
        <v>544</v>
      </c>
      <c r="C488" s="469" t="s">
        <v>544</v>
      </c>
      <c r="D488" s="470" t="s">
        <v>544</v>
      </c>
      <c r="E488" s="471" t="s">
        <v>544</v>
      </c>
      <c r="F488" s="471" t="s">
        <v>544</v>
      </c>
      <c r="G488" s="471" t="s">
        <v>544</v>
      </c>
      <c r="H488" s="472" t="s">
        <v>544</v>
      </c>
      <c r="I488" s="472" t="s">
        <v>544</v>
      </c>
      <c r="J488" s="472" t="s">
        <v>544</v>
      </c>
      <c r="K488" s="472" t="s">
        <v>544</v>
      </c>
      <c r="L488" s="472" t="s">
        <v>544</v>
      </c>
      <c r="M488" s="472" t="s">
        <v>544</v>
      </c>
      <c r="N488" s="472" t="s">
        <v>544</v>
      </c>
      <c r="O488" s="472" t="s">
        <v>544</v>
      </c>
      <c r="P488" s="472" t="s">
        <v>544</v>
      </c>
      <c r="Q488" s="472" t="s">
        <v>544</v>
      </c>
      <c r="R488" s="472" t="s">
        <v>544</v>
      </c>
      <c r="S488" s="472" t="s">
        <v>544</v>
      </c>
      <c r="T488" s="472" t="s">
        <v>544</v>
      </c>
      <c r="U488" s="472" t="s">
        <v>544</v>
      </c>
      <c r="V488" s="472" t="s">
        <v>544</v>
      </c>
      <c r="W488" s="472" t="s">
        <v>544</v>
      </c>
      <c r="X488" s="472" t="s">
        <v>544</v>
      </c>
      <c r="Y488" s="472" t="s">
        <v>544</v>
      </c>
      <c r="Z488" s="472" t="s">
        <v>544</v>
      </c>
      <c r="AA488" s="472" t="s">
        <v>544</v>
      </c>
      <c r="AB488" s="472" t="s">
        <v>544</v>
      </c>
      <c r="AC488" s="472" t="s">
        <v>544</v>
      </c>
      <c r="AD488" s="472" t="s">
        <v>544</v>
      </c>
      <c r="AE488" s="472" t="s">
        <v>544</v>
      </c>
      <c r="AF488" s="472" t="s">
        <v>544</v>
      </c>
      <c r="AG488" s="472" t="s">
        <v>544</v>
      </c>
      <c r="AH488" s="472" t="s">
        <v>544</v>
      </c>
      <c r="AI488" s="472" t="s">
        <v>544</v>
      </c>
      <c r="AJ488" s="472" t="s">
        <v>544</v>
      </c>
      <c r="AK488" s="472" t="s">
        <v>544</v>
      </c>
      <c r="AL488" s="472" t="s">
        <v>544</v>
      </c>
      <c r="AM488" s="472" t="s">
        <v>544</v>
      </c>
      <c r="AN488" s="472" t="s">
        <v>544</v>
      </c>
      <c r="AO488" s="472" t="s">
        <v>544</v>
      </c>
      <c r="AP488" s="472" t="s">
        <v>544</v>
      </c>
      <c r="AQ488" s="472" t="s">
        <v>544</v>
      </c>
      <c r="AR488" s="472" t="s">
        <v>544</v>
      </c>
      <c r="AS488" s="472" t="s">
        <v>544</v>
      </c>
      <c r="AT488" s="472" t="s">
        <v>544</v>
      </c>
      <c r="AU488" s="472" t="s">
        <v>544</v>
      </c>
      <c r="AV488" s="472" t="s">
        <v>544</v>
      </c>
      <c r="AW488" s="472" t="s">
        <v>544</v>
      </c>
      <c r="AX488" s="473" t="s">
        <v>544</v>
      </c>
      <c r="AY488" s="473" t="s">
        <v>544</v>
      </c>
      <c r="AZ488" s="473" t="s">
        <v>544</v>
      </c>
      <c r="BA488" s="473" t="s">
        <v>544</v>
      </c>
      <c r="BB488" s="473" t="s">
        <v>544</v>
      </c>
      <c r="BC488" s="473" t="s">
        <v>544</v>
      </c>
      <c r="BD488" s="473" t="s">
        <v>544</v>
      </c>
      <c r="BE488" s="472" t="s">
        <v>544</v>
      </c>
      <c r="BF488" s="472" t="s">
        <v>544</v>
      </c>
      <c r="BG488" s="473" t="s">
        <v>544</v>
      </c>
      <c r="BH488" s="473" t="s">
        <v>544</v>
      </c>
      <c r="BI488" s="472" t="s">
        <v>544</v>
      </c>
      <c r="BJ488" s="472" t="s">
        <v>544</v>
      </c>
      <c r="BK488" s="472" t="s">
        <v>544</v>
      </c>
      <c r="BL488" s="474" t="s">
        <v>544</v>
      </c>
      <c r="BM488" s="474" t="s">
        <v>544</v>
      </c>
      <c r="BN488" s="472" t="s">
        <v>544</v>
      </c>
      <c r="BO488" s="473" t="s">
        <v>544</v>
      </c>
      <c r="BP488" s="473" t="s">
        <v>544</v>
      </c>
      <c r="BQ488" s="473" t="s">
        <v>544</v>
      </c>
      <c r="BR488" s="473" t="s">
        <v>544</v>
      </c>
      <c r="BS488" s="474" t="s">
        <v>544</v>
      </c>
      <c r="BT488" s="472" t="s">
        <v>544</v>
      </c>
      <c r="BU488" s="472" t="s">
        <v>544</v>
      </c>
      <c r="BV488" s="472" t="s">
        <v>544</v>
      </c>
      <c r="BW488" s="472" t="s">
        <v>544</v>
      </c>
      <c r="BX488" s="472" t="s">
        <v>544</v>
      </c>
      <c r="BY488" s="472" t="s">
        <v>544</v>
      </c>
      <c r="CA488" t="s">
        <v>544</v>
      </c>
      <c r="CB488" t="s">
        <v>544</v>
      </c>
      <c r="CC488" t="s">
        <v>544</v>
      </c>
      <c r="CD488" t="s">
        <v>544</v>
      </c>
      <c r="CE488" t="s">
        <v>544</v>
      </c>
      <c r="CF488" t="s">
        <v>544</v>
      </c>
      <c r="CG488" t="s">
        <v>544</v>
      </c>
      <c r="CH488" t="s">
        <v>544</v>
      </c>
      <c r="CI488" t="s">
        <v>544</v>
      </c>
      <c r="CJ488" t="s">
        <v>544</v>
      </c>
      <c r="CK488" t="s">
        <v>544</v>
      </c>
      <c r="CL488" t="s">
        <v>544</v>
      </c>
      <c r="CM488" t="s">
        <v>544</v>
      </c>
      <c r="CN488" t="s">
        <v>544</v>
      </c>
      <c r="CO488" t="s">
        <v>544</v>
      </c>
      <c r="CP488" t="s">
        <v>544</v>
      </c>
      <c r="CQ488" t="s">
        <v>544</v>
      </c>
      <c r="CR488" t="s">
        <v>544</v>
      </c>
      <c r="CS488" t="s">
        <v>544</v>
      </c>
      <c r="CT488" t="s">
        <v>544</v>
      </c>
      <c r="CU488" t="s">
        <v>544</v>
      </c>
      <c r="CV488" t="s">
        <v>544</v>
      </c>
      <c r="CW488" t="s">
        <v>544</v>
      </c>
      <c r="CX488" t="s">
        <v>544</v>
      </c>
      <c r="CY488" t="s">
        <v>544</v>
      </c>
      <c r="CZ488" t="s">
        <v>544</v>
      </c>
      <c r="DA488" t="s">
        <v>544</v>
      </c>
      <c r="DB488" t="s">
        <v>544</v>
      </c>
      <c r="DC488" t="s">
        <v>544</v>
      </c>
      <c r="DD488" t="s">
        <v>544</v>
      </c>
      <c r="DE488" t="s">
        <v>544</v>
      </c>
      <c r="DF488" t="s">
        <v>544</v>
      </c>
      <c r="DG488" t="s">
        <v>544</v>
      </c>
      <c r="DH488" t="s">
        <v>544</v>
      </c>
      <c r="DI488" t="s">
        <v>544</v>
      </c>
      <c r="DJ488" t="s">
        <v>544</v>
      </c>
      <c r="DK488" t="s">
        <v>544</v>
      </c>
      <c r="DL488" t="s">
        <v>544</v>
      </c>
      <c r="DM488" t="s">
        <v>544</v>
      </c>
      <c r="DN488" t="s">
        <v>544</v>
      </c>
      <c r="DO488" t="s">
        <v>544</v>
      </c>
      <c r="DP488" t="s">
        <v>544</v>
      </c>
      <c r="DQ488" t="s">
        <v>544</v>
      </c>
      <c r="DR488" t="s">
        <v>544</v>
      </c>
      <c r="DS488" t="s">
        <v>544</v>
      </c>
      <c r="DT488" t="s">
        <v>544</v>
      </c>
      <c r="DU488" t="s">
        <v>544</v>
      </c>
      <c r="DV488" t="s">
        <v>544</v>
      </c>
      <c r="DW488" t="s">
        <v>544</v>
      </c>
      <c r="DX488" t="s">
        <v>544</v>
      </c>
      <c r="DY488" t="s">
        <v>544</v>
      </c>
      <c r="DZ488" t="s">
        <v>544</v>
      </c>
      <c r="EA488" t="s">
        <v>544</v>
      </c>
      <c r="EB488" t="s">
        <v>544</v>
      </c>
      <c r="EC488" t="s">
        <v>544</v>
      </c>
      <c r="ED488" t="s">
        <v>544</v>
      </c>
      <c r="EE488" t="s">
        <v>544</v>
      </c>
      <c r="EF488" t="s">
        <v>544</v>
      </c>
      <c r="EG488" t="s">
        <v>544</v>
      </c>
      <c r="EH488" t="s">
        <v>544</v>
      </c>
      <c r="EI488" t="s">
        <v>544</v>
      </c>
      <c r="EJ488" t="s">
        <v>544</v>
      </c>
      <c r="EK488" t="s">
        <v>544</v>
      </c>
      <c r="EL488" t="s">
        <v>544</v>
      </c>
      <c r="EM488" t="s">
        <v>544</v>
      </c>
      <c r="EN488" t="s">
        <v>544</v>
      </c>
      <c r="EO488" t="s">
        <v>544</v>
      </c>
      <c r="EP488" t="s">
        <v>544</v>
      </c>
      <c r="EQ488" t="s">
        <v>544</v>
      </c>
      <c r="ER488" t="s">
        <v>544</v>
      </c>
      <c r="ES488" t="s">
        <v>544</v>
      </c>
      <c r="ET488" t="s">
        <v>544</v>
      </c>
      <c r="EU488" t="s">
        <v>544</v>
      </c>
      <c r="EV488" t="s">
        <v>544</v>
      </c>
      <c r="EW488" t="s">
        <v>544</v>
      </c>
      <c r="EX488" t="s">
        <v>544</v>
      </c>
    </row>
    <row r="489" spans="1:154" ht="15" customHeight="1">
      <c r="A489" s="435">
        <v>388</v>
      </c>
      <c r="B489" s="469" t="s">
        <v>544</v>
      </c>
      <c r="C489" s="469" t="s">
        <v>544</v>
      </c>
      <c r="D489" s="470" t="s">
        <v>544</v>
      </c>
      <c r="E489" s="471" t="s">
        <v>544</v>
      </c>
      <c r="F489" s="471" t="s">
        <v>544</v>
      </c>
      <c r="G489" s="471" t="s">
        <v>544</v>
      </c>
      <c r="H489" s="472" t="s">
        <v>544</v>
      </c>
      <c r="I489" s="472" t="s">
        <v>544</v>
      </c>
      <c r="J489" s="472" t="s">
        <v>544</v>
      </c>
      <c r="K489" s="472" t="s">
        <v>544</v>
      </c>
      <c r="L489" s="472" t="s">
        <v>544</v>
      </c>
      <c r="M489" s="472" t="s">
        <v>544</v>
      </c>
      <c r="N489" s="472" t="s">
        <v>544</v>
      </c>
      <c r="O489" s="472" t="s">
        <v>544</v>
      </c>
      <c r="P489" s="472" t="s">
        <v>544</v>
      </c>
      <c r="Q489" s="472" t="s">
        <v>544</v>
      </c>
      <c r="R489" s="472" t="s">
        <v>544</v>
      </c>
      <c r="S489" s="472" t="s">
        <v>544</v>
      </c>
      <c r="T489" s="472" t="s">
        <v>544</v>
      </c>
      <c r="U489" s="472" t="s">
        <v>544</v>
      </c>
      <c r="V489" s="472" t="s">
        <v>544</v>
      </c>
      <c r="W489" s="472" t="s">
        <v>544</v>
      </c>
      <c r="X489" s="472" t="s">
        <v>544</v>
      </c>
      <c r="Y489" s="472" t="s">
        <v>544</v>
      </c>
      <c r="Z489" s="472" t="s">
        <v>544</v>
      </c>
      <c r="AA489" s="472" t="s">
        <v>544</v>
      </c>
      <c r="AB489" s="472" t="s">
        <v>544</v>
      </c>
      <c r="AC489" s="472" t="s">
        <v>544</v>
      </c>
      <c r="AD489" s="472" t="s">
        <v>544</v>
      </c>
      <c r="AE489" s="472" t="s">
        <v>544</v>
      </c>
      <c r="AF489" s="472" t="s">
        <v>544</v>
      </c>
      <c r="AG489" s="472" t="s">
        <v>544</v>
      </c>
      <c r="AH489" s="472" t="s">
        <v>544</v>
      </c>
      <c r="AI489" s="472" t="s">
        <v>544</v>
      </c>
      <c r="AJ489" s="472" t="s">
        <v>544</v>
      </c>
      <c r="AK489" s="472" t="s">
        <v>544</v>
      </c>
      <c r="AL489" s="472" t="s">
        <v>544</v>
      </c>
      <c r="AM489" s="472" t="s">
        <v>544</v>
      </c>
      <c r="AN489" s="472" t="s">
        <v>544</v>
      </c>
      <c r="AO489" s="472" t="s">
        <v>544</v>
      </c>
      <c r="AP489" s="472" t="s">
        <v>544</v>
      </c>
      <c r="AQ489" s="472" t="s">
        <v>544</v>
      </c>
      <c r="AR489" s="472" t="s">
        <v>544</v>
      </c>
      <c r="AS489" s="472" t="s">
        <v>544</v>
      </c>
      <c r="AT489" s="472" t="s">
        <v>544</v>
      </c>
      <c r="AU489" s="472" t="s">
        <v>544</v>
      </c>
      <c r="AV489" s="472" t="s">
        <v>544</v>
      </c>
      <c r="AW489" s="472" t="s">
        <v>544</v>
      </c>
      <c r="AX489" s="473" t="s">
        <v>544</v>
      </c>
      <c r="AY489" s="473" t="s">
        <v>544</v>
      </c>
      <c r="AZ489" s="473" t="s">
        <v>544</v>
      </c>
      <c r="BA489" s="473" t="s">
        <v>544</v>
      </c>
      <c r="BB489" s="473" t="s">
        <v>544</v>
      </c>
      <c r="BC489" s="473" t="s">
        <v>544</v>
      </c>
      <c r="BD489" s="473" t="s">
        <v>544</v>
      </c>
      <c r="BE489" s="472" t="s">
        <v>544</v>
      </c>
      <c r="BF489" s="472" t="s">
        <v>544</v>
      </c>
      <c r="BG489" s="473" t="s">
        <v>544</v>
      </c>
      <c r="BH489" s="473" t="s">
        <v>544</v>
      </c>
      <c r="BI489" s="472" t="s">
        <v>544</v>
      </c>
      <c r="BJ489" s="472" t="s">
        <v>544</v>
      </c>
      <c r="BK489" s="472" t="s">
        <v>544</v>
      </c>
      <c r="BL489" s="474" t="s">
        <v>544</v>
      </c>
      <c r="BM489" s="474" t="s">
        <v>544</v>
      </c>
      <c r="BN489" s="472" t="s">
        <v>544</v>
      </c>
      <c r="BO489" s="473" t="s">
        <v>544</v>
      </c>
      <c r="BP489" s="473" t="s">
        <v>544</v>
      </c>
      <c r="BQ489" s="473" t="s">
        <v>544</v>
      </c>
      <c r="BR489" s="473" t="s">
        <v>544</v>
      </c>
      <c r="BS489" s="474" t="s">
        <v>544</v>
      </c>
      <c r="BT489" s="472" t="s">
        <v>544</v>
      </c>
      <c r="BU489" s="472" t="s">
        <v>544</v>
      </c>
      <c r="BV489" s="472" t="s">
        <v>544</v>
      </c>
      <c r="BW489" s="472" t="s">
        <v>544</v>
      </c>
      <c r="BX489" s="472" t="s">
        <v>544</v>
      </c>
      <c r="BY489" s="472" t="s">
        <v>544</v>
      </c>
      <c r="CA489" t="s">
        <v>544</v>
      </c>
      <c r="CB489" t="s">
        <v>544</v>
      </c>
      <c r="CC489" t="s">
        <v>544</v>
      </c>
      <c r="CD489" t="s">
        <v>544</v>
      </c>
      <c r="CE489" t="s">
        <v>544</v>
      </c>
      <c r="CF489" t="s">
        <v>544</v>
      </c>
      <c r="CG489" t="s">
        <v>544</v>
      </c>
      <c r="CH489" t="s">
        <v>544</v>
      </c>
      <c r="CI489" t="s">
        <v>544</v>
      </c>
      <c r="CJ489" t="s">
        <v>544</v>
      </c>
      <c r="CK489" t="s">
        <v>544</v>
      </c>
      <c r="CL489" t="s">
        <v>544</v>
      </c>
      <c r="CM489" t="s">
        <v>544</v>
      </c>
      <c r="CN489" t="s">
        <v>544</v>
      </c>
      <c r="CO489" t="s">
        <v>544</v>
      </c>
      <c r="CP489" t="s">
        <v>544</v>
      </c>
      <c r="CQ489" t="s">
        <v>544</v>
      </c>
      <c r="CR489" t="s">
        <v>544</v>
      </c>
      <c r="CS489" t="s">
        <v>544</v>
      </c>
      <c r="CT489" t="s">
        <v>544</v>
      </c>
      <c r="CU489" t="s">
        <v>544</v>
      </c>
      <c r="CV489" t="s">
        <v>544</v>
      </c>
      <c r="CW489" t="s">
        <v>544</v>
      </c>
      <c r="CX489" t="s">
        <v>544</v>
      </c>
      <c r="CY489" t="s">
        <v>544</v>
      </c>
      <c r="CZ489" t="s">
        <v>544</v>
      </c>
      <c r="DA489" t="s">
        <v>544</v>
      </c>
      <c r="DB489" t="s">
        <v>544</v>
      </c>
      <c r="DC489" t="s">
        <v>544</v>
      </c>
      <c r="DD489" t="s">
        <v>544</v>
      </c>
      <c r="DE489" t="s">
        <v>544</v>
      </c>
      <c r="DF489" t="s">
        <v>544</v>
      </c>
      <c r="DG489" t="s">
        <v>544</v>
      </c>
      <c r="DH489" t="s">
        <v>544</v>
      </c>
      <c r="DI489" t="s">
        <v>544</v>
      </c>
      <c r="DJ489" t="s">
        <v>544</v>
      </c>
      <c r="DK489" t="s">
        <v>544</v>
      </c>
      <c r="DL489" t="s">
        <v>544</v>
      </c>
      <c r="DM489" t="s">
        <v>544</v>
      </c>
      <c r="DN489" t="s">
        <v>544</v>
      </c>
      <c r="DO489" t="s">
        <v>544</v>
      </c>
      <c r="DP489" t="s">
        <v>544</v>
      </c>
      <c r="DQ489" t="s">
        <v>544</v>
      </c>
      <c r="DR489" t="s">
        <v>544</v>
      </c>
      <c r="DS489" t="s">
        <v>544</v>
      </c>
      <c r="DT489" t="s">
        <v>544</v>
      </c>
      <c r="DU489" t="s">
        <v>544</v>
      </c>
      <c r="DV489" t="s">
        <v>544</v>
      </c>
      <c r="DW489" t="s">
        <v>544</v>
      </c>
      <c r="DX489" t="s">
        <v>544</v>
      </c>
      <c r="DY489" t="s">
        <v>544</v>
      </c>
      <c r="DZ489" t="s">
        <v>544</v>
      </c>
      <c r="EA489" t="s">
        <v>544</v>
      </c>
      <c r="EB489" t="s">
        <v>544</v>
      </c>
      <c r="EC489" t="s">
        <v>544</v>
      </c>
      <c r="ED489" t="s">
        <v>544</v>
      </c>
      <c r="EE489" t="s">
        <v>544</v>
      </c>
      <c r="EF489" t="s">
        <v>544</v>
      </c>
      <c r="EG489" t="s">
        <v>544</v>
      </c>
      <c r="EH489" t="s">
        <v>544</v>
      </c>
      <c r="EI489" t="s">
        <v>544</v>
      </c>
      <c r="EJ489" t="s">
        <v>544</v>
      </c>
      <c r="EK489" t="s">
        <v>544</v>
      </c>
      <c r="EL489" t="s">
        <v>544</v>
      </c>
      <c r="EM489" t="s">
        <v>544</v>
      </c>
      <c r="EN489" t="s">
        <v>544</v>
      </c>
      <c r="EO489" t="s">
        <v>544</v>
      </c>
      <c r="EP489" t="s">
        <v>544</v>
      </c>
      <c r="EQ489" t="s">
        <v>544</v>
      </c>
      <c r="ER489" t="s">
        <v>544</v>
      </c>
      <c r="ES489" t="s">
        <v>544</v>
      </c>
      <c r="ET489" t="s">
        <v>544</v>
      </c>
      <c r="EU489" t="s">
        <v>544</v>
      </c>
      <c r="EV489" t="s">
        <v>544</v>
      </c>
      <c r="EW489" t="s">
        <v>544</v>
      </c>
      <c r="EX489" t="s">
        <v>544</v>
      </c>
    </row>
    <row r="490" spans="1:154" ht="15" customHeight="1">
      <c r="A490" s="435">
        <v>388</v>
      </c>
      <c r="B490" s="469" t="s">
        <v>544</v>
      </c>
      <c r="C490" s="469" t="s">
        <v>544</v>
      </c>
      <c r="D490" s="470" t="s">
        <v>544</v>
      </c>
      <c r="E490" s="471" t="s">
        <v>544</v>
      </c>
      <c r="F490" s="471" t="s">
        <v>544</v>
      </c>
      <c r="G490" s="471" t="s">
        <v>544</v>
      </c>
      <c r="H490" s="472" t="s">
        <v>544</v>
      </c>
      <c r="I490" s="472" t="s">
        <v>544</v>
      </c>
      <c r="J490" s="472" t="s">
        <v>544</v>
      </c>
      <c r="K490" s="472" t="s">
        <v>544</v>
      </c>
      <c r="L490" s="472" t="s">
        <v>544</v>
      </c>
      <c r="M490" s="472" t="s">
        <v>544</v>
      </c>
      <c r="N490" s="472" t="s">
        <v>544</v>
      </c>
      <c r="O490" s="472" t="s">
        <v>544</v>
      </c>
      <c r="P490" s="472" t="s">
        <v>544</v>
      </c>
      <c r="Q490" s="472" t="s">
        <v>544</v>
      </c>
      <c r="R490" s="472" t="s">
        <v>544</v>
      </c>
      <c r="S490" s="472" t="s">
        <v>544</v>
      </c>
      <c r="T490" s="472" t="s">
        <v>544</v>
      </c>
      <c r="U490" s="472" t="s">
        <v>544</v>
      </c>
      <c r="V490" s="472" t="s">
        <v>544</v>
      </c>
      <c r="W490" s="472" t="s">
        <v>544</v>
      </c>
      <c r="X490" s="472" t="s">
        <v>544</v>
      </c>
      <c r="Y490" s="472" t="s">
        <v>544</v>
      </c>
      <c r="Z490" s="472" t="s">
        <v>544</v>
      </c>
      <c r="AA490" s="472" t="s">
        <v>544</v>
      </c>
      <c r="AB490" s="472" t="s">
        <v>544</v>
      </c>
      <c r="AC490" s="472" t="s">
        <v>544</v>
      </c>
      <c r="AD490" s="472" t="s">
        <v>544</v>
      </c>
      <c r="AE490" s="472" t="s">
        <v>544</v>
      </c>
      <c r="AF490" s="472" t="s">
        <v>544</v>
      </c>
      <c r="AG490" s="472" t="s">
        <v>544</v>
      </c>
      <c r="AH490" s="472" t="s">
        <v>544</v>
      </c>
      <c r="AI490" s="472" t="s">
        <v>544</v>
      </c>
      <c r="AJ490" s="472" t="s">
        <v>544</v>
      </c>
      <c r="AK490" s="472" t="s">
        <v>544</v>
      </c>
      <c r="AL490" s="472" t="s">
        <v>544</v>
      </c>
      <c r="AM490" s="472" t="s">
        <v>544</v>
      </c>
      <c r="AN490" s="472" t="s">
        <v>544</v>
      </c>
      <c r="AO490" s="472" t="s">
        <v>544</v>
      </c>
      <c r="AP490" s="472" t="s">
        <v>544</v>
      </c>
      <c r="AQ490" s="472" t="s">
        <v>544</v>
      </c>
      <c r="AR490" s="472" t="s">
        <v>544</v>
      </c>
      <c r="AS490" s="472" t="s">
        <v>544</v>
      </c>
      <c r="AT490" s="472" t="s">
        <v>544</v>
      </c>
      <c r="AU490" s="472" t="s">
        <v>544</v>
      </c>
      <c r="AV490" s="472" t="s">
        <v>544</v>
      </c>
      <c r="AW490" s="472" t="s">
        <v>544</v>
      </c>
      <c r="AX490" s="473" t="s">
        <v>544</v>
      </c>
      <c r="AY490" s="473" t="s">
        <v>544</v>
      </c>
      <c r="AZ490" s="473" t="s">
        <v>544</v>
      </c>
      <c r="BA490" s="473" t="s">
        <v>544</v>
      </c>
      <c r="BB490" s="473" t="s">
        <v>544</v>
      </c>
      <c r="BC490" s="473" t="s">
        <v>544</v>
      </c>
      <c r="BD490" s="473" t="s">
        <v>544</v>
      </c>
      <c r="BE490" s="472" t="s">
        <v>544</v>
      </c>
      <c r="BF490" s="472" t="s">
        <v>544</v>
      </c>
      <c r="BG490" s="473" t="s">
        <v>544</v>
      </c>
      <c r="BH490" s="473" t="s">
        <v>544</v>
      </c>
      <c r="BI490" s="472" t="s">
        <v>544</v>
      </c>
      <c r="BJ490" s="472" t="s">
        <v>544</v>
      </c>
      <c r="BK490" s="472" t="s">
        <v>544</v>
      </c>
      <c r="BL490" s="474" t="s">
        <v>544</v>
      </c>
      <c r="BM490" s="474" t="s">
        <v>544</v>
      </c>
      <c r="BN490" s="472" t="s">
        <v>544</v>
      </c>
      <c r="BO490" s="473" t="s">
        <v>544</v>
      </c>
      <c r="BP490" s="473" t="s">
        <v>544</v>
      </c>
      <c r="BQ490" s="473" t="s">
        <v>544</v>
      </c>
      <c r="BR490" s="473" t="s">
        <v>544</v>
      </c>
      <c r="BS490" s="474" t="s">
        <v>544</v>
      </c>
      <c r="BT490" s="472" t="s">
        <v>544</v>
      </c>
      <c r="BU490" s="472" t="s">
        <v>544</v>
      </c>
      <c r="BV490" s="472" t="s">
        <v>544</v>
      </c>
      <c r="BW490" s="472" t="s">
        <v>544</v>
      </c>
      <c r="BX490" s="472" t="s">
        <v>544</v>
      </c>
      <c r="BY490" s="472" t="s">
        <v>544</v>
      </c>
      <c r="CA490" t="s">
        <v>544</v>
      </c>
      <c r="CB490" t="s">
        <v>544</v>
      </c>
      <c r="CC490" t="s">
        <v>544</v>
      </c>
      <c r="CD490" t="s">
        <v>544</v>
      </c>
      <c r="CE490" t="s">
        <v>544</v>
      </c>
      <c r="CF490" t="s">
        <v>544</v>
      </c>
      <c r="CG490" t="s">
        <v>544</v>
      </c>
      <c r="CH490" t="s">
        <v>544</v>
      </c>
      <c r="CI490" t="s">
        <v>544</v>
      </c>
      <c r="CJ490" t="s">
        <v>544</v>
      </c>
      <c r="CK490" t="s">
        <v>544</v>
      </c>
      <c r="CL490" t="s">
        <v>544</v>
      </c>
      <c r="CM490" t="s">
        <v>544</v>
      </c>
      <c r="CN490" t="s">
        <v>544</v>
      </c>
      <c r="CO490" t="s">
        <v>544</v>
      </c>
      <c r="CP490" t="s">
        <v>544</v>
      </c>
      <c r="CQ490" t="s">
        <v>544</v>
      </c>
      <c r="CR490" t="s">
        <v>544</v>
      </c>
      <c r="CS490" t="s">
        <v>544</v>
      </c>
      <c r="CT490" t="s">
        <v>544</v>
      </c>
      <c r="CU490" t="s">
        <v>544</v>
      </c>
      <c r="CV490" t="s">
        <v>544</v>
      </c>
      <c r="CW490" t="s">
        <v>544</v>
      </c>
      <c r="CX490" t="s">
        <v>544</v>
      </c>
      <c r="CY490" t="s">
        <v>544</v>
      </c>
      <c r="CZ490" t="s">
        <v>544</v>
      </c>
      <c r="DA490" t="s">
        <v>544</v>
      </c>
      <c r="DB490" t="s">
        <v>544</v>
      </c>
      <c r="DC490" t="s">
        <v>544</v>
      </c>
      <c r="DD490" t="s">
        <v>544</v>
      </c>
      <c r="DE490" t="s">
        <v>544</v>
      </c>
      <c r="DF490" t="s">
        <v>544</v>
      </c>
      <c r="DG490" t="s">
        <v>544</v>
      </c>
      <c r="DH490" t="s">
        <v>544</v>
      </c>
      <c r="DI490" t="s">
        <v>544</v>
      </c>
      <c r="DJ490" t="s">
        <v>544</v>
      </c>
      <c r="DK490" t="s">
        <v>544</v>
      </c>
      <c r="DL490" t="s">
        <v>544</v>
      </c>
      <c r="DM490" t="s">
        <v>544</v>
      </c>
      <c r="DN490" t="s">
        <v>544</v>
      </c>
      <c r="DO490" t="s">
        <v>544</v>
      </c>
      <c r="DP490" t="s">
        <v>544</v>
      </c>
      <c r="DQ490" t="s">
        <v>544</v>
      </c>
      <c r="DR490" t="s">
        <v>544</v>
      </c>
      <c r="DS490" t="s">
        <v>544</v>
      </c>
      <c r="DT490" t="s">
        <v>544</v>
      </c>
      <c r="DU490" t="s">
        <v>544</v>
      </c>
      <c r="DV490" t="s">
        <v>544</v>
      </c>
      <c r="DW490" t="s">
        <v>544</v>
      </c>
      <c r="DX490" t="s">
        <v>544</v>
      </c>
      <c r="DY490" t="s">
        <v>544</v>
      </c>
      <c r="DZ490" t="s">
        <v>544</v>
      </c>
      <c r="EA490" t="s">
        <v>544</v>
      </c>
      <c r="EB490" t="s">
        <v>544</v>
      </c>
      <c r="EC490" t="s">
        <v>544</v>
      </c>
      <c r="ED490" t="s">
        <v>544</v>
      </c>
      <c r="EE490" t="s">
        <v>544</v>
      </c>
      <c r="EF490" t="s">
        <v>544</v>
      </c>
      <c r="EG490" t="s">
        <v>544</v>
      </c>
      <c r="EH490" t="s">
        <v>544</v>
      </c>
      <c r="EI490" t="s">
        <v>544</v>
      </c>
      <c r="EJ490" t="s">
        <v>544</v>
      </c>
      <c r="EK490" t="s">
        <v>544</v>
      </c>
      <c r="EL490" t="s">
        <v>544</v>
      </c>
      <c r="EM490" t="s">
        <v>544</v>
      </c>
      <c r="EN490" t="s">
        <v>544</v>
      </c>
      <c r="EO490" t="s">
        <v>544</v>
      </c>
      <c r="EP490" t="s">
        <v>544</v>
      </c>
      <c r="EQ490" t="s">
        <v>544</v>
      </c>
      <c r="ER490" t="s">
        <v>544</v>
      </c>
      <c r="ES490" t="s">
        <v>544</v>
      </c>
      <c r="ET490" t="s">
        <v>544</v>
      </c>
      <c r="EU490" t="s">
        <v>544</v>
      </c>
      <c r="EV490" t="s">
        <v>544</v>
      </c>
      <c r="EW490" t="s">
        <v>544</v>
      </c>
      <c r="EX490" t="s">
        <v>544</v>
      </c>
    </row>
    <row r="491" spans="1:154" ht="15" customHeight="1">
      <c r="A491" s="435">
        <v>388</v>
      </c>
      <c r="B491" s="469" t="s">
        <v>544</v>
      </c>
      <c r="C491" s="469" t="s">
        <v>544</v>
      </c>
      <c r="D491" s="470" t="s">
        <v>544</v>
      </c>
      <c r="E491" s="471" t="s">
        <v>544</v>
      </c>
      <c r="F491" s="471" t="s">
        <v>544</v>
      </c>
      <c r="G491" s="471" t="s">
        <v>544</v>
      </c>
      <c r="H491" s="472" t="s">
        <v>544</v>
      </c>
      <c r="I491" s="472" t="s">
        <v>544</v>
      </c>
      <c r="J491" s="472" t="s">
        <v>544</v>
      </c>
      <c r="K491" s="472" t="s">
        <v>544</v>
      </c>
      <c r="L491" s="472" t="s">
        <v>544</v>
      </c>
      <c r="M491" s="472" t="s">
        <v>544</v>
      </c>
      <c r="N491" s="472" t="s">
        <v>544</v>
      </c>
      <c r="O491" s="472" t="s">
        <v>544</v>
      </c>
      <c r="P491" s="472" t="s">
        <v>544</v>
      </c>
      <c r="Q491" s="472" t="s">
        <v>544</v>
      </c>
      <c r="R491" s="472" t="s">
        <v>544</v>
      </c>
      <c r="S491" s="472" t="s">
        <v>544</v>
      </c>
      <c r="T491" s="472" t="s">
        <v>544</v>
      </c>
      <c r="U491" s="472" t="s">
        <v>544</v>
      </c>
      <c r="V491" s="472" t="s">
        <v>544</v>
      </c>
      <c r="W491" s="472" t="s">
        <v>544</v>
      </c>
      <c r="X491" s="472" t="s">
        <v>544</v>
      </c>
      <c r="Y491" s="472" t="s">
        <v>544</v>
      </c>
      <c r="Z491" s="472" t="s">
        <v>544</v>
      </c>
      <c r="AA491" s="472" t="s">
        <v>544</v>
      </c>
      <c r="AB491" s="472" t="s">
        <v>544</v>
      </c>
      <c r="AC491" s="472" t="s">
        <v>544</v>
      </c>
      <c r="AD491" s="472" t="s">
        <v>544</v>
      </c>
      <c r="AE491" s="472" t="s">
        <v>544</v>
      </c>
      <c r="AF491" s="472" t="s">
        <v>544</v>
      </c>
      <c r="AG491" s="472" t="s">
        <v>544</v>
      </c>
      <c r="AH491" s="472" t="s">
        <v>544</v>
      </c>
      <c r="AI491" s="472" t="s">
        <v>544</v>
      </c>
      <c r="AJ491" s="472" t="s">
        <v>544</v>
      </c>
      <c r="AK491" s="472" t="s">
        <v>544</v>
      </c>
      <c r="AL491" s="472" t="s">
        <v>544</v>
      </c>
      <c r="AM491" s="472" t="s">
        <v>544</v>
      </c>
      <c r="AN491" s="472" t="s">
        <v>544</v>
      </c>
      <c r="AO491" s="472" t="s">
        <v>544</v>
      </c>
      <c r="AP491" s="472" t="s">
        <v>544</v>
      </c>
      <c r="AQ491" s="472" t="s">
        <v>544</v>
      </c>
      <c r="AR491" s="472" t="s">
        <v>544</v>
      </c>
      <c r="AS491" s="472" t="s">
        <v>544</v>
      </c>
      <c r="AT491" s="472" t="s">
        <v>544</v>
      </c>
      <c r="AU491" s="472" t="s">
        <v>544</v>
      </c>
      <c r="AV491" s="472" t="s">
        <v>544</v>
      </c>
      <c r="AW491" s="472" t="s">
        <v>544</v>
      </c>
      <c r="AX491" s="473" t="s">
        <v>544</v>
      </c>
      <c r="AY491" s="473" t="s">
        <v>544</v>
      </c>
      <c r="AZ491" s="473" t="s">
        <v>544</v>
      </c>
      <c r="BA491" s="473" t="s">
        <v>544</v>
      </c>
      <c r="BB491" s="473" t="s">
        <v>544</v>
      </c>
      <c r="BC491" s="473" t="s">
        <v>544</v>
      </c>
      <c r="BD491" s="473" t="s">
        <v>544</v>
      </c>
      <c r="BE491" s="472" t="s">
        <v>544</v>
      </c>
      <c r="BF491" s="472" t="s">
        <v>544</v>
      </c>
      <c r="BG491" s="473" t="s">
        <v>544</v>
      </c>
      <c r="BH491" s="473" t="s">
        <v>544</v>
      </c>
      <c r="BI491" s="472" t="s">
        <v>544</v>
      </c>
      <c r="BJ491" s="472" t="s">
        <v>544</v>
      </c>
      <c r="BK491" s="472" t="s">
        <v>544</v>
      </c>
      <c r="BL491" s="474" t="s">
        <v>544</v>
      </c>
      <c r="BM491" s="474" t="s">
        <v>544</v>
      </c>
      <c r="BN491" s="472" t="s">
        <v>544</v>
      </c>
      <c r="BO491" s="473" t="s">
        <v>544</v>
      </c>
      <c r="BP491" s="473" t="s">
        <v>544</v>
      </c>
      <c r="BQ491" s="473" t="s">
        <v>544</v>
      </c>
      <c r="BR491" s="473" t="s">
        <v>544</v>
      </c>
      <c r="BS491" s="474" t="s">
        <v>544</v>
      </c>
      <c r="BT491" s="472" t="s">
        <v>544</v>
      </c>
      <c r="BU491" s="472" t="s">
        <v>544</v>
      </c>
      <c r="BV491" s="472" t="s">
        <v>544</v>
      </c>
      <c r="BW491" s="472" t="s">
        <v>544</v>
      </c>
      <c r="BX491" s="472" t="s">
        <v>544</v>
      </c>
      <c r="BY491" s="472" t="s">
        <v>544</v>
      </c>
      <c r="CA491" t="s">
        <v>544</v>
      </c>
      <c r="CB491" t="s">
        <v>544</v>
      </c>
      <c r="CC491" t="s">
        <v>544</v>
      </c>
      <c r="CD491" t="s">
        <v>544</v>
      </c>
      <c r="CE491" t="s">
        <v>544</v>
      </c>
      <c r="CF491" t="s">
        <v>544</v>
      </c>
      <c r="CG491" t="s">
        <v>544</v>
      </c>
      <c r="CH491" t="s">
        <v>544</v>
      </c>
      <c r="CI491" t="s">
        <v>544</v>
      </c>
      <c r="CJ491" t="s">
        <v>544</v>
      </c>
      <c r="CK491" t="s">
        <v>544</v>
      </c>
      <c r="CL491" t="s">
        <v>544</v>
      </c>
      <c r="CM491" t="s">
        <v>544</v>
      </c>
      <c r="CN491" t="s">
        <v>544</v>
      </c>
      <c r="CO491" t="s">
        <v>544</v>
      </c>
      <c r="CP491" t="s">
        <v>544</v>
      </c>
      <c r="CQ491" t="s">
        <v>544</v>
      </c>
      <c r="CR491" t="s">
        <v>544</v>
      </c>
      <c r="CS491" t="s">
        <v>544</v>
      </c>
      <c r="CT491" t="s">
        <v>544</v>
      </c>
      <c r="CU491" t="s">
        <v>544</v>
      </c>
      <c r="CV491" t="s">
        <v>544</v>
      </c>
      <c r="CW491" t="s">
        <v>544</v>
      </c>
      <c r="CX491" t="s">
        <v>544</v>
      </c>
      <c r="CY491" t="s">
        <v>544</v>
      </c>
      <c r="CZ491" t="s">
        <v>544</v>
      </c>
      <c r="DA491" t="s">
        <v>544</v>
      </c>
      <c r="DB491" t="s">
        <v>544</v>
      </c>
      <c r="DC491" t="s">
        <v>544</v>
      </c>
      <c r="DD491" t="s">
        <v>544</v>
      </c>
      <c r="DE491" t="s">
        <v>544</v>
      </c>
      <c r="DF491" t="s">
        <v>544</v>
      </c>
      <c r="DG491" t="s">
        <v>544</v>
      </c>
      <c r="DH491" t="s">
        <v>544</v>
      </c>
      <c r="DI491" t="s">
        <v>544</v>
      </c>
      <c r="DJ491" t="s">
        <v>544</v>
      </c>
      <c r="DK491" t="s">
        <v>544</v>
      </c>
      <c r="DL491" t="s">
        <v>544</v>
      </c>
      <c r="DM491" t="s">
        <v>544</v>
      </c>
      <c r="DN491" t="s">
        <v>544</v>
      </c>
      <c r="DO491" t="s">
        <v>544</v>
      </c>
      <c r="DP491" t="s">
        <v>544</v>
      </c>
      <c r="DQ491" t="s">
        <v>544</v>
      </c>
      <c r="DR491" t="s">
        <v>544</v>
      </c>
      <c r="DS491" t="s">
        <v>544</v>
      </c>
      <c r="DT491" t="s">
        <v>544</v>
      </c>
      <c r="DU491" t="s">
        <v>544</v>
      </c>
      <c r="DV491" t="s">
        <v>544</v>
      </c>
      <c r="DW491" t="s">
        <v>544</v>
      </c>
      <c r="DX491" t="s">
        <v>544</v>
      </c>
      <c r="DY491" t="s">
        <v>544</v>
      </c>
      <c r="DZ491" t="s">
        <v>544</v>
      </c>
      <c r="EA491" t="s">
        <v>544</v>
      </c>
      <c r="EB491" t="s">
        <v>544</v>
      </c>
      <c r="EC491" t="s">
        <v>544</v>
      </c>
      <c r="ED491" t="s">
        <v>544</v>
      </c>
      <c r="EE491" t="s">
        <v>544</v>
      </c>
      <c r="EF491" t="s">
        <v>544</v>
      </c>
      <c r="EG491" t="s">
        <v>544</v>
      </c>
      <c r="EH491" t="s">
        <v>544</v>
      </c>
      <c r="EI491" t="s">
        <v>544</v>
      </c>
      <c r="EJ491" t="s">
        <v>544</v>
      </c>
      <c r="EK491" t="s">
        <v>544</v>
      </c>
      <c r="EL491" t="s">
        <v>544</v>
      </c>
      <c r="EM491" t="s">
        <v>544</v>
      </c>
      <c r="EN491" t="s">
        <v>544</v>
      </c>
      <c r="EO491" t="s">
        <v>544</v>
      </c>
      <c r="EP491" t="s">
        <v>544</v>
      </c>
      <c r="EQ491" t="s">
        <v>544</v>
      </c>
      <c r="ER491" t="s">
        <v>544</v>
      </c>
      <c r="ES491" t="s">
        <v>544</v>
      </c>
      <c r="ET491" t="s">
        <v>544</v>
      </c>
      <c r="EU491" t="s">
        <v>544</v>
      </c>
      <c r="EV491" t="s">
        <v>544</v>
      </c>
      <c r="EW491" t="s">
        <v>544</v>
      </c>
      <c r="EX491" t="s">
        <v>544</v>
      </c>
    </row>
    <row r="492" spans="1:154" ht="15" customHeight="1">
      <c r="A492" s="435">
        <v>388</v>
      </c>
      <c r="B492" s="469" t="s">
        <v>544</v>
      </c>
      <c r="C492" s="469" t="s">
        <v>544</v>
      </c>
      <c r="D492" s="470" t="s">
        <v>544</v>
      </c>
      <c r="E492" s="471" t="s">
        <v>544</v>
      </c>
      <c r="F492" s="471" t="s">
        <v>544</v>
      </c>
      <c r="G492" s="471" t="s">
        <v>544</v>
      </c>
      <c r="H492" s="472" t="s">
        <v>544</v>
      </c>
      <c r="I492" s="472" t="s">
        <v>544</v>
      </c>
      <c r="J492" s="472" t="s">
        <v>544</v>
      </c>
      <c r="K492" s="472" t="s">
        <v>544</v>
      </c>
      <c r="L492" s="472" t="s">
        <v>544</v>
      </c>
      <c r="M492" s="472" t="s">
        <v>544</v>
      </c>
      <c r="N492" s="472" t="s">
        <v>544</v>
      </c>
      <c r="O492" s="472" t="s">
        <v>544</v>
      </c>
      <c r="P492" s="472" t="s">
        <v>544</v>
      </c>
      <c r="Q492" s="472" t="s">
        <v>544</v>
      </c>
      <c r="R492" s="472" t="s">
        <v>544</v>
      </c>
      <c r="S492" s="472" t="s">
        <v>544</v>
      </c>
      <c r="T492" s="472" t="s">
        <v>544</v>
      </c>
      <c r="U492" s="472" t="s">
        <v>544</v>
      </c>
      <c r="V492" s="472" t="s">
        <v>544</v>
      </c>
      <c r="W492" s="472" t="s">
        <v>544</v>
      </c>
      <c r="X492" s="472" t="s">
        <v>544</v>
      </c>
      <c r="Y492" s="472" t="s">
        <v>544</v>
      </c>
      <c r="Z492" s="472" t="s">
        <v>544</v>
      </c>
      <c r="AA492" s="472" t="s">
        <v>544</v>
      </c>
      <c r="AB492" s="472" t="s">
        <v>544</v>
      </c>
      <c r="AC492" s="472" t="s">
        <v>544</v>
      </c>
      <c r="AD492" s="472" t="s">
        <v>544</v>
      </c>
      <c r="AE492" s="472" t="s">
        <v>544</v>
      </c>
      <c r="AF492" s="472" t="s">
        <v>544</v>
      </c>
      <c r="AG492" s="472" t="s">
        <v>544</v>
      </c>
      <c r="AH492" s="472" t="s">
        <v>544</v>
      </c>
      <c r="AI492" s="472" t="s">
        <v>544</v>
      </c>
      <c r="AJ492" s="472" t="s">
        <v>544</v>
      </c>
      <c r="AK492" s="472" t="s">
        <v>544</v>
      </c>
      <c r="AL492" s="472" t="s">
        <v>544</v>
      </c>
      <c r="AM492" s="472" t="s">
        <v>544</v>
      </c>
      <c r="AN492" s="472" t="s">
        <v>544</v>
      </c>
      <c r="AO492" s="472" t="s">
        <v>544</v>
      </c>
      <c r="AP492" s="472" t="s">
        <v>544</v>
      </c>
      <c r="AQ492" s="472" t="s">
        <v>544</v>
      </c>
      <c r="AR492" s="472" t="s">
        <v>544</v>
      </c>
      <c r="AS492" s="472" t="s">
        <v>544</v>
      </c>
      <c r="AT492" s="472" t="s">
        <v>544</v>
      </c>
      <c r="AU492" s="472" t="s">
        <v>544</v>
      </c>
      <c r="AV492" s="472" t="s">
        <v>544</v>
      </c>
      <c r="AW492" s="472" t="s">
        <v>544</v>
      </c>
      <c r="AX492" s="473" t="s">
        <v>544</v>
      </c>
      <c r="AY492" s="473" t="s">
        <v>544</v>
      </c>
      <c r="AZ492" s="473" t="s">
        <v>544</v>
      </c>
      <c r="BA492" s="473" t="s">
        <v>544</v>
      </c>
      <c r="BB492" s="473" t="s">
        <v>544</v>
      </c>
      <c r="BC492" s="473" t="s">
        <v>544</v>
      </c>
      <c r="BD492" s="473" t="s">
        <v>544</v>
      </c>
      <c r="BE492" s="472" t="s">
        <v>544</v>
      </c>
      <c r="BF492" s="472" t="s">
        <v>544</v>
      </c>
      <c r="BG492" s="473" t="s">
        <v>544</v>
      </c>
      <c r="BH492" s="473" t="s">
        <v>544</v>
      </c>
      <c r="BI492" s="472" t="s">
        <v>544</v>
      </c>
      <c r="BJ492" s="472" t="s">
        <v>544</v>
      </c>
      <c r="BK492" s="472" t="s">
        <v>544</v>
      </c>
      <c r="BL492" s="474" t="s">
        <v>544</v>
      </c>
      <c r="BM492" s="474" t="s">
        <v>544</v>
      </c>
      <c r="BN492" s="472" t="s">
        <v>544</v>
      </c>
      <c r="BO492" s="473" t="s">
        <v>544</v>
      </c>
      <c r="BP492" s="473" t="s">
        <v>544</v>
      </c>
      <c r="BQ492" s="473" t="s">
        <v>544</v>
      </c>
      <c r="BR492" s="473" t="s">
        <v>544</v>
      </c>
      <c r="BS492" s="474" t="s">
        <v>544</v>
      </c>
      <c r="BT492" s="472" t="s">
        <v>544</v>
      </c>
      <c r="BU492" s="472" t="s">
        <v>544</v>
      </c>
      <c r="BV492" s="472" t="s">
        <v>544</v>
      </c>
      <c r="BW492" s="472" t="s">
        <v>544</v>
      </c>
      <c r="BX492" s="472" t="s">
        <v>544</v>
      </c>
      <c r="BY492" s="472" t="s">
        <v>544</v>
      </c>
      <c r="CA492" t="s">
        <v>544</v>
      </c>
      <c r="CB492" t="s">
        <v>544</v>
      </c>
      <c r="CC492" t="s">
        <v>544</v>
      </c>
      <c r="CD492" t="s">
        <v>544</v>
      </c>
      <c r="CE492" t="s">
        <v>544</v>
      </c>
      <c r="CF492" t="s">
        <v>544</v>
      </c>
      <c r="CG492" t="s">
        <v>544</v>
      </c>
      <c r="CH492" t="s">
        <v>544</v>
      </c>
      <c r="CI492" t="s">
        <v>544</v>
      </c>
      <c r="CJ492" t="s">
        <v>544</v>
      </c>
      <c r="CK492" t="s">
        <v>544</v>
      </c>
      <c r="CL492" t="s">
        <v>544</v>
      </c>
      <c r="CM492" t="s">
        <v>544</v>
      </c>
      <c r="CN492" t="s">
        <v>544</v>
      </c>
      <c r="CO492" t="s">
        <v>544</v>
      </c>
      <c r="CP492" t="s">
        <v>544</v>
      </c>
      <c r="CQ492" t="s">
        <v>544</v>
      </c>
      <c r="CR492" t="s">
        <v>544</v>
      </c>
      <c r="CS492" t="s">
        <v>544</v>
      </c>
      <c r="CT492" t="s">
        <v>544</v>
      </c>
      <c r="CU492" t="s">
        <v>544</v>
      </c>
      <c r="CV492" t="s">
        <v>544</v>
      </c>
      <c r="CW492" t="s">
        <v>544</v>
      </c>
      <c r="CX492" t="s">
        <v>544</v>
      </c>
      <c r="CY492" t="s">
        <v>544</v>
      </c>
      <c r="CZ492" t="s">
        <v>544</v>
      </c>
      <c r="DA492" t="s">
        <v>544</v>
      </c>
      <c r="DB492" t="s">
        <v>544</v>
      </c>
      <c r="DC492" t="s">
        <v>544</v>
      </c>
      <c r="DD492" t="s">
        <v>544</v>
      </c>
      <c r="DE492" t="s">
        <v>544</v>
      </c>
      <c r="DF492" t="s">
        <v>544</v>
      </c>
      <c r="DG492" t="s">
        <v>544</v>
      </c>
      <c r="DH492" t="s">
        <v>544</v>
      </c>
      <c r="DI492" t="s">
        <v>544</v>
      </c>
      <c r="DJ492" t="s">
        <v>544</v>
      </c>
      <c r="DK492" t="s">
        <v>544</v>
      </c>
      <c r="DL492" t="s">
        <v>544</v>
      </c>
      <c r="DM492" t="s">
        <v>544</v>
      </c>
      <c r="DN492" t="s">
        <v>544</v>
      </c>
      <c r="DO492" t="s">
        <v>544</v>
      </c>
      <c r="DP492" t="s">
        <v>544</v>
      </c>
      <c r="DQ492" t="s">
        <v>544</v>
      </c>
      <c r="DR492" t="s">
        <v>544</v>
      </c>
      <c r="DS492" t="s">
        <v>544</v>
      </c>
      <c r="DT492" t="s">
        <v>544</v>
      </c>
      <c r="DU492" t="s">
        <v>544</v>
      </c>
      <c r="DV492" t="s">
        <v>544</v>
      </c>
      <c r="DW492" t="s">
        <v>544</v>
      </c>
      <c r="DX492" t="s">
        <v>544</v>
      </c>
      <c r="DY492" t="s">
        <v>544</v>
      </c>
      <c r="DZ492" t="s">
        <v>544</v>
      </c>
      <c r="EA492" t="s">
        <v>544</v>
      </c>
      <c r="EB492" t="s">
        <v>544</v>
      </c>
      <c r="EC492" t="s">
        <v>544</v>
      </c>
      <c r="ED492" t="s">
        <v>544</v>
      </c>
      <c r="EE492" t="s">
        <v>544</v>
      </c>
      <c r="EF492" t="s">
        <v>544</v>
      </c>
      <c r="EG492" t="s">
        <v>544</v>
      </c>
      <c r="EH492" t="s">
        <v>544</v>
      </c>
      <c r="EI492" t="s">
        <v>544</v>
      </c>
      <c r="EJ492" t="s">
        <v>544</v>
      </c>
      <c r="EK492" t="s">
        <v>544</v>
      </c>
      <c r="EL492" t="s">
        <v>544</v>
      </c>
      <c r="EM492" t="s">
        <v>544</v>
      </c>
      <c r="EN492" t="s">
        <v>544</v>
      </c>
      <c r="EO492" t="s">
        <v>544</v>
      </c>
      <c r="EP492" t="s">
        <v>544</v>
      </c>
      <c r="EQ492" t="s">
        <v>544</v>
      </c>
      <c r="ER492" t="s">
        <v>544</v>
      </c>
      <c r="ES492" t="s">
        <v>544</v>
      </c>
      <c r="ET492" t="s">
        <v>544</v>
      </c>
      <c r="EU492" t="s">
        <v>544</v>
      </c>
      <c r="EV492" t="s">
        <v>544</v>
      </c>
      <c r="EW492" t="s">
        <v>544</v>
      </c>
      <c r="EX492" t="s">
        <v>544</v>
      </c>
    </row>
    <row r="493" spans="1:154" ht="15" customHeight="1">
      <c r="A493" s="435">
        <v>388</v>
      </c>
      <c r="B493" s="469" t="s">
        <v>544</v>
      </c>
      <c r="C493" s="469" t="s">
        <v>544</v>
      </c>
      <c r="D493" s="470" t="s">
        <v>544</v>
      </c>
      <c r="E493" s="471" t="s">
        <v>544</v>
      </c>
      <c r="F493" s="471" t="s">
        <v>544</v>
      </c>
      <c r="G493" s="471" t="s">
        <v>544</v>
      </c>
      <c r="H493" s="472" t="s">
        <v>544</v>
      </c>
      <c r="I493" s="472" t="s">
        <v>544</v>
      </c>
      <c r="J493" s="472" t="s">
        <v>544</v>
      </c>
      <c r="K493" s="472" t="s">
        <v>544</v>
      </c>
      <c r="L493" s="472" t="s">
        <v>544</v>
      </c>
      <c r="M493" s="472" t="s">
        <v>544</v>
      </c>
      <c r="N493" s="472" t="s">
        <v>544</v>
      </c>
      <c r="O493" s="472" t="s">
        <v>544</v>
      </c>
      <c r="P493" s="472" t="s">
        <v>544</v>
      </c>
      <c r="Q493" s="472" t="s">
        <v>544</v>
      </c>
      <c r="R493" s="472" t="s">
        <v>544</v>
      </c>
      <c r="S493" s="472" t="s">
        <v>544</v>
      </c>
      <c r="T493" s="472" t="s">
        <v>544</v>
      </c>
      <c r="U493" s="472" t="s">
        <v>544</v>
      </c>
      <c r="V493" s="472" t="s">
        <v>544</v>
      </c>
      <c r="W493" s="472" t="s">
        <v>544</v>
      </c>
      <c r="X493" s="472" t="s">
        <v>544</v>
      </c>
      <c r="Y493" s="472" t="s">
        <v>544</v>
      </c>
      <c r="Z493" s="472" t="s">
        <v>544</v>
      </c>
      <c r="AA493" s="472" t="s">
        <v>544</v>
      </c>
      <c r="AB493" s="472" t="s">
        <v>544</v>
      </c>
      <c r="AC493" s="472" t="s">
        <v>544</v>
      </c>
      <c r="AD493" s="472" t="s">
        <v>544</v>
      </c>
      <c r="AE493" s="472" t="s">
        <v>544</v>
      </c>
      <c r="AF493" s="472" t="s">
        <v>544</v>
      </c>
      <c r="AG493" s="472" t="s">
        <v>544</v>
      </c>
      <c r="AH493" s="472" t="s">
        <v>544</v>
      </c>
      <c r="AI493" s="472" t="s">
        <v>544</v>
      </c>
      <c r="AJ493" s="472" t="s">
        <v>544</v>
      </c>
      <c r="AK493" s="472" t="s">
        <v>544</v>
      </c>
      <c r="AL493" s="472" t="s">
        <v>544</v>
      </c>
      <c r="AM493" s="472" t="s">
        <v>544</v>
      </c>
      <c r="AN493" s="472" t="s">
        <v>544</v>
      </c>
      <c r="AO493" s="472" t="s">
        <v>544</v>
      </c>
      <c r="AP493" s="472" t="s">
        <v>544</v>
      </c>
      <c r="AQ493" s="472" t="s">
        <v>544</v>
      </c>
      <c r="AR493" s="472" t="s">
        <v>544</v>
      </c>
      <c r="AS493" s="472" t="s">
        <v>544</v>
      </c>
      <c r="AT493" s="472" t="s">
        <v>544</v>
      </c>
      <c r="AU493" s="472" t="s">
        <v>544</v>
      </c>
      <c r="AV493" s="472" t="s">
        <v>544</v>
      </c>
      <c r="AW493" s="472" t="s">
        <v>544</v>
      </c>
      <c r="AX493" s="473" t="s">
        <v>544</v>
      </c>
      <c r="AY493" s="473" t="s">
        <v>544</v>
      </c>
      <c r="AZ493" s="473" t="s">
        <v>544</v>
      </c>
      <c r="BA493" s="473" t="s">
        <v>544</v>
      </c>
      <c r="BB493" s="473" t="s">
        <v>544</v>
      </c>
      <c r="BC493" s="473" t="s">
        <v>544</v>
      </c>
      <c r="BD493" s="473" t="s">
        <v>544</v>
      </c>
      <c r="BE493" s="472" t="s">
        <v>544</v>
      </c>
      <c r="BF493" s="472" t="s">
        <v>544</v>
      </c>
      <c r="BG493" s="473" t="s">
        <v>544</v>
      </c>
      <c r="BH493" s="473" t="s">
        <v>544</v>
      </c>
      <c r="BI493" s="472" t="s">
        <v>544</v>
      </c>
      <c r="BJ493" s="472" t="s">
        <v>544</v>
      </c>
      <c r="BK493" s="472" t="s">
        <v>544</v>
      </c>
      <c r="BL493" s="474" t="s">
        <v>544</v>
      </c>
      <c r="BM493" s="474" t="s">
        <v>544</v>
      </c>
      <c r="BN493" s="472" t="s">
        <v>544</v>
      </c>
      <c r="BO493" s="473" t="s">
        <v>544</v>
      </c>
      <c r="BP493" s="473" t="s">
        <v>544</v>
      </c>
      <c r="BQ493" s="473" t="s">
        <v>544</v>
      </c>
      <c r="BR493" s="473" t="s">
        <v>544</v>
      </c>
      <c r="BS493" s="474" t="s">
        <v>544</v>
      </c>
      <c r="BT493" s="472" t="s">
        <v>544</v>
      </c>
      <c r="BU493" s="472" t="s">
        <v>544</v>
      </c>
      <c r="BV493" s="472" t="s">
        <v>544</v>
      </c>
      <c r="BW493" s="472" t="s">
        <v>544</v>
      </c>
      <c r="BX493" s="472" t="s">
        <v>544</v>
      </c>
      <c r="BY493" s="472" t="s">
        <v>544</v>
      </c>
      <c r="CA493" t="s">
        <v>544</v>
      </c>
      <c r="CB493" t="s">
        <v>544</v>
      </c>
      <c r="CC493" t="s">
        <v>544</v>
      </c>
      <c r="CD493" t="s">
        <v>544</v>
      </c>
      <c r="CE493" t="s">
        <v>544</v>
      </c>
      <c r="CF493" t="s">
        <v>544</v>
      </c>
      <c r="CG493" t="s">
        <v>544</v>
      </c>
      <c r="CH493" t="s">
        <v>544</v>
      </c>
      <c r="CI493" t="s">
        <v>544</v>
      </c>
      <c r="CJ493" t="s">
        <v>544</v>
      </c>
      <c r="CK493" t="s">
        <v>544</v>
      </c>
      <c r="CL493" t="s">
        <v>544</v>
      </c>
      <c r="CM493" t="s">
        <v>544</v>
      </c>
      <c r="CN493" t="s">
        <v>544</v>
      </c>
      <c r="CO493" t="s">
        <v>544</v>
      </c>
      <c r="CP493" t="s">
        <v>544</v>
      </c>
      <c r="CQ493" t="s">
        <v>544</v>
      </c>
      <c r="CR493" t="s">
        <v>544</v>
      </c>
      <c r="CS493" t="s">
        <v>544</v>
      </c>
      <c r="CT493" t="s">
        <v>544</v>
      </c>
      <c r="CU493" t="s">
        <v>544</v>
      </c>
      <c r="CV493" t="s">
        <v>544</v>
      </c>
      <c r="CW493" t="s">
        <v>544</v>
      </c>
      <c r="CX493" t="s">
        <v>544</v>
      </c>
      <c r="CY493" t="s">
        <v>544</v>
      </c>
      <c r="CZ493" t="s">
        <v>544</v>
      </c>
      <c r="DA493" t="s">
        <v>544</v>
      </c>
      <c r="DB493" t="s">
        <v>544</v>
      </c>
      <c r="DC493" t="s">
        <v>544</v>
      </c>
      <c r="DD493" t="s">
        <v>544</v>
      </c>
      <c r="DE493" t="s">
        <v>544</v>
      </c>
      <c r="DF493" t="s">
        <v>544</v>
      </c>
      <c r="DG493" t="s">
        <v>544</v>
      </c>
      <c r="DH493" t="s">
        <v>544</v>
      </c>
      <c r="DI493" t="s">
        <v>544</v>
      </c>
      <c r="DJ493" t="s">
        <v>544</v>
      </c>
      <c r="DK493" t="s">
        <v>544</v>
      </c>
      <c r="DL493" t="s">
        <v>544</v>
      </c>
      <c r="DM493" t="s">
        <v>544</v>
      </c>
      <c r="DN493" t="s">
        <v>544</v>
      </c>
      <c r="DO493" t="s">
        <v>544</v>
      </c>
      <c r="DP493" t="s">
        <v>544</v>
      </c>
      <c r="DQ493" t="s">
        <v>544</v>
      </c>
      <c r="DR493" t="s">
        <v>544</v>
      </c>
      <c r="DS493" t="s">
        <v>544</v>
      </c>
      <c r="DT493" t="s">
        <v>544</v>
      </c>
      <c r="DU493" t="s">
        <v>544</v>
      </c>
      <c r="DV493" t="s">
        <v>544</v>
      </c>
      <c r="DW493" t="s">
        <v>544</v>
      </c>
      <c r="DX493" t="s">
        <v>544</v>
      </c>
      <c r="DY493" t="s">
        <v>544</v>
      </c>
      <c r="DZ493" t="s">
        <v>544</v>
      </c>
      <c r="EA493" t="s">
        <v>544</v>
      </c>
      <c r="EB493" t="s">
        <v>544</v>
      </c>
      <c r="EC493" t="s">
        <v>544</v>
      </c>
      <c r="ED493" t="s">
        <v>544</v>
      </c>
      <c r="EE493" t="s">
        <v>544</v>
      </c>
      <c r="EF493" t="s">
        <v>544</v>
      </c>
      <c r="EG493" t="s">
        <v>544</v>
      </c>
      <c r="EH493" t="s">
        <v>544</v>
      </c>
      <c r="EI493" t="s">
        <v>544</v>
      </c>
      <c r="EJ493" t="s">
        <v>544</v>
      </c>
      <c r="EK493" t="s">
        <v>544</v>
      </c>
      <c r="EL493" t="s">
        <v>544</v>
      </c>
      <c r="EM493" t="s">
        <v>544</v>
      </c>
      <c r="EN493" t="s">
        <v>544</v>
      </c>
      <c r="EO493" t="s">
        <v>544</v>
      </c>
      <c r="EP493" t="s">
        <v>544</v>
      </c>
      <c r="EQ493" t="s">
        <v>544</v>
      </c>
      <c r="ER493" t="s">
        <v>544</v>
      </c>
      <c r="ES493" t="s">
        <v>544</v>
      </c>
      <c r="ET493" t="s">
        <v>544</v>
      </c>
      <c r="EU493" t="s">
        <v>544</v>
      </c>
      <c r="EV493" t="s">
        <v>544</v>
      </c>
      <c r="EW493" t="s">
        <v>544</v>
      </c>
      <c r="EX493" t="s">
        <v>544</v>
      </c>
    </row>
    <row r="494" spans="1:154" ht="15" customHeight="1">
      <c r="A494" s="435">
        <v>388</v>
      </c>
      <c r="B494" s="469" t="s">
        <v>544</v>
      </c>
      <c r="C494" s="469" t="s">
        <v>544</v>
      </c>
      <c r="D494" s="470" t="s">
        <v>544</v>
      </c>
      <c r="E494" s="471" t="s">
        <v>544</v>
      </c>
      <c r="F494" s="471" t="s">
        <v>544</v>
      </c>
      <c r="G494" s="471" t="s">
        <v>544</v>
      </c>
      <c r="H494" s="472" t="s">
        <v>544</v>
      </c>
      <c r="I494" s="472" t="s">
        <v>544</v>
      </c>
      <c r="J494" s="472" t="s">
        <v>544</v>
      </c>
      <c r="K494" s="472" t="s">
        <v>544</v>
      </c>
      <c r="L494" s="472" t="s">
        <v>544</v>
      </c>
      <c r="M494" s="472" t="s">
        <v>544</v>
      </c>
      <c r="N494" s="472" t="s">
        <v>544</v>
      </c>
      <c r="O494" s="472" t="s">
        <v>544</v>
      </c>
      <c r="P494" s="472" t="s">
        <v>544</v>
      </c>
      <c r="Q494" s="472" t="s">
        <v>544</v>
      </c>
      <c r="R494" s="472" t="s">
        <v>544</v>
      </c>
      <c r="S494" s="472" t="s">
        <v>544</v>
      </c>
      <c r="T494" s="472" t="s">
        <v>544</v>
      </c>
      <c r="U494" s="472" t="s">
        <v>544</v>
      </c>
      <c r="V494" s="472" t="s">
        <v>544</v>
      </c>
      <c r="W494" s="472" t="s">
        <v>544</v>
      </c>
      <c r="X494" s="472" t="s">
        <v>544</v>
      </c>
      <c r="Y494" s="472" t="s">
        <v>544</v>
      </c>
      <c r="Z494" s="472" t="s">
        <v>544</v>
      </c>
      <c r="AA494" s="472" t="s">
        <v>544</v>
      </c>
      <c r="AB494" s="472" t="s">
        <v>544</v>
      </c>
      <c r="AC494" s="472" t="s">
        <v>544</v>
      </c>
      <c r="AD494" s="472" t="s">
        <v>544</v>
      </c>
      <c r="AE494" s="472" t="s">
        <v>544</v>
      </c>
      <c r="AF494" s="472" t="s">
        <v>544</v>
      </c>
      <c r="AG494" s="472" t="s">
        <v>544</v>
      </c>
      <c r="AH494" s="472" t="s">
        <v>544</v>
      </c>
      <c r="AI494" s="472" t="s">
        <v>544</v>
      </c>
      <c r="AJ494" s="472" t="s">
        <v>544</v>
      </c>
      <c r="AK494" s="472" t="s">
        <v>544</v>
      </c>
      <c r="AL494" s="472" t="s">
        <v>544</v>
      </c>
      <c r="AM494" s="472" t="s">
        <v>544</v>
      </c>
      <c r="AN494" s="472" t="s">
        <v>544</v>
      </c>
      <c r="AO494" s="472" t="s">
        <v>544</v>
      </c>
      <c r="AP494" s="472" t="s">
        <v>544</v>
      </c>
      <c r="AQ494" s="472" t="s">
        <v>544</v>
      </c>
      <c r="AR494" s="472" t="s">
        <v>544</v>
      </c>
      <c r="AS494" s="472" t="s">
        <v>544</v>
      </c>
      <c r="AT494" s="472" t="s">
        <v>544</v>
      </c>
      <c r="AU494" s="472" t="s">
        <v>544</v>
      </c>
      <c r="AV494" s="472" t="s">
        <v>544</v>
      </c>
      <c r="AW494" s="472" t="s">
        <v>544</v>
      </c>
      <c r="AX494" s="473" t="s">
        <v>544</v>
      </c>
      <c r="AY494" s="473" t="s">
        <v>544</v>
      </c>
      <c r="AZ494" s="473" t="s">
        <v>544</v>
      </c>
      <c r="BA494" s="473" t="s">
        <v>544</v>
      </c>
      <c r="BB494" s="473" t="s">
        <v>544</v>
      </c>
      <c r="BC494" s="473" t="s">
        <v>544</v>
      </c>
      <c r="BD494" s="473" t="s">
        <v>544</v>
      </c>
      <c r="BE494" s="472" t="s">
        <v>544</v>
      </c>
      <c r="BF494" s="472" t="s">
        <v>544</v>
      </c>
      <c r="BG494" s="473" t="s">
        <v>544</v>
      </c>
      <c r="BH494" s="473" t="s">
        <v>544</v>
      </c>
      <c r="BI494" s="472" t="s">
        <v>544</v>
      </c>
      <c r="BJ494" s="472" t="s">
        <v>544</v>
      </c>
      <c r="BK494" s="472" t="s">
        <v>544</v>
      </c>
      <c r="BL494" s="474" t="s">
        <v>544</v>
      </c>
      <c r="BM494" s="474" t="s">
        <v>544</v>
      </c>
      <c r="BN494" s="472" t="s">
        <v>544</v>
      </c>
      <c r="BO494" s="473" t="s">
        <v>544</v>
      </c>
      <c r="BP494" s="473" t="s">
        <v>544</v>
      </c>
      <c r="BQ494" s="473" t="s">
        <v>544</v>
      </c>
      <c r="BR494" s="473" t="s">
        <v>544</v>
      </c>
      <c r="BS494" s="474" t="s">
        <v>544</v>
      </c>
      <c r="BT494" s="472" t="s">
        <v>544</v>
      </c>
      <c r="BU494" s="472" t="s">
        <v>544</v>
      </c>
      <c r="BV494" s="472" t="s">
        <v>544</v>
      </c>
      <c r="BW494" s="472" t="s">
        <v>544</v>
      </c>
      <c r="BX494" s="472" t="s">
        <v>544</v>
      </c>
      <c r="BY494" s="472" t="s">
        <v>544</v>
      </c>
      <c r="CA494" t="s">
        <v>544</v>
      </c>
      <c r="CB494" t="s">
        <v>544</v>
      </c>
      <c r="CC494" t="s">
        <v>544</v>
      </c>
      <c r="CD494" t="s">
        <v>544</v>
      </c>
      <c r="CE494" t="s">
        <v>544</v>
      </c>
      <c r="CF494" t="s">
        <v>544</v>
      </c>
      <c r="CG494" t="s">
        <v>544</v>
      </c>
      <c r="CH494" t="s">
        <v>544</v>
      </c>
      <c r="CI494" t="s">
        <v>544</v>
      </c>
      <c r="CJ494" t="s">
        <v>544</v>
      </c>
      <c r="CK494" t="s">
        <v>544</v>
      </c>
      <c r="CL494" t="s">
        <v>544</v>
      </c>
      <c r="CM494" t="s">
        <v>544</v>
      </c>
      <c r="CN494" t="s">
        <v>544</v>
      </c>
      <c r="CO494" t="s">
        <v>544</v>
      </c>
      <c r="CP494" t="s">
        <v>544</v>
      </c>
      <c r="CQ494" t="s">
        <v>544</v>
      </c>
      <c r="CR494" t="s">
        <v>544</v>
      </c>
      <c r="CS494" t="s">
        <v>544</v>
      </c>
      <c r="CT494" t="s">
        <v>544</v>
      </c>
      <c r="CU494" t="s">
        <v>544</v>
      </c>
      <c r="CV494" t="s">
        <v>544</v>
      </c>
      <c r="CW494" t="s">
        <v>544</v>
      </c>
      <c r="CX494" t="s">
        <v>544</v>
      </c>
      <c r="CY494" t="s">
        <v>544</v>
      </c>
      <c r="CZ494" t="s">
        <v>544</v>
      </c>
      <c r="DA494" t="s">
        <v>544</v>
      </c>
      <c r="DB494" t="s">
        <v>544</v>
      </c>
      <c r="DC494" t="s">
        <v>544</v>
      </c>
      <c r="DD494" t="s">
        <v>544</v>
      </c>
      <c r="DE494" t="s">
        <v>544</v>
      </c>
      <c r="DF494" t="s">
        <v>544</v>
      </c>
      <c r="DG494" t="s">
        <v>544</v>
      </c>
      <c r="DH494" t="s">
        <v>544</v>
      </c>
      <c r="DI494" t="s">
        <v>544</v>
      </c>
      <c r="DJ494" t="s">
        <v>544</v>
      </c>
      <c r="DK494" t="s">
        <v>544</v>
      </c>
      <c r="DL494" t="s">
        <v>544</v>
      </c>
      <c r="DM494" t="s">
        <v>544</v>
      </c>
      <c r="DN494" t="s">
        <v>544</v>
      </c>
      <c r="DO494" t="s">
        <v>544</v>
      </c>
      <c r="DP494" t="s">
        <v>544</v>
      </c>
      <c r="DQ494" t="s">
        <v>544</v>
      </c>
      <c r="DR494" t="s">
        <v>544</v>
      </c>
      <c r="DS494" t="s">
        <v>544</v>
      </c>
      <c r="DT494" t="s">
        <v>544</v>
      </c>
      <c r="DU494" t="s">
        <v>544</v>
      </c>
      <c r="DV494" t="s">
        <v>544</v>
      </c>
      <c r="DW494" t="s">
        <v>544</v>
      </c>
      <c r="DX494" t="s">
        <v>544</v>
      </c>
      <c r="DY494" t="s">
        <v>544</v>
      </c>
      <c r="DZ494" t="s">
        <v>544</v>
      </c>
      <c r="EA494" t="s">
        <v>544</v>
      </c>
      <c r="EB494" t="s">
        <v>544</v>
      </c>
      <c r="EC494" t="s">
        <v>544</v>
      </c>
      <c r="ED494" t="s">
        <v>544</v>
      </c>
      <c r="EE494" t="s">
        <v>544</v>
      </c>
      <c r="EF494" t="s">
        <v>544</v>
      </c>
      <c r="EG494" t="s">
        <v>544</v>
      </c>
      <c r="EH494" t="s">
        <v>544</v>
      </c>
      <c r="EI494" t="s">
        <v>544</v>
      </c>
      <c r="EJ494" t="s">
        <v>544</v>
      </c>
      <c r="EK494" t="s">
        <v>544</v>
      </c>
      <c r="EL494" t="s">
        <v>544</v>
      </c>
      <c r="EM494" t="s">
        <v>544</v>
      </c>
      <c r="EN494" t="s">
        <v>544</v>
      </c>
      <c r="EO494" t="s">
        <v>544</v>
      </c>
      <c r="EP494" t="s">
        <v>544</v>
      </c>
      <c r="EQ494" t="s">
        <v>544</v>
      </c>
      <c r="ER494" t="s">
        <v>544</v>
      </c>
      <c r="ES494" t="s">
        <v>544</v>
      </c>
      <c r="ET494" t="s">
        <v>544</v>
      </c>
      <c r="EU494" t="s">
        <v>544</v>
      </c>
      <c r="EV494" t="s">
        <v>544</v>
      </c>
      <c r="EW494" t="s">
        <v>544</v>
      </c>
      <c r="EX494" t="s">
        <v>544</v>
      </c>
    </row>
    <row r="495" spans="1:154" ht="15" customHeight="1">
      <c r="A495" s="435">
        <v>388</v>
      </c>
      <c r="B495" s="469" t="s">
        <v>544</v>
      </c>
      <c r="C495" s="469" t="s">
        <v>544</v>
      </c>
      <c r="D495" s="470" t="s">
        <v>544</v>
      </c>
      <c r="E495" s="471" t="s">
        <v>544</v>
      </c>
      <c r="F495" s="471" t="s">
        <v>544</v>
      </c>
      <c r="G495" s="471" t="s">
        <v>544</v>
      </c>
      <c r="H495" s="472" t="s">
        <v>544</v>
      </c>
      <c r="I495" s="472" t="s">
        <v>544</v>
      </c>
      <c r="J495" s="472" t="s">
        <v>544</v>
      </c>
      <c r="K495" s="472" t="s">
        <v>544</v>
      </c>
      <c r="L495" s="472" t="s">
        <v>544</v>
      </c>
      <c r="M495" s="472" t="s">
        <v>544</v>
      </c>
      <c r="N495" s="472" t="s">
        <v>544</v>
      </c>
      <c r="O495" s="472" t="s">
        <v>544</v>
      </c>
      <c r="P495" s="472" t="s">
        <v>544</v>
      </c>
      <c r="Q495" s="472" t="s">
        <v>544</v>
      </c>
      <c r="R495" s="472" t="s">
        <v>544</v>
      </c>
      <c r="S495" s="472" t="s">
        <v>544</v>
      </c>
      <c r="T495" s="472" t="s">
        <v>544</v>
      </c>
      <c r="U495" s="472" t="s">
        <v>544</v>
      </c>
      <c r="V495" s="472" t="s">
        <v>544</v>
      </c>
      <c r="W495" s="472" t="s">
        <v>544</v>
      </c>
      <c r="X495" s="472" t="s">
        <v>544</v>
      </c>
      <c r="Y495" s="472" t="s">
        <v>544</v>
      </c>
      <c r="Z495" s="472" t="s">
        <v>544</v>
      </c>
      <c r="AA495" s="472" t="s">
        <v>544</v>
      </c>
      <c r="AB495" s="472" t="s">
        <v>544</v>
      </c>
      <c r="AC495" s="472" t="s">
        <v>544</v>
      </c>
      <c r="AD495" s="472" t="s">
        <v>544</v>
      </c>
      <c r="AE495" s="472" t="s">
        <v>544</v>
      </c>
      <c r="AF495" s="472" t="s">
        <v>544</v>
      </c>
      <c r="AG495" s="472" t="s">
        <v>544</v>
      </c>
      <c r="AH495" s="472" t="s">
        <v>544</v>
      </c>
      <c r="AI495" s="472" t="s">
        <v>544</v>
      </c>
      <c r="AJ495" s="472" t="s">
        <v>544</v>
      </c>
      <c r="AK495" s="472" t="s">
        <v>544</v>
      </c>
      <c r="AL495" s="472" t="s">
        <v>544</v>
      </c>
      <c r="AM495" s="472" t="s">
        <v>544</v>
      </c>
      <c r="AN495" s="472" t="s">
        <v>544</v>
      </c>
      <c r="AO495" s="472" t="s">
        <v>544</v>
      </c>
      <c r="AP495" s="472" t="s">
        <v>544</v>
      </c>
      <c r="AQ495" s="472" t="s">
        <v>544</v>
      </c>
      <c r="AR495" s="472" t="s">
        <v>544</v>
      </c>
      <c r="AS495" s="472" t="s">
        <v>544</v>
      </c>
      <c r="AT495" s="472" t="s">
        <v>544</v>
      </c>
      <c r="AU495" s="472" t="s">
        <v>544</v>
      </c>
      <c r="AV495" s="472" t="s">
        <v>544</v>
      </c>
      <c r="AW495" s="472" t="s">
        <v>544</v>
      </c>
      <c r="AX495" s="473" t="s">
        <v>544</v>
      </c>
      <c r="AY495" s="473" t="s">
        <v>544</v>
      </c>
      <c r="AZ495" s="473" t="s">
        <v>544</v>
      </c>
      <c r="BA495" s="473" t="s">
        <v>544</v>
      </c>
      <c r="BB495" s="473" t="s">
        <v>544</v>
      </c>
      <c r="BC495" s="473" t="s">
        <v>544</v>
      </c>
      <c r="BD495" s="473" t="s">
        <v>544</v>
      </c>
      <c r="BE495" s="472" t="s">
        <v>544</v>
      </c>
      <c r="BF495" s="472" t="s">
        <v>544</v>
      </c>
      <c r="BG495" s="473" t="s">
        <v>544</v>
      </c>
      <c r="BH495" s="473" t="s">
        <v>544</v>
      </c>
      <c r="BI495" s="472" t="s">
        <v>544</v>
      </c>
      <c r="BJ495" s="472" t="s">
        <v>544</v>
      </c>
      <c r="BK495" s="472" t="s">
        <v>544</v>
      </c>
      <c r="BL495" s="474" t="s">
        <v>544</v>
      </c>
      <c r="BM495" s="474" t="s">
        <v>544</v>
      </c>
      <c r="BN495" s="472" t="s">
        <v>544</v>
      </c>
      <c r="BO495" s="473" t="s">
        <v>544</v>
      </c>
      <c r="BP495" s="473" t="s">
        <v>544</v>
      </c>
      <c r="BQ495" s="473" t="s">
        <v>544</v>
      </c>
      <c r="BR495" s="473" t="s">
        <v>544</v>
      </c>
      <c r="BS495" s="474" t="s">
        <v>544</v>
      </c>
      <c r="BT495" s="472" t="s">
        <v>544</v>
      </c>
      <c r="BU495" s="472" t="s">
        <v>544</v>
      </c>
      <c r="BV495" s="472" t="s">
        <v>544</v>
      </c>
      <c r="BW495" s="472" t="s">
        <v>544</v>
      </c>
      <c r="BX495" s="472" t="s">
        <v>544</v>
      </c>
      <c r="BY495" s="472" t="s">
        <v>544</v>
      </c>
      <c r="CA495" t="s">
        <v>544</v>
      </c>
      <c r="CB495" t="s">
        <v>544</v>
      </c>
      <c r="CC495" t="s">
        <v>544</v>
      </c>
      <c r="CD495" t="s">
        <v>544</v>
      </c>
      <c r="CE495" t="s">
        <v>544</v>
      </c>
      <c r="CF495" t="s">
        <v>544</v>
      </c>
      <c r="CG495" t="s">
        <v>544</v>
      </c>
      <c r="CH495" t="s">
        <v>544</v>
      </c>
      <c r="CI495" t="s">
        <v>544</v>
      </c>
      <c r="CJ495" t="s">
        <v>544</v>
      </c>
      <c r="CK495" t="s">
        <v>544</v>
      </c>
      <c r="CL495" t="s">
        <v>544</v>
      </c>
      <c r="CM495" t="s">
        <v>544</v>
      </c>
      <c r="CN495" t="s">
        <v>544</v>
      </c>
      <c r="CO495" t="s">
        <v>544</v>
      </c>
      <c r="CP495" t="s">
        <v>544</v>
      </c>
      <c r="CQ495" t="s">
        <v>544</v>
      </c>
      <c r="CR495" t="s">
        <v>544</v>
      </c>
      <c r="CS495" t="s">
        <v>544</v>
      </c>
      <c r="CT495" t="s">
        <v>544</v>
      </c>
      <c r="CU495" t="s">
        <v>544</v>
      </c>
      <c r="CV495" t="s">
        <v>544</v>
      </c>
      <c r="CW495" t="s">
        <v>544</v>
      </c>
      <c r="CX495" t="s">
        <v>544</v>
      </c>
      <c r="CY495" t="s">
        <v>544</v>
      </c>
      <c r="CZ495" t="s">
        <v>544</v>
      </c>
      <c r="DA495" t="s">
        <v>544</v>
      </c>
      <c r="DB495" t="s">
        <v>544</v>
      </c>
      <c r="DC495" t="s">
        <v>544</v>
      </c>
      <c r="DD495" t="s">
        <v>544</v>
      </c>
      <c r="DE495" t="s">
        <v>544</v>
      </c>
      <c r="DF495" t="s">
        <v>544</v>
      </c>
      <c r="DG495" t="s">
        <v>544</v>
      </c>
      <c r="DH495" t="s">
        <v>544</v>
      </c>
      <c r="DI495" t="s">
        <v>544</v>
      </c>
      <c r="DJ495" t="s">
        <v>544</v>
      </c>
      <c r="DK495" t="s">
        <v>544</v>
      </c>
      <c r="DL495" t="s">
        <v>544</v>
      </c>
      <c r="DM495" t="s">
        <v>544</v>
      </c>
      <c r="DN495" t="s">
        <v>544</v>
      </c>
      <c r="DO495" t="s">
        <v>544</v>
      </c>
      <c r="DP495" t="s">
        <v>544</v>
      </c>
      <c r="DQ495" t="s">
        <v>544</v>
      </c>
      <c r="DR495" t="s">
        <v>544</v>
      </c>
      <c r="DS495" t="s">
        <v>544</v>
      </c>
      <c r="DT495" t="s">
        <v>544</v>
      </c>
      <c r="DU495" t="s">
        <v>544</v>
      </c>
      <c r="DV495" t="s">
        <v>544</v>
      </c>
      <c r="DW495" t="s">
        <v>544</v>
      </c>
      <c r="DX495" t="s">
        <v>544</v>
      </c>
      <c r="DY495" t="s">
        <v>544</v>
      </c>
      <c r="DZ495" t="s">
        <v>544</v>
      </c>
      <c r="EA495" t="s">
        <v>544</v>
      </c>
      <c r="EB495" t="s">
        <v>544</v>
      </c>
      <c r="EC495" t="s">
        <v>544</v>
      </c>
      <c r="ED495" t="s">
        <v>544</v>
      </c>
      <c r="EE495" t="s">
        <v>544</v>
      </c>
      <c r="EF495" t="s">
        <v>544</v>
      </c>
      <c r="EG495" t="s">
        <v>544</v>
      </c>
      <c r="EH495" t="s">
        <v>544</v>
      </c>
      <c r="EI495" t="s">
        <v>544</v>
      </c>
      <c r="EJ495" t="s">
        <v>544</v>
      </c>
      <c r="EK495" t="s">
        <v>544</v>
      </c>
      <c r="EL495" t="s">
        <v>544</v>
      </c>
      <c r="EM495" t="s">
        <v>544</v>
      </c>
      <c r="EN495" t="s">
        <v>544</v>
      </c>
      <c r="EO495" t="s">
        <v>544</v>
      </c>
      <c r="EP495" t="s">
        <v>544</v>
      </c>
      <c r="EQ495" t="s">
        <v>544</v>
      </c>
      <c r="ER495" t="s">
        <v>544</v>
      </c>
      <c r="ES495" t="s">
        <v>544</v>
      </c>
      <c r="ET495" t="s">
        <v>544</v>
      </c>
      <c r="EU495" t="s">
        <v>544</v>
      </c>
      <c r="EV495" t="s">
        <v>544</v>
      </c>
      <c r="EW495" t="s">
        <v>544</v>
      </c>
      <c r="EX495" t="s">
        <v>544</v>
      </c>
    </row>
    <row r="496" spans="1:154" ht="15" customHeight="1">
      <c r="A496" s="435">
        <v>388</v>
      </c>
      <c r="B496" s="469" t="s">
        <v>544</v>
      </c>
      <c r="C496" s="469" t="s">
        <v>544</v>
      </c>
      <c r="D496" s="470" t="s">
        <v>544</v>
      </c>
      <c r="E496" s="471" t="s">
        <v>544</v>
      </c>
      <c r="F496" s="471" t="s">
        <v>544</v>
      </c>
      <c r="G496" s="471" t="s">
        <v>544</v>
      </c>
      <c r="H496" s="472" t="s">
        <v>544</v>
      </c>
      <c r="I496" s="472" t="s">
        <v>544</v>
      </c>
      <c r="J496" s="472" t="s">
        <v>544</v>
      </c>
      <c r="K496" s="472" t="s">
        <v>544</v>
      </c>
      <c r="L496" s="472" t="s">
        <v>544</v>
      </c>
      <c r="M496" s="472" t="s">
        <v>544</v>
      </c>
      <c r="N496" s="472" t="s">
        <v>544</v>
      </c>
      <c r="O496" s="472" t="s">
        <v>544</v>
      </c>
      <c r="P496" s="472" t="s">
        <v>544</v>
      </c>
      <c r="Q496" s="472" t="s">
        <v>544</v>
      </c>
      <c r="R496" s="472" t="s">
        <v>544</v>
      </c>
      <c r="S496" s="472" t="s">
        <v>544</v>
      </c>
      <c r="T496" s="472" t="s">
        <v>544</v>
      </c>
      <c r="U496" s="472" t="s">
        <v>544</v>
      </c>
      <c r="V496" s="472" t="s">
        <v>544</v>
      </c>
      <c r="W496" s="472" t="s">
        <v>544</v>
      </c>
      <c r="X496" s="472" t="s">
        <v>544</v>
      </c>
      <c r="Y496" s="472" t="s">
        <v>544</v>
      </c>
      <c r="Z496" s="472" t="s">
        <v>544</v>
      </c>
      <c r="AA496" s="472" t="s">
        <v>544</v>
      </c>
      <c r="AB496" s="472" t="s">
        <v>544</v>
      </c>
      <c r="AC496" s="472" t="s">
        <v>544</v>
      </c>
      <c r="AD496" s="472" t="s">
        <v>544</v>
      </c>
      <c r="AE496" s="472" t="s">
        <v>544</v>
      </c>
      <c r="AF496" s="472" t="s">
        <v>544</v>
      </c>
      <c r="AG496" s="472" t="s">
        <v>544</v>
      </c>
      <c r="AH496" s="472" t="s">
        <v>544</v>
      </c>
      <c r="AI496" s="472" t="s">
        <v>544</v>
      </c>
      <c r="AJ496" s="472" t="s">
        <v>544</v>
      </c>
      <c r="AK496" s="472" t="s">
        <v>544</v>
      </c>
      <c r="AL496" s="472" t="s">
        <v>544</v>
      </c>
      <c r="AM496" s="472" t="s">
        <v>544</v>
      </c>
      <c r="AN496" s="472" t="s">
        <v>544</v>
      </c>
      <c r="AO496" s="472" t="s">
        <v>544</v>
      </c>
      <c r="AP496" s="472" t="s">
        <v>544</v>
      </c>
      <c r="AQ496" s="472" t="s">
        <v>544</v>
      </c>
      <c r="AR496" s="472" t="s">
        <v>544</v>
      </c>
      <c r="AS496" s="472" t="s">
        <v>544</v>
      </c>
      <c r="AT496" s="472" t="s">
        <v>544</v>
      </c>
      <c r="AU496" s="472" t="s">
        <v>544</v>
      </c>
      <c r="AV496" s="472" t="s">
        <v>544</v>
      </c>
      <c r="AW496" s="472" t="s">
        <v>544</v>
      </c>
      <c r="AX496" s="473" t="s">
        <v>544</v>
      </c>
      <c r="AY496" s="473" t="s">
        <v>544</v>
      </c>
      <c r="AZ496" s="473" t="s">
        <v>544</v>
      </c>
      <c r="BA496" s="473" t="s">
        <v>544</v>
      </c>
      <c r="BB496" s="473" t="s">
        <v>544</v>
      </c>
      <c r="BC496" s="473" t="s">
        <v>544</v>
      </c>
      <c r="BD496" s="473" t="s">
        <v>544</v>
      </c>
      <c r="BE496" s="472" t="s">
        <v>544</v>
      </c>
      <c r="BF496" s="472" t="s">
        <v>544</v>
      </c>
      <c r="BG496" s="473" t="s">
        <v>544</v>
      </c>
      <c r="BH496" s="473" t="s">
        <v>544</v>
      </c>
      <c r="BI496" s="472" t="s">
        <v>544</v>
      </c>
      <c r="BJ496" s="472" t="s">
        <v>544</v>
      </c>
      <c r="BK496" s="472" t="s">
        <v>544</v>
      </c>
      <c r="BL496" s="474" t="s">
        <v>544</v>
      </c>
      <c r="BM496" s="474" t="s">
        <v>544</v>
      </c>
      <c r="BN496" s="472" t="s">
        <v>544</v>
      </c>
      <c r="BO496" s="473" t="s">
        <v>544</v>
      </c>
      <c r="BP496" s="473" t="s">
        <v>544</v>
      </c>
      <c r="BQ496" s="473" t="s">
        <v>544</v>
      </c>
      <c r="BR496" s="473" t="s">
        <v>544</v>
      </c>
      <c r="BS496" s="474" t="s">
        <v>544</v>
      </c>
      <c r="BT496" s="472" t="s">
        <v>544</v>
      </c>
      <c r="BU496" s="472" t="s">
        <v>544</v>
      </c>
      <c r="BV496" s="472" t="s">
        <v>544</v>
      </c>
      <c r="BW496" s="472" t="s">
        <v>544</v>
      </c>
      <c r="BX496" s="472" t="s">
        <v>544</v>
      </c>
      <c r="BY496" s="472" t="s">
        <v>544</v>
      </c>
      <c r="CA496" t="s">
        <v>544</v>
      </c>
      <c r="CB496" t="s">
        <v>544</v>
      </c>
      <c r="CC496" t="s">
        <v>544</v>
      </c>
      <c r="CD496" t="s">
        <v>544</v>
      </c>
      <c r="CE496" t="s">
        <v>544</v>
      </c>
      <c r="CF496" t="s">
        <v>544</v>
      </c>
      <c r="CG496" t="s">
        <v>544</v>
      </c>
      <c r="CH496" t="s">
        <v>544</v>
      </c>
      <c r="CI496" t="s">
        <v>544</v>
      </c>
      <c r="CJ496" t="s">
        <v>544</v>
      </c>
      <c r="CK496" t="s">
        <v>544</v>
      </c>
      <c r="CL496" t="s">
        <v>544</v>
      </c>
      <c r="CM496" t="s">
        <v>544</v>
      </c>
      <c r="CN496" t="s">
        <v>544</v>
      </c>
      <c r="CO496" t="s">
        <v>544</v>
      </c>
      <c r="CP496" t="s">
        <v>544</v>
      </c>
      <c r="CQ496" t="s">
        <v>544</v>
      </c>
      <c r="CR496" t="s">
        <v>544</v>
      </c>
      <c r="CS496" t="s">
        <v>544</v>
      </c>
      <c r="CT496" t="s">
        <v>544</v>
      </c>
      <c r="CU496" t="s">
        <v>544</v>
      </c>
      <c r="CV496" t="s">
        <v>544</v>
      </c>
      <c r="CW496" t="s">
        <v>544</v>
      </c>
      <c r="CX496" t="s">
        <v>544</v>
      </c>
      <c r="CY496" t="s">
        <v>544</v>
      </c>
      <c r="CZ496" t="s">
        <v>544</v>
      </c>
      <c r="DA496" t="s">
        <v>544</v>
      </c>
      <c r="DB496" t="s">
        <v>544</v>
      </c>
      <c r="DC496" t="s">
        <v>544</v>
      </c>
      <c r="DD496" t="s">
        <v>544</v>
      </c>
      <c r="DE496" t="s">
        <v>544</v>
      </c>
      <c r="DF496" t="s">
        <v>544</v>
      </c>
      <c r="DG496" t="s">
        <v>544</v>
      </c>
      <c r="DH496" t="s">
        <v>544</v>
      </c>
      <c r="DI496" t="s">
        <v>544</v>
      </c>
      <c r="DJ496" t="s">
        <v>544</v>
      </c>
      <c r="DK496" t="s">
        <v>544</v>
      </c>
      <c r="DL496" t="s">
        <v>544</v>
      </c>
      <c r="DM496" t="s">
        <v>544</v>
      </c>
      <c r="DN496" t="s">
        <v>544</v>
      </c>
      <c r="DO496" t="s">
        <v>544</v>
      </c>
      <c r="DP496" t="s">
        <v>544</v>
      </c>
      <c r="DQ496" t="s">
        <v>544</v>
      </c>
      <c r="DR496" t="s">
        <v>544</v>
      </c>
      <c r="DS496" t="s">
        <v>544</v>
      </c>
      <c r="DT496" t="s">
        <v>544</v>
      </c>
      <c r="DU496" t="s">
        <v>544</v>
      </c>
      <c r="DV496" t="s">
        <v>544</v>
      </c>
      <c r="DW496" t="s">
        <v>544</v>
      </c>
      <c r="DX496" t="s">
        <v>544</v>
      </c>
      <c r="DY496" t="s">
        <v>544</v>
      </c>
      <c r="DZ496" t="s">
        <v>544</v>
      </c>
      <c r="EA496" t="s">
        <v>544</v>
      </c>
      <c r="EB496" t="s">
        <v>544</v>
      </c>
      <c r="EC496" t="s">
        <v>544</v>
      </c>
      <c r="ED496" t="s">
        <v>544</v>
      </c>
      <c r="EE496" t="s">
        <v>544</v>
      </c>
      <c r="EF496" t="s">
        <v>544</v>
      </c>
      <c r="EG496" t="s">
        <v>544</v>
      </c>
      <c r="EH496" t="s">
        <v>544</v>
      </c>
      <c r="EI496" t="s">
        <v>544</v>
      </c>
      <c r="EJ496" t="s">
        <v>544</v>
      </c>
      <c r="EK496" t="s">
        <v>544</v>
      </c>
      <c r="EL496" t="s">
        <v>544</v>
      </c>
      <c r="EM496" t="s">
        <v>544</v>
      </c>
      <c r="EN496" t="s">
        <v>544</v>
      </c>
      <c r="EO496" t="s">
        <v>544</v>
      </c>
      <c r="EP496" t="s">
        <v>544</v>
      </c>
      <c r="EQ496" t="s">
        <v>544</v>
      </c>
      <c r="ER496" t="s">
        <v>544</v>
      </c>
      <c r="ES496" t="s">
        <v>544</v>
      </c>
      <c r="ET496" t="s">
        <v>544</v>
      </c>
      <c r="EU496" t="s">
        <v>544</v>
      </c>
      <c r="EV496" t="s">
        <v>544</v>
      </c>
      <c r="EW496" t="s">
        <v>544</v>
      </c>
      <c r="EX496" t="s">
        <v>544</v>
      </c>
    </row>
    <row r="497" spans="1:154" ht="15" customHeight="1">
      <c r="A497" s="435">
        <v>388</v>
      </c>
      <c r="B497" s="469" t="s">
        <v>544</v>
      </c>
      <c r="C497" s="469" t="s">
        <v>544</v>
      </c>
      <c r="D497" s="470" t="s">
        <v>544</v>
      </c>
      <c r="E497" s="471" t="s">
        <v>544</v>
      </c>
      <c r="F497" s="471" t="s">
        <v>544</v>
      </c>
      <c r="G497" s="471" t="s">
        <v>544</v>
      </c>
      <c r="H497" s="472" t="s">
        <v>544</v>
      </c>
      <c r="I497" s="472" t="s">
        <v>544</v>
      </c>
      <c r="J497" s="472" t="s">
        <v>544</v>
      </c>
      <c r="K497" s="472" t="s">
        <v>544</v>
      </c>
      <c r="L497" s="472" t="s">
        <v>544</v>
      </c>
      <c r="M497" s="472" t="s">
        <v>544</v>
      </c>
      <c r="N497" s="472" t="s">
        <v>544</v>
      </c>
      <c r="O497" s="472" t="s">
        <v>544</v>
      </c>
      <c r="P497" s="472" t="s">
        <v>544</v>
      </c>
      <c r="Q497" s="472" t="s">
        <v>544</v>
      </c>
      <c r="R497" s="472" t="s">
        <v>544</v>
      </c>
      <c r="S497" s="472" t="s">
        <v>544</v>
      </c>
      <c r="T497" s="472" t="s">
        <v>544</v>
      </c>
      <c r="U497" s="472" t="s">
        <v>544</v>
      </c>
      <c r="V497" s="472" t="s">
        <v>544</v>
      </c>
      <c r="W497" s="472" t="s">
        <v>544</v>
      </c>
      <c r="X497" s="472" t="s">
        <v>544</v>
      </c>
      <c r="Y497" s="472" t="s">
        <v>544</v>
      </c>
      <c r="Z497" s="472" t="s">
        <v>544</v>
      </c>
      <c r="AA497" s="472" t="s">
        <v>544</v>
      </c>
      <c r="AB497" s="472" t="s">
        <v>544</v>
      </c>
      <c r="AC497" s="472" t="s">
        <v>544</v>
      </c>
      <c r="AD497" s="472" t="s">
        <v>544</v>
      </c>
      <c r="AE497" s="472" t="s">
        <v>544</v>
      </c>
      <c r="AF497" s="472" t="s">
        <v>544</v>
      </c>
      <c r="AG497" s="472" t="s">
        <v>544</v>
      </c>
      <c r="AH497" s="472" t="s">
        <v>544</v>
      </c>
      <c r="AI497" s="472" t="s">
        <v>544</v>
      </c>
      <c r="AJ497" s="472" t="s">
        <v>544</v>
      </c>
      <c r="AK497" s="472" t="s">
        <v>544</v>
      </c>
      <c r="AL497" s="472" t="s">
        <v>544</v>
      </c>
      <c r="AM497" s="472" t="s">
        <v>544</v>
      </c>
      <c r="AN497" s="472" t="s">
        <v>544</v>
      </c>
      <c r="AO497" s="472" t="s">
        <v>544</v>
      </c>
      <c r="AP497" s="472" t="s">
        <v>544</v>
      </c>
      <c r="AQ497" s="472" t="s">
        <v>544</v>
      </c>
      <c r="AR497" s="472" t="s">
        <v>544</v>
      </c>
      <c r="AS497" s="472" t="s">
        <v>544</v>
      </c>
      <c r="AT497" s="472" t="s">
        <v>544</v>
      </c>
      <c r="AU497" s="472" t="s">
        <v>544</v>
      </c>
      <c r="AV497" s="472" t="s">
        <v>544</v>
      </c>
      <c r="AW497" s="472" t="s">
        <v>544</v>
      </c>
      <c r="AX497" s="473" t="s">
        <v>544</v>
      </c>
      <c r="AY497" s="473" t="s">
        <v>544</v>
      </c>
      <c r="AZ497" s="473" t="s">
        <v>544</v>
      </c>
      <c r="BA497" s="473" t="s">
        <v>544</v>
      </c>
      <c r="BB497" s="473" t="s">
        <v>544</v>
      </c>
      <c r="BC497" s="473" t="s">
        <v>544</v>
      </c>
      <c r="BD497" s="473" t="s">
        <v>544</v>
      </c>
      <c r="BE497" s="472" t="s">
        <v>544</v>
      </c>
      <c r="BF497" s="472" t="s">
        <v>544</v>
      </c>
      <c r="BG497" s="473" t="s">
        <v>544</v>
      </c>
      <c r="BH497" s="473" t="s">
        <v>544</v>
      </c>
      <c r="BI497" s="472" t="s">
        <v>544</v>
      </c>
      <c r="BJ497" s="472" t="s">
        <v>544</v>
      </c>
      <c r="BK497" s="472" t="s">
        <v>544</v>
      </c>
      <c r="BL497" s="474" t="s">
        <v>544</v>
      </c>
      <c r="BM497" s="474" t="s">
        <v>544</v>
      </c>
      <c r="BN497" s="472" t="s">
        <v>544</v>
      </c>
      <c r="BO497" s="473" t="s">
        <v>544</v>
      </c>
      <c r="BP497" s="473" t="s">
        <v>544</v>
      </c>
      <c r="BQ497" s="473" t="s">
        <v>544</v>
      </c>
      <c r="BR497" s="473" t="s">
        <v>544</v>
      </c>
      <c r="BS497" s="474" t="s">
        <v>544</v>
      </c>
      <c r="BT497" s="472" t="s">
        <v>544</v>
      </c>
      <c r="BU497" s="472" t="s">
        <v>544</v>
      </c>
      <c r="BV497" s="472" t="s">
        <v>544</v>
      </c>
      <c r="BW497" s="472" t="s">
        <v>544</v>
      </c>
      <c r="BX497" s="472" t="s">
        <v>544</v>
      </c>
      <c r="BY497" s="472" t="s">
        <v>544</v>
      </c>
      <c r="CA497" t="s">
        <v>544</v>
      </c>
      <c r="CB497" t="s">
        <v>544</v>
      </c>
      <c r="CC497" t="s">
        <v>544</v>
      </c>
      <c r="CD497" t="s">
        <v>544</v>
      </c>
      <c r="CE497" t="s">
        <v>544</v>
      </c>
      <c r="CF497" t="s">
        <v>544</v>
      </c>
      <c r="CG497" t="s">
        <v>544</v>
      </c>
      <c r="CH497" t="s">
        <v>544</v>
      </c>
      <c r="CI497" t="s">
        <v>544</v>
      </c>
      <c r="CJ497" t="s">
        <v>544</v>
      </c>
      <c r="CK497" t="s">
        <v>544</v>
      </c>
      <c r="CL497" t="s">
        <v>544</v>
      </c>
      <c r="CM497" t="s">
        <v>544</v>
      </c>
      <c r="CN497" t="s">
        <v>544</v>
      </c>
      <c r="CO497" t="s">
        <v>544</v>
      </c>
      <c r="CP497" t="s">
        <v>544</v>
      </c>
      <c r="CQ497" t="s">
        <v>544</v>
      </c>
      <c r="CR497" t="s">
        <v>544</v>
      </c>
      <c r="CS497" t="s">
        <v>544</v>
      </c>
      <c r="CT497" t="s">
        <v>544</v>
      </c>
      <c r="CU497" t="s">
        <v>544</v>
      </c>
      <c r="CV497" t="s">
        <v>544</v>
      </c>
      <c r="CW497" t="s">
        <v>544</v>
      </c>
      <c r="CX497" t="s">
        <v>544</v>
      </c>
      <c r="CY497" t="s">
        <v>544</v>
      </c>
      <c r="CZ497" t="s">
        <v>544</v>
      </c>
      <c r="DA497" t="s">
        <v>544</v>
      </c>
      <c r="DB497" t="s">
        <v>544</v>
      </c>
      <c r="DC497" t="s">
        <v>544</v>
      </c>
      <c r="DD497" t="s">
        <v>544</v>
      </c>
      <c r="DE497" t="s">
        <v>544</v>
      </c>
      <c r="DF497" t="s">
        <v>544</v>
      </c>
      <c r="DG497" t="s">
        <v>544</v>
      </c>
      <c r="DH497" t="s">
        <v>544</v>
      </c>
      <c r="DI497" t="s">
        <v>544</v>
      </c>
      <c r="DJ497" t="s">
        <v>544</v>
      </c>
      <c r="DK497" t="s">
        <v>544</v>
      </c>
      <c r="DL497" t="s">
        <v>544</v>
      </c>
      <c r="DM497" t="s">
        <v>544</v>
      </c>
      <c r="DN497" t="s">
        <v>544</v>
      </c>
      <c r="DO497" t="s">
        <v>544</v>
      </c>
      <c r="DP497" t="s">
        <v>544</v>
      </c>
      <c r="DQ497" t="s">
        <v>544</v>
      </c>
      <c r="DR497" t="s">
        <v>544</v>
      </c>
      <c r="DS497" t="s">
        <v>544</v>
      </c>
      <c r="DT497" t="s">
        <v>544</v>
      </c>
      <c r="DU497" t="s">
        <v>544</v>
      </c>
      <c r="DV497" t="s">
        <v>544</v>
      </c>
      <c r="DW497" t="s">
        <v>544</v>
      </c>
      <c r="DX497" t="s">
        <v>544</v>
      </c>
      <c r="DY497" t="s">
        <v>544</v>
      </c>
      <c r="DZ497" t="s">
        <v>544</v>
      </c>
      <c r="EA497" t="s">
        <v>544</v>
      </c>
      <c r="EB497" t="s">
        <v>544</v>
      </c>
      <c r="EC497" t="s">
        <v>544</v>
      </c>
      <c r="ED497" t="s">
        <v>544</v>
      </c>
      <c r="EE497" t="s">
        <v>544</v>
      </c>
      <c r="EF497" t="s">
        <v>544</v>
      </c>
      <c r="EG497" t="s">
        <v>544</v>
      </c>
      <c r="EH497" t="s">
        <v>544</v>
      </c>
      <c r="EI497" t="s">
        <v>544</v>
      </c>
      <c r="EJ497" t="s">
        <v>544</v>
      </c>
      <c r="EK497" t="s">
        <v>544</v>
      </c>
      <c r="EL497" t="s">
        <v>544</v>
      </c>
      <c r="EM497" t="s">
        <v>544</v>
      </c>
      <c r="EN497" t="s">
        <v>544</v>
      </c>
      <c r="EO497" t="s">
        <v>544</v>
      </c>
      <c r="EP497" t="s">
        <v>544</v>
      </c>
      <c r="EQ497" t="s">
        <v>544</v>
      </c>
      <c r="ER497" t="s">
        <v>544</v>
      </c>
      <c r="ES497" t="s">
        <v>544</v>
      </c>
      <c r="ET497" t="s">
        <v>544</v>
      </c>
      <c r="EU497" t="s">
        <v>544</v>
      </c>
      <c r="EV497" t="s">
        <v>544</v>
      </c>
      <c r="EW497" t="s">
        <v>544</v>
      </c>
      <c r="EX497" t="s">
        <v>544</v>
      </c>
    </row>
    <row r="498" spans="1:154" ht="15" customHeight="1">
      <c r="A498" s="435">
        <v>388</v>
      </c>
      <c r="B498" s="469" t="s">
        <v>544</v>
      </c>
      <c r="C498" s="469" t="s">
        <v>544</v>
      </c>
      <c r="D498" s="470" t="s">
        <v>544</v>
      </c>
      <c r="E498" s="471" t="s">
        <v>544</v>
      </c>
      <c r="F498" s="471" t="s">
        <v>544</v>
      </c>
      <c r="G498" s="471" t="s">
        <v>544</v>
      </c>
      <c r="H498" s="472" t="s">
        <v>544</v>
      </c>
      <c r="I498" s="472" t="s">
        <v>544</v>
      </c>
      <c r="J498" s="472" t="s">
        <v>544</v>
      </c>
      <c r="K498" s="472" t="s">
        <v>544</v>
      </c>
      <c r="L498" s="472" t="s">
        <v>544</v>
      </c>
      <c r="M498" s="472" t="s">
        <v>544</v>
      </c>
      <c r="N498" s="472" t="s">
        <v>544</v>
      </c>
      <c r="O498" s="472" t="s">
        <v>544</v>
      </c>
      <c r="P498" s="472" t="s">
        <v>544</v>
      </c>
      <c r="Q498" s="472" t="s">
        <v>544</v>
      </c>
      <c r="R498" s="472" t="s">
        <v>544</v>
      </c>
      <c r="S498" s="472" t="s">
        <v>544</v>
      </c>
      <c r="T498" s="472" t="s">
        <v>544</v>
      </c>
      <c r="U498" s="472" t="s">
        <v>544</v>
      </c>
      <c r="V498" s="472" t="s">
        <v>544</v>
      </c>
      <c r="W498" s="472" t="s">
        <v>544</v>
      </c>
      <c r="X498" s="472" t="s">
        <v>544</v>
      </c>
      <c r="Y498" s="472" t="s">
        <v>544</v>
      </c>
      <c r="Z498" s="472" t="s">
        <v>544</v>
      </c>
      <c r="AA498" s="472" t="s">
        <v>544</v>
      </c>
      <c r="AB498" s="472" t="s">
        <v>544</v>
      </c>
      <c r="AC498" s="472" t="s">
        <v>544</v>
      </c>
      <c r="AD498" s="472" t="s">
        <v>544</v>
      </c>
      <c r="AE498" s="472" t="s">
        <v>544</v>
      </c>
      <c r="AF498" s="472" t="s">
        <v>544</v>
      </c>
      <c r="AG498" s="472" t="s">
        <v>544</v>
      </c>
      <c r="AH498" s="472" t="s">
        <v>544</v>
      </c>
      <c r="AI498" s="472" t="s">
        <v>544</v>
      </c>
      <c r="AJ498" s="472" t="s">
        <v>544</v>
      </c>
      <c r="AK498" s="472" t="s">
        <v>544</v>
      </c>
      <c r="AL498" s="472" t="s">
        <v>544</v>
      </c>
      <c r="AM498" s="472" t="s">
        <v>544</v>
      </c>
      <c r="AN498" s="472" t="s">
        <v>544</v>
      </c>
      <c r="AO498" s="472" t="s">
        <v>544</v>
      </c>
      <c r="AP498" s="472" t="s">
        <v>544</v>
      </c>
      <c r="AQ498" s="472" t="s">
        <v>544</v>
      </c>
      <c r="AR498" s="472" t="s">
        <v>544</v>
      </c>
      <c r="AS498" s="472" t="s">
        <v>544</v>
      </c>
      <c r="AT498" s="472" t="s">
        <v>544</v>
      </c>
      <c r="AU498" s="472" t="s">
        <v>544</v>
      </c>
      <c r="AV498" s="472" t="s">
        <v>544</v>
      </c>
      <c r="AW498" s="472" t="s">
        <v>544</v>
      </c>
      <c r="AX498" s="473" t="s">
        <v>544</v>
      </c>
      <c r="AY498" s="473" t="s">
        <v>544</v>
      </c>
      <c r="AZ498" s="473" t="s">
        <v>544</v>
      </c>
      <c r="BA498" s="473" t="s">
        <v>544</v>
      </c>
      <c r="BB498" s="473" t="s">
        <v>544</v>
      </c>
      <c r="BC498" s="473" t="s">
        <v>544</v>
      </c>
      <c r="BD498" s="473" t="s">
        <v>544</v>
      </c>
      <c r="BE498" s="472" t="s">
        <v>544</v>
      </c>
      <c r="BF498" s="472" t="s">
        <v>544</v>
      </c>
      <c r="BG498" s="473" t="s">
        <v>544</v>
      </c>
      <c r="BH498" s="473" t="s">
        <v>544</v>
      </c>
      <c r="BI498" s="472" t="s">
        <v>544</v>
      </c>
      <c r="BJ498" s="472" t="s">
        <v>544</v>
      </c>
      <c r="BK498" s="472" t="s">
        <v>544</v>
      </c>
      <c r="BL498" s="474" t="s">
        <v>544</v>
      </c>
      <c r="BM498" s="474" t="s">
        <v>544</v>
      </c>
      <c r="BN498" s="472" t="s">
        <v>544</v>
      </c>
      <c r="BO498" s="473" t="s">
        <v>544</v>
      </c>
      <c r="BP498" s="473" t="s">
        <v>544</v>
      </c>
      <c r="BQ498" s="473" t="s">
        <v>544</v>
      </c>
      <c r="BR498" s="473" t="s">
        <v>544</v>
      </c>
      <c r="BS498" s="474" t="s">
        <v>544</v>
      </c>
      <c r="BT498" s="472" t="s">
        <v>544</v>
      </c>
      <c r="BU498" s="472" t="s">
        <v>544</v>
      </c>
      <c r="BV498" s="472" t="s">
        <v>544</v>
      </c>
      <c r="BW498" s="472" t="s">
        <v>544</v>
      </c>
      <c r="BX498" s="472" t="s">
        <v>544</v>
      </c>
      <c r="BY498" s="472" t="s">
        <v>544</v>
      </c>
      <c r="CA498" t="s">
        <v>544</v>
      </c>
      <c r="CB498" t="s">
        <v>544</v>
      </c>
      <c r="CC498" t="s">
        <v>544</v>
      </c>
      <c r="CD498" t="s">
        <v>544</v>
      </c>
      <c r="CE498" t="s">
        <v>544</v>
      </c>
      <c r="CF498" t="s">
        <v>544</v>
      </c>
      <c r="CG498" t="s">
        <v>544</v>
      </c>
      <c r="CH498" t="s">
        <v>544</v>
      </c>
      <c r="CI498" t="s">
        <v>544</v>
      </c>
      <c r="CJ498" t="s">
        <v>544</v>
      </c>
      <c r="CK498" t="s">
        <v>544</v>
      </c>
      <c r="CL498" t="s">
        <v>544</v>
      </c>
      <c r="CM498" t="s">
        <v>544</v>
      </c>
      <c r="CN498" t="s">
        <v>544</v>
      </c>
      <c r="CO498" t="s">
        <v>544</v>
      </c>
      <c r="CP498" t="s">
        <v>544</v>
      </c>
      <c r="CQ498" t="s">
        <v>544</v>
      </c>
      <c r="CR498" t="s">
        <v>544</v>
      </c>
      <c r="CS498" t="s">
        <v>544</v>
      </c>
      <c r="CT498" t="s">
        <v>544</v>
      </c>
      <c r="CU498" t="s">
        <v>544</v>
      </c>
      <c r="CV498" t="s">
        <v>544</v>
      </c>
      <c r="CW498" t="s">
        <v>544</v>
      </c>
      <c r="CX498" t="s">
        <v>544</v>
      </c>
      <c r="CY498" t="s">
        <v>544</v>
      </c>
      <c r="CZ498" t="s">
        <v>544</v>
      </c>
      <c r="DA498" t="s">
        <v>544</v>
      </c>
      <c r="DB498" t="s">
        <v>544</v>
      </c>
      <c r="DC498" t="s">
        <v>544</v>
      </c>
      <c r="DD498" t="s">
        <v>544</v>
      </c>
      <c r="DE498" t="s">
        <v>544</v>
      </c>
      <c r="DF498" t="s">
        <v>544</v>
      </c>
      <c r="DG498" t="s">
        <v>544</v>
      </c>
      <c r="DH498" t="s">
        <v>544</v>
      </c>
      <c r="DI498" t="s">
        <v>544</v>
      </c>
      <c r="DJ498" t="s">
        <v>544</v>
      </c>
      <c r="DK498" t="s">
        <v>544</v>
      </c>
      <c r="DL498" t="s">
        <v>544</v>
      </c>
      <c r="DM498" t="s">
        <v>544</v>
      </c>
      <c r="DN498" t="s">
        <v>544</v>
      </c>
      <c r="DO498" t="s">
        <v>544</v>
      </c>
      <c r="DP498" t="s">
        <v>544</v>
      </c>
      <c r="DQ498" t="s">
        <v>544</v>
      </c>
      <c r="DR498" t="s">
        <v>544</v>
      </c>
      <c r="DS498" t="s">
        <v>544</v>
      </c>
      <c r="DT498" t="s">
        <v>544</v>
      </c>
      <c r="DU498" t="s">
        <v>544</v>
      </c>
      <c r="DV498" t="s">
        <v>544</v>
      </c>
      <c r="DW498" t="s">
        <v>544</v>
      </c>
      <c r="DX498" t="s">
        <v>544</v>
      </c>
      <c r="DY498" t="s">
        <v>544</v>
      </c>
      <c r="DZ498" t="s">
        <v>544</v>
      </c>
      <c r="EA498" t="s">
        <v>544</v>
      </c>
      <c r="EB498" t="s">
        <v>544</v>
      </c>
      <c r="EC498" t="s">
        <v>544</v>
      </c>
      <c r="ED498" t="s">
        <v>544</v>
      </c>
      <c r="EE498" t="s">
        <v>544</v>
      </c>
      <c r="EF498" t="s">
        <v>544</v>
      </c>
      <c r="EG498" t="s">
        <v>544</v>
      </c>
      <c r="EH498" t="s">
        <v>544</v>
      </c>
      <c r="EI498" t="s">
        <v>544</v>
      </c>
      <c r="EJ498" t="s">
        <v>544</v>
      </c>
      <c r="EK498" t="s">
        <v>544</v>
      </c>
      <c r="EL498" t="s">
        <v>544</v>
      </c>
      <c r="EM498" t="s">
        <v>544</v>
      </c>
      <c r="EN498" t="s">
        <v>544</v>
      </c>
      <c r="EO498" t="s">
        <v>544</v>
      </c>
      <c r="EP498" t="s">
        <v>544</v>
      </c>
      <c r="EQ498" t="s">
        <v>544</v>
      </c>
      <c r="ER498" t="s">
        <v>544</v>
      </c>
      <c r="ES498" t="s">
        <v>544</v>
      </c>
      <c r="ET498" t="s">
        <v>544</v>
      </c>
      <c r="EU498" t="s">
        <v>544</v>
      </c>
      <c r="EV498" t="s">
        <v>544</v>
      </c>
      <c r="EW498" t="s">
        <v>544</v>
      </c>
      <c r="EX498" t="s">
        <v>544</v>
      </c>
    </row>
    <row r="499" spans="1:154" ht="15" customHeight="1">
      <c r="A499" s="435">
        <v>388</v>
      </c>
      <c r="B499" s="469" t="s">
        <v>544</v>
      </c>
      <c r="C499" s="469" t="s">
        <v>544</v>
      </c>
      <c r="D499" s="470" t="s">
        <v>544</v>
      </c>
      <c r="E499" s="471" t="s">
        <v>544</v>
      </c>
      <c r="F499" s="471" t="s">
        <v>544</v>
      </c>
      <c r="G499" s="471" t="s">
        <v>544</v>
      </c>
      <c r="H499" s="472" t="s">
        <v>544</v>
      </c>
      <c r="I499" s="472" t="s">
        <v>544</v>
      </c>
      <c r="J499" s="472" t="s">
        <v>544</v>
      </c>
      <c r="K499" s="472" t="s">
        <v>544</v>
      </c>
      <c r="L499" s="472" t="s">
        <v>544</v>
      </c>
      <c r="M499" s="472" t="s">
        <v>544</v>
      </c>
      <c r="N499" s="472" t="s">
        <v>544</v>
      </c>
      <c r="O499" s="472" t="s">
        <v>544</v>
      </c>
      <c r="P499" s="472" t="s">
        <v>544</v>
      </c>
      <c r="Q499" s="472" t="s">
        <v>544</v>
      </c>
      <c r="R499" s="472" t="s">
        <v>544</v>
      </c>
      <c r="S499" s="472" t="s">
        <v>544</v>
      </c>
      <c r="T499" s="472" t="s">
        <v>544</v>
      </c>
      <c r="U499" s="472" t="s">
        <v>544</v>
      </c>
      <c r="V499" s="472" t="s">
        <v>544</v>
      </c>
      <c r="W499" s="472" t="s">
        <v>544</v>
      </c>
      <c r="X499" s="472" t="s">
        <v>544</v>
      </c>
      <c r="Y499" s="472" t="s">
        <v>544</v>
      </c>
      <c r="Z499" s="472" t="s">
        <v>544</v>
      </c>
      <c r="AA499" s="472" t="s">
        <v>544</v>
      </c>
      <c r="AB499" s="472" t="s">
        <v>544</v>
      </c>
      <c r="AC499" s="472" t="s">
        <v>544</v>
      </c>
      <c r="AD499" s="472" t="s">
        <v>544</v>
      </c>
      <c r="AE499" s="472" t="s">
        <v>544</v>
      </c>
      <c r="AF499" s="472" t="s">
        <v>544</v>
      </c>
      <c r="AG499" s="472" t="s">
        <v>544</v>
      </c>
      <c r="AH499" s="472" t="s">
        <v>544</v>
      </c>
      <c r="AI499" s="472" t="s">
        <v>544</v>
      </c>
      <c r="AJ499" s="472" t="s">
        <v>544</v>
      </c>
      <c r="AK499" s="472" t="s">
        <v>544</v>
      </c>
      <c r="AL499" s="472" t="s">
        <v>544</v>
      </c>
      <c r="AM499" s="472" t="s">
        <v>544</v>
      </c>
      <c r="AN499" s="472" t="s">
        <v>544</v>
      </c>
      <c r="AO499" s="472" t="s">
        <v>544</v>
      </c>
      <c r="AP499" s="472" t="s">
        <v>544</v>
      </c>
      <c r="AQ499" s="472" t="s">
        <v>544</v>
      </c>
      <c r="AR499" s="472" t="s">
        <v>544</v>
      </c>
      <c r="AS499" s="472" t="s">
        <v>544</v>
      </c>
      <c r="AT499" s="472" t="s">
        <v>544</v>
      </c>
      <c r="AU499" s="472" t="s">
        <v>544</v>
      </c>
      <c r="AV499" s="472" t="s">
        <v>544</v>
      </c>
      <c r="AW499" s="472" t="s">
        <v>544</v>
      </c>
      <c r="AX499" s="473" t="s">
        <v>544</v>
      </c>
      <c r="AY499" s="473" t="s">
        <v>544</v>
      </c>
      <c r="AZ499" s="473" t="s">
        <v>544</v>
      </c>
      <c r="BA499" s="473" t="s">
        <v>544</v>
      </c>
      <c r="BB499" s="473" t="s">
        <v>544</v>
      </c>
      <c r="BC499" s="473" t="s">
        <v>544</v>
      </c>
      <c r="BD499" s="473" t="s">
        <v>544</v>
      </c>
      <c r="BE499" s="472" t="s">
        <v>544</v>
      </c>
      <c r="BF499" s="472" t="s">
        <v>544</v>
      </c>
      <c r="BG499" s="473" t="s">
        <v>544</v>
      </c>
      <c r="BH499" s="473" t="s">
        <v>544</v>
      </c>
      <c r="BI499" s="472" t="s">
        <v>544</v>
      </c>
      <c r="BJ499" s="472" t="s">
        <v>544</v>
      </c>
      <c r="BK499" s="472" t="s">
        <v>544</v>
      </c>
      <c r="BL499" s="474" t="s">
        <v>544</v>
      </c>
      <c r="BM499" s="474" t="s">
        <v>544</v>
      </c>
      <c r="BN499" s="472" t="s">
        <v>544</v>
      </c>
      <c r="BO499" s="473" t="s">
        <v>544</v>
      </c>
      <c r="BP499" s="473" t="s">
        <v>544</v>
      </c>
      <c r="BQ499" s="473" t="s">
        <v>544</v>
      </c>
      <c r="BR499" s="473" t="s">
        <v>544</v>
      </c>
      <c r="BS499" s="474" t="s">
        <v>544</v>
      </c>
      <c r="BT499" s="472" t="s">
        <v>544</v>
      </c>
      <c r="BU499" s="472" t="s">
        <v>544</v>
      </c>
      <c r="BV499" s="472" t="s">
        <v>544</v>
      </c>
      <c r="BW499" s="472" t="s">
        <v>544</v>
      </c>
      <c r="BX499" s="472" t="s">
        <v>544</v>
      </c>
      <c r="BY499" s="472" t="s">
        <v>544</v>
      </c>
      <c r="CA499" t="s">
        <v>544</v>
      </c>
      <c r="CB499" t="s">
        <v>544</v>
      </c>
      <c r="CC499" t="s">
        <v>544</v>
      </c>
      <c r="CD499" t="s">
        <v>544</v>
      </c>
      <c r="CE499" t="s">
        <v>544</v>
      </c>
      <c r="CF499" t="s">
        <v>544</v>
      </c>
      <c r="CG499" t="s">
        <v>544</v>
      </c>
      <c r="CH499" t="s">
        <v>544</v>
      </c>
      <c r="CI499" t="s">
        <v>544</v>
      </c>
      <c r="CJ499" t="s">
        <v>544</v>
      </c>
      <c r="CK499" t="s">
        <v>544</v>
      </c>
      <c r="CL499" t="s">
        <v>544</v>
      </c>
      <c r="CM499" t="s">
        <v>544</v>
      </c>
      <c r="CN499" t="s">
        <v>544</v>
      </c>
      <c r="CO499" t="s">
        <v>544</v>
      </c>
      <c r="CP499" t="s">
        <v>544</v>
      </c>
      <c r="CQ499" t="s">
        <v>544</v>
      </c>
      <c r="CR499" t="s">
        <v>544</v>
      </c>
      <c r="CS499" t="s">
        <v>544</v>
      </c>
      <c r="CT499" t="s">
        <v>544</v>
      </c>
      <c r="CU499" t="s">
        <v>544</v>
      </c>
      <c r="CV499" t="s">
        <v>544</v>
      </c>
      <c r="CW499" t="s">
        <v>544</v>
      </c>
      <c r="CX499" t="s">
        <v>544</v>
      </c>
      <c r="CY499" t="s">
        <v>544</v>
      </c>
      <c r="CZ499" t="s">
        <v>544</v>
      </c>
      <c r="DA499" t="s">
        <v>544</v>
      </c>
      <c r="DB499" t="s">
        <v>544</v>
      </c>
      <c r="DC499" t="s">
        <v>544</v>
      </c>
      <c r="DD499" t="s">
        <v>544</v>
      </c>
      <c r="DE499" t="s">
        <v>544</v>
      </c>
      <c r="DF499" t="s">
        <v>544</v>
      </c>
      <c r="DG499" t="s">
        <v>544</v>
      </c>
      <c r="DH499" t="s">
        <v>544</v>
      </c>
      <c r="DI499" t="s">
        <v>544</v>
      </c>
      <c r="DJ499" t="s">
        <v>544</v>
      </c>
      <c r="DK499" t="s">
        <v>544</v>
      </c>
      <c r="DL499" t="s">
        <v>544</v>
      </c>
      <c r="DM499" t="s">
        <v>544</v>
      </c>
      <c r="DN499" t="s">
        <v>544</v>
      </c>
      <c r="DO499" t="s">
        <v>544</v>
      </c>
      <c r="DP499" t="s">
        <v>544</v>
      </c>
      <c r="DQ499" t="s">
        <v>544</v>
      </c>
      <c r="DR499" t="s">
        <v>544</v>
      </c>
      <c r="DS499" t="s">
        <v>544</v>
      </c>
      <c r="DT499" t="s">
        <v>544</v>
      </c>
      <c r="DU499" t="s">
        <v>544</v>
      </c>
      <c r="DV499" t="s">
        <v>544</v>
      </c>
      <c r="DW499" t="s">
        <v>544</v>
      </c>
      <c r="DX499" t="s">
        <v>544</v>
      </c>
      <c r="DY499" t="s">
        <v>544</v>
      </c>
      <c r="DZ499" t="s">
        <v>544</v>
      </c>
      <c r="EA499" t="s">
        <v>544</v>
      </c>
      <c r="EB499" t="s">
        <v>544</v>
      </c>
      <c r="EC499" t="s">
        <v>544</v>
      </c>
      <c r="ED499" t="s">
        <v>544</v>
      </c>
      <c r="EE499" t="s">
        <v>544</v>
      </c>
      <c r="EF499" t="s">
        <v>544</v>
      </c>
      <c r="EG499" t="s">
        <v>544</v>
      </c>
      <c r="EH499" t="s">
        <v>544</v>
      </c>
      <c r="EI499" t="s">
        <v>544</v>
      </c>
      <c r="EJ499" t="s">
        <v>544</v>
      </c>
      <c r="EK499" t="s">
        <v>544</v>
      </c>
      <c r="EL499" t="s">
        <v>544</v>
      </c>
      <c r="EM499" t="s">
        <v>544</v>
      </c>
      <c r="EN499" t="s">
        <v>544</v>
      </c>
      <c r="EO499" t="s">
        <v>544</v>
      </c>
      <c r="EP499" t="s">
        <v>544</v>
      </c>
      <c r="EQ499" t="s">
        <v>544</v>
      </c>
      <c r="ER499" t="s">
        <v>544</v>
      </c>
      <c r="ES499" t="s">
        <v>544</v>
      </c>
      <c r="ET499" t="s">
        <v>544</v>
      </c>
      <c r="EU499" t="s">
        <v>544</v>
      </c>
      <c r="EV499" t="s">
        <v>544</v>
      </c>
      <c r="EW499" t="s">
        <v>544</v>
      </c>
      <c r="EX499" t="s">
        <v>544</v>
      </c>
    </row>
    <row r="500" spans="1:154" ht="15" customHeight="1">
      <c r="A500" s="435">
        <v>388</v>
      </c>
      <c r="B500" s="469" t="s">
        <v>544</v>
      </c>
      <c r="C500" s="469" t="s">
        <v>544</v>
      </c>
      <c r="D500" s="470" t="s">
        <v>544</v>
      </c>
      <c r="E500" s="471" t="s">
        <v>544</v>
      </c>
      <c r="F500" s="471" t="s">
        <v>544</v>
      </c>
      <c r="G500" s="471" t="s">
        <v>544</v>
      </c>
      <c r="H500" s="472" t="s">
        <v>544</v>
      </c>
      <c r="I500" s="472" t="s">
        <v>544</v>
      </c>
      <c r="J500" s="472" t="s">
        <v>544</v>
      </c>
      <c r="K500" s="472" t="s">
        <v>544</v>
      </c>
      <c r="L500" s="472" t="s">
        <v>544</v>
      </c>
      <c r="M500" s="472" t="s">
        <v>544</v>
      </c>
      <c r="N500" s="472" t="s">
        <v>544</v>
      </c>
      <c r="O500" s="472" t="s">
        <v>544</v>
      </c>
      <c r="P500" s="472" t="s">
        <v>544</v>
      </c>
      <c r="Q500" s="472" t="s">
        <v>544</v>
      </c>
      <c r="R500" s="472" t="s">
        <v>544</v>
      </c>
      <c r="S500" s="472" t="s">
        <v>544</v>
      </c>
      <c r="T500" s="472" t="s">
        <v>544</v>
      </c>
      <c r="U500" s="472" t="s">
        <v>544</v>
      </c>
      <c r="V500" s="472" t="s">
        <v>544</v>
      </c>
      <c r="W500" s="472" t="s">
        <v>544</v>
      </c>
      <c r="X500" s="472" t="s">
        <v>544</v>
      </c>
      <c r="Y500" s="472" t="s">
        <v>544</v>
      </c>
      <c r="Z500" s="472" t="s">
        <v>544</v>
      </c>
      <c r="AA500" s="472" t="s">
        <v>544</v>
      </c>
      <c r="AB500" s="472" t="s">
        <v>544</v>
      </c>
      <c r="AC500" s="472" t="s">
        <v>544</v>
      </c>
      <c r="AD500" s="472" t="s">
        <v>544</v>
      </c>
      <c r="AE500" s="472" t="s">
        <v>544</v>
      </c>
      <c r="AF500" s="472" t="s">
        <v>544</v>
      </c>
      <c r="AG500" s="472" t="s">
        <v>544</v>
      </c>
      <c r="AH500" s="472" t="s">
        <v>544</v>
      </c>
      <c r="AI500" s="472" t="s">
        <v>544</v>
      </c>
      <c r="AJ500" s="472" t="s">
        <v>544</v>
      </c>
      <c r="AK500" s="472" t="s">
        <v>544</v>
      </c>
      <c r="AL500" s="472" t="s">
        <v>544</v>
      </c>
      <c r="AM500" s="472" t="s">
        <v>544</v>
      </c>
      <c r="AN500" s="472" t="s">
        <v>544</v>
      </c>
      <c r="AO500" s="472" t="s">
        <v>544</v>
      </c>
      <c r="AP500" s="472" t="s">
        <v>544</v>
      </c>
      <c r="AQ500" s="472" t="s">
        <v>544</v>
      </c>
      <c r="AR500" s="472" t="s">
        <v>544</v>
      </c>
      <c r="AS500" s="472" t="s">
        <v>544</v>
      </c>
      <c r="AT500" s="472" t="s">
        <v>544</v>
      </c>
      <c r="AU500" s="472" t="s">
        <v>544</v>
      </c>
      <c r="AV500" s="472" t="s">
        <v>544</v>
      </c>
      <c r="AW500" s="472" t="s">
        <v>544</v>
      </c>
      <c r="AX500" s="473" t="s">
        <v>544</v>
      </c>
      <c r="AY500" s="473" t="s">
        <v>544</v>
      </c>
      <c r="AZ500" s="473" t="s">
        <v>544</v>
      </c>
      <c r="BA500" s="473" t="s">
        <v>544</v>
      </c>
      <c r="BB500" s="473" t="s">
        <v>544</v>
      </c>
      <c r="BC500" s="473" t="s">
        <v>544</v>
      </c>
      <c r="BD500" s="473" t="s">
        <v>544</v>
      </c>
      <c r="BE500" s="472" t="s">
        <v>544</v>
      </c>
      <c r="BF500" s="472" t="s">
        <v>544</v>
      </c>
      <c r="BG500" s="473" t="s">
        <v>544</v>
      </c>
      <c r="BH500" s="473" t="s">
        <v>544</v>
      </c>
      <c r="BI500" s="472" t="s">
        <v>544</v>
      </c>
      <c r="BJ500" s="472" t="s">
        <v>544</v>
      </c>
      <c r="BK500" s="472" t="s">
        <v>544</v>
      </c>
      <c r="BL500" s="474" t="s">
        <v>544</v>
      </c>
      <c r="BM500" s="474" t="s">
        <v>544</v>
      </c>
      <c r="BN500" s="472" t="s">
        <v>544</v>
      </c>
      <c r="BO500" s="473" t="s">
        <v>544</v>
      </c>
      <c r="BP500" s="473" t="s">
        <v>544</v>
      </c>
      <c r="BQ500" s="473" t="s">
        <v>544</v>
      </c>
      <c r="BR500" s="473" t="s">
        <v>544</v>
      </c>
      <c r="BS500" s="474" t="s">
        <v>544</v>
      </c>
      <c r="BT500" s="472" t="s">
        <v>544</v>
      </c>
      <c r="BU500" s="472" t="s">
        <v>544</v>
      </c>
      <c r="BV500" s="472" t="s">
        <v>544</v>
      </c>
      <c r="BW500" s="472" t="s">
        <v>544</v>
      </c>
      <c r="BX500" s="472" t="s">
        <v>544</v>
      </c>
      <c r="BY500" s="472" t="s">
        <v>544</v>
      </c>
      <c r="CA500" t="s">
        <v>544</v>
      </c>
      <c r="CB500" t="s">
        <v>544</v>
      </c>
      <c r="CC500" t="s">
        <v>544</v>
      </c>
      <c r="CD500" t="s">
        <v>544</v>
      </c>
      <c r="CE500" t="s">
        <v>544</v>
      </c>
      <c r="CF500" t="s">
        <v>544</v>
      </c>
      <c r="CG500" t="s">
        <v>544</v>
      </c>
      <c r="CH500" t="s">
        <v>544</v>
      </c>
      <c r="CI500" t="s">
        <v>544</v>
      </c>
      <c r="CJ500" t="s">
        <v>544</v>
      </c>
      <c r="CK500" t="s">
        <v>544</v>
      </c>
      <c r="CL500" t="s">
        <v>544</v>
      </c>
      <c r="CM500" t="s">
        <v>544</v>
      </c>
      <c r="CN500" t="s">
        <v>544</v>
      </c>
      <c r="CO500" t="s">
        <v>544</v>
      </c>
      <c r="CP500" t="s">
        <v>544</v>
      </c>
      <c r="CQ500" t="s">
        <v>544</v>
      </c>
      <c r="CR500" t="s">
        <v>544</v>
      </c>
      <c r="CS500" t="s">
        <v>544</v>
      </c>
      <c r="CT500" t="s">
        <v>544</v>
      </c>
      <c r="CU500" t="s">
        <v>544</v>
      </c>
      <c r="CV500" t="s">
        <v>544</v>
      </c>
      <c r="CW500" t="s">
        <v>544</v>
      </c>
      <c r="CX500" t="s">
        <v>544</v>
      </c>
      <c r="CY500" t="s">
        <v>544</v>
      </c>
      <c r="CZ500" t="s">
        <v>544</v>
      </c>
      <c r="DA500" t="s">
        <v>544</v>
      </c>
      <c r="DB500" t="s">
        <v>544</v>
      </c>
      <c r="DC500" t="s">
        <v>544</v>
      </c>
      <c r="DD500" t="s">
        <v>544</v>
      </c>
      <c r="DE500" t="s">
        <v>544</v>
      </c>
      <c r="DF500" t="s">
        <v>544</v>
      </c>
      <c r="DG500" t="s">
        <v>544</v>
      </c>
      <c r="DH500" t="s">
        <v>544</v>
      </c>
      <c r="DI500" t="s">
        <v>544</v>
      </c>
      <c r="DJ500" t="s">
        <v>544</v>
      </c>
      <c r="DK500" t="s">
        <v>544</v>
      </c>
      <c r="DL500" t="s">
        <v>544</v>
      </c>
      <c r="DM500" t="s">
        <v>544</v>
      </c>
      <c r="DN500" t="s">
        <v>544</v>
      </c>
      <c r="DO500" t="s">
        <v>544</v>
      </c>
      <c r="DP500" t="s">
        <v>544</v>
      </c>
      <c r="DQ500" t="s">
        <v>544</v>
      </c>
      <c r="DR500" t="s">
        <v>544</v>
      </c>
      <c r="DS500" t="s">
        <v>544</v>
      </c>
      <c r="DT500" t="s">
        <v>544</v>
      </c>
      <c r="DU500" t="s">
        <v>544</v>
      </c>
      <c r="DV500" t="s">
        <v>544</v>
      </c>
      <c r="DW500" t="s">
        <v>544</v>
      </c>
      <c r="DX500" t="s">
        <v>544</v>
      </c>
      <c r="DY500" t="s">
        <v>544</v>
      </c>
      <c r="DZ500" t="s">
        <v>544</v>
      </c>
      <c r="EA500" t="s">
        <v>544</v>
      </c>
      <c r="EB500" t="s">
        <v>544</v>
      </c>
      <c r="EC500" t="s">
        <v>544</v>
      </c>
      <c r="ED500" t="s">
        <v>544</v>
      </c>
      <c r="EE500" t="s">
        <v>544</v>
      </c>
      <c r="EF500" t="s">
        <v>544</v>
      </c>
      <c r="EG500" t="s">
        <v>544</v>
      </c>
      <c r="EH500" t="s">
        <v>544</v>
      </c>
      <c r="EI500" t="s">
        <v>544</v>
      </c>
      <c r="EJ500" t="s">
        <v>544</v>
      </c>
      <c r="EK500" t="s">
        <v>544</v>
      </c>
      <c r="EL500" t="s">
        <v>544</v>
      </c>
      <c r="EM500" t="s">
        <v>544</v>
      </c>
      <c r="EN500" t="s">
        <v>544</v>
      </c>
      <c r="EO500" t="s">
        <v>544</v>
      </c>
      <c r="EP500" t="s">
        <v>544</v>
      </c>
      <c r="EQ500" t="s">
        <v>544</v>
      </c>
      <c r="ER500" t="s">
        <v>544</v>
      </c>
      <c r="ES500" t="s">
        <v>544</v>
      </c>
      <c r="ET500" t="s">
        <v>544</v>
      </c>
      <c r="EU500" t="s">
        <v>544</v>
      </c>
      <c r="EV500" t="s">
        <v>544</v>
      </c>
      <c r="EW500" t="s">
        <v>544</v>
      </c>
      <c r="EX500" t="s">
        <v>544</v>
      </c>
    </row>
    <row r="501" spans="1:154" ht="15" customHeight="1">
      <c r="A501" s="435">
        <v>388</v>
      </c>
      <c r="B501" s="469" t="s">
        <v>544</v>
      </c>
      <c r="C501" s="469" t="s">
        <v>544</v>
      </c>
      <c r="D501" s="470" t="s">
        <v>544</v>
      </c>
      <c r="E501" s="471" t="s">
        <v>544</v>
      </c>
      <c r="F501" s="471" t="s">
        <v>544</v>
      </c>
      <c r="G501" s="471" t="s">
        <v>544</v>
      </c>
      <c r="H501" s="472" t="s">
        <v>544</v>
      </c>
      <c r="I501" s="472" t="s">
        <v>544</v>
      </c>
      <c r="J501" s="472" t="s">
        <v>544</v>
      </c>
      <c r="K501" s="472" t="s">
        <v>544</v>
      </c>
      <c r="L501" s="472" t="s">
        <v>544</v>
      </c>
      <c r="M501" s="472" t="s">
        <v>544</v>
      </c>
      <c r="N501" s="472" t="s">
        <v>544</v>
      </c>
      <c r="O501" s="472" t="s">
        <v>544</v>
      </c>
      <c r="P501" s="472" t="s">
        <v>544</v>
      </c>
      <c r="Q501" s="472" t="s">
        <v>544</v>
      </c>
      <c r="R501" s="472" t="s">
        <v>544</v>
      </c>
      <c r="S501" s="472" t="s">
        <v>544</v>
      </c>
      <c r="T501" s="472" t="s">
        <v>544</v>
      </c>
      <c r="U501" s="472" t="s">
        <v>544</v>
      </c>
      <c r="V501" s="472" t="s">
        <v>544</v>
      </c>
      <c r="W501" s="472" t="s">
        <v>544</v>
      </c>
      <c r="X501" s="472" t="s">
        <v>544</v>
      </c>
      <c r="Y501" s="472" t="s">
        <v>544</v>
      </c>
      <c r="Z501" s="472" t="s">
        <v>544</v>
      </c>
      <c r="AA501" s="472" t="s">
        <v>544</v>
      </c>
      <c r="AB501" s="472" t="s">
        <v>544</v>
      </c>
      <c r="AC501" s="472" t="s">
        <v>544</v>
      </c>
      <c r="AD501" s="472" t="s">
        <v>544</v>
      </c>
      <c r="AE501" s="472" t="s">
        <v>544</v>
      </c>
      <c r="AF501" s="472" t="s">
        <v>544</v>
      </c>
      <c r="AG501" s="472" t="s">
        <v>544</v>
      </c>
      <c r="AH501" s="472" t="s">
        <v>544</v>
      </c>
      <c r="AI501" s="472" t="s">
        <v>544</v>
      </c>
      <c r="AJ501" s="472" t="s">
        <v>544</v>
      </c>
      <c r="AK501" s="472" t="s">
        <v>544</v>
      </c>
      <c r="AL501" s="472" t="s">
        <v>544</v>
      </c>
      <c r="AM501" s="472" t="s">
        <v>544</v>
      </c>
      <c r="AN501" s="472" t="s">
        <v>544</v>
      </c>
      <c r="AO501" s="472" t="s">
        <v>544</v>
      </c>
      <c r="AP501" s="472" t="s">
        <v>544</v>
      </c>
      <c r="AQ501" s="472" t="s">
        <v>544</v>
      </c>
      <c r="AR501" s="472" t="s">
        <v>544</v>
      </c>
      <c r="AS501" s="472" t="s">
        <v>544</v>
      </c>
      <c r="AT501" s="472" t="s">
        <v>544</v>
      </c>
      <c r="AU501" s="472" t="s">
        <v>544</v>
      </c>
      <c r="AV501" s="472" t="s">
        <v>544</v>
      </c>
      <c r="AW501" s="472" t="s">
        <v>544</v>
      </c>
      <c r="AX501" s="473" t="s">
        <v>544</v>
      </c>
      <c r="AY501" s="473" t="s">
        <v>544</v>
      </c>
      <c r="AZ501" s="473" t="s">
        <v>544</v>
      </c>
      <c r="BA501" s="473" t="s">
        <v>544</v>
      </c>
      <c r="BB501" s="473" t="s">
        <v>544</v>
      </c>
      <c r="BC501" s="473" t="s">
        <v>544</v>
      </c>
      <c r="BD501" s="473" t="s">
        <v>544</v>
      </c>
      <c r="BE501" s="472" t="s">
        <v>544</v>
      </c>
      <c r="BF501" s="472" t="s">
        <v>544</v>
      </c>
      <c r="BG501" s="473" t="s">
        <v>544</v>
      </c>
      <c r="BH501" s="473" t="s">
        <v>544</v>
      </c>
      <c r="BI501" s="472" t="s">
        <v>544</v>
      </c>
      <c r="BJ501" s="472" t="s">
        <v>544</v>
      </c>
      <c r="BK501" s="472" t="s">
        <v>544</v>
      </c>
      <c r="BL501" s="474" t="s">
        <v>544</v>
      </c>
      <c r="BM501" s="474" t="s">
        <v>544</v>
      </c>
      <c r="BN501" s="472" t="s">
        <v>544</v>
      </c>
      <c r="BO501" s="473" t="s">
        <v>544</v>
      </c>
      <c r="BP501" s="473" t="s">
        <v>544</v>
      </c>
      <c r="BQ501" s="473" t="s">
        <v>544</v>
      </c>
      <c r="BR501" s="473" t="s">
        <v>544</v>
      </c>
      <c r="BS501" s="474" t="s">
        <v>544</v>
      </c>
      <c r="BT501" s="472" t="s">
        <v>544</v>
      </c>
      <c r="BU501" s="472" t="s">
        <v>544</v>
      </c>
      <c r="BV501" s="472" t="s">
        <v>544</v>
      </c>
      <c r="BW501" s="472" t="s">
        <v>544</v>
      </c>
      <c r="BX501" s="472" t="s">
        <v>544</v>
      </c>
      <c r="BY501" s="472" t="s">
        <v>544</v>
      </c>
      <c r="CA501" t="s">
        <v>544</v>
      </c>
      <c r="CB501" t="s">
        <v>544</v>
      </c>
      <c r="CC501" t="s">
        <v>544</v>
      </c>
      <c r="CD501" t="s">
        <v>544</v>
      </c>
      <c r="CE501" t="s">
        <v>544</v>
      </c>
      <c r="CF501" t="s">
        <v>544</v>
      </c>
      <c r="CG501" t="s">
        <v>544</v>
      </c>
      <c r="CH501" t="s">
        <v>544</v>
      </c>
      <c r="CI501" t="s">
        <v>544</v>
      </c>
      <c r="CJ501" t="s">
        <v>544</v>
      </c>
      <c r="CK501" t="s">
        <v>544</v>
      </c>
      <c r="CL501" t="s">
        <v>544</v>
      </c>
      <c r="CM501" t="s">
        <v>544</v>
      </c>
      <c r="CN501" t="s">
        <v>544</v>
      </c>
      <c r="CO501" t="s">
        <v>544</v>
      </c>
      <c r="CP501" t="s">
        <v>544</v>
      </c>
      <c r="CQ501" t="s">
        <v>544</v>
      </c>
      <c r="CR501" t="s">
        <v>544</v>
      </c>
      <c r="CS501" t="s">
        <v>544</v>
      </c>
      <c r="CT501" t="s">
        <v>544</v>
      </c>
      <c r="CU501" t="s">
        <v>544</v>
      </c>
      <c r="CV501" t="s">
        <v>544</v>
      </c>
      <c r="CW501" t="s">
        <v>544</v>
      </c>
      <c r="CX501" t="s">
        <v>544</v>
      </c>
      <c r="CY501" t="s">
        <v>544</v>
      </c>
      <c r="CZ501" t="s">
        <v>544</v>
      </c>
      <c r="DA501" t="s">
        <v>544</v>
      </c>
      <c r="DB501" t="s">
        <v>544</v>
      </c>
      <c r="DC501" t="s">
        <v>544</v>
      </c>
      <c r="DD501" t="s">
        <v>544</v>
      </c>
      <c r="DE501" t="s">
        <v>544</v>
      </c>
      <c r="DF501" t="s">
        <v>544</v>
      </c>
      <c r="DG501" t="s">
        <v>544</v>
      </c>
      <c r="DH501" t="s">
        <v>544</v>
      </c>
      <c r="DI501" t="s">
        <v>544</v>
      </c>
      <c r="DJ501" t="s">
        <v>544</v>
      </c>
      <c r="DK501" t="s">
        <v>544</v>
      </c>
      <c r="DL501" t="s">
        <v>544</v>
      </c>
      <c r="DM501" t="s">
        <v>544</v>
      </c>
      <c r="DN501" t="s">
        <v>544</v>
      </c>
      <c r="DO501" t="s">
        <v>544</v>
      </c>
      <c r="DP501" t="s">
        <v>544</v>
      </c>
      <c r="DQ501" t="s">
        <v>544</v>
      </c>
      <c r="DR501" t="s">
        <v>544</v>
      </c>
      <c r="DS501" t="s">
        <v>544</v>
      </c>
      <c r="DT501" t="s">
        <v>544</v>
      </c>
      <c r="DU501" t="s">
        <v>544</v>
      </c>
      <c r="DV501" t="s">
        <v>544</v>
      </c>
      <c r="DW501" t="s">
        <v>544</v>
      </c>
      <c r="DX501" t="s">
        <v>544</v>
      </c>
      <c r="DY501" t="s">
        <v>544</v>
      </c>
      <c r="DZ501" t="s">
        <v>544</v>
      </c>
      <c r="EA501" t="s">
        <v>544</v>
      </c>
      <c r="EB501" t="s">
        <v>544</v>
      </c>
      <c r="EC501" t="s">
        <v>544</v>
      </c>
      <c r="ED501" t="s">
        <v>544</v>
      </c>
      <c r="EE501" t="s">
        <v>544</v>
      </c>
      <c r="EF501" t="s">
        <v>544</v>
      </c>
      <c r="EG501" t="s">
        <v>544</v>
      </c>
      <c r="EH501" t="s">
        <v>544</v>
      </c>
      <c r="EI501" t="s">
        <v>544</v>
      </c>
      <c r="EJ501" t="s">
        <v>544</v>
      </c>
      <c r="EK501" t="s">
        <v>544</v>
      </c>
      <c r="EL501" t="s">
        <v>544</v>
      </c>
      <c r="EM501" t="s">
        <v>544</v>
      </c>
      <c r="EN501" t="s">
        <v>544</v>
      </c>
      <c r="EO501" t="s">
        <v>544</v>
      </c>
      <c r="EP501" t="s">
        <v>544</v>
      </c>
      <c r="EQ501" t="s">
        <v>544</v>
      </c>
      <c r="ER501" t="s">
        <v>544</v>
      </c>
      <c r="ES501" t="s">
        <v>544</v>
      </c>
      <c r="ET501" t="s">
        <v>544</v>
      </c>
      <c r="EU501" t="s">
        <v>544</v>
      </c>
      <c r="EV501" t="s">
        <v>544</v>
      </c>
      <c r="EW501" t="s">
        <v>544</v>
      </c>
      <c r="EX501" t="s">
        <v>544</v>
      </c>
    </row>
    <row r="502" spans="1:154" ht="15" customHeight="1">
      <c r="A502" s="435">
        <v>388</v>
      </c>
      <c r="B502" s="469" t="s">
        <v>544</v>
      </c>
      <c r="C502" s="469" t="s">
        <v>544</v>
      </c>
      <c r="D502" s="470" t="s">
        <v>544</v>
      </c>
      <c r="E502" s="471" t="s">
        <v>544</v>
      </c>
      <c r="F502" s="471" t="s">
        <v>544</v>
      </c>
      <c r="G502" s="471" t="s">
        <v>544</v>
      </c>
      <c r="H502" s="472" t="s">
        <v>544</v>
      </c>
      <c r="I502" s="472" t="s">
        <v>544</v>
      </c>
      <c r="J502" s="472" t="s">
        <v>544</v>
      </c>
      <c r="K502" s="472" t="s">
        <v>544</v>
      </c>
      <c r="L502" s="472" t="s">
        <v>544</v>
      </c>
      <c r="M502" s="472" t="s">
        <v>544</v>
      </c>
      <c r="N502" s="472" t="s">
        <v>544</v>
      </c>
      <c r="O502" s="472" t="s">
        <v>544</v>
      </c>
      <c r="P502" s="472" t="s">
        <v>544</v>
      </c>
      <c r="Q502" s="472" t="s">
        <v>544</v>
      </c>
      <c r="R502" s="472" t="s">
        <v>544</v>
      </c>
      <c r="S502" s="472" t="s">
        <v>544</v>
      </c>
      <c r="T502" s="472" t="s">
        <v>544</v>
      </c>
      <c r="U502" s="472" t="s">
        <v>544</v>
      </c>
      <c r="V502" s="472" t="s">
        <v>544</v>
      </c>
      <c r="W502" s="472" t="s">
        <v>544</v>
      </c>
      <c r="X502" s="472" t="s">
        <v>544</v>
      </c>
      <c r="Y502" s="472" t="s">
        <v>544</v>
      </c>
      <c r="Z502" s="472" t="s">
        <v>544</v>
      </c>
      <c r="AA502" s="472" t="s">
        <v>544</v>
      </c>
      <c r="AB502" s="472" t="s">
        <v>544</v>
      </c>
      <c r="AC502" s="472" t="s">
        <v>544</v>
      </c>
      <c r="AD502" s="472" t="s">
        <v>544</v>
      </c>
      <c r="AE502" s="472" t="s">
        <v>544</v>
      </c>
      <c r="AF502" s="472" t="s">
        <v>544</v>
      </c>
      <c r="AG502" s="472" t="s">
        <v>544</v>
      </c>
      <c r="AH502" s="472" t="s">
        <v>544</v>
      </c>
      <c r="AI502" s="472" t="s">
        <v>544</v>
      </c>
      <c r="AJ502" s="472" t="s">
        <v>544</v>
      </c>
      <c r="AK502" s="472" t="s">
        <v>544</v>
      </c>
      <c r="AL502" s="472" t="s">
        <v>544</v>
      </c>
      <c r="AM502" s="472" t="s">
        <v>544</v>
      </c>
      <c r="AN502" s="472" t="s">
        <v>544</v>
      </c>
      <c r="AO502" s="472" t="s">
        <v>544</v>
      </c>
      <c r="AP502" s="472" t="s">
        <v>544</v>
      </c>
      <c r="AQ502" s="472" t="s">
        <v>544</v>
      </c>
      <c r="AR502" s="472" t="s">
        <v>544</v>
      </c>
      <c r="AS502" s="472" t="s">
        <v>544</v>
      </c>
      <c r="AT502" s="472" t="s">
        <v>544</v>
      </c>
      <c r="AU502" s="472" t="s">
        <v>544</v>
      </c>
      <c r="AV502" s="472" t="s">
        <v>544</v>
      </c>
      <c r="AW502" s="472" t="s">
        <v>544</v>
      </c>
      <c r="AX502" s="473" t="s">
        <v>544</v>
      </c>
      <c r="AY502" s="473" t="s">
        <v>544</v>
      </c>
      <c r="AZ502" s="473" t="s">
        <v>544</v>
      </c>
      <c r="BA502" s="473" t="s">
        <v>544</v>
      </c>
      <c r="BB502" s="473" t="s">
        <v>544</v>
      </c>
      <c r="BC502" s="473" t="s">
        <v>544</v>
      </c>
      <c r="BD502" s="473" t="s">
        <v>544</v>
      </c>
      <c r="BE502" s="472" t="s">
        <v>544</v>
      </c>
      <c r="BF502" s="472" t="s">
        <v>544</v>
      </c>
      <c r="BG502" s="473" t="s">
        <v>544</v>
      </c>
      <c r="BH502" s="473" t="s">
        <v>544</v>
      </c>
      <c r="BI502" s="472" t="s">
        <v>544</v>
      </c>
      <c r="BJ502" s="472" t="s">
        <v>544</v>
      </c>
      <c r="BK502" s="472" t="s">
        <v>544</v>
      </c>
      <c r="BL502" s="474" t="s">
        <v>544</v>
      </c>
      <c r="BM502" s="474" t="s">
        <v>544</v>
      </c>
      <c r="BN502" s="472" t="s">
        <v>544</v>
      </c>
      <c r="BO502" s="473" t="s">
        <v>544</v>
      </c>
      <c r="BP502" s="473" t="s">
        <v>544</v>
      </c>
      <c r="BQ502" s="473" t="s">
        <v>544</v>
      </c>
      <c r="BR502" s="473" t="s">
        <v>544</v>
      </c>
      <c r="BS502" s="474" t="s">
        <v>544</v>
      </c>
      <c r="BT502" s="472" t="s">
        <v>544</v>
      </c>
      <c r="BU502" s="472" t="s">
        <v>544</v>
      </c>
      <c r="BV502" s="472" t="s">
        <v>544</v>
      </c>
      <c r="BW502" s="472" t="s">
        <v>544</v>
      </c>
      <c r="BX502" s="472" t="s">
        <v>544</v>
      </c>
      <c r="BY502" s="472" t="s">
        <v>544</v>
      </c>
      <c r="CA502" t="s">
        <v>544</v>
      </c>
      <c r="CB502" t="s">
        <v>544</v>
      </c>
      <c r="CC502" t="s">
        <v>544</v>
      </c>
      <c r="CD502" t="s">
        <v>544</v>
      </c>
      <c r="CE502" t="s">
        <v>544</v>
      </c>
      <c r="CF502" t="s">
        <v>544</v>
      </c>
      <c r="CG502" t="s">
        <v>544</v>
      </c>
      <c r="CH502" t="s">
        <v>544</v>
      </c>
      <c r="CI502" t="s">
        <v>544</v>
      </c>
      <c r="CJ502" t="s">
        <v>544</v>
      </c>
      <c r="CK502" t="s">
        <v>544</v>
      </c>
      <c r="CL502" t="s">
        <v>544</v>
      </c>
      <c r="CM502" t="s">
        <v>544</v>
      </c>
      <c r="CN502" t="s">
        <v>544</v>
      </c>
      <c r="CO502" t="s">
        <v>544</v>
      </c>
      <c r="CP502" t="s">
        <v>544</v>
      </c>
      <c r="CQ502" t="s">
        <v>544</v>
      </c>
      <c r="CR502" t="s">
        <v>544</v>
      </c>
      <c r="CS502" t="s">
        <v>544</v>
      </c>
      <c r="CT502" t="s">
        <v>544</v>
      </c>
      <c r="CU502" t="s">
        <v>544</v>
      </c>
      <c r="CV502" t="s">
        <v>544</v>
      </c>
      <c r="CW502" t="s">
        <v>544</v>
      </c>
      <c r="CX502" t="s">
        <v>544</v>
      </c>
      <c r="CY502" t="s">
        <v>544</v>
      </c>
      <c r="CZ502" t="s">
        <v>544</v>
      </c>
      <c r="DA502" t="s">
        <v>544</v>
      </c>
      <c r="DB502" t="s">
        <v>544</v>
      </c>
      <c r="DC502" t="s">
        <v>544</v>
      </c>
      <c r="DD502" t="s">
        <v>544</v>
      </c>
      <c r="DE502" t="s">
        <v>544</v>
      </c>
      <c r="DF502" t="s">
        <v>544</v>
      </c>
      <c r="DG502" t="s">
        <v>544</v>
      </c>
      <c r="DH502" t="s">
        <v>544</v>
      </c>
      <c r="DI502" t="s">
        <v>544</v>
      </c>
      <c r="DJ502" t="s">
        <v>544</v>
      </c>
      <c r="DK502" t="s">
        <v>544</v>
      </c>
      <c r="DL502" t="s">
        <v>544</v>
      </c>
      <c r="DM502" t="s">
        <v>544</v>
      </c>
      <c r="DN502" t="s">
        <v>544</v>
      </c>
      <c r="DO502" t="s">
        <v>544</v>
      </c>
      <c r="DP502" t="s">
        <v>544</v>
      </c>
      <c r="DQ502" t="s">
        <v>544</v>
      </c>
      <c r="DR502" t="s">
        <v>544</v>
      </c>
      <c r="DS502" t="s">
        <v>544</v>
      </c>
      <c r="DT502" t="s">
        <v>544</v>
      </c>
      <c r="DU502" t="s">
        <v>544</v>
      </c>
      <c r="DV502" t="s">
        <v>544</v>
      </c>
      <c r="DW502" t="s">
        <v>544</v>
      </c>
      <c r="DX502" t="s">
        <v>544</v>
      </c>
      <c r="DY502" t="s">
        <v>544</v>
      </c>
      <c r="DZ502" t="s">
        <v>544</v>
      </c>
      <c r="EA502" t="s">
        <v>544</v>
      </c>
      <c r="EB502" t="s">
        <v>544</v>
      </c>
      <c r="EC502" t="s">
        <v>544</v>
      </c>
      <c r="ED502" t="s">
        <v>544</v>
      </c>
      <c r="EE502" t="s">
        <v>544</v>
      </c>
      <c r="EF502" t="s">
        <v>544</v>
      </c>
      <c r="EG502" t="s">
        <v>544</v>
      </c>
      <c r="EH502" t="s">
        <v>544</v>
      </c>
      <c r="EI502" t="s">
        <v>544</v>
      </c>
      <c r="EJ502" t="s">
        <v>544</v>
      </c>
      <c r="EK502" t="s">
        <v>544</v>
      </c>
      <c r="EL502" t="s">
        <v>544</v>
      </c>
      <c r="EM502" t="s">
        <v>544</v>
      </c>
      <c r="EN502" t="s">
        <v>544</v>
      </c>
      <c r="EO502" t="s">
        <v>544</v>
      </c>
      <c r="EP502" t="s">
        <v>544</v>
      </c>
      <c r="EQ502" t="s">
        <v>544</v>
      </c>
      <c r="ER502" t="s">
        <v>544</v>
      </c>
      <c r="ES502" t="s">
        <v>544</v>
      </c>
      <c r="ET502" t="s">
        <v>544</v>
      </c>
      <c r="EU502" t="s">
        <v>544</v>
      </c>
      <c r="EV502" t="s">
        <v>544</v>
      </c>
      <c r="EW502" t="s">
        <v>544</v>
      </c>
      <c r="EX502" t="s">
        <v>544</v>
      </c>
    </row>
    <row r="503" spans="1:154" ht="15" customHeight="1">
      <c r="A503" s="435">
        <v>388</v>
      </c>
      <c r="B503" s="469" t="s">
        <v>544</v>
      </c>
      <c r="C503" s="469" t="s">
        <v>544</v>
      </c>
      <c r="D503" s="470" t="s">
        <v>544</v>
      </c>
      <c r="E503" s="471" t="s">
        <v>544</v>
      </c>
      <c r="F503" s="471" t="s">
        <v>544</v>
      </c>
      <c r="G503" s="471" t="s">
        <v>544</v>
      </c>
      <c r="H503" s="472" t="s">
        <v>544</v>
      </c>
      <c r="I503" s="472" t="s">
        <v>544</v>
      </c>
      <c r="J503" s="472" t="s">
        <v>544</v>
      </c>
      <c r="K503" s="472" t="s">
        <v>544</v>
      </c>
      <c r="L503" s="472" t="s">
        <v>544</v>
      </c>
      <c r="M503" s="472" t="s">
        <v>544</v>
      </c>
      <c r="N503" s="472" t="s">
        <v>544</v>
      </c>
      <c r="O503" s="472" t="s">
        <v>544</v>
      </c>
      <c r="P503" s="472" t="s">
        <v>544</v>
      </c>
      <c r="Q503" s="472" t="s">
        <v>544</v>
      </c>
      <c r="R503" s="472" t="s">
        <v>544</v>
      </c>
      <c r="S503" s="472" t="s">
        <v>544</v>
      </c>
      <c r="T503" s="472" t="s">
        <v>544</v>
      </c>
      <c r="U503" s="472" t="s">
        <v>544</v>
      </c>
      <c r="V503" s="472" t="s">
        <v>544</v>
      </c>
      <c r="W503" s="472" t="s">
        <v>544</v>
      </c>
      <c r="X503" s="472" t="s">
        <v>544</v>
      </c>
      <c r="Y503" s="472" t="s">
        <v>544</v>
      </c>
      <c r="Z503" s="472" t="s">
        <v>544</v>
      </c>
      <c r="AA503" s="472" t="s">
        <v>544</v>
      </c>
      <c r="AB503" s="472" t="s">
        <v>544</v>
      </c>
      <c r="AC503" s="472" t="s">
        <v>544</v>
      </c>
      <c r="AD503" s="472" t="s">
        <v>544</v>
      </c>
      <c r="AE503" s="472" t="s">
        <v>544</v>
      </c>
      <c r="AF503" s="472" t="s">
        <v>544</v>
      </c>
      <c r="AG503" s="472" t="s">
        <v>544</v>
      </c>
      <c r="AH503" s="472" t="s">
        <v>544</v>
      </c>
      <c r="AI503" s="472" t="s">
        <v>544</v>
      </c>
      <c r="AJ503" s="472" t="s">
        <v>544</v>
      </c>
      <c r="AK503" s="472" t="s">
        <v>544</v>
      </c>
      <c r="AL503" s="472" t="s">
        <v>544</v>
      </c>
      <c r="AM503" s="472" t="s">
        <v>544</v>
      </c>
      <c r="AN503" s="472" t="s">
        <v>544</v>
      </c>
      <c r="AO503" s="472" t="s">
        <v>544</v>
      </c>
      <c r="AP503" s="472" t="s">
        <v>544</v>
      </c>
      <c r="AQ503" s="472" t="s">
        <v>544</v>
      </c>
      <c r="AR503" s="472" t="s">
        <v>544</v>
      </c>
      <c r="AS503" s="472" t="s">
        <v>544</v>
      </c>
      <c r="AT503" s="472" t="s">
        <v>544</v>
      </c>
      <c r="AU503" s="472" t="s">
        <v>544</v>
      </c>
      <c r="AV503" s="472" t="s">
        <v>544</v>
      </c>
      <c r="AW503" s="472" t="s">
        <v>544</v>
      </c>
      <c r="AX503" s="473" t="s">
        <v>544</v>
      </c>
      <c r="AY503" s="473" t="s">
        <v>544</v>
      </c>
      <c r="AZ503" s="473" t="s">
        <v>544</v>
      </c>
      <c r="BA503" s="473" t="s">
        <v>544</v>
      </c>
      <c r="BB503" s="473" t="s">
        <v>544</v>
      </c>
      <c r="BC503" s="473" t="s">
        <v>544</v>
      </c>
      <c r="BD503" s="473" t="s">
        <v>544</v>
      </c>
      <c r="BE503" s="472" t="s">
        <v>544</v>
      </c>
      <c r="BF503" s="472" t="s">
        <v>544</v>
      </c>
      <c r="BG503" s="473" t="s">
        <v>544</v>
      </c>
      <c r="BH503" s="473" t="s">
        <v>544</v>
      </c>
      <c r="BI503" s="472" t="s">
        <v>544</v>
      </c>
      <c r="BJ503" s="472" t="s">
        <v>544</v>
      </c>
      <c r="BK503" s="472" t="s">
        <v>544</v>
      </c>
      <c r="BL503" s="474" t="s">
        <v>544</v>
      </c>
      <c r="BM503" s="474" t="s">
        <v>544</v>
      </c>
      <c r="BN503" s="472" t="s">
        <v>544</v>
      </c>
      <c r="BO503" s="473" t="s">
        <v>544</v>
      </c>
      <c r="BP503" s="473" t="s">
        <v>544</v>
      </c>
      <c r="BQ503" s="473" t="s">
        <v>544</v>
      </c>
      <c r="BR503" s="473" t="s">
        <v>544</v>
      </c>
      <c r="BS503" s="474" t="s">
        <v>544</v>
      </c>
      <c r="BT503" s="472" t="s">
        <v>544</v>
      </c>
      <c r="BU503" s="472" t="s">
        <v>544</v>
      </c>
      <c r="BV503" s="472" t="s">
        <v>544</v>
      </c>
      <c r="BW503" s="472" t="s">
        <v>544</v>
      </c>
      <c r="BX503" s="472" t="s">
        <v>544</v>
      </c>
      <c r="BY503" s="472" t="s">
        <v>544</v>
      </c>
      <c r="CA503" t="s">
        <v>544</v>
      </c>
      <c r="CB503" t="s">
        <v>544</v>
      </c>
      <c r="CC503" t="s">
        <v>544</v>
      </c>
      <c r="CD503" t="s">
        <v>544</v>
      </c>
      <c r="CE503" t="s">
        <v>544</v>
      </c>
      <c r="CF503" t="s">
        <v>544</v>
      </c>
      <c r="CG503" t="s">
        <v>544</v>
      </c>
      <c r="CH503" t="s">
        <v>544</v>
      </c>
      <c r="CI503" t="s">
        <v>544</v>
      </c>
      <c r="CJ503" t="s">
        <v>544</v>
      </c>
      <c r="CK503" t="s">
        <v>544</v>
      </c>
      <c r="CL503" t="s">
        <v>544</v>
      </c>
      <c r="CM503" t="s">
        <v>544</v>
      </c>
      <c r="CN503" t="s">
        <v>544</v>
      </c>
      <c r="CO503" t="s">
        <v>544</v>
      </c>
      <c r="CP503" t="s">
        <v>544</v>
      </c>
      <c r="CQ503" t="s">
        <v>544</v>
      </c>
      <c r="CR503" t="s">
        <v>544</v>
      </c>
      <c r="CS503" t="s">
        <v>544</v>
      </c>
      <c r="CT503" t="s">
        <v>544</v>
      </c>
      <c r="CU503" t="s">
        <v>544</v>
      </c>
      <c r="CV503" t="s">
        <v>544</v>
      </c>
      <c r="CW503" t="s">
        <v>544</v>
      </c>
      <c r="CX503" t="s">
        <v>544</v>
      </c>
      <c r="CY503" t="s">
        <v>544</v>
      </c>
      <c r="CZ503" t="s">
        <v>544</v>
      </c>
      <c r="DA503" t="s">
        <v>544</v>
      </c>
      <c r="DB503" t="s">
        <v>544</v>
      </c>
      <c r="DC503" t="s">
        <v>544</v>
      </c>
      <c r="DD503" t="s">
        <v>544</v>
      </c>
      <c r="DE503" t="s">
        <v>544</v>
      </c>
      <c r="DF503" t="s">
        <v>544</v>
      </c>
      <c r="DG503" t="s">
        <v>544</v>
      </c>
      <c r="DH503" t="s">
        <v>544</v>
      </c>
      <c r="DI503" t="s">
        <v>544</v>
      </c>
      <c r="DJ503" t="s">
        <v>544</v>
      </c>
      <c r="DK503" t="s">
        <v>544</v>
      </c>
      <c r="DL503" t="s">
        <v>544</v>
      </c>
      <c r="DM503" t="s">
        <v>544</v>
      </c>
      <c r="DN503" t="s">
        <v>544</v>
      </c>
      <c r="DO503" t="s">
        <v>544</v>
      </c>
      <c r="DP503" t="s">
        <v>544</v>
      </c>
      <c r="DQ503" t="s">
        <v>544</v>
      </c>
      <c r="DR503" t="s">
        <v>544</v>
      </c>
      <c r="DS503" t="s">
        <v>544</v>
      </c>
      <c r="DT503" t="s">
        <v>544</v>
      </c>
      <c r="DU503" t="s">
        <v>544</v>
      </c>
      <c r="DV503" t="s">
        <v>544</v>
      </c>
      <c r="DW503" t="s">
        <v>544</v>
      </c>
      <c r="DX503" t="s">
        <v>544</v>
      </c>
      <c r="DY503" t="s">
        <v>544</v>
      </c>
      <c r="DZ503" t="s">
        <v>544</v>
      </c>
      <c r="EA503" t="s">
        <v>544</v>
      </c>
      <c r="EB503" t="s">
        <v>544</v>
      </c>
      <c r="EC503" t="s">
        <v>544</v>
      </c>
      <c r="ED503" t="s">
        <v>544</v>
      </c>
      <c r="EE503" t="s">
        <v>544</v>
      </c>
      <c r="EF503" t="s">
        <v>544</v>
      </c>
      <c r="EG503" t="s">
        <v>544</v>
      </c>
      <c r="EH503" t="s">
        <v>544</v>
      </c>
      <c r="EI503" t="s">
        <v>544</v>
      </c>
      <c r="EJ503" t="s">
        <v>544</v>
      </c>
      <c r="EK503" t="s">
        <v>544</v>
      </c>
      <c r="EL503" t="s">
        <v>544</v>
      </c>
      <c r="EM503" t="s">
        <v>544</v>
      </c>
      <c r="EN503" t="s">
        <v>544</v>
      </c>
      <c r="EO503" t="s">
        <v>544</v>
      </c>
      <c r="EP503" t="s">
        <v>544</v>
      </c>
      <c r="EQ503" t="s">
        <v>544</v>
      </c>
      <c r="ER503" t="s">
        <v>544</v>
      </c>
      <c r="ES503" t="s">
        <v>544</v>
      </c>
      <c r="ET503" t="s">
        <v>544</v>
      </c>
      <c r="EU503" t="s">
        <v>544</v>
      </c>
      <c r="EV503" t="s">
        <v>544</v>
      </c>
      <c r="EW503" t="s">
        <v>544</v>
      </c>
      <c r="EX503" t="s">
        <v>544</v>
      </c>
    </row>
    <row r="504" spans="1:154" ht="15" customHeight="1">
      <c r="A504" s="435">
        <v>388</v>
      </c>
      <c r="B504" s="469" t="s">
        <v>544</v>
      </c>
      <c r="C504" s="469" t="s">
        <v>544</v>
      </c>
      <c r="D504" s="470" t="s">
        <v>544</v>
      </c>
      <c r="E504" s="471" t="s">
        <v>544</v>
      </c>
      <c r="F504" s="471" t="s">
        <v>544</v>
      </c>
      <c r="G504" s="471" t="s">
        <v>544</v>
      </c>
      <c r="H504" s="472" t="s">
        <v>544</v>
      </c>
      <c r="I504" s="472" t="s">
        <v>544</v>
      </c>
      <c r="J504" s="472" t="s">
        <v>544</v>
      </c>
      <c r="K504" s="472" t="s">
        <v>544</v>
      </c>
      <c r="L504" s="472" t="s">
        <v>544</v>
      </c>
      <c r="M504" s="472" t="s">
        <v>544</v>
      </c>
      <c r="N504" s="472" t="s">
        <v>544</v>
      </c>
      <c r="O504" s="472" t="s">
        <v>544</v>
      </c>
      <c r="P504" s="472" t="s">
        <v>544</v>
      </c>
      <c r="Q504" s="472" t="s">
        <v>544</v>
      </c>
      <c r="R504" s="472" t="s">
        <v>544</v>
      </c>
      <c r="S504" s="472" t="s">
        <v>544</v>
      </c>
      <c r="T504" s="472" t="s">
        <v>544</v>
      </c>
      <c r="U504" s="472" t="s">
        <v>544</v>
      </c>
      <c r="V504" s="472" t="s">
        <v>544</v>
      </c>
      <c r="W504" s="472" t="s">
        <v>544</v>
      </c>
      <c r="X504" s="472" t="s">
        <v>544</v>
      </c>
      <c r="Y504" s="472" t="s">
        <v>544</v>
      </c>
      <c r="Z504" s="472" t="s">
        <v>544</v>
      </c>
      <c r="AA504" s="472" t="s">
        <v>544</v>
      </c>
      <c r="AB504" s="472" t="s">
        <v>544</v>
      </c>
      <c r="AC504" s="472" t="s">
        <v>544</v>
      </c>
      <c r="AD504" s="472" t="s">
        <v>544</v>
      </c>
      <c r="AE504" s="472" t="s">
        <v>544</v>
      </c>
      <c r="AF504" s="472" t="s">
        <v>544</v>
      </c>
      <c r="AG504" s="472" t="s">
        <v>544</v>
      </c>
      <c r="AH504" s="472" t="s">
        <v>544</v>
      </c>
      <c r="AI504" s="472" t="s">
        <v>544</v>
      </c>
      <c r="AJ504" s="472" t="s">
        <v>544</v>
      </c>
      <c r="AK504" s="472" t="s">
        <v>544</v>
      </c>
      <c r="AL504" s="472" t="s">
        <v>544</v>
      </c>
      <c r="AM504" s="472" t="s">
        <v>544</v>
      </c>
      <c r="AN504" s="472" t="s">
        <v>544</v>
      </c>
      <c r="AO504" s="472" t="s">
        <v>544</v>
      </c>
      <c r="AP504" s="472" t="s">
        <v>544</v>
      </c>
      <c r="AQ504" s="472" t="s">
        <v>544</v>
      </c>
      <c r="AR504" s="472" t="s">
        <v>544</v>
      </c>
      <c r="AS504" s="472" t="s">
        <v>544</v>
      </c>
      <c r="AT504" s="472" t="s">
        <v>544</v>
      </c>
      <c r="AU504" s="472" t="s">
        <v>544</v>
      </c>
      <c r="AV504" s="472" t="s">
        <v>544</v>
      </c>
      <c r="AW504" s="472" t="s">
        <v>544</v>
      </c>
      <c r="AX504" s="473" t="s">
        <v>544</v>
      </c>
      <c r="AY504" s="473" t="s">
        <v>544</v>
      </c>
      <c r="AZ504" s="473" t="s">
        <v>544</v>
      </c>
      <c r="BA504" s="473" t="s">
        <v>544</v>
      </c>
      <c r="BB504" s="473" t="s">
        <v>544</v>
      </c>
      <c r="BC504" s="473" t="s">
        <v>544</v>
      </c>
      <c r="BD504" s="473" t="s">
        <v>544</v>
      </c>
      <c r="BE504" s="472" t="s">
        <v>544</v>
      </c>
      <c r="BF504" s="472" t="s">
        <v>544</v>
      </c>
      <c r="BG504" s="473" t="s">
        <v>544</v>
      </c>
      <c r="BH504" s="473" t="s">
        <v>544</v>
      </c>
      <c r="BI504" s="472" t="s">
        <v>544</v>
      </c>
      <c r="BJ504" s="472" t="s">
        <v>544</v>
      </c>
      <c r="BK504" s="472" t="s">
        <v>544</v>
      </c>
      <c r="BL504" s="474" t="s">
        <v>544</v>
      </c>
      <c r="BM504" s="474" t="s">
        <v>544</v>
      </c>
      <c r="BN504" s="472" t="s">
        <v>544</v>
      </c>
      <c r="BO504" s="473" t="s">
        <v>544</v>
      </c>
      <c r="BP504" s="473" t="s">
        <v>544</v>
      </c>
      <c r="BQ504" s="473" t="s">
        <v>544</v>
      </c>
      <c r="BR504" s="473" t="s">
        <v>544</v>
      </c>
      <c r="BS504" s="474" t="s">
        <v>544</v>
      </c>
      <c r="BT504" s="472" t="s">
        <v>544</v>
      </c>
      <c r="BU504" s="472" t="s">
        <v>544</v>
      </c>
      <c r="BV504" s="472" t="s">
        <v>544</v>
      </c>
      <c r="BW504" s="472" t="s">
        <v>544</v>
      </c>
      <c r="BX504" s="472" t="s">
        <v>544</v>
      </c>
      <c r="BY504" s="472" t="s">
        <v>544</v>
      </c>
      <c r="CA504" t="s">
        <v>544</v>
      </c>
      <c r="CB504" t="s">
        <v>544</v>
      </c>
      <c r="CC504" t="s">
        <v>544</v>
      </c>
      <c r="CD504" t="s">
        <v>544</v>
      </c>
      <c r="CE504" t="s">
        <v>544</v>
      </c>
      <c r="CF504" t="s">
        <v>544</v>
      </c>
      <c r="CG504" t="s">
        <v>544</v>
      </c>
      <c r="CH504" t="s">
        <v>544</v>
      </c>
      <c r="CI504" t="s">
        <v>544</v>
      </c>
      <c r="CJ504" t="s">
        <v>544</v>
      </c>
      <c r="CK504" t="s">
        <v>544</v>
      </c>
      <c r="CL504" t="s">
        <v>544</v>
      </c>
      <c r="CM504" t="s">
        <v>544</v>
      </c>
      <c r="CN504" t="s">
        <v>544</v>
      </c>
      <c r="CO504" t="s">
        <v>544</v>
      </c>
      <c r="CP504" t="s">
        <v>544</v>
      </c>
      <c r="CQ504" t="s">
        <v>544</v>
      </c>
      <c r="CR504" t="s">
        <v>544</v>
      </c>
      <c r="CS504" t="s">
        <v>544</v>
      </c>
      <c r="CT504" t="s">
        <v>544</v>
      </c>
      <c r="CU504" t="s">
        <v>544</v>
      </c>
      <c r="CV504" t="s">
        <v>544</v>
      </c>
      <c r="CW504" t="s">
        <v>544</v>
      </c>
      <c r="CX504" t="s">
        <v>544</v>
      </c>
      <c r="CY504" t="s">
        <v>544</v>
      </c>
      <c r="CZ504" t="s">
        <v>544</v>
      </c>
      <c r="DA504" t="s">
        <v>544</v>
      </c>
      <c r="DB504" t="s">
        <v>544</v>
      </c>
      <c r="DC504" t="s">
        <v>544</v>
      </c>
      <c r="DD504" t="s">
        <v>544</v>
      </c>
      <c r="DE504" t="s">
        <v>544</v>
      </c>
      <c r="DF504" t="s">
        <v>544</v>
      </c>
      <c r="DG504" t="s">
        <v>544</v>
      </c>
      <c r="DH504" t="s">
        <v>544</v>
      </c>
      <c r="DI504" t="s">
        <v>544</v>
      </c>
      <c r="DJ504" t="s">
        <v>544</v>
      </c>
      <c r="DK504" t="s">
        <v>544</v>
      </c>
      <c r="DL504" t="s">
        <v>544</v>
      </c>
      <c r="DM504" t="s">
        <v>544</v>
      </c>
      <c r="DN504" t="s">
        <v>544</v>
      </c>
      <c r="DO504" t="s">
        <v>544</v>
      </c>
      <c r="DP504" t="s">
        <v>544</v>
      </c>
      <c r="DQ504" t="s">
        <v>544</v>
      </c>
      <c r="DR504" t="s">
        <v>544</v>
      </c>
      <c r="DS504" t="s">
        <v>544</v>
      </c>
      <c r="DT504" t="s">
        <v>544</v>
      </c>
      <c r="DU504" t="s">
        <v>544</v>
      </c>
      <c r="DV504" t="s">
        <v>544</v>
      </c>
      <c r="DW504" t="s">
        <v>544</v>
      </c>
      <c r="DX504" t="s">
        <v>544</v>
      </c>
      <c r="DY504" t="s">
        <v>544</v>
      </c>
      <c r="DZ504" t="s">
        <v>544</v>
      </c>
      <c r="EA504" t="s">
        <v>544</v>
      </c>
      <c r="EB504" t="s">
        <v>544</v>
      </c>
      <c r="EC504" t="s">
        <v>544</v>
      </c>
      <c r="ED504" t="s">
        <v>544</v>
      </c>
      <c r="EE504" t="s">
        <v>544</v>
      </c>
      <c r="EF504" t="s">
        <v>544</v>
      </c>
      <c r="EG504" t="s">
        <v>544</v>
      </c>
      <c r="EH504" t="s">
        <v>544</v>
      </c>
      <c r="EI504" t="s">
        <v>544</v>
      </c>
      <c r="EJ504" t="s">
        <v>544</v>
      </c>
      <c r="EK504" t="s">
        <v>544</v>
      </c>
      <c r="EL504" t="s">
        <v>544</v>
      </c>
      <c r="EM504" t="s">
        <v>544</v>
      </c>
      <c r="EN504" t="s">
        <v>544</v>
      </c>
      <c r="EO504" t="s">
        <v>544</v>
      </c>
      <c r="EP504" t="s">
        <v>544</v>
      </c>
      <c r="EQ504" t="s">
        <v>544</v>
      </c>
      <c r="ER504" t="s">
        <v>544</v>
      </c>
      <c r="ES504" t="s">
        <v>544</v>
      </c>
      <c r="ET504" t="s">
        <v>544</v>
      </c>
      <c r="EU504" t="s">
        <v>544</v>
      </c>
      <c r="EV504" t="s">
        <v>544</v>
      </c>
      <c r="EW504" t="s">
        <v>544</v>
      </c>
      <c r="EX504" t="s">
        <v>544</v>
      </c>
    </row>
    <row r="505" spans="1:154" ht="15" customHeight="1">
      <c r="A505" s="435">
        <v>388</v>
      </c>
      <c r="B505" s="469" t="s">
        <v>544</v>
      </c>
      <c r="C505" s="469" t="s">
        <v>544</v>
      </c>
      <c r="D505" s="470" t="s">
        <v>544</v>
      </c>
      <c r="E505" s="471" t="s">
        <v>544</v>
      </c>
      <c r="F505" s="471" t="s">
        <v>544</v>
      </c>
      <c r="G505" s="471" t="s">
        <v>544</v>
      </c>
      <c r="H505" s="472" t="s">
        <v>544</v>
      </c>
      <c r="I505" s="472" t="s">
        <v>544</v>
      </c>
      <c r="J505" s="472" t="s">
        <v>544</v>
      </c>
      <c r="K505" s="472" t="s">
        <v>544</v>
      </c>
      <c r="L505" s="472" t="s">
        <v>544</v>
      </c>
      <c r="M505" s="472" t="s">
        <v>544</v>
      </c>
      <c r="N505" s="472" t="s">
        <v>544</v>
      </c>
      <c r="O505" s="472" t="s">
        <v>544</v>
      </c>
      <c r="P505" s="472" t="s">
        <v>544</v>
      </c>
      <c r="Q505" s="472" t="s">
        <v>544</v>
      </c>
      <c r="R505" s="472" t="s">
        <v>544</v>
      </c>
      <c r="S505" s="472" t="s">
        <v>544</v>
      </c>
      <c r="T505" s="472" t="s">
        <v>544</v>
      </c>
      <c r="U505" s="472" t="s">
        <v>544</v>
      </c>
      <c r="V505" s="472" t="s">
        <v>544</v>
      </c>
      <c r="W505" s="472" t="s">
        <v>544</v>
      </c>
      <c r="X505" s="472" t="s">
        <v>544</v>
      </c>
      <c r="Y505" s="472" t="s">
        <v>544</v>
      </c>
      <c r="Z505" s="472" t="s">
        <v>544</v>
      </c>
      <c r="AA505" s="472" t="s">
        <v>544</v>
      </c>
      <c r="AB505" s="472" t="s">
        <v>544</v>
      </c>
      <c r="AC505" s="472" t="s">
        <v>544</v>
      </c>
      <c r="AD505" s="472" t="s">
        <v>544</v>
      </c>
      <c r="AE505" s="472" t="s">
        <v>544</v>
      </c>
      <c r="AF505" s="472" t="s">
        <v>544</v>
      </c>
      <c r="AG505" s="472" t="s">
        <v>544</v>
      </c>
      <c r="AH505" s="472" t="s">
        <v>544</v>
      </c>
      <c r="AI505" s="472" t="s">
        <v>544</v>
      </c>
      <c r="AJ505" s="472" t="s">
        <v>544</v>
      </c>
      <c r="AK505" s="472" t="s">
        <v>544</v>
      </c>
      <c r="AL505" s="472" t="s">
        <v>544</v>
      </c>
      <c r="AM505" s="472" t="s">
        <v>544</v>
      </c>
      <c r="AN505" s="472" t="s">
        <v>544</v>
      </c>
      <c r="AO505" s="472" t="s">
        <v>544</v>
      </c>
      <c r="AP505" s="472" t="s">
        <v>544</v>
      </c>
      <c r="AQ505" s="472" t="s">
        <v>544</v>
      </c>
      <c r="AR505" s="472" t="s">
        <v>544</v>
      </c>
      <c r="AS505" s="472" t="s">
        <v>544</v>
      </c>
      <c r="AT505" s="472" t="s">
        <v>544</v>
      </c>
      <c r="AU505" s="472" t="s">
        <v>544</v>
      </c>
      <c r="AV505" s="472" t="s">
        <v>544</v>
      </c>
      <c r="AW505" s="472" t="s">
        <v>544</v>
      </c>
      <c r="AX505" s="473" t="s">
        <v>544</v>
      </c>
      <c r="AY505" s="473" t="s">
        <v>544</v>
      </c>
      <c r="AZ505" s="473" t="s">
        <v>544</v>
      </c>
      <c r="BA505" s="473" t="s">
        <v>544</v>
      </c>
      <c r="BB505" s="473" t="s">
        <v>544</v>
      </c>
      <c r="BC505" s="473" t="s">
        <v>544</v>
      </c>
      <c r="BD505" s="473" t="s">
        <v>544</v>
      </c>
      <c r="BE505" s="472" t="s">
        <v>544</v>
      </c>
      <c r="BF505" s="472" t="s">
        <v>544</v>
      </c>
      <c r="BG505" s="473" t="s">
        <v>544</v>
      </c>
      <c r="BH505" s="473" t="s">
        <v>544</v>
      </c>
      <c r="BI505" s="472" t="s">
        <v>544</v>
      </c>
      <c r="BJ505" s="472" t="s">
        <v>544</v>
      </c>
      <c r="BK505" s="472" t="s">
        <v>544</v>
      </c>
      <c r="BL505" s="474" t="s">
        <v>544</v>
      </c>
      <c r="BM505" s="474" t="s">
        <v>544</v>
      </c>
      <c r="BN505" s="472" t="s">
        <v>544</v>
      </c>
      <c r="BO505" s="473" t="s">
        <v>544</v>
      </c>
      <c r="BP505" s="473" t="s">
        <v>544</v>
      </c>
      <c r="BQ505" s="473" t="s">
        <v>544</v>
      </c>
      <c r="BR505" s="473" t="s">
        <v>544</v>
      </c>
      <c r="BS505" s="474" t="s">
        <v>544</v>
      </c>
      <c r="BT505" s="472" t="s">
        <v>544</v>
      </c>
      <c r="BU505" s="472" t="s">
        <v>544</v>
      </c>
      <c r="BV505" s="472" t="s">
        <v>544</v>
      </c>
      <c r="BW505" s="472" t="s">
        <v>544</v>
      </c>
      <c r="BX505" s="472" t="s">
        <v>544</v>
      </c>
      <c r="BY505" s="472" t="s">
        <v>544</v>
      </c>
      <c r="CA505" t="s">
        <v>544</v>
      </c>
      <c r="CB505" t="s">
        <v>544</v>
      </c>
      <c r="CC505" t="s">
        <v>544</v>
      </c>
      <c r="CD505" t="s">
        <v>544</v>
      </c>
      <c r="CE505" t="s">
        <v>544</v>
      </c>
      <c r="CF505" t="s">
        <v>544</v>
      </c>
      <c r="CG505" t="s">
        <v>544</v>
      </c>
      <c r="CH505" t="s">
        <v>544</v>
      </c>
      <c r="CI505" t="s">
        <v>544</v>
      </c>
      <c r="CJ505" t="s">
        <v>544</v>
      </c>
      <c r="CK505" t="s">
        <v>544</v>
      </c>
      <c r="CL505" t="s">
        <v>544</v>
      </c>
      <c r="CM505" t="s">
        <v>544</v>
      </c>
      <c r="CN505" t="s">
        <v>544</v>
      </c>
      <c r="CO505" t="s">
        <v>544</v>
      </c>
      <c r="CP505" t="s">
        <v>544</v>
      </c>
      <c r="CQ505" t="s">
        <v>544</v>
      </c>
      <c r="CR505" t="s">
        <v>544</v>
      </c>
      <c r="CS505" t="s">
        <v>544</v>
      </c>
      <c r="CT505" t="s">
        <v>544</v>
      </c>
      <c r="CU505" t="s">
        <v>544</v>
      </c>
      <c r="CV505" t="s">
        <v>544</v>
      </c>
      <c r="CW505" t="s">
        <v>544</v>
      </c>
      <c r="CX505" t="s">
        <v>544</v>
      </c>
      <c r="CY505" t="s">
        <v>544</v>
      </c>
      <c r="CZ505" t="s">
        <v>544</v>
      </c>
      <c r="DA505" t="s">
        <v>544</v>
      </c>
      <c r="DB505" t="s">
        <v>544</v>
      </c>
      <c r="DC505" t="s">
        <v>544</v>
      </c>
      <c r="DD505" t="s">
        <v>544</v>
      </c>
      <c r="DE505" t="s">
        <v>544</v>
      </c>
      <c r="DF505" t="s">
        <v>544</v>
      </c>
      <c r="DG505" t="s">
        <v>544</v>
      </c>
      <c r="DH505" t="s">
        <v>544</v>
      </c>
      <c r="DI505" t="s">
        <v>544</v>
      </c>
      <c r="DJ505" t="s">
        <v>544</v>
      </c>
      <c r="DK505" t="s">
        <v>544</v>
      </c>
      <c r="DL505" t="s">
        <v>544</v>
      </c>
      <c r="DM505" t="s">
        <v>544</v>
      </c>
      <c r="DN505" t="s">
        <v>544</v>
      </c>
      <c r="DO505" t="s">
        <v>544</v>
      </c>
      <c r="DP505" t="s">
        <v>544</v>
      </c>
      <c r="DQ505" t="s">
        <v>544</v>
      </c>
      <c r="DR505" t="s">
        <v>544</v>
      </c>
      <c r="DS505" t="s">
        <v>544</v>
      </c>
      <c r="DT505" t="s">
        <v>544</v>
      </c>
      <c r="DU505" t="s">
        <v>544</v>
      </c>
      <c r="DV505" t="s">
        <v>544</v>
      </c>
      <c r="DW505" t="s">
        <v>544</v>
      </c>
      <c r="DX505" t="s">
        <v>544</v>
      </c>
      <c r="DY505" t="s">
        <v>544</v>
      </c>
      <c r="DZ505" t="s">
        <v>544</v>
      </c>
      <c r="EA505" t="s">
        <v>544</v>
      </c>
      <c r="EB505" t="s">
        <v>544</v>
      </c>
      <c r="EC505" t="s">
        <v>544</v>
      </c>
      <c r="ED505" t="s">
        <v>544</v>
      </c>
      <c r="EE505" t="s">
        <v>544</v>
      </c>
      <c r="EF505" t="s">
        <v>544</v>
      </c>
      <c r="EG505" t="s">
        <v>544</v>
      </c>
      <c r="EH505" t="s">
        <v>544</v>
      </c>
      <c r="EI505" t="s">
        <v>544</v>
      </c>
      <c r="EJ505" t="s">
        <v>544</v>
      </c>
      <c r="EK505" t="s">
        <v>544</v>
      </c>
      <c r="EL505" t="s">
        <v>544</v>
      </c>
      <c r="EM505" t="s">
        <v>544</v>
      </c>
      <c r="EN505" t="s">
        <v>544</v>
      </c>
      <c r="EO505" t="s">
        <v>544</v>
      </c>
      <c r="EP505" t="s">
        <v>544</v>
      </c>
      <c r="EQ505" t="s">
        <v>544</v>
      </c>
      <c r="ER505" t="s">
        <v>544</v>
      </c>
      <c r="ES505" t="s">
        <v>544</v>
      </c>
      <c r="ET505" t="s">
        <v>544</v>
      </c>
      <c r="EU505" t="s">
        <v>544</v>
      </c>
      <c r="EV505" t="s">
        <v>544</v>
      </c>
      <c r="EW505" t="s">
        <v>544</v>
      </c>
      <c r="EX505" t="s">
        <v>544</v>
      </c>
    </row>
    <row r="506" spans="1:154" ht="15" customHeight="1">
      <c r="A506" s="435">
        <v>388</v>
      </c>
      <c r="B506" s="469" t="s">
        <v>544</v>
      </c>
      <c r="C506" s="469" t="s">
        <v>544</v>
      </c>
      <c r="D506" s="470" t="s">
        <v>544</v>
      </c>
      <c r="E506" s="471" t="s">
        <v>544</v>
      </c>
      <c r="F506" s="471" t="s">
        <v>544</v>
      </c>
      <c r="G506" s="471" t="s">
        <v>544</v>
      </c>
      <c r="H506" s="472" t="s">
        <v>544</v>
      </c>
      <c r="I506" s="472" t="s">
        <v>544</v>
      </c>
      <c r="J506" s="472" t="s">
        <v>544</v>
      </c>
      <c r="K506" s="472" t="s">
        <v>544</v>
      </c>
      <c r="L506" s="472" t="s">
        <v>544</v>
      </c>
      <c r="M506" s="472" t="s">
        <v>544</v>
      </c>
      <c r="N506" s="472" t="s">
        <v>544</v>
      </c>
      <c r="O506" s="472" t="s">
        <v>544</v>
      </c>
      <c r="P506" s="472" t="s">
        <v>544</v>
      </c>
      <c r="Q506" s="472" t="s">
        <v>544</v>
      </c>
      <c r="R506" s="472" t="s">
        <v>544</v>
      </c>
      <c r="S506" s="472" t="s">
        <v>544</v>
      </c>
      <c r="T506" s="472" t="s">
        <v>544</v>
      </c>
      <c r="U506" s="472" t="s">
        <v>544</v>
      </c>
      <c r="V506" s="472" t="s">
        <v>544</v>
      </c>
      <c r="W506" s="472" t="s">
        <v>544</v>
      </c>
      <c r="X506" s="472" t="s">
        <v>544</v>
      </c>
      <c r="Y506" s="472" t="s">
        <v>544</v>
      </c>
      <c r="Z506" s="472" t="s">
        <v>544</v>
      </c>
      <c r="AA506" s="472" t="s">
        <v>544</v>
      </c>
      <c r="AB506" s="472" t="s">
        <v>544</v>
      </c>
      <c r="AC506" s="472" t="s">
        <v>544</v>
      </c>
      <c r="AD506" s="472" t="s">
        <v>544</v>
      </c>
      <c r="AE506" s="472" t="s">
        <v>544</v>
      </c>
      <c r="AF506" s="472" t="s">
        <v>544</v>
      </c>
      <c r="AG506" s="472" t="s">
        <v>544</v>
      </c>
      <c r="AH506" s="472" t="s">
        <v>544</v>
      </c>
      <c r="AI506" s="472" t="s">
        <v>544</v>
      </c>
      <c r="AJ506" s="472" t="s">
        <v>544</v>
      </c>
      <c r="AK506" s="472" t="s">
        <v>544</v>
      </c>
      <c r="AL506" s="472" t="s">
        <v>544</v>
      </c>
      <c r="AM506" s="472" t="s">
        <v>544</v>
      </c>
      <c r="AN506" s="472" t="s">
        <v>544</v>
      </c>
      <c r="AO506" s="472" t="s">
        <v>544</v>
      </c>
      <c r="AP506" s="472" t="s">
        <v>544</v>
      </c>
      <c r="AQ506" s="472" t="s">
        <v>544</v>
      </c>
      <c r="AR506" s="472" t="s">
        <v>544</v>
      </c>
      <c r="AS506" s="472" t="s">
        <v>544</v>
      </c>
      <c r="AT506" s="472" t="s">
        <v>544</v>
      </c>
      <c r="AU506" s="472" t="s">
        <v>544</v>
      </c>
      <c r="AV506" s="472" t="s">
        <v>544</v>
      </c>
      <c r="AW506" s="472" t="s">
        <v>544</v>
      </c>
      <c r="AX506" s="473" t="s">
        <v>544</v>
      </c>
      <c r="AY506" s="473" t="s">
        <v>544</v>
      </c>
      <c r="AZ506" s="473" t="s">
        <v>544</v>
      </c>
      <c r="BA506" s="473" t="s">
        <v>544</v>
      </c>
      <c r="BB506" s="473" t="s">
        <v>544</v>
      </c>
      <c r="BC506" s="473" t="s">
        <v>544</v>
      </c>
      <c r="BD506" s="473" t="s">
        <v>544</v>
      </c>
      <c r="BE506" s="472" t="s">
        <v>544</v>
      </c>
      <c r="BF506" s="472" t="s">
        <v>544</v>
      </c>
      <c r="BG506" s="473" t="s">
        <v>544</v>
      </c>
      <c r="BH506" s="473" t="s">
        <v>544</v>
      </c>
      <c r="BI506" s="472" t="s">
        <v>544</v>
      </c>
      <c r="BJ506" s="472" t="s">
        <v>544</v>
      </c>
      <c r="BK506" s="472" t="s">
        <v>544</v>
      </c>
      <c r="BL506" s="474" t="s">
        <v>544</v>
      </c>
      <c r="BM506" s="474" t="s">
        <v>544</v>
      </c>
      <c r="BN506" s="472" t="s">
        <v>544</v>
      </c>
      <c r="BO506" s="473" t="s">
        <v>544</v>
      </c>
      <c r="BP506" s="473" t="s">
        <v>544</v>
      </c>
      <c r="BQ506" s="473" t="s">
        <v>544</v>
      </c>
      <c r="BR506" s="473" t="s">
        <v>544</v>
      </c>
      <c r="BS506" s="474" t="s">
        <v>544</v>
      </c>
      <c r="BT506" s="472" t="s">
        <v>544</v>
      </c>
      <c r="BU506" s="472" t="s">
        <v>544</v>
      </c>
      <c r="BV506" s="472" t="s">
        <v>544</v>
      </c>
      <c r="BW506" s="472" t="s">
        <v>544</v>
      </c>
      <c r="BX506" s="472" t="s">
        <v>544</v>
      </c>
      <c r="BY506" s="472" t="s">
        <v>544</v>
      </c>
      <c r="CA506" t="s">
        <v>544</v>
      </c>
      <c r="CB506" t="s">
        <v>544</v>
      </c>
      <c r="CC506" t="s">
        <v>544</v>
      </c>
      <c r="CD506" t="s">
        <v>544</v>
      </c>
      <c r="CE506" t="s">
        <v>544</v>
      </c>
      <c r="CF506" t="s">
        <v>544</v>
      </c>
      <c r="CG506" t="s">
        <v>544</v>
      </c>
      <c r="CH506" t="s">
        <v>544</v>
      </c>
      <c r="CI506" t="s">
        <v>544</v>
      </c>
      <c r="CJ506" t="s">
        <v>544</v>
      </c>
      <c r="CK506" t="s">
        <v>544</v>
      </c>
      <c r="CL506" t="s">
        <v>544</v>
      </c>
      <c r="CM506" t="s">
        <v>544</v>
      </c>
      <c r="CN506" t="s">
        <v>544</v>
      </c>
      <c r="CO506" t="s">
        <v>544</v>
      </c>
      <c r="CP506" t="s">
        <v>544</v>
      </c>
      <c r="CQ506" t="s">
        <v>544</v>
      </c>
      <c r="CR506" t="s">
        <v>544</v>
      </c>
      <c r="CS506" t="s">
        <v>544</v>
      </c>
      <c r="CT506" t="s">
        <v>544</v>
      </c>
      <c r="CU506" t="s">
        <v>544</v>
      </c>
      <c r="CV506" t="s">
        <v>544</v>
      </c>
      <c r="CW506" t="s">
        <v>544</v>
      </c>
      <c r="CX506" t="s">
        <v>544</v>
      </c>
      <c r="CY506" t="s">
        <v>544</v>
      </c>
      <c r="CZ506" t="s">
        <v>544</v>
      </c>
      <c r="DA506" t="s">
        <v>544</v>
      </c>
      <c r="DB506" t="s">
        <v>544</v>
      </c>
      <c r="DC506" t="s">
        <v>544</v>
      </c>
      <c r="DD506" t="s">
        <v>544</v>
      </c>
      <c r="DE506" t="s">
        <v>544</v>
      </c>
      <c r="DF506" t="s">
        <v>544</v>
      </c>
      <c r="DG506" t="s">
        <v>544</v>
      </c>
      <c r="DH506" t="s">
        <v>544</v>
      </c>
      <c r="DI506" t="s">
        <v>544</v>
      </c>
      <c r="DJ506" t="s">
        <v>544</v>
      </c>
      <c r="DK506" t="s">
        <v>544</v>
      </c>
      <c r="DL506" t="s">
        <v>544</v>
      </c>
      <c r="DM506" t="s">
        <v>544</v>
      </c>
      <c r="DN506" t="s">
        <v>544</v>
      </c>
      <c r="DO506" t="s">
        <v>544</v>
      </c>
      <c r="DP506" t="s">
        <v>544</v>
      </c>
      <c r="DQ506" t="s">
        <v>544</v>
      </c>
      <c r="DR506" t="s">
        <v>544</v>
      </c>
      <c r="DS506" t="s">
        <v>544</v>
      </c>
      <c r="DT506" t="s">
        <v>544</v>
      </c>
      <c r="DU506" t="s">
        <v>544</v>
      </c>
      <c r="DV506" t="s">
        <v>544</v>
      </c>
      <c r="DW506" t="s">
        <v>544</v>
      </c>
      <c r="DX506" t="s">
        <v>544</v>
      </c>
      <c r="DY506" t="s">
        <v>544</v>
      </c>
      <c r="DZ506" t="s">
        <v>544</v>
      </c>
      <c r="EA506" t="s">
        <v>544</v>
      </c>
      <c r="EB506" t="s">
        <v>544</v>
      </c>
      <c r="EC506" t="s">
        <v>544</v>
      </c>
      <c r="ED506" t="s">
        <v>544</v>
      </c>
      <c r="EE506" t="s">
        <v>544</v>
      </c>
      <c r="EF506" t="s">
        <v>544</v>
      </c>
      <c r="EG506" t="s">
        <v>544</v>
      </c>
      <c r="EH506" t="s">
        <v>544</v>
      </c>
      <c r="EI506" t="s">
        <v>544</v>
      </c>
      <c r="EJ506" t="s">
        <v>544</v>
      </c>
      <c r="EK506" t="s">
        <v>544</v>
      </c>
      <c r="EL506" t="s">
        <v>544</v>
      </c>
      <c r="EM506" t="s">
        <v>544</v>
      </c>
      <c r="EN506" t="s">
        <v>544</v>
      </c>
      <c r="EO506" t="s">
        <v>544</v>
      </c>
      <c r="EP506" t="s">
        <v>544</v>
      </c>
      <c r="EQ506" t="s">
        <v>544</v>
      </c>
      <c r="ER506" t="s">
        <v>544</v>
      </c>
      <c r="ES506" t="s">
        <v>544</v>
      </c>
      <c r="ET506" t="s">
        <v>544</v>
      </c>
      <c r="EU506" t="s">
        <v>544</v>
      </c>
      <c r="EV506" t="s">
        <v>544</v>
      </c>
      <c r="EW506" t="s">
        <v>544</v>
      </c>
      <c r="EX506" t="s">
        <v>544</v>
      </c>
    </row>
    <row r="507" spans="1:154" ht="15" customHeight="1">
      <c r="A507" s="435">
        <v>388</v>
      </c>
      <c r="B507" s="469" t="s">
        <v>544</v>
      </c>
      <c r="C507" s="469" t="s">
        <v>544</v>
      </c>
      <c r="D507" s="470" t="s">
        <v>544</v>
      </c>
      <c r="E507" s="471" t="s">
        <v>544</v>
      </c>
      <c r="F507" s="471" t="s">
        <v>544</v>
      </c>
      <c r="G507" s="471" t="s">
        <v>544</v>
      </c>
      <c r="H507" s="472" t="s">
        <v>544</v>
      </c>
      <c r="I507" s="472" t="s">
        <v>544</v>
      </c>
      <c r="J507" s="472" t="s">
        <v>544</v>
      </c>
      <c r="K507" s="472" t="s">
        <v>544</v>
      </c>
      <c r="L507" s="472" t="s">
        <v>544</v>
      </c>
      <c r="M507" s="472" t="s">
        <v>544</v>
      </c>
      <c r="N507" s="472" t="s">
        <v>544</v>
      </c>
      <c r="O507" s="472" t="s">
        <v>544</v>
      </c>
      <c r="P507" s="472" t="s">
        <v>544</v>
      </c>
      <c r="Q507" s="472" t="s">
        <v>544</v>
      </c>
      <c r="R507" s="472" t="s">
        <v>544</v>
      </c>
      <c r="S507" s="472" t="s">
        <v>544</v>
      </c>
      <c r="T507" s="472" t="s">
        <v>544</v>
      </c>
      <c r="U507" s="472" t="s">
        <v>544</v>
      </c>
      <c r="V507" s="472" t="s">
        <v>544</v>
      </c>
      <c r="W507" s="472" t="s">
        <v>544</v>
      </c>
      <c r="X507" s="472" t="s">
        <v>544</v>
      </c>
      <c r="Y507" s="472" t="s">
        <v>544</v>
      </c>
      <c r="Z507" s="472" t="s">
        <v>544</v>
      </c>
      <c r="AA507" s="472" t="s">
        <v>544</v>
      </c>
      <c r="AB507" s="472" t="s">
        <v>544</v>
      </c>
      <c r="AC507" s="472" t="s">
        <v>544</v>
      </c>
      <c r="AD507" s="472" t="s">
        <v>544</v>
      </c>
      <c r="AE507" s="472" t="s">
        <v>544</v>
      </c>
      <c r="AF507" s="472" t="s">
        <v>544</v>
      </c>
      <c r="AG507" s="472" t="s">
        <v>544</v>
      </c>
      <c r="AH507" s="472" t="s">
        <v>544</v>
      </c>
      <c r="AI507" s="472" t="s">
        <v>544</v>
      </c>
      <c r="AJ507" s="472" t="s">
        <v>544</v>
      </c>
      <c r="AK507" s="472" t="s">
        <v>544</v>
      </c>
      <c r="AL507" s="472" t="s">
        <v>544</v>
      </c>
      <c r="AM507" s="472" t="s">
        <v>544</v>
      </c>
      <c r="AN507" s="472" t="s">
        <v>544</v>
      </c>
      <c r="AO507" s="472" t="s">
        <v>544</v>
      </c>
      <c r="AP507" s="472" t="s">
        <v>544</v>
      </c>
      <c r="AQ507" s="472" t="s">
        <v>544</v>
      </c>
      <c r="AR507" s="472" t="s">
        <v>544</v>
      </c>
      <c r="AS507" s="472" t="s">
        <v>544</v>
      </c>
      <c r="AT507" s="472" t="s">
        <v>544</v>
      </c>
      <c r="AU507" s="472" t="s">
        <v>544</v>
      </c>
      <c r="AV507" s="472" t="s">
        <v>544</v>
      </c>
      <c r="AW507" s="472" t="s">
        <v>544</v>
      </c>
      <c r="AX507" s="473" t="s">
        <v>544</v>
      </c>
      <c r="AY507" s="473" t="s">
        <v>544</v>
      </c>
      <c r="AZ507" s="473" t="s">
        <v>544</v>
      </c>
      <c r="BA507" s="473" t="s">
        <v>544</v>
      </c>
      <c r="BB507" s="473" t="s">
        <v>544</v>
      </c>
      <c r="BC507" s="473" t="s">
        <v>544</v>
      </c>
      <c r="BD507" s="473" t="s">
        <v>544</v>
      </c>
      <c r="BE507" s="472" t="s">
        <v>544</v>
      </c>
      <c r="BF507" s="472" t="s">
        <v>544</v>
      </c>
      <c r="BG507" s="473" t="s">
        <v>544</v>
      </c>
      <c r="BH507" s="473" t="s">
        <v>544</v>
      </c>
      <c r="BI507" s="472" t="s">
        <v>544</v>
      </c>
      <c r="BJ507" s="472" t="s">
        <v>544</v>
      </c>
      <c r="BK507" s="472" t="s">
        <v>544</v>
      </c>
      <c r="BL507" s="474" t="s">
        <v>544</v>
      </c>
      <c r="BM507" s="474" t="s">
        <v>544</v>
      </c>
      <c r="BN507" s="472" t="s">
        <v>544</v>
      </c>
      <c r="BO507" s="473" t="s">
        <v>544</v>
      </c>
      <c r="BP507" s="473" t="s">
        <v>544</v>
      </c>
      <c r="BQ507" s="473" t="s">
        <v>544</v>
      </c>
      <c r="BR507" s="473" t="s">
        <v>544</v>
      </c>
      <c r="BS507" s="474" t="s">
        <v>544</v>
      </c>
      <c r="BT507" s="472" t="s">
        <v>544</v>
      </c>
      <c r="BU507" s="472" t="s">
        <v>544</v>
      </c>
      <c r="BV507" s="472" t="s">
        <v>544</v>
      </c>
      <c r="BW507" s="472" t="s">
        <v>544</v>
      </c>
      <c r="BX507" s="472" t="s">
        <v>544</v>
      </c>
      <c r="BY507" s="472" t="s">
        <v>544</v>
      </c>
      <c r="CA507" t="s">
        <v>544</v>
      </c>
      <c r="CB507" t="s">
        <v>544</v>
      </c>
      <c r="CC507" t="s">
        <v>544</v>
      </c>
      <c r="CD507" t="s">
        <v>544</v>
      </c>
      <c r="CE507" t="s">
        <v>544</v>
      </c>
      <c r="CF507" t="s">
        <v>544</v>
      </c>
      <c r="CG507" t="s">
        <v>544</v>
      </c>
      <c r="CH507" t="s">
        <v>544</v>
      </c>
      <c r="CI507" t="s">
        <v>544</v>
      </c>
      <c r="CJ507" t="s">
        <v>544</v>
      </c>
      <c r="CK507" t="s">
        <v>544</v>
      </c>
      <c r="CL507" t="s">
        <v>544</v>
      </c>
      <c r="CM507" t="s">
        <v>544</v>
      </c>
      <c r="CN507" t="s">
        <v>544</v>
      </c>
      <c r="CO507" t="s">
        <v>544</v>
      </c>
      <c r="CP507" t="s">
        <v>544</v>
      </c>
      <c r="CQ507" t="s">
        <v>544</v>
      </c>
      <c r="CR507" t="s">
        <v>544</v>
      </c>
      <c r="CS507" t="s">
        <v>544</v>
      </c>
      <c r="CT507" t="s">
        <v>544</v>
      </c>
      <c r="CU507" t="s">
        <v>544</v>
      </c>
      <c r="CV507" t="s">
        <v>544</v>
      </c>
      <c r="CW507" t="s">
        <v>544</v>
      </c>
      <c r="CX507" t="s">
        <v>544</v>
      </c>
      <c r="CY507" t="s">
        <v>544</v>
      </c>
      <c r="CZ507" t="s">
        <v>544</v>
      </c>
      <c r="DA507" t="s">
        <v>544</v>
      </c>
      <c r="DB507" t="s">
        <v>544</v>
      </c>
      <c r="DC507" t="s">
        <v>544</v>
      </c>
      <c r="DD507" t="s">
        <v>544</v>
      </c>
      <c r="DE507" t="s">
        <v>544</v>
      </c>
      <c r="DF507" t="s">
        <v>544</v>
      </c>
      <c r="DG507" t="s">
        <v>544</v>
      </c>
      <c r="DH507" t="s">
        <v>544</v>
      </c>
      <c r="DI507" t="s">
        <v>544</v>
      </c>
      <c r="DJ507" t="s">
        <v>544</v>
      </c>
      <c r="DK507" t="s">
        <v>544</v>
      </c>
      <c r="DL507" t="s">
        <v>544</v>
      </c>
      <c r="DM507" t="s">
        <v>544</v>
      </c>
      <c r="DN507" t="s">
        <v>544</v>
      </c>
      <c r="DO507" t="s">
        <v>544</v>
      </c>
      <c r="DP507" t="s">
        <v>544</v>
      </c>
      <c r="DQ507" t="s">
        <v>544</v>
      </c>
      <c r="DR507" t="s">
        <v>544</v>
      </c>
      <c r="DS507" t="s">
        <v>544</v>
      </c>
      <c r="DT507" t="s">
        <v>544</v>
      </c>
      <c r="DU507" t="s">
        <v>544</v>
      </c>
      <c r="DV507" t="s">
        <v>544</v>
      </c>
      <c r="DW507" t="s">
        <v>544</v>
      </c>
      <c r="DX507" t="s">
        <v>544</v>
      </c>
      <c r="DY507" t="s">
        <v>544</v>
      </c>
      <c r="DZ507" t="s">
        <v>544</v>
      </c>
      <c r="EA507" t="s">
        <v>544</v>
      </c>
      <c r="EB507" t="s">
        <v>544</v>
      </c>
      <c r="EC507" t="s">
        <v>544</v>
      </c>
      <c r="ED507" t="s">
        <v>544</v>
      </c>
      <c r="EE507" t="s">
        <v>544</v>
      </c>
      <c r="EF507" t="s">
        <v>544</v>
      </c>
      <c r="EG507" t="s">
        <v>544</v>
      </c>
      <c r="EH507" t="s">
        <v>544</v>
      </c>
      <c r="EI507" t="s">
        <v>544</v>
      </c>
      <c r="EJ507" t="s">
        <v>544</v>
      </c>
      <c r="EK507" t="s">
        <v>544</v>
      </c>
      <c r="EL507" t="s">
        <v>544</v>
      </c>
      <c r="EM507" t="s">
        <v>544</v>
      </c>
      <c r="EN507" t="s">
        <v>544</v>
      </c>
      <c r="EO507" t="s">
        <v>544</v>
      </c>
      <c r="EP507" t="s">
        <v>544</v>
      </c>
      <c r="EQ507" t="s">
        <v>544</v>
      </c>
      <c r="ER507" t="s">
        <v>544</v>
      </c>
      <c r="ES507" t="s">
        <v>544</v>
      </c>
      <c r="ET507" t="s">
        <v>544</v>
      </c>
      <c r="EU507" t="s">
        <v>544</v>
      </c>
      <c r="EV507" t="s">
        <v>544</v>
      </c>
      <c r="EW507" t="s">
        <v>544</v>
      </c>
      <c r="EX507" t="s">
        <v>544</v>
      </c>
    </row>
    <row r="508" spans="1:154" ht="15" customHeight="1">
      <c r="A508" s="435">
        <v>388</v>
      </c>
      <c r="B508" s="469" t="s">
        <v>544</v>
      </c>
      <c r="C508" s="469" t="s">
        <v>544</v>
      </c>
      <c r="D508" s="470" t="s">
        <v>544</v>
      </c>
      <c r="E508" s="471" t="s">
        <v>544</v>
      </c>
      <c r="F508" s="471" t="s">
        <v>544</v>
      </c>
      <c r="G508" s="471" t="s">
        <v>544</v>
      </c>
      <c r="H508" s="472" t="s">
        <v>544</v>
      </c>
      <c r="I508" s="472" t="s">
        <v>544</v>
      </c>
      <c r="J508" s="472" t="s">
        <v>544</v>
      </c>
      <c r="K508" s="472" t="s">
        <v>544</v>
      </c>
      <c r="L508" s="472" t="s">
        <v>544</v>
      </c>
      <c r="M508" s="472" t="s">
        <v>544</v>
      </c>
      <c r="N508" s="472" t="s">
        <v>544</v>
      </c>
      <c r="O508" s="472" t="s">
        <v>544</v>
      </c>
      <c r="P508" s="472" t="s">
        <v>544</v>
      </c>
      <c r="Q508" s="472" t="s">
        <v>544</v>
      </c>
      <c r="R508" s="472" t="s">
        <v>544</v>
      </c>
      <c r="S508" s="472" t="s">
        <v>544</v>
      </c>
      <c r="T508" s="472" t="s">
        <v>544</v>
      </c>
      <c r="U508" s="472" t="s">
        <v>544</v>
      </c>
      <c r="V508" s="472" t="s">
        <v>544</v>
      </c>
      <c r="W508" s="472" t="s">
        <v>544</v>
      </c>
      <c r="X508" s="472" t="s">
        <v>544</v>
      </c>
      <c r="Y508" s="472" t="s">
        <v>544</v>
      </c>
      <c r="Z508" s="472" t="s">
        <v>544</v>
      </c>
      <c r="AA508" s="472" t="s">
        <v>544</v>
      </c>
      <c r="AB508" s="472" t="s">
        <v>544</v>
      </c>
      <c r="AC508" s="472" t="s">
        <v>544</v>
      </c>
      <c r="AD508" s="472" t="s">
        <v>544</v>
      </c>
      <c r="AE508" s="472" t="s">
        <v>544</v>
      </c>
      <c r="AF508" s="472" t="s">
        <v>544</v>
      </c>
      <c r="AG508" s="472" t="s">
        <v>544</v>
      </c>
      <c r="AH508" s="472" t="s">
        <v>544</v>
      </c>
      <c r="AI508" s="472" t="s">
        <v>544</v>
      </c>
      <c r="AJ508" s="472" t="s">
        <v>544</v>
      </c>
      <c r="AK508" s="472" t="s">
        <v>544</v>
      </c>
      <c r="AL508" s="472" t="s">
        <v>544</v>
      </c>
      <c r="AM508" s="472" t="s">
        <v>544</v>
      </c>
      <c r="AN508" s="472" t="s">
        <v>544</v>
      </c>
      <c r="AO508" s="472" t="s">
        <v>544</v>
      </c>
      <c r="AP508" s="472" t="s">
        <v>544</v>
      </c>
      <c r="AQ508" s="472" t="s">
        <v>544</v>
      </c>
      <c r="AR508" s="472" t="s">
        <v>544</v>
      </c>
      <c r="AS508" s="472" t="s">
        <v>544</v>
      </c>
      <c r="AT508" s="472" t="s">
        <v>544</v>
      </c>
      <c r="AU508" s="472" t="s">
        <v>544</v>
      </c>
      <c r="AV508" s="472" t="s">
        <v>544</v>
      </c>
      <c r="AW508" s="472" t="s">
        <v>544</v>
      </c>
      <c r="AX508" s="473" t="s">
        <v>544</v>
      </c>
      <c r="AY508" s="473" t="s">
        <v>544</v>
      </c>
      <c r="AZ508" s="473" t="s">
        <v>544</v>
      </c>
      <c r="BA508" s="473" t="s">
        <v>544</v>
      </c>
      <c r="BB508" s="473" t="s">
        <v>544</v>
      </c>
      <c r="BC508" s="473" t="s">
        <v>544</v>
      </c>
      <c r="BD508" s="473" t="s">
        <v>544</v>
      </c>
      <c r="BE508" s="472" t="s">
        <v>544</v>
      </c>
      <c r="BF508" s="472" t="s">
        <v>544</v>
      </c>
      <c r="BG508" s="473" t="s">
        <v>544</v>
      </c>
      <c r="BH508" s="473" t="s">
        <v>544</v>
      </c>
      <c r="BI508" s="472" t="s">
        <v>544</v>
      </c>
      <c r="BJ508" s="472" t="s">
        <v>544</v>
      </c>
      <c r="BK508" s="472" t="s">
        <v>544</v>
      </c>
      <c r="BL508" s="474" t="s">
        <v>544</v>
      </c>
      <c r="BM508" s="474" t="s">
        <v>544</v>
      </c>
      <c r="BN508" s="472" t="s">
        <v>544</v>
      </c>
      <c r="BO508" s="473" t="s">
        <v>544</v>
      </c>
      <c r="BP508" s="473" t="s">
        <v>544</v>
      </c>
      <c r="BQ508" s="473" t="s">
        <v>544</v>
      </c>
      <c r="BR508" s="473" t="s">
        <v>544</v>
      </c>
      <c r="BS508" s="474" t="s">
        <v>544</v>
      </c>
      <c r="BT508" s="472" t="s">
        <v>544</v>
      </c>
      <c r="BU508" s="472" t="s">
        <v>544</v>
      </c>
      <c r="BV508" s="472" t="s">
        <v>544</v>
      </c>
      <c r="BW508" s="472" t="s">
        <v>544</v>
      </c>
      <c r="BX508" s="472" t="s">
        <v>544</v>
      </c>
      <c r="BY508" s="472" t="s">
        <v>544</v>
      </c>
      <c r="CA508" t="s">
        <v>544</v>
      </c>
      <c r="CB508" t="s">
        <v>544</v>
      </c>
      <c r="CC508" t="s">
        <v>544</v>
      </c>
      <c r="CD508" t="s">
        <v>544</v>
      </c>
      <c r="CE508" t="s">
        <v>544</v>
      </c>
      <c r="CF508" t="s">
        <v>544</v>
      </c>
      <c r="CG508" t="s">
        <v>544</v>
      </c>
      <c r="CH508" t="s">
        <v>544</v>
      </c>
      <c r="CI508" t="s">
        <v>544</v>
      </c>
      <c r="CJ508" t="s">
        <v>544</v>
      </c>
      <c r="CK508" t="s">
        <v>544</v>
      </c>
      <c r="CL508" t="s">
        <v>544</v>
      </c>
      <c r="CM508" t="s">
        <v>544</v>
      </c>
      <c r="CN508" t="s">
        <v>544</v>
      </c>
      <c r="CO508" t="s">
        <v>544</v>
      </c>
      <c r="CP508" t="s">
        <v>544</v>
      </c>
      <c r="CQ508" t="s">
        <v>544</v>
      </c>
      <c r="CR508" t="s">
        <v>544</v>
      </c>
      <c r="CS508" t="s">
        <v>544</v>
      </c>
      <c r="CT508" t="s">
        <v>544</v>
      </c>
      <c r="CU508" t="s">
        <v>544</v>
      </c>
      <c r="CV508" t="s">
        <v>544</v>
      </c>
      <c r="CW508" t="s">
        <v>544</v>
      </c>
      <c r="CX508" t="s">
        <v>544</v>
      </c>
      <c r="CY508" t="s">
        <v>544</v>
      </c>
      <c r="CZ508" t="s">
        <v>544</v>
      </c>
      <c r="DA508" t="s">
        <v>544</v>
      </c>
      <c r="DB508" t="s">
        <v>544</v>
      </c>
      <c r="DC508" t="s">
        <v>544</v>
      </c>
      <c r="DD508" t="s">
        <v>544</v>
      </c>
      <c r="DE508" t="s">
        <v>544</v>
      </c>
      <c r="DF508" t="s">
        <v>544</v>
      </c>
      <c r="DG508" t="s">
        <v>544</v>
      </c>
      <c r="DH508" t="s">
        <v>544</v>
      </c>
      <c r="DI508" t="s">
        <v>544</v>
      </c>
      <c r="DJ508" t="s">
        <v>544</v>
      </c>
      <c r="DK508" t="s">
        <v>544</v>
      </c>
      <c r="DL508" t="s">
        <v>544</v>
      </c>
      <c r="DM508" t="s">
        <v>544</v>
      </c>
      <c r="DN508" t="s">
        <v>544</v>
      </c>
      <c r="DO508" t="s">
        <v>544</v>
      </c>
      <c r="DP508" t="s">
        <v>544</v>
      </c>
      <c r="DQ508" t="s">
        <v>544</v>
      </c>
      <c r="DR508" t="s">
        <v>544</v>
      </c>
      <c r="DS508" t="s">
        <v>544</v>
      </c>
      <c r="DT508" t="s">
        <v>544</v>
      </c>
      <c r="DU508" t="s">
        <v>544</v>
      </c>
      <c r="DV508" t="s">
        <v>544</v>
      </c>
      <c r="DW508" t="s">
        <v>544</v>
      </c>
      <c r="DX508" t="s">
        <v>544</v>
      </c>
      <c r="DY508" t="s">
        <v>544</v>
      </c>
      <c r="DZ508" t="s">
        <v>544</v>
      </c>
      <c r="EA508" t="s">
        <v>544</v>
      </c>
      <c r="EB508" t="s">
        <v>544</v>
      </c>
      <c r="EC508" t="s">
        <v>544</v>
      </c>
      <c r="ED508" t="s">
        <v>544</v>
      </c>
      <c r="EE508" t="s">
        <v>544</v>
      </c>
      <c r="EF508" t="s">
        <v>544</v>
      </c>
      <c r="EG508" t="s">
        <v>544</v>
      </c>
      <c r="EH508" t="s">
        <v>544</v>
      </c>
      <c r="EI508" t="s">
        <v>544</v>
      </c>
      <c r="EJ508" t="s">
        <v>544</v>
      </c>
      <c r="EK508" t="s">
        <v>544</v>
      </c>
      <c r="EL508" t="s">
        <v>544</v>
      </c>
      <c r="EM508" t="s">
        <v>544</v>
      </c>
      <c r="EN508" t="s">
        <v>544</v>
      </c>
      <c r="EO508" t="s">
        <v>544</v>
      </c>
      <c r="EP508" t="s">
        <v>544</v>
      </c>
      <c r="EQ508" t="s">
        <v>544</v>
      </c>
      <c r="ER508" t="s">
        <v>544</v>
      </c>
      <c r="ES508" t="s">
        <v>544</v>
      </c>
      <c r="ET508" t="s">
        <v>544</v>
      </c>
      <c r="EU508" t="s">
        <v>544</v>
      </c>
      <c r="EV508" t="s">
        <v>544</v>
      </c>
      <c r="EW508" t="s">
        <v>544</v>
      </c>
      <c r="EX508" t="s">
        <v>544</v>
      </c>
    </row>
    <row r="509" spans="1:154" ht="15" customHeight="1">
      <c r="A509" s="435">
        <v>388</v>
      </c>
      <c r="B509" s="469" t="s">
        <v>544</v>
      </c>
      <c r="C509" s="469" t="s">
        <v>544</v>
      </c>
      <c r="D509" s="470" t="s">
        <v>544</v>
      </c>
      <c r="E509" s="471" t="s">
        <v>544</v>
      </c>
      <c r="F509" s="471" t="s">
        <v>544</v>
      </c>
      <c r="G509" s="471" t="s">
        <v>544</v>
      </c>
      <c r="H509" s="472" t="s">
        <v>544</v>
      </c>
      <c r="I509" s="472" t="s">
        <v>544</v>
      </c>
      <c r="J509" s="472" t="s">
        <v>544</v>
      </c>
      <c r="K509" s="472" t="s">
        <v>544</v>
      </c>
      <c r="L509" s="472" t="s">
        <v>544</v>
      </c>
      <c r="M509" s="472" t="s">
        <v>544</v>
      </c>
      <c r="N509" s="472" t="s">
        <v>544</v>
      </c>
      <c r="O509" s="472" t="s">
        <v>544</v>
      </c>
      <c r="P509" s="472" t="s">
        <v>544</v>
      </c>
      <c r="Q509" s="472" t="s">
        <v>544</v>
      </c>
      <c r="R509" s="472" t="s">
        <v>544</v>
      </c>
      <c r="S509" s="472" t="s">
        <v>544</v>
      </c>
      <c r="T509" s="472" t="s">
        <v>544</v>
      </c>
      <c r="U509" s="472" t="s">
        <v>544</v>
      </c>
      <c r="V509" s="472" t="s">
        <v>544</v>
      </c>
      <c r="W509" s="472" t="s">
        <v>544</v>
      </c>
      <c r="X509" s="472" t="s">
        <v>544</v>
      </c>
      <c r="Y509" s="472" t="s">
        <v>544</v>
      </c>
      <c r="Z509" s="472" t="s">
        <v>544</v>
      </c>
      <c r="AA509" s="472" t="s">
        <v>544</v>
      </c>
      <c r="AB509" s="472" t="s">
        <v>544</v>
      </c>
      <c r="AC509" s="472" t="s">
        <v>544</v>
      </c>
      <c r="AD509" s="472" t="s">
        <v>544</v>
      </c>
      <c r="AE509" s="472" t="s">
        <v>544</v>
      </c>
      <c r="AF509" s="472" t="s">
        <v>544</v>
      </c>
      <c r="AG509" s="472" t="s">
        <v>544</v>
      </c>
      <c r="AH509" s="472" t="s">
        <v>544</v>
      </c>
      <c r="AI509" s="472" t="s">
        <v>544</v>
      </c>
      <c r="AJ509" s="472" t="s">
        <v>544</v>
      </c>
      <c r="AK509" s="472" t="s">
        <v>544</v>
      </c>
      <c r="AL509" s="472" t="s">
        <v>544</v>
      </c>
      <c r="AM509" s="472" t="s">
        <v>544</v>
      </c>
      <c r="AN509" s="472" t="s">
        <v>544</v>
      </c>
      <c r="AO509" s="472" t="s">
        <v>544</v>
      </c>
      <c r="AP509" s="472" t="s">
        <v>544</v>
      </c>
      <c r="AQ509" s="472" t="s">
        <v>544</v>
      </c>
      <c r="AR509" s="472" t="s">
        <v>544</v>
      </c>
      <c r="AS509" s="472" t="s">
        <v>544</v>
      </c>
      <c r="AT509" s="472" t="s">
        <v>544</v>
      </c>
      <c r="AU509" s="472" t="s">
        <v>544</v>
      </c>
      <c r="AV509" s="472" t="s">
        <v>544</v>
      </c>
      <c r="AW509" s="472" t="s">
        <v>544</v>
      </c>
      <c r="AX509" s="473" t="s">
        <v>544</v>
      </c>
      <c r="AY509" s="473" t="s">
        <v>544</v>
      </c>
      <c r="AZ509" s="473" t="s">
        <v>544</v>
      </c>
      <c r="BA509" s="473" t="s">
        <v>544</v>
      </c>
      <c r="BB509" s="473" t="s">
        <v>544</v>
      </c>
      <c r="BC509" s="473" t="s">
        <v>544</v>
      </c>
      <c r="BD509" s="473" t="s">
        <v>544</v>
      </c>
      <c r="BE509" s="472" t="s">
        <v>544</v>
      </c>
      <c r="BF509" s="472" t="s">
        <v>544</v>
      </c>
      <c r="BG509" s="473" t="s">
        <v>544</v>
      </c>
      <c r="BH509" s="473" t="s">
        <v>544</v>
      </c>
      <c r="BI509" s="472" t="s">
        <v>544</v>
      </c>
      <c r="BJ509" s="472" t="s">
        <v>544</v>
      </c>
      <c r="BK509" s="472" t="s">
        <v>544</v>
      </c>
      <c r="BL509" s="474" t="s">
        <v>544</v>
      </c>
      <c r="BM509" s="474" t="s">
        <v>544</v>
      </c>
      <c r="BN509" s="472" t="s">
        <v>544</v>
      </c>
      <c r="BO509" s="473" t="s">
        <v>544</v>
      </c>
      <c r="BP509" s="473" t="s">
        <v>544</v>
      </c>
      <c r="BQ509" s="473" t="s">
        <v>544</v>
      </c>
      <c r="BR509" s="473" t="s">
        <v>544</v>
      </c>
      <c r="BS509" s="474" t="s">
        <v>544</v>
      </c>
      <c r="BT509" s="472" t="s">
        <v>544</v>
      </c>
      <c r="BU509" s="472" t="s">
        <v>544</v>
      </c>
      <c r="BV509" s="472" t="s">
        <v>544</v>
      </c>
      <c r="BW509" s="472" t="s">
        <v>544</v>
      </c>
      <c r="BX509" s="472" t="s">
        <v>544</v>
      </c>
      <c r="BY509" s="472" t="s">
        <v>544</v>
      </c>
      <c r="CA509" t="s">
        <v>544</v>
      </c>
      <c r="CB509" t="s">
        <v>544</v>
      </c>
      <c r="CC509" t="s">
        <v>544</v>
      </c>
      <c r="CD509" t="s">
        <v>544</v>
      </c>
      <c r="CE509" t="s">
        <v>544</v>
      </c>
      <c r="CF509" t="s">
        <v>544</v>
      </c>
      <c r="CG509" t="s">
        <v>544</v>
      </c>
      <c r="CH509" t="s">
        <v>544</v>
      </c>
      <c r="CI509" t="s">
        <v>544</v>
      </c>
      <c r="CJ509" t="s">
        <v>544</v>
      </c>
      <c r="CK509" t="s">
        <v>544</v>
      </c>
      <c r="CL509" t="s">
        <v>544</v>
      </c>
      <c r="CM509" t="s">
        <v>544</v>
      </c>
      <c r="CN509" t="s">
        <v>544</v>
      </c>
      <c r="CO509" t="s">
        <v>544</v>
      </c>
      <c r="CP509" t="s">
        <v>544</v>
      </c>
      <c r="CQ509" t="s">
        <v>544</v>
      </c>
      <c r="CR509" t="s">
        <v>544</v>
      </c>
      <c r="CS509" t="s">
        <v>544</v>
      </c>
      <c r="CT509" t="s">
        <v>544</v>
      </c>
      <c r="CU509" t="s">
        <v>544</v>
      </c>
      <c r="CV509" t="s">
        <v>544</v>
      </c>
      <c r="CW509" t="s">
        <v>544</v>
      </c>
      <c r="CX509" t="s">
        <v>544</v>
      </c>
      <c r="CY509" t="s">
        <v>544</v>
      </c>
      <c r="CZ509" t="s">
        <v>544</v>
      </c>
      <c r="DA509" t="s">
        <v>544</v>
      </c>
      <c r="DB509" t="s">
        <v>544</v>
      </c>
      <c r="DC509" t="s">
        <v>544</v>
      </c>
      <c r="DD509" t="s">
        <v>544</v>
      </c>
      <c r="DE509" t="s">
        <v>544</v>
      </c>
      <c r="DF509" t="s">
        <v>544</v>
      </c>
      <c r="DG509" t="s">
        <v>544</v>
      </c>
      <c r="DH509" t="s">
        <v>544</v>
      </c>
      <c r="DI509" t="s">
        <v>544</v>
      </c>
      <c r="DJ509" t="s">
        <v>544</v>
      </c>
      <c r="DK509" t="s">
        <v>544</v>
      </c>
      <c r="DL509" t="s">
        <v>544</v>
      </c>
      <c r="DM509" t="s">
        <v>544</v>
      </c>
      <c r="DN509" t="s">
        <v>544</v>
      </c>
      <c r="DO509" t="s">
        <v>544</v>
      </c>
      <c r="DP509" t="s">
        <v>544</v>
      </c>
      <c r="DQ509" t="s">
        <v>544</v>
      </c>
      <c r="DR509" t="s">
        <v>544</v>
      </c>
      <c r="DS509" t="s">
        <v>544</v>
      </c>
      <c r="DT509" t="s">
        <v>544</v>
      </c>
      <c r="DU509" t="s">
        <v>544</v>
      </c>
      <c r="DV509" t="s">
        <v>544</v>
      </c>
      <c r="DW509" t="s">
        <v>544</v>
      </c>
      <c r="DX509" t="s">
        <v>544</v>
      </c>
      <c r="DY509" t="s">
        <v>544</v>
      </c>
      <c r="DZ509" t="s">
        <v>544</v>
      </c>
      <c r="EA509" t="s">
        <v>544</v>
      </c>
      <c r="EB509" t="s">
        <v>544</v>
      </c>
      <c r="EC509" t="s">
        <v>544</v>
      </c>
      <c r="ED509" t="s">
        <v>544</v>
      </c>
      <c r="EE509" t="s">
        <v>544</v>
      </c>
      <c r="EF509" t="s">
        <v>544</v>
      </c>
      <c r="EG509" t="s">
        <v>544</v>
      </c>
      <c r="EH509" t="s">
        <v>544</v>
      </c>
      <c r="EI509" t="s">
        <v>544</v>
      </c>
      <c r="EJ509" t="s">
        <v>544</v>
      </c>
      <c r="EK509" t="s">
        <v>544</v>
      </c>
      <c r="EL509" t="s">
        <v>544</v>
      </c>
      <c r="EM509" t="s">
        <v>544</v>
      </c>
      <c r="EN509" t="s">
        <v>544</v>
      </c>
      <c r="EO509" t="s">
        <v>544</v>
      </c>
      <c r="EP509" t="s">
        <v>544</v>
      </c>
      <c r="EQ509" t="s">
        <v>544</v>
      </c>
      <c r="ER509" t="s">
        <v>544</v>
      </c>
      <c r="ES509" t="s">
        <v>544</v>
      </c>
      <c r="ET509" t="s">
        <v>544</v>
      </c>
      <c r="EU509" t="s">
        <v>544</v>
      </c>
      <c r="EV509" t="s">
        <v>544</v>
      </c>
      <c r="EW509" t="s">
        <v>544</v>
      </c>
      <c r="EX509" t="s">
        <v>544</v>
      </c>
    </row>
    <row r="510" spans="1:154" ht="15" customHeight="1">
      <c r="A510" s="435">
        <v>388</v>
      </c>
      <c r="B510" s="469" t="s">
        <v>544</v>
      </c>
      <c r="C510" s="469" t="s">
        <v>544</v>
      </c>
      <c r="D510" s="470" t="s">
        <v>544</v>
      </c>
      <c r="E510" s="471" t="s">
        <v>544</v>
      </c>
      <c r="F510" s="471" t="s">
        <v>544</v>
      </c>
      <c r="G510" s="471" t="s">
        <v>544</v>
      </c>
      <c r="H510" s="472" t="s">
        <v>544</v>
      </c>
      <c r="I510" s="472" t="s">
        <v>544</v>
      </c>
      <c r="J510" s="472" t="s">
        <v>544</v>
      </c>
      <c r="K510" s="472" t="s">
        <v>544</v>
      </c>
      <c r="L510" s="472" t="s">
        <v>544</v>
      </c>
      <c r="M510" s="472" t="s">
        <v>544</v>
      </c>
      <c r="N510" s="472" t="s">
        <v>544</v>
      </c>
      <c r="O510" s="472" t="s">
        <v>544</v>
      </c>
      <c r="P510" s="472" t="s">
        <v>544</v>
      </c>
      <c r="Q510" s="472" t="s">
        <v>544</v>
      </c>
      <c r="R510" s="472" t="s">
        <v>544</v>
      </c>
      <c r="S510" s="472" t="s">
        <v>544</v>
      </c>
      <c r="T510" s="472" t="s">
        <v>544</v>
      </c>
      <c r="U510" s="472" t="s">
        <v>544</v>
      </c>
      <c r="V510" s="472" t="s">
        <v>544</v>
      </c>
      <c r="W510" s="472" t="s">
        <v>544</v>
      </c>
      <c r="X510" s="472" t="s">
        <v>544</v>
      </c>
      <c r="Y510" s="472" t="s">
        <v>544</v>
      </c>
      <c r="Z510" s="472" t="s">
        <v>544</v>
      </c>
      <c r="AA510" s="472" t="s">
        <v>544</v>
      </c>
      <c r="AB510" s="472" t="s">
        <v>544</v>
      </c>
      <c r="AC510" s="472" t="s">
        <v>544</v>
      </c>
      <c r="AD510" s="472" t="s">
        <v>544</v>
      </c>
      <c r="AE510" s="472" t="s">
        <v>544</v>
      </c>
      <c r="AF510" s="472" t="s">
        <v>544</v>
      </c>
      <c r="AG510" s="472" t="s">
        <v>544</v>
      </c>
      <c r="AH510" s="472" t="s">
        <v>544</v>
      </c>
      <c r="AI510" s="472" t="s">
        <v>544</v>
      </c>
      <c r="AJ510" s="472" t="s">
        <v>544</v>
      </c>
      <c r="AK510" s="472" t="s">
        <v>544</v>
      </c>
      <c r="AL510" s="472" t="s">
        <v>544</v>
      </c>
      <c r="AM510" s="472" t="s">
        <v>544</v>
      </c>
      <c r="AN510" s="472" t="s">
        <v>544</v>
      </c>
      <c r="AO510" s="472" t="s">
        <v>544</v>
      </c>
      <c r="AP510" s="472" t="s">
        <v>544</v>
      </c>
      <c r="AQ510" s="472" t="s">
        <v>544</v>
      </c>
      <c r="AR510" s="472" t="s">
        <v>544</v>
      </c>
      <c r="AS510" s="472" t="s">
        <v>544</v>
      </c>
      <c r="AT510" s="472" t="s">
        <v>544</v>
      </c>
      <c r="AU510" s="472" t="s">
        <v>544</v>
      </c>
      <c r="AV510" s="472" t="s">
        <v>544</v>
      </c>
      <c r="AW510" s="472" t="s">
        <v>544</v>
      </c>
      <c r="AX510" s="473" t="s">
        <v>544</v>
      </c>
      <c r="AY510" s="473" t="s">
        <v>544</v>
      </c>
      <c r="AZ510" s="473" t="s">
        <v>544</v>
      </c>
      <c r="BA510" s="473" t="s">
        <v>544</v>
      </c>
      <c r="BB510" s="473" t="s">
        <v>544</v>
      </c>
      <c r="BC510" s="473" t="s">
        <v>544</v>
      </c>
      <c r="BD510" s="473" t="s">
        <v>544</v>
      </c>
      <c r="BE510" s="472" t="s">
        <v>544</v>
      </c>
      <c r="BF510" s="472" t="s">
        <v>544</v>
      </c>
      <c r="BG510" s="473" t="s">
        <v>544</v>
      </c>
      <c r="BH510" s="473" t="s">
        <v>544</v>
      </c>
      <c r="BI510" s="472" t="s">
        <v>544</v>
      </c>
      <c r="BJ510" s="472" t="s">
        <v>544</v>
      </c>
      <c r="BK510" s="472" t="s">
        <v>544</v>
      </c>
      <c r="BL510" s="474" t="s">
        <v>544</v>
      </c>
      <c r="BM510" s="474" t="s">
        <v>544</v>
      </c>
      <c r="BN510" s="472" t="s">
        <v>544</v>
      </c>
      <c r="BO510" s="473" t="s">
        <v>544</v>
      </c>
      <c r="BP510" s="473" t="s">
        <v>544</v>
      </c>
      <c r="BQ510" s="473" t="s">
        <v>544</v>
      </c>
      <c r="BR510" s="473" t="s">
        <v>544</v>
      </c>
      <c r="BS510" s="474" t="s">
        <v>544</v>
      </c>
      <c r="BT510" s="472" t="s">
        <v>544</v>
      </c>
      <c r="BU510" s="472" t="s">
        <v>544</v>
      </c>
      <c r="BV510" s="472" t="s">
        <v>544</v>
      </c>
      <c r="BW510" s="472" t="s">
        <v>544</v>
      </c>
      <c r="BX510" s="472" t="s">
        <v>544</v>
      </c>
      <c r="BY510" s="472" t="s">
        <v>544</v>
      </c>
      <c r="CA510" t="s">
        <v>544</v>
      </c>
      <c r="CB510" t="s">
        <v>544</v>
      </c>
      <c r="CC510" t="s">
        <v>544</v>
      </c>
      <c r="CD510" t="s">
        <v>544</v>
      </c>
      <c r="CE510" t="s">
        <v>544</v>
      </c>
      <c r="CF510" t="s">
        <v>544</v>
      </c>
      <c r="CG510" t="s">
        <v>544</v>
      </c>
      <c r="CH510" t="s">
        <v>544</v>
      </c>
      <c r="CI510" t="s">
        <v>544</v>
      </c>
      <c r="CJ510" t="s">
        <v>544</v>
      </c>
      <c r="CK510" t="s">
        <v>544</v>
      </c>
      <c r="CL510" t="s">
        <v>544</v>
      </c>
      <c r="CM510" t="s">
        <v>544</v>
      </c>
      <c r="CN510" t="s">
        <v>544</v>
      </c>
      <c r="CO510" t="s">
        <v>544</v>
      </c>
      <c r="CP510" t="s">
        <v>544</v>
      </c>
      <c r="CQ510" t="s">
        <v>544</v>
      </c>
      <c r="CR510" t="s">
        <v>544</v>
      </c>
      <c r="CS510" t="s">
        <v>544</v>
      </c>
      <c r="CT510" t="s">
        <v>544</v>
      </c>
      <c r="CU510" t="s">
        <v>544</v>
      </c>
      <c r="CV510" t="s">
        <v>544</v>
      </c>
      <c r="CW510" t="s">
        <v>544</v>
      </c>
      <c r="CX510" t="s">
        <v>544</v>
      </c>
      <c r="CY510" t="s">
        <v>544</v>
      </c>
      <c r="CZ510" t="s">
        <v>544</v>
      </c>
      <c r="DA510" t="s">
        <v>544</v>
      </c>
      <c r="DB510" t="s">
        <v>544</v>
      </c>
      <c r="DC510" t="s">
        <v>544</v>
      </c>
      <c r="DD510" t="s">
        <v>544</v>
      </c>
      <c r="DE510" t="s">
        <v>544</v>
      </c>
      <c r="DF510" t="s">
        <v>544</v>
      </c>
      <c r="DG510" t="s">
        <v>544</v>
      </c>
      <c r="DH510" t="s">
        <v>544</v>
      </c>
      <c r="DI510" t="s">
        <v>544</v>
      </c>
      <c r="DJ510" t="s">
        <v>544</v>
      </c>
      <c r="DK510" t="s">
        <v>544</v>
      </c>
      <c r="DL510" t="s">
        <v>544</v>
      </c>
      <c r="DM510" t="s">
        <v>544</v>
      </c>
      <c r="DN510" t="s">
        <v>544</v>
      </c>
      <c r="DO510" t="s">
        <v>544</v>
      </c>
      <c r="DP510" t="s">
        <v>544</v>
      </c>
      <c r="DQ510" t="s">
        <v>544</v>
      </c>
      <c r="DR510" t="s">
        <v>544</v>
      </c>
      <c r="DS510" t="s">
        <v>544</v>
      </c>
      <c r="DT510" t="s">
        <v>544</v>
      </c>
      <c r="DU510" t="s">
        <v>544</v>
      </c>
      <c r="DV510" t="s">
        <v>544</v>
      </c>
      <c r="DW510" t="s">
        <v>544</v>
      </c>
      <c r="DX510" t="s">
        <v>544</v>
      </c>
      <c r="DY510" t="s">
        <v>544</v>
      </c>
      <c r="DZ510" t="s">
        <v>544</v>
      </c>
      <c r="EA510" t="s">
        <v>544</v>
      </c>
      <c r="EB510" t="s">
        <v>544</v>
      </c>
      <c r="EC510" t="s">
        <v>544</v>
      </c>
      <c r="ED510" t="s">
        <v>544</v>
      </c>
      <c r="EE510" t="s">
        <v>544</v>
      </c>
      <c r="EF510" t="s">
        <v>544</v>
      </c>
      <c r="EG510" t="s">
        <v>544</v>
      </c>
      <c r="EH510" t="s">
        <v>544</v>
      </c>
      <c r="EI510" t="s">
        <v>544</v>
      </c>
      <c r="EJ510" t="s">
        <v>544</v>
      </c>
      <c r="EK510" t="s">
        <v>544</v>
      </c>
      <c r="EL510" t="s">
        <v>544</v>
      </c>
      <c r="EM510" t="s">
        <v>544</v>
      </c>
      <c r="EN510" t="s">
        <v>544</v>
      </c>
      <c r="EO510" t="s">
        <v>544</v>
      </c>
      <c r="EP510" t="s">
        <v>544</v>
      </c>
      <c r="EQ510" t="s">
        <v>544</v>
      </c>
      <c r="ER510" t="s">
        <v>544</v>
      </c>
      <c r="ES510" t="s">
        <v>544</v>
      </c>
      <c r="ET510" t="s">
        <v>544</v>
      </c>
      <c r="EU510" t="s">
        <v>544</v>
      </c>
      <c r="EV510" t="s">
        <v>544</v>
      </c>
      <c r="EW510" t="s">
        <v>544</v>
      </c>
      <c r="EX510" t="s">
        <v>544</v>
      </c>
    </row>
    <row r="511" spans="1:154" ht="15" customHeight="1">
      <c r="A511" s="435">
        <v>388</v>
      </c>
      <c r="B511" s="469" t="s">
        <v>544</v>
      </c>
      <c r="C511" s="469" t="s">
        <v>544</v>
      </c>
      <c r="D511" s="470" t="s">
        <v>544</v>
      </c>
      <c r="E511" s="471" t="s">
        <v>544</v>
      </c>
      <c r="F511" s="471" t="s">
        <v>544</v>
      </c>
      <c r="G511" s="471" t="s">
        <v>544</v>
      </c>
      <c r="H511" s="472" t="s">
        <v>544</v>
      </c>
      <c r="I511" s="472" t="s">
        <v>544</v>
      </c>
      <c r="J511" s="472" t="s">
        <v>544</v>
      </c>
      <c r="K511" s="472" t="s">
        <v>544</v>
      </c>
      <c r="L511" s="472" t="s">
        <v>544</v>
      </c>
      <c r="M511" s="472" t="s">
        <v>544</v>
      </c>
      <c r="N511" s="472" t="s">
        <v>544</v>
      </c>
      <c r="O511" s="472" t="s">
        <v>544</v>
      </c>
      <c r="P511" s="472" t="s">
        <v>544</v>
      </c>
      <c r="Q511" s="472" t="s">
        <v>544</v>
      </c>
      <c r="R511" s="472" t="s">
        <v>544</v>
      </c>
      <c r="S511" s="472" t="s">
        <v>544</v>
      </c>
      <c r="T511" s="472" t="s">
        <v>544</v>
      </c>
      <c r="U511" s="472" t="s">
        <v>544</v>
      </c>
      <c r="V511" s="472" t="s">
        <v>544</v>
      </c>
      <c r="W511" s="472" t="s">
        <v>544</v>
      </c>
      <c r="X511" s="472" t="s">
        <v>544</v>
      </c>
      <c r="Y511" s="472" t="s">
        <v>544</v>
      </c>
      <c r="Z511" s="472" t="s">
        <v>544</v>
      </c>
      <c r="AA511" s="472" t="s">
        <v>544</v>
      </c>
      <c r="AB511" s="472" t="s">
        <v>544</v>
      </c>
      <c r="AC511" s="472" t="s">
        <v>544</v>
      </c>
      <c r="AD511" s="472" t="s">
        <v>544</v>
      </c>
      <c r="AE511" s="472" t="s">
        <v>544</v>
      </c>
      <c r="AF511" s="472" t="s">
        <v>544</v>
      </c>
      <c r="AG511" s="472" t="s">
        <v>544</v>
      </c>
      <c r="AH511" s="472" t="s">
        <v>544</v>
      </c>
      <c r="AI511" s="472" t="s">
        <v>544</v>
      </c>
      <c r="AJ511" s="472" t="s">
        <v>544</v>
      </c>
      <c r="AK511" s="472" t="s">
        <v>544</v>
      </c>
      <c r="AL511" s="472" t="s">
        <v>544</v>
      </c>
      <c r="AM511" s="472" t="s">
        <v>544</v>
      </c>
      <c r="AN511" s="472" t="s">
        <v>544</v>
      </c>
      <c r="AO511" s="472" t="s">
        <v>544</v>
      </c>
      <c r="AP511" s="472" t="s">
        <v>544</v>
      </c>
      <c r="AQ511" s="472" t="s">
        <v>544</v>
      </c>
      <c r="AR511" s="472" t="s">
        <v>544</v>
      </c>
      <c r="AS511" s="472" t="s">
        <v>544</v>
      </c>
      <c r="AT511" s="472" t="s">
        <v>544</v>
      </c>
      <c r="AU511" s="472" t="s">
        <v>544</v>
      </c>
      <c r="AV511" s="472" t="s">
        <v>544</v>
      </c>
      <c r="AW511" s="472" t="s">
        <v>544</v>
      </c>
      <c r="AX511" s="473" t="s">
        <v>544</v>
      </c>
      <c r="AY511" s="473" t="s">
        <v>544</v>
      </c>
      <c r="AZ511" s="473" t="s">
        <v>544</v>
      </c>
      <c r="BA511" s="473" t="s">
        <v>544</v>
      </c>
      <c r="BB511" s="473" t="s">
        <v>544</v>
      </c>
      <c r="BC511" s="473" t="s">
        <v>544</v>
      </c>
      <c r="BD511" s="473" t="s">
        <v>544</v>
      </c>
      <c r="BE511" s="472" t="s">
        <v>544</v>
      </c>
      <c r="BF511" s="472" t="s">
        <v>544</v>
      </c>
      <c r="BG511" s="473" t="s">
        <v>544</v>
      </c>
      <c r="BH511" s="473" t="s">
        <v>544</v>
      </c>
      <c r="BI511" s="472" t="s">
        <v>544</v>
      </c>
      <c r="BJ511" s="472" t="s">
        <v>544</v>
      </c>
      <c r="BK511" s="472" t="s">
        <v>544</v>
      </c>
      <c r="BL511" s="474" t="s">
        <v>544</v>
      </c>
      <c r="BM511" s="474" t="s">
        <v>544</v>
      </c>
      <c r="BN511" s="472" t="s">
        <v>544</v>
      </c>
      <c r="BO511" s="473" t="s">
        <v>544</v>
      </c>
      <c r="BP511" s="473" t="s">
        <v>544</v>
      </c>
      <c r="BQ511" s="473" t="s">
        <v>544</v>
      </c>
      <c r="BR511" s="473" t="s">
        <v>544</v>
      </c>
      <c r="BS511" s="474" t="s">
        <v>544</v>
      </c>
      <c r="BT511" s="472" t="s">
        <v>544</v>
      </c>
      <c r="BU511" s="472" t="s">
        <v>544</v>
      </c>
      <c r="BV511" s="472" t="s">
        <v>544</v>
      </c>
      <c r="BW511" s="472" t="s">
        <v>544</v>
      </c>
      <c r="BX511" s="472" t="s">
        <v>544</v>
      </c>
      <c r="BY511" s="472" t="s">
        <v>544</v>
      </c>
      <c r="CA511" t="s">
        <v>544</v>
      </c>
      <c r="CB511" t="s">
        <v>544</v>
      </c>
      <c r="CC511" t="s">
        <v>544</v>
      </c>
      <c r="CD511" t="s">
        <v>544</v>
      </c>
      <c r="CE511" t="s">
        <v>544</v>
      </c>
      <c r="CF511" t="s">
        <v>544</v>
      </c>
      <c r="CG511" t="s">
        <v>544</v>
      </c>
      <c r="CH511" t="s">
        <v>544</v>
      </c>
      <c r="CI511" t="s">
        <v>544</v>
      </c>
      <c r="CJ511" t="s">
        <v>544</v>
      </c>
      <c r="CK511" t="s">
        <v>544</v>
      </c>
      <c r="CL511" t="s">
        <v>544</v>
      </c>
      <c r="CM511" t="s">
        <v>544</v>
      </c>
      <c r="CN511" t="s">
        <v>544</v>
      </c>
      <c r="CO511" t="s">
        <v>544</v>
      </c>
      <c r="CP511" t="s">
        <v>544</v>
      </c>
      <c r="CQ511" t="s">
        <v>544</v>
      </c>
      <c r="CR511" t="s">
        <v>544</v>
      </c>
      <c r="CS511" t="s">
        <v>544</v>
      </c>
      <c r="CT511" t="s">
        <v>544</v>
      </c>
      <c r="CU511" t="s">
        <v>544</v>
      </c>
      <c r="CV511" t="s">
        <v>544</v>
      </c>
      <c r="CW511" t="s">
        <v>544</v>
      </c>
      <c r="CX511" t="s">
        <v>544</v>
      </c>
      <c r="CY511" t="s">
        <v>544</v>
      </c>
      <c r="CZ511" t="s">
        <v>544</v>
      </c>
      <c r="DA511" t="s">
        <v>544</v>
      </c>
      <c r="DB511" t="s">
        <v>544</v>
      </c>
      <c r="DC511" t="s">
        <v>544</v>
      </c>
      <c r="DD511" t="s">
        <v>544</v>
      </c>
      <c r="DE511" t="s">
        <v>544</v>
      </c>
      <c r="DF511" t="s">
        <v>544</v>
      </c>
      <c r="DG511" t="s">
        <v>544</v>
      </c>
      <c r="DH511" t="s">
        <v>544</v>
      </c>
      <c r="DI511" t="s">
        <v>544</v>
      </c>
      <c r="DJ511" t="s">
        <v>544</v>
      </c>
      <c r="DK511" t="s">
        <v>544</v>
      </c>
      <c r="DL511" t="s">
        <v>544</v>
      </c>
      <c r="DM511" t="s">
        <v>544</v>
      </c>
      <c r="DN511" t="s">
        <v>544</v>
      </c>
      <c r="DO511" t="s">
        <v>544</v>
      </c>
      <c r="DP511" t="s">
        <v>544</v>
      </c>
      <c r="DQ511" t="s">
        <v>544</v>
      </c>
      <c r="DR511" t="s">
        <v>544</v>
      </c>
      <c r="DS511" t="s">
        <v>544</v>
      </c>
      <c r="DT511" t="s">
        <v>544</v>
      </c>
      <c r="DU511" t="s">
        <v>544</v>
      </c>
      <c r="DV511" t="s">
        <v>544</v>
      </c>
      <c r="DW511" t="s">
        <v>544</v>
      </c>
      <c r="DX511" t="s">
        <v>544</v>
      </c>
      <c r="DY511" t="s">
        <v>544</v>
      </c>
      <c r="DZ511" t="s">
        <v>544</v>
      </c>
      <c r="EA511" t="s">
        <v>544</v>
      </c>
      <c r="EB511" t="s">
        <v>544</v>
      </c>
      <c r="EC511" t="s">
        <v>544</v>
      </c>
      <c r="ED511" t="s">
        <v>544</v>
      </c>
      <c r="EE511" t="s">
        <v>544</v>
      </c>
      <c r="EF511" t="s">
        <v>544</v>
      </c>
      <c r="EG511" t="s">
        <v>544</v>
      </c>
      <c r="EH511" t="s">
        <v>544</v>
      </c>
      <c r="EI511" t="s">
        <v>544</v>
      </c>
      <c r="EJ511" t="s">
        <v>544</v>
      </c>
      <c r="EK511" t="s">
        <v>544</v>
      </c>
      <c r="EL511" t="s">
        <v>544</v>
      </c>
      <c r="EM511" t="s">
        <v>544</v>
      </c>
      <c r="EN511" t="s">
        <v>544</v>
      </c>
      <c r="EO511" t="s">
        <v>544</v>
      </c>
      <c r="EP511" t="s">
        <v>544</v>
      </c>
      <c r="EQ511" t="s">
        <v>544</v>
      </c>
      <c r="ER511" t="s">
        <v>544</v>
      </c>
      <c r="ES511" t="s">
        <v>544</v>
      </c>
      <c r="ET511" t="s">
        <v>544</v>
      </c>
      <c r="EU511" t="s">
        <v>544</v>
      </c>
      <c r="EV511" t="s">
        <v>544</v>
      </c>
      <c r="EW511" t="s">
        <v>544</v>
      </c>
      <c r="EX511" t="s">
        <v>544</v>
      </c>
    </row>
    <row r="512" spans="1:154" ht="15" customHeight="1">
      <c r="A512" s="435">
        <v>388</v>
      </c>
      <c r="B512" s="469" t="s">
        <v>544</v>
      </c>
      <c r="C512" s="469" t="s">
        <v>544</v>
      </c>
      <c r="D512" s="470" t="s">
        <v>544</v>
      </c>
      <c r="E512" s="471" t="s">
        <v>544</v>
      </c>
      <c r="F512" s="471" t="s">
        <v>544</v>
      </c>
      <c r="G512" s="471" t="s">
        <v>544</v>
      </c>
      <c r="H512" s="472" t="s">
        <v>544</v>
      </c>
      <c r="I512" s="472" t="s">
        <v>544</v>
      </c>
      <c r="J512" s="472" t="s">
        <v>544</v>
      </c>
      <c r="K512" s="472" t="s">
        <v>544</v>
      </c>
      <c r="L512" s="472" t="s">
        <v>544</v>
      </c>
      <c r="M512" s="472" t="s">
        <v>544</v>
      </c>
      <c r="N512" s="472" t="s">
        <v>544</v>
      </c>
      <c r="O512" s="472" t="s">
        <v>544</v>
      </c>
      <c r="P512" s="472" t="s">
        <v>544</v>
      </c>
      <c r="Q512" s="472" t="s">
        <v>544</v>
      </c>
      <c r="R512" s="472" t="s">
        <v>544</v>
      </c>
      <c r="S512" s="472" t="s">
        <v>544</v>
      </c>
      <c r="T512" s="472" t="s">
        <v>544</v>
      </c>
      <c r="U512" s="472" t="s">
        <v>544</v>
      </c>
      <c r="V512" s="472" t="s">
        <v>544</v>
      </c>
      <c r="W512" s="472" t="s">
        <v>544</v>
      </c>
      <c r="X512" s="472" t="s">
        <v>544</v>
      </c>
      <c r="Y512" s="472" t="s">
        <v>544</v>
      </c>
      <c r="Z512" s="472" t="s">
        <v>544</v>
      </c>
      <c r="AA512" s="472" t="s">
        <v>544</v>
      </c>
      <c r="AB512" s="472" t="s">
        <v>544</v>
      </c>
      <c r="AC512" s="472" t="s">
        <v>544</v>
      </c>
      <c r="AD512" s="472" t="s">
        <v>544</v>
      </c>
      <c r="AE512" s="472" t="s">
        <v>544</v>
      </c>
      <c r="AF512" s="472" t="s">
        <v>544</v>
      </c>
      <c r="AG512" s="472" t="s">
        <v>544</v>
      </c>
      <c r="AH512" s="472" t="s">
        <v>544</v>
      </c>
      <c r="AI512" s="472" t="s">
        <v>544</v>
      </c>
      <c r="AJ512" s="472" t="s">
        <v>544</v>
      </c>
      <c r="AK512" s="472" t="s">
        <v>544</v>
      </c>
      <c r="AL512" s="472" t="s">
        <v>544</v>
      </c>
      <c r="AM512" s="472" t="s">
        <v>544</v>
      </c>
      <c r="AN512" s="472" t="s">
        <v>544</v>
      </c>
      <c r="AO512" s="472" t="s">
        <v>544</v>
      </c>
      <c r="AP512" s="472" t="s">
        <v>544</v>
      </c>
      <c r="AQ512" s="472" t="s">
        <v>544</v>
      </c>
      <c r="AR512" s="472" t="s">
        <v>544</v>
      </c>
      <c r="AS512" s="472" t="s">
        <v>544</v>
      </c>
      <c r="AT512" s="472" t="s">
        <v>544</v>
      </c>
      <c r="AU512" s="472" t="s">
        <v>544</v>
      </c>
      <c r="AV512" s="472" t="s">
        <v>544</v>
      </c>
      <c r="AW512" s="472" t="s">
        <v>544</v>
      </c>
      <c r="AX512" s="473" t="s">
        <v>544</v>
      </c>
      <c r="AY512" s="473" t="s">
        <v>544</v>
      </c>
      <c r="AZ512" s="473" t="s">
        <v>544</v>
      </c>
      <c r="BA512" s="473" t="s">
        <v>544</v>
      </c>
      <c r="BB512" s="473" t="s">
        <v>544</v>
      </c>
      <c r="BC512" s="473" t="s">
        <v>544</v>
      </c>
      <c r="BD512" s="473" t="s">
        <v>544</v>
      </c>
      <c r="BE512" s="472" t="s">
        <v>544</v>
      </c>
      <c r="BF512" s="472" t="s">
        <v>544</v>
      </c>
      <c r="BG512" s="473" t="s">
        <v>544</v>
      </c>
      <c r="BH512" s="473" t="s">
        <v>544</v>
      </c>
      <c r="BI512" s="472" t="s">
        <v>544</v>
      </c>
      <c r="BJ512" s="472" t="s">
        <v>544</v>
      </c>
      <c r="BK512" s="472" t="s">
        <v>544</v>
      </c>
      <c r="BL512" s="474" t="s">
        <v>544</v>
      </c>
      <c r="BM512" s="474" t="s">
        <v>544</v>
      </c>
      <c r="BN512" s="472" t="s">
        <v>544</v>
      </c>
      <c r="BO512" s="473" t="s">
        <v>544</v>
      </c>
      <c r="BP512" s="473" t="s">
        <v>544</v>
      </c>
      <c r="BQ512" s="473" t="s">
        <v>544</v>
      </c>
      <c r="BR512" s="473" t="s">
        <v>544</v>
      </c>
      <c r="BS512" s="474" t="s">
        <v>544</v>
      </c>
      <c r="BT512" s="472" t="s">
        <v>544</v>
      </c>
      <c r="BU512" s="472" t="s">
        <v>544</v>
      </c>
      <c r="BV512" s="472" t="s">
        <v>544</v>
      </c>
      <c r="BW512" s="472" t="s">
        <v>544</v>
      </c>
      <c r="BX512" s="472" t="s">
        <v>544</v>
      </c>
      <c r="BY512" s="472" t="s">
        <v>544</v>
      </c>
      <c r="CA512" t="s">
        <v>544</v>
      </c>
      <c r="CB512" t="s">
        <v>544</v>
      </c>
      <c r="CC512" t="s">
        <v>544</v>
      </c>
      <c r="CD512" t="s">
        <v>544</v>
      </c>
      <c r="CE512" t="s">
        <v>544</v>
      </c>
      <c r="CF512" t="s">
        <v>544</v>
      </c>
      <c r="CG512" t="s">
        <v>544</v>
      </c>
      <c r="CH512" t="s">
        <v>544</v>
      </c>
      <c r="CI512" t="s">
        <v>544</v>
      </c>
      <c r="CJ512" t="s">
        <v>544</v>
      </c>
      <c r="CK512" t="s">
        <v>544</v>
      </c>
      <c r="CL512" t="s">
        <v>544</v>
      </c>
      <c r="CM512" t="s">
        <v>544</v>
      </c>
      <c r="CN512" t="s">
        <v>544</v>
      </c>
      <c r="CO512" t="s">
        <v>544</v>
      </c>
      <c r="CP512" t="s">
        <v>544</v>
      </c>
      <c r="CQ512" t="s">
        <v>544</v>
      </c>
      <c r="CR512" t="s">
        <v>544</v>
      </c>
      <c r="CS512" t="s">
        <v>544</v>
      </c>
      <c r="CT512" t="s">
        <v>544</v>
      </c>
      <c r="CU512" t="s">
        <v>544</v>
      </c>
      <c r="CV512" t="s">
        <v>544</v>
      </c>
      <c r="CW512" t="s">
        <v>544</v>
      </c>
      <c r="CX512" t="s">
        <v>544</v>
      </c>
      <c r="CY512" t="s">
        <v>544</v>
      </c>
      <c r="CZ512" t="s">
        <v>544</v>
      </c>
      <c r="DA512" t="s">
        <v>544</v>
      </c>
      <c r="DB512" t="s">
        <v>544</v>
      </c>
      <c r="DC512" t="s">
        <v>544</v>
      </c>
      <c r="DD512" t="s">
        <v>544</v>
      </c>
      <c r="DE512" t="s">
        <v>544</v>
      </c>
      <c r="DF512" t="s">
        <v>544</v>
      </c>
      <c r="DG512" t="s">
        <v>544</v>
      </c>
      <c r="DH512" t="s">
        <v>544</v>
      </c>
      <c r="DI512" t="s">
        <v>544</v>
      </c>
      <c r="DJ512" t="s">
        <v>544</v>
      </c>
      <c r="DK512" t="s">
        <v>544</v>
      </c>
      <c r="DL512" t="s">
        <v>544</v>
      </c>
      <c r="DM512" t="s">
        <v>544</v>
      </c>
      <c r="DN512" t="s">
        <v>544</v>
      </c>
      <c r="DO512" t="s">
        <v>544</v>
      </c>
      <c r="DP512" t="s">
        <v>544</v>
      </c>
      <c r="DQ512" t="s">
        <v>544</v>
      </c>
      <c r="DR512" t="s">
        <v>544</v>
      </c>
      <c r="DS512" t="s">
        <v>544</v>
      </c>
      <c r="DT512" t="s">
        <v>544</v>
      </c>
      <c r="DU512" t="s">
        <v>544</v>
      </c>
      <c r="DV512" t="s">
        <v>544</v>
      </c>
      <c r="DW512" t="s">
        <v>544</v>
      </c>
      <c r="DX512" t="s">
        <v>544</v>
      </c>
      <c r="DY512" t="s">
        <v>544</v>
      </c>
      <c r="DZ512" t="s">
        <v>544</v>
      </c>
      <c r="EA512" t="s">
        <v>544</v>
      </c>
      <c r="EB512" t="s">
        <v>544</v>
      </c>
      <c r="EC512" t="s">
        <v>544</v>
      </c>
      <c r="ED512" t="s">
        <v>544</v>
      </c>
      <c r="EE512" t="s">
        <v>544</v>
      </c>
      <c r="EF512" t="s">
        <v>544</v>
      </c>
      <c r="EG512" t="s">
        <v>544</v>
      </c>
      <c r="EH512" t="s">
        <v>544</v>
      </c>
      <c r="EI512" t="s">
        <v>544</v>
      </c>
      <c r="EJ512" t="s">
        <v>544</v>
      </c>
      <c r="EK512" t="s">
        <v>544</v>
      </c>
      <c r="EL512" t="s">
        <v>544</v>
      </c>
      <c r="EM512" t="s">
        <v>544</v>
      </c>
      <c r="EN512" t="s">
        <v>544</v>
      </c>
      <c r="EO512" t="s">
        <v>544</v>
      </c>
      <c r="EP512" t="s">
        <v>544</v>
      </c>
      <c r="EQ512" t="s">
        <v>544</v>
      </c>
      <c r="ER512" t="s">
        <v>544</v>
      </c>
      <c r="ES512" t="s">
        <v>544</v>
      </c>
      <c r="ET512" t="s">
        <v>544</v>
      </c>
      <c r="EU512" t="s">
        <v>544</v>
      </c>
      <c r="EV512" t="s">
        <v>544</v>
      </c>
      <c r="EW512" t="s">
        <v>544</v>
      </c>
      <c r="EX512" t="s">
        <v>544</v>
      </c>
    </row>
    <row r="513" spans="1:154" ht="15" customHeight="1">
      <c r="A513" s="435">
        <v>388</v>
      </c>
      <c r="B513" s="469" t="s">
        <v>544</v>
      </c>
      <c r="C513" s="469" t="s">
        <v>544</v>
      </c>
      <c r="D513" s="470" t="s">
        <v>544</v>
      </c>
      <c r="E513" s="471" t="s">
        <v>544</v>
      </c>
      <c r="F513" s="471" t="s">
        <v>544</v>
      </c>
      <c r="G513" s="471" t="s">
        <v>544</v>
      </c>
      <c r="H513" s="472" t="s">
        <v>544</v>
      </c>
      <c r="I513" s="472" t="s">
        <v>544</v>
      </c>
      <c r="J513" s="472" t="s">
        <v>544</v>
      </c>
      <c r="K513" s="472" t="s">
        <v>544</v>
      </c>
      <c r="L513" s="472" t="s">
        <v>544</v>
      </c>
      <c r="M513" s="472" t="s">
        <v>544</v>
      </c>
      <c r="N513" s="472" t="s">
        <v>544</v>
      </c>
      <c r="O513" s="472" t="s">
        <v>544</v>
      </c>
      <c r="P513" s="472" t="s">
        <v>544</v>
      </c>
      <c r="Q513" s="472" t="s">
        <v>544</v>
      </c>
      <c r="R513" s="472" t="s">
        <v>544</v>
      </c>
      <c r="S513" s="472" t="s">
        <v>544</v>
      </c>
      <c r="T513" s="472" t="s">
        <v>544</v>
      </c>
      <c r="U513" s="472" t="s">
        <v>544</v>
      </c>
      <c r="V513" s="472" t="s">
        <v>544</v>
      </c>
      <c r="W513" s="472" t="s">
        <v>544</v>
      </c>
      <c r="X513" s="472" t="s">
        <v>544</v>
      </c>
      <c r="Y513" s="472" t="s">
        <v>544</v>
      </c>
      <c r="Z513" s="472" t="s">
        <v>544</v>
      </c>
      <c r="AA513" s="472" t="s">
        <v>544</v>
      </c>
      <c r="AB513" s="472" t="s">
        <v>544</v>
      </c>
      <c r="AC513" s="472" t="s">
        <v>544</v>
      </c>
      <c r="AD513" s="472" t="s">
        <v>544</v>
      </c>
      <c r="AE513" s="472" t="s">
        <v>544</v>
      </c>
      <c r="AF513" s="472" t="s">
        <v>544</v>
      </c>
      <c r="AG513" s="472" t="s">
        <v>544</v>
      </c>
      <c r="AH513" s="472" t="s">
        <v>544</v>
      </c>
      <c r="AI513" s="472" t="s">
        <v>544</v>
      </c>
      <c r="AJ513" s="472" t="s">
        <v>544</v>
      </c>
      <c r="AK513" s="472" t="s">
        <v>544</v>
      </c>
      <c r="AL513" s="472" t="s">
        <v>544</v>
      </c>
      <c r="AM513" s="472" t="s">
        <v>544</v>
      </c>
      <c r="AN513" s="472" t="s">
        <v>544</v>
      </c>
      <c r="AO513" s="472" t="s">
        <v>544</v>
      </c>
      <c r="AP513" s="472" t="s">
        <v>544</v>
      </c>
      <c r="AQ513" s="472" t="s">
        <v>544</v>
      </c>
      <c r="AR513" s="472" t="s">
        <v>544</v>
      </c>
      <c r="AS513" s="472" t="s">
        <v>544</v>
      </c>
      <c r="AT513" s="472" t="s">
        <v>544</v>
      </c>
      <c r="AU513" s="472" t="s">
        <v>544</v>
      </c>
      <c r="AV513" s="472" t="s">
        <v>544</v>
      </c>
      <c r="AW513" s="472" t="s">
        <v>544</v>
      </c>
      <c r="AX513" s="473" t="s">
        <v>544</v>
      </c>
      <c r="AY513" s="473" t="s">
        <v>544</v>
      </c>
      <c r="AZ513" s="473" t="s">
        <v>544</v>
      </c>
      <c r="BA513" s="473" t="s">
        <v>544</v>
      </c>
      <c r="BB513" s="473" t="s">
        <v>544</v>
      </c>
      <c r="BC513" s="473" t="s">
        <v>544</v>
      </c>
      <c r="BD513" s="473" t="s">
        <v>544</v>
      </c>
      <c r="BE513" s="472" t="s">
        <v>544</v>
      </c>
      <c r="BF513" s="472" t="s">
        <v>544</v>
      </c>
      <c r="BG513" s="473" t="s">
        <v>544</v>
      </c>
      <c r="BH513" s="473" t="s">
        <v>544</v>
      </c>
      <c r="BI513" s="472" t="s">
        <v>544</v>
      </c>
      <c r="BJ513" s="472" t="s">
        <v>544</v>
      </c>
      <c r="BK513" s="472" t="s">
        <v>544</v>
      </c>
      <c r="BL513" s="474" t="s">
        <v>544</v>
      </c>
      <c r="BM513" s="474" t="s">
        <v>544</v>
      </c>
      <c r="BN513" s="472" t="s">
        <v>544</v>
      </c>
      <c r="BO513" s="473" t="s">
        <v>544</v>
      </c>
      <c r="BP513" s="473" t="s">
        <v>544</v>
      </c>
      <c r="BQ513" s="473" t="s">
        <v>544</v>
      </c>
      <c r="BR513" s="473" t="s">
        <v>544</v>
      </c>
      <c r="BS513" s="474" t="s">
        <v>544</v>
      </c>
      <c r="BT513" s="472" t="s">
        <v>544</v>
      </c>
      <c r="BU513" s="472" t="s">
        <v>544</v>
      </c>
      <c r="BV513" s="472" t="s">
        <v>544</v>
      </c>
      <c r="BW513" s="472" t="s">
        <v>544</v>
      </c>
      <c r="BX513" s="472" t="s">
        <v>544</v>
      </c>
      <c r="BY513" s="472" t="s">
        <v>544</v>
      </c>
      <c r="CA513" t="s">
        <v>544</v>
      </c>
      <c r="CB513" t="s">
        <v>544</v>
      </c>
      <c r="CC513" t="s">
        <v>544</v>
      </c>
      <c r="CD513" t="s">
        <v>544</v>
      </c>
      <c r="CE513" t="s">
        <v>544</v>
      </c>
      <c r="CF513" t="s">
        <v>544</v>
      </c>
      <c r="CG513" t="s">
        <v>544</v>
      </c>
      <c r="CH513" t="s">
        <v>544</v>
      </c>
      <c r="CI513" t="s">
        <v>544</v>
      </c>
      <c r="CJ513" t="s">
        <v>544</v>
      </c>
      <c r="CK513" t="s">
        <v>544</v>
      </c>
      <c r="CL513" t="s">
        <v>544</v>
      </c>
      <c r="CM513" t="s">
        <v>544</v>
      </c>
      <c r="CN513" t="s">
        <v>544</v>
      </c>
      <c r="CO513" t="s">
        <v>544</v>
      </c>
      <c r="CP513" t="s">
        <v>544</v>
      </c>
      <c r="CQ513" t="s">
        <v>544</v>
      </c>
      <c r="CR513" t="s">
        <v>544</v>
      </c>
      <c r="CS513" t="s">
        <v>544</v>
      </c>
      <c r="CT513" t="s">
        <v>544</v>
      </c>
      <c r="CU513" t="s">
        <v>544</v>
      </c>
      <c r="CV513" t="s">
        <v>544</v>
      </c>
      <c r="CW513" t="s">
        <v>544</v>
      </c>
      <c r="CX513" t="s">
        <v>544</v>
      </c>
      <c r="CY513" t="s">
        <v>544</v>
      </c>
      <c r="CZ513" t="s">
        <v>544</v>
      </c>
      <c r="DA513" t="s">
        <v>544</v>
      </c>
      <c r="DB513" t="s">
        <v>544</v>
      </c>
      <c r="DC513" t="s">
        <v>544</v>
      </c>
      <c r="DD513" t="s">
        <v>544</v>
      </c>
      <c r="DE513" t="s">
        <v>544</v>
      </c>
      <c r="DF513" t="s">
        <v>544</v>
      </c>
      <c r="DG513" t="s">
        <v>544</v>
      </c>
      <c r="DH513" t="s">
        <v>544</v>
      </c>
      <c r="DI513" t="s">
        <v>544</v>
      </c>
      <c r="DJ513" t="s">
        <v>544</v>
      </c>
      <c r="DK513" t="s">
        <v>544</v>
      </c>
      <c r="DL513" t="s">
        <v>544</v>
      </c>
      <c r="DM513" t="s">
        <v>544</v>
      </c>
      <c r="DN513" t="s">
        <v>544</v>
      </c>
      <c r="DO513" t="s">
        <v>544</v>
      </c>
      <c r="DP513" t="s">
        <v>544</v>
      </c>
      <c r="DQ513" t="s">
        <v>544</v>
      </c>
      <c r="DR513" t="s">
        <v>544</v>
      </c>
      <c r="DS513" t="s">
        <v>544</v>
      </c>
      <c r="DT513" t="s">
        <v>544</v>
      </c>
      <c r="DU513" t="s">
        <v>544</v>
      </c>
      <c r="DV513" t="s">
        <v>544</v>
      </c>
      <c r="DW513" t="s">
        <v>544</v>
      </c>
      <c r="DX513" t="s">
        <v>544</v>
      </c>
      <c r="DY513" t="s">
        <v>544</v>
      </c>
      <c r="DZ513" t="s">
        <v>544</v>
      </c>
      <c r="EA513" t="s">
        <v>544</v>
      </c>
      <c r="EB513" t="s">
        <v>544</v>
      </c>
      <c r="EC513" t="s">
        <v>544</v>
      </c>
      <c r="ED513" t="s">
        <v>544</v>
      </c>
      <c r="EE513" t="s">
        <v>544</v>
      </c>
      <c r="EF513" t="s">
        <v>544</v>
      </c>
      <c r="EG513" t="s">
        <v>544</v>
      </c>
      <c r="EH513" t="s">
        <v>544</v>
      </c>
      <c r="EI513" t="s">
        <v>544</v>
      </c>
      <c r="EJ513" t="s">
        <v>544</v>
      </c>
      <c r="EK513" t="s">
        <v>544</v>
      </c>
      <c r="EL513" t="s">
        <v>544</v>
      </c>
      <c r="EM513" t="s">
        <v>544</v>
      </c>
      <c r="EN513" t="s">
        <v>544</v>
      </c>
      <c r="EO513" t="s">
        <v>544</v>
      </c>
      <c r="EP513" t="s">
        <v>544</v>
      </c>
      <c r="EQ513" t="s">
        <v>544</v>
      </c>
      <c r="ER513" t="s">
        <v>544</v>
      </c>
      <c r="ES513" t="s">
        <v>544</v>
      </c>
      <c r="ET513" t="s">
        <v>544</v>
      </c>
      <c r="EU513" t="s">
        <v>544</v>
      </c>
      <c r="EV513" t="s">
        <v>544</v>
      </c>
      <c r="EW513" t="s">
        <v>544</v>
      </c>
      <c r="EX513" t="s">
        <v>544</v>
      </c>
    </row>
    <row r="514" spans="1:154" ht="15" customHeight="1">
      <c r="A514" s="435">
        <v>388</v>
      </c>
      <c r="B514" s="469" t="s">
        <v>544</v>
      </c>
      <c r="C514" s="469" t="s">
        <v>544</v>
      </c>
      <c r="D514" s="470" t="s">
        <v>544</v>
      </c>
      <c r="E514" s="471" t="s">
        <v>544</v>
      </c>
      <c r="F514" s="471" t="s">
        <v>544</v>
      </c>
      <c r="G514" s="471" t="s">
        <v>544</v>
      </c>
      <c r="H514" s="472" t="s">
        <v>544</v>
      </c>
      <c r="I514" s="472" t="s">
        <v>544</v>
      </c>
      <c r="J514" s="472" t="s">
        <v>544</v>
      </c>
      <c r="K514" s="472" t="s">
        <v>544</v>
      </c>
      <c r="L514" s="472" t="s">
        <v>544</v>
      </c>
      <c r="M514" s="472" t="s">
        <v>544</v>
      </c>
      <c r="N514" s="472" t="s">
        <v>544</v>
      </c>
      <c r="O514" s="472" t="s">
        <v>544</v>
      </c>
      <c r="P514" s="472" t="s">
        <v>544</v>
      </c>
      <c r="Q514" s="472" t="s">
        <v>544</v>
      </c>
      <c r="R514" s="472" t="s">
        <v>544</v>
      </c>
      <c r="S514" s="472" t="s">
        <v>544</v>
      </c>
      <c r="T514" s="472" t="s">
        <v>544</v>
      </c>
      <c r="U514" s="472" t="s">
        <v>544</v>
      </c>
      <c r="V514" s="472" t="s">
        <v>544</v>
      </c>
      <c r="W514" s="472" t="s">
        <v>544</v>
      </c>
      <c r="X514" s="472" t="s">
        <v>544</v>
      </c>
      <c r="Y514" s="472" t="s">
        <v>544</v>
      </c>
      <c r="Z514" s="472" t="s">
        <v>544</v>
      </c>
      <c r="AA514" s="472" t="s">
        <v>544</v>
      </c>
      <c r="AB514" s="472" t="s">
        <v>544</v>
      </c>
      <c r="AC514" s="472" t="s">
        <v>544</v>
      </c>
      <c r="AD514" s="472" t="s">
        <v>544</v>
      </c>
      <c r="AE514" s="472" t="s">
        <v>544</v>
      </c>
      <c r="AF514" s="472" t="s">
        <v>544</v>
      </c>
      <c r="AG514" s="472" t="s">
        <v>544</v>
      </c>
      <c r="AH514" s="472" t="s">
        <v>544</v>
      </c>
      <c r="AI514" s="472" t="s">
        <v>544</v>
      </c>
      <c r="AJ514" s="472" t="s">
        <v>544</v>
      </c>
      <c r="AK514" s="472" t="s">
        <v>544</v>
      </c>
      <c r="AL514" s="472" t="s">
        <v>544</v>
      </c>
      <c r="AM514" s="472" t="s">
        <v>544</v>
      </c>
      <c r="AN514" s="472" t="s">
        <v>544</v>
      </c>
      <c r="AO514" s="472" t="s">
        <v>544</v>
      </c>
      <c r="AP514" s="472" t="s">
        <v>544</v>
      </c>
      <c r="AQ514" s="472" t="s">
        <v>544</v>
      </c>
      <c r="AR514" s="472" t="s">
        <v>544</v>
      </c>
      <c r="AS514" s="472" t="s">
        <v>544</v>
      </c>
      <c r="AT514" s="472" t="s">
        <v>544</v>
      </c>
      <c r="AU514" s="472" t="s">
        <v>544</v>
      </c>
      <c r="AV514" s="472" t="s">
        <v>544</v>
      </c>
      <c r="AW514" s="472" t="s">
        <v>544</v>
      </c>
      <c r="AX514" s="473" t="s">
        <v>544</v>
      </c>
      <c r="AY514" s="473" t="s">
        <v>544</v>
      </c>
      <c r="AZ514" s="473" t="s">
        <v>544</v>
      </c>
      <c r="BA514" s="473" t="s">
        <v>544</v>
      </c>
      <c r="BB514" s="473" t="s">
        <v>544</v>
      </c>
      <c r="BC514" s="473" t="s">
        <v>544</v>
      </c>
      <c r="BD514" s="473" t="s">
        <v>544</v>
      </c>
      <c r="BE514" s="472" t="s">
        <v>544</v>
      </c>
      <c r="BF514" s="472" t="s">
        <v>544</v>
      </c>
      <c r="BG514" s="473" t="s">
        <v>544</v>
      </c>
      <c r="BH514" s="473" t="s">
        <v>544</v>
      </c>
      <c r="BI514" s="472" t="s">
        <v>544</v>
      </c>
      <c r="BJ514" s="472" t="s">
        <v>544</v>
      </c>
      <c r="BK514" s="472" t="s">
        <v>544</v>
      </c>
      <c r="BL514" s="474" t="s">
        <v>544</v>
      </c>
      <c r="BM514" s="474" t="s">
        <v>544</v>
      </c>
      <c r="BN514" s="472" t="s">
        <v>544</v>
      </c>
      <c r="BO514" s="473" t="s">
        <v>544</v>
      </c>
      <c r="BP514" s="473" t="s">
        <v>544</v>
      </c>
      <c r="BQ514" s="473" t="s">
        <v>544</v>
      </c>
      <c r="BR514" s="473" t="s">
        <v>544</v>
      </c>
      <c r="BS514" s="474" t="s">
        <v>544</v>
      </c>
      <c r="BT514" s="472" t="s">
        <v>544</v>
      </c>
      <c r="BU514" s="472" t="s">
        <v>544</v>
      </c>
      <c r="BV514" s="472" t="s">
        <v>544</v>
      </c>
      <c r="BW514" s="472" t="s">
        <v>544</v>
      </c>
      <c r="BX514" s="472" t="s">
        <v>544</v>
      </c>
      <c r="BY514" s="472" t="s">
        <v>544</v>
      </c>
      <c r="CA514" t="s">
        <v>544</v>
      </c>
      <c r="CB514" t="s">
        <v>544</v>
      </c>
      <c r="CC514" t="s">
        <v>544</v>
      </c>
      <c r="CD514" t="s">
        <v>544</v>
      </c>
      <c r="CE514" t="s">
        <v>544</v>
      </c>
      <c r="CF514" t="s">
        <v>544</v>
      </c>
      <c r="CG514" t="s">
        <v>544</v>
      </c>
      <c r="CH514" t="s">
        <v>544</v>
      </c>
      <c r="CI514" t="s">
        <v>544</v>
      </c>
      <c r="CJ514" t="s">
        <v>544</v>
      </c>
      <c r="CK514" t="s">
        <v>544</v>
      </c>
      <c r="CL514" t="s">
        <v>544</v>
      </c>
      <c r="CM514" t="s">
        <v>544</v>
      </c>
      <c r="CN514" t="s">
        <v>544</v>
      </c>
      <c r="CO514" t="s">
        <v>544</v>
      </c>
      <c r="CP514" t="s">
        <v>544</v>
      </c>
      <c r="CQ514" t="s">
        <v>544</v>
      </c>
      <c r="CR514" t="s">
        <v>544</v>
      </c>
      <c r="CS514" t="s">
        <v>544</v>
      </c>
      <c r="CT514" t="s">
        <v>544</v>
      </c>
      <c r="CU514" t="s">
        <v>544</v>
      </c>
      <c r="CV514" t="s">
        <v>544</v>
      </c>
      <c r="CW514" t="s">
        <v>544</v>
      </c>
      <c r="CX514" t="s">
        <v>544</v>
      </c>
      <c r="CY514" t="s">
        <v>544</v>
      </c>
      <c r="CZ514" t="s">
        <v>544</v>
      </c>
      <c r="DA514" t="s">
        <v>544</v>
      </c>
      <c r="DB514" t="s">
        <v>544</v>
      </c>
      <c r="DC514" t="s">
        <v>544</v>
      </c>
      <c r="DD514" t="s">
        <v>544</v>
      </c>
      <c r="DE514" t="s">
        <v>544</v>
      </c>
      <c r="DF514" t="s">
        <v>544</v>
      </c>
      <c r="DG514" t="s">
        <v>544</v>
      </c>
      <c r="DH514" t="s">
        <v>544</v>
      </c>
      <c r="DI514" t="s">
        <v>544</v>
      </c>
      <c r="DJ514" t="s">
        <v>544</v>
      </c>
      <c r="DK514" t="s">
        <v>544</v>
      </c>
      <c r="DL514" t="s">
        <v>544</v>
      </c>
      <c r="DM514" t="s">
        <v>544</v>
      </c>
      <c r="DN514" t="s">
        <v>544</v>
      </c>
      <c r="DO514" t="s">
        <v>544</v>
      </c>
      <c r="DP514" t="s">
        <v>544</v>
      </c>
      <c r="DQ514" t="s">
        <v>544</v>
      </c>
      <c r="DR514" t="s">
        <v>544</v>
      </c>
      <c r="DS514" t="s">
        <v>544</v>
      </c>
      <c r="DT514" t="s">
        <v>544</v>
      </c>
      <c r="DU514" t="s">
        <v>544</v>
      </c>
      <c r="DV514" t="s">
        <v>544</v>
      </c>
      <c r="DW514" t="s">
        <v>544</v>
      </c>
      <c r="DX514" t="s">
        <v>544</v>
      </c>
      <c r="DY514" t="s">
        <v>544</v>
      </c>
      <c r="DZ514" t="s">
        <v>544</v>
      </c>
      <c r="EA514" t="s">
        <v>544</v>
      </c>
      <c r="EB514" t="s">
        <v>544</v>
      </c>
      <c r="EC514" t="s">
        <v>544</v>
      </c>
      <c r="ED514" t="s">
        <v>544</v>
      </c>
      <c r="EE514" t="s">
        <v>544</v>
      </c>
      <c r="EF514" t="s">
        <v>544</v>
      </c>
      <c r="EG514" t="s">
        <v>544</v>
      </c>
      <c r="EH514" t="s">
        <v>544</v>
      </c>
      <c r="EI514" t="s">
        <v>544</v>
      </c>
      <c r="EJ514" t="s">
        <v>544</v>
      </c>
      <c r="EK514" t="s">
        <v>544</v>
      </c>
      <c r="EL514" t="s">
        <v>544</v>
      </c>
      <c r="EM514" t="s">
        <v>544</v>
      </c>
      <c r="EN514" t="s">
        <v>544</v>
      </c>
      <c r="EO514" t="s">
        <v>544</v>
      </c>
      <c r="EP514" t="s">
        <v>544</v>
      </c>
      <c r="EQ514" t="s">
        <v>544</v>
      </c>
      <c r="ER514" t="s">
        <v>544</v>
      </c>
      <c r="ES514" t="s">
        <v>544</v>
      </c>
      <c r="ET514" t="s">
        <v>544</v>
      </c>
      <c r="EU514" t="s">
        <v>544</v>
      </c>
      <c r="EV514" t="s">
        <v>544</v>
      </c>
      <c r="EW514" t="s">
        <v>544</v>
      </c>
      <c r="EX514" t="s">
        <v>544</v>
      </c>
    </row>
    <row r="515" spans="1:154" ht="15" customHeight="1">
      <c r="A515" s="435">
        <v>388</v>
      </c>
      <c r="B515" s="469" t="s">
        <v>544</v>
      </c>
      <c r="C515" s="469" t="s">
        <v>544</v>
      </c>
      <c r="D515" s="470" t="s">
        <v>544</v>
      </c>
      <c r="E515" s="471" t="s">
        <v>544</v>
      </c>
      <c r="F515" s="471" t="s">
        <v>544</v>
      </c>
      <c r="G515" s="471" t="s">
        <v>544</v>
      </c>
      <c r="H515" s="472" t="s">
        <v>544</v>
      </c>
      <c r="I515" s="472" t="s">
        <v>544</v>
      </c>
      <c r="J515" s="472" t="s">
        <v>544</v>
      </c>
      <c r="K515" s="472" t="s">
        <v>544</v>
      </c>
      <c r="L515" s="472" t="s">
        <v>544</v>
      </c>
      <c r="M515" s="472" t="s">
        <v>544</v>
      </c>
      <c r="N515" s="472" t="s">
        <v>544</v>
      </c>
      <c r="O515" s="472" t="s">
        <v>544</v>
      </c>
      <c r="P515" s="472" t="s">
        <v>544</v>
      </c>
      <c r="Q515" s="472" t="s">
        <v>544</v>
      </c>
      <c r="R515" s="472" t="s">
        <v>544</v>
      </c>
      <c r="S515" s="472" t="s">
        <v>544</v>
      </c>
      <c r="T515" s="472" t="s">
        <v>544</v>
      </c>
      <c r="U515" s="472" t="s">
        <v>544</v>
      </c>
      <c r="V515" s="472" t="s">
        <v>544</v>
      </c>
      <c r="W515" s="472" t="s">
        <v>544</v>
      </c>
      <c r="X515" s="472" t="s">
        <v>544</v>
      </c>
      <c r="Y515" s="472" t="s">
        <v>544</v>
      </c>
      <c r="Z515" s="472" t="s">
        <v>544</v>
      </c>
      <c r="AA515" s="472" t="s">
        <v>544</v>
      </c>
      <c r="AB515" s="472" t="s">
        <v>544</v>
      </c>
      <c r="AC515" s="472" t="s">
        <v>544</v>
      </c>
      <c r="AD515" s="472" t="s">
        <v>544</v>
      </c>
      <c r="AE515" s="472" t="s">
        <v>544</v>
      </c>
      <c r="AF515" s="472" t="s">
        <v>544</v>
      </c>
      <c r="AG515" s="472" t="s">
        <v>544</v>
      </c>
      <c r="AH515" s="472" t="s">
        <v>544</v>
      </c>
      <c r="AI515" s="472" t="s">
        <v>544</v>
      </c>
      <c r="AJ515" s="472" t="s">
        <v>544</v>
      </c>
      <c r="AK515" s="472" t="s">
        <v>544</v>
      </c>
      <c r="AL515" s="472" t="s">
        <v>544</v>
      </c>
      <c r="AM515" s="472" t="s">
        <v>544</v>
      </c>
      <c r="AN515" s="472" t="s">
        <v>544</v>
      </c>
      <c r="AO515" s="472" t="s">
        <v>544</v>
      </c>
      <c r="AP515" s="472" t="s">
        <v>544</v>
      </c>
      <c r="AQ515" s="472" t="s">
        <v>544</v>
      </c>
      <c r="AR515" s="472" t="s">
        <v>544</v>
      </c>
      <c r="AS515" s="472" t="s">
        <v>544</v>
      </c>
      <c r="AT515" s="472" t="s">
        <v>544</v>
      </c>
      <c r="AU515" s="472" t="s">
        <v>544</v>
      </c>
      <c r="AV515" s="472" t="s">
        <v>544</v>
      </c>
      <c r="AW515" s="472" t="s">
        <v>544</v>
      </c>
      <c r="AX515" s="473" t="s">
        <v>544</v>
      </c>
      <c r="AY515" s="473" t="s">
        <v>544</v>
      </c>
      <c r="AZ515" s="473" t="s">
        <v>544</v>
      </c>
      <c r="BA515" s="473" t="s">
        <v>544</v>
      </c>
      <c r="BB515" s="473" t="s">
        <v>544</v>
      </c>
      <c r="BC515" s="473" t="s">
        <v>544</v>
      </c>
      <c r="BD515" s="473" t="s">
        <v>544</v>
      </c>
      <c r="BE515" s="472" t="s">
        <v>544</v>
      </c>
      <c r="BF515" s="472" t="s">
        <v>544</v>
      </c>
      <c r="BG515" s="473" t="s">
        <v>544</v>
      </c>
      <c r="BH515" s="473" t="s">
        <v>544</v>
      </c>
      <c r="BI515" s="472" t="s">
        <v>544</v>
      </c>
      <c r="BJ515" s="472" t="s">
        <v>544</v>
      </c>
      <c r="BK515" s="472" t="s">
        <v>544</v>
      </c>
      <c r="BL515" s="474" t="s">
        <v>544</v>
      </c>
      <c r="BM515" s="474" t="s">
        <v>544</v>
      </c>
      <c r="BN515" s="472" t="s">
        <v>544</v>
      </c>
      <c r="BO515" s="473" t="s">
        <v>544</v>
      </c>
      <c r="BP515" s="473" t="s">
        <v>544</v>
      </c>
      <c r="BQ515" s="473" t="s">
        <v>544</v>
      </c>
      <c r="BR515" s="473" t="s">
        <v>544</v>
      </c>
      <c r="BS515" s="474" t="s">
        <v>544</v>
      </c>
      <c r="BT515" s="472" t="s">
        <v>544</v>
      </c>
      <c r="BU515" s="472" t="s">
        <v>544</v>
      </c>
      <c r="BV515" s="472" t="s">
        <v>544</v>
      </c>
      <c r="BW515" s="472" t="s">
        <v>544</v>
      </c>
      <c r="BX515" s="472" t="s">
        <v>544</v>
      </c>
      <c r="BY515" s="472" t="s">
        <v>544</v>
      </c>
      <c r="CA515" t="s">
        <v>544</v>
      </c>
      <c r="CB515" t="s">
        <v>544</v>
      </c>
      <c r="CC515" t="s">
        <v>544</v>
      </c>
      <c r="CD515" t="s">
        <v>544</v>
      </c>
      <c r="CE515" t="s">
        <v>544</v>
      </c>
      <c r="CF515" t="s">
        <v>544</v>
      </c>
      <c r="CG515" t="s">
        <v>544</v>
      </c>
      <c r="CH515" t="s">
        <v>544</v>
      </c>
      <c r="CI515" t="s">
        <v>544</v>
      </c>
      <c r="CJ515" t="s">
        <v>544</v>
      </c>
      <c r="CK515" t="s">
        <v>544</v>
      </c>
      <c r="CL515" t="s">
        <v>544</v>
      </c>
      <c r="CM515" t="s">
        <v>544</v>
      </c>
      <c r="CN515" t="s">
        <v>544</v>
      </c>
      <c r="CO515" t="s">
        <v>544</v>
      </c>
      <c r="CP515" t="s">
        <v>544</v>
      </c>
      <c r="CQ515" t="s">
        <v>544</v>
      </c>
      <c r="CR515" t="s">
        <v>544</v>
      </c>
      <c r="CS515" t="s">
        <v>544</v>
      </c>
      <c r="CT515" t="s">
        <v>544</v>
      </c>
      <c r="CU515" t="s">
        <v>544</v>
      </c>
      <c r="CV515" t="s">
        <v>544</v>
      </c>
      <c r="CW515" t="s">
        <v>544</v>
      </c>
      <c r="CX515" t="s">
        <v>544</v>
      </c>
      <c r="CY515" t="s">
        <v>544</v>
      </c>
      <c r="CZ515" t="s">
        <v>544</v>
      </c>
      <c r="DA515" t="s">
        <v>544</v>
      </c>
      <c r="DB515" t="s">
        <v>544</v>
      </c>
      <c r="DC515" t="s">
        <v>544</v>
      </c>
      <c r="DD515" t="s">
        <v>544</v>
      </c>
      <c r="DE515" t="s">
        <v>544</v>
      </c>
      <c r="DF515" t="s">
        <v>544</v>
      </c>
      <c r="DG515" t="s">
        <v>544</v>
      </c>
      <c r="DH515" t="s">
        <v>544</v>
      </c>
      <c r="DI515" t="s">
        <v>544</v>
      </c>
      <c r="DJ515" t="s">
        <v>544</v>
      </c>
      <c r="DK515" t="s">
        <v>544</v>
      </c>
      <c r="DL515" t="s">
        <v>544</v>
      </c>
      <c r="DM515" t="s">
        <v>544</v>
      </c>
      <c r="DN515" t="s">
        <v>544</v>
      </c>
      <c r="DO515" t="s">
        <v>544</v>
      </c>
      <c r="DP515" t="s">
        <v>544</v>
      </c>
      <c r="DQ515" t="s">
        <v>544</v>
      </c>
      <c r="DR515" t="s">
        <v>544</v>
      </c>
      <c r="DS515" t="s">
        <v>544</v>
      </c>
      <c r="DT515" t="s">
        <v>544</v>
      </c>
      <c r="DU515" t="s">
        <v>544</v>
      </c>
      <c r="DV515" t="s">
        <v>544</v>
      </c>
      <c r="DW515" t="s">
        <v>544</v>
      </c>
      <c r="DX515" t="s">
        <v>544</v>
      </c>
      <c r="DY515" t="s">
        <v>544</v>
      </c>
      <c r="DZ515" t="s">
        <v>544</v>
      </c>
      <c r="EA515" t="s">
        <v>544</v>
      </c>
      <c r="EB515" t="s">
        <v>544</v>
      </c>
      <c r="EC515" t="s">
        <v>544</v>
      </c>
      <c r="ED515" t="s">
        <v>544</v>
      </c>
      <c r="EE515" t="s">
        <v>544</v>
      </c>
      <c r="EF515" t="s">
        <v>544</v>
      </c>
      <c r="EG515" t="s">
        <v>544</v>
      </c>
      <c r="EH515" t="s">
        <v>544</v>
      </c>
      <c r="EI515" t="s">
        <v>544</v>
      </c>
      <c r="EJ515" t="s">
        <v>544</v>
      </c>
      <c r="EK515" t="s">
        <v>544</v>
      </c>
      <c r="EL515" t="s">
        <v>544</v>
      </c>
      <c r="EM515" t="s">
        <v>544</v>
      </c>
      <c r="EN515" t="s">
        <v>544</v>
      </c>
      <c r="EO515" t="s">
        <v>544</v>
      </c>
      <c r="EP515" t="s">
        <v>544</v>
      </c>
      <c r="EQ515" t="s">
        <v>544</v>
      </c>
      <c r="ER515" t="s">
        <v>544</v>
      </c>
      <c r="ES515" t="s">
        <v>544</v>
      </c>
      <c r="ET515" t="s">
        <v>544</v>
      </c>
      <c r="EU515" t="s">
        <v>544</v>
      </c>
      <c r="EV515" t="s">
        <v>544</v>
      </c>
      <c r="EW515" t="s">
        <v>544</v>
      </c>
      <c r="EX515" t="s">
        <v>544</v>
      </c>
    </row>
    <row r="516" spans="1:154" ht="15" customHeight="1">
      <c r="A516" s="435">
        <v>388</v>
      </c>
      <c r="B516" s="469" t="s">
        <v>544</v>
      </c>
      <c r="C516" s="469" t="s">
        <v>544</v>
      </c>
      <c r="D516" s="470" t="s">
        <v>544</v>
      </c>
      <c r="E516" s="471" t="s">
        <v>544</v>
      </c>
      <c r="F516" s="471" t="s">
        <v>544</v>
      </c>
      <c r="G516" s="471" t="s">
        <v>544</v>
      </c>
      <c r="H516" s="472" t="s">
        <v>544</v>
      </c>
      <c r="I516" s="472" t="s">
        <v>544</v>
      </c>
      <c r="J516" s="472" t="s">
        <v>544</v>
      </c>
      <c r="K516" s="472" t="s">
        <v>544</v>
      </c>
      <c r="L516" s="472" t="s">
        <v>544</v>
      </c>
      <c r="M516" s="472" t="s">
        <v>544</v>
      </c>
      <c r="N516" s="472" t="s">
        <v>544</v>
      </c>
      <c r="O516" s="472" t="s">
        <v>544</v>
      </c>
      <c r="P516" s="472" t="s">
        <v>544</v>
      </c>
      <c r="Q516" s="472" t="s">
        <v>544</v>
      </c>
      <c r="R516" s="472" t="s">
        <v>544</v>
      </c>
      <c r="S516" s="472" t="s">
        <v>544</v>
      </c>
      <c r="T516" s="472" t="s">
        <v>544</v>
      </c>
      <c r="U516" s="472" t="s">
        <v>544</v>
      </c>
      <c r="V516" s="472" t="s">
        <v>544</v>
      </c>
      <c r="W516" s="472" t="s">
        <v>544</v>
      </c>
      <c r="X516" s="472" t="s">
        <v>544</v>
      </c>
      <c r="Y516" s="472" t="s">
        <v>544</v>
      </c>
      <c r="Z516" s="472" t="s">
        <v>544</v>
      </c>
      <c r="AA516" s="472" t="s">
        <v>544</v>
      </c>
      <c r="AB516" s="472" t="s">
        <v>544</v>
      </c>
      <c r="AC516" s="472" t="s">
        <v>544</v>
      </c>
      <c r="AD516" s="472" t="s">
        <v>544</v>
      </c>
      <c r="AE516" s="472" t="s">
        <v>544</v>
      </c>
      <c r="AF516" s="472" t="s">
        <v>544</v>
      </c>
      <c r="AG516" s="472" t="s">
        <v>544</v>
      </c>
      <c r="AH516" s="472" t="s">
        <v>544</v>
      </c>
      <c r="AI516" s="472" t="s">
        <v>544</v>
      </c>
      <c r="AJ516" s="472" t="s">
        <v>544</v>
      </c>
      <c r="AK516" s="472" t="s">
        <v>544</v>
      </c>
      <c r="AL516" s="472" t="s">
        <v>544</v>
      </c>
      <c r="AM516" s="472" t="s">
        <v>544</v>
      </c>
      <c r="AN516" s="472" t="s">
        <v>544</v>
      </c>
      <c r="AO516" s="472" t="s">
        <v>544</v>
      </c>
      <c r="AP516" s="472" t="s">
        <v>544</v>
      </c>
      <c r="AQ516" s="472" t="s">
        <v>544</v>
      </c>
      <c r="AR516" s="472" t="s">
        <v>544</v>
      </c>
      <c r="AS516" s="472" t="s">
        <v>544</v>
      </c>
      <c r="AT516" s="472" t="s">
        <v>544</v>
      </c>
      <c r="AU516" s="472" t="s">
        <v>544</v>
      </c>
      <c r="AV516" s="472" t="s">
        <v>544</v>
      </c>
      <c r="AW516" s="472" t="s">
        <v>544</v>
      </c>
      <c r="AX516" s="473" t="s">
        <v>544</v>
      </c>
      <c r="AY516" s="473" t="s">
        <v>544</v>
      </c>
      <c r="AZ516" s="473" t="s">
        <v>544</v>
      </c>
      <c r="BA516" s="473" t="s">
        <v>544</v>
      </c>
      <c r="BB516" s="473" t="s">
        <v>544</v>
      </c>
      <c r="BC516" s="473" t="s">
        <v>544</v>
      </c>
      <c r="BD516" s="473" t="s">
        <v>544</v>
      </c>
      <c r="BE516" s="472" t="s">
        <v>544</v>
      </c>
      <c r="BF516" s="472" t="s">
        <v>544</v>
      </c>
      <c r="BG516" s="473" t="s">
        <v>544</v>
      </c>
      <c r="BH516" s="473" t="s">
        <v>544</v>
      </c>
      <c r="BI516" s="472" t="s">
        <v>544</v>
      </c>
      <c r="BJ516" s="472" t="s">
        <v>544</v>
      </c>
      <c r="BK516" s="472" t="s">
        <v>544</v>
      </c>
      <c r="BL516" s="474" t="s">
        <v>544</v>
      </c>
      <c r="BM516" s="474" t="s">
        <v>544</v>
      </c>
      <c r="BN516" s="472" t="s">
        <v>544</v>
      </c>
      <c r="BO516" s="473" t="s">
        <v>544</v>
      </c>
      <c r="BP516" s="473" t="s">
        <v>544</v>
      </c>
      <c r="BQ516" s="473" t="s">
        <v>544</v>
      </c>
      <c r="BR516" s="473" t="s">
        <v>544</v>
      </c>
      <c r="BS516" s="474" t="s">
        <v>544</v>
      </c>
      <c r="BT516" s="472" t="s">
        <v>544</v>
      </c>
      <c r="BU516" s="472" t="s">
        <v>544</v>
      </c>
      <c r="BV516" s="472" t="s">
        <v>544</v>
      </c>
      <c r="BW516" s="472" t="s">
        <v>544</v>
      </c>
      <c r="BX516" s="472" t="s">
        <v>544</v>
      </c>
      <c r="BY516" s="472" t="s">
        <v>544</v>
      </c>
      <c r="CA516" t="s">
        <v>544</v>
      </c>
      <c r="CB516" t="s">
        <v>544</v>
      </c>
      <c r="CC516" t="s">
        <v>544</v>
      </c>
      <c r="CD516" t="s">
        <v>544</v>
      </c>
      <c r="CE516" t="s">
        <v>544</v>
      </c>
      <c r="CF516" t="s">
        <v>544</v>
      </c>
      <c r="CG516" t="s">
        <v>544</v>
      </c>
      <c r="CH516" t="s">
        <v>544</v>
      </c>
      <c r="CI516" t="s">
        <v>544</v>
      </c>
      <c r="CJ516" t="s">
        <v>544</v>
      </c>
      <c r="CK516" t="s">
        <v>544</v>
      </c>
      <c r="CL516" t="s">
        <v>544</v>
      </c>
      <c r="CM516" t="s">
        <v>544</v>
      </c>
      <c r="CN516" t="s">
        <v>544</v>
      </c>
      <c r="CO516" t="s">
        <v>544</v>
      </c>
      <c r="CP516" t="s">
        <v>544</v>
      </c>
      <c r="CQ516" t="s">
        <v>544</v>
      </c>
      <c r="CR516" t="s">
        <v>544</v>
      </c>
      <c r="CS516" t="s">
        <v>544</v>
      </c>
      <c r="CT516" t="s">
        <v>544</v>
      </c>
      <c r="CU516" t="s">
        <v>544</v>
      </c>
      <c r="CV516" t="s">
        <v>544</v>
      </c>
      <c r="CW516" t="s">
        <v>544</v>
      </c>
      <c r="CX516" t="s">
        <v>544</v>
      </c>
      <c r="CY516" t="s">
        <v>544</v>
      </c>
      <c r="CZ516" t="s">
        <v>544</v>
      </c>
      <c r="DA516" t="s">
        <v>544</v>
      </c>
      <c r="DB516" t="s">
        <v>544</v>
      </c>
      <c r="DC516" t="s">
        <v>544</v>
      </c>
      <c r="DD516" t="s">
        <v>544</v>
      </c>
      <c r="DE516" t="s">
        <v>544</v>
      </c>
      <c r="DF516" t="s">
        <v>544</v>
      </c>
      <c r="DG516" t="s">
        <v>544</v>
      </c>
      <c r="DH516" t="s">
        <v>544</v>
      </c>
      <c r="DI516" t="s">
        <v>544</v>
      </c>
      <c r="DJ516" t="s">
        <v>544</v>
      </c>
      <c r="DK516" t="s">
        <v>544</v>
      </c>
      <c r="DL516" t="s">
        <v>544</v>
      </c>
      <c r="DM516" t="s">
        <v>544</v>
      </c>
      <c r="DN516" t="s">
        <v>544</v>
      </c>
      <c r="DO516" t="s">
        <v>544</v>
      </c>
      <c r="DP516" t="s">
        <v>544</v>
      </c>
      <c r="DQ516" t="s">
        <v>544</v>
      </c>
      <c r="DR516" t="s">
        <v>544</v>
      </c>
      <c r="DS516" t="s">
        <v>544</v>
      </c>
      <c r="DT516" t="s">
        <v>544</v>
      </c>
      <c r="DU516" t="s">
        <v>544</v>
      </c>
      <c r="DV516" t="s">
        <v>544</v>
      </c>
      <c r="DW516" t="s">
        <v>544</v>
      </c>
      <c r="DX516" t="s">
        <v>544</v>
      </c>
      <c r="DY516" t="s">
        <v>544</v>
      </c>
      <c r="DZ516" t="s">
        <v>544</v>
      </c>
      <c r="EA516" t="s">
        <v>544</v>
      </c>
      <c r="EB516" t="s">
        <v>544</v>
      </c>
      <c r="EC516" t="s">
        <v>544</v>
      </c>
      <c r="ED516" t="s">
        <v>544</v>
      </c>
      <c r="EE516" t="s">
        <v>544</v>
      </c>
      <c r="EF516" t="s">
        <v>544</v>
      </c>
      <c r="EG516" t="s">
        <v>544</v>
      </c>
      <c r="EH516" t="s">
        <v>544</v>
      </c>
      <c r="EI516" t="s">
        <v>544</v>
      </c>
      <c r="EJ516" t="s">
        <v>544</v>
      </c>
      <c r="EK516" t="s">
        <v>544</v>
      </c>
      <c r="EL516" t="s">
        <v>544</v>
      </c>
      <c r="EM516" t="s">
        <v>544</v>
      </c>
      <c r="EN516" t="s">
        <v>544</v>
      </c>
      <c r="EO516" t="s">
        <v>544</v>
      </c>
      <c r="EP516" t="s">
        <v>544</v>
      </c>
      <c r="EQ516" t="s">
        <v>544</v>
      </c>
      <c r="ER516" t="s">
        <v>544</v>
      </c>
      <c r="ES516" t="s">
        <v>544</v>
      </c>
      <c r="ET516" t="s">
        <v>544</v>
      </c>
      <c r="EU516" t="s">
        <v>544</v>
      </c>
      <c r="EV516" t="s">
        <v>544</v>
      </c>
      <c r="EW516" t="s">
        <v>544</v>
      </c>
      <c r="EX516" t="s">
        <v>544</v>
      </c>
    </row>
    <row r="517" spans="1:154" ht="15" customHeight="1">
      <c r="A517" s="435">
        <v>388</v>
      </c>
      <c r="B517" s="469" t="s">
        <v>544</v>
      </c>
      <c r="C517" s="469" t="s">
        <v>544</v>
      </c>
      <c r="D517" s="470" t="s">
        <v>544</v>
      </c>
      <c r="E517" s="471" t="s">
        <v>544</v>
      </c>
      <c r="F517" s="471" t="s">
        <v>544</v>
      </c>
      <c r="G517" s="471" t="s">
        <v>544</v>
      </c>
      <c r="H517" s="472" t="s">
        <v>544</v>
      </c>
      <c r="I517" s="472" t="s">
        <v>544</v>
      </c>
      <c r="J517" s="472" t="s">
        <v>544</v>
      </c>
      <c r="K517" s="472" t="s">
        <v>544</v>
      </c>
      <c r="L517" s="472" t="s">
        <v>544</v>
      </c>
      <c r="M517" s="472" t="s">
        <v>544</v>
      </c>
      <c r="N517" s="472" t="s">
        <v>544</v>
      </c>
      <c r="O517" s="472" t="s">
        <v>544</v>
      </c>
      <c r="P517" s="472" t="s">
        <v>544</v>
      </c>
      <c r="Q517" s="472" t="s">
        <v>544</v>
      </c>
      <c r="R517" s="472" t="s">
        <v>544</v>
      </c>
      <c r="S517" s="472" t="s">
        <v>544</v>
      </c>
      <c r="T517" s="472" t="s">
        <v>544</v>
      </c>
      <c r="U517" s="472" t="s">
        <v>544</v>
      </c>
      <c r="V517" s="472" t="s">
        <v>544</v>
      </c>
      <c r="W517" s="472" t="s">
        <v>544</v>
      </c>
      <c r="X517" s="472" t="s">
        <v>544</v>
      </c>
      <c r="Y517" s="472" t="s">
        <v>544</v>
      </c>
      <c r="Z517" s="472" t="s">
        <v>544</v>
      </c>
      <c r="AA517" s="472" t="s">
        <v>544</v>
      </c>
      <c r="AB517" s="472" t="s">
        <v>544</v>
      </c>
      <c r="AC517" s="472" t="s">
        <v>544</v>
      </c>
      <c r="AD517" s="472" t="s">
        <v>544</v>
      </c>
      <c r="AE517" s="472" t="s">
        <v>544</v>
      </c>
      <c r="AF517" s="472" t="s">
        <v>544</v>
      </c>
      <c r="AG517" s="472" t="s">
        <v>544</v>
      </c>
      <c r="AH517" s="472" t="s">
        <v>544</v>
      </c>
      <c r="AI517" s="472" t="s">
        <v>544</v>
      </c>
      <c r="AJ517" s="472" t="s">
        <v>544</v>
      </c>
      <c r="AK517" s="472" t="s">
        <v>544</v>
      </c>
      <c r="AL517" s="472" t="s">
        <v>544</v>
      </c>
      <c r="AM517" s="472" t="s">
        <v>544</v>
      </c>
      <c r="AN517" s="472" t="s">
        <v>544</v>
      </c>
      <c r="AO517" s="472" t="s">
        <v>544</v>
      </c>
      <c r="AP517" s="472" t="s">
        <v>544</v>
      </c>
      <c r="AQ517" s="472" t="s">
        <v>544</v>
      </c>
      <c r="AR517" s="472" t="s">
        <v>544</v>
      </c>
      <c r="AS517" s="472" t="s">
        <v>544</v>
      </c>
      <c r="AT517" s="472" t="s">
        <v>544</v>
      </c>
      <c r="AU517" s="472" t="s">
        <v>544</v>
      </c>
      <c r="AV517" s="472" t="s">
        <v>544</v>
      </c>
      <c r="AW517" s="472" t="s">
        <v>544</v>
      </c>
      <c r="AX517" s="473" t="s">
        <v>544</v>
      </c>
      <c r="AY517" s="473" t="s">
        <v>544</v>
      </c>
      <c r="AZ517" s="473" t="s">
        <v>544</v>
      </c>
      <c r="BA517" s="473" t="s">
        <v>544</v>
      </c>
      <c r="BB517" s="473" t="s">
        <v>544</v>
      </c>
      <c r="BC517" s="473" t="s">
        <v>544</v>
      </c>
      <c r="BD517" s="473" t="s">
        <v>544</v>
      </c>
      <c r="BE517" s="472" t="s">
        <v>544</v>
      </c>
      <c r="BF517" s="472" t="s">
        <v>544</v>
      </c>
      <c r="BG517" s="473" t="s">
        <v>544</v>
      </c>
      <c r="BH517" s="473" t="s">
        <v>544</v>
      </c>
      <c r="BI517" s="472" t="s">
        <v>544</v>
      </c>
      <c r="BJ517" s="472" t="s">
        <v>544</v>
      </c>
      <c r="BK517" s="472" t="s">
        <v>544</v>
      </c>
      <c r="BL517" s="474" t="s">
        <v>544</v>
      </c>
      <c r="BM517" s="474" t="s">
        <v>544</v>
      </c>
      <c r="BN517" s="472" t="s">
        <v>544</v>
      </c>
      <c r="BO517" s="473" t="s">
        <v>544</v>
      </c>
      <c r="BP517" s="473" t="s">
        <v>544</v>
      </c>
      <c r="BQ517" s="473" t="s">
        <v>544</v>
      </c>
      <c r="BR517" s="473" t="s">
        <v>544</v>
      </c>
      <c r="BS517" s="474" t="s">
        <v>544</v>
      </c>
      <c r="BT517" s="472" t="s">
        <v>544</v>
      </c>
      <c r="BU517" s="472" t="s">
        <v>544</v>
      </c>
      <c r="BV517" s="472" t="s">
        <v>544</v>
      </c>
      <c r="BW517" s="472" t="s">
        <v>544</v>
      </c>
      <c r="BX517" s="472" t="s">
        <v>544</v>
      </c>
      <c r="BY517" s="472" t="s">
        <v>544</v>
      </c>
      <c r="CA517" t="s">
        <v>544</v>
      </c>
      <c r="CB517" t="s">
        <v>544</v>
      </c>
      <c r="CC517" t="s">
        <v>544</v>
      </c>
      <c r="CD517" t="s">
        <v>544</v>
      </c>
      <c r="CE517" t="s">
        <v>544</v>
      </c>
      <c r="CF517" t="s">
        <v>544</v>
      </c>
      <c r="CG517" t="s">
        <v>544</v>
      </c>
      <c r="CH517" t="s">
        <v>544</v>
      </c>
      <c r="CI517" t="s">
        <v>544</v>
      </c>
      <c r="CJ517" t="s">
        <v>544</v>
      </c>
      <c r="CK517" t="s">
        <v>544</v>
      </c>
      <c r="CL517" t="s">
        <v>544</v>
      </c>
      <c r="CM517" t="s">
        <v>544</v>
      </c>
      <c r="CN517" t="s">
        <v>544</v>
      </c>
      <c r="CO517" t="s">
        <v>544</v>
      </c>
      <c r="CP517" t="s">
        <v>544</v>
      </c>
      <c r="CQ517" t="s">
        <v>544</v>
      </c>
      <c r="CR517" t="s">
        <v>544</v>
      </c>
      <c r="CS517" t="s">
        <v>544</v>
      </c>
      <c r="CT517" t="s">
        <v>544</v>
      </c>
      <c r="CU517" t="s">
        <v>544</v>
      </c>
      <c r="CV517" t="s">
        <v>544</v>
      </c>
      <c r="CW517" t="s">
        <v>544</v>
      </c>
      <c r="CX517" t="s">
        <v>544</v>
      </c>
      <c r="CY517" t="s">
        <v>544</v>
      </c>
      <c r="CZ517" t="s">
        <v>544</v>
      </c>
      <c r="DA517" t="s">
        <v>544</v>
      </c>
      <c r="DB517" t="s">
        <v>544</v>
      </c>
      <c r="DC517" t="s">
        <v>544</v>
      </c>
      <c r="DD517" t="s">
        <v>544</v>
      </c>
      <c r="DE517" t="s">
        <v>544</v>
      </c>
      <c r="DF517" t="s">
        <v>544</v>
      </c>
      <c r="DG517" t="s">
        <v>544</v>
      </c>
      <c r="DH517" t="s">
        <v>544</v>
      </c>
      <c r="DI517" t="s">
        <v>544</v>
      </c>
      <c r="DJ517" t="s">
        <v>544</v>
      </c>
      <c r="DK517" t="s">
        <v>544</v>
      </c>
      <c r="DL517" t="s">
        <v>544</v>
      </c>
      <c r="DM517" t="s">
        <v>544</v>
      </c>
      <c r="DN517" t="s">
        <v>544</v>
      </c>
      <c r="DO517" t="s">
        <v>544</v>
      </c>
      <c r="DP517" t="s">
        <v>544</v>
      </c>
      <c r="DQ517" t="s">
        <v>544</v>
      </c>
      <c r="DR517" t="s">
        <v>544</v>
      </c>
      <c r="DS517" t="s">
        <v>544</v>
      </c>
      <c r="DT517" t="s">
        <v>544</v>
      </c>
      <c r="DU517" t="s">
        <v>544</v>
      </c>
      <c r="DV517" t="s">
        <v>544</v>
      </c>
      <c r="DW517" t="s">
        <v>544</v>
      </c>
      <c r="DX517" t="s">
        <v>544</v>
      </c>
      <c r="DY517" t="s">
        <v>544</v>
      </c>
      <c r="DZ517" t="s">
        <v>544</v>
      </c>
      <c r="EA517" t="s">
        <v>544</v>
      </c>
      <c r="EB517" t="s">
        <v>544</v>
      </c>
      <c r="EC517" t="s">
        <v>544</v>
      </c>
      <c r="ED517" t="s">
        <v>544</v>
      </c>
      <c r="EE517" t="s">
        <v>544</v>
      </c>
      <c r="EF517" t="s">
        <v>544</v>
      </c>
      <c r="EG517" t="s">
        <v>544</v>
      </c>
      <c r="EH517" t="s">
        <v>544</v>
      </c>
      <c r="EI517" t="s">
        <v>544</v>
      </c>
      <c r="EJ517" t="s">
        <v>544</v>
      </c>
      <c r="EK517" t="s">
        <v>544</v>
      </c>
      <c r="EL517" t="s">
        <v>544</v>
      </c>
      <c r="EM517" t="s">
        <v>544</v>
      </c>
      <c r="EN517" t="s">
        <v>544</v>
      </c>
      <c r="EO517" t="s">
        <v>544</v>
      </c>
      <c r="EP517" t="s">
        <v>544</v>
      </c>
      <c r="EQ517" t="s">
        <v>544</v>
      </c>
      <c r="ER517" t="s">
        <v>544</v>
      </c>
      <c r="ES517" t="s">
        <v>544</v>
      </c>
      <c r="ET517" t="s">
        <v>544</v>
      </c>
      <c r="EU517" t="s">
        <v>544</v>
      </c>
      <c r="EV517" t="s">
        <v>544</v>
      </c>
      <c r="EW517" t="s">
        <v>544</v>
      </c>
      <c r="EX517" t="s">
        <v>544</v>
      </c>
    </row>
    <row r="518" spans="1:154" ht="15" customHeight="1">
      <c r="A518" s="435">
        <v>388</v>
      </c>
      <c r="B518" s="469" t="s">
        <v>544</v>
      </c>
      <c r="C518" s="469" t="s">
        <v>544</v>
      </c>
      <c r="D518" s="470" t="s">
        <v>544</v>
      </c>
      <c r="E518" s="471" t="s">
        <v>544</v>
      </c>
      <c r="F518" s="471" t="s">
        <v>544</v>
      </c>
      <c r="G518" s="471" t="s">
        <v>544</v>
      </c>
      <c r="H518" s="472" t="s">
        <v>544</v>
      </c>
      <c r="I518" s="472" t="s">
        <v>544</v>
      </c>
      <c r="J518" s="472" t="s">
        <v>544</v>
      </c>
      <c r="K518" s="472" t="s">
        <v>544</v>
      </c>
      <c r="L518" s="472" t="s">
        <v>544</v>
      </c>
      <c r="M518" s="472" t="s">
        <v>544</v>
      </c>
      <c r="N518" s="472" t="s">
        <v>544</v>
      </c>
      <c r="O518" s="472" t="s">
        <v>544</v>
      </c>
      <c r="P518" s="472" t="s">
        <v>544</v>
      </c>
      <c r="Q518" s="472" t="s">
        <v>544</v>
      </c>
      <c r="R518" s="472" t="s">
        <v>544</v>
      </c>
      <c r="S518" s="472" t="s">
        <v>544</v>
      </c>
      <c r="T518" s="472" t="s">
        <v>544</v>
      </c>
      <c r="U518" s="472" t="s">
        <v>544</v>
      </c>
      <c r="V518" s="472" t="s">
        <v>544</v>
      </c>
      <c r="W518" s="472" t="s">
        <v>544</v>
      </c>
      <c r="X518" s="472" t="s">
        <v>544</v>
      </c>
      <c r="Y518" s="472" t="s">
        <v>544</v>
      </c>
      <c r="Z518" s="472" t="s">
        <v>544</v>
      </c>
      <c r="AA518" s="472" t="s">
        <v>544</v>
      </c>
      <c r="AB518" s="472" t="s">
        <v>544</v>
      </c>
      <c r="AC518" s="472" t="s">
        <v>544</v>
      </c>
      <c r="AD518" s="472" t="s">
        <v>544</v>
      </c>
      <c r="AE518" s="472" t="s">
        <v>544</v>
      </c>
      <c r="AF518" s="472" t="s">
        <v>544</v>
      </c>
      <c r="AG518" s="472" t="s">
        <v>544</v>
      </c>
      <c r="AH518" s="472" t="s">
        <v>544</v>
      </c>
      <c r="AI518" s="472" t="s">
        <v>544</v>
      </c>
      <c r="AJ518" s="472" t="s">
        <v>544</v>
      </c>
      <c r="AK518" s="472" t="s">
        <v>544</v>
      </c>
      <c r="AL518" s="472" t="s">
        <v>544</v>
      </c>
      <c r="AM518" s="472" t="s">
        <v>544</v>
      </c>
      <c r="AN518" s="472" t="s">
        <v>544</v>
      </c>
      <c r="AO518" s="472" t="s">
        <v>544</v>
      </c>
      <c r="AP518" s="472" t="s">
        <v>544</v>
      </c>
      <c r="AQ518" s="472" t="s">
        <v>544</v>
      </c>
      <c r="AR518" s="472" t="s">
        <v>544</v>
      </c>
      <c r="AS518" s="472" t="s">
        <v>544</v>
      </c>
      <c r="AT518" s="472" t="s">
        <v>544</v>
      </c>
      <c r="AU518" s="472" t="s">
        <v>544</v>
      </c>
      <c r="AV518" s="472" t="s">
        <v>544</v>
      </c>
      <c r="AW518" s="472" t="s">
        <v>544</v>
      </c>
      <c r="AX518" s="473" t="s">
        <v>544</v>
      </c>
      <c r="AY518" s="473" t="s">
        <v>544</v>
      </c>
      <c r="AZ518" s="473" t="s">
        <v>544</v>
      </c>
      <c r="BA518" s="473" t="s">
        <v>544</v>
      </c>
      <c r="BB518" s="473" t="s">
        <v>544</v>
      </c>
      <c r="BC518" s="473" t="s">
        <v>544</v>
      </c>
      <c r="BD518" s="473" t="s">
        <v>544</v>
      </c>
      <c r="BE518" s="472" t="s">
        <v>544</v>
      </c>
      <c r="BF518" s="472" t="s">
        <v>544</v>
      </c>
      <c r="BG518" s="473" t="s">
        <v>544</v>
      </c>
      <c r="BH518" s="473" t="s">
        <v>544</v>
      </c>
      <c r="BI518" s="472" t="s">
        <v>544</v>
      </c>
      <c r="BJ518" s="472" t="s">
        <v>544</v>
      </c>
      <c r="BK518" s="472" t="s">
        <v>544</v>
      </c>
      <c r="BL518" s="474" t="s">
        <v>544</v>
      </c>
      <c r="BM518" s="474" t="s">
        <v>544</v>
      </c>
      <c r="BN518" s="472" t="s">
        <v>544</v>
      </c>
      <c r="BO518" s="473" t="s">
        <v>544</v>
      </c>
      <c r="BP518" s="473" t="s">
        <v>544</v>
      </c>
      <c r="BQ518" s="473" t="s">
        <v>544</v>
      </c>
      <c r="BR518" s="473" t="s">
        <v>544</v>
      </c>
      <c r="BS518" s="474" t="s">
        <v>544</v>
      </c>
      <c r="BT518" s="472" t="s">
        <v>544</v>
      </c>
      <c r="BU518" s="472" t="s">
        <v>544</v>
      </c>
      <c r="BV518" s="472" t="s">
        <v>544</v>
      </c>
      <c r="BW518" s="472" t="s">
        <v>544</v>
      </c>
      <c r="BX518" s="472" t="s">
        <v>544</v>
      </c>
      <c r="BY518" s="472" t="s">
        <v>544</v>
      </c>
      <c r="CA518" t="s">
        <v>544</v>
      </c>
      <c r="CB518" t="s">
        <v>544</v>
      </c>
      <c r="CC518" t="s">
        <v>544</v>
      </c>
      <c r="CD518" t="s">
        <v>544</v>
      </c>
      <c r="CE518" t="s">
        <v>544</v>
      </c>
      <c r="CF518" t="s">
        <v>544</v>
      </c>
      <c r="CG518" t="s">
        <v>544</v>
      </c>
      <c r="CH518" t="s">
        <v>544</v>
      </c>
      <c r="CI518" t="s">
        <v>544</v>
      </c>
      <c r="CJ518" t="s">
        <v>544</v>
      </c>
      <c r="CK518" t="s">
        <v>544</v>
      </c>
      <c r="CL518" t="s">
        <v>544</v>
      </c>
      <c r="CM518" t="s">
        <v>544</v>
      </c>
      <c r="CN518" t="s">
        <v>544</v>
      </c>
      <c r="CO518" t="s">
        <v>544</v>
      </c>
      <c r="CP518" t="s">
        <v>544</v>
      </c>
      <c r="CQ518" t="s">
        <v>544</v>
      </c>
      <c r="CR518" t="s">
        <v>544</v>
      </c>
      <c r="CS518" t="s">
        <v>544</v>
      </c>
      <c r="CT518" t="s">
        <v>544</v>
      </c>
      <c r="CU518" t="s">
        <v>544</v>
      </c>
      <c r="CV518" t="s">
        <v>544</v>
      </c>
      <c r="CW518" t="s">
        <v>544</v>
      </c>
      <c r="CX518" t="s">
        <v>544</v>
      </c>
      <c r="CY518" t="s">
        <v>544</v>
      </c>
      <c r="CZ518" t="s">
        <v>544</v>
      </c>
      <c r="DA518" t="s">
        <v>544</v>
      </c>
      <c r="DB518" t="s">
        <v>544</v>
      </c>
      <c r="DC518" t="s">
        <v>544</v>
      </c>
      <c r="DD518" t="s">
        <v>544</v>
      </c>
      <c r="DE518" t="s">
        <v>544</v>
      </c>
      <c r="DF518" t="s">
        <v>544</v>
      </c>
      <c r="DG518" t="s">
        <v>544</v>
      </c>
      <c r="DH518" t="s">
        <v>544</v>
      </c>
      <c r="DI518" t="s">
        <v>544</v>
      </c>
      <c r="DJ518" t="s">
        <v>544</v>
      </c>
      <c r="DK518" t="s">
        <v>544</v>
      </c>
      <c r="DL518" t="s">
        <v>544</v>
      </c>
      <c r="DM518" t="s">
        <v>544</v>
      </c>
      <c r="DN518" t="s">
        <v>544</v>
      </c>
      <c r="DO518" t="s">
        <v>544</v>
      </c>
      <c r="DP518" t="s">
        <v>544</v>
      </c>
      <c r="DQ518" t="s">
        <v>544</v>
      </c>
      <c r="DR518" t="s">
        <v>544</v>
      </c>
      <c r="DS518" t="s">
        <v>544</v>
      </c>
      <c r="DT518" t="s">
        <v>544</v>
      </c>
      <c r="DU518" t="s">
        <v>544</v>
      </c>
      <c r="DV518" t="s">
        <v>544</v>
      </c>
      <c r="DW518" t="s">
        <v>544</v>
      </c>
      <c r="DX518" t="s">
        <v>544</v>
      </c>
      <c r="DY518" t="s">
        <v>544</v>
      </c>
      <c r="DZ518" t="s">
        <v>544</v>
      </c>
      <c r="EA518" t="s">
        <v>544</v>
      </c>
      <c r="EB518" t="s">
        <v>544</v>
      </c>
      <c r="EC518" t="s">
        <v>544</v>
      </c>
      <c r="ED518" t="s">
        <v>544</v>
      </c>
      <c r="EE518" t="s">
        <v>544</v>
      </c>
      <c r="EF518" t="s">
        <v>544</v>
      </c>
      <c r="EG518" t="s">
        <v>544</v>
      </c>
      <c r="EH518" t="s">
        <v>544</v>
      </c>
      <c r="EI518" t="s">
        <v>544</v>
      </c>
      <c r="EJ518" t="s">
        <v>544</v>
      </c>
      <c r="EK518" t="s">
        <v>544</v>
      </c>
      <c r="EL518" t="s">
        <v>544</v>
      </c>
      <c r="EM518" t="s">
        <v>544</v>
      </c>
      <c r="EN518" t="s">
        <v>544</v>
      </c>
      <c r="EO518" t="s">
        <v>544</v>
      </c>
      <c r="EP518" t="s">
        <v>544</v>
      </c>
      <c r="EQ518" t="s">
        <v>544</v>
      </c>
      <c r="ER518" t="s">
        <v>544</v>
      </c>
      <c r="ES518" t="s">
        <v>544</v>
      </c>
      <c r="ET518" t="s">
        <v>544</v>
      </c>
      <c r="EU518" t="s">
        <v>544</v>
      </c>
      <c r="EV518" t="s">
        <v>544</v>
      </c>
      <c r="EW518" t="s">
        <v>544</v>
      </c>
      <c r="EX518" t="s">
        <v>544</v>
      </c>
    </row>
    <row r="519" spans="1:154" ht="15" customHeight="1">
      <c r="A519" s="435">
        <v>388</v>
      </c>
      <c r="B519" s="469" t="s">
        <v>544</v>
      </c>
      <c r="C519" s="469" t="s">
        <v>544</v>
      </c>
      <c r="D519" s="470" t="s">
        <v>544</v>
      </c>
      <c r="E519" s="471" t="s">
        <v>544</v>
      </c>
      <c r="F519" s="471" t="s">
        <v>544</v>
      </c>
      <c r="G519" s="471" t="s">
        <v>544</v>
      </c>
      <c r="H519" s="472" t="s">
        <v>544</v>
      </c>
      <c r="I519" s="472" t="s">
        <v>544</v>
      </c>
      <c r="J519" s="472" t="s">
        <v>544</v>
      </c>
      <c r="K519" s="472" t="s">
        <v>544</v>
      </c>
      <c r="L519" s="472" t="s">
        <v>544</v>
      </c>
      <c r="M519" s="472" t="s">
        <v>544</v>
      </c>
      <c r="N519" s="472" t="s">
        <v>544</v>
      </c>
      <c r="O519" s="472" t="s">
        <v>544</v>
      </c>
      <c r="P519" s="472" t="s">
        <v>544</v>
      </c>
      <c r="Q519" s="472" t="s">
        <v>544</v>
      </c>
      <c r="R519" s="472" t="s">
        <v>544</v>
      </c>
      <c r="S519" s="472" t="s">
        <v>544</v>
      </c>
      <c r="T519" s="472" t="s">
        <v>544</v>
      </c>
      <c r="U519" s="472" t="s">
        <v>544</v>
      </c>
      <c r="V519" s="472" t="s">
        <v>544</v>
      </c>
      <c r="W519" s="472" t="s">
        <v>544</v>
      </c>
      <c r="X519" s="472" t="s">
        <v>544</v>
      </c>
      <c r="Y519" s="472" t="s">
        <v>544</v>
      </c>
      <c r="Z519" s="472" t="s">
        <v>544</v>
      </c>
      <c r="AA519" s="472" t="s">
        <v>544</v>
      </c>
      <c r="AB519" s="472" t="s">
        <v>544</v>
      </c>
      <c r="AC519" s="472" t="s">
        <v>544</v>
      </c>
      <c r="AD519" s="472" t="s">
        <v>544</v>
      </c>
      <c r="AE519" s="472" t="s">
        <v>544</v>
      </c>
      <c r="AF519" s="472" t="s">
        <v>544</v>
      </c>
      <c r="AG519" s="472" t="s">
        <v>544</v>
      </c>
      <c r="AH519" s="472" t="s">
        <v>544</v>
      </c>
      <c r="AI519" s="472" t="s">
        <v>544</v>
      </c>
      <c r="AJ519" s="472" t="s">
        <v>544</v>
      </c>
      <c r="AK519" s="472" t="s">
        <v>544</v>
      </c>
      <c r="AL519" s="472" t="s">
        <v>544</v>
      </c>
      <c r="AM519" s="472" t="s">
        <v>544</v>
      </c>
      <c r="AN519" s="472" t="s">
        <v>544</v>
      </c>
      <c r="AO519" s="472" t="s">
        <v>544</v>
      </c>
      <c r="AP519" s="472" t="s">
        <v>544</v>
      </c>
      <c r="AQ519" s="472" t="s">
        <v>544</v>
      </c>
      <c r="AR519" s="472" t="s">
        <v>544</v>
      </c>
      <c r="AS519" s="472" t="s">
        <v>544</v>
      </c>
      <c r="AT519" s="472" t="s">
        <v>544</v>
      </c>
      <c r="AU519" s="472" t="s">
        <v>544</v>
      </c>
      <c r="AV519" s="472" t="s">
        <v>544</v>
      </c>
      <c r="AW519" s="472" t="s">
        <v>544</v>
      </c>
      <c r="AX519" s="473" t="s">
        <v>544</v>
      </c>
      <c r="AY519" s="473" t="s">
        <v>544</v>
      </c>
      <c r="AZ519" s="473" t="s">
        <v>544</v>
      </c>
      <c r="BA519" s="473" t="s">
        <v>544</v>
      </c>
      <c r="BB519" s="473" t="s">
        <v>544</v>
      </c>
      <c r="BC519" s="473" t="s">
        <v>544</v>
      </c>
      <c r="BD519" s="473" t="s">
        <v>544</v>
      </c>
      <c r="BE519" s="472" t="s">
        <v>544</v>
      </c>
      <c r="BF519" s="472" t="s">
        <v>544</v>
      </c>
      <c r="BG519" s="473" t="s">
        <v>544</v>
      </c>
      <c r="BH519" s="473" t="s">
        <v>544</v>
      </c>
      <c r="BI519" s="472" t="s">
        <v>544</v>
      </c>
      <c r="BJ519" s="472" t="s">
        <v>544</v>
      </c>
      <c r="BK519" s="472" t="s">
        <v>544</v>
      </c>
      <c r="BL519" s="474" t="s">
        <v>544</v>
      </c>
      <c r="BM519" s="474" t="s">
        <v>544</v>
      </c>
      <c r="BN519" s="472" t="s">
        <v>544</v>
      </c>
      <c r="BO519" s="473" t="s">
        <v>544</v>
      </c>
      <c r="BP519" s="473" t="s">
        <v>544</v>
      </c>
      <c r="BQ519" s="473" t="s">
        <v>544</v>
      </c>
      <c r="BR519" s="473" t="s">
        <v>544</v>
      </c>
      <c r="BS519" s="474" t="s">
        <v>544</v>
      </c>
      <c r="BT519" s="472" t="s">
        <v>544</v>
      </c>
      <c r="BU519" s="472" t="s">
        <v>544</v>
      </c>
      <c r="BV519" s="472" t="s">
        <v>544</v>
      </c>
      <c r="BW519" s="472" t="s">
        <v>544</v>
      </c>
      <c r="BX519" s="472" t="s">
        <v>544</v>
      </c>
      <c r="BY519" s="472" t="s">
        <v>544</v>
      </c>
      <c r="CA519" t="s">
        <v>544</v>
      </c>
      <c r="CB519" t="s">
        <v>544</v>
      </c>
      <c r="CC519" t="s">
        <v>544</v>
      </c>
      <c r="CD519" t="s">
        <v>544</v>
      </c>
      <c r="CE519" t="s">
        <v>544</v>
      </c>
      <c r="CF519" t="s">
        <v>544</v>
      </c>
      <c r="CG519" t="s">
        <v>544</v>
      </c>
      <c r="CH519" t="s">
        <v>544</v>
      </c>
      <c r="CI519" t="s">
        <v>544</v>
      </c>
      <c r="CJ519" t="s">
        <v>544</v>
      </c>
      <c r="CK519" t="s">
        <v>544</v>
      </c>
      <c r="CL519" t="s">
        <v>544</v>
      </c>
      <c r="CM519" t="s">
        <v>544</v>
      </c>
      <c r="CN519" t="s">
        <v>544</v>
      </c>
      <c r="CO519" t="s">
        <v>544</v>
      </c>
      <c r="CP519" t="s">
        <v>544</v>
      </c>
      <c r="CQ519" t="s">
        <v>544</v>
      </c>
      <c r="CR519" t="s">
        <v>544</v>
      </c>
      <c r="CS519" t="s">
        <v>544</v>
      </c>
      <c r="CT519" t="s">
        <v>544</v>
      </c>
      <c r="CU519" t="s">
        <v>544</v>
      </c>
      <c r="CV519" t="s">
        <v>544</v>
      </c>
      <c r="CW519" t="s">
        <v>544</v>
      </c>
      <c r="CX519" t="s">
        <v>544</v>
      </c>
      <c r="CY519" t="s">
        <v>544</v>
      </c>
      <c r="CZ519" t="s">
        <v>544</v>
      </c>
      <c r="DA519" t="s">
        <v>544</v>
      </c>
      <c r="DB519" t="s">
        <v>544</v>
      </c>
      <c r="DC519" t="s">
        <v>544</v>
      </c>
      <c r="DD519" t="s">
        <v>544</v>
      </c>
      <c r="DE519" t="s">
        <v>544</v>
      </c>
      <c r="DF519" t="s">
        <v>544</v>
      </c>
      <c r="DG519" t="s">
        <v>544</v>
      </c>
      <c r="DH519" t="s">
        <v>544</v>
      </c>
      <c r="DI519" t="s">
        <v>544</v>
      </c>
      <c r="DJ519" t="s">
        <v>544</v>
      </c>
      <c r="DK519" t="s">
        <v>544</v>
      </c>
      <c r="DL519" t="s">
        <v>544</v>
      </c>
      <c r="DM519" t="s">
        <v>544</v>
      </c>
      <c r="DN519" t="s">
        <v>544</v>
      </c>
      <c r="DO519" t="s">
        <v>544</v>
      </c>
      <c r="DP519" t="s">
        <v>544</v>
      </c>
      <c r="DQ519" t="s">
        <v>544</v>
      </c>
      <c r="DR519" t="s">
        <v>544</v>
      </c>
      <c r="DS519" t="s">
        <v>544</v>
      </c>
      <c r="DT519" t="s">
        <v>544</v>
      </c>
      <c r="DU519" t="s">
        <v>544</v>
      </c>
      <c r="DV519" t="s">
        <v>544</v>
      </c>
      <c r="DW519" t="s">
        <v>544</v>
      </c>
      <c r="DX519" t="s">
        <v>544</v>
      </c>
      <c r="DY519" t="s">
        <v>544</v>
      </c>
      <c r="DZ519" t="s">
        <v>544</v>
      </c>
      <c r="EA519" t="s">
        <v>544</v>
      </c>
      <c r="EB519" t="s">
        <v>544</v>
      </c>
      <c r="EC519" t="s">
        <v>544</v>
      </c>
      <c r="ED519" t="s">
        <v>544</v>
      </c>
      <c r="EE519" t="s">
        <v>544</v>
      </c>
      <c r="EF519" t="s">
        <v>544</v>
      </c>
      <c r="EG519" t="s">
        <v>544</v>
      </c>
      <c r="EH519" t="s">
        <v>544</v>
      </c>
      <c r="EI519" t="s">
        <v>544</v>
      </c>
      <c r="EJ519" t="s">
        <v>544</v>
      </c>
      <c r="EK519" t="s">
        <v>544</v>
      </c>
      <c r="EL519" t="s">
        <v>544</v>
      </c>
      <c r="EM519" t="s">
        <v>544</v>
      </c>
      <c r="EN519" t="s">
        <v>544</v>
      </c>
      <c r="EO519" t="s">
        <v>544</v>
      </c>
      <c r="EP519" t="s">
        <v>544</v>
      </c>
      <c r="EQ519" t="s">
        <v>544</v>
      </c>
      <c r="ER519" t="s">
        <v>544</v>
      </c>
      <c r="ES519" t="s">
        <v>544</v>
      </c>
      <c r="ET519" t="s">
        <v>544</v>
      </c>
      <c r="EU519" t="s">
        <v>544</v>
      </c>
      <c r="EV519" t="s">
        <v>544</v>
      </c>
      <c r="EW519" t="s">
        <v>544</v>
      </c>
      <c r="EX519" t="s">
        <v>544</v>
      </c>
    </row>
    <row r="520" spans="1:154" ht="15" customHeight="1">
      <c r="A520" s="435">
        <v>388</v>
      </c>
      <c r="B520" s="469" t="s">
        <v>544</v>
      </c>
      <c r="C520" s="469" t="s">
        <v>544</v>
      </c>
      <c r="D520" s="470" t="s">
        <v>544</v>
      </c>
      <c r="E520" s="471" t="s">
        <v>544</v>
      </c>
      <c r="F520" s="471" t="s">
        <v>544</v>
      </c>
      <c r="G520" s="471" t="s">
        <v>544</v>
      </c>
      <c r="H520" s="472" t="s">
        <v>544</v>
      </c>
      <c r="I520" s="472" t="s">
        <v>544</v>
      </c>
      <c r="J520" s="472" t="s">
        <v>544</v>
      </c>
      <c r="K520" s="472" t="s">
        <v>544</v>
      </c>
      <c r="L520" s="472" t="s">
        <v>544</v>
      </c>
      <c r="M520" s="472" t="s">
        <v>544</v>
      </c>
      <c r="N520" s="472" t="s">
        <v>544</v>
      </c>
      <c r="O520" s="472" t="s">
        <v>544</v>
      </c>
      <c r="P520" s="472" t="s">
        <v>544</v>
      </c>
      <c r="Q520" s="472" t="s">
        <v>544</v>
      </c>
      <c r="R520" s="472" t="s">
        <v>544</v>
      </c>
      <c r="S520" s="472" t="s">
        <v>544</v>
      </c>
      <c r="T520" s="472" t="s">
        <v>544</v>
      </c>
      <c r="U520" s="472" t="s">
        <v>544</v>
      </c>
      <c r="V520" s="472" t="s">
        <v>544</v>
      </c>
      <c r="W520" s="472" t="s">
        <v>544</v>
      </c>
      <c r="X520" s="472" t="s">
        <v>544</v>
      </c>
      <c r="Y520" s="472" t="s">
        <v>544</v>
      </c>
      <c r="Z520" s="472" t="s">
        <v>544</v>
      </c>
      <c r="AA520" s="472" t="s">
        <v>544</v>
      </c>
      <c r="AB520" s="472" t="s">
        <v>544</v>
      </c>
      <c r="AC520" s="472" t="s">
        <v>544</v>
      </c>
      <c r="AD520" s="472" t="s">
        <v>544</v>
      </c>
      <c r="AE520" s="472" t="s">
        <v>544</v>
      </c>
      <c r="AF520" s="472" t="s">
        <v>544</v>
      </c>
      <c r="AG520" s="472" t="s">
        <v>544</v>
      </c>
      <c r="AH520" s="472" t="s">
        <v>544</v>
      </c>
      <c r="AI520" s="472" t="s">
        <v>544</v>
      </c>
      <c r="AJ520" s="472" t="s">
        <v>544</v>
      </c>
      <c r="AK520" s="472" t="s">
        <v>544</v>
      </c>
      <c r="AL520" s="472" t="s">
        <v>544</v>
      </c>
      <c r="AM520" s="472" t="s">
        <v>544</v>
      </c>
      <c r="AN520" s="472" t="s">
        <v>544</v>
      </c>
      <c r="AO520" s="472" t="s">
        <v>544</v>
      </c>
      <c r="AP520" s="472" t="s">
        <v>544</v>
      </c>
      <c r="AQ520" s="472" t="s">
        <v>544</v>
      </c>
      <c r="AR520" s="472" t="s">
        <v>544</v>
      </c>
      <c r="AS520" s="472" t="s">
        <v>544</v>
      </c>
      <c r="AT520" s="472" t="s">
        <v>544</v>
      </c>
      <c r="AU520" s="472" t="s">
        <v>544</v>
      </c>
      <c r="AV520" s="472" t="s">
        <v>544</v>
      </c>
      <c r="AW520" s="472" t="s">
        <v>544</v>
      </c>
      <c r="AX520" s="473" t="s">
        <v>544</v>
      </c>
      <c r="AY520" s="473" t="s">
        <v>544</v>
      </c>
      <c r="AZ520" s="473" t="s">
        <v>544</v>
      </c>
      <c r="BA520" s="473" t="s">
        <v>544</v>
      </c>
      <c r="BB520" s="473" t="s">
        <v>544</v>
      </c>
      <c r="BC520" s="473" t="s">
        <v>544</v>
      </c>
      <c r="BD520" s="473" t="s">
        <v>544</v>
      </c>
      <c r="BE520" s="472" t="s">
        <v>544</v>
      </c>
      <c r="BF520" s="472" t="s">
        <v>544</v>
      </c>
      <c r="BG520" s="473" t="s">
        <v>544</v>
      </c>
      <c r="BH520" s="473" t="s">
        <v>544</v>
      </c>
      <c r="BI520" s="472" t="s">
        <v>544</v>
      </c>
      <c r="BJ520" s="472" t="s">
        <v>544</v>
      </c>
      <c r="BK520" s="472" t="s">
        <v>544</v>
      </c>
      <c r="BL520" s="474" t="s">
        <v>544</v>
      </c>
      <c r="BM520" s="474" t="s">
        <v>544</v>
      </c>
      <c r="BN520" s="472" t="s">
        <v>544</v>
      </c>
      <c r="BO520" s="473" t="s">
        <v>544</v>
      </c>
      <c r="BP520" s="473" t="s">
        <v>544</v>
      </c>
      <c r="BQ520" s="473" t="s">
        <v>544</v>
      </c>
      <c r="BR520" s="473" t="s">
        <v>544</v>
      </c>
      <c r="BS520" s="474" t="s">
        <v>544</v>
      </c>
      <c r="BT520" s="472" t="s">
        <v>544</v>
      </c>
      <c r="BU520" s="472" t="s">
        <v>544</v>
      </c>
      <c r="BV520" s="472" t="s">
        <v>544</v>
      </c>
      <c r="BW520" s="472" t="s">
        <v>544</v>
      </c>
      <c r="BX520" s="472" t="s">
        <v>544</v>
      </c>
      <c r="BY520" s="472" t="s">
        <v>544</v>
      </c>
      <c r="CA520" t="s">
        <v>544</v>
      </c>
      <c r="CB520" t="s">
        <v>544</v>
      </c>
      <c r="CC520" t="s">
        <v>544</v>
      </c>
      <c r="CD520" t="s">
        <v>544</v>
      </c>
      <c r="CE520" t="s">
        <v>544</v>
      </c>
      <c r="CF520" t="s">
        <v>544</v>
      </c>
      <c r="CG520" t="s">
        <v>544</v>
      </c>
      <c r="CH520" t="s">
        <v>544</v>
      </c>
      <c r="CI520" t="s">
        <v>544</v>
      </c>
      <c r="CJ520" t="s">
        <v>544</v>
      </c>
      <c r="CK520" t="s">
        <v>544</v>
      </c>
      <c r="CL520" t="s">
        <v>544</v>
      </c>
      <c r="CM520" t="s">
        <v>544</v>
      </c>
      <c r="CN520" t="s">
        <v>544</v>
      </c>
      <c r="CO520" t="s">
        <v>544</v>
      </c>
      <c r="CP520" t="s">
        <v>544</v>
      </c>
      <c r="CQ520" t="s">
        <v>544</v>
      </c>
      <c r="CR520" t="s">
        <v>544</v>
      </c>
      <c r="CS520" t="s">
        <v>544</v>
      </c>
      <c r="CT520" t="s">
        <v>544</v>
      </c>
      <c r="CU520" t="s">
        <v>544</v>
      </c>
      <c r="CV520" t="s">
        <v>544</v>
      </c>
      <c r="CW520" t="s">
        <v>544</v>
      </c>
      <c r="CX520" t="s">
        <v>544</v>
      </c>
      <c r="CY520" t="s">
        <v>544</v>
      </c>
      <c r="CZ520" t="s">
        <v>544</v>
      </c>
      <c r="DA520" t="s">
        <v>544</v>
      </c>
      <c r="DB520" t="s">
        <v>544</v>
      </c>
      <c r="DC520" t="s">
        <v>544</v>
      </c>
      <c r="DD520" t="s">
        <v>544</v>
      </c>
      <c r="DE520" t="s">
        <v>544</v>
      </c>
      <c r="DF520" t="s">
        <v>544</v>
      </c>
      <c r="DG520" t="s">
        <v>544</v>
      </c>
      <c r="DH520" t="s">
        <v>544</v>
      </c>
      <c r="DI520" t="s">
        <v>544</v>
      </c>
      <c r="DJ520" t="s">
        <v>544</v>
      </c>
      <c r="DK520" t="s">
        <v>544</v>
      </c>
      <c r="DL520" t="s">
        <v>544</v>
      </c>
      <c r="DM520" t="s">
        <v>544</v>
      </c>
      <c r="DN520" t="s">
        <v>544</v>
      </c>
      <c r="DO520" t="s">
        <v>544</v>
      </c>
      <c r="DP520" t="s">
        <v>544</v>
      </c>
      <c r="DQ520" t="s">
        <v>544</v>
      </c>
      <c r="DR520" t="s">
        <v>544</v>
      </c>
      <c r="DS520" t="s">
        <v>544</v>
      </c>
      <c r="DT520" t="s">
        <v>544</v>
      </c>
      <c r="DU520" t="s">
        <v>544</v>
      </c>
      <c r="DV520" t="s">
        <v>544</v>
      </c>
      <c r="DW520" t="s">
        <v>544</v>
      </c>
      <c r="DX520" t="s">
        <v>544</v>
      </c>
      <c r="DY520" t="s">
        <v>544</v>
      </c>
      <c r="DZ520" t="s">
        <v>544</v>
      </c>
      <c r="EA520" t="s">
        <v>544</v>
      </c>
      <c r="EB520" t="s">
        <v>544</v>
      </c>
      <c r="EC520" t="s">
        <v>544</v>
      </c>
      <c r="ED520" t="s">
        <v>544</v>
      </c>
      <c r="EE520" t="s">
        <v>544</v>
      </c>
      <c r="EF520" t="s">
        <v>544</v>
      </c>
      <c r="EG520" t="s">
        <v>544</v>
      </c>
      <c r="EH520" t="s">
        <v>544</v>
      </c>
      <c r="EI520" t="s">
        <v>544</v>
      </c>
      <c r="EJ520" t="s">
        <v>544</v>
      </c>
      <c r="EK520" t="s">
        <v>544</v>
      </c>
      <c r="EL520" t="s">
        <v>544</v>
      </c>
      <c r="EM520" t="s">
        <v>544</v>
      </c>
      <c r="EN520" t="s">
        <v>544</v>
      </c>
      <c r="EO520" t="s">
        <v>544</v>
      </c>
      <c r="EP520" t="s">
        <v>544</v>
      </c>
      <c r="EQ520" t="s">
        <v>544</v>
      </c>
      <c r="ER520" t="s">
        <v>544</v>
      </c>
      <c r="ES520" t="s">
        <v>544</v>
      </c>
      <c r="ET520" t="s">
        <v>544</v>
      </c>
      <c r="EU520" t="s">
        <v>544</v>
      </c>
      <c r="EV520" t="s">
        <v>544</v>
      </c>
      <c r="EW520" t="s">
        <v>544</v>
      </c>
      <c r="EX520" t="s">
        <v>544</v>
      </c>
    </row>
    <row r="521" spans="1:154" ht="15" customHeight="1">
      <c r="A521" s="435">
        <v>388</v>
      </c>
      <c r="B521" s="469" t="s">
        <v>544</v>
      </c>
      <c r="C521" s="469" t="s">
        <v>544</v>
      </c>
      <c r="D521" s="470" t="s">
        <v>544</v>
      </c>
      <c r="E521" s="471" t="s">
        <v>544</v>
      </c>
      <c r="F521" s="471" t="s">
        <v>544</v>
      </c>
      <c r="G521" s="471" t="s">
        <v>544</v>
      </c>
      <c r="H521" s="472" t="s">
        <v>544</v>
      </c>
      <c r="I521" s="472" t="s">
        <v>544</v>
      </c>
      <c r="J521" s="472" t="s">
        <v>544</v>
      </c>
      <c r="K521" s="472" t="s">
        <v>544</v>
      </c>
      <c r="L521" s="472" t="s">
        <v>544</v>
      </c>
      <c r="M521" s="472" t="s">
        <v>544</v>
      </c>
      <c r="N521" s="472" t="s">
        <v>544</v>
      </c>
      <c r="O521" s="472" t="s">
        <v>544</v>
      </c>
      <c r="P521" s="472" t="s">
        <v>544</v>
      </c>
      <c r="Q521" s="472" t="s">
        <v>544</v>
      </c>
      <c r="R521" s="472" t="s">
        <v>544</v>
      </c>
      <c r="S521" s="472" t="s">
        <v>544</v>
      </c>
      <c r="T521" s="472" t="s">
        <v>544</v>
      </c>
      <c r="U521" s="472" t="s">
        <v>544</v>
      </c>
      <c r="V521" s="472" t="s">
        <v>544</v>
      </c>
      <c r="W521" s="472" t="s">
        <v>544</v>
      </c>
      <c r="X521" s="472" t="s">
        <v>544</v>
      </c>
      <c r="Y521" s="472" t="s">
        <v>544</v>
      </c>
      <c r="Z521" s="472" t="s">
        <v>544</v>
      </c>
      <c r="AA521" s="472" t="s">
        <v>544</v>
      </c>
      <c r="AB521" s="472" t="s">
        <v>544</v>
      </c>
      <c r="AC521" s="472" t="s">
        <v>544</v>
      </c>
      <c r="AD521" s="472" t="s">
        <v>544</v>
      </c>
      <c r="AE521" s="472" t="s">
        <v>544</v>
      </c>
      <c r="AF521" s="472" t="s">
        <v>544</v>
      </c>
      <c r="AG521" s="472" t="s">
        <v>544</v>
      </c>
      <c r="AH521" s="472" t="s">
        <v>544</v>
      </c>
      <c r="AI521" s="472" t="s">
        <v>544</v>
      </c>
      <c r="AJ521" s="472" t="s">
        <v>544</v>
      </c>
      <c r="AK521" s="472" t="s">
        <v>544</v>
      </c>
      <c r="AL521" s="472" t="s">
        <v>544</v>
      </c>
      <c r="AM521" s="472" t="s">
        <v>544</v>
      </c>
      <c r="AN521" s="472" t="s">
        <v>544</v>
      </c>
      <c r="AO521" s="472" t="s">
        <v>544</v>
      </c>
      <c r="AP521" s="472" t="s">
        <v>544</v>
      </c>
      <c r="AQ521" s="472" t="s">
        <v>544</v>
      </c>
      <c r="AR521" s="472" t="s">
        <v>544</v>
      </c>
      <c r="AS521" s="472" t="s">
        <v>544</v>
      </c>
      <c r="AT521" s="472" t="s">
        <v>544</v>
      </c>
      <c r="AU521" s="472" t="s">
        <v>544</v>
      </c>
      <c r="AV521" s="472" t="s">
        <v>544</v>
      </c>
      <c r="AW521" s="472" t="s">
        <v>544</v>
      </c>
      <c r="AX521" s="473" t="s">
        <v>544</v>
      </c>
      <c r="AY521" s="473" t="s">
        <v>544</v>
      </c>
      <c r="AZ521" s="473" t="s">
        <v>544</v>
      </c>
      <c r="BA521" s="473" t="s">
        <v>544</v>
      </c>
      <c r="BB521" s="473" t="s">
        <v>544</v>
      </c>
      <c r="BC521" s="473" t="s">
        <v>544</v>
      </c>
      <c r="BD521" s="473" t="s">
        <v>544</v>
      </c>
      <c r="BE521" s="472" t="s">
        <v>544</v>
      </c>
      <c r="BF521" s="472" t="s">
        <v>544</v>
      </c>
      <c r="BG521" s="473" t="s">
        <v>544</v>
      </c>
      <c r="BH521" s="473" t="s">
        <v>544</v>
      </c>
      <c r="BI521" s="472" t="s">
        <v>544</v>
      </c>
      <c r="BJ521" s="472" t="s">
        <v>544</v>
      </c>
      <c r="BK521" s="472" t="s">
        <v>544</v>
      </c>
      <c r="BL521" s="474" t="s">
        <v>544</v>
      </c>
      <c r="BM521" s="474" t="s">
        <v>544</v>
      </c>
      <c r="BN521" s="472" t="s">
        <v>544</v>
      </c>
      <c r="BO521" s="473" t="s">
        <v>544</v>
      </c>
      <c r="BP521" s="473" t="s">
        <v>544</v>
      </c>
      <c r="BQ521" s="473" t="s">
        <v>544</v>
      </c>
      <c r="BR521" s="473" t="s">
        <v>544</v>
      </c>
      <c r="BS521" s="474" t="s">
        <v>544</v>
      </c>
      <c r="BT521" s="472" t="s">
        <v>544</v>
      </c>
      <c r="BU521" s="472" t="s">
        <v>544</v>
      </c>
      <c r="BV521" s="472" t="s">
        <v>544</v>
      </c>
      <c r="BW521" s="472" t="s">
        <v>544</v>
      </c>
      <c r="BX521" s="472" t="s">
        <v>544</v>
      </c>
      <c r="BY521" s="472" t="s">
        <v>544</v>
      </c>
      <c r="CA521" t="s">
        <v>544</v>
      </c>
      <c r="CB521" t="s">
        <v>544</v>
      </c>
      <c r="CC521" t="s">
        <v>544</v>
      </c>
      <c r="CD521" t="s">
        <v>544</v>
      </c>
      <c r="CE521" t="s">
        <v>544</v>
      </c>
      <c r="CF521" t="s">
        <v>544</v>
      </c>
      <c r="CG521" t="s">
        <v>544</v>
      </c>
      <c r="CH521" t="s">
        <v>544</v>
      </c>
      <c r="CI521" t="s">
        <v>544</v>
      </c>
      <c r="CJ521" t="s">
        <v>544</v>
      </c>
      <c r="CK521" t="s">
        <v>544</v>
      </c>
      <c r="CL521" t="s">
        <v>544</v>
      </c>
      <c r="CM521" t="s">
        <v>544</v>
      </c>
      <c r="CN521" t="s">
        <v>544</v>
      </c>
      <c r="CO521" t="s">
        <v>544</v>
      </c>
      <c r="CP521" t="s">
        <v>544</v>
      </c>
      <c r="CQ521" t="s">
        <v>544</v>
      </c>
      <c r="CR521" t="s">
        <v>544</v>
      </c>
      <c r="CS521" t="s">
        <v>544</v>
      </c>
      <c r="CT521" t="s">
        <v>544</v>
      </c>
      <c r="CU521" t="s">
        <v>544</v>
      </c>
      <c r="CV521" t="s">
        <v>544</v>
      </c>
      <c r="CW521" t="s">
        <v>544</v>
      </c>
      <c r="CX521" t="s">
        <v>544</v>
      </c>
      <c r="CY521" t="s">
        <v>544</v>
      </c>
      <c r="CZ521" t="s">
        <v>544</v>
      </c>
      <c r="DA521" t="s">
        <v>544</v>
      </c>
      <c r="DB521" t="s">
        <v>544</v>
      </c>
      <c r="DC521" t="s">
        <v>544</v>
      </c>
      <c r="DD521" t="s">
        <v>544</v>
      </c>
      <c r="DE521" t="s">
        <v>544</v>
      </c>
      <c r="DF521" t="s">
        <v>544</v>
      </c>
      <c r="DG521" t="s">
        <v>544</v>
      </c>
      <c r="DH521" t="s">
        <v>544</v>
      </c>
      <c r="DI521" t="s">
        <v>544</v>
      </c>
      <c r="DJ521" t="s">
        <v>544</v>
      </c>
      <c r="DK521" t="s">
        <v>544</v>
      </c>
      <c r="DL521" t="s">
        <v>544</v>
      </c>
      <c r="DM521" t="s">
        <v>544</v>
      </c>
      <c r="DN521" t="s">
        <v>544</v>
      </c>
      <c r="DO521" t="s">
        <v>544</v>
      </c>
      <c r="DP521" t="s">
        <v>544</v>
      </c>
      <c r="DQ521" t="s">
        <v>544</v>
      </c>
      <c r="DR521" t="s">
        <v>544</v>
      </c>
      <c r="DS521" t="s">
        <v>544</v>
      </c>
      <c r="DT521" t="s">
        <v>544</v>
      </c>
      <c r="DU521" t="s">
        <v>544</v>
      </c>
      <c r="DV521" t="s">
        <v>544</v>
      </c>
      <c r="DW521" t="s">
        <v>544</v>
      </c>
      <c r="DX521" t="s">
        <v>544</v>
      </c>
      <c r="DY521" t="s">
        <v>544</v>
      </c>
      <c r="DZ521" t="s">
        <v>544</v>
      </c>
      <c r="EA521" t="s">
        <v>544</v>
      </c>
      <c r="EB521" t="s">
        <v>544</v>
      </c>
      <c r="EC521" t="s">
        <v>544</v>
      </c>
      <c r="ED521" t="s">
        <v>544</v>
      </c>
      <c r="EE521" t="s">
        <v>544</v>
      </c>
      <c r="EF521" t="s">
        <v>544</v>
      </c>
      <c r="EG521" t="s">
        <v>544</v>
      </c>
      <c r="EH521" t="s">
        <v>544</v>
      </c>
      <c r="EI521" t="s">
        <v>544</v>
      </c>
      <c r="EJ521" t="s">
        <v>544</v>
      </c>
      <c r="EK521" t="s">
        <v>544</v>
      </c>
      <c r="EL521" t="s">
        <v>544</v>
      </c>
      <c r="EM521" t="s">
        <v>544</v>
      </c>
      <c r="EN521" t="s">
        <v>544</v>
      </c>
      <c r="EO521" t="s">
        <v>544</v>
      </c>
      <c r="EP521" t="s">
        <v>544</v>
      </c>
      <c r="EQ521" t="s">
        <v>544</v>
      </c>
      <c r="ER521" t="s">
        <v>544</v>
      </c>
      <c r="ES521" t="s">
        <v>544</v>
      </c>
      <c r="ET521" t="s">
        <v>544</v>
      </c>
      <c r="EU521" t="s">
        <v>544</v>
      </c>
      <c r="EV521" t="s">
        <v>544</v>
      </c>
      <c r="EW521" t="s">
        <v>544</v>
      </c>
      <c r="EX521" t="s">
        <v>544</v>
      </c>
    </row>
    <row r="522" spans="1:154" ht="15" customHeight="1">
      <c r="A522" s="435">
        <v>388</v>
      </c>
      <c r="B522" s="469" t="s">
        <v>544</v>
      </c>
      <c r="C522" s="469" t="s">
        <v>544</v>
      </c>
      <c r="D522" s="470" t="s">
        <v>544</v>
      </c>
      <c r="E522" s="471" t="s">
        <v>544</v>
      </c>
      <c r="F522" s="471" t="s">
        <v>544</v>
      </c>
      <c r="G522" s="471" t="s">
        <v>544</v>
      </c>
      <c r="H522" s="472" t="s">
        <v>544</v>
      </c>
      <c r="I522" s="472" t="s">
        <v>544</v>
      </c>
      <c r="J522" s="472" t="s">
        <v>544</v>
      </c>
      <c r="K522" s="472" t="s">
        <v>544</v>
      </c>
      <c r="L522" s="472" t="s">
        <v>544</v>
      </c>
      <c r="M522" s="472" t="s">
        <v>544</v>
      </c>
      <c r="N522" s="472" t="s">
        <v>544</v>
      </c>
      <c r="O522" s="472" t="s">
        <v>544</v>
      </c>
      <c r="P522" s="472" t="s">
        <v>544</v>
      </c>
      <c r="Q522" s="472" t="s">
        <v>544</v>
      </c>
      <c r="R522" s="472" t="s">
        <v>544</v>
      </c>
      <c r="S522" s="472" t="s">
        <v>544</v>
      </c>
      <c r="T522" s="472" t="s">
        <v>544</v>
      </c>
      <c r="U522" s="472" t="s">
        <v>544</v>
      </c>
      <c r="V522" s="472" t="s">
        <v>544</v>
      </c>
      <c r="W522" s="472" t="s">
        <v>544</v>
      </c>
      <c r="X522" s="472" t="s">
        <v>544</v>
      </c>
      <c r="Y522" s="472" t="s">
        <v>544</v>
      </c>
      <c r="Z522" s="472" t="s">
        <v>544</v>
      </c>
      <c r="AA522" s="472" t="s">
        <v>544</v>
      </c>
      <c r="AB522" s="472" t="s">
        <v>544</v>
      </c>
      <c r="AC522" s="472" t="s">
        <v>544</v>
      </c>
      <c r="AD522" s="472" t="s">
        <v>544</v>
      </c>
      <c r="AE522" s="472" t="s">
        <v>544</v>
      </c>
      <c r="AF522" s="472" t="s">
        <v>544</v>
      </c>
      <c r="AG522" s="472" t="s">
        <v>544</v>
      </c>
      <c r="AH522" s="472" t="s">
        <v>544</v>
      </c>
      <c r="AI522" s="472" t="s">
        <v>544</v>
      </c>
      <c r="AJ522" s="472" t="s">
        <v>544</v>
      </c>
      <c r="AK522" s="472" t="s">
        <v>544</v>
      </c>
      <c r="AL522" s="472" t="s">
        <v>544</v>
      </c>
      <c r="AM522" s="472" t="s">
        <v>544</v>
      </c>
      <c r="AN522" s="472" t="s">
        <v>544</v>
      </c>
      <c r="AO522" s="472" t="s">
        <v>544</v>
      </c>
      <c r="AP522" s="472" t="s">
        <v>544</v>
      </c>
      <c r="AQ522" s="472" t="s">
        <v>544</v>
      </c>
      <c r="AR522" s="472" t="s">
        <v>544</v>
      </c>
      <c r="AS522" s="472" t="s">
        <v>544</v>
      </c>
      <c r="AT522" s="472" t="s">
        <v>544</v>
      </c>
      <c r="AU522" s="472" t="s">
        <v>544</v>
      </c>
      <c r="AV522" s="472" t="s">
        <v>544</v>
      </c>
      <c r="AW522" s="472" t="s">
        <v>544</v>
      </c>
      <c r="AX522" s="473" t="s">
        <v>544</v>
      </c>
      <c r="AY522" s="473" t="s">
        <v>544</v>
      </c>
      <c r="AZ522" s="473" t="s">
        <v>544</v>
      </c>
      <c r="BA522" s="473" t="s">
        <v>544</v>
      </c>
      <c r="BB522" s="473" t="s">
        <v>544</v>
      </c>
      <c r="BC522" s="473" t="s">
        <v>544</v>
      </c>
      <c r="BD522" s="473" t="s">
        <v>544</v>
      </c>
      <c r="BE522" s="472" t="s">
        <v>544</v>
      </c>
      <c r="BF522" s="472" t="s">
        <v>544</v>
      </c>
      <c r="BG522" s="473" t="s">
        <v>544</v>
      </c>
      <c r="BH522" s="473" t="s">
        <v>544</v>
      </c>
      <c r="BI522" s="472" t="s">
        <v>544</v>
      </c>
      <c r="BJ522" s="472" t="s">
        <v>544</v>
      </c>
      <c r="BK522" s="472" t="s">
        <v>544</v>
      </c>
      <c r="BL522" s="474" t="s">
        <v>544</v>
      </c>
      <c r="BM522" s="474" t="s">
        <v>544</v>
      </c>
      <c r="BN522" s="472" t="s">
        <v>544</v>
      </c>
      <c r="BO522" s="473" t="s">
        <v>544</v>
      </c>
      <c r="BP522" s="473" t="s">
        <v>544</v>
      </c>
      <c r="BQ522" s="473" t="s">
        <v>544</v>
      </c>
      <c r="BR522" s="473" t="s">
        <v>544</v>
      </c>
      <c r="BS522" s="474" t="s">
        <v>544</v>
      </c>
      <c r="BT522" s="472" t="s">
        <v>544</v>
      </c>
      <c r="BU522" s="472" t="s">
        <v>544</v>
      </c>
      <c r="BV522" s="472" t="s">
        <v>544</v>
      </c>
      <c r="BW522" s="472" t="s">
        <v>544</v>
      </c>
      <c r="BX522" s="472" t="s">
        <v>544</v>
      </c>
      <c r="BY522" s="472" t="s">
        <v>544</v>
      </c>
      <c r="CA522" t="s">
        <v>544</v>
      </c>
      <c r="CB522" t="s">
        <v>544</v>
      </c>
      <c r="CC522" t="s">
        <v>544</v>
      </c>
      <c r="CD522" t="s">
        <v>544</v>
      </c>
      <c r="CE522" t="s">
        <v>544</v>
      </c>
      <c r="CF522" t="s">
        <v>544</v>
      </c>
      <c r="CG522" t="s">
        <v>544</v>
      </c>
      <c r="CH522" t="s">
        <v>544</v>
      </c>
      <c r="CI522" t="s">
        <v>544</v>
      </c>
      <c r="CJ522" t="s">
        <v>544</v>
      </c>
      <c r="CK522" t="s">
        <v>544</v>
      </c>
      <c r="CL522" t="s">
        <v>544</v>
      </c>
      <c r="CM522" t="s">
        <v>544</v>
      </c>
      <c r="CN522" t="s">
        <v>544</v>
      </c>
      <c r="CO522" t="s">
        <v>544</v>
      </c>
      <c r="CP522" t="s">
        <v>544</v>
      </c>
      <c r="CQ522" t="s">
        <v>544</v>
      </c>
      <c r="CR522" t="s">
        <v>544</v>
      </c>
      <c r="CS522" t="s">
        <v>544</v>
      </c>
      <c r="CT522" t="s">
        <v>544</v>
      </c>
      <c r="CU522" t="s">
        <v>544</v>
      </c>
      <c r="CV522" t="s">
        <v>544</v>
      </c>
      <c r="CW522" t="s">
        <v>544</v>
      </c>
      <c r="CX522" t="s">
        <v>544</v>
      </c>
      <c r="CY522" t="s">
        <v>544</v>
      </c>
      <c r="CZ522" t="s">
        <v>544</v>
      </c>
      <c r="DA522" t="s">
        <v>544</v>
      </c>
      <c r="DB522" t="s">
        <v>544</v>
      </c>
      <c r="DC522" t="s">
        <v>544</v>
      </c>
      <c r="DD522" t="s">
        <v>544</v>
      </c>
      <c r="DE522" t="s">
        <v>544</v>
      </c>
      <c r="DF522" t="s">
        <v>544</v>
      </c>
      <c r="DG522" t="s">
        <v>544</v>
      </c>
      <c r="DH522" t="s">
        <v>544</v>
      </c>
      <c r="DI522" t="s">
        <v>544</v>
      </c>
      <c r="DJ522" t="s">
        <v>544</v>
      </c>
      <c r="DK522" t="s">
        <v>544</v>
      </c>
      <c r="DL522" t="s">
        <v>544</v>
      </c>
      <c r="DM522" t="s">
        <v>544</v>
      </c>
      <c r="DN522" t="s">
        <v>544</v>
      </c>
      <c r="DO522" t="s">
        <v>544</v>
      </c>
      <c r="DP522" t="s">
        <v>544</v>
      </c>
      <c r="DQ522" t="s">
        <v>544</v>
      </c>
      <c r="DR522" t="s">
        <v>544</v>
      </c>
      <c r="DS522" t="s">
        <v>544</v>
      </c>
      <c r="DT522" t="s">
        <v>544</v>
      </c>
      <c r="DU522" t="s">
        <v>544</v>
      </c>
      <c r="DV522" t="s">
        <v>544</v>
      </c>
      <c r="DW522" t="s">
        <v>544</v>
      </c>
      <c r="DX522" t="s">
        <v>544</v>
      </c>
      <c r="DY522" t="s">
        <v>544</v>
      </c>
      <c r="DZ522" t="s">
        <v>544</v>
      </c>
      <c r="EA522" t="s">
        <v>544</v>
      </c>
      <c r="EB522" t="s">
        <v>544</v>
      </c>
      <c r="EC522" t="s">
        <v>544</v>
      </c>
      <c r="ED522" t="s">
        <v>544</v>
      </c>
      <c r="EE522" t="s">
        <v>544</v>
      </c>
      <c r="EF522" t="s">
        <v>544</v>
      </c>
      <c r="EG522" t="s">
        <v>544</v>
      </c>
      <c r="EH522" t="s">
        <v>544</v>
      </c>
      <c r="EI522" t="s">
        <v>544</v>
      </c>
      <c r="EJ522" t="s">
        <v>544</v>
      </c>
      <c r="EK522" t="s">
        <v>544</v>
      </c>
      <c r="EL522" t="s">
        <v>544</v>
      </c>
      <c r="EM522" t="s">
        <v>544</v>
      </c>
      <c r="EN522" t="s">
        <v>544</v>
      </c>
      <c r="EO522" t="s">
        <v>544</v>
      </c>
      <c r="EP522" t="s">
        <v>544</v>
      </c>
      <c r="EQ522" t="s">
        <v>544</v>
      </c>
      <c r="ER522" t="s">
        <v>544</v>
      </c>
      <c r="ES522" t="s">
        <v>544</v>
      </c>
      <c r="ET522" t="s">
        <v>544</v>
      </c>
      <c r="EU522" t="s">
        <v>544</v>
      </c>
      <c r="EV522" t="s">
        <v>544</v>
      </c>
      <c r="EW522" t="s">
        <v>544</v>
      </c>
      <c r="EX522" t="s">
        <v>544</v>
      </c>
    </row>
    <row r="523" spans="1:154" ht="15" customHeight="1">
      <c r="A523" s="435">
        <v>388</v>
      </c>
      <c r="B523" s="469" t="s">
        <v>544</v>
      </c>
      <c r="C523" s="469" t="s">
        <v>544</v>
      </c>
      <c r="D523" s="470" t="s">
        <v>544</v>
      </c>
      <c r="E523" s="471" t="s">
        <v>544</v>
      </c>
      <c r="F523" s="471" t="s">
        <v>544</v>
      </c>
      <c r="G523" s="471" t="s">
        <v>544</v>
      </c>
      <c r="H523" s="472" t="s">
        <v>544</v>
      </c>
      <c r="I523" s="472" t="s">
        <v>544</v>
      </c>
      <c r="J523" s="472" t="s">
        <v>544</v>
      </c>
      <c r="K523" s="472" t="s">
        <v>544</v>
      </c>
      <c r="L523" s="472" t="s">
        <v>544</v>
      </c>
      <c r="M523" s="472" t="s">
        <v>544</v>
      </c>
      <c r="N523" s="472" t="s">
        <v>544</v>
      </c>
      <c r="O523" s="472" t="s">
        <v>544</v>
      </c>
      <c r="P523" s="472" t="s">
        <v>544</v>
      </c>
      <c r="Q523" s="472" t="s">
        <v>544</v>
      </c>
      <c r="R523" s="472" t="s">
        <v>544</v>
      </c>
      <c r="S523" s="472" t="s">
        <v>544</v>
      </c>
      <c r="T523" s="472" t="s">
        <v>544</v>
      </c>
      <c r="U523" s="472" t="s">
        <v>544</v>
      </c>
      <c r="V523" s="472" t="s">
        <v>544</v>
      </c>
      <c r="W523" s="472" t="s">
        <v>544</v>
      </c>
      <c r="X523" s="472" t="s">
        <v>544</v>
      </c>
      <c r="Y523" s="472" t="s">
        <v>544</v>
      </c>
      <c r="Z523" s="472" t="s">
        <v>544</v>
      </c>
      <c r="AA523" s="472" t="s">
        <v>544</v>
      </c>
      <c r="AB523" s="472" t="s">
        <v>544</v>
      </c>
      <c r="AC523" s="472" t="s">
        <v>544</v>
      </c>
      <c r="AD523" s="472" t="s">
        <v>544</v>
      </c>
      <c r="AE523" s="472" t="s">
        <v>544</v>
      </c>
      <c r="AF523" s="472" t="s">
        <v>544</v>
      </c>
      <c r="AG523" s="472" t="s">
        <v>544</v>
      </c>
      <c r="AH523" s="472" t="s">
        <v>544</v>
      </c>
      <c r="AI523" s="472" t="s">
        <v>544</v>
      </c>
      <c r="AJ523" s="472" t="s">
        <v>544</v>
      </c>
      <c r="AK523" s="472" t="s">
        <v>544</v>
      </c>
      <c r="AL523" s="472" t="s">
        <v>544</v>
      </c>
      <c r="AM523" s="472" t="s">
        <v>544</v>
      </c>
      <c r="AN523" s="472" t="s">
        <v>544</v>
      </c>
      <c r="AO523" s="472" t="s">
        <v>544</v>
      </c>
      <c r="AP523" s="472" t="s">
        <v>544</v>
      </c>
      <c r="AQ523" s="472" t="s">
        <v>544</v>
      </c>
      <c r="AR523" s="472" t="s">
        <v>544</v>
      </c>
      <c r="AS523" s="472" t="s">
        <v>544</v>
      </c>
      <c r="AT523" s="472" t="s">
        <v>544</v>
      </c>
      <c r="AU523" s="472" t="s">
        <v>544</v>
      </c>
      <c r="AV523" s="472" t="s">
        <v>544</v>
      </c>
      <c r="AW523" s="472" t="s">
        <v>544</v>
      </c>
      <c r="AX523" s="473" t="s">
        <v>544</v>
      </c>
      <c r="AY523" s="473" t="s">
        <v>544</v>
      </c>
      <c r="AZ523" s="473" t="s">
        <v>544</v>
      </c>
      <c r="BA523" s="473" t="s">
        <v>544</v>
      </c>
      <c r="BB523" s="473" t="s">
        <v>544</v>
      </c>
      <c r="BC523" s="473" t="s">
        <v>544</v>
      </c>
      <c r="BD523" s="473" t="s">
        <v>544</v>
      </c>
      <c r="BE523" s="472" t="s">
        <v>544</v>
      </c>
      <c r="BF523" s="472" t="s">
        <v>544</v>
      </c>
      <c r="BG523" s="473" t="s">
        <v>544</v>
      </c>
      <c r="BH523" s="473" t="s">
        <v>544</v>
      </c>
      <c r="BI523" s="472" t="s">
        <v>544</v>
      </c>
      <c r="BJ523" s="472" t="s">
        <v>544</v>
      </c>
      <c r="BK523" s="472" t="s">
        <v>544</v>
      </c>
      <c r="BL523" s="474" t="s">
        <v>544</v>
      </c>
      <c r="BM523" s="474" t="s">
        <v>544</v>
      </c>
      <c r="BN523" s="472" t="s">
        <v>544</v>
      </c>
      <c r="BO523" s="473" t="s">
        <v>544</v>
      </c>
      <c r="BP523" s="473" t="s">
        <v>544</v>
      </c>
      <c r="BQ523" s="473" t="s">
        <v>544</v>
      </c>
      <c r="BR523" s="473" t="s">
        <v>544</v>
      </c>
      <c r="BS523" s="474" t="s">
        <v>544</v>
      </c>
      <c r="BT523" s="472" t="s">
        <v>544</v>
      </c>
      <c r="BU523" s="472" t="s">
        <v>544</v>
      </c>
      <c r="BV523" s="472" t="s">
        <v>544</v>
      </c>
      <c r="BW523" s="472" t="s">
        <v>544</v>
      </c>
      <c r="BX523" s="472" t="s">
        <v>544</v>
      </c>
      <c r="BY523" s="472" t="s">
        <v>544</v>
      </c>
      <c r="CA523" t="s">
        <v>544</v>
      </c>
      <c r="CB523" t="s">
        <v>544</v>
      </c>
      <c r="CC523" t="s">
        <v>544</v>
      </c>
      <c r="CD523" t="s">
        <v>544</v>
      </c>
      <c r="CE523" t="s">
        <v>544</v>
      </c>
      <c r="CF523" t="s">
        <v>544</v>
      </c>
      <c r="CG523" t="s">
        <v>544</v>
      </c>
      <c r="CH523" t="s">
        <v>544</v>
      </c>
      <c r="CI523" t="s">
        <v>544</v>
      </c>
      <c r="CJ523" t="s">
        <v>544</v>
      </c>
      <c r="CK523" t="s">
        <v>544</v>
      </c>
      <c r="CL523" t="s">
        <v>544</v>
      </c>
      <c r="CM523" t="s">
        <v>544</v>
      </c>
      <c r="CN523" t="s">
        <v>544</v>
      </c>
      <c r="CO523" t="s">
        <v>544</v>
      </c>
      <c r="CP523" t="s">
        <v>544</v>
      </c>
      <c r="CQ523" t="s">
        <v>544</v>
      </c>
      <c r="CR523" t="s">
        <v>544</v>
      </c>
      <c r="CS523" t="s">
        <v>544</v>
      </c>
      <c r="CT523" t="s">
        <v>544</v>
      </c>
      <c r="CU523" t="s">
        <v>544</v>
      </c>
      <c r="CV523" t="s">
        <v>544</v>
      </c>
      <c r="CW523" t="s">
        <v>544</v>
      </c>
      <c r="CX523" t="s">
        <v>544</v>
      </c>
      <c r="CY523" t="s">
        <v>544</v>
      </c>
      <c r="CZ523" t="s">
        <v>544</v>
      </c>
      <c r="DA523" t="s">
        <v>544</v>
      </c>
      <c r="DB523" t="s">
        <v>544</v>
      </c>
      <c r="DC523" t="s">
        <v>544</v>
      </c>
      <c r="DD523" t="s">
        <v>544</v>
      </c>
      <c r="DE523" t="s">
        <v>544</v>
      </c>
      <c r="DF523" t="s">
        <v>544</v>
      </c>
      <c r="DG523" t="s">
        <v>544</v>
      </c>
      <c r="DH523" t="s">
        <v>544</v>
      </c>
      <c r="DI523" t="s">
        <v>544</v>
      </c>
      <c r="DJ523" t="s">
        <v>544</v>
      </c>
      <c r="DK523" t="s">
        <v>544</v>
      </c>
      <c r="DL523" t="s">
        <v>544</v>
      </c>
      <c r="DM523" t="s">
        <v>544</v>
      </c>
      <c r="DN523" t="s">
        <v>544</v>
      </c>
      <c r="DO523" t="s">
        <v>544</v>
      </c>
      <c r="DP523" t="s">
        <v>544</v>
      </c>
      <c r="DQ523" t="s">
        <v>544</v>
      </c>
      <c r="DR523" t="s">
        <v>544</v>
      </c>
      <c r="DS523" t="s">
        <v>544</v>
      </c>
      <c r="DT523" t="s">
        <v>544</v>
      </c>
      <c r="DU523" t="s">
        <v>544</v>
      </c>
      <c r="DV523" t="s">
        <v>544</v>
      </c>
      <c r="DW523" t="s">
        <v>544</v>
      </c>
      <c r="DX523" t="s">
        <v>544</v>
      </c>
      <c r="DY523" t="s">
        <v>544</v>
      </c>
      <c r="DZ523" t="s">
        <v>544</v>
      </c>
      <c r="EA523" t="s">
        <v>544</v>
      </c>
      <c r="EB523" t="s">
        <v>544</v>
      </c>
      <c r="EC523" t="s">
        <v>544</v>
      </c>
      <c r="ED523" t="s">
        <v>544</v>
      </c>
      <c r="EE523" t="s">
        <v>544</v>
      </c>
      <c r="EF523" t="s">
        <v>544</v>
      </c>
      <c r="EG523" t="s">
        <v>544</v>
      </c>
      <c r="EH523" t="s">
        <v>544</v>
      </c>
      <c r="EI523" t="s">
        <v>544</v>
      </c>
      <c r="EJ523" t="s">
        <v>544</v>
      </c>
      <c r="EK523" t="s">
        <v>544</v>
      </c>
      <c r="EL523" t="s">
        <v>544</v>
      </c>
      <c r="EM523" t="s">
        <v>544</v>
      </c>
      <c r="EN523" t="s">
        <v>544</v>
      </c>
      <c r="EO523" t="s">
        <v>544</v>
      </c>
      <c r="EP523" t="s">
        <v>544</v>
      </c>
      <c r="EQ523" t="s">
        <v>544</v>
      </c>
      <c r="ER523" t="s">
        <v>544</v>
      </c>
      <c r="ES523" t="s">
        <v>544</v>
      </c>
      <c r="ET523" t="s">
        <v>544</v>
      </c>
      <c r="EU523" t="s">
        <v>544</v>
      </c>
      <c r="EV523" t="s">
        <v>544</v>
      </c>
      <c r="EW523" t="s">
        <v>544</v>
      </c>
      <c r="EX523" t="s">
        <v>544</v>
      </c>
    </row>
    <row r="524" spans="1:154" ht="15" customHeight="1">
      <c r="A524" s="435">
        <v>388</v>
      </c>
      <c r="B524" s="469" t="s">
        <v>544</v>
      </c>
      <c r="C524" s="469" t="s">
        <v>544</v>
      </c>
      <c r="D524" s="470" t="s">
        <v>544</v>
      </c>
      <c r="E524" s="471" t="s">
        <v>544</v>
      </c>
      <c r="F524" s="471" t="s">
        <v>544</v>
      </c>
      <c r="G524" s="471" t="s">
        <v>544</v>
      </c>
      <c r="H524" s="472" t="s">
        <v>544</v>
      </c>
      <c r="I524" s="472" t="s">
        <v>544</v>
      </c>
      <c r="J524" s="472" t="s">
        <v>544</v>
      </c>
      <c r="K524" s="472" t="s">
        <v>544</v>
      </c>
      <c r="L524" s="472" t="s">
        <v>544</v>
      </c>
      <c r="M524" s="472" t="s">
        <v>544</v>
      </c>
      <c r="N524" s="472" t="s">
        <v>544</v>
      </c>
      <c r="O524" s="472" t="s">
        <v>544</v>
      </c>
      <c r="P524" s="472" t="s">
        <v>544</v>
      </c>
      <c r="Q524" s="472" t="s">
        <v>544</v>
      </c>
      <c r="R524" s="472" t="s">
        <v>544</v>
      </c>
      <c r="S524" s="472" t="s">
        <v>544</v>
      </c>
      <c r="T524" s="472" t="s">
        <v>544</v>
      </c>
      <c r="U524" s="472" t="s">
        <v>544</v>
      </c>
      <c r="V524" s="472" t="s">
        <v>544</v>
      </c>
      <c r="W524" s="472" t="s">
        <v>544</v>
      </c>
      <c r="X524" s="472" t="s">
        <v>544</v>
      </c>
      <c r="Y524" s="472" t="s">
        <v>544</v>
      </c>
      <c r="Z524" s="472" t="s">
        <v>544</v>
      </c>
      <c r="AA524" s="472" t="s">
        <v>544</v>
      </c>
      <c r="AB524" s="472" t="s">
        <v>544</v>
      </c>
      <c r="AC524" s="472" t="s">
        <v>544</v>
      </c>
      <c r="AD524" s="472" t="s">
        <v>544</v>
      </c>
      <c r="AE524" s="472" t="s">
        <v>544</v>
      </c>
      <c r="AF524" s="472" t="s">
        <v>544</v>
      </c>
      <c r="AG524" s="472" t="s">
        <v>544</v>
      </c>
      <c r="AH524" s="472" t="s">
        <v>544</v>
      </c>
      <c r="AI524" s="472" t="s">
        <v>544</v>
      </c>
      <c r="AJ524" s="472" t="s">
        <v>544</v>
      </c>
      <c r="AK524" s="472" t="s">
        <v>544</v>
      </c>
      <c r="AL524" s="472" t="s">
        <v>544</v>
      </c>
      <c r="AM524" s="472" t="s">
        <v>544</v>
      </c>
      <c r="AN524" s="472" t="s">
        <v>544</v>
      </c>
      <c r="AO524" s="472" t="s">
        <v>544</v>
      </c>
      <c r="AP524" s="472" t="s">
        <v>544</v>
      </c>
      <c r="AQ524" s="472" t="s">
        <v>544</v>
      </c>
      <c r="AR524" s="472" t="s">
        <v>544</v>
      </c>
      <c r="AS524" s="472" t="s">
        <v>544</v>
      </c>
      <c r="AT524" s="472" t="s">
        <v>544</v>
      </c>
      <c r="AU524" s="472" t="s">
        <v>544</v>
      </c>
      <c r="AV524" s="472" t="s">
        <v>544</v>
      </c>
      <c r="AW524" s="472" t="s">
        <v>544</v>
      </c>
      <c r="AX524" s="473" t="s">
        <v>544</v>
      </c>
      <c r="AY524" s="473" t="s">
        <v>544</v>
      </c>
      <c r="AZ524" s="473" t="s">
        <v>544</v>
      </c>
      <c r="BA524" s="473" t="s">
        <v>544</v>
      </c>
      <c r="BB524" s="473" t="s">
        <v>544</v>
      </c>
      <c r="BC524" s="473" t="s">
        <v>544</v>
      </c>
      <c r="BD524" s="473" t="s">
        <v>544</v>
      </c>
      <c r="BE524" s="472" t="s">
        <v>544</v>
      </c>
      <c r="BF524" s="472" t="s">
        <v>544</v>
      </c>
      <c r="BG524" s="473" t="s">
        <v>544</v>
      </c>
      <c r="BH524" s="473" t="s">
        <v>544</v>
      </c>
      <c r="BI524" s="472" t="s">
        <v>544</v>
      </c>
      <c r="BJ524" s="472" t="s">
        <v>544</v>
      </c>
      <c r="BK524" s="472" t="s">
        <v>544</v>
      </c>
      <c r="BL524" s="474" t="s">
        <v>544</v>
      </c>
      <c r="BM524" s="474" t="s">
        <v>544</v>
      </c>
      <c r="BN524" s="472" t="s">
        <v>544</v>
      </c>
      <c r="BO524" s="473" t="s">
        <v>544</v>
      </c>
      <c r="BP524" s="473" t="s">
        <v>544</v>
      </c>
      <c r="BQ524" s="473" t="s">
        <v>544</v>
      </c>
      <c r="BR524" s="473" t="s">
        <v>544</v>
      </c>
      <c r="BS524" s="474" t="s">
        <v>544</v>
      </c>
      <c r="BT524" s="472" t="s">
        <v>544</v>
      </c>
      <c r="BU524" s="472" t="s">
        <v>544</v>
      </c>
      <c r="BV524" s="472" t="s">
        <v>544</v>
      </c>
      <c r="BW524" s="472" t="s">
        <v>544</v>
      </c>
      <c r="BX524" s="472" t="s">
        <v>544</v>
      </c>
      <c r="BY524" s="472" t="s">
        <v>544</v>
      </c>
      <c r="CA524" t="s">
        <v>544</v>
      </c>
      <c r="CB524" t="s">
        <v>544</v>
      </c>
      <c r="CC524" t="s">
        <v>544</v>
      </c>
      <c r="CD524" t="s">
        <v>544</v>
      </c>
      <c r="CE524" t="s">
        <v>544</v>
      </c>
      <c r="CF524" t="s">
        <v>544</v>
      </c>
      <c r="CG524" t="s">
        <v>544</v>
      </c>
      <c r="CH524" t="s">
        <v>544</v>
      </c>
      <c r="CI524" t="s">
        <v>544</v>
      </c>
      <c r="CJ524" t="s">
        <v>544</v>
      </c>
      <c r="CK524" t="s">
        <v>544</v>
      </c>
      <c r="CL524" t="s">
        <v>544</v>
      </c>
      <c r="CM524" t="s">
        <v>544</v>
      </c>
      <c r="CN524" t="s">
        <v>544</v>
      </c>
      <c r="CO524" t="s">
        <v>544</v>
      </c>
      <c r="CP524" t="s">
        <v>544</v>
      </c>
      <c r="CQ524" t="s">
        <v>544</v>
      </c>
      <c r="CR524" t="s">
        <v>544</v>
      </c>
      <c r="CS524" t="s">
        <v>544</v>
      </c>
      <c r="CT524" t="s">
        <v>544</v>
      </c>
      <c r="CU524" t="s">
        <v>544</v>
      </c>
      <c r="CV524" t="s">
        <v>544</v>
      </c>
      <c r="CW524" t="s">
        <v>544</v>
      </c>
      <c r="CX524" t="s">
        <v>544</v>
      </c>
      <c r="CY524" t="s">
        <v>544</v>
      </c>
      <c r="CZ524" t="s">
        <v>544</v>
      </c>
      <c r="DA524" t="s">
        <v>544</v>
      </c>
      <c r="DB524" t="s">
        <v>544</v>
      </c>
      <c r="DC524" t="s">
        <v>544</v>
      </c>
      <c r="DD524" t="s">
        <v>544</v>
      </c>
      <c r="DE524" t="s">
        <v>544</v>
      </c>
      <c r="DF524" t="s">
        <v>544</v>
      </c>
      <c r="DG524" t="s">
        <v>544</v>
      </c>
      <c r="DH524" t="s">
        <v>544</v>
      </c>
      <c r="DI524" t="s">
        <v>544</v>
      </c>
      <c r="DJ524" t="s">
        <v>544</v>
      </c>
      <c r="DK524" t="s">
        <v>544</v>
      </c>
      <c r="DL524" t="s">
        <v>544</v>
      </c>
      <c r="DM524" t="s">
        <v>544</v>
      </c>
      <c r="DN524" t="s">
        <v>544</v>
      </c>
      <c r="DO524" t="s">
        <v>544</v>
      </c>
      <c r="DP524" t="s">
        <v>544</v>
      </c>
      <c r="DQ524" t="s">
        <v>544</v>
      </c>
      <c r="DR524" t="s">
        <v>544</v>
      </c>
      <c r="DS524" t="s">
        <v>544</v>
      </c>
      <c r="DT524" t="s">
        <v>544</v>
      </c>
      <c r="DU524" t="s">
        <v>544</v>
      </c>
      <c r="DV524" t="s">
        <v>544</v>
      </c>
      <c r="DW524" t="s">
        <v>544</v>
      </c>
      <c r="DX524" t="s">
        <v>544</v>
      </c>
      <c r="DY524" t="s">
        <v>544</v>
      </c>
      <c r="DZ524" t="s">
        <v>544</v>
      </c>
      <c r="EA524" t="s">
        <v>544</v>
      </c>
      <c r="EB524" t="s">
        <v>544</v>
      </c>
      <c r="EC524" t="s">
        <v>544</v>
      </c>
      <c r="ED524" t="s">
        <v>544</v>
      </c>
      <c r="EE524" t="s">
        <v>544</v>
      </c>
      <c r="EF524" t="s">
        <v>544</v>
      </c>
      <c r="EG524" t="s">
        <v>544</v>
      </c>
      <c r="EH524" t="s">
        <v>544</v>
      </c>
      <c r="EI524" t="s">
        <v>544</v>
      </c>
      <c r="EJ524" t="s">
        <v>544</v>
      </c>
      <c r="EK524" t="s">
        <v>544</v>
      </c>
      <c r="EL524" t="s">
        <v>544</v>
      </c>
      <c r="EM524" t="s">
        <v>544</v>
      </c>
      <c r="EN524" t="s">
        <v>544</v>
      </c>
      <c r="EO524" t="s">
        <v>544</v>
      </c>
      <c r="EP524" t="s">
        <v>544</v>
      </c>
      <c r="EQ524" t="s">
        <v>544</v>
      </c>
      <c r="ER524" t="s">
        <v>544</v>
      </c>
      <c r="ES524" t="s">
        <v>544</v>
      </c>
      <c r="ET524" t="s">
        <v>544</v>
      </c>
      <c r="EU524" t="s">
        <v>544</v>
      </c>
      <c r="EV524" t="s">
        <v>544</v>
      </c>
      <c r="EW524" t="s">
        <v>544</v>
      </c>
      <c r="EX524" t="s">
        <v>544</v>
      </c>
    </row>
    <row r="525" spans="1:154" ht="15" customHeight="1">
      <c r="A525" s="435">
        <v>388</v>
      </c>
      <c r="B525" s="469" t="s">
        <v>544</v>
      </c>
      <c r="C525" s="469" t="s">
        <v>544</v>
      </c>
      <c r="D525" s="470" t="s">
        <v>544</v>
      </c>
      <c r="E525" s="471" t="s">
        <v>544</v>
      </c>
      <c r="F525" s="471" t="s">
        <v>544</v>
      </c>
      <c r="G525" s="471" t="s">
        <v>544</v>
      </c>
      <c r="H525" s="472" t="s">
        <v>544</v>
      </c>
      <c r="I525" s="472" t="s">
        <v>544</v>
      </c>
      <c r="J525" s="472" t="s">
        <v>544</v>
      </c>
      <c r="K525" s="472" t="s">
        <v>544</v>
      </c>
      <c r="L525" s="472" t="s">
        <v>544</v>
      </c>
      <c r="M525" s="472" t="s">
        <v>544</v>
      </c>
      <c r="N525" s="472" t="s">
        <v>544</v>
      </c>
      <c r="O525" s="472" t="s">
        <v>544</v>
      </c>
      <c r="P525" s="472" t="s">
        <v>544</v>
      </c>
      <c r="Q525" s="472" t="s">
        <v>544</v>
      </c>
      <c r="R525" s="472" t="s">
        <v>544</v>
      </c>
      <c r="S525" s="472" t="s">
        <v>544</v>
      </c>
      <c r="T525" s="472" t="s">
        <v>544</v>
      </c>
      <c r="U525" s="472" t="s">
        <v>544</v>
      </c>
      <c r="V525" s="472" t="s">
        <v>544</v>
      </c>
      <c r="W525" s="472" t="s">
        <v>544</v>
      </c>
      <c r="X525" s="472" t="s">
        <v>544</v>
      </c>
      <c r="Y525" s="472" t="s">
        <v>544</v>
      </c>
      <c r="Z525" s="472" t="s">
        <v>544</v>
      </c>
      <c r="AA525" s="472" t="s">
        <v>544</v>
      </c>
      <c r="AB525" s="472" t="s">
        <v>544</v>
      </c>
      <c r="AC525" s="472" t="s">
        <v>544</v>
      </c>
      <c r="AD525" s="472" t="s">
        <v>544</v>
      </c>
      <c r="AE525" s="472" t="s">
        <v>544</v>
      </c>
      <c r="AF525" s="472" t="s">
        <v>544</v>
      </c>
      <c r="AG525" s="472" t="s">
        <v>544</v>
      </c>
      <c r="AH525" s="472" t="s">
        <v>544</v>
      </c>
      <c r="AI525" s="472" t="s">
        <v>544</v>
      </c>
      <c r="AJ525" s="472" t="s">
        <v>544</v>
      </c>
      <c r="AK525" s="472" t="s">
        <v>544</v>
      </c>
      <c r="AL525" s="472" t="s">
        <v>544</v>
      </c>
      <c r="AM525" s="472" t="s">
        <v>544</v>
      </c>
      <c r="AN525" s="472" t="s">
        <v>544</v>
      </c>
      <c r="AO525" s="472" t="s">
        <v>544</v>
      </c>
      <c r="AP525" s="472" t="s">
        <v>544</v>
      </c>
      <c r="AQ525" s="472" t="s">
        <v>544</v>
      </c>
      <c r="AR525" s="472" t="s">
        <v>544</v>
      </c>
      <c r="AS525" s="472" t="s">
        <v>544</v>
      </c>
      <c r="AT525" s="472" t="s">
        <v>544</v>
      </c>
      <c r="AU525" s="472" t="s">
        <v>544</v>
      </c>
      <c r="AV525" s="472" t="s">
        <v>544</v>
      </c>
      <c r="AW525" s="472" t="s">
        <v>544</v>
      </c>
      <c r="AX525" s="473" t="s">
        <v>544</v>
      </c>
      <c r="AY525" s="473" t="s">
        <v>544</v>
      </c>
      <c r="AZ525" s="473" t="s">
        <v>544</v>
      </c>
      <c r="BA525" s="473" t="s">
        <v>544</v>
      </c>
      <c r="BB525" s="473" t="s">
        <v>544</v>
      </c>
      <c r="BC525" s="473" t="s">
        <v>544</v>
      </c>
      <c r="BD525" s="473" t="s">
        <v>544</v>
      </c>
      <c r="BE525" s="472" t="s">
        <v>544</v>
      </c>
      <c r="BF525" s="472" t="s">
        <v>544</v>
      </c>
      <c r="BG525" s="473" t="s">
        <v>544</v>
      </c>
      <c r="BH525" s="473" t="s">
        <v>544</v>
      </c>
      <c r="BI525" s="472" t="s">
        <v>544</v>
      </c>
      <c r="BJ525" s="472" t="s">
        <v>544</v>
      </c>
      <c r="BK525" s="472" t="s">
        <v>544</v>
      </c>
      <c r="BL525" s="474" t="s">
        <v>544</v>
      </c>
      <c r="BM525" s="474" t="s">
        <v>544</v>
      </c>
      <c r="BN525" s="472" t="s">
        <v>544</v>
      </c>
      <c r="BO525" s="473" t="s">
        <v>544</v>
      </c>
      <c r="BP525" s="473" t="s">
        <v>544</v>
      </c>
      <c r="BQ525" s="473" t="s">
        <v>544</v>
      </c>
      <c r="BR525" s="473" t="s">
        <v>544</v>
      </c>
      <c r="BS525" s="474" t="s">
        <v>544</v>
      </c>
      <c r="BT525" s="472" t="s">
        <v>544</v>
      </c>
      <c r="BU525" s="472" t="s">
        <v>544</v>
      </c>
      <c r="BV525" s="472" t="s">
        <v>544</v>
      </c>
      <c r="BW525" s="472" t="s">
        <v>544</v>
      </c>
      <c r="BX525" s="472" t="s">
        <v>544</v>
      </c>
      <c r="BY525" s="472" t="s">
        <v>544</v>
      </c>
      <c r="CA525" t="s">
        <v>544</v>
      </c>
      <c r="CB525" t="s">
        <v>544</v>
      </c>
      <c r="CC525" t="s">
        <v>544</v>
      </c>
      <c r="CD525" t="s">
        <v>544</v>
      </c>
      <c r="CE525" t="s">
        <v>544</v>
      </c>
      <c r="CF525" t="s">
        <v>544</v>
      </c>
      <c r="CG525" t="s">
        <v>544</v>
      </c>
      <c r="CH525" t="s">
        <v>544</v>
      </c>
      <c r="CI525" t="s">
        <v>544</v>
      </c>
      <c r="CJ525" t="s">
        <v>544</v>
      </c>
      <c r="CK525" t="s">
        <v>544</v>
      </c>
      <c r="CL525" t="s">
        <v>544</v>
      </c>
      <c r="CM525" t="s">
        <v>544</v>
      </c>
      <c r="CN525" t="s">
        <v>544</v>
      </c>
      <c r="CO525" t="s">
        <v>544</v>
      </c>
      <c r="CP525" t="s">
        <v>544</v>
      </c>
      <c r="CQ525" t="s">
        <v>544</v>
      </c>
      <c r="CR525" t="s">
        <v>544</v>
      </c>
      <c r="CS525" t="s">
        <v>544</v>
      </c>
      <c r="CT525" t="s">
        <v>544</v>
      </c>
      <c r="CU525" t="s">
        <v>544</v>
      </c>
      <c r="CV525" t="s">
        <v>544</v>
      </c>
      <c r="CW525" t="s">
        <v>544</v>
      </c>
      <c r="CX525" t="s">
        <v>544</v>
      </c>
      <c r="CY525" t="s">
        <v>544</v>
      </c>
      <c r="CZ525" t="s">
        <v>544</v>
      </c>
      <c r="DA525" t="s">
        <v>544</v>
      </c>
      <c r="DB525" t="s">
        <v>544</v>
      </c>
      <c r="DC525" t="s">
        <v>544</v>
      </c>
      <c r="DD525" t="s">
        <v>544</v>
      </c>
      <c r="DE525" t="s">
        <v>544</v>
      </c>
      <c r="DF525" t="s">
        <v>544</v>
      </c>
      <c r="DG525" t="s">
        <v>544</v>
      </c>
      <c r="DH525" t="s">
        <v>544</v>
      </c>
      <c r="DI525" t="s">
        <v>544</v>
      </c>
      <c r="DJ525" t="s">
        <v>544</v>
      </c>
      <c r="DK525" t="s">
        <v>544</v>
      </c>
      <c r="DL525" t="s">
        <v>544</v>
      </c>
      <c r="DM525" t="s">
        <v>544</v>
      </c>
      <c r="DN525" t="s">
        <v>544</v>
      </c>
      <c r="DO525" t="s">
        <v>544</v>
      </c>
      <c r="DP525" t="s">
        <v>544</v>
      </c>
      <c r="DQ525" t="s">
        <v>544</v>
      </c>
      <c r="DR525" t="s">
        <v>544</v>
      </c>
      <c r="DS525" t="s">
        <v>544</v>
      </c>
      <c r="DT525" t="s">
        <v>544</v>
      </c>
      <c r="DU525" t="s">
        <v>544</v>
      </c>
      <c r="DV525" t="s">
        <v>544</v>
      </c>
      <c r="DW525" t="s">
        <v>544</v>
      </c>
      <c r="DX525" t="s">
        <v>544</v>
      </c>
      <c r="DY525" t="s">
        <v>544</v>
      </c>
      <c r="DZ525" t="s">
        <v>544</v>
      </c>
      <c r="EA525" t="s">
        <v>544</v>
      </c>
      <c r="EB525" t="s">
        <v>544</v>
      </c>
      <c r="EC525" t="s">
        <v>544</v>
      </c>
      <c r="ED525" t="s">
        <v>544</v>
      </c>
      <c r="EE525" t="s">
        <v>544</v>
      </c>
      <c r="EF525" t="s">
        <v>544</v>
      </c>
      <c r="EG525" t="s">
        <v>544</v>
      </c>
      <c r="EH525" t="s">
        <v>544</v>
      </c>
      <c r="EI525" t="s">
        <v>544</v>
      </c>
      <c r="EJ525" t="s">
        <v>544</v>
      </c>
      <c r="EK525" t="s">
        <v>544</v>
      </c>
      <c r="EL525" t="s">
        <v>544</v>
      </c>
      <c r="EM525" t="s">
        <v>544</v>
      </c>
      <c r="EN525" t="s">
        <v>544</v>
      </c>
      <c r="EO525" t="s">
        <v>544</v>
      </c>
      <c r="EP525" t="s">
        <v>544</v>
      </c>
      <c r="EQ525" t="s">
        <v>544</v>
      </c>
      <c r="ER525" t="s">
        <v>544</v>
      </c>
      <c r="ES525" t="s">
        <v>544</v>
      </c>
      <c r="ET525" t="s">
        <v>544</v>
      </c>
      <c r="EU525" t="s">
        <v>544</v>
      </c>
      <c r="EV525" t="s">
        <v>544</v>
      </c>
      <c r="EW525" t="s">
        <v>544</v>
      </c>
      <c r="EX525" t="s">
        <v>544</v>
      </c>
    </row>
    <row r="526" spans="1:154" ht="15" customHeight="1">
      <c r="A526" s="435">
        <v>388</v>
      </c>
      <c r="B526" s="469" t="s">
        <v>544</v>
      </c>
      <c r="C526" s="469" t="s">
        <v>544</v>
      </c>
      <c r="D526" s="470" t="s">
        <v>544</v>
      </c>
      <c r="E526" s="471" t="s">
        <v>544</v>
      </c>
      <c r="F526" s="471" t="s">
        <v>544</v>
      </c>
      <c r="G526" s="471" t="s">
        <v>544</v>
      </c>
      <c r="H526" s="472" t="s">
        <v>544</v>
      </c>
      <c r="I526" s="472" t="s">
        <v>544</v>
      </c>
      <c r="J526" s="472" t="s">
        <v>544</v>
      </c>
      <c r="K526" s="472" t="s">
        <v>544</v>
      </c>
      <c r="L526" s="472" t="s">
        <v>544</v>
      </c>
      <c r="M526" s="472" t="s">
        <v>544</v>
      </c>
      <c r="N526" s="472" t="s">
        <v>544</v>
      </c>
      <c r="O526" s="472" t="s">
        <v>544</v>
      </c>
      <c r="P526" s="472" t="s">
        <v>544</v>
      </c>
      <c r="Q526" s="472" t="s">
        <v>544</v>
      </c>
      <c r="R526" s="472" t="s">
        <v>544</v>
      </c>
      <c r="S526" s="472" t="s">
        <v>544</v>
      </c>
      <c r="T526" s="472" t="s">
        <v>544</v>
      </c>
      <c r="U526" s="472" t="s">
        <v>544</v>
      </c>
      <c r="V526" s="472" t="s">
        <v>544</v>
      </c>
      <c r="W526" s="472" t="s">
        <v>544</v>
      </c>
      <c r="X526" s="472" t="s">
        <v>544</v>
      </c>
      <c r="Y526" s="472" t="s">
        <v>544</v>
      </c>
      <c r="Z526" s="472" t="s">
        <v>544</v>
      </c>
      <c r="AA526" s="472" t="s">
        <v>544</v>
      </c>
      <c r="AB526" s="472" t="s">
        <v>544</v>
      </c>
      <c r="AC526" s="472" t="s">
        <v>544</v>
      </c>
      <c r="AD526" s="472" t="s">
        <v>544</v>
      </c>
      <c r="AE526" s="472" t="s">
        <v>544</v>
      </c>
      <c r="AF526" s="472" t="s">
        <v>544</v>
      </c>
      <c r="AG526" s="472" t="s">
        <v>544</v>
      </c>
      <c r="AH526" s="472" t="s">
        <v>544</v>
      </c>
      <c r="AI526" s="472" t="s">
        <v>544</v>
      </c>
      <c r="AJ526" s="472" t="s">
        <v>544</v>
      </c>
      <c r="AK526" s="472" t="s">
        <v>544</v>
      </c>
      <c r="AL526" s="472" t="s">
        <v>544</v>
      </c>
      <c r="AM526" s="472" t="s">
        <v>544</v>
      </c>
      <c r="AN526" s="472" t="s">
        <v>544</v>
      </c>
      <c r="AO526" s="472" t="s">
        <v>544</v>
      </c>
      <c r="AP526" s="472" t="s">
        <v>544</v>
      </c>
      <c r="AQ526" s="472" t="s">
        <v>544</v>
      </c>
      <c r="AR526" s="472" t="s">
        <v>544</v>
      </c>
      <c r="AS526" s="472" t="s">
        <v>544</v>
      </c>
      <c r="AT526" s="472" t="s">
        <v>544</v>
      </c>
      <c r="AU526" s="472" t="s">
        <v>544</v>
      </c>
      <c r="AV526" s="472" t="s">
        <v>544</v>
      </c>
      <c r="AW526" s="472" t="s">
        <v>544</v>
      </c>
      <c r="AX526" s="473" t="s">
        <v>544</v>
      </c>
      <c r="AY526" s="473" t="s">
        <v>544</v>
      </c>
      <c r="AZ526" s="473" t="s">
        <v>544</v>
      </c>
      <c r="BA526" s="473" t="s">
        <v>544</v>
      </c>
      <c r="BB526" s="473" t="s">
        <v>544</v>
      </c>
      <c r="BC526" s="473" t="s">
        <v>544</v>
      </c>
      <c r="BD526" s="473" t="s">
        <v>544</v>
      </c>
      <c r="BE526" s="472" t="s">
        <v>544</v>
      </c>
      <c r="BF526" s="472" t="s">
        <v>544</v>
      </c>
      <c r="BG526" s="473" t="s">
        <v>544</v>
      </c>
      <c r="BH526" s="473" t="s">
        <v>544</v>
      </c>
      <c r="BI526" s="472" t="s">
        <v>544</v>
      </c>
      <c r="BJ526" s="472" t="s">
        <v>544</v>
      </c>
      <c r="BK526" s="472" t="s">
        <v>544</v>
      </c>
      <c r="BL526" s="474" t="s">
        <v>544</v>
      </c>
      <c r="BM526" s="474" t="s">
        <v>544</v>
      </c>
      <c r="BN526" s="472" t="s">
        <v>544</v>
      </c>
      <c r="BO526" s="473" t="s">
        <v>544</v>
      </c>
      <c r="BP526" s="473" t="s">
        <v>544</v>
      </c>
      <c r="BQ526" s="473" t="s">
        <v>544</v>
      </c>
      <c r="BR526" s="473" t="s">
        <v>544</v>
      </c>
      <c r="BS526" s="474" t="s">
        <v>544</v>
      </c>
      <c r="BT526" s="472" t="s">
        <v>544</v>
      </c>
      <c r="BU526" s="472" t="s">
        <v>544</v>
      </c>
      <c r="BV526" s="472" t="s">
        <v>544</v>
      </c>
      <c r="BW526" s="472" t="s">
        <v>544</v>
      </c>
      <c r="BX526" s="472" t="s">
        <v>544</v>
      </c>
      <c r="BY526" s="472" t="s">
        <v>544</v>
      </c>
      <c r="CA526" t="s">
        <v>544</v>
      </c>
      <c r="CB526" t="s">
        <v>544</v>
      </c>
      <c r="CC526" t="s">
        <v>544</v>
      </c>
      <c r="CD526" t="s">
        <v>544</v>
      </c>
      <c r="CE526" t="s">
        <v>544</v>
      </c>
      <c r="CF526" t="s">
        <v>544</v>
      </c>
      <c r="CG526" t="s">
        <v>544</v>
      </c>
      <c r="CH526" t="s">
        <v>544</v>
      </c>
      <c r="CI526" t="s">
        <v>544</v>
      </c>
      <c r="CJ526" t="s">
        <v>544</v>
      </c>
      <c r="CK526" t="s">
        <v>544</v>
      </c>
      <c r="CL526" t="s">
        <v>544</v>
      </c>
      <c r="CM526" t="s">
        <v>544</v>
      </c>
      <c r="CN526" t="s">
        <v>544</v>
      </c>
      <c r="CO526" t="s">
        <v>544</v>
      </c>
      <c r="CP526" t="s">
        <v>544</v>
      </c>
      <c r="CQ526" t="s">
        <v>544</v>
      </c>
      <c r="CR526" t="s">
        <v>544</v>
      </c>
      <c r="CS526" t="s">
        <v>544</v>
      </c>
      <c r="CT526" t="s">
        <v>544</v>
      </c>
      <c r="CU526" t="s">
        <v>544</v>
      </c>
      <c r="CV526" t="s">
        <v>544</v>
      </c>
      <c r="CW526" t="s">
        <v>544</v>
      </c>
      <c r="CX526" t="s">
        <v>544</v>
      </c>
      <c r="CY526" t="s">
        <v>544</v>
      </c>
      <c r="CZ526" t="s">
        <v>544</v>
      </c>
      <c r="DA526" t="s">
        <v>544</v>
      </c>
      <c r="DB526" t="s">
        <v>544</v>
      </c>
      <c r="DC526" t="s">
        <v>544</v>
      </c>
      <c r="DD526" t="s">
        <v>544</v>
      </c>
      <c r="DE526" t="s">
        <v>544</v>
      </c>
      <c r="DF526" t="s">
        <v>544</v>
      </c>
      <c r="DG526" t="s">
        <v>544</v>
      </c>
      <c r="DH526" t="s">
        <v>544</v>
      </c>
      <c r="DI526" t="s">
        <v>544</v>
      </c>
      <c r="DJ526" t="s">
        <v>544</v>
      </c>
      <c r="DK526" t="s">
        <v>544</v>
      </c>
      <c r="DL526" t="s">
        <v>544</v>
      </c>
      <c r="DM526" t="s">
        <v>544</v>
      </c>
      <c r="DN526" t="s">
        <v>544</v>
      </c>
      <c r="DO526" t="s">
        <v>544</v>
      </c>
      <c r="DP526" t="s">
        <v>544</v>
      </c>
      <c r="DQ526" t="s">
        <v>544</v>
      </c>
      <c r="DR526" t="s">
        <v>544</v>
      </c>
      <c r="DS526" t="s">
        <v>544</v>
      </c>
      <c r="DT526" t="s">
        <v>544</v>
      </c>
      <c r="DU526" t="s">
        <v>544</v>
      </c>
      <c r="DV526" t="s">
        <v>544</v>
      </c>
      <c r="DW526" t="s">
        <v>544</v>
      </c>
      <c r="DX526" t="s">
        <v>544</v>
      </c>
      <c r="DY526" t="s">
        <v>544</v>
      </c>
      <c r="DZ526" t="s">
        <v>544</v>
      </c>
      <c r="EA526" t="s">
        <v>544</v>
      </c>
      <c r="EB526" t="s">
        <v>544</v>
      </c>
      <c r="EC526" t="s">
        <v>544</v>
      </c>
      <c r="ED526" t="s">
        <v>544</v>
      </c>
      <c r="EE526" t="s">
        <v>544</v>
      </c>
      <c r="EF526" t="s">
        <v>544</v>
      </c>
      <c r="EG526" t="s">
        <v>544</v>
      </c>
      <c r="EH526" t="s">
        <v>544</v>
      </c>
      <c r="EI526" t="s">
        <v>544</v>
      </c>
      <c r="EJ526" t="s">
        <v>544</v>
      </c>
      <c r="EK526" t="s">
        <v>544</v>
      </c>
      <c r="EL526" t="s">
        <v>544</v>
      </c>
      <c r="EM526" t="s">
        <v>544</v>
      </c>
      <c r="EN526" t="s">
        <v>544</v>
      </c>
      <c r="EO526" t="s">
        <v>544</v>
      </c>
      <c r="EP526" t="s">
        <v>544</v>
      </c>
      <c r="EQ526" t="s">
        <v>544</v>
      </c>
      <c r="ER526" t="s">
        <v>544</v>
      </c>
      <c r="ES526" t="s">
        <v>544</v>
      </c>
      <c r="ET526" t="s">
        <v>544</v>
      </c>
      <c r="EU526" t="s">
        <v>544</v>
      </c>
      <c r="EV526" t="s">
        <v>544</v>
      </c>
      <c r="EW526" t="s">
        <v>544</v>
      </c>
      <c r="EX526" t="s">
        <v>544</v>
      </c>
    </row>
    <row r="527" spans="1:154" ht="15" customHeight="1">
      <c r="A527" s="435">
        <v>388</v>
      </c>
      <c r="B527" s="469" t="s">
        <v>544</v>
      </c>
      <c r="C527" s="469" t="s">
        <v>544</v>
      </c>
      <c r="D527" s="470" t="s">
        <v>544</v>
      </c>
      <c r="E527" s="471" t="s">
        <v>544</v>
      </c>
      <c r="F527" s="471" t="s">
        <v>544</v>
      </c>
      <c r="G527" s="471" t="s">
        <v>544</v>
      </c>
      <c r="H527" s="472" t="s">
        <v>544</v>
      </c>
      <c r="I527" s="472" t="s">
        <v>544</v>
      </c>
      <c r="J527" s="472" t="s">
        <v>544</v>
      </c>
      <c r="K527" s="472" t="s">
        <v>544</v>
      </c>
      <c r="L527" s="472" t="s">
        <v>544</v>
      </c>
      <c r="M527" s="472" t="s">
        <v>544</v>
      </c>
      <c r="N527" s="472" t="s">
        <v>544</v>
      </c>
      <c r="O527" s="472" t="s">
        <v>544</v>
      </c>
      <c r="P527" s="472" t="s">
        <v>544</v>
      </c>
      <c r="Q527" s="472" t="s">
        <v>544</v>
      </c>
      <c r="R527" s="472" t="s">
        <v>544</v>
      </c>
      <c r="S527" s="472" t="s">
        <v>544</v>
      </c>
      <c r="T527" s="472" t="s">
        <v>544</v>
      </c>
      <c r="U527" s="472" t="s">
        <v>544</v>
      </c>
      <c r="V527" s="472" t="s">
        <v>544</v>
      </c>
      <c r="W527" s="472" t="s">
        <v>544</v>
      </c>
      <c r="X527" s="472" t="s">
        <v>544</v>
      </c>
      <c r="Y527" s="472" t="s">
        <v>544</v>
      </c>
      <c r="Z527" s="472" t="s">
        <v>544</v>
      </c>
      <c r="AA527" s="472" t="s">
        <v>544</v>
      </c>
      <c r="AB527" s="472" t="s">
        <v>544</v>
      </c>
      <c r="AC527" s="472" t="s">
        <v>544</v>
      </c>
      <c r="AD527" s="472" t="s">
        <v>544</v>
      </c>
      <c r="AE527" s="472" t="s">
        <v>544</v>
      </c>
      <c r="AF527" s="472" t="s">
        <v>544</v>
      </c>
      <c r="AG527" s="472" t="s">
        <v>544</v>
      </c>
      <c r="AH527" s="472" t="s">
        <v>544</v>
      </c>
      <c r="AI527" s="472" t="s">
        <v>544</v>
      </c>
      <c r="AJ527" s="472" t="s">
        <v>544</v>
      </c>
      <c r="AK527" s="472" t="s">
        <v>544</v>
      </c>
      <c r="AL527" s="472" t="s">
        <v>544</v>
      </c>
      <c r="AM527" s="472" t="s">
        <v>544</v>
      </c>
      <c r="AN527" s="472" t="s">
        <v>544</v>
      </c>
      <c r="AO527" s="472" t="s">
        <v>544</v>
      </c>
      <c r="AP527" s="472" t="s">
        <v>544</v>
      </c>
      <c r="AQ527" s="472" t="s">
        <v>544</v>
      </c>
      <c r="AR527" s="472" t="s">
        <v>544</v>
      </c>
      <c r="AS527" s="472" t="s">
        <v>544</v>
      </c>
      <c r="AT527" s="472" t="s">
        <v>544</v>
      </c>
      <c r="AU527" s="472" t="s">
        <v>544</v>
      </c>
      <c r="AV527" s="472" t="s">
        <v>544</v>
      </c>
      <c r="AW527" s="472" t="s">
        <v>544</v>
      </c>
      <c r="AX527" s="473" t="s">
        <v>544</v>
      </c>
      <c r="AY527" s="473" t="s">
        <v>544</v>
      </c>
      <c r="AZ527" s="473" t="s">
        <v>544</v>
      </c>
      <c r="BA527" s="473" t="s">
        <v>544</v>
      </c>
      <c r="BB527" s="473" t="s">
        <v>544</v>
      </c>
      <c r="BC527" s="473" t="s">
        <v>544</v>
      </c>
      <c r="BD527" s="473" t="s">
        <v>544</v>
      </c>
      <c r="BE527" s="472" t="s">
        <v>544</v>
      </c>
      <c r="BF527" s="472" t="s">
        <v>544</v>
      </c>
      <c r="BG527" s="473" t="s">
        <v>544</v>
      </c>
      <c r="BH527" s="473" t="s">
        <v>544</v>
      </c>
      <c r="BI527" s="472" t="s">
        <v>544</v>
      </c>
      <c r="BJ527" s="472" t="s">
        <v>544</v>
      </c>
      <c r="BK527" s="472" t="s">
        <v>544</v>
      </c>
      <c r="BL527" s="474" t="s">
        <v>544</v>
      </c>
      <c r="BM527" s="474" t="s">
        <v>544</v>
      </c>
      <c r="BN527" s="472" t="s">
        <v>544</v>
      </c>
      <c r="BO527" s="473" t="s">
        <v>544</v>
      </c>
      <c r="BP527" s="473" t="s">
        <v>544</v>
      </c>
      <c r="BQ527" s="473" t="s">
        <v>544</v>
      </c>
      <c r="BR527" s="473" t="s">
        <v>544</v>
      </c>
      <c r="BS527" s="474" t="s">
        <v>544</v>
      </c>
      <c r="BT527" s="472" t="s">
        <v>544</v>
      </c>
      <c r="BU527" s="472" t="s">
        <v>544</v>
      </c>
      <c r="BV527" s="472" t="s">
        <v>544</v>
      </c>
      <c r="BW527" s="472" t="s">
        <v>544</v>
      </c>
      <c r="BX527" s="472" t="s">
        <v>544</v>
      </c>
      <c r="BY527" s="472" t="s">
        <v>544</v>
      </c>
      <c r="CA527" t="s">
        <v>544</v>
      </c>
      <c r="CB527" t="s">
        <v>544</v>
      </c>
      <c r="CC527" t="s">
        <v>544</v>
      </c>
      <c r="CD527" t="s">
        <v>544</v>
      </c>
      <c r="CE527" t="s">
        <v>544</v>
      </c>
      <c r="CF527" t="s">
        <v>544</v>
      </c>
      <c r="CG527" t="s">
        <v>544</v>
      </c>
      <c r="CH527" t="s">
        <v>544</v>
      </c>
      <c r="CI527" t="s">
        <v>544</v>
      </c>
      <c r="CJ527" t="s">
        <v>544</v>
      </c>
      <c r="CK527" t="s">
        <v>544</v>
      </c>
      <c r="CL527" t="s">
        <v>544</v>
      </c>
      <c r="CM527" t="s">
        <v>544</v>
      </c>
      <c r="CN527" t="s">
        <v>544</v>
      </c>
      <c r="CO527" t="s">
        <v>544</v>
      </c>
      <c r="CP527" t="s">
        <v>544</v>
      </c>
      <c r="CQ527" t="s">
        <v>544</v>
      </c>
      <c r="CR527" t="s">
        <v>544</v>
      </c>
      <c r="CS527" t="s">
        <v>544</v>
      </c>
      <c r="CT527" t="s">
        <v>544</v>
      </c>
      <c r="CU527" t="s">
        <v>544</v>
      </c>
      <c r="CV527" t="s">
        <v>544</v>
      </c>
      <c r="CW527" t="s">
        <v>544</v>
      </c>
      <c r="CX527" t="s">
        <v>544</v>
      </c>
      <c r="CY527" t="s">
        <v>544</v>
      </c>
      <c r="CZ527" t="s">
        <v>544</v>
      </c>
      <c r="DA527" t="s">
        <v>544</v>
      </c>
      <c r="DB527" t="s">
        <v>544</v>
      </c>
      <c r="DC527" t="s">
        <v>544</v>
      </c>
      <c r="DD527" t="s">
        <v>544</v>
      </c>
      <c r="DE527" t="s">
        <v>544</v>
      </c>
      <c r="DF527" t="s">
        <v>544</v>
      </c>
      <c r="DG527" t="s">
        <v>544</v>
      </c>
      <c r="DH527" t="s">
        <v>544</v>
      </c>
      <c r="DI527" t="s">
        <v>544</v>
      </c>
      <c r="DJ527" t="s">
        <v>544</v>
      </c>
      <c r="DK527" t="s">
        <v>544</v>
      </c>
      <c r="DL527" t="s">
        <v>544</v>
      </c>
      <c r="DM527" t="s">
        <v>544</v>
      </c>
      <c r="DN527" t="s">
        <v>544</v>
      </c>
      <c r="DO527" t="s">
        <v>544</v>
      </c>
      <c r="DP527" t="s">
        <v>544</v>
      </c>
      <c r="DQ527" t="s">
        <v>544</v>
      </c>
      <c r="DR527" t="s">
        <v>544</v>
      </c>
      <c r="DS527" t="s">
        <v>544</v>
      </c>
      <c r="DT527" t="s">
        <v>544</v>
      </c>
      <c r="DU527" t="s">
        <v>544</v>
      </c>
      <c r="DV527" t="s">
        <v>544</v>
      </c>
      <c r="DW527" t="s">
        <v>544</v>
      </c>
      <c r="DX527" t="s">
        <v>544</v>
      </c>
      <c r="DY527" t="s">
        <v>544</v>
      </c>
      <c r="DZ527" t="s">
        <v>544</v>
      </c>
      <c r="EA527" t="s">
        <v>544</v>
      </c>
      <c r="EB527" t="s">
        <v>544</v>
      </c>
      <c r="EC527" t="s">
        <v>544</v>
      </c>
      <c r="ED527" t="s">
        <v>544</v>
      </c>
      <c r="EE527" t="s">
        <v>544</v>
      </c>
      <c r="EF527" t="s">
        <v>544</v>
      </c>
      <c r="EG527" t="s">
        <v>544</v>
      </c>
      <c r="EH527" t="s">
        <v>544</v>
      </c>
      <c r="EI527" t="s">
        <v>544</v>
      </c>
      <c r="EJ527" t="s">
        <v>544</v>
      </c>
      <c r="EK527" t="s">
        <v>544</v>
      </c>
      <c r="EL527" t="s">
        <v>544</v>
      </c>
      <c r="EM527" t="s">
        <v>544</v>
      </c>
      <c r="EN527" t="s">
        <v>544</v>
      </c>
      <c r="EO527" t="s">
        <v>544</v>
      </c>
      <c r="EP527" t="s">
        <v>544</v>
      </c>
      <c r="EQ527" t="s">
        <v>544</v>
      </c>
      <c r="ER527" t="s">
        <v>544</v>
      </c>
      <c r="ES527" t="s">
        <v>544</v>
      </c>
      <c r="ET527" t="s">
        <v>544</v>
      </c>
      <c r="EU527" t="s">
        <v>544</v>
      </c>
      <c r="EV527" t="s">
        <v>544</v>
      </c>
      <c r="EW527" t="s">
        <v>544</v>
      </c>
      <c r="EX527" t="s">
        <v>544</v>
      </c>
    </row>
    <row r="528" spans="1:154" ht="15" customHeight="1">
      <c r="A528" s="435">
        <v>388</v>
      </c>
      <c r="B528" s="469" t="s">
        <v>544</v>
      </c>
      <c r="C528" s="469" t="s">
        <v>544</v>
      </c>
      <c r="D528" s="470" t="s">
        <v>544</v>
      </c>
      <c r="E528" s="471" t="s">
        <v>544</v>
      </c>
      <c r="F528" s="471" t="s">
        <v>544</v>
      </c>
      <c r="G528" s="471" t="s">
        <v>544</v>
      </c>
      <c r="H528" s="472" t="s">
        <v>544</v>
      </c>
      <c r="I528" s="472" t="s">
        <v>544</v>
      </c>
      <c r="J528" s="472" t="s">
        <v>544</v>
      </c>
      <c r="K528" s="472" t="s">
        <v>544</v>
      </c>
      <c r="L528" s="472" t="s">
        <v>544</v>
      </c>
      <c r="M528" s="472" t="s">
        <v>544</v>
      </c>
      <c r="N528" s="472" t="s">
        <v>544</v>
      </c>
      <c r="O528" s="472" t="s">
        <v>544</v>
      </c>
      <c r="P528" s="472" t="s">
        <v>544</v>
      </c>
      <c r="Q528" s="472" t="s">
        <v>544</v>
      </c>
      <c r="R528" s="472" t="s">
        <v>544</v>
      </c>
      <c r="S528" s="472" t="s">
        <v>544</v>
      </c>
      <c r="T528" s="472" t="s">
        <v>544</v>
      </c>
      <c r="U528" s="472" t="s">
        <v>544</v>
      </c>
      <c r="V528" s="472" t="s">
        <v>544</v>
      </c>
      <c r="W528" s="472" t="s">
        <v>544</v>
      </c>
      <c r="X528" s="472" t="s">
        <v>544</v>
      </c>
      <c r="Y528" s="472" t="s">
        <v>544</v>
      </c>
      <c r="Z528" s="472" t="s">
        <v>544</v>
      </c>
      <c r="AA528" s="472" t="s">
        <v>544</v>
      </c>
      <c r="AB528" s="472" t="s">
        <v>544</v>
      </c>
      <c r="AC528" s="472" t="s">
        <v>544</v>
      </c>
      <c r="AD528" s="472" t="s">
        <v>544</v>
      </c>
      <c r="AE528" s="472" t="s">
        <v>544</v>
      </c>
      <c r="AF528" s="472" t="s">
        <v>544</v>
      </c>
      <c r="AG528" s="472" t="s">
        <v>544</v>
      </c>
      <c r="AH528" s="472" t="s">
        <v>544</v>
      </c>
      <c r="AI528" s="472" t="s">
        <v>544</v>
      </c>
      <c r="AJ528" s="472" t="s">
        <v>544</v>
      </c>
      <c r="AK528" s="472" t="s">
        <v>544</v>
      </c>
      <c r="AL528" s="472" t="s">
        <v>544</v>
      </c>
      <c r="AM528" s="472" t="s">
        <v>544</v>
      </c>
      <c r="AN528" s="472" t="s">
        <v>544</v>
      </c>
      <c r="AO528" s="472" t="s">
        <v>544</v>
      </c>
      <c r="AP528" s="472" t="s">
        <v>544</v>
      </c>
      <c r="AQ528" s="472" t="s">
        <v>544</v>
      </c>
      <c r="AR528" s="472" t="s">
        <v>544</v>
      </c>
      <c r="AS528" s="472" t="s">
        <v>544</v>
      </c>
      <c r="AT528" s="472" t="s">
        <v>544</v>
      </c>
      <c r="AU528" s="472" t="s">
        <v>544</v>
      </c>
      <c r="AV528" s="472" t="s">
        <v>544</v>
      </c>
      <c r="AW528" s="472" t="s">
        <v>544</v>
      </c>
      <c r="AX528" s="473" t="s">
        <v>544</v>
      </c>
      <c r="AY528" s="473" t="s">
        <v>544</v>
      </c>
      <c r="AZ528" s="473" t="s">
        <v>544</v>
      </c>
      <c r="BA528" s="473" t="s">
        <v>544</v>
      </c>
      <c r="BB528" s="473" t="s">
        <v>544</v>
      </c>
      <c r="BC528" s="473" t="s">
        <v>544</v>
      </c>
      <c r="BD528" s="473" t="s">
        <v>544</v>
      </c>
      <c r="BE528" s="472" t="s">
        <v>544</v>
      </c>
      <c r="BF528" s="472" t="s">
        <v>544</v>
      </c>
      <c r="BG528" s="473" t="s">
        <v>544</v>
      </c>
      <c r="BH528" s="473" t="s">
        <v>544</v>
      </c>
      <c r="BI528" s="472" t="s">
        <v>544</v>
      </c>
      <c r="BJ528" s="472" t="s">
        <v>544</v>
      </c>
      <c r="BK528" s="472" t="s">
        <v>544</v>
      </c>
      <c r="BL528" s="474" t="s">
        <v>544</v>
      </c>
      <c r="BM528" s="474" t="s">
        <v>544</v>
      </c>
      <c r="BN528" s="472" t="s">
        <v>544</v>
      </c>
      <c r="BO528" s="473" t="s">
        <v>544</v>
      </c>
      <c r="BP528" s="473" t="s">
        <v>544</v>
      </c>
      <c r="BQ528" s="473" t="s">
        <v>544</v>
      </c>
      <c r="BR528" s="473" t="s">
        <v>544</v>
      </c>
      <c r="BS528" s="474" t="s">
        <v>544</v>
      </c>
      <c r="BT528" s="472" t="s">
        <v>544</v>
      </c>
      <c r="BU528" s="472" t="s">
        <v>544</v>
      </c>
      <c r="BV528" s="472" t="s">
        <v>544</v>
      </c>
      <c r="BW528" s="472" t="s">
        <v>544</v>
      </c>
      <c r="BX528" s="472" t="s">
        <v>544</v>
      </c>
      <c r="BY528" s="472" t="s">
        <v>544</v>
      </c>
      <c r="CA528" t="s">
        <v>544</v>
      </c>
      <c r="CB528" t="s">
        <v>544</v>
      </c>
      <c r="CC528" t="s">
        <v>544</v>
      </c>
      <c r="CD528" t="s">
        <v>544</v>
      </c>
      <c r="CE528" t="s">
        <v>544</v>
      </c>
      <c r="CF528" t="s">
        <v>544</v>
      </c>
      <c r="CG528" t="s">
        <v>544</v>
      </c>
      <c r="CH528" t="s">
        <v>544</v>
      </c>
      <c r="CI528" t="s">
        <v>544</v>
      </c>
      <c r="CJ528" t="s">
        <v>544</v>
      </c>
      <c r="CK528" t="s">
        <v>544</v>
      </c>
      <c r="CL528" t="s">
        <v>544</v>
      </c>
      <c r="CM528" t="s">
        <v>544</v>
      </c>
      <c r="CN528" t="s">
        <v>544</v>
      </c>
      <c r="CO528" t="s">
        <v>544</v>
      </c>
      <c r="CP528" t="s">
        <v>544</v>
      </c>
      <c r="CQ528" t="s">
        <v>544</v>
      </c>
      <c r="CR528" t="s">
        <v>544</v>
      </c>
      <c r="CS528" t="s">
        <v>544</v>
      </c>
      <c r="CT528" t="s">
        <v>544</v>
      </c>
      <c r="CU528" t="s">
        <v>544</v>
      </c>
      <c r="CV528" t="s">
        <v>544</v>
      </c>
      <c r="CW528" t="s">
        <v>544</v>
      </c>
      <c r="CX528" t="s">
        <v>544</v>
      </c>
      <c r="CY528" t="s">
        <v>544</v>
      </c>
      <c r="CZ528" t="s">
        <v>544</v>
      </c>
      <c r="DA528" t="s">
        <v>544</v>
      </c>
      <c r="DB528" t="s">
        <v>544</v>
      </c>
      <c r="DC528" t="s">
        <v>544</v>
      </c>
      <c r="DD528" t="s">
        <v>544</v>
      </c>
      <c r="DE528" t="s">
        <v>544</v>
      </c>
      <c r="DF528" t="s">
        <v>544</v>
      </c>
      <c r="DG528" t="s">
        <v>544</v>
      </c>
      <c r="DH528" t="s">
        <v>544</v>
      </c>
      <c r="DI528" t="s">
        <v>544</v>
      </c>
      <c r="DJ528" t="s">
        <v>544</v>
      </c>
      <c r="DK528" t="s">
        <v>544</v>
      </c>
      <c r="DL528" t="s">
        <v>544</v>
      </c>
      <c r="DM528" t="s">
        <v>544</v>
      </c>
      <c r="DN528" t="s">
        <v>544</v>
      </c>
      <c r="DO528" t="s">
        <v>544</v>
      </c>
      <c r="DP528" t="s">
        <v>544</v>
      </c>
      <c r="DQ528" t="s">
        <v>544</v>
      </c>
      <c r="DR528" t="s">
        <v>544</v>
      </c>
      <c r="DS528" t="s">
        <v>544</v>
      </c>
      <c r="DT528" t="s">
        <v>544</v>
      </c>
      <c r="DU528" t="s">
        <v>544</v>
      </c>
      <c r="DV528" t="s">
        <v>544</v>
      </c>
      <c r="DW528" t="s">
        <v>544</v>
      </c>
      <c r="DX528" t="s">
        <v>544</v>
      </c>
      <c r="DY528" t="s">
        <v>544</v>
      </c>
      <c r="DZ528" t="s">
        <v>544</v>
      </c>
      <c r="EA528" t="s">
        <v>544</v>
      </c>
      <c r="EB528" t="s">
        <v>544</v>
      </c>
      <c r="EC528" t="s">
        <v>544</v>
      </c>
      <c r="ED528" t="s">
        <v>544</v>
      </c>
      <c r="EE528" t="s">
        <v>544</v>
      </c>
      <c r="EF528" t="s">
        <v>544</v>
      </c>
      <c r="EG528" t="s">
        <v>544</v>
      </c>
      <c r="EH528" t="s">
        <v>544</v>
      </c>
      <c r="EI528" t="s">
        <v>544</v>
      </c>
      <c r="EJ528" t="s">
        <v>544</v>
      </c>
      <c r="EK528" t="s">
        <v>544</v>
      </c>
      <c r="EL528" t="s">
        <v>544</v>
      </c>
      <c r="EM528" t="s">
        <v>544</v>
      </c>
      <c r="EN528" t="s">
        <v>544</v>
      </c>
      <c r="EO528" t="s">
        <v>544</v>
      </c>
      <c r="EP528" t="s">
        <v>544</v>
      </c>
      <c r="EQ528" t="s">
        <v>544</v>
      </c>
      <c r="ER528" t="s">
        <v>544</v>
      </c>
      <c r="ES528" t="s">
        <v>544</v>
      </c>
      <c r="ET528" t="s">
        <v>544</v>
      </c>
      <c r="EU528" t="s">
        <v>544</v>
      </c>
      <c r="EV528" t="s">
        <v>544</v>
      </c>
      <c r="EW528" t="s">
        <v>544</v>
      </c>
      <c r="EX528" t="s">
        <v>544</v>
      </c>
    </row>
    <row r="529" spans="1:154" ht="15" customHeight="1">
      <c r="A529" s="435">
        <v>388</v>
      </c>
      <c r="B529" s="469" t="s">
        <v>544</v>
      </c>
      <c r="C529" s="469" t="s">
        <v>544</v>
      </c>
      <c r="D529" s="470" t="s">
        <v>544</v>
      </c>
      <c r="E529" s="471" t="s">
        <v>544</v>
      </c>
      <c r="F529" s="471" t="s">
        <v>544</v>
      </c>
      <c r="G529" s="471" t="s">
        <v>544</v>
      </c>
      <c r="H529" s="472" t="s">
        <v>544</v>
      </c>
      <c r="I529" s="472" t="s">
        <v>544</v>
      </c>
      <c r="J529" s="472" t="s">
        <v>544</v>
      </c>
      <c r="K529" s="472" t="s">
        <v>544</v>
      </c>
      <c r="L529" s="472" t="s">
        <v>544</v>
      </c>
      <c r="M529" s="472" t="s">
        <v>544</v>
      </c>
      <c r="N529" s="472" t="s">
        <v>544</v>
      </c>
      <c r="O529" s="472" t="s">
        <v>544</v>
      </c>
      <c r="P529" s="472" t="s">
        <v>544</v>
      </c>
      <c r="Q529" s="472" t="s">
        <v>544</v>
      </c>
      <c r="R529" s="472" t="s">
        <v>544</v>
      </c>
      <c r="S529" s="472" t="s">
        <v>544</v>
      </c>
      <c r="T529" s="472" t="s">
        <v>544</v>
      </c>
      <c r="U529" s="472" t="s">
        <v>544</v>
      </c>
      <c r="V529" s="472" t="s">
        <v>544</v>
      </c>
      <c r="W529" s="472" t="s">
        <v>544</v>
      </c>
      <c r="X529" s="472" t="s">
        <v>544</v>
      </c>
      <c r="Y529" s="472" t="s">
        <v>544</v>
      </c>
      <c r="Z529" s="472" t="s">
        <v>544</v>
      </c>
      <c r="AA529" s="472" t="s">
        <v>544</v>
      </c>
      <c r="AB529" s="472" t="s">
        <v>544</v>
      </c>
      <c r="AC529" s="472" t="s">
        <v>544</v>
      </c>
      <c r="AD529" s="472" t="s">
        <v>544</v>
      </c>
      <c r="AE529" s="472" t="s">
        <v>544</v>
      </c>
      <c r="AF529" s="472" t="s">
        <v>544</v>
      </c>
      <c r="AG529" s="472" t="s">
        <v>544</v>
      </c>
      <c r="AH529" s="472" t="s">
        <v>544</v>
      </c>
      <c r="AI529" s="472" t="s">
        <v>544</v>
      </c>
      <c r="AJ529" s="472" t="s">
        <v>544</v>
      </c>
      <c r="AK529" s="472" t="s">
        <v>544</v>
      </c>
      <c r="AL529" s="472" t="s">
        <v>544</v>
      </c>
      <c r="AM529" s="472" t="s">
        <v>544</v>
      </c>
      <c r="AN529" s="472" t="s">
        <v>544</v>
      </c>
      <c r="AO529" s="472" t="s">
        <v>544</v>
      </c>
      <c r="AP529" s="472" t="s">
        <v>544</v>
      </c>
      <c r="AQ529" s="472" t="s">
        <v>544</v>
      </c>
      <c r="AR529" s="472" t="s">
        <v>544</v>
      </c>
      <c r="AS529" s="472" t="s">
        <v>544</v>
      </c>
      <c r="AT529" s="472" t="s">
        <v>544</v>
      </c>
      <c r="AU529" s="472" t="s">
        <v>544</v>
      </c>
      <c r="AV529" s="472" t="s">
        <v>544</v>
      </c>
      <c r="AW529" s="472" t="s">
        <v>544</v>
      </c>
      <c r="AX529" s="473" t="s">
        <v>544</v>
      </c>
      <c r="AY529" s="473" t="s">
        <v>544</v>
      </c>
      <c r="AZ529" s="473" t="s">
        <v>544</v>
      </c>
      <c r="BA529" s="473" t="s">
        <v>544</v>
      </c>
      <c r="BB529" s="473" t="s">
        <v>544</v>
      </c>
      <c r="BC529" s="473" t="s">
        <v>544</v>
      </c>
      <c r="BD529" s="473" t="s">
        <v>544</v>
      </c>
      <c r="BE529" s="472" t="s">
        <v>544</v>
      </c>
      <c r="BF529" s="472" t="s">
        <v>544</v>
      </c>
      <c r="BG529" s="473" t="s">
        <v>544</v>
      </c>
      <c r="BH529" s="473" t="s">
        <v>544</v>
      </c>
      <c r="BI529" s="472" t="s">
        <v>544</v>
      </c>
      <c r="BJ529" s="472" t="s">
        <v>544</v>
      </c>
      <c r="BK529" s="472" t="s">
        <v>544</v>
      </c>
      <c r="BL529" s="474" t="s">
        <v>544</v>
      </c>
      <c r="BM529" s="474" t="s">
        <v>544</v>
      </c>
      <c r="BN529" s="472" t="s">
        <v>544</v>
      </c>
      <c r="BO529" s="473" t="s">
        <v>544</v>
      </c>
      <c r="BP529" s="473" t="s">
        <v>544</v>
      </c>
      <c r="BQ529" s="473" t="s">
        <v>544</v>
      </c>
      <c r="BR529" s="473" t="s">
        <v>544</v>
      </c>
      <c r="BS529" s="474" t="s">
        <v>544</v>
      </c>
      <c r="BT529" s="472" t="s">
        <v>544</v>
      </c>
      <c r="BU529" s="472" t="s">
        <v>544</v>
      </c>
      <c r="BV529" s="472" t="s">
        <v>544</v>
      </c>
      <c r="BW529" s="472" t="s">
        <v>544</v>
      </c>
      <c r="BX529" s="472" t="s">
        <v>544</v>
      </c>
      <c r="BY529" s="472" t="s">
        <v>544</v>
      </c>
      <c r="CA529" t="s">
        <v>544</v>
      </c>
      <c r="CB529" t="s">
        <v>544</v>
      </c>
      <c r="CC529" t="s">
        <v>544</v>
      </c>
      <c r="CD529" t="s">
        <v>544</v>
      </c>
      <c r="CE529" t="s">
        <v>544</v>
      </c>
      <c r="CF529" t="s">
        <v>544</v>
      </c>
      <c r="CG529" t="s">
        <v>544</v>
      </c>
      <c r="CH529" t="s">
        <v>544</v>
      </c>
      <c r="CI529" t="s">
        <v>544</v>
      </c>
      <c r="CJ529" t="s">
        <v>544</v>
      </c>
      <c r="CK529" t="s">
        <v>544</v>
      </c>
      <c r="CL529" t="s">
        <v>544</v>
      </c>
      <c r="CM529" t="s">
        <v>544</v>
      </c>
      <c r="CN529" t="s">
        <v>544</v>
      </c>
      <c r="CO529" t="s">
        <v>544</v>
      </c>
      <c r="CP529" t="s">
        <v>544</v>
      </c>
      <c r="CQ529" t="s">
        <v>544</v>
      </c>
      <c r="CR529" t="s">
        <v>544</v>
      </c>
      <c r="CS529" t="s">
        <v>544</v>
      </c>
      <c r="CT529" t="s">
        <v>544</v>
      </c>
      <c r="CU529" t="s">
        <v>544</v>
      </c>
      <c r="CV529" t="s">
        <v>544</v>
      </c>
      <c r="CW529" t="s">
        <v>544</v>
      </c>
      <c r="CX529" t="s">
        <v>544</v>
      </c>
      <c r="CY529" t="s">
        <v>544</v>
      </c>
      <c r="CZ529" t="s">
        <v>544</v>
      </c>
      <c r="DA529" t="s">
        <v>544</v>
      </c>
      <c r="DB529" t="s">
        <v>544</v>
      </c>
      <c r="DC529" t="s">
        <v>544</v>
      </c>
      <c r="DD529" t="s">
        <v>544</v>
      </c>
      <c r="DE529" t="s">
        <v>544</v>
      </c>
      <c r="DF529" t="s">
        <v>544</v>
      </c>
      <c r="DG529" t="s">
        <v>544</v>
      </c>
      <c r="DH529" t="s">
        <v>544</v>
      </c>
      <c r="DI529" t="s">
        <v>544</v>
      </c>
      <c r="DJ529" t="s">
        <v>544</v>
      </c>
      <c r="DK529" t="s">
        <v>544</v>
      </c>
      <c r="DL529" t="s">
        <v>544</v>
      </c>
      <c r="DM529" t="s">
        <v>544</v>
      </c>
      <c r="DN529" t="s">
        <v>544</v>
      </c>
      <c r="DO529" t="s">
        <v>544</v>
      </c>
      <c r="DP529" t="s">
        <v>544</v>
      </c>
      <c r="DQ529" t="s">
        <v>544</v>
      </c>
      <c r="DR529" t="s">
        <v>544</v>
      </c>
      <c r="DS529" t="s">
        <v>544</v>
      </c>
      <c r="DT529" t="s">
        <v>544</v>
      </c>
      <c r="DU529" t="s">
        <v>544</v>
      </c>
      <c r="DV529" t="s">
        <v>544</v>
      </c>
      <c r="DW529" t="s">
        <v>544</v>
      </c>
      <c r="DX529" t="s">
        <v>544</v>
      </c>
      <c r="DY529" t="s">
        <v>544</v>
      </c>
      <c r="DZ529" t="s">
        <v>544</v>
      </c>
      <c r="EA529" t="s">
        <v>544</v>
      </c>
      <c r="EB529" t="s">
        <v>544</v>
      </c>
      <c r="EC529" t="s">
        <v>544</v>
      </c>
      <c r="ED529" t="s">
        <v>544</v>
      </c>
      <c r="EE529" t="s">
        <v>544</v>
      </c>
      <c r="EF529" t="s">
        <v>544</v>
      </c>
      <c r="EG529" t="s">
        <v>544</v>
      </c>
      <c r="EH529" t="s">
        <v>544</v>
      </c>
      <c r="EI529" t="s">
        <v>544</v>
      </c>
      <c r="EJ529" t="s">
        <v>544</v>
      </c>
      <c r="EK529" t="s">
        <v>544</v>
      </c>
      <c r="EL529" t="s">
        <v>544</v>
      </c>
      <c r="EM529" t="s">
        <v>544</v>
      </c>
      <c r="EN529" t="s">
        <v>544</v>
      </c>
      <c r="EO529" t="s">
        <v>544</v>
      </c>
      <c r="EP529" t="s">
        <v>544</v>
      </c>
      <c r="EQ529" t="s">
        <v>544</v>
      </c>
      <c r="ER529" t="s">
        <v>544</v>
      </c>
      <c r="ES529" t="s">
        <v>544</v>
      </c>
      <c r="ET529" t="s">
        <v>544</v>
      </c>
      <c r="EU529" t="s">
        <v>544</v>
      </c>
      <c r="EV529" t="s">
        <v>544</v>
      </c>
      <c r="EW529" t="s">
        <v>544</v>
      </c>
      <c r="EX529" t="s">
        <v>544</v>
      </c>
    </row>
    <row r="530" spans="1:154" ht="15" customHeight="1">
      <c r="A530" s="435">
        <v>388</v>
      </c>
      <c r="B530" s="469" t="s">
        <v>544</v>
      </c>
      <c r="C530" s="469" t="s">
        <v>544</v>
      </c>
      <c r="D530" s="470" t="s">
        <v>544</v>
      </c>
      <c r="E530" s="471" t="s">
        <v>544</v>
      </c>
      <c r="F530" s="471" t="s">
        <v>544</v>
      </c>
      <c r="G530" s="471" t="s">
        <v>544</v>
      </c>
      <c r="H530" s="472" t="s">
        <v>544</v>
      </c>
      <c r="I530" s="472" t="s">
        <v>544</v>
      </c>
      <c r="J530" s="472" t="s">
        <v>544</v>
      </c>
      <c r="K530" s="472" t="s">
        <v>544</v>
      </c>
      <c r="L530" s="472" t="s">
        <v>544</v>
      </c>
      <c r="M530" s="472" t="s">
        <v>544</v>
      </c>
      <c r="N530" s="472" t="s">
        <v>544</v>
      </c>
      <c r="O530" s="472" t="s">
        <v>544</v>
      </c>
      <c r="P530" s="472" t="s">
        <v>544</v>
      </c>
      <c r="Q530" s="472" t="s">
        <v>544</v>
      </c>
      <c r="R530" s="472" t="s">
        <v>544</v>
      </c>
      <c r="S530" s="472" t="s">
        <v>544</v>
      </c>
      <c r="T530" s="472" t="s">
        <v>544</v>
      </c>
      <c r="U530" s="472" t="s">
        <v>544</v>
      </c>
      <c r="V530" s="472" t="s">
        <v>544</v>
      </c>
      <c r="W530" s="472" t="s">
        <v>544</v>
      </c>
      <c r="X530" s="472" t="s">
        <v>544</v>
      </c>
      <c r="Y530" s="472" t="s">
        <v>544</v>
      </c>
      <c r="Z530" s="472" t="s">
        <v>544</v>
      </c>
      <c r="AA530" s="472" t="s">
        <v>544</v>
      </c>
      <c r="AB530" s="472" t="s">
        <v>544</v>
      </c>
      <c r="AC530" s="472" t="s">
        <v>544</v>
      </c>
      <c r="AD530" s="472" t="s">
        <v>544</v>
      </c>
      <c r="AE530" s="472" t="s">
        <v>544</v>
      </c>
      <c r="AF530" s="472" t="s">
        <v>544</v>
      </c>
      <c r="AG530" s="472" t="s">
        <v>544</v>
      </c>
      <c r="AH530" s="472" t="s">
        <v>544</v>
      </c>
      <c r="AI530" s="472" t="s">
        <v>544</v>
      </c>
      <c r="AJ530" s="472" t="s">
        <v>544</v>
      </c>
      <c r="AK530" s="472" t="s">
        <v>544</v>
      </c>
      <c r="AL530" s="472" t="s">
        <v>544</v>
      </c>
      <c r="AM530" s="472" t="s">
        <v>544</v>
      </c>
      <c r="AN530" s="472" t="s">
        <v>544</v>
      </c>
      <c r="AO530" s="472" t="s">
        <v>544</v>
      </c>
      <c r="AP530" s="472" t="s">
        <v>544</v>
      </c>
      <c r="AQ530" s="472" t="s">
        <v>544</v>
      </c>
      <c r="AR530" s="472" t="s">
        <v>544</v>
      </c>
      <c r="AS530" s="472" t="s">
        <v>544</v>
      </c>
      <c r="AT530" s="472" t="s">
        <v>544</v>
      </c>
      <c r="AU530" s="472" t="s">
        <v>544</v>
      </c>
      <c r="AV530" s="472" t="s">
        <v>544</v>
      </c>
      <c r="AW530" s="472" t="s">
        <v>544</v>
      </c>
      <c r="AX530" s="473" t="s">
        <v>544</v>
      </c>
      <c r="AY530" s="473" t="s">
        <v>544</v>
      </c>
      <c r="AZ530" s="473" t="s">
        <v>544</v>
      </c>
      <c r="BA530" s="473" t="s">
        <v>544</v>
      </c>
      <c r="BB530" s="473" t="s">
        <v>544</v>
      </c>
      <c r="BC530" s="473" t="s">
        <v>544</v>
      </c>
      <c r="BD530" s="473" t="s">
        <v>544</v>
      </c>
      <c r="BE530" s="472" t="s">
        <v>544</v>
      </c>
      <c r="BF530" s="472" t="s">
        <v>544</v>
      </c>
      <c r="BG530" s="473" t="s">
        <v>544</v>
      </c>
      <c r="BH530" s="473" t="s">
        <v>544</v>
      </c>
      <c r="BI530" s="472" t="s">
        <v>544</v>
      </c>
      <c r="BJ530" s="472" t="s">
        <v>544</v>
      </c>
      <c r="BK530" s="472" t="s">
        <v>544</v>
      </c>
      <c r="BL530" s="474" t="s">
        <v>544</v>
      </c>
      <c r="BM530" s="474" t="s">
        <v>544</v>
      </c>
      <c r="BN530" s="472" t="s">
        <v>544</v>
      </c>
      <c r="BO530" s="473" t="s">
        <v>544</v>
      </c>
      <c r="BP530" s="473" t="s">
        <v>544</v>
      </c>
      <c r="BQ530" s="473" t="s">
        <v>544</v>
      </c>
      <c r="BR530" s="473" t="s">
        <v>544</v>
      </c>
      <c r="BS530" s="474" t="s">
        <v>544</v>
      </c>
      <c r="BT530" s="472" t="s">
        <v>544</v>
      </c>
      <c r="BU530" s="472" t="s">
        <v>544</v>
      </c>
      <c r="BV530" s="472" t="s">
        <v>544</v>
      </c>
      <c r="BW530" s="472" t="s">
        <v>544</v>
      </c>
      <c r="BX530" s="472" t="s">
        <v>544</v>
      </c>
      <c r="BY530" s="472" t="s">
        <v>544</v>
      </c>
      <c r="CA530" t="s">
        <v>544</v>
      </c>
      <c r="CB530" t="s">
        <v>544</v>
      </c>
      <c r="CC530" t="s">
        <v>544</v>
      </c>
      <c r="CD530" t="s">
        <v>544</v>
      </c>
      <c r="CE530" t="s">
        <v>544</v>
      </c>
      <c r="CF530" t="s">
        <v>544</v>
      </c>
      <c r="CG530" t="s">
        <v>544</v>
      </c>
      <c r="CH530" t="s">
        <v>544</v>
      </c>
      <c r="CI530" t="s">
        <v>544</v>
      </c>
      <c r="CJ530" t="s">
        <v>544</v>
      </c>
      <c r="CK530" t="s">
        <v>544</v>
      </c>
      <c r="CL530" t="s">
        <v>544</v>
      </c>
      <c r="CM530" t="s">
        <v>544</v>
      </c>
      <c r="CN530" t="s">
        <v>544</v>
      </c>
      <c r="CO530" t="s">
        <v>544</v>
      </c>
      <c r="CP530" t="s">
        <v>544</v>
      </c>
      <c r="CQ530" t="s">
        <v>544</v>
      </c>
      <c r="CR530" t="s">
        <v>544</v>
      </c>
      <c r="CS530" t="s">
        <v>544</v>
      </c>
      <c r="CT530" t="s">
        <v>544</v>
      </c>
      <c r="CU530" t="s">
        <v>544</v>
      </c>
      <c r="CV530" t="s">
        <v>544</v>
      </c>
      <c r="CW530" t="s">
        <v>544</v>
      </c>
      <c r="CX530" t="s">
        <v>544</v>
      </c>
      <c r="CY530" t="s">
        <v>544</v>
      </c>
      <c r="CZ530" t="s">
        <v>544</v>
      </c>
      <c r="DA530" t="s">
        <v>544</v>
      </c>
      <c r="DB530" t="s">
        <v>544</v>
      </c>
      <c r="DC530" t="s">
        <v>544</v>
      </c>
      <c r="DD530" t="s">
        <v>544</v>
      </c>
      <c r="DE530" t="s">
        <v>544</v>
      </c>
      <c r="DF530" t="s">
        <v>544</v>
      </c>
      <c r="DG530" t="s">
        <v>544</v>
      </c>
      <c r="DH530" t="s">
        <v>544</v>
      </c>
      <c r="DI530" t="s">
        <v>544</v>
      </c>
      <c r="DJ530" t="s">
        <v>544</v>
      </c>
      <c r="DK530" t="s">
        <v>544</v>
      </c>
      <c r="DL530" t="s">
        <v>544</v>
      </c>
      <c r="DM530" t="s">
        <v>544</v>
      </c>
      <c r="DN530" t="s">
        <v>544</v>
      </c>
      <c r="DO530" t="s">
        <v>544</v>
      </c>
      <c r="DP530" t="s">
        <v>544</v>
      </c>
      <c r="DQ530" t="s">
        <v>544</v>
      </c>
      <c r="DR530" t="s">
        <v>544</v>
      </c>
      <c r="DS530" t="s">
        <v>544</v>
      </c>
      <c r="DT530" t="s">
        <v>544</v>
      </c>
      <c r="DU530" t="s">
        <v>544</v>
      </c>
      <c r="DV530" t="s">
        <v>544</v>
      </c>
      <c r="DW530" t="s">
        <v>544</v>
      </c>
      <c r="DX530" t="s">
        <v>544</v>
      </c>
      <c r="DY530" t="s">
        <v>544</v>
      </c>
      <c r="DZ530" t="s">
        <v>544</v>
      </c>
      <c r="EA530" t="s">
        <v>544</v>
      </c>
      <c r="EB530" t="s">
        <v>544</v>
      </c>
      <c r="EC530" t="s">
        <v>544</v>
      </c>
      <c r="ED530" t="s">
        <v>544</v>
      </c>
      <c r="EE530" t="s">
        <v>544</v>
      </c>
      <c r="EF530" t="s">
        <v>544</v>
      </c>
      <c r="EG530" t="s">
        <v>544</v>
      </c>
      <c r="EH530" t="s">
        <v>544</v>
      </c>
      <c r="EI530" t="s">
        <v>544</v>
      </c>
      <c r="EJ530" t="s">
        <v>544</v>
      </c>
      <c r="EK530" t="s">
        <v>544</v>
      </c>
      <c r="EL530" t="s">
        <v>544</v>
      </c>
      <c r="EM530" t="s">
        <v>544</v>
      </c>
      <c r="EN530" t="s">
        <v>544</v>
      </c>
      <c r="EO530" t="s">
        <v>544</v>
      </c>
      <c r="EP530" t="s">
        <v>544</v>
      </c>
      <c r="EQ530" t="s">
        <v>544</v>
      </c>
      <c r="ER530" t="s">
        <v>544</v>
      </c>
      <c r="ES530" t="s">
        <v>544</v>
      </c>
      <c r="ET530" t="s">
        <v>544</v>
      </c>
      <c r="EU530" t="s">
        <v>544</v>
      </c>
      <c r="EV530" t="s">
        <v>544</v>
      </c>
      <c r="EW530" t="s">
        <v>544</v>
      </c>
      <c r="EX530" t="s">
        <v>544</v>
      </c>
    </row>
    <row r="531" spans="1:154" ht="15" customHeight="1">
      <c r="A531" s="435">
        <v>388</v>
      </c>
      <c r="B531" s="469" t="s">
        <v>544</v>
      </c>
      <c r="C531" s="469" t="s">
        <v>544</v>
      </c>
      <c r="D531" s="470" t="s">
        <v>544</v>
      </c>
      <c r="E531" s="471" t="s">
        <v>544</v>
      </c>
      <c r="F531" s="471" t="s">
        <v>544</v>
      </c>
      <c r="G531" s="471" t="s">
        <v>544</v>
      </c>
      <c r="H531" s="472" t="s">
        <v>544</v>
      </c>
      <c r="I531" s="472" t="s">
        <v>544</v>
      </c>
      <c r="J531" s="472" t="s">
        <v>544</v>
      </c>
      <c r="K531" s="472" t="s">
        <v>544</v>
      </c>
      <c r="L531" s="472" t="s">
        <v>544</v>
      </c>
      <c r="M531" s="472" t="s">
        <v>544</v>
      </c>
      <c r="N531" s="472" t="s">
        <v>544</v>
      </c>
      <c r="O531" s="472" t="s">
        <v>544</v>
      </c>
      <c r="P531" s="472" t="s">
        <v>544</v>
      </c>
      <c r="Q531" s="472" t="s">
        <v>544</v>
      </c>
      <c r="R531" s="472" t="s">
        <v>544</v>
      </c>
      <c r="S531" s="472" t="s">
        <v>544</v>
      </c>
      <c r="T531" s="472" t="s">
        <v>544</v>
      </c>
      <c r="U531" s="472" t="s">
        <v>544</v>
      </c>
      <c r="V531" s="472" t="s">
        <v>544</v>
      </c>
      <c r="W531" s="472" t="s">
        <v>544</v>
      </c>
      <c r="X531" s="472" t="s">
        <v>544</v>
      </c>
      <c r="Y531" s="472" t="s">
        <v>544</v>
      </c>
      <c r="Z531" s="472" t="s">
        <v>544</v>
      </c>
      <c r="AA531" s="472" t="s">
        <v>544</v>
      </c>
      <c r="AB531" s="472" t="s">
        <v>544</v>
      </c>
      <c r="AC531" s="472" t="s">
        <v>544</v>
      </c>
      <c r="AD531" s="472" t="s">
        <v>544</v>
      </c>
      <c r="AE531" s="472" t="s">
        <v>544</v>
      </c>
      <c r="AF531" s="472" t="s">
        <v>544</v>
      </c>
      <c r="AG531" s="472" t="s">
        <v>544</v>
      </c>
      <c r="AH531" s="472" t="s">
        <v>544</v>
      </c>
      <c r="AI531" s="472" t="s">
        <v>544</v>
      </c>
      <c r="AJ531" s="472" t="s">
        <v>544</v>
      </c>
      <c r="AK531" s="472" t="s">
        <v>544</v>
      </c>
      <c r="AL531" s="472" t="s">
        <v>544</v>
      </c>
      <c r="AM531" s="472" t="s">
        <v>544</v>
      </c>
      <c r="AN531" s="472" t="s">
        <v>544</v>
      </c>
      <c r="AO531" s="472" t="s">
        <v>544</v>
      </c>
      <c r="AP531" s="472" t="s">
        <v>544</v>
      </c>
      <c r="AQ531" s="472" t="s">
        <v>544</v>
      </c>
      <c r="AR531" s="472" t="s">
        <v>544</v>
      </c>
      <c r="AS531" s="472" t="s">
        <v>544</v>
      </c>
      <c r="AT531" s="472" t="s">
        <v>544</v>
      </c>
      <c r="AU531" s="472" t="s">
        <v>544</v>
      </c>
      <c r="AV531" s="472" t="s">
        <v>544</v>
      </c>
      <c r="AW531" s="472" t="s">
        <v>544</v>
      </c>
      <c r="AX531" s="473" t="s">
        <v>544</v>
      </c>
      <c r="AY531" s="473" t="s">
        <v>544</v>
      </c>
      <c r="AZ531" s="473" t="s">
        <v>544</v>
      </c>
      <c r="BA531" s="473" t="s">
        <v>544</v>
      </c>
      <c r="BB531" s="473" t="s">
        <v>544</v>
      </c>
      <c r="BC531" s="473" t="s">
        <v>544</v>
      </c>
      <c r="BD531" s="473" t="s">
        <v>544</v>
      </c>
      <c r="BE531" s="472" t="s">
        <v>544</v>
      </c>
      <c r="BF531" s="472" t="s">
        <v>544</v>
      </c>
      <c r="BG531" s="473" t="s">
        <v>544</v>
      </c>
      <c r="BH531" s="473" t="s">
        <v>544</v>
      </c>
      <c r="BI531" s="472" t="s">
        <v>544</v>
      </c>
      <c r="BJ531" s="472" t="s">
        <v>544</v>
      </c>
      <c r="BK531" s="472" t="s">
        <v>544</v>
      </c>
      <c r="BL531" s="474" t="s">
        <v>544</v>
      </c>
      <c r="BM531" s="474" t="s">
        <v>544</v>
      </c>
      <c r="BN531" s="472" t="s">
        <v>544</v>
      </c>
      <c r="BO531" s="473" t="s">
        <v>544</v>
      </c>
      <c r="BP531" s="473" t="s">
        <v>544</v>
      </c>
      <c r="BQ531" s="473" t="s">
        <v>544</v>
      </c>
      <c r="BR531" s="473" t="s">
        <v>544</v>
      </c>
      <c r="BS531" s="474" t="s">
        <v>544</v>
      </c>
      <c r="BT531" s="472" t="s">
        <v>544</v>
      </c>
      <c r="BU531" s="472" t="s">
        <v>544</v>
      </c>
      <c r="BV531" s="472" t="s">
        <v>544</v>
      </c>
      <c r="BW531" s="472" t="s">
        <v>544</v>
      </c>
      <c r="BX531" s="472" t="s">
        <v>544</v>
      </c>
      <c r="BY531" s="472" t="s">
        <v>544</v>
      </c>
      <c r="CA531" t="s">
        <v>544</v>
      </c>
      <c r="CB531" t="s">
        <v>544</v>
      </c>
      <c r="CC531" t="s">
        <v>544</v>
      </c>
      <c r="CD531" t="s">
        <v>544</v>
      </c>
      <c r="CE531" t="s">
        <v>544</v>
      </c>
      <c r="CF531" t="s">
        <v>544</v>
      </c>
      <c r="CG531" t="s">
        <v>544</v>
      </c>
      <c r="CH531" t="s">
        <v>544</v>
      </c>
      <c r="CI531" t="s">
        <v>544</v>
      </c>
      <c r="CJ531" t="s">
        <v>544</v>
      </c>
      <c r="CK531" t="s">
        <v>544</v>
      </c>
      <c r="CL531" t="s">
        <v>544</v>
      </c>
      <c r="CM531" t="s">
        <v>544</v>
      </c>
      <c r="CN531" t="s">
        <v>544</v>
      </c>
      <c r="CO531" t="s">
        <v>544</v>
      </c>
      <c r="CP531" t="s">
        <v>544</v>
      </c>
      <c r="CQ531" t="s">
        <v>544</v>
      </c>
      <c r="CR531" t="s">
        <v>544</v>
      </c>
      <c r="CS531" t="s">
        <v>544</v>
      </c>
      <c r="CT531" t="s">
        <v>544</v>
      </c>
      <c r="CU531" t="s">
        <v>544</v>
      </c>
      <c r="CV531" t="s">
        <v>544</v>
      </c>
      <c r="CW531" t="s">
        <v>544</v>
      </c>
      <c r="CX531" t="s">
        <v>544</v>
      </c>
      <c r="CY531" t="s">
        <v>544</v>
      </c>
      <c r="CZ531" t="s">
        <v>544</v>
      </c>
      <c r="DA531" t="s">
        <v>544</v>
      </c>
      <c r="DB531" t="s">
        <v>544</v>
      </c>
      <c r="DC531" t="s">
        <v>544</v>
      </c>
      <c r="DD531" t="s">
        <v>544</v>
      </c>
      <c r="DE531" t="s">
        <v>544</v>
      </c>
      <c r="DF531" t="s">
        <v>544</v>
      </c>
      <c r="DG531" t="s">
        <v>544</v>
      </c>
      <c r="DH531" t="s">
        <v>544</v>
      </c>
      <c r="DI531" t="s">
        <v>544</v>
      </c>
      <c r="DJ531" t="s">
        <v>544</v>
      </c>
      <c r="DK531" t="s">
        <v>544</v>
      </c>
      <c r="DL531" t="s">
        <v>544</v>
      </c>
      <c r="DM531" t="s">
        <v>544</v>
      </c>
      <c r="DN531" t="s">
        <v>544</v>
      </c>
      <c r="DO531" t="s">
        <v>544</v>
      </c>
      <c r="DP531" t="s">
        <v>544</v>
      </c>
      <c r="DQ531" t="s">
        <v>544</v>
      </c>
      <c r="DR531" t="s">
        <v>544</v>
      </c>
      <c r="DS531" t="s">
        <v>544</v>
      </c>
      <c r="DT531" t="s">
        <v>544</v>
      </c>
      <c r="DU531" t="s">
        <v>544</v>
      </c>
      <c r="DV531" t="s">
        <v>544</v>
      </c>
      <c r="DW531" t="s">
        <v>544</v>
      </c>
      <c r="DX531" t="s">
        <v>544</v>
      </c>
      <c r="DY531" t="s">
        <v>544</v>
      </c>
      <c r="DZ531" t="s">
        <v>544</v>
      </c>
      <c r="EA531" t="s">
        <v>544</v>
      </c>
      <c r="EB531" t="s">
        <v>544</v>
      </c>
      <c r="EC531" t="s">
        <v>544</v>
      </c>
      <c r="ED531" t="s">
        <v>544</v>
      </c>
      <c r="EE531" t="s">
        <v>544</v>
      </c>
      <c r="EF531" t="s">
        <v>544</v>
      </c>
      <c r="EG531" t="s">
        <v>544</v>
      </c>
      <c r="EH531" t="s">
        <v>544</v>
      </c>
      <c r="EI531" t="s">
        <v>544</v>
      </c>
      <c r="EJ531" t="s">
        <v>544</v>
      </c>
      <c r="EK531" t="s">
        <v>544</v>
      </c>
      <c r="EL531" t="s">
        <v>544</v>
      </c>
      <c r="EM531" t="s">
        <v>544</v>
      </c>
      <c r="EN531" t="s">
        <v>544</v>
      </c>
      <c r="EO531" t="s">
        <v>544</v>
      </c>
      <c r="EP531" t="s">
        <v>544</v>
      </c>
      <c r="EQ531" t="s">
        <v>544</v>
      </c>
      <c r="ER531" t="s">
        <v>544</v>
      </c>
      <c r="ES531" t="s">
        <v>544</v>
      </c>
      <c r="ET531" t="s">
        <v>544</v>
      </c>
      <c r="EU531" t="s">
        <v>544</v>
      </c>
      <c r="EV531" t="s">
        <v>544</v>
      </c>
      <c r="EW531" t="s">
        <v>544</v>
      </c>
      <c r="EX531" t="s">
        <v>544</v>
      </c>
    </row>
    <row r="532" spans="1:154" ht="15" customHeight="1">
      <c r="A532" s="435">
        <v>388</v>
      </c>
      <c r="B532" s="469" t="s">
        <v>544</v>
      </c>
      <c r="C532" s="469" t="s">
        <v>544</v>
      </c>
      <c r="D532" s="470" t="s">
        <v>544</v>
      </c>
      <c r="E532" s="471" t="s">
        <v>544</v>
      </c>
      <c r="F532" s="471" t="s">
        <v>544</v>
      </c>
      <c r="G532" s="471" t="s">
        <v>544</v>
      </c>
      <c r="H532" s="472" t="s">
        <v>544</v>
      </c>
      <c r="I532" s="472" t="s">
        <v>544</v>
      </c>
      <c r="J532" s="472" t="s">
        <v>544</v>
      </c>
      <c r="K532" s="472" t="s">
        <v>544</v>
      </c>
      <c r="L532" s="472" t="s">
        <v>544</v>
      </c>
      <c r="M532" s="472" t="s">
        <v>544</v>
      </c>
      <c r="N532" s="472" t="s">
        <v>544</v>
      </c>
      <c r="O532" s="472" t="s">
        <v>544</v>
      </c>
      <c r="P532" s="472" t="s">
        <v>544</v>
      </c>
      <c r="Q532" s="472" t="s">
        <v>544</v>
      </c>
      <c r="R532" s="472" t="s">
        <v>544</v>
      </c>
      <c r="S532" s="472" t="s">
        <v>544</v>
      </c>
      <c r="T532" s="472" t="s">
        <v>544</v>
      </c>
      <c r="U532" s="472" t="s">
        <v>544</v>
      </c>
      <c r="V532" s="472" t="s">
        <v>544</v>
      </c>
      <c r="W532" s="472" t="s">
        <v>544</v>
      </c>
      <c r="X532" s="472" t="s">
        <v>544</v>
      </c>
      <c r="Y532" s="472" t="s">
        <v>544</v>
      </c>
      <c r="Z532" s="472" t="s">
        <v>544</v>
      </c>
      <c r="AA532" s="472" t="s">
        <v>544</v>
      </c>
      <c r="AB532" s="472" t="s">
        <v>544</v>
      </c>
      <c r="AC532" s="472" t="s">
        <v>544</v>
      </c>
      <c r="AD532" s="472" t="s">
        <v>544</v>
      </c>
      <c r="AE532" s="472" t="s">
        <v>544</v>
      </c>
      <c r="AF532" s="472" t="s">
        <v>544</v>
      </c>
      <c r="AG532" s="472" t="s">
        <v>544</v>
      </c>
      <c r="AH532" s="472" t="s">
        <v>544</v>
      </c>
      <c r="AI532" s="472" t="s">
        <v>544</v>
      </c>
      <c r="AJ532" s="472" t="s">
        <v>544</v>
      </c>
      <c r="AK532" s="472" t="s">
        <v>544</v>
      </c>
      <c r="AL532" s="472" t="s">
        <v>544</v>
      </c>
      <c r="AM532" s="472" t="s">
        <v>544</v>
      </c>
      <c r="AN532" s="472" t="s">
        <v>544</v>
      </c>
      <c r="AO532" s="472" t="s">
        <v>544</v>
      </c>
      <c r="AP532" s="472" t="s">
        <v>544</v>
      </c>
      <c r="AQ532" s="472" t="s">
        <v>544</v>
      </c>
      <c r="AR532" s="472" t="s">
        <v>544</v>
      </c>
      <c r="AS532" s="472" t="s">
        <v>544</v>
      </c>
      <c r="AT532" s="472" t="s">
        <v>544</v>
      </c>
      <c r="AU532" s="472" t="s">
        <v>544</v>
      </c>
      <c r="AV532" s="472" t="s">
        <v>544</v>
      </c>
      <c r="AW532" s="472" t="s">
        <v>544</v>
      </c>
      <c r="AX532" s="473" t="s">
        <v>544</v>
      </c>
      <c r="AY532" s="473" t="s">
        <v>544</v>
      </c>
      <c r="AZ532" s="473" t="s">
        <v>544</v>
      </c>
      <c r="BA532" s="473" t="s">
        <v>544</v>
      </c>
      <c r="BB532" s="473" t="s">
        <v>544</v>
      </c>
      <c r="BC532" s="473" t="s">
        <v>544</v>
      </c>
      <c r="BD532" s="473" t="s">
        <v>544</v>
      </c>
      <c r="BE532" s="472" t="s">
        <v>544</v>
      </c>
      <c r="BF532" s="472" t="s">
        <v>544</v>
      </c>
      <c r="BG532" s="473" t="s">
        <v>544</v>
      </c>
      <c r="BH532" s="473" t="s">
        <v>544</v>
      </c>
      <c r="BI532" s="472" t="s">
        <v>544</v>
      </c>
      <c r="BJ532" s="472" t="s">
        <v>544</v>
      </c>
      <c r="BK532" s="472" t="s">
        <v>544</v>
      </c>
      <c r="BL532" s="474" t="s">
        <v>544</v>
      </c>
      <c r="BM532" s="474" t="s">
        <v>544</v>
      </c>
      <c r="BN532" s="472" t="s">
        <v>544</v>
      </c>
      <c r="BO532" s="473" t="s">
        <v>544</v>
      </c>
      <c r="BP532" s="473" t="s">
        <v>544</v>
      </c>
      <c r="BQ532" s="473" t="s">
        <v>544</v>
      </c>
      <c r="BR532" s="473" t="s">
        <v>544</v>
      </c>
      <c r="BS532" s="474" t="s">
        <v>544</v>
      </c>
      <c r="BT532" s="472" t="s">
        <v>544</v>
      </c>
      <c r="BU532" s="472" t="s">
        <v>544</v>
      </c>
      <c r="BV532" s="472" t="s">
        <v>544</v>
      </c>
      <c r="BW532" s="472" t="s">
        <v>544</v>
      </c>
      <c r="BX532" s="472" t="s">
        <v>544</v>
      </c>
      <c r="BY532" s="472" t="s">
        <v>544</v>
      </c>
      <c r="CA532" t="s">
        <v>544</v>
      </c>
      <c r="CB532" t="s">
        <v>544</v>
      </c>
      <c r="CC532" t="s">
        <v>544</v>
      </c>
      <c r="CD532" t="s">
        <v>544</v>
      </c>
      <c r="CE532" t="s">
        <v>544</v>
      </c>
      <c r="CF532" t="s">
        <v>544</v>
      </c>
      <c r="CG532" t="s">
        <v>544</v>
      </c>
      <c r="CH532" t="s">
        <v>544</v>
      </c>
      <c r="CI532" t="s">
        <v>544</v>
      </c>
      <c r="CJ532" t="s">
        <v>544</v>
      </c>
      <c r="CK532" t="s">
        <v>544</v>
      </c>
      <c r="CL532" t="s">
        <v>544</v>
      </c>
      <c r="CM532" t="s">
        <v>544</v>
      </c>
      <c r="CN532" t="s">
        <v>544</v>
      </c>
      <c r="CO532" t="s">
        <v>544</v>
      </c>
      <c r="CP532" t="s">
        <v>544</v>
      </c>
      <c r="CQ532" t="s">
        <v>544</v>
      </c>
      <c r="CR532" t="s">
        <v>544</v>
      </c>
      <c r="CS532" t="s">
        <v>544</v>
      </c>
      <c r="CT532" t="s">
        <v>544</v>
      </c>
      <c r="CU532" t="s">
        <v>544</v>
      </c>
      <c r="CV532" t="s">
        <v>544</v>
      </c>
      <c r="CW532" t="s">
        <v>544</v>
      </c>
      <c r="CX532" t="s">
        <v>544</v>
      </c>
      <c r="CY532" t="s">
        <v>544</v>
      </c>
      <c r="CZ532" t="s">
        <v>544</v>
      </c>
      <c r="DA532" t="s">
        <v>544</v>
      </c>
      <c r="DB532" t="s">
        <v>544</v>
      </c>
      <c r="DC532" t="s">
        <v>544</v>
      </c>
      <c r="DD532" t="s">
        <v>544</v>
      </c>
      <c r="DE532" t="s">
        <v>544</v>
      </c>
      <c r="DF532" t="s">
        <v>544</v>
      </c>
      <c r="DG532" t="s">
        <v>544</v>
      </c>
      <c r="DH532" t="s">
        <v>544</v>
      </c>
      <c r="DI532" t="s">
        <v>544</v>
      </c>
      <c r="DJ532" t="s">
        <v>544</v>
      </c>
      <c r="DK532" t="s">
        <v>544</v>
      </c>
      <c r="DL532" t="s">
        <v>544</v>
      </c>
      <c r="DM532" t="s">
        <v>544</v>
      </c>
      <c r="DN532" t="s">
        <v>544</v>
      </c>
      <c r="DO532" t="s">
        <v>544</v>
      </c>
      <c r="DP532" t="s">
        <v>544</v>
      </c>
      <c r="DQ532" t="s">
        <v>544</v>
      </c>
      <c r="DR532" t="s">
        <v>544</v>
      </c>
      <c r="DS532" t="s">
        <v>544</v>
      </c>
      <c r="DT532" t="s">
        <v>544</v>
      </c>
      <c r="DU532" t="s">
        <v>544</v>
      </c>
      <c r="DV532" t="s">
        <v>544</v>
      </c>
      <c r="DW532" t="s">
        <v>544</v>
      </c>
      <c r="DX532" t="s">
        <v>544</v>
      </c>
      <c r="DY532" t="s">
        <v>544</v>
      </c>
      <c r="DZ532" t="s">
        <v>544</v>
      </c>
      <c r="EA532" t="s">
        <v>544</v>
      </c>
      <c r="EB532" t="s">
        <v>544</v>
      </c>
      <c r="EC532" t="s">
        <v>544</v>
      </c>
      <c r="ED532" t="s">
        <v>544</v>
      </c>
      <c r="EE532" t="s">
        <v>544</v>
      </c>
      <c r="EF532" t="s">
        <v>544</v>
      </c>
      <c r="EG532" t="s">
        <v>544</v>
      </c>
      <c r="EH532" t="s">
        <v>544</v>
      </c>
      <c r="EI532" t="s">
        <v>544</v>
      </c>
      <c r="EJ532" t="s">
        <v>544</v>
      </c>
      <c r="EK532" t="s">
        <v>544</v>
      </c>
      <c r="EL532" t="s">
        <v>544</v>
      </c>
      <c r="EM532" t="s">
        <v>544</v>
      </c>
      <c r="EN532" t="s">
        <v>544</v>
      </c>
      <c r="EO532" t="s">
        <v>544</v>
      </c>
      <c r="EP532" t="s">
        <v>544</v>
      </c>
      <c r="EQ532" t="s">
        <v>544</v>
      </c>
      <c r="ER532" t="s">
        <v>544</v>
      </c>
      <c r="ES532" t="s">
        <v>544</v>
      </c>
      <c r="ET532" t="s">
        <v>544</v>
      </c>
      <c r="EU532" t="s">
        <v>544</v>
      </c>
      <c r="EV532" t="s">
        <v>544</v>
      </c>
      <c r="EW532" t="s">
        <v>544</v>
      </c>
      <c r="EX532" t="s">
        <v>544</v>
      </c>
    </row>
    <row r="533" spans="1:154" ht="15" customHeight="1">
      <c r="A533" s="435">
        <v>388</v>
      </c>
      <c r="B533" s="469" t="s">
        <v>544</v>
      </c>
      <c r="C533" s="469" t="s">
        <v>544</v>
      </c>
      <c r="D533" s="470" t="s">
        <v>544</v>
      </c>
      <c r="E533" s="471" t="s">
        <v>544</v>
      </c>
      <c r="F533" s="471" t="s">
        <v>544</v>
      </c>
      <c r="G533" s="471" t="s">
        <v>544</v>
      </c>
      <c r="H533" s="472" t="s">
        <v>544</v>
      </c>
      <c r="I533" s="472" t="s">
        <v>544</v>
      </c>
      <c r="J533" s="472" t="s">
        <v>544</v>
      </c>
      <c r="K533" s="472" t="s">
        <v>544</v>
      </c>
      <c r="L533" s="472" t="s">
        <v>544</v>
      </c>
      <c r="M533" s="472" t="s">
        <v>544</v>
      </c>
      <c r="N533" s="472" t="s">
        <v>544</v>
      </c>
      <c r="O533" s="472" t="s">
        <v>544</v>
      </c>
      <c r="P533" s="472" t="s">
        <v>544</v>
      </c>
      <c r="Q533" s="472" t="s">
        <v>544</v>
      </c>
      <c r="R533" s="472" t="s">
        <v>544</v>
      </c>
      <c r="S533" s="472" t="s">
        <v>544</v>
      </c>
      <c r="T533" s="472" t="s">
        <v>544</v>
      </c>
      <c r="U533" s="472" t="s">
        <v>544</v>
      </c>
      <c r="V533" s="472" t="s">
        <v>544</v>
      </c>
      <c r="W533" s="472" t="s">
        <v>544</v>
      </c>
      <c r="X533" s="472" t="s">
        <v>544</v>
      </c>
      <c r="Y533" s="472" t="s">
        <v>544</v>
      </c>
      <c r="Z533" s="472" t="s">
        <v>544</v>
      </c>
      <c r="AA533" s="472" t="s">
        <v>544</v>
      </c>
      <c r="AB533" s="472" t="s">
        <v>544</v>
      </c>
      <c r="AC533" s="472" t="s">
        <v>544</v>
      </c>
      <c r="AD533" s="472" t="s">
        <v>544</v>
      </c>
      <c r="AE533" s="472" t="s">
        <v>544</v>
      </c>
      <c r="AF533" s="472" t="s">
        <v>544</v>
      </c>
      <c r="AG533" s="472" t="s">
        <v>544</v>
      </c>
      <c r="AH533" s="472" t="s">
        <v>544</v>
      </c>
      <c r="AI533" s="472" t="s">
        <v>544</v>
      </c>
      <c r="AJ533" s="472" t="s">
        <v>544</v>
      </c>
      <c r="AK533" s="472" t="s">
        <v>544</v>
      </c>
      <c r="AL533" s="472" t="s">
        <v>544</v>
      </c>
      <c r="AM533" s="472" t="s">
        <v>544</v>
      </c>
      <c r="AN533" s="472" t="s">
        <v>544</v>
      </c>
      <c r="AO533" s="472" t="s">
        <v>544</v>
      </c>
      <c r="AP533" s="472" t="s">
        <v>544</v>
      </c>
      <c r="AQ533" s="472" t="s">
        <v>544</v>
      </c>
      <c r="AR533" s="472" t="s">
        <v>544</v>
      </c>
      <c r="AS533" s="472" t="s">
        <v>544</v>
      </c>
      <c r="AT533" s="472" t="s">
        <v>544</v>
      </c>
      <c r="AU533" s="472" t="s">
        <v>544</v>
      </c>
      <c r="AV533" s="472" t="s">
        <v>544</v>
      </c>
      <c r="AW533" s="472" t="s">
        <v>544</v>
      </c>
      <c r="AX533" s="473" t="s">
        <v>544</v>
      </c>
      <c r="AY533" s="473" t="s">
        <v>544</v>
      </c>
      <c r="AZ533" s="473" t="s">
        <v>544</v>
      </c>
      <c r="BA533" s="473" t="s">
        <v>544</v>
      </c>
      <c r="BB533" s="473" t="s">
        <v>544</v>
      </c>
      <c r="BC533" s="473" t="s">
        <v>544</v>
      </c>
      <c r="BD533" s="473" t="s">
        <v>544</v>
      </c>
      <c r="BE533" s="472" t="s">
        <v>544</v>
      </c>
      <c r="BF533" s="472" t="s">
        <v>544</v>
      </c>
      <c r="BG533" s="473" t="s">
        <v>544</v>
      </c>
      <c r="BH533" s="473" t="s">
        <v>544</v>
      </c>
      <c r="BI533" s="472" t="s">
        <v>544</v>
      </c>
      <c r="BJ533" s="472" t="s">
        <v>544</v>
      </c>
      <c r="BK533" s="472" t="s">
        <v>544</v>
      </c>
      <c r="BL533" s="474" t="s">
        <v>544</v>
      </c>
      <c r="BM533" s="474" t="s">
        <v>544</v>
      </c>
      <c r="BN533" s="472" t="s">
        <v>544</v>
      </c>
      <c r="BO533" s="473" t="s">
        <v>544</v>
      </c>
      <c r="BP533" s="473" t="s">
        <v>544</v>
      </c>
      <c r="BQ533" s="473" t="s">
        <v>544</v>
      </c>
      <c r="BR533" s="473" t="s">
        <v>544</v>
      </c>
      <c r="BS533" s="474" t="s">
        <v>544</v>
      </c>
      <c r="BT533" s="472" t="s">
        <v>544</v>
      </c>
      <c r="BU533" s="472" t="s">
        <v>544</v>
      </c>
      <c r="BV533" s="472" t="s">
        <v>544</v>
      </c>
      <c r="BW533" s="472" t="s">
        <v>544</v>
      </c>
      <c r="BX533" s="472" t="s">
        <v>544</v>
      </c>
      <c r="BY533" s="472" t="s">
        <v>544</v>
      </c>
      <c r="CA533" t="s">
        <v>544</v>
      </c>
      <c r="CB533" t="s">
        <v>544</v>
      </c>
      <c r="CC533" t="s">
        <v>544</v>
      </c>
      <c r="CD533" t="s">
        <v>544</v>
      </c>
      <c r="CE533" t="s">
        <v>544</v>
      </c>
      <c r="CF533" t="s">
        <v>544</v>
      </c>
      <c r="CG533" t="s">
        <v>544</v>
      </c>
      <c r="CH533" t="s">
        <v>544</v>
      </c>
      <c r="CI533" t="s">
        <v>544</v>
      </c>
      <c r="CJ533" t="s">
        <v>544</v>
      </c>
      <c r="CK533" t="s">
        <v>544</v>
      </c>
      <c r="CL533" t="s">
        <v>544</v>
      </c>
      <c r="CM533" t="s">
        <v>544</v>
      </c>
      <c r="CN533" t="s">
        <v>544</v>
      </c>
      <c r="CO533" t="s">
        <v>544</v>
      </c>
      <c r="CP533" t="s">
        <v>544</v>
      </c>
      <c r="CQ533" t="s">
        <v>544</v>
      </c>
      <c r="CR533" t="s">
        <v>544</v>
      </c>
      <c r="CS533" t="s">
        <v>544</v>
      </c>
      <c r="CT533" t="s">
        <v>544</v>
      </c>
      <c r="CU533" t="s">
        <v>544</v>
      </c>
      <c r="CV533" t="s">
        <v>544</v>
      </c>
      <c r="CW533" t="s">
        <v>544</v>
      </c>
      <c r="CX533" t="s">
        <v>544</v>
      </c>
      <c r="CY533" t="s">
        <v>544</v>
      </c>
      <c r="CZ533" t="s">
        <v>544</v>
      </c>
      <c r="DA533" t="s">
        <v>544</v>
      </c>
      <c r="DB533" t="s">
        <v>544</v>
      </c>
      <c r="DC533" t="s">
        <v>544</v>
      </c>
      <c r="DD533" t="s">
        <v>544</v>
      </c>
      <c r="DE533" t="s">
        <v>544</v>
      </c>
      <c r="DF533" t="s">
        <v>544</v>
      </c>
      <c r="DG533" t="s">
        <v>544</v>
      </c>
      <c r="DH533" t="s">
        <v>544</v>
      </c>
      <c r="DI533" t="s">
        <v>544</v>
      </c>
      <c r="DJ533" t="s">
        <v>544</v>
      </c>
      <c r="DK533" t="s">
        <v>544</v>
      </c>
      <c r="DL533" t="s">
        <v>544</v>
      </c>
      <c r="DM533" t="s">
        <v>544</v>
      </c>
      <c r="DN533" t="s">
        <v>544</v>
      </c>
      <c r="DO533" t="s">
        <v>544</v>
      </c>
      <c r="DP533" t="s">
        <v>544</v>
      </c>
      <c r="DQ533" t="s">
        <v>544</v>
      </c>
      <c r="DR533" t="s">
        <v>544</v>
      </c>
      <c r="DS533" t="s">
        <v>544</v>
      </c>
      <c r="DT533" t="s">
        <v>544</v>
      </c>
      <c r="DU533" t="s">
        <v>544</v>
      </c>
      <c r="DV533" t="s">
        <v>544</v>
      </c>
      <c r="DW533" t="s">
        <v>544</v>
      </c>
      <c r="DX533" t="s">
        <v>544</v>
      </c>
      <c r="DY533" t="s">
        <v>544</v>
      </c>
      <c r="DZ533" t="s">
        <v>544</v>
      </c>
      <c r="EA533" t="s">
        <v>544</v>
      </c>
      <c r="EB533" t="s">
        <v>544</v>
      </c>
      <c r="EC533" t="s">
        <v>544</v>
      </c>
      <c r="ED533" t="s">
        <v>544</v>
      </c>
      <c r="EE533" t="s">
        <v>544</v>
      </c>
      <c r="EF533" t="s">
        <v>544</v>
      </c>
      <c r="EG533" t="s">
        <v>544</v>
      </c>
      <c r="EH533" t="s">
        <v>544</v>
      </c>
      <c r="EI533" t="s">
        <v>544</v>
      </c>
      <c r="EJ533" t="s">
        <v>544</v>
      </c>
      <c r="EK533" t="s">
        <v>544</v>
      </c>
      <c r="EL533" t="s">
        <v>544</v>
      </c>
      <c r="EM533" t="s">
        <v>544</v>
      </c>
      <c r="EN533" t="s">
        <v>544</v>
      </c>
      <c r="EO533" t="s">
        <v>544</v>
      </c>
      <c r="EP533" t="s">
        <v>544</v>
      </c>
      <c r="EQ533" t="s">
        <v>544</v>
      </c>
      <c r="ER533" t="s">
        <v>544</v>
      </c>
      <c r="ES533" t="s">
        <v>544</v>
      </c>
      <c r="ET533" t="s">
        <v>544</v>
      </c>
      <c r="EU533" t="s">
        <v>544</v>
      </c>
      <c r="EV533" t="s">
        <v>544</v>
      </c>
      <c r="EW533" t="s">
        <v>544</v>
      </c>
      <c r="EX533" t="s">
        <v>544</v>
      </c>
    </row>
    <row r="534" spans="1:154" ht="15" customHeight="1">
      <c r="A534" s="435">
        <v>388</v>
      </c>
      <c r="B534" s="469" t="s">
        <v>544</v>
      </c>
      <c r="C534" s="469" t="s">
        <v>544</v>
      </c>
      <c r="D534" s="470" t="s">
        <v>544</v>
      </c>
      <c r="E534" s="471" t="s">
        <v>544</v>
      </c>
      <c r="F534" s="471" t="s">
        <v>544</v>
      </c>
      <c r="G534" s="471" t="s">
        <v>544</v>
      </c>
      <c r="H534" s="472" t="s">
        <v>544</v>
      </c>
      <c r="I534" s="472" t="s">
        <v>544</v>
      </c>
      <c r="J534" s="472" t="s">
        <v>544</v>
      </c>
      <c r="K534" s="472" t="s">
        <v>544</v>
      </c>
      <c r="L534" s="472" t="s">
        <v>544</v>
      </c>
      <c r="M534" s="472" t="s">
        <v>544</v>
      </c>
      <c r="N534" s="472" t="s">
        <v>544</v>
      </c>
      <c r="O534" s="472" t="s">
        <v>544</v>
      </c>
      <c r="P534" s="472" t="s">
        <v>544</v>
      </c>
      <c r="Q534" s="472" t="s">
        <v>544</v>
      </c>
      <c r="R534" s="472" t="s">
        <v>544</v>
      </c>
      <c r="S534" s="472" t="s">
        <v>544</v>
      </c>
      <c r="T534" s="472" t="s">
        <v>544</v>
      </c>
      <c r="U534" s="472" t="s">
        <v>544</v>
      </c>
      <c r="V534" s="472" t="s">
        <v>544</v>
      </c>
      <c r="W534" s="472" t="s">
        <v>544</v>
      </c>
      <c r="X534" s="472" t="s">
        <v>544</v>
      </c>
      <c r="Y534" s="472" t="s">
        <v>544</v>
      </c>
      <c r="Z534" s="472" t="s">
        <v>544</v>
      </c>
      <c r="AA534" s="472" t="s">
        <v>544</v>
      </c>
      <c r="AB534" s="472" t="s">
        <v>544</v>
      </c>
      <c r="AC534" s="472" t="s">
        <v>544</v>
      </c>
      <c r="AD534" s="472" t="s">
        <v>544</v>
      </c>
      <c r="AE534" s="472" t="s">
        <v>544</v>
      </c>
      <c r="AF534" s="472" t="s">
        <v>544</v>
      </c>
      <c r="AG534" s="472" t="s">
        <v>544</v>
      </c>
      <c r="AH534" s="472" t="s">
        <v>544</v>
      </c>
      <c r="AI534" s="472" t="s">
        <v>544</v>
      </c>
      <c r="AJ534" s="472" t="s">
        <v>544</v>
      </c>
      <c r="AK534" s="472" t="s">
        <v>544</v>
      </c>
      <c r="AL534" s="472" t="s">
        <v>544</v>
      </c>
      <c r="AM534" s="472" t="s">
        <v>544</v>
      </c>
      <c r="AN534" s="472" t="s">
        <v>544</v>
      </c>
      <c r="AO534" s="472" t="s">
        <v>544</v>
      </c>
      <c r="AP534" s="472" t="s">
        <v>544</v>
      </c>
      <c r="AQ534" s="472" t="s">
        <v>544</v>
      </c>
      <c r="AR534" s="472" t="s">
        <v>544</v>
      </c>
      <c r="AS534" s="472" t="s">
        <v>544</v>
      </c>
      <c r="AT534" s="472" t="s">
        <v>544</v>
      </c>
      <c r="AU534" s="472" t="s">
        <v>544</v>
      </c>
      <c r="AV534" s="472" t="s">
        <v>544</v>
      </c>
      <c r="AW534" s="472" t="s">
        <v>544</v>
      </c>
      <c r="AX534" s="473" t="s">
        <v>544</v>
      </c>
      <c r="AY534" s="473" t="s">
        <v>544</v>
      </c>
      <c r="AZ534" s="473" t="s">
        <v>544</v>
      </c>
      <c r="BA534" s="473" t="s">
        <v>544</v>
      </c>
      <c r="BB534" s="473" t="s">
        <v>544</v>
      </c>
      <c r="BC534" s="473" t="s">
        <v>544</v>
      </c>
      <c r="BD534" s="473" t="s">
        <v>544</v>
      </c>
      <c r="BE534" s="472" t="s">
        <v>544</v>
      </c>
      <c r="BF534" s="472" t="s">
        <v>544</v>
      </c>
      <c r="BG534" s="473" t="s">
        <v>544</v>
      </c>
      <c r="BH534" s="473" t="s">
        <v>544</v>
      </c>
      <c r="BI534" s="472" t="s">
        <v>544</v>
      </c>
      <c r="BJ534" s="472" t="s">
        <v>544</v>
      </c>
      <c r="BK534" s="472" t="s">
        <v>544</v>
      </c>
      <c r="BL534" s="474" t="s">
        <v>544</v>
      </c>
      <c r="BM534" s="474" t="s">
        <v>544</v>
      </c>
      <c r="BN534" s="472" t="s">
        <v>544</v>
      </c>
      <c r="BO534" s="473" t="s">
        <v>544</v>
      </c>
      <c r="BP534" s="473" t="s">
        <v>544</v>
      </c>
      <c r="BQ534" s="473" t="s">
        <v>544</v>
      </c>
      <c r="BR534" s="473" t="s">
        <v>544</v>
      </c>
      <c r="BS534" s="474" t="s">
        <v>544</v>
      </c>
      <c r="BT534" s="472" t="s">
        <v>544</v>
      </c>
      <c r="BU534" s="472" t="s">
        <v>544</v>
      </c>
      <c r="BV534" s="472" t="s">
        <v>544</v>
      </c>
      <c r="BW534" s="472" t="s">
        <v>544</v>
      </c>
      <c r="BX534" s="472" t="s">
        <v>544</v>
      </c>
      <c r="BY534" s="472" t="s">
        <v>544</v>
      </c>
      <c r="CA534" t="s">
        <v>544</v>
      </c>
      <c r="CB534" t="s">
        <v>544</v>
      </c>
      <c r="CC534" t="s">
        <v>544</v>
      </c>
      <c r="CD534" t="s">
        <v>544</v>
      </c>
      <c r="CE534" t="s">
        <v>544</v>
      </c>
      <c r="CF534" t="s">
        <v>544</v>
      </c>
      <c r="CG534" t="s">
        <v>544</v>
      </c>
      <c r="CH534" t="s">
        <v>544</v>
      </c>
      <c r="CI534" t="s">
        <v>544</v>
      </c>
      <c r="CJ534" t="s">
        <v>544</v>
      </c>
      <c r="CK534" t="s">
        <v>544</v>
      </c>
      <c r="CL534" t="s">
        <v>544</v>
      </c>
      <c r="CM534" t="s">
        <v>544</v>
      </c>
      <c r="CN534" t="s">
        <v>544</v>
      </c>
      <c r="CO534" t="s">
        <v>544</v>
      </c>
      <c r="CP534" t="s">
        <v>544</v>
      </c>
      <c r="CQ534" t="s">
        <v>544</v>
      </c>
      <c r="CR534" t="s">
        <v>544</v>
      </c>
      <c r="CS534" t="s">
        <v>544</v>
      </c>
      <c r="CT534" t="s">
        <v>544</v>
      </c>
      <c r="CU534" t="s">
        <v>544</v>
      </c>
      <c r="CV534" t="s">
        <v>544</v>
      </c>
      <c r="CW534" t="s">
        <v>544</v>
      </c>
      <c r="CX534" t="s">
        <v>544</v>
      </c>
      <c r="CY534" t="s">
        <v>544</v>
      </c>
      <c r="CZ534" t="s">
        <v>544</v>
      </c>
      <c r="DA534" t="s">
        <v>544</v>
      </c>
      <c r="DB534" t="s">
        <v>544</v>
      </c>
      <c r="DC534" t="s">
        <v>544</v>
      </c>
      <c r="DD534" t="s">
        <v>544</v>
      </c>
      <c r="DE534" t="s">
        <v>544</v>
      </c>
      <c r="DF534" t="s">
        <v>544</v>
      </c>
      <c r="DG534" t="s">
        <v>544</v>
      </c>
      <c r="DH534" t="s">
        <v>544</v>
      </c>
      <c r="DI534" t="s">
        <v>544</v>
      </c>
      <c r="DJ534" t="s">
        <v>544</v>
      </c>
      <c r="DK534" t="s">
        <v>544</v>
      </c>
      <c r="DL534" t="s">
        <v>544</v>
      </c>
      <c r="DM534" t="s">
        <v>544</v>
      </c>
      <c r="DN534" t="s">
        <v>544</v>
      </c>
      <c r="DO534" t="s">
        <v>544</v>
      </c>
      <c r="DP534" t="s">
        <v>544</v>
      </c>
      <c r="DQ534" t="s">
        <v>544</v>
      </c>
      <c r="DR534" t="s">
        <v>544</v>
      </c>
      <c r="DS534" t="s">
        <v>544</v>
      </c>
      <c r="DT534" t="s">
        <v>544</v>
      </c>
      <c r="DU534" t="s">
        <v>544</v>
      </c>
      <c r="DV534" t="s">
        <v>544</v>
      </c>
      <c r="DW534" t="s">
        <v>544</v>
      </c>
      <c r="DX534" t="s">
        <v>544</v>
      </c>
      <c r="DY534" t="s">
        <v>544</v>
      </c>
      <c r="DZ534" t="s">
        <v>544</v>
      </c>
      <c r="EA534" t="s">
        <v>544</v>
      </c>
      <c r="EB534" t="s">
        <v>544</v>
      </c>
      <c r="EC534" t="s">
        <v>544</v>
      </c>
      <c r="ED534" t="s">
        <v>544</v>
      </c>
      <c r="EE534" t="s">
        <v>544</v>
      </c>
      <c r="EF534" t="s">
        <v>544</v>
      </c>
      <c r="EG534" t="s">
        <v>544</v>
      </c>
      <c r="EH534" t="s">
        <v>544</v>
      </c>
      <c r="EI534" t="s">
        <v>544</v>
      </c>
      <c r="EJ534" t="s">
        <v>544</v>
      </c>
      <c r="EK534" t="s">
        <v>544</v>
      </c>
      <c r="EL534" t="s">
        <v>544</v>
      </c>
      <c r="EM534" t="s">
        <v>544</v>
      </c>
      <c r="EN534" t="s">
        <v>544</v>
      </c>
      <c r="EO534" t="s">
        <v>544</v>
      </c>
      <c r="EP534" t="s">
        <v>544</v>
      </c>
      <c r="EQ534" t="s">
        <v>544</v>
      </c>
      <c r="ER534" t="s">
        <v>544</v>
      </c>
      <c r="ES534" t="s">
        <v>544</v>
      </c>
      <c r="ET534" t="s">
        <v>544</v>
      </c>
      <c r="EU534" t="s">
        <v>544</v>
      </c>
      <c r="EV534" t="s">
        <v>544</v>
      </c>
      <c r="EW534" t="s">
        <v>544</v>
      </c>
      <c r="EX534" t="s">
        <v>544</v>
      </c>
    </row>
    <row r="535" spans="1:154" ht="15" customHeight="1">
      <c r="A535" s="435">
        <v>388</v>
      </c>
      <c r="B535" s="469" t="s">
        <v>544</v>
      </c>
      <c r="C535" s="469" t="s">
        <v>544</v>
      </c>
      <c r="D535" s="470" t="s">
        <v>544</v>
      </c>
      <c r="E535" s="471" t="s">
        <v>544</v>
      </c>
      <c r="F535" s="471" t="s">
        <v>544</v>
      </c>
      <c r="G535" s="471" t="s">
        <v>544</v>
      </c>
      <c r="H535" s="472" t="s">
        <v>544</v>
      </c>
      <c r="I535" s="472" t="s">
        <v>544</v>
      </c>
      <c r="J535" s="472" t="s">
        <v>544</v>
      </c>
      <c r="K535" s="472" t="s">
        <v>544</v>
      </c>
      <c r="L535" s="472" t="s">
        <v>544</v>
      </c>
      <c r="M535" s="472" t="s">
        <v>544</v>
      </c>
      <c r="N535" s="472" t="s">
        <v>544</v>
      </c>
      <c r="O535" s="472" t="s">
        <v>544</v>
      </c>
      <c r="P535" s="472" t="s">
        <v>544</v>
      </c>
      <c r="Q535" s="472" t="s">
        <v>544</v>
      </c>
      <c r="R535" s="472" t="s">
        <v>544</v>
      </c>
      <c r="S535" s="472" t="s">
        <v>544</v>
      </c>
      <c r="T535" s="472" t="s">
        <v>544</v>
      </c>
      <c r="U535" s="472" t="s">
        <v>544</v>
      </c>
      <c r="V535" s="472" t="s">
        <v>544</v>
      </c>
      <c r="W535" s="472" t="s">
        <v>544</v>
      </c>
      <c r="X535" s="472" t="s">
        <v>544</v>
      </c>
      <c r="Y535" s="472" t="s">
        <v>544</v>
      </c>
      <c r="Z535" s="472" t="s">
        <v>544</v>
      </c>
      <c r="AA535" s="472" t="s">
        <v>544</v>
      </c>
      <c r="AB535" s="472" t="s">
        <v>544</v>
      </c>
      <c r="AC535" s="472" t="s">
        <v>544</v>
      </c>
      <c r="AD535" s="472" t="s">
        <v>544</v>
      </c>
      <c r="AE535" s="472" t="s">
        <v>544</v>
      </c>
      <c r="AF535" s="472" t="s">
        <v>544</v>
      </c>
      <c r="AG535" s="472" t="s">
        <v>544</v>
      </c>
      <c r="AH535" s="472" t="s">
        <v>544</v>
      </c>
      <c r="AI535" s="472" t="s">
        <v>544</v>
      </c>
      <c r="AJ535" s="472" t="s">
        <v>544</v>
      </c>
      <c r="AK535" s="472" t="s">
        <v>544</v>
      </c>
      <c r="AL535" s="472" t="s">
        <v>544</v>
      </c>
      <c r="AM535" s="472" t="s">
        <v>544</v>
      </c>
      <c r="AN535" s="472" t="s">
        <v>544</v>
      </c>
      <c r="AO535" s="472" t="s">
        <v>544</v>
      </c>
      <c r="AP535" s="472" t="s">
        <v>544</v>
      </c>
      <c r="AQ535" s="472" t="s">
        <v>544</v>
      </c>
      <c r="AR535" s="472" t="s">
        <v>544</v>
      </c>
      <c r="AS535" s="472" t="s">
        <v>544</v>
      </c>
      <c r="AT535" s="472" t="s">
        <v>544</v>
      </c>
      <c r="AU535" s="472" t="s">
        <v>544</v>
      </c>
      <c r="AV535" s="472" t="s">
        <v>544</v>
      </c>
      <c r="AW535" s="472" t="s">
        <v>544</v>
      </c>
      <c r="AX535" s="473" t="s">
        <v>544</v>
      </c>
      <c r="AY535" s="473" t="s">
        <v>544</v>
      </c>
      <c r="AZ535" s="473" t="s">
        <v>544</v>
      </c>
      <c r="BA535" s="473" t="s">
        <v>544</v>
      </c>
      <c r="BB535" s="473" t="s">
        <v>544</v>
      </c>
      <c r="BC535" s="473" t="s">
        <v>544</v>
      </c>
      <c r="BD535" s="473" t="s">
        <v>544</v>
      </c>
      <c r="BE535" s="472" t="s">
        <v>544</v>
      </c>
      <c r="BF535" s="472" t="s">
        <v>544</v>
      </c>
      <c r="BG535" s="473" t="s">
        <v>544</v>
      </c>
      <c r="BH535" s="473" t="s">
        <v>544</v>
      </c>
      <c r="BI535" s="472" t="s">
        <v>544</v>
      </c>
      <c r="BJ535" s="472" t="s">
        <v>544</v>
      </c>
      <c r="BK535" s="472" t="s">
        <v>544</v>
      </c>
      <c r="BL535" s="474" t="s">
        <v>544</v>
      </c>
      <c r="BM535" s="474" t="s">
        <v>544</v>
      </c>
      <c r="BN535" s="472" t="s">
        <v>544</v>
      </c>
      <c r="BO535" s="473" t="s">
        <v>544</v>
      </c>
      <c r="BP535" s="473" t="s">
        <v>544</v>
      </c>
      <c r="BQ535" s="473" t="s">
        <v>544</v>
      </c>
      <c r="BR535" s="473" t="s">
        <v>544</v>
      </c>
      <c r="BS535" s="474" t="s">
        <v>544</v>
      </c>
      <c r="BT535" s="472" t="s">
        <v>544</v>
      </c>
      <c r="BU535" s="472" t="s">
        <v>544</v>
      </c>
      <c r="BV535" s="472" t="s">
        <v>544</v>
      </c>
      <c r="BW535" s="472" t="s">
        <v>544</v>
      </c>
      <c r="BX535" s="472" t="s">
        <v>544</v>
      </c>
      <c r="BY535" s="472" t="s">
        <v>544</v>
      </c>
      <c r="CA535" t="s">
        <v>544</v>
      </c>
      <c r="CB535" t="s">
        <v>544</v>
      </c>
      <c r="CC535" t="s">
        <v>544</v>
      </c>
      <c r="CD535" t="s">
        <v>544</v>
      </c>
      <c r="CE535" t="s">
        <v>544</v>
      </c>
      <c r="CF535" t="s">
        <v>544</v>
      </c>
      <c r="CG535" t="s">
        <v>544</v>
      </c>
      <c r="CH535" t="s">
        <v>544</v>
      </c>
      <c r="CI535" t="s">
        <v>544</v>
      </c>
      <c r="CJ535" t="s">
        <v>544</v>
      </c>
      <c r="CK535" t="s">
        <v>544</v>
      </c>
      <c r="CL535" t="s">
        <v>544</v>
      </c>
      <c r="CM535" t="s">
        <v>544</v>
      </c>
      <c r="CN535" t="s">
        <v>544</v>
      </c>
      <c r="CO535" t="s">
        <v>544</v>
      </c>
      <c r="CP535" t="s">
        <v>544</v>
      </c>
      <c r="CQ535" t="s">
        <v>544</v>
      </c>
      <c r="CR535" t="s">
        <v>544</v>
      </c>
      <c r="CS535" t="s">
        <v>544</v>
      </c>
      <c r="CT535" t="s">
        <v>544</v>
      </c>
      <c r="CU535" t="s">
        <v>544</v>
      </c>
      <c r="CV535" t="s">
        <v>544</v>
      </c>
      <c r="CW535" t="s">
        <v>544</v>
      </c>
      <c r="CX535" t="s">
        <v>544</v>
      </c>
      <c r="CY535" t="s">
        <v>544</v>
      </c>
      <c r="CZ535" t="s">
        <v>544</v>
      </c>
      <c r="DA535" t="s">
        <v>544</v>
      </c>
      <c r="DB535" t="s">
        <v>544</v>
      </c>
      <c r="DC535" t="s">
        <v>544</v>
      </c>
      <c r="DD535" t="s">
        <v>544</v>
      </c>
      <c r="DE535" t="s">
        <v>544</v>
      </c>
      <c r="DF535" t="s">
        <v>544</v>
      </c>
      <c r="DG535" t="s">
        <v>544</v>
      </c>
      <c r="DH535" t="s">
        <v>544</v>
      </c>
      <c r="DI535" t="s">
        <v>544</v>
      </c>
      <c r="DJ535" t="s">
        <v>544</v>
      </c>
      <c r="DK535" t="s">
        <v>544</v>
      </c>
      <c r="DL535" t="s">
        <v>544</v>
      </c>
      <c r="DM535" t="s">
        <v>544</v>
      </c>
      <c r="DN535" t="s">
        <v>544</v>
      </c>
      <c r="DO535" t="s">
        <v>544</v>
      </c>
      <c r="DP535" t="s">
        <v>544</v>
      </c>
      <c r="DQ535" t="s">
        <v>544</v>
      </c>
      <c r="DR535" t="s">
        <v>544</v>
      </c>
      <c r="DS535" t="s">
        <v>544</v>
      </c>
      <c r="DT535" t="s">
        <v>544</v>
      </c>
      <c r="DU535" t="s">
        <v>544</v>
      </c>
      <c r="DV535" t="s">
        <v>544</v>
      </c>
      <c r="DW535" t="s">
        <v>544</v>
      </c>
      <c r="DX535" t="s">
        <v>544</v>
      </c>
      <c r="DY535" t="s">
        <v>544</v>
      </c>
      <c r="DZ535" t="s">
        <v>544</v>
      </c>
      <c r="EA535" t="s">
        <v>544</v>
      </c>
      <c r="EB535" t="s">
        <v>544</v>
      </c>
      <c r="EC535" t="s">
        <v>544</v>
      </c>
      <c r="ED535" t="s">
        <v>544</v>
      </c>
      <c r="EE535" t="s">
        <v>544</v>
      </c>
      <c r="EF535" t="s">
        <v>544</v>
      </c>
      <c r="EG535" t="s">
        <v>544</v>
      </c>
      <c r="EH535" t="s">
        <v>544</v>
      </c>
      <c r="EI535" t="s">
        <v>544</v>
      </c>
      <c r="EJ535" t="s">
        <v>544</v>
      </c>
      <c r="EK535" t="s">
        <v>544</v>
      </c>
      <c r="EL535" t="s">
        <v>544</v>
      </c>
      <c r="EM535" t="s">
        <v>544</v>
      </c>
      <c r="EN535" t="s">
        <v>544</v>
      </c>
      <c r="EO535" t="s">
        <v>544</v>
      </c>
      <c r="EP535" t="s">
        <v>544</v>
      </c>
      <c r="EQ535" t="s">
        <v>544</v>
      </c>
      <c r="ER535" t="s">
        <v>544</v>
      </c>
      <c r="ES535" t="s">
        <v>544</v>
      </c>
      <c r="ET535" t="s">
        <v>544</v>
      </c>
      <c r="EU535" t="s">
        <v>544</v>
      </c>
      <c r="EV535" t="s">
        <v>544</v>
      </c>
      <c r="EW535" t="s">
        <v>544</v>
      </c>
      <c r="EX535" t="s">
        <v>544</v>
      </c>
    </row>
    <row r="536" spans="1:154" ht="15" customHeight="1">
      <c r="A536" s="435">
        <v>388</v>
      </c>
      <c r="B536" s="469" t="s">
        <v>544</v>
      </c>
      <c r="C536" s="469" t="s">
        <v>544</v>
      </c>
      <c r="D536" s="470" t="s">
        <v>544</v>
      </c>
      <c r="E536" s="471" t="s">
        <v>544</v>
      </c>
      <c r="F536" s="471" t="s">
        <v>544</v>
      </c>
      <c r="G536" s="471" t="s">
        <v>544</v>
      </c>
      <c r="H536" s="472" t="s">
        <v>544</v>
      </c>
      <c r="I536" s="472" t="s">
        <v>544</v>
      </c>
      <c r="J536" s="472" t="s">
        <v>544</v>
      </c>
      <c r="K536" s="472" t="s">
        <v>544</v>
      </c>
      <c r="L536" s="472" t="s">
        <v>544</v>
      </c>
      <c r="M536" s="472" t="s">
        <v>544</v>
      </c>
      <c r="N536" s="472" t="s">
        <v>544</v>
      </c>
      <c r="O536" s="472" t="s">
        <v>544</v>
      </c>
      <c r="P536" s="472" t="s">
        <v>544</v>
      </c>
      <c r="Q536" s="472" t="s">
        <v>544</v>
      </c>
      <c r="R536" s="472" t="s">
        <v>544</v>
      </c>
      <c r="S536" s="472" t="s">
        <v>544</v>
      </c>
      <c r="T536" s="472" t="s">
        <v>544</v>
      </c>
      <c r="U536" s="472" t="s">
        <v>544</v>
      </c>
      <c r="V536" s="472" t="s">
        <v>544</v>
      </c>
      <c r="W536" s="472" t="s">
        <v>544</v>
      </c>
      <c r="X536" s="472" t="s">
        <v>544</v>
      </c>
      <c r="Y536" s="472" t="s">
        <v>544</v>
      </c>
      <c r="Z536" s="472" t="s">
        <v>544</v>
      </c>
      <c r="AA536" s="472" t="s">
        <v>544</v>
      </c>
      <c r="AB536" s="472" t="s">
        <v>544</v>
      </c>
      <c r="AC536" s="472" t="s">
        <v>544</v>
      </c>
      <c r="AD536" s="472" t="s">
        <v>544</v>
      </c>
      <c r="AE536" s="472" t="s">
        <v>544</v>
      </c>
      <c r="AF536" s="472" t="s">
        <v>544</v>
      </c>
      <c r="AG536" s="472" t="s">
        <v>544</v>
      </c>
      <c r="AH536" s="472" t="s">
        <v>544</v>
      </c>
      <c r="AI536" s="472" t="s">
        <v>544</v>
      </c>
      <c r="AJ536" s="472" t="s">
        <v>544</v>
      </c>
      <c r="AK536" s="472" t="s">
        <v>544</v>
      </c>
      <c r="AL536" s="472" t="s">
        <v>544</v>
      </c>
      <c r="AM536" s="472" t="s">
        <v>544</v>
      </c>
      <c r="AN536" s="472" t="s">
        <v>544</v>
      </c>
      <c r="AO536" s="472" t="s">
        <v>544</v>
      </c>
      <c r="AP536" s="472" t="s">
        <v>544</v>
      </c>
      <c r="AQ536" s="472" t="s">
        <v>544</v>
      </c>
      <c r="AR536" s="472" t="s">
        <v>544</v>
      </c>
      <c r="AS536" s="472" t="s">
        <v>544</v>
      </c>
      <c r="AT536" s="472" t="s">
        <v>544</v>
      </c>
      <c r="AU536" s="472" t="s">
        <v>544</v>
      </c>
      <c r="AV536" s="472" t="s">
        <v>544</v>
      </c>
      <c r="AW536" s="472" t="s">
        <v>544</v>
      </c>
      <c r="AX536" s="473" t="s">
        <v>544</v>
      </c>
      <c r="AY536" s="473" t="s">
        <v>544</v>
      </c>
      <c r="AZ536" s="473" t="s">
        <v>544</v>
      </c>
      <c r="BA536" s="473" t="s">
        <v>544</v>
      </c>
      <c r="BB536" s="473" t="s">
        <v>544</v>
      </c>
      <c r="BC536" s="473" t="s">
        <v>544</v>
      </c>
      <c r="BD536" s="473" t="s">
        <v>544</v>
      </c>
      <c r="BE536" s="472" t="s">
        <v>544</v>
      </c>
      <c r="BF536" s="472" t="s">
        <v>544</v>
      </c>
      <c r="BG536" s="473" t="s">
        <v>544</v>
      </c>
      <c r="BH536" s="473" t="s">
        <v>544</v>
      </c>
      <c r="BI536" s="472" t="s">
        <v>544</v>
      </c>
      <c r="BJ536" s="472" t="s">
        <v>544</v>
      </c>
      <c r="BK536" s="472" t="s">
        <v>544</v>
      </c>
      <c r="BL536" s="474" t="s">
        <v>544</v>
      </c>
      <c r="BM536" s="474" t="s">
        <v>544</v>
      </c>
      <c r="BN536" s="472" t="s">
        <v>544</v>
      </c>
      <c r="BO536" s="473" t="s">
        <v>544</v>
      </c>
      <c r="BP536" s="473" t="s">
        <v>544</v>
      </c>
      <c r="BQ536" s="473" t="s">
        <v>544</v>
      </c>
      <c r="BR536" s="473" t="s">
        <v>544</v>
      </c>
      <c r="BS536" s="474" t="s">
        <v>544</v>
      </c>
      <c r="BT536" s="472" t="s">
        <v>544</v>
      </c>
      <c r="BU536" s="472" t="s">
        <v>544</v>
      </c>
      <c r="BV536" s="472" t="s">
        <v>544</v>
      </c>
      <c r="BW536" s="472" t="s">
        <v>544</v>
      </c>
      <c r="BX536" s="472" t="s">
        <v>544</v>
      </c>
      <c r="BY536" s="472" t="s">
        <v>544</v>
      </c>
      <c r="CA536" t="s">
        <v>544</v>
      </c>
      <c r="CB536" t="s">
        <v>544</v>
      </c>
      <c r="CC536" t="s">
        <v>544</v>
      </c>
      <c r="CD536" t="s">
        <v>544</v>
      </c>
      <c r="CE536" t="s">
        <v>544</v>
      </c>
      <c r="CF536" t="s">
        <v>544</v>
      </c>
      <c r="CG536" t="s">
        <v>544</v>
      </c>
      <c r="CH536" t="s">
        <v>544</v>
      </c>
      <c r="CI536" t="s">
        <v>544</v>
      </c>
      <c r="CJ536" t="s">
        <v>544</v>
      </c>
      <c r="CK536" t="s">
        <v>544</v>
      </c>
      <c r="CL536" t="s">
        <v>544</v>
      </c>
      <c r="CM536" t="s">
        <v>544</v>
      </c>
      <c r="CN536" t="s">
        <v>544</v>
      </c>
      <c r="CO536" t="s">
        <v>544</v>
      </c>
      <c r="CP536" t="s">
        <v>544</v>
      </c>
      <c r="CQ536" t="s">
        <v>544</v>
      </c>
      <c r="CR536" t="s">
        <v>544</v>
      </c>
      <c r="CS536" t="s">
        <v>544</v>
      </c>
      <c r="CT536" t="s">
        <v>544</v>
      </c>
      <c r="CU536" t="s">
        <v>544</v>
      </c>
      <c r="CV536" t="s">
        <v>544</v>
      </c>
      <c r="CW536" t="s">
        <v>544</v>
      </c>
      <c r="CX536" t="s">
        <v>544</v>
      </c>
      <c r="CY536" t="s">
        <v>544</v>
      </c>
      <c r="CZ536" t="s">
        <v>544</v>
      </c>
      <c r="DA536" t="s">
        <v>544</v>
      </c>
      <c r="DB536" t="s">
        <v>544</v>
      </c>
      <c r="DC536" t="s">
        <v>544</v>
      </c>
      <c r="DD536" t="s">
        <v>544</v>
      </c>
      <c r="DE536" t="s">
        <v>544</v>
      </c>
      <c r="DF536" t="s">
        <v>544</v>
      </c>
      <c r="DG536" t="s">
        <v>544</v>
      </c>
      <c r="DH536" t="s">
        <v>544</v>
      </c>
      <c r="DI536" t="s">
        <v>544</v>
      </c>
      <c r="DJ536" t="s">
        <v>544</v>
      </c>
      <c r="DK536" t="s">
        <v>544</v>
      </c>
      <c r="DL536" t="s">
        <v>544</v>
      </c>
      <c r="DM536" t="s">
        <v>544</v>
      </c>
      <c r="DN536" t="s">
        <v>544</v>
      </c>
      <c r="DO536" t="s">
        <v>544</v>
      </c>
      <c r="DP536" t="s">
        <v>544</v>
      </c>
      <c r="DQ536" t="s">
        <v>544</v>
      </c>
      <c r="DR536" t="s">
        <v>544</v>
      </c>
      <c r="DS536" t="s">
        <v>544</v>
      </c>
      <c r="DT536" t="s">
        <v>544</v>
      </c>
      <c r="DU536" t="s">
        <v>544</v>
      </c>
      <c r="DV536" t="s">
        <v>544</v>
      </c>
      <c r="DW536" t="s">
        <v>544</v>
      </c>
      <c r="DX536" t="s">
        <v>544</v>
      </c>
      <c r="DY536" t="s">
        <v>544</v>
      </c>
      <c r="DZ536" t="s">
        <v>544</v>
      </c>
      <c r="EA536" t="s">
        <v>544</v>
      </c>
      <c r="EB536" t="s">
        <v>544</v>
      </c>
      <c r="EC536" t="s">
        <v>544</v>
      </c>
      <c r="ED536" t="s">
        <v>544</v>
      </c>
      <c r="EE536" t="s">
        <v>544</v>
      </c>
      <c r="EF536" t="s">
        <v>544</v>
      </c>
      <c r="EG536" t="s">
        <v>544</v>
      </c>
      <c r="EH536" t="s">
        <v>544</v>
      </c>
      <c r="EI536" t="s">
        <v>544</v>
      </c>
      <c r="EJ536" t="s">
        <v>544</v>
      </c>
      <c r="EK536" t="s">
        <v>544</v>
      </c>
      <c r="EL536" t="s">
        <v>544</v>
      </c>
      <c r="EM536" t="s">
        <v>544</v>
      </c>
      <c r="EN536" t="s">
        <v>544</v>
      </c>
      <c r="EO536" t="s">
        <v>544</v>
      </c>
      <c r="EP536" t="s">
        <v>544</v>
      </c>
      <c r="EQ536" t="s">
        <v>544</v>
      </c>
      <c r="ER536" t="s">
        <v>544</v>
      </c>
      <c r="ES536" t="s">
        <v>544</v>
      </c>
      <c r="ET536" t="s">
        <v>544</v>
      </c>
      <c r="EU536" t="s">
        <v>544</v>
      </c>
      <c r="EV536" t="s">
        <v>544</v>
      </c>
      <c r="EW536" t="s">
        <v>544</v>
      </c>
      <c r="EX536" t="s">
        <v>544</v>
      </c>
    </row>
    <row r="537" spans="1:154" ht="15" customHeight="1">
      <c r="A537" s="435">
        <v>388</v>
      </c>
      <c r="B537" s="469" t="s">
        <v>544</v>
      </c>
      <c r="C537" s="469" t="s">
        <v>544</v>
      </c>
      <c r="D537" s="470" t="s">
        <v>544</v>
      </c>
      <c r="E537" s="471" t="s">
        <v>544</v>
      </c>
      <c r="F537" s="471" t="s">
        <v>544</v>
      </c>
      <c r="G537" s="471" t="s">
        <v>544</v>
      </c>
      <c r="H537" s="472" t="s">
        <v>544</v>
      </c>
      <c r="I537" s="472" t="s">
        <v>544</v>
      </c>
      <c r="J537" s="472" t="s">
        <v>544</v>
      </c>
      <c r="K537" s="472" t="s">
        <v>544</v>
      </c>
      <c r="L537" s="472" t="s">
        <v>544</v>
      </c>
      <c r="M537" s="472" t="s">
        <v>544</v>
      </c>
      <c r="N537" s="472" t="s">
        <v>544</v>
      </c>
      <c r="O537" s="472" t="s">
        <v>544</v>
      </c>
      <c r="P537" s="472" t="s">
        <v>544</v>
      </c>
      <c r="Q537" s="472" t="s">
        <v>544</v>
      </c>
      <c r="R537" s="472" t="s">
        <v>544</v>
      </c>
      <c r="S537" s="472" t="s">
        <v>544</v>
      </c>
      <c r="T537" s="472" t="s">
        <v>544</v>
      </c>
      <c r="U537" s="472" t="s">
        <v>544</v>
      </c>
      <c r="V537" s="472" t="s">
        <v>544</v>
      </c>
      <c r="W537" s="472" t="s">
        <v>544</v>
      </c>
      <c r="X537" s="472" t="s">
        <v>544</v>
      </c>
      <c r="Y537" s="472" t="s">
        <v>544</v>
      </c>
      <c r="Z537" s="472" t="s">
        <v>544</v>
      </c>
      <c r="AA537" s="472" t="s">
        <v>544</v>
      </c>
      <c r="AB537" s="472" t="s">
        <v>544</v>
      </c>
      <c r="AC537" s="472" t="s">
        <v>544</v>
      </c>
      <c r="AD537" s="472" t="s">
        <v>544</v>
      </c>
      <c r="AE537" s="472" t="s">
        <v>544</v>
      </c>
      <c r="AF537" s="472" t="s">
        <v>544</v>
      </c>
      <c r="AG537" s="472" t="s">
        <v>544</v>
      </c>
      <c r="AH537" s="472" t="s">
        <v>544</v>
      </c>
      <c r="AI537" s="472" t="s">
        <v>544</v>
      </c>
      <c r="AJ537" s="472" t="s">
        <v>544</v>
      </c>
      <c r="AK537" s="472" t="s">
        <v>544</v>
      </c>
      <c r="AL537" s="472" t="s">
        <v>544</v>
      </c>
      <c r="AM537" s="472" t="s">
        <v>544</v>
      </c>
      <c r="AN537" s="472" t="s">
        <v>544</v>
      </c>
      <c r="AO537" s="472" t="s">
        <v>544</v>
      </c>
      <c r="AP537" s="472" t="s">
        <v>544</v>
      </c>
      <c r="AQ537" s="472" t="s">
        <v>544</v>
      </c>
      <c r="AR537" s="472" t="s">
        <v>544</v>
      </c>
      <c r="AS537" s="472" t="s">
        <v>544</v>
      </c>
      <c r="AT537" s="472" t="s">
        <v>544</v>
      </c>
      <c r="AU537" s="472" t="s">
        <v>544</v>
      </c>
      <c r="AV537" s="472" t="s">
        <v>544</v>
      </c>
      <c r="AW537" s="472" t="s">
        <v>544</v>
      </c>
      <c r="AX537" s="473" t="s">
        <v>544</v>
      </c>
      <c r="AY537" s="473" t="s">
        <v>544</v>
      </c>
      <c r="AZ537" s="473" t="s">
        <v>544</v>
      </c>
      <c r="BA537" s="473" t="s">
        <v>544</v>
      </c>
      <c r="BB537" s="473" t="s">
        <v>544</v>
      </c>
      <c r="BC537" s="473" t="s">
        <v>544</v>
      </c>
      <c r="BD537" s="473" t="s">
        <v>544</v>
      </c>
      <c r="BE537" s="472" t="s">
        <v>544</v>
      </c>
      <c r="BF537" s="472" t="s">
        <v>544</v>
      </c>
      <c r="BG537" s="473" t="s">
        <v>544</v>
      </c>
      <c r="BH537" s="473" t="s">
        <v>544</v>
      </c>
      <c r="BI537" s="472" t="s">
        <v>544</v>
      </c>
      <c r="BJ537" s="472" t="s">
        <v>544</v>
      </c>
      <c r="BK537" s="472" t="s">
        <v>544</v>
      </c>
      <c r="BL537" s="474" t="s">
        <v>544</v>
      </c>
      <c r="BM537" s="474" t="s">
        <v>544</v>
      </c>
      <c r="BN537" s="472" t="s">
        <v>544</v>
      </c>
      <c r="BO537" s="473" t="s">
        <v>544</v>
      </c>
      <c r="BP537" s="473" t="s">
        <v>544</v>
      </c>
      <c r="BQ537" s="473" t="s">
        <v>544</v>
      </c>
      <c r="BR537" s="473" t="s">
        <v>544</v>
      </c>
      <c r="BS537" s="474" t="s">
        <v>544</v>
      </c>
      <c r="BT537" s="472" t="s">
        <v>544</v>
      </c>
      <c r="BU537" s="472" t="s">
        <v>544</v>
      </c>
      <c r="BV537" s="472" t="s">
        <v>544</v>
      </c>
      <c r="BW537" s="472" t="s">
        <v>544</v>
      </c>
      <c r="BX537" s="472" t="s">
        <v>544</v>
      </c>
      <c r="BY537" s="472" t="s">
        <v>544</v>
      </c>
      <c r="CA537" t="s">
        <v>544</v>
      </c>
      <c r="CB537" t="s">
        <v>544</v>
      </c>
      <c r="CC537" t="s">
        <v>544</v>
      </c>
      <c r="CD537" t="s">
        <v>544</v>
      </c>
      <c r="CE537" t="s">
        <v>544</v>
      </c>
      <c r="CF537" t="s">
        <v>544</v>
      </c>
      <c r="CG537" t="s">
        <v>544</v>
      </c>
      <c r="CH537" t="s">
        <v>544</v>
      </c>
      <c r="CI537" t="s">
        <v>544</v>
      </c>
      <c r="CJ537" t="s">
        <v>544</v>
      </c>
      <c r="CK537" t="s">
        <v>544</v>
      </c>
      <c r="CL537" t="s">
        <v>544</v>
      </c>
      <c r="CM537" t="s">
        <v>544</v>
      </c>
      <c r="CN537" t="s">
        <v>544</v>
      </c>
      <c r="CO537" t="s">
        <v>544</v>
      </c>
      <c r="CP537" t="s">
        <v>544</v>
      </c>
      <c r="CQ537" t="s">
        <v>544</v>
      </c>
      <c r="CR537" t="s">
        <v>544</v>
      </c>
      <c r="CS537" t="s">
        <v>544</v>
      </c>
      <c r="CT537" t="s">
        <v>544</v>
      </c>
      <c r="CU537" t="s">
        <v>544</v>
      </c>
      <c r="CV537" t="s">
        <v>544</v>
      </c>
      <c r="CW537" t="s">
        <v>544</v>
      </c>
      <c r="CX537" t="s">
        <v>544</v>
      </c>
      <c r="CY537" t="s">
        <v>544</v>
      </c>
      <c r="CZ537" t="s">
        <v>544</v>
      </c>
      <c r="DA537" t="s">
        <v>544</v>
      </c>
      <c r="DB537" t="s">
        <v>544</v>
      </c>
      <c r="DC537" t="s">
        <v>544</v>
      </c>
      <c r="DD537" t="s">
        <v>544</v>
      </c>
      <c r="DE537" t="s">
        <v>544</v>
      </c>
      <c r="DF537" t="s">
        <v>544</v>
      </c>
      <c r="DG537" t="s">
        <v>544</v>
      </c>
      <c r="DH537" t="s">
        <v>544</v>
      </c>
      <c r="DI537" t="s">
        <v>544</v>
      </c>
      <c r="DJ537" t="s">
        <v>544</v>
      </c>
      <c r="DK537" t="s">
        <v>544</v>
      </c>
      <c r="DL537" t="s">
        <v>544</v>
      </c>
      <c r="DM537" t="s">
        <v>544</v>
      </c>
      <c r="DN537" t="s">
        <v>544</v>
      </c>
      <c r="DO537" t="s">
        <v>544</v>
      </c>
      <c r="DP537" t="s">
        <v>544</v>
      </c>
      <c r="DQ537" t="s">
        <v>544</v>
      </c>
      <c r="DR537" t="s">
        <v>544</v>
      </c>
      <c r="DS537" t="s">
        <v>544</v>
      </c>
      <c r="DT537" t="s">
        <v>544</v>
      </c>
      <c r="DU537" t="s">
        <v>544</v>
      </c>
      <c r="DV537" t="s">
        <v>544</v>
      </c>
      <c r="DW537" t="s">
        <v>544</v>
      </c>
      <c r="DX537" t="s">
        <v>544</v>
      </c>
      <c r="DY537" t="s">
        <v>544</v>
      </c>
      <c r="DZ537" t="s">
        <v>544</v>
      </c>
      <c r="EA537" t="s">
        <v>544</v>
      </c>
      <c r="EB537" t="s">
        <v>544</v>
      </c>
      <c r="EC537" t="s">
        <v>544</v>
      </c>
      <c r="ED537" t="s">
        <v>544</v>
      </c>
      <c r="EE537" t="s">
        <v>544</v>
      </c>
      <c r="EF537" t="s">
        <v>544</v>
      </c>
      <c r="EG537" t="s">
        <v>544</v>
      </c>
      <c r="EH537" t="s">
        <v>544</v>
      </c>
      <c r="EI537" t="s">
        <v>544</v>
      </c>
      <c r="EJ537" t="s">
        <v>544</v>
      </c>
      <c r="EK537" t="s">
        <v>544</v>
      </c>
      <c r="EL537" t="s">
        <v>544</v>
      </c>
      <c r="EM537" t="s">
        <v>544</v>
      </c>
      <c r="EN537" t="s">
        <v>544</v>
      </c>
      <c r="EO537" t="s">
        <v>544</v>
      </c>
      <c r="EP537" t="s">
        <v>544</v>
      </c>
      <c r="EQ537" t="s">
        <v>544</v>
      </c>
      <c r="ER537" t="s">
        <v>544</v>
      </c>
      <c r="ES537" t="s">
        <v>544</v>
      </c>
      <c r="ET537" t="s">
        <v>544</v>
      </c>
      <c r="EU537" t="s">
        <v>544</v>
      </c>
      <c r="EV537" t="s">
        <v>544</v>
      </c>
      <c r="EW537" t="s">
        <v>544</v>
      </c>
      <c r="EX537" t="s">
        <v>544</v>
      </c>
    </row>
    <row r="538" spans="1:154" ht="15" customHeight="1">
      <c r="A538" s="435">
        <v>388</v>
      </c>
      <c r="B538" s="469" t="s">
        <v>544</v>
      </c>
      <c r="C538" s="469" t="s">
        <v>544</v>
      </c>
      <c r="D538" s="470" t="s">
        <v>544</v>
      </c>
      <c r="E538" s="471" t="s">
        <v>544</v>
      </c>
      <c r="F538" s="471" t="s">
        <v>544</v>
      </c>
      <c r="G538" s="471" t="s">
        <v>544</v>
      </c>
      <c r="H538" s="472" t="s">
        <v>544</v>
      </c>
      <c r="I538" s="472" t="s">
        <v>544</v>
      </c>
      <c r="J538" s="472" t="s">
        <v>544</v>
      </c>
      <c r="K538" s="472" t="s">
        <v>544</v>
      </c>
      <c r="L538" s="472" t="s">
        <v>544</v>
      </c>
      <c r="M538" s="472" t="s">
        <v>544</v>
      </c>
      <c r="N538" s="472" t="s">
        <v>544</v>
      </c>
      <c r="O538" s="472" t="s">
        <v>544</v>
      </c>
      <c r="P538" s="472" t="s">
        <v>544</v>
      </c>
      <c r="Q538" s="472" t="s">
        <v>544</v>
      </c>
      <c r="R538" s="472" t="s">
        <v>544</v>
      </c>
      <c r="S538" s="472" t="s">
        <v>544</v>
      </c>
      <c r="T538" s="472" t="s">
        <v>544</v>
      </c>
      <c r="U538" s="472" t="s">
        <v>544</v>
      </c>
      <c r="V538" s="472" t="s">
        <v>544</v>
      </c>
      <c r="W538" s="472" t="s">
        <v>544</v>
      </c>
      <c r="X538" s="472" t="s">
        <v>544</v>
      </c>
      <c r="Y538" s="472" t="s">
        <v>544</v>
      </c>
      <c r="Z538" s="472" t="s">
        <v>544</v>
      </c>
      <c r="AA538" s="472" t="s">
        <v>544</v>
      </c>
      <c r="AB538" s="472" t="s">
        <v>544</v>
      </c>
      <c r="AC538" s="472" t="s">
        <v>544</v>
      </c>
      <c r="AD538" s="472" t="s">
        <v>544</v>
      </c>
      <c r="AE538" s="472" t="s">
        <v>544</v>
      </c>
      <c r="AF538" s="472" t="s">
        <v>544</v>
      </c>
      <c r="AG538" s="472" t="s">
        <v>544</v>
      </c>
      <c r="AH538" s="472" t="s">
        <v>544</v>
      </c>
      <c r="AI538" s="472" t="s">
        <v>544</v>
      </c>
      <c r="AJ538" s="472" t="s">
        <v>544</v>
      </c>
      <c r="AK538" s="472" t="s">
        <v>544</v>
      </c>
      <c r="AL538" s="472" t="s">
        <v>544</v>
      </c>
      <c r="AM538" s="472" t="s">
        <v>544</v>
      </c>
      <c r="AN538" s="472" t="s">
        <v>544</v>
      </c>
      <c r="AO538" s="472" t="s">
        <v>544</v>
      </c>
      <c r="AP538" s="472" t="s">
        <v>544</v>
      </c>
      <c r="AQ538" s="472" t="s">
        <v>544</v>
      </c>
      <c r="AR538" s="472" t="s">
        <v>544</v>
      </c>
      <c r="AS538" s="472" t="s">
        <v>544</v>
      </c>
      <c r="AT538" s="472" t="s">
        <v>544</v>
      </c>
      <c r="AU538" s="472" t="s">
        <v>544</v>
      </c>
      <c r="AV538" s="472" t="s">
        <v>544</v>
      </c>
      <c r="AW538" s="472" t="s">
        <v>544</v>
      </c>
      <c r="AX538" s="473" t="s">
        <v>544</v>
      </c>
      <c r="AY538" s="473" t="s">
        <v>544</v>
      </c>
      <c r="AZ538" s="473" t="s">
        <v>544</v>
      </c>
      <c r="BA538" s="473" t="s">
        <v>544</v>
      </c>
      <c r="BB538" s="473" t="s">
        <v>544</v>
      </c>
      <c r="BC538" s="473" t="s">
        <v>544</v>
      </c>
      <c r="BD538" s="473" t="s">
        <v>544</v>
      </c>
      <c r="BE538" s="472" t="s">
        <v>544</v>
      </c>
      <c r="BF538" s="472" t="s">
        <v>544</v>
      </c>
      <c r="BG538" s="473" t="s">
        <v>544</v>
      </c>
      <c r="BH538" s="473" t="s">
        <v>544</v>
      </c>
      <c r="BI538" s="472" t="s">
        <v>544</v>
      </c>
      <c r="BJ538" s="472" t="s">
        <v>544</v>
      </c>
      <c r="BK538" s="472" t="s">
        <v>544</v>
      </c>
      <c r="BL538" s="474" t="s">
        <v>544</v>
      </c>
      <c r="BM538" s="474" t="s">
        <v>544</v>
      </c>
      <c r="BN538" s="472" t="s">
        <v>544</v>
      </c>
      <c r="BO538" s="473" t="s">
        <v>544</v>
      </c>
      <c r="BP538" s="473" t="s">
        <v>544</v>
      </c>
      <c r="BQ538" s="473" t="s">
        <v>544</v>
      </c>
      <c r="BR538" s="473" t="s">
        <v>544</v>
      </c>
      <c r="BS538" s="474" t="s">
        <v>544</v>
      </c>
      <c r="BT538" s="472" t="s">
        <v>544</v>
      </c>
      <c r="BU538" s="472" t="s">
        <v>544</v>
      </c>
      <c r="BV538" s="472" t="s">
        <v>544</v>
      </c>
      <c r="BW538" s="472" t="s">
        <v>544</v>
      </c>
      <c r="BX538" s="472" t="s">
        <v>544</v>
      </c>
      <c r="BY538" s="472" t="s">
        <v>544</v>
      </c>
      <c r="CA538" t="s">
        <v>544</v>
      </c>
      <c r="CB538" t="s">
        <v>544</v>
      </c>
      <c r="CC538" t="s">
        <v>544</v>
      </c>
      <c r="CD538" t="s">
        <v>544</v>
      </c>
      <c r="CE538" t="s">
        <v>544</v>
      </c>
      <c r="CF538" t="s">
        <v>544</v>
      </c>
      <c r="CG538" t="s">
        <v>544</v>
      </c>
      <c r="CH538" t="s">
        <v>544</v>
      </c>
      <c r="CI538" t="s">
        <v>544</v>
      </c>
      <c r="CJ538" t="s">
        <v>544</v>
      </c>
      <c r="CK538" t="s">
        <v>544</v>
      </c>
      <c r="CL538" t="s">
        <v>544</v>
      </c>
      <c r="CM538" t="s">
        <v>544</v>
      </c>
      <c r="CN538" t="s">
        <v>544</v>
      </c>
      <c r="CO538" t="s">
        <v>544</v>
      </c>
      <c r="CP538" t="s">
        <v>544</v>
      </c>
      <c r="CQ538" t="s">
        <v>544</v>
      </c>
      <c r="CR538" t="s">
        <v>544</v>
      </c>
      <c r="CS538" t="s">
        <v>544</v>
      </c>
      <c r="CT538" t="s">
        <v>544</v>
      </c>
      <c r="CU538" t="s">
        <v>544</v>
      </c>
      <c r="CV538" t="s">
        <v>544</v>
      </c>
      <c r="CW538" t="s">
        <v>544</v>
      </c>
      <c r="CX538" t="s">
        <v>544</v>
      </c>
      <c r="CY538" t="s">
        <v>544</v>
      </c>
      <c r="CZ538" t="s">
        <v>544</v>
      </c>
      <c r="DA538" t="s">
        <v>544</v>
      </c>
      <c r="DB538" t="s">
        <v>544</v>
      </c>
      <c r="DC538" t="s">
        <v>544</v>
      </c>
      <c r="DD538" t="s">
        <v>544</v>
      </c>
      <c r="DE538" t="s">
        <v>544</v>
      </c>
      <c r="DF538" t="s">
        <v>544</v>
      </c>
      <c r="DG538" t="s">
        <v>544</v>
      </c>
      <c r="DH538" t="s">
        <v>544</v>
      </c>
      <c r="DI538" t="s">
        <v>544</v>
      </c>
      <c r="DJ538" t="s">
        <v>544</v>
      </c>
      <c r="DK538" t="s">
        <v>544</v>
      </c>
      <c r="DL538" t="s">
        <v>544</v>
      </c>
      <c r="DM538" t="s">
        <v>544</v>
      </c>
      <c r="DN538" t="s">
        <v>544</v>
      </c>
      <c r="DO538" t="s">
        <v>544</v>
      </c>
      <c r="DP538" t="s">
        <v>544</v>
      </c>
      <c r="DQ538" t="s">
        <v>544</v>
      </c>
      <c r="DR538" t="s">
        <v>544</v>
      </c>
      <c r="DS538" t="s">
        <v>544</v>
      </c>
      <c r="DT538" t="s">
        <v>544</v>
      </c>
      <c r="DU538" t="s">
        <v>544</v>
      </c>
      <c r="DV538" t="s">
        <v>544</v>
      </c>
      <c r="DW538" t="s">
        <v>544</v>
      </c>
      <c r="DX538" t="s">
        <v>544</v>
      </c>
      <c r="DY538" t="s">
        <v>544</v>
      </c>
      <c r="DZ538" t="s">
        <v>544</v>
      </c>
      <c r="EA538" t="s">
        <v>544</v>
      </c>
      <c r="EB538" t="s">
        <v>544</v>
      </c>
      <c r="EC538" t="s">
        <v>544</v>
      </c>
      <c r="ED538" t="s">
        <v>544</v>
      </c>
      <c r="EE538" t="s">
        <v>544</v>
      </c>
      <c r="EF538" t="s">
        <v>544</v>
      </c>
      <c r="EG538" t="s">
        <v>544</v>
      </c>
      <c r="EH538" t="s">
        <v>544</v>
      </c>
      <c r="EI538" t="s">
        <v>544</v>
      </c>
      <c r="EJ538" t="s">
        <v>544</v>
      </c>
      <c r="EK538" t="s">
        <v>544</v>
      </c>
      <c r="EL538" t="s">
        <v>544</v>
      </c>
      <c r="EM538" t="s">
        <v>544</v>
      </c>
      <c r="EN538" t="s">
        <v>544</v>
      </c>
      <c r="EO538" t="s">
        <v>544</v>
      </c>
      <c r="EP538" t="s">
        <v>544</v>
      </c>
      <c r="EQ538" t="s">
        <v>544</v>
      </c>
      <c r="ER538" t="s">
        <v>544</v>
      </c>
      <c r="ES538" t="s">
        <v>544</v>
      </c>
      <c r="ET538" t="s">
        <v>544</v>
      </c>
      <c r="EU538" t="s">
        <v>544</v>
      </c>
      <c r="EV538" t="s">
        <v>544</v>
      </c>
      <c r="EW538" t="s">
        <v>544</v>
      </c>
      <c r="EX538" t="s">
        <v>544</v>
      </c>
    </row>
    <row r="539" spans="1:154" ht="15" customHeight="1">
      <c r="A539" s="435">
        <v>388</v>
      </c>
      <c r="B539" s="469" t="s">
        <v>544</v>
      </c>
      <c r="C539" s="469" t="s">
        <v>544</v>
      </c>
      <c r="D539" s="470" t="s">
        <v>544</v>
      </c>
      <c r="E539" s="471" t="s">
        <v>544</v>
      </c>
      <c r="F539" s="471" t="s">
        <v>544</v>
      </c>
      <c r="G539" s="471" t="s">
        <v>544</v>
      </c>
      <c r="H539" s="472" t="s">
        <v>544</v>
      </c>
      <c r="I539" s="472" t="s">
        <v>544</v>
      </c>
      <c r="J539" s="472" t="s">
        <v>544</v>
      </c>
      <c r="K539" s="472" t="s">
        <v>544</v>
      </c>
      <c r="L539" s="472" t="s">
        <v>544</v>
      </c>
      <c r="M539" s="472" t="s">
        <v>544</v>
      </c>
      <c r="N539" s="472" t="s">
        <v>544</v>
      </c>
      <c r="O539" s="472" t="s">
        <v>544</v>
      </c>
      <c r="P539" s="472" t="s">
        <v>544</v>
      </c>
      <c r="Q539" s="472" t="s">
        <v>544</v>
      </c>
      <c r="R539" s="472" t="s">
        <v>544</v>
      </c>
      <c r="S539" s="472" t="s">
        <v>544</v>
      </c>
      <c r="T539" s="472" t="s">
        <v>544</v>
      </c>
      <c r="U539" s="472" t="s">
        <v>544</v>
      </c>
      <c r="V539" s="472" t="s">
        <v>544</v>
      </c>
      <c r="W539" s="472" t="s">
        <v>544</v>
      </c>
      <c r="X539" s="472" t="s">
        <v>544</v>
      </c>
      <c r="Y539" s="472" t="s">
        <v>544</v>
      </c>
      <c r="Z539" s="472" t="s">
        <v>544</v>
      </c>
      <c r="AA539" s="472" t="s">
        <v>544</v>
      </c>
      <c r="AB539" s="472" t="s">
        <v>544</v>
      </c>
      <c r="AC539" s="472" t="s">
        <v>544</v>
      </c>
      <c r="AD539" s="472" t="s">
        <v>544</v>
      </c>
      <c r="AE539" s="472" t="s">
        <v>544</v>
      </c>
      <c r="AF539" s="472" t="s">
        <v>544</v>
      </c>
      <c r="AG539" s="472" t="s">
        <v>544</v>
      </c>
      <c r="AH539" s="472" t="s">
        <v>544</v>
      </c>
      <c r="AI539" s="472" t="s">
        <v>544</v>
      </c>
      <c r="AJ539" s="472" t="s">
        <v>544</v>
      </c>
      <c r="AK539" s="472" t="s">
        <v>544</v>
      </c>
      <c r="AL539" s="472" t="s">
        <v>544</v>
      </c>
      <c r="AM539" s="472" t="s">
        <v>544</v>
      </c>
      <c r="AN539" s="472" t="s">
        <v>544</v>
      </c>
      <c r="AO539" s="472" t="s">
        <v>544</v>
      </c>
      <c r="AP539" s="472" t="s">
        <v>544</v>
      </c>
      <c r="AQ539" s="472" t="s">
        <v>544</v>
      </c>
      <c r="AR539" s="472" t="s">
        <v>544</v>
      </c>
      <c r="AS539" s="472" t="s">
        <v>544</v>
      </c>
      <c r="AT539" s="472" t="s">
        <v>544</v>
      </c>
      <c r="AU539" s="472" t="s">
        <v>544</v>
      </c>
      <c r="AV539" s="472" t="s">
        <v>544</v>
      </c>
      <c r="AW539" s="472" t="s">
        <v>544</v>
      </c>
      <c r="AX539" s="473" t="s">
        <v>544</v>
      </c>
      <c r="AY539" s="473" t="s">
        <v>544</v>
      </c>
      <c r="AZ539" s="473" t="s">
        <v>544</v>
      </c>
      <c r="BA539" s="473" t="s">
        <v>544</v>
      </c>
      <c r="BB539" s="473" t="s">
        <v>544</v>
      </c>
      <c r="BC539" s="473" t="s">
        <v>544</v>
      </c>
      <c r="BD539" s="473" t="s">
        <v>544</v>
      </c>
      <c r="BE539" s="472" t="s">
        <v>544</v>
      </c>
      <c r="BF539" s="472" t="s">
        <v>544</v>
      </c>
      <c r="BG539" s="473" t="s">
        <v>544</v>
      </c>
      <c r="BH539" s="473" t="s">
        <v>544</v>
      </c>
      <c r="BI539" s="472" t="s">
        <v>544</v>
      </c>
      <c r="BJ539" s="472" t="s">
        <v>544</v>
      </c>
      <c r="BK539" s="472" t="s">
        <v>544</v>
      </c>
      <c r="BL539" s="474" t="s">
        <v>544</v>
      </c>
      <c r="BM539" s="474" t="s">
        <v>544</v>
      </c>
      <c r="BN539" s="472" t="s">
        <v>544</v>
      </c>
      <c r="BO539" s="473" t="s">
        <v>544</v>
      </c>
      <c r="BP539" s="473" t="s">
        <v>544</v>
      </c>
      <c r="BQ539" s="473" t="s">
        <v>544</v>
      </c>
      <c r="BR539" s="473" t="s">
        <v>544</v>
      </c>
      <c r="BS539" s="474" t="s">
        <v>544</v>
      </c>
      <c r="BT539" s="472" t="s">
        <v>544</v>
      </c>
      <c r="BU539" s="472" t="s">
        <v>544</v>
      </c>
      <c r="BV539" s="472" t="s">
        <v>544</v>
      </c>
      <c r="BW539" s="472" t="s">
        <v>544</v>
      </c>
      <c r="BX539" s="472" t="s">
        <v>544</v>
      </c>
      <c r="BY539" s="472" t="s">
        <v>544</v>
      </c>
      <c r="CA539" t="s">
        <v>544</v>
      </c>
      <c r="CB539" t="s">
        <v>544</v>
      </c>
      <c r="CC539" t="s">
        <v>544</v>
      </c>
      <c r="CD539" t="s">
        <v>544</v>
      </c>
      <c r="CE539" t="s">
        <v>544</v>
      </c>
      <c r="CF539" t="s">
        <v>544</v>
      </c>
      <c r="CG539" t="s">
        <v>544</v>
      </c>
      <c r="CH539" t="s">
        <v>544</v>
      </c>
      <c r="CI539" t="s">
        <v>544</v>
      </c>
      <c r="CJ539" t="s">
        <v>544</v>
      </c>
      <c r="CK539" t="s">
        <v>544</v>
      </c>
      <c r="CL539" t="s">
        <v>544</v>
      </c>
      <c r="CM539" t="s">
        <v>544</v>
      </c>
      <c r="CN539" t="s">
        <v>544</v>
      </c>
      <c r="CO539" t="s">
        <v>544</v>
      </c>
      <c r="CP539" t="s">
        <v>544</v>
      </c>
      <c r="CQ539" t="s">
        <v>544</v>
      </c>
      <c r="CR539" t="s">
        <v>544</v>
      </c>
      <c r="CS539" t="s">
        <v>544</v>
      </c>
      <c r="CT539" t="s">
        <v>544</v>
      </c>
      <c r="CU539" t="s">
        <v>544</v>
      </c>
      <c r="CV539" t="s">
        <v>544</v>
      </c>
      <c r="CW539" t="s">
        <v>544</v>
      </c>
      <c r="CX539" t="s">
        <v>544</v>
      </c>
      <c r="CY539" t="s">
        <v>544</v>
      </c>
      <c r="CZ539" t="s">
        <v>544</v>
      </c>
      <c r="DA539" t="s">
        <v>544</v>
      </c>
      <c r="DB539" t="s">
        <v>544</v>
      </c>
      <c r="DC539" t="s">
        <v>544</v>
      </c>
      <c r="DD539" t="s">
        <v>544</v>
      </c>
      <c r="DE539" t="s">
        <v>544</v>
      </c>
      <c r="DF539" t="s">
        <v>544</v>
      </c>
      <c r="DG539" t="s">
        <v>544</v>
      </c>
      <c r="DH539" t="s">
        <v>544</v>
      </c>
      <c r="DI539" t="s">
        <v>544</v>
      </c>
      <c r="DJ539" t="s">
        <v>544</v>
      </c>
      <c r="DK539" t="s">
        <v>544</v>
      </c>
      <c r="DL539" t="s">
        <v>544</v>
      </c>
      <c r="DM539" t="s">
        <v>544</v>
      </c>
      <c r="DN539" t="s">
        <v>544</v>
      </c>
      <c r="DO539" t="s">
        <v>544</v>
      </c>
      <c r="DP539" t="s">
        <v>544</v>
      </c>
      <c r="DQ539" t="s">
        <v>544</v>
      </c>
      <c r="DR539" t="s">
        <v>544</v>
      </c>
      <c r="DS539" t="s">
        <v>544</v>
      </c>
      <c r="DT539" t="s">
        <v>544</v>
      </c>
      <c r="DU539" t="s">
        <v>544</v>
      </c>
      <c r="DV539" t="s">
        <v>544</v>
      </c>
      <c r="DW539" t="s">
        <v>544</v>
      </c>
      <c r="DX539" t="s">
        <v>544</v>
      </c>
      <c r="DY539" t="s">
        <v>544</v>
      </c>
      <c r="DZ539" t="s">
        <v>544</v>
      </c>
      <c r="EA539" t="s">
        <v>544</v>
      </c>
      <c r="EB539" t="s">
        <v>544</v>
      </c>
      <c r="EC539" t="s">
        <v>544</v>
      </c>
      <c r="ED539" t="s">
        <v>544</v>
      </c>
      <c r="EE539" t="s">
        <v>544</v>
      </c>
      <c r="EF539" t="s">
        <v>544</v>
      </c>
      <c r="EG539" t="s">
        <v>544</v>
      </c>
      <c r="EH539" t="s">
        <v>544</v>
      </c>
      <c r="EI539" t="s">
        <v>544</v>
      </c>
      <c r="EJ539" t="s">
        <v>544</v>
      </c>
      <c r="EK539" t="s">
        <v>544</v>
      </c>
      <c r="EL539" t="s">
        <v>544</v>
      </c>
      <c r="EM539" t="s">
        <v>544</v>
      </c>
      <c r="EN539" t="s">
        <v>544</v>
      </c>
      <c r="EO539" t="s">
        <v>544</v>
      </c>
      <c r="EP539" t="s">
        <v>544</v>
      </c>
      <c r="EQ539" t="s">
        <v>544</v>
      </c>
      <c r="ER539" t="s">
        <v>544</v>
      </c>
      <c r="ES539" t="s">
        <v>544</v>
      </c>
      <c r="ET539" t="s">
        <v>544</v>
      </c>
      <c r="EU539" t="s">
        <v>544</v>
      </c>
      <c r="EV539" t="s">
        <v>544</v>
      </c>
      <c r="EW539" t="s">
        <v>544</v>
      </c>
      <c r="EX539" t="s">
        <v>544</v>
      </c>
    </row>
    <row r="540" spans="1:154" ht="15" customHeight="1">
      <c r="A540" s="435">
        <v>388</v>
      </c>
      <c r="B540" s="469" t="s">
        <v>544</v>
      </c>
      <c r="C540" s="469" t="s">
        <v>544</v>
      </c>
      <c r="D540" s="470" t="s">
        <v>544</v>
      </c>
      <c r="E540" s="471" t="s">
        <v>544</v>
      </c>
      <c r="F540" s="471" t="s">
        <v>544</v>
      </c>
      <c r="G540" s="471" t="s">
        <v>544</v>
      </c>
      <c r="H540" s="472" t="s">
        <v>544</v>
      </c>
      <c r="I540" s="472" t="s">
        <v>544</v>
      </c>
      <c r="J540" s="472" t="s">
        <v>544</v>
      </c>
      <c r="K540" s="472" t="s">
        <v>544</v>
      </c>
      <c r="L540" s="472" t="s">
        <v>544</v>
      </c>
      <c r="M540" s="472" t="s">
        <v>544</v>
      </c>
      <c r="N540" s="472" t="s">
        <v>544</v>
      </c>
      <c r="O540" s="472" t="s">
        <v>544</v>
      </c>
      <c r="P540" s="472" t="s">
        <v>544</v>
      </c>
      <c r="Q540" s="472" t="s">
        <v>544</v>
      </c>
      <c r="R540" s="472" t="s">
        <v>544</v>
      </c>
      <c r="S540" s="472" t="s">
        <v>544</v>
      </c>
      <c r="T540" s="472" t="s">
        <v>544</v>
      </c>
      <c r="U540" s="472" t="s">
        <v>544</v>
      </c>
      <c r="V540" s="472" t="s">
        <v>544</v>
      </c>
      <c r="W540" s="472" t="s">
        <v>544</v>
      </c>
      <c r="X540" s="472" t="s">
        <v>544</v>
      </c>
      <c r="Y540" s="472" t="s">
        <v>544</v>
      </c>
      <c r="Z540" s="472" t="s">
        <v>544</v>
      </c>
      <c r="AA540" s="472" t="s">
        <v>544</v>
      </c>
      <c r="AB540" s="472" t="s">
        <v>544</v>
      </c>
      <c r="AC540" s="472" t="s">
        <v>544</v>
      </c>
      <c r="AD540" s="472" t="s">
        <v>544</v>
      </c>
      <c r="AE540" s="472" t="s">
        <v>544</v>
      </c>
      <c r="AF540" s="472" t="s">
        <v>544</v>
      </c>
      <c r="AG540" s="472" t="s">
        <v>544</v>
      </c>
      <c r="AH540" s="472" t="s">
        <v>544</v>
      </c>
      <c r="AI540" s="472" t="s">
        <v>544</v>
      </c>
      <c r="AJ540" s="472" t="s">
        <v>544</v>
      </c>
      <c r="AK540" s="472" t="s">
        <v>544</v>
      </c>
      <c r="AL540" s="472" t="s">
        <v>544</v>
      </c>
      <c r="AM540" s="472" t="s">
        <v>544</v>
      </c>
      <c r="AN540" s="472" t="s">
        <v>544</v>
      </c>
      <c r="AO540" s="472" t="s">
        <v>544</v>
      </c>
      <c r="AP540" s="472" t="s">
        <v>544</v>
      </c>
      <c r="AQ540" s="472" t="s">
        <v>544</v>
      </c>
      <c r="AR540" s="472" t="s">
        <v>544</v>
      </c>
      <c r="AS540" s="472" t="s">
        <v>544</v>
      </c>
      <c r="AT540" s="472" t="s">
        <v>544</v>
      </c>
      <c r="AU540" s="472" t="s">
        <v>544</v>
      </c>
      <c r="AV540" s="472" t="s">
        <v>544</v>
      </c>
      <c r="AW540" s="472" t="s">
        <v>544</v>
      </c>
      <c r="AX540" s="473" t="s">
        <v>544</v>
      </c>
      <c r="AY540" s="473" t="s">
        <v>544</v>
      </c>
      <c r="AZ540" s="473" t="s">
        <v>544</v>
      </c>
      <c r="BA540" s="473" t="s">
        <v>544</v>
      </c>
      <c r="BB540" s="473" t="s">
        <v>544</v>
      </c>
      <c r="BC540" s="473" t="s">
        <v>544</v>
      </c>
      <c r="BD540" s="473" t="s">
        <v>544</v>
      </c>
      <c r="BE540" s="472" t="s">
        <v>544</v>
      </c>
      <c r="BF540" s="472" t="s">
        <v>544</v>
      </c>
      <c r="BG540" s="473" t="s">
        <v>544</v>
      </c>
      <c r="BH540" s="473" t="s">
        <v>544</v>
      </c>
      <c r="BI540" s="472" t="s">
        <v>544</v>
      </c>
      <c r="BJ540" s="472" t="s">
        <v>544</v>
      </c>
      <c r="BK540" s="472" t="s">
        <v>544</v>
      </c>
      <c r="BL540" s="474" t="s">
        <v>544</v>
      </c>
      <c r="BM540" s="474" t="s">
        <v>544</v>
      </c>
      <c r="BN540" s="472" t="s">
        <v>544</v>
      </c>
      <c r="BO540" s="473" t="s">
        <v>544</v>
      </c>
      <c r="BP540" s="473" t="s">
        <v>544</v>
      </c>
      <c r="BQ540" s="473" t="s">
        <v>544</v>
      </c>
      <c r="BR540" s="473" t="s">
        <v>544</v>
      </c>
      <c r="BS540" s="474" t="s">
        <v>544</v>
      </c>
      <c r="BT540" s="472" t="s">
        <v>544</v>
      </c>
      <c r="BU540" s="472" t="s">
        <v>544</v>
      </c>
      <c r="BV540" s="472" t="s">
        <v>544</v>
      </c>
      <c r="BW540" s="472" t="s">
        <v>544</v>
      </c>
      <c r="BX540" s="472" t="s">
        <v>544</v>
      </c>
      <c r="BY540" s="472" t="s">
        <v>544</v>
      </c>
      <c r="CA540" t="s">
        <v>544</v>
      </c>
      <c r="CB540" t="s">
        <v>544</v>
      </c>
      <c r="CC540" t="s">
        <v>544</v>
      </c>
      <c r="CD540" t="s">
        <v>544</v>
      </c>
      <c r="CE540" t="s">
        <v>544</v>
      </c>
      <c r="CF540" t="s">
        <v>544</v>
      </c>
      <c r="CG540" t="s">
        <v>544</v>
      </c>
      <c r="CH540" t="s">
        <v>544</v>
      </c>
      <c r="CI540" t="s">
        <v>544</v>
      </c>
      <c r="CJ540" t="s">
        <v>544</v>
      </c>
      <c r="CK540" t="s">
        <v>544</v>
      </c>
      <c r="CL540" t="s">
        <v>544</v>
      </c>
      <c r="CM540" t="s">
        <v>544</v>
      </c>
      <c r="CN540" t="s">
        <v>544</v>
      </c>
      <c r="CO540" t="s">
        <v>544</v>
      </c>
      <c r="CP540" t="s">
        <v>544</v>
      </c>
      <c r="CQ540" t="s">
        <v>544</v>
      </c>
      <c r="CR540" t="s">
        <v>544</v>
      </c>
      <c r="CS540" t="s">
        <v>544</v>
      </c>
      <c r="CT540" t="s">
        <v>544</v>
      </c>
      <c r="CU540" t="s">
        <v>544</v>
      </c>
      <c r="CV540" t="s">
        <v>544</v>
      </c>
      <c r="CW540" t="s">
        <v>544</v>
      </c>
      <c r="CX540" t="s">
        <v>544</v>
      </c>
      <c r="CY540" t="s">
        <v>544</v>
      </c>
      <c r="CZ540" t="s">
        <v>544</v>
      </c>
      <c r="DA540" t="s">
        <v>544</v>
      </c>
      <c r="DB540" t="s">
        <v>544</v>
      </c>
      <c r="DC540" t="s">
        <v>544</v>
      </c>
      <c r="DD540" t="s">
        <v>544</v>
      </c>
      <c r="DE540" t="s">
        <v>544</v>
      </c>
      <c r="DF540" t="s">
        <v>544</v>
      </c>
      <c r="DG540" t="s">
        <v>544</v>
      </c>
      <c r="DH540" t="s">
        <v>544</v>
      </c>
      <c r="DI540" t="s">
        <v>544</v>
      </c>
      <c r="DJ540" t="s">
        <v>544</v>
      </c>
      <c r="DK540" t="s">
        <v>544</v>
      </c>
      <c r="DL540" t="s">
        <v>544</v>
      </c>
      <c r="DM540" t="s">
        <v>544</v>
      </c>
      <c r="DN540" t="s">
        <v>544</v>
      </c>
      <c r="DO540" t="s">
        <v>544</v>
      </c>
      <c r="DP540" t="s">
        <v>544</v>
      </c>
      <c r="DQ540" t="s">
        <v>544</v>
      </c>
      <c r="DR540" t="s">
        <v>544</v>
      </c>
      <c r="DS540" t="s">
        <v>544</v>
      </c>
      <c r="DT540" t="s">
        <v>544</v>
      </c>
      <c r="DU540" t="s">
        <v>544</v>
      </c>
      <c r="DV540" t="s">
        <v>544</v>
      </c>
      <c r="DW540" t="s">
        <v>544</v>
      </c>
      <c r="DX540" t="s">
        <v>544</v>
      </c>
      <c r="DY540" t="s">
        <v>544</v>
      </c>
      <c r="DZ540" t="s">
        <v>544</v>
      </c>
      <c r="EA540" t="s">
        <v>544</v>
      </c>
      <c r="EB540" t="s">
        <v>544</v>
      </c>
      <c r="EC540" t="s">
        <v>544</v>
      </c>
      <c r="ED540" t="s">
        <v>544</v>
      </c>
      <c r="EE540" t="s">
        <v>544</v>
      </c>
      <c r="EF540" t="s">
        <v>544</v>
      </c>
      <c r="EG540" t="s">
        <v>544</v>
      </c>
      <c r="EH540" t="s">
        <v>544</v>
      </c>
      <c r="EI540" t="s">
        <v>544</v>
      </c>
      <c r="EJ540" t="s">
        <v>544</v>
      </c>
      <c r="EK540" t="s">
        <v>544</v>
      </c>
      <c r="EL540" t="s">
        <v>544</v>
      </c>
      <c r="EM540" t="s">
        <v>544</v>
      </c>
      <c r="EN540" t="s">
        <v>544</v>
      </c>
      <c r="EO540" t="s">
        <v>544</v>
      </c>
      <c r="EP540" t="s">
        <v>544</v>
      </c>
      <c r="EQ540" t="s">
        <v>544</v>
      </c>
      <c r="ER540" t="s">
        <v>544</v>
      </c>
      <c r="ES540" t="s">
        <v>544</v>
      </c>
      <c r="ET540" t="s">
        <v>544</v>
      </c>
      <c r="EU540" t="s">
        <v>544</v>
      </c>
      <c r="EV540" t="s">
        <v>544</v>
      </c>
      <c r="EW540" t="s">
        <v>544</v>
      </c>
      <c r="EX540" t="s">
        <v>544</v>
      </c>
    </row>
    <row r="541" spans="1:154" ht="15" customHeight="1">
      <c r="A541" s="435">
        <v>388</v>
      </c>
      <c r="B541" s="469" t="s">
        <v>544</v>
      </c>
      <c r="C541" s="469" t="s">
        <v>544</v>
      </c>
      <c r="D541" s="470" t="s">
        <v>544</v>
      </c>
      <c r="E541" s="471" t="s">
        <v>544</v>
      </c>
      <c r="F541" s="471" t="s">
        <v>544</v>
      </c>
      <c r="G541" s="471" t="s">
        <v>544</v>
      </c>
      <c r="H541" s="472" t="s">
        <v>544</v>
      </c>
      <c r="I541" s="472" t="s">
        <v>544</v>
      </c>
      <c r="J541" s="472" t="s">
        <v>544</v>
      </c>
      <c r="K541" s="472" t="s">
        <v>544</v>
      </c>
      <c r="L541" s="472" t="s">
        <v>544</v>
      </c>
      <c r="M541" s="472" t="s">
        <v>544</v>
      </c>
      <c r="N541" s="472" t="s">
        <v>544</v>
      </c>
      <c r="O541" s="472" t="s">
        <v>544</v>
      </c>
      <c r="P541" s="472" t="s">
        <v>544</v>
      </c>
      <c r="Q541" s="472" t="s">
        <v>544</v>
      </c>
      <c r="R541" s="472" t="s">
        <v>544</v>
      </c>
      <c r="S541" s="472" t="s">
        <v>544</v>
      </c>
      <c r="T541" s="472" t="s">
        <v>544</v>
      </c>
      <c r="U541" s="472" t="s">
        <v>544</v>
      </c>
      <c r="V541" s="472" t="s">
        <v>544</v>
      </c>
      <c r="W541" s="472" t="s">
        <v>544</v>
      </c>
      <c r="X541" s="472" t="s">
        <v>544</v>
      </c>
      <c r="Y541" s="472" t="s">
        <v>544</v>
      </c>
      <c r="Z541" s="472" t="s">
        <v>544</v>
      </c>
      <c r="AA541" s="472" t="s">
        <v>544</v>
      </c>
      <c r="AB541" s="472" t="s">
        <v>544</v>
      </c>
      <c r="AC541" s="472" t="s">
        <v>544</v>
      </c>
      <c r="AD541" s="472" t="s">
        <v>544</v>
      </c>
      <c r="AE541" s="472" t="s">
        <v>544</v>
      </c>
      <c r="AF541" s="472" t="s">
        <v>544</v>
      </c>
      <c r="AG541" s="472" t="s">
        <v>544</v>
      </c>
      <c r="AH541" s="472" t="s">
        <v>544</v>
      </c>
      <c r="AI541" s="472" t="s">
        <v>544</v>
      </c>
      <c r="AJ541" s="472" t="s">
        <v>544</v>
      </c>
      <c r="AK541" s="472" t="s">
        <v>544</v>
      </c>
      <c r="AL541" s="472" t="s">
        <v>544</v>
      </c>
      <c r="AM541" s="472" t="s">
        <v>544</v>
      </c>
      <c r="AN541" s="472" t="s">
        <v>544</v>
      </c>
      <c r="AO541" s="472" t="s">
        <v>544</v>
      </c>
      <c r="AP541" s="472" t="s">
        <v>544</v>
      </c>
      <c r="AQ541" s="472" t="s">
        <v>544</v>
      </c>
      <c r="AR541" s="472" t="s">
        <v>544</v>
      </c>
      <c r="AS541" s="472" t="s">
        <v>544</v>
      </c>
      <c r="AT541" s="472" t="s">
        <v>544</v>
      </c>
      <c r="AU541" s="472" t="s">
        <v>544</v>
      </c>
      <c r="AV541" s="472" t="s">
        <v>544</v>
      </c>
      <c r="AW541" s="472" t="s">
        <v>544</v>
      </c>
      <c r="AX541" s="473" t="s">
        <v>544</v>
      </c>
      <c r="AY541" s="473" t="s">
        <v>544</v>
      </c>
      <c r="AZ541" s="473" t="s">
        <v>544</v>
      </c>
      <c r="BA541" s="473" t="s">
        <v>544</v>
      </c>
      <c r="BB541" s="473" t="s">
        <v>544</v>
      </c>
      <c r="BC541" s="473" t="s">
        <v>544</v>
      </c>
      <c r="BD541" s="473" t="s">
        <v>544</v>
      </c>
      <c r="BE541" s="472" t="s">
        <v>544</v>
      </c>
      <c r="BF541" s="472" t="s">
        <v>544</v>
      </c>
      <c r="BG541" s="473" t="s">
        <v>544</v>
      </c>
      <c r="BH541" s="473" t="s">
        <v>544</v>
      </c>
      <c r="BI541" s="472" t="s">
        <v>544</v>
      </c>
      <c r="BJ541" s="472" t="s">
        <v>544</v>
      </c>
      <c r="BK541" s="472" t="s">
        <v>544</v>
      </c>
      <c r="BL541" s="474" t="s">
        <v>544</v>
      </c>
      <c r="BM541" s="474" t="s">
        <v>544</v>
      </c>
      <c r="BN541" s="472" t="s">
        <v>544</v>
      </c>
      <c r="BO541" s="473" t="s">
        <v>544</v>
      </c>
      <c r="BP541" s="473" t="s">
        <v>544</v>
      </c>
      <c r="BQ541" s="473" t="s">
        <v>544</v>
      </c>
      <c r="BR541" s="473" t="s">
        <v>544</v>
      </c>
      <c r="BS541" s="474" t="s">
        <v>544</v>
      </c>
      <c r="BT541" s="472" t="s">
        <v>544</v>
      </c>
      <c r="BU541" s="472" t="s">
        <v>544</v>
      </c>
      <c r="BV541" s="472" t="s">
        <v>544</v>
      </c>
      <c r="BW541" s="472" t="s">
        <v>544</v>
      </c>
      <c r="BX541" s="472" t="s">
        <v>544</v>
      </c>
      <c r="BY541" s="472" t="s">
        <v>544</v>
      </c>
      <c r="CA541" t="s">
        <v>544</v>
      </c>
      <c r="CB541" t="s">
        <v>544</v>
      </c>
      <c r="CC541" t="s">
        <v>544</v>
      </c>
      <c r="CD541" t="s">
        <v>544</v>
      </c>
      <c r="CE541" t="s">
        <v>544</v>
      </c>
      <c r="CF541" t="s">
        <v>544</v>
      </c>
      <c r="CG541" t="s">
        <v>544</v>
      </c>
      <c r="CH541" t="s">
        <v>544</v>
      </c>
      <c r="CI541" t="s">
        <v>544</v>
      </c>
      <c r="CJ541" t="s">
        <v>544</v>
      </c>
      <c r="CK541" t="s">
        <v>544</v>
      </c>
      <c r="CL541" t="s">
        <v>544</v>
      </c>
      <c r="CM541" t="s">
        <v>544</v>
      </c>
      <c r="CN541" t="s">
        <v>544</v>
      </c>
      <c r="CO541" t="s">
        <v>544</v>
      </c>
      <c r="CP541" t="s">
        <v>544</v>
      </c>
      <c r="CQ541" t="s">
        <v>544</v>
      </c>
      <c r="CR541" t="s">
        <v>544</v>
      </c>
      <c r="CS541" t="s">
        <v>544</v>
      </c>
      <c r="CT541" t="s">
        <v>544</v>
      </c>
      <c r="CU541" t="s">
        <v>544</v>
      </c>
      <c r="CV541" t="s">
        <v>544</v>
      </c>
      <c r="CW541" t="s">
        <v>544</v>
      </c>
      <c r="CX541" t="s">
        <v>544</v>
      </c>
      <c r="CY541" t="s">
        <v>544</v>
      </c>
      <c r="CZ541" t="s">
        <v>544</v>
      </c>
      <c r="DA541" t="s">
        <v>544</v>
      </c>
      <c r="DB541" t="s">
        <v>544</v>
      </c>
      <c r="DC541" t="s">
        <v>544</v>
      </c>
      <c r="DD541" t="s">
        <v>544</v>
      </c>
      <c r="DE541" t="s">
        <v>544</v>
      </c>
      <c r="DF541" t="s">
        <v>544</v>
      </c>
      <c r="DG541" t="s">
        <v>544</v>
      </c>
      <c r="DH541" t="s">
        <v>544</v>
      </c>
      <c r="DI541" t="s">
        <v>544</v>
      </c>
      <c r="DJ541" t="s">
        <v>544</v>
      </c>
      <c r="DK541" t="s">
        <v>544</v>
      </c>
      <c r="DL541" t="s">
        <v>544</v>
      </c>
      <c r="DM541" t="s">
        <v>544</v>
      </c>
      <c r="DN541" t="s">
        <v>544</v>
      </c>
      <c r="DO541" t="s">
        <v>544</v>
      </c>
      <c r="DP541" t="s">
        <v>544</v>
      </c>
      <c r="DQ541" t="s">
        <v>544</v>
      </c>
      <c r="DR541" t="s">
        <v>544</v>
      </c>
      <c r="DS541" t="s">
        <v>544</v>
      </c>
      <c r="DT541" t="s">
        <v>544</v>
      </c>
      <c r="DU541" t="s">
        <v>544</v>
      </c>
      <c r="DV541" t="s">
        <v>544</v>
      </c>
      <c r="DW541" t="s">
        <v>544</v>
      </c>
      <c r="DX541" t="s">
        <v>544</v>
      </c>
      <c r="DY541" t="s">
        <v>544</v>
      </c>
      <c r="DZ541" t="s">
        <v>544</v>
      </c>
      <c r="EA541" t="s">
        <v>544</v>
      </c>
      <c r="EB541" t="s">
        <v>544</v>
      </c>
      <c r="EC541" t="s">
        <v>544</v>
      </c>
      <c r="ED541" t="s">
        <v>544</v>
      </c>
      <c r="EE541" t="s">
        <v>544</v>
      </c>
      <c r="EF541" t="s">
        <v>544</v>
      </c>
      <c r="EG541" t="s">
        <v>544</v>
      </c>
      <c r="EH541" t="s">
        <v>544</v>
      </c>
      <c r="EI541" t="s">
        <v>544</v>
      </c>
      <c r="EJ541" t="s">
        <v>544</v>
      </c>
      <c r="EK541" t="s">
        <v>544</v>
      </c>
      <c r="EL541" t="s">
        <v>544</v>
      </c>
      <c r="EM541" t="s">
        <v>544</v>
      </c>
      <c r="EN541" t="s">
        <v>544</v>
      </c>
      <c r="EO541" t="s">
        <v>544</v>
      </c>
      <c r="EP541" t="s">
        <v>544</v>
      </c>
      <c r="EQ541" t="s">
        <v>544</v>
      </c>
      <c r="ER541" t="s">
        <v>544</v>
      </c>
      <c r="ES541" t="s">
        <v>544</v>
      </c>
      <c r="ET541" t="s">
        <v>544</v>
      </c>
      <c r="EU541" t="s">
        <v>544</v>
      </c>
      <c r="EV541" t="s">
        <v>544</v>
      </c>
      <c r="EW541" t="s">
        <v>544</v>
      </c>
      <c r="EX541" t="s">
        <v>544</v>
      </c>
    </row>
    <row r="542" spans="1:154" ht="15" customHeight="1">
      <c r="A542" s="435">
        <v>388</v>
      </c>
      <c r="B542" s="469" t="s">
        <v>544</v>
      </c>
      <c r="C542" s="469" t="s">
        <v>544</v>
      </c>
      <c r="D542" s="470" t="s">
        <v>544</v>
      </c>
      <c r="E542" s="471" t="s">
        <v>544</v>
      </c>
      <c r="F542" s="471" t="s">
        <v>544</v>
      </c>
      <c r="G542" s="471" t="s">
        <v>544</v>
      </c>
      <c r="H542" s="472" t="s">
        <v>544</v>
      </c>
      <c r="I542" s="472" t="s">
        <v>544</v>
      </c>
      <c r="J542" s="472" t="s">
        <v>544</v>
      </c>
      <c r="K542" s="472" t="s">
        <v>544</v>
      </c>
      <c r="L542" s="472" t="s">
        <v>544</v>
      </c>
      <c r="M542" s="472" t="s">
        <v>544</v>
      </c>
      <c r="N542" s="472" t="s">
        <v>544</v>
      </c>
      <c r="O542" s="472" t="s">
        <v>544</v>
      </c>
      <c r="P542" s="472" t="s">
        <v>544</v>
      </c>
      <c r="Q542" s="472" t="s">
        <v>544</v>
      </c>
      <c r="R542" s="472" t="s">
        <v>544</v>
      </c>
      <c r="S542" s="472" t="s">
        <v>544</v>
      </c>
      <c r="T542" s="472" t="s">
        <v>544</v>
      </c>
      <c r="U542" s="472" t="s">
        <v>544</v>
      </c>
      <c r="V542" s="472" t="s">
        <v>544</v>
      </c>
      <c r="W542" s="472" t="s">
        <v>544</v>
      </c>
      <c r="X542" s="472" t="s">
        <v>544</v>
      </c>
      <c r="Y542" s="472" t="s">
        <v>544</v>
      </c>
      <c r="Z542" s="472" t="s">
        <v>544</v>
      </c>
      <c r="AA542" s="472" t="s">
        <v>544</v>
      </c>
      <c r="AB542" s="472" t="s">
        <v>544</v>
      </c>
      <c r="AC542" s="472" t="s">
        <v>544</v>
      </c>
      <c r="AD542" s="472" t="s">
        <v>544</v>
      </c>
      <c r="AE542" s="472" t="s">
        <v>544</v>
      </c>
      <c r="AF542" s="472" t="s">
        <v>544</v>
      </c>
      <c r="AG542" s="472" t="s">
        <v>544</v>
      </c>
      <c r="AH542" s="472" t="s">
        <v>544</v>
      </c>
      <c r="AI542" s="472" t="s">
        <v>544</v>
      </c>
      <c r="AJ542" s="472" t="s">
        <v>544</v>
      </c>
      <c r="AK542" s="472" t="s">
        <v>544</v>
      </c>
      <c r="AL542" s="472" t="s">
        <v>544</v>
      </c>
      <c r="AM542" s="472" t="s">
        <v>544</v>
      </c>
      <c r="AN542" s="472" t="s">
        <v>544</v>
      </c>
      <c r="AO542" s="472" t="s">
        <v>544</v>
      </c>
      <c r="AP542" s="472" t="s">
        <v>544</v>
      </c>
      <c r="AQ542" s="472" t="s">
        <v>544</v>
      </c>
      <c r="AR542" s="472" t="s">
        <v>544</v>
      </c>
      <c r="AS542" s="472" t="s">
        <v>544</v>
      </c>
      <c r="AT542" s="472" t="s">
        <v>544</v>
      </c>
      <c r="AU542" s="472" t="s">
        <v>544</v>
      </c>
      <c r="AV542" s="472" t="s">
        <v>544</v>
      </c>
      <c r="AW542" s="472" t="s">
        <v>544</v>
      </c>
      <c r="AX542" s="473" t="s">
        <v>544</v>
      </c>
      <c r="AY542" s="473" t="s">
        <v>544</v>
      </c>
      <c r="AZ542" s="473" t="s">
        <v>544</v>
      </c>
      <c r="BA542" s="473" t="s">
        <v>544</v>
      </c>
      <c r="BB542" s="473" t="s">
        <v>544</v>
      </c>
      <c r="BC542" s="473" t="s">
        <v>544</v>
      </c>
      <c r="BD542" s="473" t="s">
        <v>544</v>
      </c>
      <c r="BE542" s="472" t="s">
        <v>544</v>
      </c>
      <c r="BF542" s="472" t="s">
        <v>544</v>
      </c>
      <c r="BG542" s="473" t="s">
        <v>544</v>
      </c>
      <c r="BH542" s="473" t="s">
        <v>544</v>
      </c>
      <c r="BI542" s="472" t="s">
        <v>544</v>
      </c>
      <c r="BJ542" s="472" t="s">
        <v>544</v>
      </c>
      <c r="BK542" s="472" t="s">
        <v>544</v>
      </c>
      <c r="BL542" s="474" t="s">
        <v>544</v>
      </c>
      <c r="BM542" s="474" t="s">
        <v>544</v>
      </c>
      <c r="BN542" s="472" t="s">
        <v>544</v>
      </c>
      <c r="BO542" s="473" t="s">
        <v>544</v>
      </c>
      <c r="BP542" s="473" t="s">
        <v>544</v>
      </c>
      <c r="BQ542" s="473" t="s">
        <v>544</v>
      </c>
      <c r="BR542" s="473" t="s">
        <v>544</v>
      </c>
      <c r="BS542" s="474" t="s">
        <v>544</v>
      </c>
      <c r="BT542" s="472" t="s">
        <v>544</v>
      </c>
      <c r="BU542" s="472" t="s">
        <v>544</v>
      </c>
      <c r="BV542" s="472" t="s">
        <v>544</v>
      </c>
      <c r="BW542" s="472" t="s">
        <v>544</v>
      </c>
      <c r="BX542" s="472" t="s">
        <v>544</v>
      </c>
      <c r="BY542" s="472" t="s">
        <v>544</v>
      </c>
      <c r="CA542" t="s">
        <v>544</v>
      </c>
      <c r="CB542" t="s">
        <v>544</v>
      </c>
      <c r="CC542" t="s">
        <v>544</v>
      </c>
      <c r="CD542" t="s">
        <v>544</v>
      </c>
      <c r="CE542" t="s">
        <v>544</v>
      </c>
      <c r="CF542" t="s">
        <v>544</v>
      </c>
      <c r="CG542" t="s">
        <v>544</v>
      </c>
      <c r="CH542" t="s">
        <v>544</v>
      </c>
      <c r="CI542" t="s">
        <v>544</v>
      </c>
      <c r="CJ542" t="s">
        <v>544</v>
      </c>
      <c r="CK542" t="s">
        <v>544</v>
      </c>
      <c r="CL542" t="s">
        <v>544</v>
      </c>
      <c r="CM542" t="s">
        <v>544</v>
      </c>
      <c r="CN542" t="s">
        <v>544</v>
      </c>
      <c r="CO542" t="s">
        <v>544</v>
      </c>
      <c r="CP542" t="s">
        <v>544</v>
      </c>
      <c r="CQ542" t="s">
        <v>544</v>
      </c>
      <c r="CR542" t="s">
        <v>544</v>
      </c>
      <c r="CS542" t="s">
        <v>544</v>
      </c>
      <c r="CT542" t="s">
        <v>544</v>
      </c>
      <c r="CU542" t="s">
        <v>544</v>
      </c>
      <c r="CV542" t="s">
        <v>544</v>
      </c>
      <c r="CW542" t="s">
        <v>544</v>
      </c>
      <c r="CX542" t="s">
        <v>544</v>
      </c>
      <c r="CY542" t="s">
        <v>544</v>
      </c>
      <c r="CZ542" t="s">
        <v>544</v>
      </c>
      <c r="DA542" t="s">
        <v>544</v>
      </c>
      <c r="DB542" t="s">
        <v>544</v>
      </c>
      <c r="DC542" t="s">
        <v>544</v>
      </c>
      <c r="DD542" t="s">
        <v>544</v>
      </c>
      <c r="DE542" t="s">
        <v>544</v>
      </c>
      <c r="DF542" t="s">
        <v>544</v>
      </c>
      <c r="DG542" t="s">
        <v>544</v>
      </c>
      <c r="DH542" t="s">
        <v>544</v>
      </c>
      <c r="DI542" t="s">
        <v>544</v>
      </c>
      <c r="DJ542" t="s">
        <v>544</v>
      </c>
      <c r="DK542" t="s">
        <v>544</v>
      </c>
      <c r="DL542" t="s">
        <v>544</v>
      </c>
      <c r="DM542" t="s">
        <v>544</v>
      </c>
      <c r="DN542" t="s">
        <v>544</v>
      </c>
      <c r="DO542" t="s">
        <v>544</v>
      </c>
      <c r="DP542" t="s">
        <v>544</v>
      </c>
      <c r="DQ542" t="s">
        <v>544</v>
      </c>
      <c r="DR542" t="s">
        <v>544</v>
      </c>
      <c r="DS542" t="s">
        <v>544</v>
      </c>
      <c r="DT542" t="s">
        <v>544</v>
      </c>
      <c r="DU542" t="s">
        <v>544</v>
      </c>
      <c r="DV542" t="s">
        <v>544</v>
      </c>
      <c r="DW542" t="s">
        <v>544</v>
      </c>
      <c r="DX542" t="s">
        <v>544</v>
      </c>
      <c r="DY542" t="s">
        <v>544</v>
      </c>
      <c r="DZ542" t="s">
        <v>544</v>
      </c>
      <c r="EA542" t="s">
        <v>544</v>
      </c>
      <c r="EB542" t="s">
        <v>544</v>
      </c>
      <c r="EC542" t="s">
        <v>544</v>
      </c>
      <c r="ED542" t="s">
        <v>544</v>
      </c>
      <c r="EE542" t="s">
        <v>544</v>
      </c>
      <c r="EF542" t="s">
        <v>544</v>
      </c>
      <c r="EG542" t="s">
        <v>544</v>
      </c>
      <c r="EH542" t="s">
        <v>544</v>
      </c>
      <c r="EI542" t="s">
        <v>544</v>
      </c>
      <c r="EJ542" t="s">
        <v>544</v>
      </c>
      <c r="EK542" t="s">
        <v>544</v>
      </c>
      <c r="EL542" t="s">
        <v>544</v>
      </c>
      <c r="EM542" t="s">
        <v>544</v>
      </c>
      <c r="EN542" t="s">
        <v>544</v>
      </c>
      <c r="EO542" t="s">
        <v>544</v>
      </c>
      <c r="EP542" t="s">
        <v>544</v>
      </c>
      <c r="EQ542" t="s">
        <v>544</v>
      </c>
      <c r="ER542" t="s">
        <v>544</v>
      </c>
      <c r="ES542" t="s">
        <v>544</v>
      </c>
      <c r="ET542" t="s">
        <v>544</v>
      </c>
      <c r="EU542" t="s">
        <v>544</v>
      </c>
      <c r="EV542" t="s">
        <v>544</v>
      </c>
      <c r="EW542" t="s">
        <v>544</v>
      </c>
      <c r="EX542" t="s">
        <v>544</v>
      </c>
    </row>
    <row r="543" spans="1:154" ht="15" customHeight="1">
      <c r="A543" s="435">
        <v>388</v>
      </c>
      <c r="B543" s="469" t="s">
        <v>544</v>
      </c>
      <c r="C543" s="469" t="s">
        <v>544</v>
      </c>
      <c r="D543" s="470" t="s">
        <v>544</v>
      </c>
      <c r="E543" s="471" t="s">
        <v>544</v>
      </c>
      <c r="F543" s="471" t="s">
        <v>544</v>
      </c>
      <c r="G543" s="471" t="s">
        <v>544</v>
      </c>
      <c r="H543" s="472" t="s">
        <v>544</v>
      </c>
      <c r="I543" s="472" t="s">
        <v>544</v>
      </c>
      <c r="J543" s="472" t="s">
        <v>544</v>
      </c>
      <c r="K543" s="472" t="s">
        <v>544</v>
      </c>
      <c r="L543" s="472" t="s">
        <v>544</v>
      </c>
      <c r="M543" s="472" t="s">
        <v>544</v>
      </c>
      <c r="N543" s="472" t="s">
        <v>544</v>
      </c>
      <c r="O543" s="472" t="s">
        <v>544</v>
      </c>
      <c r="P543" s="472" t="s">
        <v>544</v>
      </c>
      <c r="Q543" s="472" t="s">
        <v>544</v>
      </c>
      <c r="R543" s="472" t="s">
        <v>544</v>
      </c>
      <c r="S543" s="472" t="s">
        <v>544</v>
      </c>
      <c r="T543" s="472" t="s">
        <v>544</v>
      </c>
      <c r="U543" s="472" t="s">
        <v>544</v>
      </c>
      <c r="V543" s="472" t="s">
        <v>544</v>
      </c>
      <c r="W543" s="472" t="s">
        <v>544</v>
      </c>
      <c r="X543" s="472" t="s">
        <v>544</v>
      </c>
      <c r="Y543" s="472" t="s">
        <v>544</v>
      </c>
      <c r="Z543" s="472" t="s">
        <v>544</v>
      </c>
      <c r="AA543" s="472" t="s">
        <v>544</v>
      </c>
      <c r="AB543" s="472" t="s">
        <v>544</v>
      </c>
      <c r="AC543" s="472" t="s">
        <v>544</v>
      </c>
      <c r="AD543" s="472" t="s">
        <v>544</v>
      </c>
      <c r="AE543" s="472" t="s">
        <v>544</v>
      </c>
      <c r="AF543" s="472" t="s">
        <v>544</v>
      </c>
      <c r="AG543" s="472" t="s">
        <v>544</v>
      </c>
      <c r="AH543" s="472" t="s">
        <v>544</v>
      </c>
      <c r="AI543" s="472" t="s">
        <v>544</v>
      </c>
      <c r="AJ543" s="472" t="s">
        <v>544</v>
      </c>
      <c r="AK543" s="472" t="s">
        <v>544</v>
      </c>
      <c r="AL543" s="472" t="s">
        <v>544</v>
      </c>
      <c r="AM543" s="472" t="s">
        <v>544</v>
      </c>
      <c r="AN543" s="472" t="s">
        <v>544</v>
      </c>
      <c r="AO543" s="472" t="s">
        <v>544</v>
      </c>
      <c r="AP543" s="472" t="s">
        <v>544</v>
      </c>
      <c r="AQ543" s="472" t="s">
        <v>544</v>
      </c>
      <c r="AR543" s="472" t="s">
        <v>544</v>
      </c>
      <c r="AS543" s="472" t="s">
        <v>544</v>
      </c>
      <c r="AT543" s="472" t="s">
        <v>544</v>
      </c>
      <c r="AU543" s="472" t="s">
        <v>544</v>
      </c>
      <c r="AV543" s="472" t="s">
        <v>544</v>
      </c>
      <c r="AW543" s="472" t="s">
        <v>544</v>
      </c>
      <c r="AX543" s="473" t="s">
        <v>544</v>
      </c>
      <c r="AY543" s="473" t="s">
        <v>544</v>
      </c>
      <c r="AZ543" s="473" t="s">
        <v>544</v>
      </c>
      <c r="BA543" s="473" t="s">
        <v>544</v>
      </c>
      <c r="BB543" s="473" t="s">
        <v>544</v>
      </c>
      <c r="BC543" s="473" t="s">
        <v>544</v>
      </c>
      <c r="BD543" s="473" t="s">
        <v>544</v>
      </c>
      <c r="BE543" s="472" t="s">
        <v>544</v>
      </c>
      <c r="BF543" s="472" t="s">
        <v>544</v>
      </c>
      <c r="BG543" s="473" t="s">
        <v>544</v>
      </c>
      <c r="BH543" s="473" t="s">
        <v>544</v>
      </c>
      <c r="BI543" s="472" t="s">
        <v>544</v>
      </c>
      <c r="BJ543" s="472" t="s">
        <v>544</v>
      </c>
      <c r="BK543" s="472" t="s">
        <v>544</v>
      </c>
      <c r="BL543" s="474" t="s">
        <v>544</v>
      </c>
      <c r="BM543" s="474" t="s">
        <v>544</v>
      </c>
      <c r="BN543" s="472" t="s">
        <v>544</v>
      </c>
      <c r="BO543" s="473" t="s">
        <v>544</v>
      </c>
      <c r="BP543" s="473" t="s">
        <v>544</v>
      </c>
      <c r="BQ543" s="473" t="s">
        <v>544</v>
      </c>
      <c r="BR543" s="473" t="s">
        <v>544</v>
      </c>
      <c r="BS543" s="474" t="s">
        <v>544</v>
      </c>
      <c r="BT543" s="472" t="s">
        <v>544</v>
      </c>
      <c r="BU543" s="472" t="s">
        <v>544</v>
      </c>
      <c r="BV543" s="472" t="s">
        <v>544</v>
      </c>
      <c r="BW543" s="472" t="s">
        <v>544</v>
      </c>
      <c r="BX543" s="472" t="s">
        <v>544</v>
      </c>
      <c r="BY543" s="472" t="s">
        <v>544</v>
      </c>
      <c r="CA543" t="s">
        <v>544</v>
      </c>
      <c r="CB543" t="s">
        <v>544</v>
      </c>
      <c r="CC543" t="s">
        <v>544</v>
      </c>
      <c r="CD543" t="s">
        <v>544</v>
      </c>
      <c r="CE543" t="s">
        <v>544</v>
      </c>
      <c r="CF543" t="s">
        <v>544</v>
      </c>
      <c r="CG543" t="s">
        <v>544</v>
      </c>
      <c r="CH543" t="s">
        <v>544</v>
      </c>
      <c r="CI543" t="s">
        <v>544</v>
      </c>
      <c r="CJ543" t="s">
        <v>544</v>
      </c>
      <c r="CK543" t="s">
        <v>544</v>
      </c>
      <c r="CL543" t="s">
        <v>544</v>
      </c>
      <c r="CM543" t="s">
        <v>544</v>
      </c>
      <c r="CN543" t="s">
        <v>544</v>
      </c>
      <c r="CO543" t="s">
        <v>544</v>
      </c>
      <c r="CP543" t="s">
        <v>544</v>
      </c>
      <c r="CQ543" t="s">
        <v>544</v>
      </c>
      <c r="CR543" t="s">
        <v>544</v>
      </c>
      <c r="CS543" t="s">
        <v>544</v>
      </c>
      <c r="CT543" t="s">
        <v>544</v>
      </c>
      <c r="CU543" t="s">
        <v>544</v>
      </c>
      <c r="CV543" t="s">
        <v>544</v>
      </c>
      <c r="CW543" t="s">
        <v>544</v>
      </c>
      <c r="CX543" t="s">
        <v>544</v>
      </c>
      <c r="CY543" t="s">
        <v>544</v>
      </c>
      <c r="CZ543" t="s">
        <v>544</v>
      </c>
      <c r="DA543" t="s">
        <v>544</v>
      </c>
      <c r="DB543" t="s">
        <v>544</v>
      </c>
      <c r="DC543" t="s">
        <v>544</v>
      </c>
      <c r="DD543" t="s">
        <v>544</v>
      </c>
      <c r="DE543" t="s">
        <v>544</v>
      </c>
      <c r="DF543" t="s">
        <v>544</v>
      </c>
      <c r="DG543" t="s">
        <v>544</v>
      </c>
      <c r="DH543" t="s">
        <v>544</v>
      </c>
      <c r="DI543" t="s">
        <v>544</v>
      </c>
      <c r="DJ543" t="s">
        <v>544</v>
      </c>
      <c r="DK543" t="s">
        <v>544</v>
      </c>
      <c r="DL543" t="s">
        <v>544</v>
      </c>
      <c r="DM543" t="s">
        <v>544</v>
      </c>
      <c r="DN543" t="s">
        <v>544</v>
      </c>
      <c r="DO543" t="s">
        <v>544</v>
      </c>
      <c r="DP543" t="s">
        <v>544</v>
      </c>
      <c r="DQ543" t="s">
        <v>544</v>
      </c>
      <c r="DR543" t="s">
        <v>544</v>
      </c>
      <c r="DS543" t="s">
        <v>544</v>
      </c>
      <c r="DT543" t="s">
        <v>544</v>
      </c>
      <c r="DU543" t="s">
        <v>544</v>
      </c>
      <c r="DV543" t="s">
        <v>544</v>
      </c>
      <c r="DW543" t="s">
        <v>544</v>
      </c>
      <c r="DX543" t="s">
        <v>544</v>
      </c>
      <c r="DY543" t="s">
        <v>544</v>
      </c>
      <c r="DZ543" t="s">
        <v>544</v>
      </c>
      <c r="EA543" t="s">
        <v>544</v>
      </c>
      <c r="EB543" t="s">
        <v>544</v>
      </c>
      <c r="EC543" t="s">
        <v>544</v>
      </c>
      <c r="ED543" t="s">
        <v>544</v>
      </c>
      <c r="EE543" t="s">
        <v>544</v>
      </c>
      <c r="EF543" t="s">
        <v>544</v>
      </c>
      <c r="EG543" t="s">
        <v>544</v>
      </c>
      <c r="EH543" t="s">
        <v>544</v>
      </c>
      <c r="EI543" t="s">
        <v>544</v>
      </c>
      <c r="EJ543" t="s">
        <v>544</v>
      </c>
      <c r="EK543" t="s">
        <v>544</v>
      </c>
      <c r="EL543" t="s">
        <v>544</v>
      </c>
      <c r="EM543" t="s">
        <v>544</v>
      </c>
      <c r="EN543" t="s">
        <v>544</v>
      </c>
      <c r="EO543" t="s">
        <v>544</v>
      </c>
      <c r="EP543" t="s">
        <v>544</v>
      </c>
      <c r="EQ543" t="s">
        <v>544</v>
      </c>
      <c r="ER543" t="s">
        <v>544</v>
      </c>
      <c r="ES543" t="s">
        <v>544</v>
      </c>
      <c r="ET543" t="s">
        <v>544</v>
      </c>
      <c r="EU543" t="s">
        <v>544</v>
      </c>
      <c r="EV543" t="s">
        <v>544</v>
      </c>
      <c r="EW543" t="s">
        <v>544</v>
      </c>
      <c r="EX543" t="s">
        <v>544</v>
      </c>
    </row>
    <row r="544" spans="1:154" ht="15" customHeight="1">
      <c r="A544" s="435">
        <v>388</v>
      </c>
      <c r="B544" s="469" t="s">
        <v>544</v>
      </c>
      <c r="C544" s="469" t="s">
        <v>544</v>
      </c>
      <c r="D544" s="470" t="s">
        <v>544</v>
      </c>
      <c r="E544" s="471" t="s">
        <v>544</v>
      </c>
      <c r="F544" s="471" t="s">
        <v>544</v>
      </c>
      <c r="G544" s="471" t="s">
        <v>544</v>
      </c>
      <c r="H544" s="472" t="s">
        <v>544</v>
      </c>
      <c r="I544" s="472" t="s">
        <v>544</v>
      </c>
      <c r="J544" s="472" t="s">
        <v>544</v>
      </c>
      <c r="K544" s="472" t="s">
        <v>544</v>
      </c>
      <c r="L544" s="472" t="s">
        <v>544</v>
      </c>
      <c r="M544" s="472" t="s">
        <v>544</v>
      </c>
      <c r="N544" s="472" t="s">
        <v>544</v>
      </c>
      <c r="O544" s="472" t="s">
        <v>544</v>
      </c>
      <c r="P544" s="472" t="s">
        <v>544</v>
      </c>
      <c r="Q544" s="472" t="s">
        <v>544</v>
      </c>
      <c r="R544" s="472" t="s">
        <v>544</v>
      </c>
      <c r="S544" s="472" t="s">
        <v>544</v>
      </c>
      <c r="T544" s="472" t="s">
        <v>544</v>
      </c>
      <c r="U544" s="472" t="s">
        <v>544</v>
      </c>
      <c r="V544" s="472" t="s">
        <v>544</v>
      </c>
      <c r="W544" s="472" t="s">
        <v>544</v>
      </c>
      <c r="X544" s="472" t="s">
        <v>544</v>
      </c>
      <c r="Y544" s="472" t="s">
        <v>544</v>
      </c>
      <c r="Z544" s="472" t="s">
        <v>544</v>
      </c>
      <c r="AA544" s="472" t="s">
        <v>544</v>
      </c>
      <c r="AB544" s="472" t="s">
        <v>544</v>
      </c>
      <c r="AC544" s="472" t="s">
        <v>544</v>
      </c>
      <c r="AD544" s="472" t="s">
        <v>544</v>
      </c>
      <c r="AE544" s="472" t="s">
        <v>544</v>
      </c>
      <c r="AF544" s="472" t="s">
        <v>544</v>
      </c>
      <c r="AG544" s="472" t="s">
        <v>544</v>
      </c>
      <c r="AH544" s="472" t="s">
        <v>544</v>
      </c>
      <c r="AI544" s="472" t="s">
        <v>544</v>
      </c>
      <c r="AJ544" s="472" t="s">
        <v>544</v>
      </c>
      <c r="AK544" s="472" t="s">
        <v>544</v>
      </c>
      <c r="AL544" s="472" t="s">
        <v>544</v>
      </c>
      <c r="AM544" s="472" t="s">
        <v>544</v>
      </c>
      <c r="AN544" s="472" t="s">
        <v>544</v>
      </c>
      <c r="AO544" s="472" t="s">
        <v>544</v>
      </c>
      <c r="AP544" s="472" t="s">
        <v>544</v>
      </c>
      <c r="AQ544" s="472" t="s">
        <v>544</v>
      </c>
      <c r="AR544" s="472" t="s">
        <v>544</v>
      </c>
      <c r="AS544" s="472" t="s">
        <v>544</v>
      </c>
      <c r="AT544" s="472" t="s">
        <v>544</v>
      </c>
      <c r="AU544" s="472" t="s">
        <v>544</v>
      </c>
      <c r="AV544" s="472" t="s">
        <v>544</v>
      </c>
      <c r="AW544" s="472" t="s">
        <v>544</v>
      </c>
      <c r="AX544" s="473" t="s">
        <v>544</v>
      </c>
      <c r="AY544" s="473" t="s">
        <v>544</v>
      </c>
      <c r="AZ544" s="473" t="s">
        <v>544</v>
      </c>
      <c r="BA544" s="473" t="s">
        <v>544</v>
      </c>
      <c r="BB544" s="473" t="s">
        <v>544</v>
      </c>
      <c r="BC544" s="473" t="s">
        <v>544</v>
      </c>
      <c r="BD544" s="473" t="s">
        <v>544</v>
      </c>
      <c r="BE544" s="472" t="s">
        <v>544</v>
      </c>
      <c r="BF544" s="472" t="s">
        <v>544</v>
      </c>
      <c r="BG544" s="473" t="s">
        <v>544</v>
      </c>
      <c r="BH544" s="473" t="s">
        <v>544</v>
      </c>
      <c r="BI544" s="472" t="s">
        <v>544</v>
      </c>
      <c r="BJ544" s="472" t="s">
        <v>544</v>
      </c>
      <c r="BK544" s="472" t="s">
        <v>544</v>
      </c>
      <c r="BL544" s="474" t="s">
        <v>544</v>
      </c>
      <c r="BM544" s="474" t="s">
        <v>544</v>
      </c>
      <c r="BN544" s="472" t="s">
        <v>544</v>
      </c>
      <c r="BO544" s="473" t="s">
        <v>544</v>
      </c>
      <c r="BP544" s="473" t="s">
        <v>544</v>
      </c>
      <c r="BQ544" s="473" t="s">
        <v>544</v>
      </c>
      <c r="BR544" s="473" t="s">
        <v>544</v>
      </c>
      <c r="BS544" s="474" t="s">
        <v>544</v>
      </c>
      <c r="BT544" s="472" t="s">
        <v>544</v>
      </c>
      <c r="BU544" s="472" t="s">
        <v>544</v>
      </c>
      <c r="BV544" s="472" t="s">
        <v>544</v>
      </c>
      <c r="BW544" s="472" t="s">
        <v>544</v>
      </c>
      <c r="BX544" s="472" t="s">
        <v>544</v>
      </c>
      <c r="BY544" s="472" t="s">
        <v>544</v>
      </c>
      <c r="CA544" t="s">
        <v>544</v>
      </c>
      <c r="CB544" t="s">
        <v>544</v>
      </c>
      <c r="CC544" t="s">
        <v>544</v>
      </c>
      <c r="CD544" t="s">
        <v>544</v>
      </c>
      <c r="CE544" t="s">
        <v>544</v>
      </c>
      <c r="CF544" t="s">
        <v>544</v>
      </c>
      <c r="CG544" t="s">
        <v>544</v>
      </c>
      <c r="CH544" t="s">
        <v>544</v>
      </c>
      <c r="CI544" t="s">
        <v>544</v>
      </c>
      <c r="CJ544" t="s">
        <v>544</v>
      </c>
      <c r="CK544" t="s">
        <v>544</v>
      </c>
      <c r="CL544" t="s">
        <v>544</v>
      </c>
      <c r="CM544" t="s">
        <v>544</v>
      </c>
      <c r="CN544" t="s">
        <v>544</v>
      </c>
      <c r="CO544" t="s">
        <v>544</v>
      </c>
      <c r="CP544" t="s">
        <v>544</v>
      </c>
      <c r="CQ544" t="s">
        <v>544</v>
      </c>
      <c r="CR544" t="s">
        <v>544</v>
      </c>
      <c r="CS544" t="s">
        <v>544</v>
      </c>
      <c r="CT544" t="s">
        <v>544</v>
      </c>
      <c r="CU544" t="s">
        <v>544</v>
      </c>
      <c r="CV544" t="s">
        <v>544</v>
      </c>
      <c r="CW544" t="s">
        <v>544</v>
      </c>
      <c r="CX544" t="s">
        <v>544</v>
      </c>
      <c r="CY544" t="s">
        <v>544</v>
      </c>
      <c r="CZ544" t="s">
        <v>544</v>
      </c>
      <c r="DA544" t="s">
        <v>544</v>
      </c>
      <c r="DB544" t="s">
        <v>544</v>
      </c>
      <c r="DC544" t="s">
        <v>544</v>
      </c>
      <c r="DD544" t="s">
        <v>544</v>
      </c>
      <c r="DE544" t="s">
        <v>544</v>
      </c>
      <c r="DF544" t="s">
        <v>544</v>
      </c>
      <c r="DG544" t="s">
        <v>544</v>
      </c>
      <c r="DH544" t="s">
        <v>544</v>
      </c>
      <c r="DI544" t="s">
        <v>544</v>
      </c>
      <c r="DJ544" t="s">
        <v>544</v>
      </c>
      <c r="DK544" t="s">
        <v>544</v>
      </c>
      <c r="DL544" t="s">
        <v>544</v>
      </c>
      <c r="DM544" t="s">
        <v>544</v>
      </c>
      <c r="DN544" t="s">
        <v>544</v>
      </c>
      <c r="DO544" t="s">
        <v>544</v>
      </c>
      <c r="DP544" t="s">
        <v>544</v>
      </c>
      <c r="DQ544" t="s">
        <v>544</v>
      </c>
      <c r="DR544" t="s">
        <v>544</v>
      </c>
      <c r="DS544" t="s">
        <v>544</v>
      </c>
      <c r="DT544" t="s">
        <v>544</v>
      </c>
      <c r="DU544" t="s">
        <v>544</v>
      </c>
      <c r="DV544" t="s">
        <v>544</v>
      </c>
      <c r="DW544" t="s">
        <v>544</v>
      </c>
      <c r="DX544" t="s">
        <v>544</v>
      </c>
      <c r="DY544" t="s">
        <v>544</v>
      </c>
      <c r="DZ544" t="s">
        <v>544</v>
      </c>
      <c r="EA544" t="s">
        <v>544</v>
      </c>
      <c r="EB544" t="s">
        <v>544</v>
      </c>
      <c r="EC544" t="s">
        <v>544</v>
      </c>
      <c r="ED544" t="s">
        <v>544</v>
      </c>
      <c r="EE544" t="s">
        <v>544</v>
      </c>
      <c r="EF544" t="s">
        <v>544</v>
      </c>
      <c r="EG544" t="s">
        <v>544</v>
      </c>
      <c r="EH544" t="s">
        <v>544</v>
      </c>
      <c r="EI544" t="s">
        <v>544</v>
      </c>
      <c r="EJ544" t="s">
        <v>544</v>
      </c>
      <c r="EK544" t="s">
        <v>544</v>
      </c>
      <c r="EL544" t="s">
        <v>544</v>
      </c>
      <c r="EM544" t="s">
        <v>544</v>
      </c>
      <c r="EN544" t="s">
        <v>544</v>
      </c>
      <c r="EO544" t="s">
        <v>544</v>
      </c>
      <c r="EP544" t="s">
        <v>544</v>
      </c>
      <c r="EQ544" t="s">
        <v>544</v>
      </c>
      <c r="ER544" t="s">
        <v>544</v>
      </c>
      <c r="ES544" t="s">
        <v>544</v>
      </c>
      <c r="ET544" t="s">
        <v>544</v>
      </c>
      <c r="EU544" t="s">
        <v>544</v>
      </c>
      <c r="EV544" t="s">
        <v>544</v>
      </c>
      <c r="EW544" t="s">
        <v>544</v>
      </c>
      <c r="EX544" t="s">
        <v>544</v>
      </c>
    </row>
    <row r="545" spans="1:154" ht="15" customHeight="1">
      <c r="A545" s="435">
        <v>388</v>
      </c>
      <c r="B545" s="469" t="s">
        <v>544</v>
      </c>
      <c r="C545" s="469" t="s">
        <v>544</v>
      </c>
      <c r="D545" s="470" t="s">
        <v>544</v>
      </c>
      <c r="E545" s="471" t="s">
        <v>544</v>
      </c>
      <c r="F545" s="471" t="s">
        <v>544</v>
      </c>
      <c r="G545" s="471" t="s">
        <v>544</v>
      </c>
      <c r="H545" s="472" t="s">
        <v>544</v>
      </c>
      <c r="I545" s="472" t="s">
        <v>544</v>
      </c>
      <c r="J545" s="472" t="s">
        <v>544</v>
      </c>
      <c r="K545" s="472" t="s">
        <v>544</v>
      </c>
      <c r="L545" s="472" t="s">
        <v>544</v>
      </c>
      <c r="M545" s="472" t="s">
        <v>544</v>
      </c>
      <c r="N545" s="472" t="s">
        <v>544</v>
      </c>
      <c r="O545" s="472" t="s">
        <v>544</v>
      </c>
      <c r="P545" s="472" t="s">
        <v>544</v>
      </c>
      <c r="Q545" s="472" t="s">
        <v>544</v>
      </c>
      <c r="R545" s="472" t="s">
        <v>544</v>
      </c>
      <c r="S545" s="472" t="s">
        <v>544</v>
      </c>
      <c r="T545" s="472" t="s">
        <v>544</v>
      </c>
      <c r="U545" s="472" t="s">
        <v>544</v>
      </c>
      <c r="V545" s="472" t="s">
        <v>544</v>
      </c>
      <c r="W545" s="472" t="s">
        <v>544</v>
      </c>
      <c r="X545" s="472" t="s">
        <v>544</v>
      </c>
      <c r="Y545" s="472" t="s">
        <v>544</v>
      </c>
      <c r="Z545" s="472" t="s">
        <v>544</v>
      </c>
      <c r="AA545" s="472" t="s">
        <v>544</v>
      </c>
      <c r="AB545" s="472" t="s">
        <v>544</v>
      </c>
      <c r="AC545" s="472" t="s">
        <v>544</v>
      </c>
      <c r="AD545" s="472" t="s">
        <v>544</v>
      </c>
      <c r="AE545" s="472" t="s">
        <v>544</v>
      </c>
      <c r="AF545" s="472" t="s">
        <v>544</v>
      </c>
      <c r="AG545" s="472" t="s">
        <v>544</v>
      </c>
      <c r="AH545" s="472" t="s">
        <v>544</v>
      </c>
      <c r="AI545" s="472" t="s">
        <v>544</v>
      </c>
      <c r="AJ545" s="472" t="s">
        <v>544</v>
      </c>
      <c r="AK545" s="472" t="s">
        <v>544</v>
      </c>
      <c r="AL545" s="472" t="s">
        <v>544</v>
      </c>
      <c r="AM545" s="472" t="s">
        <v>544</v>
      </c>
      <c r="AN545" s="472" t="s">
        <v>544</v>
      </c>
      <c r="AO545" s="472" t="s">
        <v>544</v>
      </c>
      <c r="AP545" s="472" t="s">
        <v>544</v>
      </c>
      <c r="AQ545" s="472" t="s">
        <v>544</v>
      </c>
      <c r="AR545" s="472" t="s">
        <v>544</v>
      </c>
      <c r="AS545" s="472" t="s">
        <v>544</v>
      </c>
      <c r="AT545" s="472" t="s">
        <v>544</v>
      </c>
      <c r="AU545" s="472" t="s">
        <v>544</v>
      </c>
      <c r="AV545" s="472" t="s">
        <v>544</v>
      </c>
      <c r="AW545" s="472" t="s">
        <v>544</v>
      </c>
      <c r="AX545" s="473" t="s">
        <v>544</v>
      </c>
      <c r="AY545" s="473" t="s">
        <v>544</v>
      </c>
      <c r="AZ545" s="473" t="s">
        <v>544</v>
      </c>
      <c r="BA545" s="473" t="s">
        <v>544</v>
      </c>
      <c r="BB545" s="473" t="s">
        <v>544</v>
      </c>
      <c r="BC545" s="473" t="s">
        <v>544</v>
      </c>
      <c r="BD545" s="473" t="s">
        <v>544</v>
      </c>
      <c r="BE545" s="472" t="s">
        <v>544</v>
      </c>
      <c r="BF545" s="472" t="s">
        <v>544</v>
      </c>
      <c r="BG545" s="473" t="s">
        <v>544</v>
      </c>
      <c r="BH545" s="473" t="s">
        <v>544</v>
      </c>
      <c r="BI545" s="472" t="s">
        <v>544</v>
      </c>
      <c r="BJ545" s="472" t="s">
        <v>544</v>
      </c>
      <c r="BK545" s="472" t="s">
        <v>544</v>
      </c>
      <c r="BL545" s="474" t="s">
        <v>544</v>
      </c>
      <c r="BM545" s="474" t="s">
        <v>544</v>
      </c>
      <c r="BN545" s="472" t="s">
        <v>544</v>
      </c>
      <c r="BO545" s="473" t="s">
        <v>544</v>
      </c>
      <c r="BP545" s="473" t="s">
        <v>544</v>
      </c>
      <c r="BQ545" s="473" t="s">
        <v>544</v>
      </c>
      <c r="BR545" s="473" t="s">
        <v>544</v>
      </c>
      <c r="BS545" s="474" t="s">
        <v>544</v>
      </c>
      <c r="BT545" s="472" t="s">
        <v>544</v>
      </c>
      <c r="BU545" s="472" t="s">
        <v>544</v>
      </c>
      <c r="BV545" s="472" t="s">
        <v>544</v>
      </c>
      <c r="BW545" s="472" t="s">
        <v>544</v>
      </c>
      <c r="BX545" s="472" t="s">
        <v>544</v>
      </c>
      <c r="BY545" s="472" t="s">
        <v>544</v>
      </c>
      <c r="CA545" t="s">
        <v>544</v>
      </c>
      <c r="CB545" t="s">
        <v>544</v>
      </c>
      <c r="CC545" t="s">
        <v>544</v>
      </c>
      <c r="CD545" t="s">
        <v>544</v>
      </c>
      <c r="CE545" t="s">
        <v>544</v>
      </c>
      <c r="CF545" t="s">
        <v>544</v>
      </c>
      <c r="CG545" t="s">
        <v>544</v>
      </c>
      <c r="CH545" t="s">
        <v>544</v>
      </c>
      <c r="CI545" t="s">
        <v>544</v>
      </c>
      <c r="CJ545" t="s">
        <v>544</v>
      </c>
      <c r="CK545" t="s">
        <v>544</v>
      </c>
      <c r="CL545" t="s">
        <v>544</v>
      </c>
      <c r="CM545" t="s">
        <v>544</v>
      </c>
      <c r="CN545" t="s">
        <v>544</v>
      </c>
      <c r="CO545" t="s">
        <v>544</v>
      </c>
      <c r="CP545" t="s">
        <v>544</v>
      </c>
      <c r="CQ545" t="s">
        <v>544</v>
      </c>
      <c r="CR545" t="s">
        <v>544</v>
      </c>
      <c r="CS545" t="s">
        <v>544</v>
      </c>
      <c r="CT545" t="s">
        <v>544</v>
      </c>
      <c r="CU545" t="s">
        <v>544</v>
      </c>
      <c r="CV545" t="s">
        <v>544</v>
      </c>
      <c r="CW545" t="s">
        <v>544</v>
      </c>
      <c r="CX545" t="s">
        <v>544</v>
      </c>
      <c r="CY545" t="s">
        <v>544</v>
      </c>
      <c r="CZ545" t="s">
        <v>544</v>
      </c>
      <c r="DA545" t="s">
        <v>544</v>
      </c>
      <c r="DB545" t="s">
        <v>544</v>
      </c>
      <c r="DC545" t="s">
        <v>544</v>
      </c>
      <c r="DD545" t="s">
        <v>544</v>
      </c>
      <c r="DE545" t="s">
        <v>544</v>
      </c>
      <c r="DF545" t="s">
        <v>544</v>
      </c>
      <c r="DG545" t="s">
        <v>544</v>
      </c>
      <c r="DH545" t="s">
        <v>544</v>
      </c>
      <c r="DI545" t="s">
        <v>544</v>
      </c>
      <c r="DJ545" t="s">
        <v>544</v>
      </c>
      <c r="DK545" t="s">
        <v>544</v>
      </c>
      <c r="DL545" t="s">
        <v>544</v>
      </c>
      <c r="DM545" t="s">
        <v>544</v>
      </c>
      <c r="DN545" t="s">
        <v>544</v>
      </c>
      <c r="DO545" t="s">
        <v>544</v>
      </c>
      <c r="DP545" t="s">
        <v>544</v>
      </c>
      <c r="DQ545" t="s">
        <v>544</v>
      </c>
      <c r="DR545" t="s">
        <v>544</v>
      </c>
      <c r="DS545" t="s">
        <v>544</v>
      </c>
      <c r="DT545" t="s">
        <v>544</v>
      </c>
      <c r="DU545" t="s">
        <v>544</v>
      </c>
      <c r="DV545" t="s">
        <v>544</v>
      </c>
      <c r="DW545" t="s">
        <v>544</v>
      </c>
      <c r="DX545" t="s">
        <v>544</v>
      </c>
      <c r="DY545" t="s">
        <v>544</v>
      </c>
      <c r="DZ545" t="s">
        <v>544</v>
      </c>
      <c r="EA545" t="s">
        <v>544</v>
      </c>
      <c r="EB545" t="s">
        <v>544</v>
      </c>
      <c r="EC545" t="s">
        <v>544</v>
      </c>
      <c r="ED545" t="s">
        <v>544</v>
      </c>
      <c r="EE545" t="s">
        <v>544</v>
      </c>
      <c r="EF545" t="s">
        <v>544</v>
      </c>
      <c r="EG545" t="s">
        <v>544</v>
      </c>
      <c r="EH545" t="s">
        <v>544</v>
      </c>
      <c r="EI545" t="s">
        <v>544</v>
      </c>
      <c r="EJ545" t="s">
        <v>544</v>
      </c>
      <c r="EK545" t="s">
        <v>544</v>
      </c>
      <c r="EL545" t="s">
        <v>544</v>
      </c>
      <c r="EM545" t="s">
        <v>544</v>
      </c>
      <c r="EN545" t="s">
        <v>544</v>
      </c>
      <c r="EO545" t="s">
        <v>544</v>
      </c>
      <c r="EP545" t="s">
        <v>544</v>
      </c>
      <c r="EQ545" t="s">
        <v>544</v>
      </c>
      <c r="ER545" t="s">
        <v>544</v>
      </c>
      <c r="ES545" t="s">
        <v>544</v>
      </c>
      <c r="ET545" t="s">
        <v>544</v>
      </c>
      <c r="EU545" t="s">
        <v>544</v>
      </c>
      <c r="EV545" t="s">
        <v>544</v>
      </c>
      <c r="EW545" t="s">
        <v>544</v>
      </c>
      <c r="EX545" t="s">
        <v>544</v>
      </c>
    </row>
    <row r="546" spans="1:154" ht="15" customHeight="1">
      <c r="A546" s="435">
        <v>388</v>
      </c>
      <c r="B546" s="469" t="s">
        <v>544</v>
      </c>
      <c r="C546" s="469" t="s">
        <v>544</v>
      </c>
      <c r="D546" s="470" t="s">
        <v>544</v>
      </c>
      <c r="E546" s="471" t="s">
        <v>544</v>
      </c>
      <c r="F546" s="471" t="s">
        <v>544</v>
      </c>
      <c r="G546" s="471" t="s">
        <v>544</v>
      </c>
      <c r="H546" s="472" t="s">
        <v>544</v>
      </c>
      <c r="I546" s="472" t="s">
        <v>544</v>
      </c>
      <c r="J546" s="472" t="s">
        <v>544</v>
      </c>
      <c r="K546" s="472" t="s">
        <v>544</v>
      </c>
      <c r="L546" s="472" t="s">
        <v>544</v>
      </c>
      <c r="M546" s="472" t="s">
        <v>544</v>
      </c>
      <c r="N546" s="472" t="s">
        <v>544</v>
      </c>
      <c r="O546" s="472" t="s">
        <v>544</v>
      </c>
      <c r="P546" s="472" t="s">
        <v>544</v>
      </c>
      <c r="Q546" s="472" t="s">
        <v>544</v>
      </c>
      <c r="R546" s="472" t="s">
        <v>544</v>
      </c>
      <c r="S546" s="472" t="s">
        <v>544</v>
      </c>
      <c r="T546" s="472" t="s">
        <v>544</v>
      </c>
      <c r="U546" s="472" t="s">
        <v>544</v>
      </c>
      <c r="V546" s="472" t="s">
        <v>544</v>
      </c>
      <c r="W546" s="472" t="s">
        <v>544</v>
      </c>
      <c r="X546" s="472" t="s">
        <v>544</v>
      </c>
      <c r="Y546" s="472" t="s">
        <v>544</v>
      </c>
      <c r="Z546" s="472" t="s">
        <v>544</v>
      </c>
      <c r="AA546" s="472" t="s">
        <v>544</v>
      </c>
      <c r="AB546" s="472" t="s">
        <v>544</v>
      </c>
      <c r="AC546" s="472" t="s">
        <v>544</v>
      </c>
      <c r="AD546" s="472" t="s">
        <v>544</v>
      </c>
      <c r="AE546" s="472" t="s">
        <v>544</v>
      </c>
      <c r="AF546" s="472" t="s">
        <v>544</v>
      </c>
      <c r="AG546" s="472" t="s">
        <v>544</v>
      </c>
      <c r="AH546" s="472" t="s">
        <v>544</v>
      </c>
      <c r="AI546" s="472" t="s">
        <v>544</v>
      </c>
      <c r="AJ546" s="472" t="s">
        <v>544</v>
      </c>
      <c r="AK546" s="472" t="s">
        <v>544</v>
      </c>
      <c r="AL546" s="472" t="s">
        <v>544</v>
      </c>
      <c r="AM546" s="472" t="s">
        <v>544</v>
      </c>
      <c r="AN546" s="472" t="s">
        <v>544</v>
      </c>
      <c r="AO546" s="472" t="s">
        <v>544</v>
      </c>
      <c r="AP546" s="472" t="s">
        <v>544</v>
      </c>
      <c r="AQ546" s="472" t="s">
        <v>544</v>
      </c>
      <c r="AR546" s="472" t="s">
        <v>544</v>
      </c>
      <c r="AS546" s="472" t="s">
        <v>544</v>
      </c>
      <c r="AT546" s="472" t="s">
        <v>544</v>
      </c>
      <c r="AU546" s="472" t="s">
        <v>544</v>
      </c>
      <c r="AV546" s="472" t="s">
        <v>544</v>
      </c>
      <c r="AW546" s="472" t="s">
        <v>544</v>
      </c>
      <c r="AX546" s="473" t="s">
        <v>544</v>
      </c>
      <c r="AY546" s="473" t="s">
        <v>544</v>
      </c>
      <c r="AZ546" s="473" t="s">
        <v>544</v>
      </c>
      <c r="BA546" s="473" t="s">
        <v>544</v>
      </c>
      <c r="BB546" s="473" t="s">
        <v>544</v>
      </c>
      <c r="BC546" s="473" t="s">
        <v>544</v>
      </c>
      <c r="BD546" s="473" t="s">
        <v>544</v>
      </c>
      <c r="BE546" s="472" t="s">
        <v>544</v>
      </c>
      <c r="BF546" s="472" t="s">
        <v>544</v>
      </c>
      <c r="BG546" s="473" t="s">
        <v>544</v>
      </c>
      <c r="BH546" s="473" t="s">
        <v>544</v>
      </c>
      <c r="BI546" s="472" t="s">
        <v>544</v>
      </c>
      <c r="BJ546" s="472" t="s">
        <v>544</v>
      </c>
      <c r="BK546" s="472" t="s">
        <v>544</v>
      </c>
      <c r="BL546" s="474" t="s">
        <v>544</v>
      </c>
      <c r="BM546" s="474" t="s">
        <v>544</v>
      </c>
      <c r="BN546" s="472" t="s">
        <v>544</v>
      </c>
      <c r="BO546" s="473" t="s">
        <v>544</v>
      </c>
      <c r="BP546" s="473" t="s">
        <v>544</v>
      </c>
      <c r="BQ546" s="473" t="s">
        <v>544</v>
      </c>
      <c r="BR546" s="473" t="s">
        <v>544</v>
      </c>
      <c r="BS546" s="474" t="s">
        <v>544</v>
      </c>
      <c r="BT546" s="472" t="s">
        <v>544</v>
      </c>
      <c r="BU546" s="472" t="s">
        <v>544</v>
      </c>
      <c r="BV546" s="472" t="s">
        <v>544</v>
      </c>
      <c r="BW546" s="472" t="s">
        <v>544</v>
      </c>
      <c r="BX546" s="472" t="s">
        <v>544</v>
      </c>
      <c r="BY546" s="472" t="s">
        <v>544</v>
      </c>
      <c r="CA546" t="s">
        <v>544</v>
      </c>
      <c r="CB546" t="s">
        <v>544</v>
      </c>
      <c r="CC546" t="s">
        <v>544</v>
      </c>
      <c r="CD546" t="s">
        <v>544</v>
      </c>
      <c r="CE546" t="s">
        <v>544</v>
      </c>
      <c r="CF546" t="s">
        <v>544</v>
      </c>
      <c r="CG546" t="s">
        <v>544</v>
      </c>
      <c r="CH546" t="s">
        <v>544</v>
      </c>
      <c r="CI546" t="s">
        <v>544</v>
      </c>
      <c r="CJ546" t="s">
        <v>544</v>
      </c>
      <c r="CK546" t="s">
        <v>544</v>
      </c>
      <c r="CL546" t="s">
        <v>544</v>
      </c>
      <c r="CM546" t="s">
        <v>544</v>
      </c>
      <c r="CN546" t="s">
        <v>544</v>
      </c>
      <c r="CO546" t="s">
        <v>544</v>
      </c>
      <c r="CP546" t="s">
        <v>544</v>
      </c>
      <c r="CQ546" t="s">
        <v>544</v>
      </c>
      <c r="CR546" t="s">
        <v>544</v>
      </c>
      <c r="CS546" t="s">
        <v>544</v>
      </c>
      <c r="CT546" t="s">
        <v>544</v>
      </c>
      <c r="CU546" t="s">
        <v>544</v>
      </c>
      <c r="CV546" t="s">
        <v>544</v>
      </c>
      <c r="CW546" t="s">
        <v>544</v>
      </c>
      <c r="CX546" t="s">
        <v>544</v>
      </c>
      <c r="CY546" t="s">
        <v>544</v>
      </c>
      <c r="CZ546" t="s">
        <v>544</v>
      </c>
      <c r="DA546" t="s">
        <v>544</v>
      </c>
      <c r="DB546" t="s">
        <v>544</v>
      </c>
      <c r="DC546" t="s">
        <v>544</v>
      </c>
      <c r="DD546" t="s">
        <v>544</v>
      </c>
      <c r="DE546" t="s">
        <v>544</v>
      </c>
      <c r="DF546" t="s">
        <v>544</v>
      </c>
      <c r="DG546" t="s">
        <v>544</v>
      </c>
      <c r="DH546" t="s">
        <v>544</v>
      </c>
      <c r="DI546" t="s">
        <v>544</v>
      </c>
      <c r="DJ546" t="s">
        <v>544</v>
      </c>
      <c r="DK546" t="s">
        <v>544</v>
      </c>
      <c r="DL546" t="s">
        <v>544</v>
      </c>
      <c r="DM546" t="s">
        <v>544</v>
      </c>
      <c r="DN546" t="s">
        <v>544</v>
      </c>
      <c r="DO546" t="s">
        <v>544</v>
      </c>
      <c r="DP546" t="s">
        <v>544</v>
      </c>
      <c r="DQ546" t="s">
        <v>544</v>
      </c>
      <c r="DR546" t="s">
        <v>544</v>
      </c>
      <c r="DS546" t="s">
        <v>544</v>
      </c>
      <c r="DT546" t="s">
        <v>544</v>
      </c>
      <c r="DU546" t="s">
        <v>544</v>
      </c>
      <c r="DV546" t="s">
        <v>544</v>
      </c>
      <c r="DW546" t="s">
        <v>544</v>
      </c>
      <c r="DX546" t="s">
        <v>544</v>
      </c>
      <c r="DY546" t="s">
        <v>544</v>
      </c>
      <c r="DZ546" t="s">
        <v>544</v>
      </c>
      <c r="EA546" t="s">
        <v>544</v>
      </c>
      <c r="EB546" t="s">
        <v>544</v>
      </c>
      <c r="EC546" t="s">
        <v>544</v>
      </c>
      <c r="ED546" t="s">
        <v>544</v>
      </c>
      <c r="EE546" t="s">
        <v>544</v>
      </c>
      <c r="EF546" t="s">
        <v>544</v>
      </c>
      <c r="EG546" t="s">
        <v>544</v>
      </c>
      <c r="EH546" t="s">
        <v>544</v>
      </c>
      <c r="EI546" t="s">
        <v>544</v>
      </c>
      <c r="EJ546" t="s">
        <v>544</v>
      </c>
      <c r="EK546" t="s">
        <v>544</v>
      </c>
      <c r="EL546" t="s">
        <v>544</v>
      </c>
      <c r="EM546" t="s">
        <v>544</v>
      </c>
      <c r="EN546" t="s">
        <v>544</v>
      </c>
      <c r="EO546" t="s">
        <v>544</v>
      </c>
      <c r="EP546" t="s">
        <v>544</v>
      </c>
      <c r="EQ546" t="s">
        <v>544</v>
      </c>
      <c r="ER546" t="s">
        <v>544</v>
      </c>
      <c r="ES546" t="s">
        <v>544</v>
      </c>
      <c r="ET546" t="s">
        <v>544</v>
      </c>
      <c r="EU546" t="s">
        <v>544</v>
      </c>
      <c r="EV546" t="s">
        <v>544</v>
      </c>
      <c r="EW546" t="s">
        <v>544</v>
      </c>
      <c r="EX546" t="s">
        <v>544</v>
      </c>
    </row>
    <row r="547" spans="1:154" ht="15" customHeight="1">
      <c r="A547" s="435">
        <v>388</v>
      </c>
      <c r="B547" s="469" t="s">
        <v>544</v>
      </c>
      <c r="C547" s="469" t="s">
        <v>544</v>
      </c>
      <c r="D547" s="470" t="s">
        <v>544</v>
      </c>
      <c r="E547" s="471" t="s">
        <v>544</v>
      </c>
      <c r="F547" s="471" t="s">
        <v>544</v>
      </c>
      <c r="G547" s="471" t="s">
        <v>544</v>
      </c>
      <c r="H547" s="472" t="s">
        <v>544</v>
      </c>
      <c r="I547" s="472" t="s">
        <v>544</v>
      </c>
      <c r="J547" s="472" t="s">
        <v>544</v>
      </c>
      <c r="K547" s="472" t="s">
        <v>544</v>
      </c>
      <c r="L547" s="472" t="s">
        <v>544</v>
      </c>
      <c r="M547" s="472" t="s">
        <v>544</v>
      </c>
      <c r="N547" s="472" t="s">
        <v>544</v>
      </c>
      <c r="O547" s="472" t="s">
        <v>544</v>
      </c>
      <c r="P547" s="472" t="s">
        <v>544</v>
      </c>
      <c r="Q547" s="472" t="s">
        <v>544</v>
      </c>
      <c r="R547" s="472" t="s">
        <v>544</v>
      </c>
      <c r="S547" s="472" t="s">
        <v>544</v>
      </c>
      <c r="T547" s="472" t="s">
        <v>544</v>
      </c>
      <c r="U547" s="472" t="s">
        <v>544</v>
      </c>
      <c r="V547" s="472" t="s">
        <v>544</v>
      </c>
      <c r="W547" s="472" t="s">
        <v>544</v>
      </c>
      <c r="X547" s="472" t="s">
        <v>544</v>
      </c>
      <c r="Y547" s="472" t="s">
        <v>544</v>
      </c>
      <c r="Z547" s="472" t="s">
        <v>544</v>
      </c>
      <c r="AA547" s="472" t="s">
        <v>544</v>
      </c>
      <c r="AB547" s="472" t="s">
        <v>544</v>
      </c>
      <c r="AC547" s="472" t="s">
        <v>544</v>
      </c>
      <c r="AD547" s="472" t="s">
        <v>544</v>
      </c>
      <c r="AE547" s="472" t="s">
        <v>544</v>
      </c>
      <c r="AF547" s="472" t="s">
        <v>544</v>
      </c>
      <c r="AG547" s="472" t="s">
        <v>544</v>
      </c>
      <c r="AH547" s="472" t="s">
        <v>544</v>
      </c>
      <c r="AI547" s="472" t="s">
        <v>544</v>
      </c>
      <c r="AJ547" s="472" t="s">
        <v>544</v>
      </c>
      <c r="AK547" s="472" t="s">
        <v>544</v>
      </c>
      <c r="AL547" s="472" t="s">
        <v>544</v>
      </c>
      <c r="AM547" s="472" t="s">
        <v>544</v>
      </c>
      <c r="AN547" s="472" t="s">
        <v>544</v>
      </c>
      <c r="AO547" s="472" t="s">
        <v>544</v>
      </c>
      <c r="AP547" s="472" t="s">
        <v>544</v>
      </c>
      <c r="AQ547" s="472" t="s">
        <v>544</v>
      </c>
      <c r="AR547" s="472" t="s">
        <v>544</v>
      </c>
      <c r="AS547" s="472" t="s">
        <v>544</v>
      </c>
      <c r="AT547" s="472" t="s">
        <v>544</v>
      </c>
      <c r="AU547" s="472" t="s">
        <v>544</v>
      </c>
      <c r="AV547" s="472" t="s">
        <v>544</v>
      </c>
      <c r="AW547" s="472" t="s">
        <v>544</v>
      </c>
      <c r="AX547" s="473" t="s">
        <v>544</v>
      </c>
      <c r="AY547" s="473" t="s">
        <v>544</v>
      </c>
      <c r="AZ547" s="473" t="s">
        <v>544</v>
      </c>
      <c r="BA547" s="473" t="s">
        <v>544</v>
      </c>
      <c r="BB547" s="473" t="s">
        <v>544</v>
      </c>
      <c r="BC547" s="473" t="s">
        <v>544</v>
      </c>
      <c r="BD547" s="473" t="s">
        <v>544</v>
      </c>
      <c r="BE547" s="472" t="s">
        <v>544</v>
      </c>
      <c r="BF547" s="472" t="s">
        <v>544</v>
      </c>
      <c r="BG547" s="473" t="s">
        <v>544</v>
      </c>
      <c r="BH547" s="473" t="s">
        <v>544</v>
      </c>
      <c r="BI547" s="472" t="s">
        <v>544</v>
      </c>
      <c r="BJ547" s="472" t="s">
        <v>544</v>
      </c>
      <c r="BK547" s="472" t="s">
        <v>544</v>
      </c>
      <c r="BL547" s="474" t="s">
        <v>544</v>
      </c>
      <c r="BM547" s="474" t="s">
        <v>544</v>
      </c>
      <c r="BN547" s="472" t="s">
        <v>544</v>
      </c>
      <c r="BO547" s="473" t="s">
        <v>544</v>
      </c>
      <c r="BP547" s="473" t="s">
        <v>544</v>
      </c>
      <c r="BQ547" s="473" t="s">
        <v>544</v>
      </c>
      <c r="BR547" s="473" t="s">
        <v>544</v>
      </c>
      <c r="BS547" s="474" t="s">
        <v>544</v>
      </c>
      <c r="BT547" s="472" t="s">
        <v>544</v>
      </c>
      <c r="BU547" s="472" t="s">
        <v>544</v>
      </c>
      <c r="BV547" s="472" t="s">
        <v>544</v>
      </c>
      <c r="BW547" s="472" t="s">
        <v>544</v>
      </c>
      <c r="BX547" s="472" t="s">
        <v>544</v>
      </c>
      <c r="BY547" s="472" t="s">
        <v>544</v>
      </c>
      <c r="CA547" t="s">
        <v>544</v>
      </c>
      <c r="CB547" t="s">
        <v>544</v>
      </c>
      <c r="CC547" t="s">
        <v>544</v>
      </c>
      <c r="CD547" t="s">
        <v>544</v>
      </c>
      <c r="CE547" t="s">
        <v>544</v>
      </c>
      <c r="CF547" t="s">
        <v>544</v>
      </c>
      <c r="CG547" t="s">
        <v>544</v>
      </c>
      <c r="CH547" t="s">
        <v>544</v>
      </c>
      <c r="CI547" t="s">
        <v>544</v>
      </c>
      <c r="CJ547" t="s">
        <v>544</v>
      </c>
      <c r="CK547" t="s">
        <v>544</v>
      </c>
      <c r="CL547" t="s">
        <v>544</v>
      </c>
      <c r="CM547" t="s">
        <v>544</v>
      </c>
      <c r="CN547" t="s">
        <v>544</v>
      </c>
      <c r="CO547" t="s">
        <v>544</v>
      </c>
      <c r="CP547" t="s">
        <v>544</v>
      </c>
      <c r="CQ547" t="s">
        <v>544</v>
      </c>
      <c r="CR547" t="s">
        <v>544</v>
      </c>
      <c r="CS547" t="s">
        <v>544</v>
      </c>
      <c r="CT547" t="s">
        <v>544</v>
      </c>
      <c r="CU547" t="s">
        <v>544</v>
      </c>
      <c r="CV547" t="s">
        <v>544</v>
      </c>
      <c r="CW547" t="s">
        <v>544</v>
      </c>
      <c r="CX547" t="s">
        <v>544</v>
      </c>
      <c r="CY547" t="s">
        <v>544</v>
      </c>
      <c r="CZ547" t="s">
        <v>544</v>
      </c>
      <c r="DA547" t="s">
        <v>544</v>
      </c>
      <c r="DB547" t="s">
        <v>544</v>
      </c>
      <c r="DC547" t="s">
        <v>544</v>
      </c>
      <c r="DD547" t="s">
        <v>544</v>
      </c>
      <c r="DE547" t="s">
        <v>544</v>
      </c>
      <c r="DF547" t="s">
        <v>544</v>
      </c>
      <c r="DG547" t="s">
        <v>544</v>
      </c>
      <c r="DH547" t="s">
        <v>544</v>
      </c>
      <c r="DI547" t="s">
        <v>544</v>
      </c>
      <c r="DJ547" t="s">
        <v>544</v>
      </c>
      <c r="DK547" t="s">
        <v>544</v>
      </c>
      <c r="DL547" t="s">
        <v>544</v>
      </c>
      <c r="DM547" t="s">
        <v>544</v>
      </c>
      <c r="DN547" t="s">
        <v>544</v>
      </c>
      <c r="DO547" t="s">
        <v>544</v>
      </c>
      <c r="DP547" t="s">
        <v>544</v>
      </c>
      <c r="DQ547" t="s">
        <v>544</v>
      </c>
      <c r="DR547" t="s">
        <v>544</v>
      </c>
      <c r="DS547" t="s">
        <v>544</v>
      </c>
      <c r="DT547" t="s">
        <v>544</v>
      </c>
      <c r="DU547" t="s">
        <v>544</v>
      </c>
      <c r="DV547" t="s">
        <v>544</v>
      </c>
      <c r="DW547" t="s">
        <v>544</v>
      </c>
      <c r="DX547" t="s">
        <v>544</v>
      </c>
      <c r="DY547" t="s">
        <v>544</v>
      </c>
      <c r="DZ547" t="s">
        <v>544</v>
      </c>
      <c r="EA547" t="s">
        <v>544</v>
      </c>
      <c r="EB547" t="s">
        <v>544</v>
      </c>
      <c r="EC547" t="s">
        <v>544</v>
      </c>
      <c r="ED547" t="s">
        <v>544</v>
      </c>
      <c r="EE547" t="s">
        <v>544</v>
      </c>
      <c r="EF547" t="s">
        <v>544</v>
      </c>
      <c r="EG547" t="s">
        <v>544</v>
      </c>
      <c r="EH547" t="s">
        <v>544</v>
      </c>
      <c r="EI547" t="s">
        <v>544</v>
      </c>
      <c r="EJ547" t="s">
        <v>544</v>
      </c>
      <c r="EK547" t="s">
        <v>544</v>
      </c>
      <c r="EL547" t="s">
        <v>544</v>
      </c>
      <c r="EM547" t="s">
        <v>544</v>
      </c>
      <c r="EN547" t="s">
        <v>544</v>
      </c>
      <c r="EO547" t="s">
        <v>544</v>
      </c>
      <c r="EP547" t="s">
        <v>544</v>
      </c>
      <c r="EQ547" t="s">
        <v>544</v>
      </c>
      <c r="ER547" t="s">
        <v>544</v>
      </c>
      <c r="ES547" t="s">
        <v>544</v>
      </c>
      <c r="ET547" t="s">
        <v>544</v>
      </c>
      <c r="EU547" t="s">
        <v>544</v>
      </c>
      <c r="EV547" t="s">
        <v>544</v>
      </c>
      <c r="EW547" t="s">
        <v>544</v>
      </c>
      <c r="EX547" t="s">
        <v>544</v>
      </c>
    </row>
    <row r="548" spans="1:154" ht="15" customHeight="1">
      <c r="A548" s="435">
        <v>388</v>
      </c>
      <c r="B548" s="469" t="s">
        <v>544</v>
      </c>
      <c r="C548" s="469" t="s">
        <v>544</v>
      </c>
      <c r="D548" s="470" t="s">
        <v>544</v>
      </c>
      <c r="E548" s="471" t="s">
        <v>544</v>
      </c>
      <c r="F548" s="471" t="s">
        <v>544</v>
      </c>
      <c r="G548" s="471" t="s">
        <v>544</v>
      </c>
      <c r="H548" s="472" t="s">
        <v>544</v>
      </c>
      <c r="I548" s="472" t="s">
        <v>544</v>
      </c>
      <c r="J548" s="472" t="s">
        <v>544</v>
      </c>
      <c r="K548" s="472" t="s">
        <v>544</v>
      </c>
      <c r="L548" s="472" t="s">
        <v>544</v>
      </c>
      <c r="M548" s="472" t="s">
        <v>544</v>
      </c>
      <c r="N548" s="472" t="s">
        <v>544</v>
      </c>
      <c r="O548" s="472" t="s">
        <v>544</v>
      </c>
      <c r="P548" s="472" t="s">
        <v>544</v>
      </c>
      <c r="Q548" s="472" t="s">
        <v>544</v>
      </c>
      <c r="R548" s="472" t="s">
        <v>544</v>
      </c>
      <c r="S548" s="472" t="s">
        <v>544</v>
      </c>
      <c r="T548" s="472" t="s">
        <v>544</v>
      </c>
      <c r="U548" s="472" t="s">
        <v>544</v>
      </c>
      <c r="V548" s="472" t="s">
        <v>544</v>
      </c>
      <c r="W548" s="472" t="s">
        <v>544</v>
      </c>
      <c r="X548" s="472" t="s">
        <v>544</v>
      </c>
      <c r="Y548" s="472" t="s">
        <v>544</v>
      </c>
      <c r="Z548" s="472" t="s">
        <v>544</v>
      </c>
      <c r="AA548" s="472" t="s">
        <v>544</v>
      </c>
      <c r="AB548" s="472" t="s">
        <v>544</v>
      </c>
      <c r="AC548" s="472" t="s">
        <v>544</v>
      </c>
      <c r="AD548" s="472" t="s">
        <v>544</v>
      </c>
      <c r="AE548" s="472" t="s">
        <v>544</v>
      </c>
      <c r="AF548" s="472" t="s">
        <v>544</v>
      </c>
      <c r="AG548" s="472" t="s">
        <v>544</v>
      </c>
      <c r="AH548" s="472" t="s">
        <v>544</v>
      </c>
      <c r="AI548" s="472" t="s">
        <v>544</v>
      </c>
      <c r="AJ548" s="472" t="s">
        <v>544</v>
      </c>
      <c r="AK548" s="472" t="s">
        <v>544</v>
      </c>
      <c r="AL548" s="472" t="s">
        <v>544</v>
      </c>
      <c r="AM548" s="472" t="s">
        <v>544</v>
      </c>
      <c r="AN548" s="472" t="s">
        <v>544</v>
      </c>
      <c r="AO548" s="472" t="s">
        <v>544</v>
      </c>
      <c r="AP548" s="472" t="s">
        <v>544</v>
      </c>
      <c r="AQ548" s="472" t="s">
        <v>544</v>
      </c>
      <c r="AR548" s="472" t="s">
        <v>544</v>
      </c>
      <c r="AS548" s="472" t="s">
        <v>544</v>
      </c>
      <c r="AT548" s="472" t="s">
        <v>544</v>
      </c>
      <c r="AU548" s="472" t="s">
        <v>544</v>
      </c>
      <c r="AV548" s="472" t="s">
        <v>544</v>
      </c>
      <c r="AW548" s="472" t="s">
        <v>544</v>
      </c>
      <c r="AX548" s="473" t="s">
        <v>544</v>
      </c>
      <c r="AY548" s="473" t="s">
        <v>544</v>
      </c>
      <c r="AZ548" s="473" t="s">
        <v>544</v>
      </c>
      <c r="BA548" s="473" t="s">
        <v>544</v>
      </c>
      <c r="BB548" s="473" t="s">
        <v>544</v>
      </c>
      <c r="BC548" s="473" t="s">
        <v>544</v>
      </c>
      <c r="BD548" s="473" t="s">
        <v>544</v>
      </c>
      <c r="BE548" s="472" t="s">
        <v>544</v>
      </c>
      <c r="BF548" s="472" t="s">
        <v>544</v>
      </c>
      <c r="BG548" s="473" t="s">
        <v>544</v>
      </c>
      <c r="BH548" s="473" t="s">
        <v>544</v>
      </c>
      <c r="BI548" s="472" t="s">
        <v>544</v>
      </c>
      <c r="BJ548" s="472" t="s">
        <v>544</v>
      </c>
      <c r="BK548" s="472" t="s">
        <v>544</v>
      </c>
      <c r="BL548" s="474" t="s">
        <v>544</v>
      </c>
      <c r="BM548" s="474" t="s">
        <v>544</v>
      </c>
      <c r="BN548" s="472" t="s">
        <v>544</v>
      </c>
      <c r="BO548" s="473" t="s">
        <v>544</v>
      </c>
      <c r="BP548" s="473" t="s">
        <v>544</v>
      </c>
      <c r="BQ548" s="473" t="s">
        <v>544</v>
      </c>
      <c r="BR548" s="473" t="s">
        <v>544</v>
      </c>
      <c r="BS548" s="474" t="s">
        <v>544</v>
      </c>
      <c r="BT548" s="472" t="s">
        <v>544</v>
      </c>
      <c r="BU548" s="472" t="s">
        <v>544</v>
      </c>
      <c r="BV548" s="472" t="s">
        <v>544</v>
      </c>
      <c r="BW548" s="472" t="s">
        <v>544</v>
      </c>
      <c r="BX548" s="472" t="s">
        <v>544</v>
      </c>
      <c r="BY548" s="472" t="s">
        <v>544</v>
      </c>
      <c r="CA548" t="s">
        <v>544</v>
      </c>
      <c r="CB548" t="s">
        <v>544</v>
      </c>
      <c r="CC548" t="s">
        <v>544</v>
      </c>
      <c r="CD548" t="s">
        <v>544</v>
      </c>
      <c r="CE548" t="s">
        <v>544</v>
      </c>
      <c r="CF548" t="s">
        <v>544</v>
      </c>
      <c r="CG548" t="s">
        <v>544</v>
      </c>
      <c r="CH548" t="s">
        <v>544</v>
      </c>
      <c r="CI548" t="s">
        <v>544</v>
      </c>
      <c r="CJ548" t="s">
        <v>544</v>
      </c>
      <c r="CK548" t="s">
        <v>544</v>
      </c>
      <c r="CL548" t="s">
        <v>544</v>
      </c>
      <c r="CM548" t="s">
        <v>544</v>
      </c>
      <c r="CN548" t="s">
        <v>544</v>
      </c>
      <c r="CO548" t="s">
        <v>544</v>
      </c>
      <c r="CP548" t="s">
        <v>544</v>
      </c>
      <c r="CQ548" t="s">
        <v>544</v>
      </c>
      <c r="CR548" t="s">
        <v>544</v>
      </c>
      <c r="CS548" t="s">
        <v>544</v>
      </c>
      <c r="CT548" t="s">
        <v>544</v>
      </c>
      <c r="CU548" t="s">
        <v>544</v>
      </c>
      <c r="CV548" t="s">
        <v>544</v>
      </c>
      <c r="CW548" t="s">
        <v>544</v>
      </c>
      <c r="CX548" t="s">
        <v>544</v>
      </c>
      <c r="CY548" t="s">
        <v>544</v>
      </c>
      <c r="CZ548" t="s">
        <v>544</v>
      </c>
      <c r="DA548" t="s">
        <v>544</v>
      </c>
      <c r="DB548" t="s">
        <v>544</v>
      </c>
      <c r="DC548" t="s">
        <v>544</v>
      </c>
      <c r="DD548" t="s">
        <v>544</v>
      </c>
      <c r="DE548" t="s">
        <v>544</v>
      </c>
      <c r="DF548" t="s">
        <v>544</v>
      </c>
      <c r="DG548" t="s">
        <v>544</v>
      </c>
      <c r="DH548" t="s">
        <v>544</v>
      </c>
      <c r="DI548" t="s">
        <v>544</v>
      </c>
      <c r="DJ548" t="s">
        <v>544</v>
      </c>
      <c r="DK548" t="s">
        <v>544</v>
      </c>
      <c r="DL548" t="s">
        <v>544</v>
      </c>
      <c r="DM548" t="s">
        <v>544</v>
      </c>
      <c r="DN548" t="s">
        <v>544</v>
      </c>
      <c r="DO548" t="s">
        <v>544</v>
      </c>
      <c r="DP548" t="s">
        <v>544</v>
      </c>
      <c r="DQ548" t="s">
        <v>544</v>
      </c>
      <c r="DR548" t="s">
        <v>544</v>
      </c>
      <c r="DS548" t="s">
        <v>544</v>
      </c>
      <c r="DT548" t="s">
        <v>544</v>
      </c>
      <c r="DU548" t="s">
        <v>544</v>
      </c>
      <c r="DV548" t="s">
        <v>544</v>
      </c>
      <c r="DW548" t="s">
        <v>544</v>
      </c>
      <c r="DX548" t="s">
        <v>544</v>
      </c>
      <c r="DY548" t="s">
        <v>544</v>
      </c>
      <c r="DZ548" t="s">
        <v>544</v>
      </c>
      <c r="EA548" t="s">
        <v>544</v>
      </c>
      <c r="EB548" t="s">
        <v>544</v>
      </c>
      <c r="EC548" t="s">
        <v>544</v>
      </c>
      <c r="ED548" t="s">
        <v>544</v>
      </c>
      <c r="EE548" t="s">
        <v>544</v>
      </c>
      <c r="EF548" t="s">
        <v>544</v>
      </c>
      <c r="EG548" t="s">
        <v>544</v>
      </c>
      <c r="EH548" t="s">
        <v>544</v>
      </c>
      <c r="EI548" t="s">
        <v>544</v>
      </c>
      <c r="EJ548" t="s">
        <v>544</v>
      </c>
      <c r="EK548" t="s">
        <v>544</v>
      </c>
      <c r="EL548" t="s">
        <v>544</v>
      </c>
      <c r="EM548" t="s">
        <v>544</v>
      </c>
      <c r="EN548" t="s">
        <v>544</v>
      </c>
      <c r="EO548" t="s">
        <v>544</v>
      </c>
      <c r="EP548" t="s">
        <v>544</v>
      </c>
      <c r="EQ548" t="s">
        <v>544</v>
      </c>
      <c r="ER548" t="s">
        <v>544</v>
      </c>
      <c r="ES548" t="s">
        <v>544</v>
      </c>
      <c r="ET548" t="s">
        <v>544</v>
      </c>
      <c r="EU548" t="s">
        <v>544</v>
      </c>
      <c r="EV548" t="s">
        <v>544</v>
      </c>
      <c r="EW548" t="s">
        <v>544</v>
      </c>
      <c r="EX548" t="s">
        <v>544</v>
      </c>
    </row>
    <row r="549" spans="1:154" ht="15" customHeight="1">
      <c r="A549" s="435">
        <v>388</v>
      </c>
      <c r="B549" s="469" t="s">
        <v>544</v>
      </c>
      <c r="C549" s="469" t="s">
        <v>544</v>
      </c>
      <c r="D549" s="470" t="s">
        <v>544</v>
      </c>
      <c r="E549" s="471" t="s">
        <v>544</v>
      </c>
      <c r="F549" s="471" t="s">
        <v>544</v>
      </c>
      <c r="G549" s="471" t="s">
        <v>544</v>
      </c>
      <c r="H549" s="472" t="s">
        <v>544</v>
      </c>
      <c r="I549" s="472" t="s">
        <v>544</v>
      </c>
      <c r="J549" s="472" t="s">
        <v>544</v>
      </c>
      <c r="K549" s="472" t="s">
        <v>544</v>
      </c>
      <c r="L549" s="472" t="s">
        <v>544</v>
      </c>
      <c r="M549" s="472" t="s">
        <v>544</v>
      </c>
      <c r="N549" s="472" t="s">
        <v>544</v>
      </c>
      <c r="O549" s="472" t="s">
        <v>544</v>
      </c>
      <c r="P549" s="472" t="s">
        <v>544</v>
      </c>
      <c r="Q549" s="472" t="s">
        <v>544</v>
      </c>
      <c r="R549" s="472" t="s">
        <v>544</v>
      </c>
      <c r="S549" s="472" t="s">
        <v>544</v>
      </c>
      <c r="T549" s="472" t="s">
        <v>544</v>
      </c>
      <c r="U549" s="472" t="s">
        <v>544</v>
      </c>
      <c r="V549" s="472" t="s">
        <v>544</v>
      </c>
      <c r="W549" s="472" t="s">
        <v>544</v>
      </c>
      <c r="X549" s="472" t="s">
        <v>544</v>
      </c>
      <c r="Y549" s="472" t="s">
        <v>544</v>
      </c>
      <c r="Z549" s="472" t="s">
        <v>544</v>
      </c>
      <c r="AA549" s="472" t="s">
        <v>544</v>
      </c>
      <c r="AB549" s="472" t="s">
        <v>544</v>
      </c>
      <c r="AC549" s="472" t="s">
        <v>544</v>
      </c>
      <c r="AD549" s="472" t="s">
        <v>544</v>
      </c>
      <c r="AE549" s="472" t="s">
        <v>544</v>
      </c>
      <c r="AF549" s="472" t="s">
        <v>544</v>
      </c>
      <c r="AG549" s="472" t="s">
        <v>544</v>
      </c>
      <c r="AH549" s="472" t="s">
        <v>544</v>
      </c>
      <c r="AI549" s="472" t="s">
        <v>544</v>
      </c>
      <c r="AJ549" s="472" t="s">
        <v>544</v>
      </c>
      <c r="AK549" s="472" t="s">
        <v>544</v>
      </c>
      <c r="AL549" s="472" t="s">
        <v>544</v>
      </c>
      <c r="AM549" s="472" t="s">
        <v>544</v>
      </c>
      <c r="AN549" s="472" t="s">
        <v>544</v>
      </c>
      <c r="AO549" s="472" t="s">
        <v>544</v>
      </c>
      <c r="AP549" s="472" t="s">
        <v>544</v>
      </c>
      <c r="AQ549" s="472" t="s">
        <v>544</v>
      </c>
      <c r="AR549" s="472" t="s">
        <v>544</v>
      </c>
      <c r="AS549" s="472" t="s">
        <v>544</v>
      </c>
      <c r="AT549" s="472" t="s">
        <v>544</v>
      </c>
      <c r="AU549" s="472" t="s">
        <v>544</v>
      </c>
      <c r="AV549" s="472" t="s">
        <v>544</v>
      </c>
      <c r="AW549" s="472" t="s">
        <v>544</v>
      </c>
      <c r="AX549" s="473" t="s">
        <v>544</v>
      </c>
      <c r="AY549" s="473" t="s">
        <v>544</v>
      </c>
      <c r="AZ549" s="473" t="s">
        <v>544</v>
      </c>
      <c r="BA549" s="473" t="s">
        <v>544</v>
      </c>
      <c r="BB549" s="473" t="s">
        <v>544</v>
      </c>
      <c r="BC549" s="473" t="s">
        <v>544</v>
      </c>
      <c r="BD549" s="473" t="s">
        <v>544</v>
      </c>
      <c r="BE549" s="472" t="s">
        <v>544</v>
      </c>
      <c r="BF549" s="472" t="s">
        <v>544</v>
      </c>
      <c r="BG549" s="473" t="s">
        <v>544</v>
      </c>
      <c r="BH549" s="473" t="s">
        <v>544</v>
      </c>
      <c r="BI549" s="472" t="s">
        <v>544</v>
      </c>
      <c r="BJ549" s="472" t="s">
        <v>544</v>
      </c>
      <c r="BK549" s="472" t="s">
        <v>544</v>
      </c>
      <c r="BL549" s="474" t="s">
        <v>544</v>
      </c>
      <c r="BM549" s="474" t="s">
        <v>544</v>
      </c>
      <c r="BN549" s="472" t="s">
        <v>544</v>
      </c>
      <c r="BO549" s="473" t="s">
        <v>544</v>
      </c>
      <c r="BP549" s="473" t="s">
        <v>544</v>
      </c>
      <c r="BQ549" s="473" t="s">
        <v>544</v>
      </c>
      <c r="BR549" s="473" t="s">
        <v>544</v>
      </c>
      <c r="BS549" s="474" t="s">
        <v>544</v>
      </c>
      <c r="BT549" s="472" t="s">
        <v>544</v>
      </c>
      <c r="BU549" s="472" t="s">
        <v>544</v>
      </c>
      <c r="BV549" s="472" t="s">
        <v>544</v>
      </c>
      <c r="BW549" s="472" t="s">
        <v>544</v>
      </c>
      <c r="BX549" s="472" t="s">
        <v>544</v>
      </c>
      <c r="BY549" s="472" t="s">
        <v>544</v>
      </c>
      <c r="CA549" t="s">
        <v>544</v>
      </c>
      <c r="CB549" t="s">
        <v>544</v>
      </c>
      <c r="CC549" t="s">
        <v>544</v>
      </c>
      <c r="CD549" t="s">
        <v>544</v>
      </c>
      <c r="CE549" t="s">
        <v>544</v>
      </c>
      <c r="CF549" t="s">
        <v>544</v>
      </c>
      <c r="CG549" t="s">
        <v>544</v>
      </c>
      <c r="CH549" t="s">
        <v>544</v>
      </c>
      <c r="CI549" t="s">
        <v>544</v>
      </c>
      <c r="CJ549" t="s">
        <v>544</v>
      </c>
      <c r="CK549" t="s">
        <v>544</v>
      </c>
      <c r="CL549" t="s">
        <v>544</v>
      </c>
      <c r="CM549" t="s">
        <v>544</v>
      </c>
      <c r="CN549" t="s">
        <v>544</v>
      </c>
      <c r="CO549" t="s">
        <v>544</v>
      </c>
      <c r="CP549" t="s">
        <v>544</v>
      </c>
      <c r="CQ549" t="s">
        <v>544</v>
      </c>
      <c r="CR549" t="s">
        <v>544</v>
      </c>
      <c r="CS549" t="s">
        <v>544</v>
      </c>
      <c r="CT549" t="s">
        <v>544</v>
      </c>
      <c r="CU549" t="s">
        <v>544</v>
      </c>
      <c r="CV549" t="s">
        <v>544</v>
      </c>
      <c r="CW549" t="s">
        <v>544</v>
      </c>
      <c r="CX549" t="s">
        <v>544</v>
      </c>
      <c r="CY549" t="s">
        <v>544</v>
      </c>
      <c r="CZ549" t="s">
        <v>544</v>
      </c>
      <c r="DA549" t="s">
        <v>544</v>
      </c>
      <c r="DB549" t="s">
        <v>544</v>
      </c>
      <c r="DC549" t="s">
        <v>544</v>
      </c>
      <c r="DD549" t="s">
        <v>544</v>
      </c>
      <c r="DE549" t="s">
        <v>544</v>
      </c>
      <c r="DF549" t="s">
        <v>544</v>
      </c>
      <c r="DG549" t="s">
        <v>544</v>
      </c>
      <c r="DH549" t="s">
        <v>544</v>
      </c>
      <c r="DI549" t="s">
        <v>544</v>
      </c>
      <c r="DJ549" t="s">
        <v>544</v>
      </c>
      <c r="DK549" t="s">
        <v>544</v>
      </c>
      <c r="DL549" t="s">
        <v>544</v>
      </c>
      <c r="DM549" t="s">
        <v>544</v>
      </c>
      <c r="DN549" t="s">
        <v>544</v>
      </c>
      <c r="DO549" t="s">
        <v>544</v>
      </c>
      <c r="DP549" t="s">
        <v>544</v>
      </c>
      <c r="DQ549" t="s">
        <v>544</v>
      </c>
      <c r="DR549" t="s">
        <v>544</v>
      </c>
      <c r="DS549" t="s">
        <v>544</v>
      </c>
      <c r="DT549" t="s">
        <v>544</v>
      </c>
      <c r="DU549" t="s">
        <v>544</v>
      </c>
      <c r="DV549" t="s">
        <v>544</v>
      </c>
      <c r="DW549" t="s">
        <v>544</v>
      </c>
      <c r="DX549" t="s">
        <v>544</v>
      </c>
      <c r="DY549" t="s">
        <v>544</v>
      </c>
      <c r="DZ549" t="s">
        <v>544</v>
      </c>
      <c r="EA549" t="s">
        <v>544</v>
      </c>
      <c r="EB549" t="s">
        <v>544</v>
      </c>
      <c r="EC549" t="s">
        <v>544</v>
      </c>
      <c r="ED549" t="s">
        <v>544</v>
      </c>
      <c r="EE549" t="s">
        <v>544</v>
      </c>
      <c r="EF549" t="s">
        <v>544</v>
      </c>
      <c r="EG549" t="s">
        <v>544</v>
      </c>
      <c r="EH549" t="s">
        <v>544</v>
      </c>
      <c r="EI549" t="s">
        <v>544</v>
      </c>
      <c r="EJ549" t="s">
        <v>544</v>
      </c>
      <c r="EK549" t="s">
        <v>544</v>
      </c>
      <c r="EL549" t="s">
        <v>544</v>
      </c>
      <c r="EM549" t="s">
        <v>544</v>
      </c>
      <c r="EN549" t="s">
        <v>544</v>
      </c>
      <c r="EO549" t="s">
        <v>544</v>
      </c>
      <c r="EP549" t="s">
        <v>544</v>
      </c>
      <c r="EQ549" t="s">
        <v>544</v>
      </c>
      <c r="ER549" t="s">
        <v>544</v>
      </c>
      <c r="ES549" t="s">
        <v>544</v>
      </c>
      <c r="ET549" t="s">
        <v>544</v>
      </c>
      <c r="EU549" t="s">
        <v>544</v>
      </c>
      <c r="EV549" t="s">
        <v>544</v>
      </c>
      <c r="EW549" t="s">
        <v>544</v>
      </c>
      <c r="EX549" t="s">
        <v>544</v>
      </c>
    </row>
    <row r="550" spans="1:154" ht="15" customHeight="1">
      <c r="A550" s="435">
        <v>388</v>
      </c>
      <c r="B550" s="469" t="s">
        <v>544</v>
      </c>
      <c r="C550" s="469" t="s">
        <v>544</v>
      </c>
      <c r="D550" s="470" t="s">
        <v>544</v>
      </c>
      <c r="E550" s="471" t="s">
        <v>544</v>
      </c>
      <c r="F550" s="471" t="s">
        <v>544</v>
      </c>
      <c r="G550" s="471" t="s">
        <v>544</v>
      </c>
      <c r="H550" s="472" t="s">
        <v>544</v>
      </c>
      <c r="I550" s="472" t="s">
        <v>544</v>
      </c>
      <c r="J550" s="472" t="s">
        <v>544</v>
      </c>
      <c r="K550" s="472" t="s">
        <v>544</v>
      </c>
      <c r="L550" s="472" t="s">
        <v>544</v>
      </c>
      <c r="M550" s="472" t="s">
        <v>544</v>
      </c>
      <c r="N550" s="472" t="s">
        <v>544</v>
      </c>
      <c r="O550" s="472" t="s">
        <v>544</v>
      </c>
      <c r="P550" s="472" t="s">
        <v>544</v>
      </c>
      <c r="Q550" s="472" t="s">
        <v>544</v>
      </c>
      <c r="R550" s="472" t="s">
        <v>544</v>
      </c>
      <c r="S550" s="472" t="s">
        <v>544</v>
      </c>
      <c r="T550" s="472" t="s">
        <v>544</v>
      </c>
      <c r="U550" s="472" t="s">
        <v>544</v>
      </c>
      <c r="V550" s="472" t="s">
        <v>544</v>
      </c>
      <c r="W550" s="472" t="s">
        <v>544</v>
      </c>
      <c r="X550" s="472" t="s">
        <v>544</v>
      </c>
      <c r="Y550" s="472" t="s">
        <v>544</v>
      </c>
      <c r="Z550" s="472" t="s">
        <v>544</v>
      </c>
      <c r="AA550" s="472" t="s">
        <v>544</v>
      </c>
      <c r="AB550" s="472" t="s">
        <v>544</v>
      </c>
      <c r="AC550" s="472" t="s">
        <v>544</v>
      </c>
      <c r="AD550" s="472" t="s">
        <v>544</v>
      </c>
      <c r="AE550" s="472" t="s">
        <v>544</v>
      </c>
      <c r="AF550" s="472" t="s">
        <v>544</v>
      </c>
      <c r="AG550" s="472" t="s">
        <v>544</v>
      </c>
      <c r="AH550" s="472" t="s">
        <v>544</v>
      </c>
      <c r="AI550" s="472" t="s">
        <v>544</v>
      </c>
      <c r="AJ550" s="472" t="s">
        <v>544</v>
      </c>
      <c r="AK550" s="472" t="s">
        <v>544</v>
      </c>
      <c r="AL550" s="472" t="s">
        <v>544</v>
      </c>
      <c r="AM550" s="472" t="s">
        <v>544</v>
      </c>
      <c r="AN550" s="472" t="s">
        <v>544</v>
      </c>
      <c r="AO550" s="472" t="s">
        <v>544</v>
      </c>
      <c r="AP550" s="472" t="s">
        <v>544</v>
      </c>
      <c r="AQ550" s="472" t="s">
        <v>544</v>
      </c>
      <c r="AR550" s="472" t="s">
        <v>544</v>
      </c>
      <c r="AS550" s="472" t="s">
        <v>544</v>
      </c>
      <c r="AT550" s="472" t="s">
        <v>544</v>
      </c>
      <c r="AU550" s="472" t="s">
        <v>544</v>
      </c>
      <c r="AV550" s="472" t="s">
        <v>544</v>
      </c>
      <c r="AW550" s="472" t="s">
        <v>544</v>
      </c>
      <c r="AX550" s="473" t="s">
        <v>544</v>
      </c>
      <c r="AY550" s="473" t="s">
        <v>544</v>
      </c>
      <c r="AZ550" s="473" t="s">
        <v>544</v>
      </c>
      <c r="BA550" s="473" t="s">
        <v>544</v>
      </c>
      <c r="BB550" s="473" t="s">
        <v>544</v>
      </c>
      <c r="BC550" s="473" t="s">
        <v>544</v>
      </c>
      <c r="BD550" s="473" t="s">
        <v>544</v>
      </c>
      <c r="BE550" s="472" t="s">
        <v>544</v>
      </c>
      <c r="BF550" s="472" t="s">
        <v>544</v>
      </c>
      <c r="BG550" s="473" t="s">
        <v>544</v>
      </c>
      <c r="BH550" s="473" t="s">
        <v>544</v>
      </c>
      <c r="BI550" s="472" t="s">
        <v>544</v>
      </c>
      <c r="BJ550" s="472" t="s">
        <v>544</v>
      </c>
      <c r="BK550" s="472" t="s">
        <v>544</v>
      </c>
      <c r="BL550" s="474" t="s">
        <v>544</v>
      </c>
      <c r="BM550" s="474" t="s">
        <v>544</v>
      </c>
      <c r="BN550" s="472" t="s">
        <v>544</v>
      </c>
      <c r="BO550" s="473" t="s">
        <v>544</v>
      </c>
      <c r="BP550" s="473" t="s">
        <v>544</v>
      </c>
      <c r="BQ550" s="473" t="s">
        <v>544</v>
      </c>
      <c r="BR550" s="473" t="s">
        <v>544</v>
      </c>
      <c r="BS550" s="474" t="s">
        <v>544</v>
      </c>
      <c r="BT550" s="472" t="s">
        <v>544</v>
      </c>
      <c r="BU550" s="472" t="s">
        <v>544</v>
      </c>
      <c r="BV550" s="472" t="s">
        <v>544</v>
      </c>
      <c r="BW550" s="472" t="s">
        <v>544</v>
      </c>
      <c r="BX550" s="472" t="s">
        <v>544</v>
      </c>
      <c r="BY550" s="472" t="s">
        <v>544</v>
      </c>
      <c r="CA550" t="s">
        <v>544</v>
      </c>
      <c r="CB550" t="s">
        <v>544</v>
      </c>
      <c r="CC550" t="s">
        <v>544</v>
      </c>
      <c r="CD550" t="s">
        <v>544</v>
      </c>
      <c r="CE550" t="s">
        <v>544</v>
      </c>
      <c r="CF550" t="s">
        <v>544</v>
      </c>
      <c r="CG550" t="s">
        <v>544</v>
      </c>
      <c r="CH550" t="s">
        <v>544</v>
      </c>
      <c r="CI550" t="s">
        <v>544</v>
      </c>
      <c r="CJ550" t="s">
        <v>544</v>
      </c>
      <c r="CK550" t="s">
        <v>544</v>
      </c>
      <c r="CL550" t="s">
        <v>544</v>
      </c>
      <c r="CM550" t="s">
        <v>544</v>
      </c>
      <c r="CN550" t="s">
        <v>544</v>
      </c>
      <c r="CO550" t="s">
        <v>544</v>
      </c>
      <c r="CP550" t="s">
        <v>544</v>
      </c>
      <c r="CQ550" t="s">
        <v>544</v>
      </c>
      <c r="CR550" t="s">
        <v>544</v>
      </c>
      <c r="CS550" t="s">
        <v>544</v>
      </c>
      <c r="CT550" t="s">
        <v>544</v>
      </c>
      <c r="CU550" t="s">
        <v>544</v>
      </c>
      <c r="CV550" t="s">
        <v>544</v>
      </c>
      <c r="CW550" t="s">
        <v>544</v>
      </c>
      <c r="CX550" t="s">
        <v>544</v>
      </c>
      <c r="CY550" t="s">
        <v>544</v>
      </c>
      <c r="CZ550" t="s">
        <v>544</v>
      </c>
      <c r="DA550" t="s">
        <v>544</v>
      </c>
      <c r="DB550" t="s">
        <v>544</v>
      </c>
      <c r="DC550" t="s">
        <v>544</v>
      </c>
      <c r="DD550" t="s">
        <v>544</v>
      </c>
      <c r="DE550" t="s">
        <v>544</v>
      </c>
      <c r="DF550" t="s">
        <v>544</v>
      </c>
      <c r="DG550" t="s">
        <v>544</v>
      </c>
      <c r="DH550" t="s">
        <v>544</v>
      </c>
      <c r="DI550" t="s">
        <v>544</v>
      </c>
      <c r="DJ550" t="s">
        <v>544</v>
      </c>
      <c r="DK550" t="s">
        <v>544</v>
      </c>
      <c r="DL550" t="s">
        <v>544</v>
      </c>
      <c r="DM550" t="s">
        <v>544</v>
      </c>
      <c r="DN550" t="s">
        <v>544</v>
      </c>
      <c r="DO550" t="s">
        <v>544</v>
      </c>
      <c r="DP550" t="s">
        <v>544</v>
      </c>
      <c r="DQ550" t="s">
        <v>544</v>
      </c>
      <c r="DR550" t="s">
        <v>544</v>
      </c>
      <c r="DS550" t="s">
        <v>544</v>
      </c>
      <c r="DT550" t="s">
        <v>544</v>
      </c>
      <c r="DU550" t="s">
        <v>544</v>
      </c>
      <c r="DV550" t="s">
        <v>544</v>
      </c>
      <c r="DW550" t="s">
        <v>544</v>
      </c>
      <c r="DX550" t="s">
        <v>544</v>
      </c>
      <c r="DY550" t="s">
        <v>544</v>
      </c>
      <c r="DZ550" t="s">
        <v>544</v>
      </c>
      <c r="EA550" t="s">
        <v>544</v>
      </c>
      <c r="EB550" t="s">
        <v>544</v>
      </c>
      <c r="EC550" t="s">
        <v>544</v>
      </c>
      <c r="ED550" t="s">
        <v>544</v>
      </c>
      <c r="EE550" t="s">
        <v>544</v>
      </c>
      <c r="EF550" t="s">
        <v>544</v>
      </c>
      <c r="EG550" t="s">
        <v>544</v>
      </c>
      <c r="EH550" t="s">
        <v>544</v>
      </c>
      <c r="EI550" t="s">
        <v>544</v>
      </c>
      <c r="EJ550" t="s">
        <v>544</v>
      </c>
      <c r="EK550" t="s">
        <v>544</v>
      </c>
      <c r="EL550" t="s">
        <v>544</v>
      </c>
      <c r="EM550" t="s">
        <v>544</v>
      </c>
      <c r="EN550" t="s">
        <v>544</v>
      </c>
      <c r="EO550" t="s">
        <v>544</v>
      </c>
      <c r="EP550" t="s">
        <v>544</v>
      </c>
      <c r="EQ550" t="s">
        <v>544</v>
      </c>
      <c r="ER550" t="s">
        <v>544</v>
      </c>
      <c r="ES550" t="s">
        <v>544</v>
      </c>
      <c r="ET550" t="s">
        <v>544</v>
      </c>
      <c r="EU550" t="s">
        <v>544</v>
      </c>
      <c r="EV550" t="s">
        <v>544</v>
      </c>
      <c r="EW550" t="s">
        <v>544</v>
      </c>
      <c r="EX550" t="s">
        <v>544</v>
      </c>
    </row>
    <row r="551" spans="1:154" ht="15" customHeight="1">
      <c r="A551" s="435">
        <v>388</v>
      </c>
      <c r="B551" s="469" t="s">
        <v>544</v>
      </c>
      <c r="C551" s="469" t="s">
        <v>544</v>
      </c>
      <c r="D551" s="470" t="s">
        <v>544</v>
      </c>
      <c r="E551" s="471" t="s">
        <v>544</v>
      </c>
      <c r="F551" s="471" t="s">
        <v>544</v>
      </c>
      <c r="G551" s="471" t="s">
        <v>544</v>
      </c>
      <c r="H551" s="472" t="s">
        <v>544</v>
      </c>
      <c r="I551" s="472" t="s">
        <v>544</v>
      </c>
      <c r="J551" s="472" t="s">
        <v>544</v>
      </c>
      <c r="K551" s="472" t="s">
        <v>544</v>
      </c>
      <c r="L551" s="472" t="s">
        <v>544</v>
      </c>
      <c r="M551" s="472" t="s">
        <v>544</v>
      </c>
      <c r="N551" s="472" t="s">
        <v>544</v>
      </c>
      <c r="O551" s="472" t="s">
        <v>544</v>
      </c>
      <c r="P551" s="472" t="s">
        <v>544</v>
      </c>
      <c r="Q551" s="472" t="s">
        <v>544</v>
      </c>
      <c r="R551" s="472" t="s">
        <v>544</v>
      </c>
      <c r="S551" s="472" t="s">
        <v>544</v>
      </c>
      <c r="T551" s="472" t="s">
        <v>544</v>
      </c>
      <c r="U551" s="472" t="s">
        <v>544</v>
      </c>
      <c r="V551" s="472" t="s">
        <v>544</v>
      </c>
      <c r="W551" s="472" t="s">
        <v>544</v>
      </c>
      <c r="X551" s="472" t="s">
        <v>544</v>
      </c>
      <c r="Y551" s="472" t="s">
        <v>544</v>
      </c>
      <c r="Z551" s="472" t="s">
        <v>544</v>
      </c>
      <c r="AA551" s="472" t="s">
        <v>544</v>
      </c>
      <c r="AB551" s="472" t="s">
        <v>544</v>
      </c>
      <c r="AC551" s="472" t="s">
        <v>544</v>
      </c>
      <c r="AD551" s="472" t="s">
        <v>544</v>
      </c>
      <c r="AE551" s="472" t="s">
        <v>544</v>
      </c>
      <c r="AF551" s="472" t="s">
        <v>544</v>
      </c>
      <c r="AG551" s="472" t="s">
        <v>544</v>
      </c>
      <c r="AH551" s="472" t="s">
        <v>544</v>
      </c>
      <c r="AI551" s="472" t="s">
        <v>544</v>
      </c>
      <c r="AJ551" s="472" t="s">
        <v>544</v>
      </c>
      <c r="AK551" s="472" t="s">
        <v>544</v>
      </c>
      <c r="AL551" s="472" t="s">
        <v>544</v>
      </c>
      <c r="AM551" s="472" t="s">
        <v>544</v>
      </c>
      <c r="AN551" s="472" t="s">
        <v>544</v>
      </c>
      <c r="AO551" s="472" t="s">
        <v>544</v>
      </c>
      <c r="AP551" s="472" t="s">
        <v>544</v>
      </c>
      <c r="AQ551" s="472" t="s">
        <v>544</v>
      </c>
      <c r="AR551" s="472" t="s">
        <v>544</v>
      </c>
      <c r="AS551" s="472" t="s">
        <v>544</v>
      </c>
      <c r="AT551" s="472" t="s">
        <v>544</v>
      </c>
      <c r="AU551" s="472" t="s">
        <v>544</v>
      </c>
      <c r="AV551" s="472" t="s">
        <v>544</v>
      </c>
      <c r="AW551" s="472" t="s">
        <v>544</v>
      </c>
      <c r="AX551" s="473" t="s">
        <v>544</v>
      </c>
      <c r="AY551" s="473" t="s">
        <v>544</v>
      </c>
      <c r="AZ551" s="473" t="s">
        <v>544</v>
      </c>
      <c r="BA551" s="473" t="s">
        <v>544</v>
      </c>
      <c r="BB551" s="473" t="s">
        <v>544</v>
      </c>
      <c r="BC551" s="473" t="s">
        <v>544</v>
      </c>
      <c r="BD551" s="473" t="s">
        <v>544</v>
      </c>
      <c r="BE551" s="472" t="s">
        <v>544</v>
      </c>
      <c r="BF551" s="472" t="s">
        <v>544</v>
      </c>
      <c r="BG551" s="473" t="s">
        <v>544</v>
      </c>
      <c r="BH551" s="473" t="s">
        <v>544</v>
      </c>
      <c r="BI551" s="472" t="s">
        <v>544</v>
      </c>
      <c r="BJ551" s="472" t="s">
        <v>544</v>
      </c>
      <c r="BK551" s="472" t="s">
        <v>544</v>
      </c>
      <c r="BL551" s="474" t="s">
        <v>544</v>
      </c>
      <c r="BM551" s="474" t="s">
        <v>544</v>
      </c>
      <c r="BN551" s="472" t="s">
        <v>544</v>
      </c>
      <c r="BO551" s="473" t="s">
        <v>544</v>
      </c>
      <c r="BP551" s="473" t="s">
        <v>544</v>
      </c>
      <c r="BQ551" s="473" t="s">
        <v>544</v>
      </c>
      <c r="BR551" s="473" t="s">
        <v>544</v>
      </c>
      <c r="BS551" s="474" t="s">
        <v>544</v>
      </c>
      <c r="BT551" s="472" t="s">
        <v>544</v>
      </c>
      <c r="BU551" s="472" t="s">
        <v>544</v>
      </c>
      <c r="BV551" s="472" t="s">
        <v>544</v>
      </c>
      <c r="BW551" s="472" t="s">
        <v>544</v>
      </c>
      <c r="BX551" s="472" t="s">
        <v>544</v>
      </c>
      <c r="BY551" s="472" t="s">
        <v>544</v>
      </c>
      <c r="CA551" t="s">
        <v>544</v>
      </c>
      <c r="CB551" t="s">
        <v>544</v>
      </c>
      <c r="CC551" t="s">
        <v>544</v>
      </c>
      <c r="CD551" t="s">
        <v>544</v>
      </c>
      <c r="CE551" t="s">
        <v>544</v>
      </c>
      <c r="CF551" t="s">
        <v>544</v>
      </c>
      <c r="CG551" t="s">
        <v>544</v>
      </c>
      <c r="CH551" t="s">
        <v>544</v>
      </c>
      <c r="CI551" t="s">
        <v>544</v>
      </c>
      <c r="CJ551" t="s">
        <v>544</v>
      </c>
      <c r="CK551" t="s">
        <v>544</v>
      </c>
      <c r="CL551" t="s">
        <v>544</v>
      </c>
      <c r="CM551" t="s">
        <v>544</v>
      </c>
      <c r="CN551" t="s">
        <v>544</v>
      </c>
      <c r="CO551" t="s">
        <v>544</v>
      </c>
      <c r="CP551" t="s">
        <v>544</v>
      </c>
      <c r="CQ551" t="s">
        <v>544</v>
      </c>
      <c r="CR551" t="s">
        <v>544</v>
      </c>
      <c r="CS551" t="s">
        <v>544</v>
      </c>
      <c r="CT551" t="s">
        <v>544</v>
      </c>
      <c r="CU551" t="s">
        <v>544</v>
      </c>
      <c r="CV551" t="s">
        <v>544</v>
      </c>
      <c r="CW551" t="s">
        <v>544</v>
      </c>
      <c r="CX551" t="s">
        <v>544</v>
      </c>
      <c r="CY551" t="s">
        <v>544</v>
      </c>
      <c r="CZ551" t="s">
        <v>544</v>
      </c>
      <c r="DA551" t="s">
        <v>544</v>
      </c>
      <c r="DB551" t="s">
        <v>544</v>
      </c>
      <c r="DC551" t="s">
        <v>544</v>
      </c>
      <c r="DD551" t="s">
        <v>544</v>
      </c>
      <c r="DE551" t="s">
        <v>544</v>
      </c>
      <c r="DF551" t="s">
        <v>544</v>
      </c>
      <c r="DG551" t="s">
        <v>544</v>
      </c>
      <c r="DH551" t="s">
        <v>544</v>
      </c>
      <c r="DI551" t="s">
        <v>544</v>
      </c>
      <c r="DJ551" t="s">
        <v>544</v>
      </c>
      <c r="DK551" t="s">
        <v>544</v>
      </c>
      <c r="DL551" t="s">
        <v>544</v>
      </c>
      <c r="DM551" t="s">
        <v>544</v>
      </c>
      <c r="DN551" t="s">
        <v>544</v>
      </c>
      <c r="DO551" t="s">
        <v>544</v>
      </c>
      <c r="DP551" t="s">
        <v>544</v>
      </c>
      <c r="DQ551" t="s">
        <v>544</v>
      </c>
      <c r="DR551" t="s">
        <v>544</v>
      </c>
      <c r="DS551" t="s">
        <v>544</v>
      </c>
      <c r="DT551" t="s">
        <v>544</v>
      </c>
      <c r="DU551" t="s">
        <v>544</v>
      </c>
      <c r="DV551" t="s">
        <v>544</v>
      </c>
      <c r="DW551" t="s">
        <v>544</v>
      </c>
      <c r="DX551" t="s">
        <v>544</v>
      </c>
      <c r="DY551" t="s">
        <v>544</v>
      </c>
      <c r="DZ551" t="s">
        <v>544</v>
      </c>
      <c r="EA551" t="s">
        <v>544</v>
      </c>
      <c r="EB551" t="s">
        <v>544</v>
      </c>
      <c r="EC551" t="s">
        <v>544</v>
      </c>
      <c r="ED551" t="s">
        <v>544</v>
      </c>
      <c r="EE551" t="s">
        <v>544</v>
      </c>
      <c r="EF551" t="s">
        <v>544</v>
      </c>
      <c r="EG551" t="s">
        <v>544</v>
      </c>
      <c r="EH551" t="s">
        <v>544</v>
      </c>
      <c r="EI551" t="s">
        <v>544</v>
      </c>
      <c r="EJ551" t="s">
        <v>544</v>
      </c>
      <c r="EK551" t="s">
        <v>544</v>
      </c>
      <c r="EL551" t="s">
        <v>544</v>
      </c>
      <c r="EM551" t="s">
        <v>544</v>
      </c>
      <c r="EN551" t="s">
        <v>544</v>
      </c>
      <c r="EO551" t="s">
        <v>544</v>
      </c>
      <c r="EP551" t="s">
        <v>544</v>
      </c>
      <c r="EQ551" t="s">
        <v>544</v>
      </c>
      <c r="ER551" t="s">
        <v>544</v>
      </c>
      <c r="ES551" t="s">
        <v>544</v>
      </c>
      <c r="ET551" t="s">
        <v>544</v>
      </c>
      <c r="EU551" t="s">
        <v>544</v>
      </c>
      <c r="EV551" t="s">
        <v>544</v>
      </c>
      <c r="EW551" t="s">
        <v>544</v>
      </c>
      <c r="EX551" t="s">
        <v>544</v>
      </c>
    </row>
    <row r="552" spans="1:154" ht="15" customHeight="1">
      <c r="A552" s="435">
        <v>388</v>
      </c>
      <c r="B552" s="469" t="s">
        <v>544</v>
      </c>
      <c r="C552" s="469" t="s">
        <v>544</v>
      </c>
      <c r="D552" s="470" t="s">
        <v>544</v>
      </c>
      <c r="E552" s="471" t="s">
        <v>544</v>
      </c>
      <c r="F552" s="471" t="s">
        <v>544</v>
      </c>
      <c r="G552" s="471" t="s">
        <v>544</v>
      </c>
      <c r="H552" s="472" t="s">
        <v>544</v>
      </c>
      <c r="I552" s="472" t="s">
        <v>544</v>
      </c>
      <c r="J552" s="472" t="s">
        <v>544</v>
      </c>
      <c r="K552" s="472" t="s">
        <v>544</v>
      </c>
      <c r="L552" s="472" t="s">
        <v>544</v>
      </c>
      <c r="M552" s="472" t="s">
        <v>544</v>
      </c>
      <c r="N552" s="472" t="s">
        <v>544</v>
      </c>
      <c r="O552" s="472" t="s">
        <v>544</v>
      </c>
      <c r="P552" s="472" t="s">
        <v>544</v>
      </c>
      <c r="Q552" s="472" t="s">
        <v>544</v>
      </c>
      <c r="R552" s="472" t="s">
        <v>544</v>
      </c>
      <c r="S552" s="472" t="s">
        <v>544</v>
      </c>
      <c r="T552" s="472" t="s">
        <v>544</v>
      </c>
      <c r="U552" s="472" t="s">
        <v>544</v>
      </c>
      <c r="V552" s="472" t="s">
        <v>544</v>
      </c>
      <c r="W552" s="472" t="s">
        <v>544</v>
      </c>
      <c r="X552" s="472" t="s">
        <v>544</v>
      </c>
      <c r="Y552" s="472" t="s">
        <v>544</v>
      </c>
      <c r="Z552" s="472" t="s">
        <v>544</v>
      </c>
      <c r="AA552" s="472" t="s">
        <v>544</v>
      </c>
      <c r="AB552" s="472" t="s">
        <v>544</v>
      </c>
      <c r="AC552" s="472" t="s">
        <v>544</v>
      </c>
      <c r="AD552" s="472" t="s">
        <v>544</v>
      </c>
      <c r="AE552" s="472" t="s">
        <v>544</v>
      </c>
      <c r="AF552" s="472" t="s">
        <v>544</v>
      </c>
      <c r="AG552" s="472" t="s">
        <v>544</v>
      </c>
      <c r="AH552" s="472" t="s">
        <v>544</v>
      </c>
      <c r="AI552" s="472" t="s">
        <v>544</v>
      </c>
      <c r="AJ552" s="472" t="s">
        <v>544</v>
      </c>
      <c r="AK552" s="472" t="s">
        <v>544</v>
      </c>
      <c r="AL552" s="472" t="s">
        <v>544</v>
      </c>
      <c r="AM552" s="472" t="s">
        <v>544</v>
      </c>
      <c r="AN552" s="472" t="s">
        <v>544</v>
      </c>
      <c r="AO552" s="472" t="s">
        <v>544</v>
      </c>
      <c r="AP552" s="472" t="s">
        <v>544</v>
      </c>
      <c r="AQ552" s="472" t="s">
        <v>544</v>
      </c>
      <c r="AR552" s="472" t="s">
        <v>544</v>
      </c>
      <c r="AS552" s="472" t="s">
        <v>544</v>
      </c>
      <c r="AT552" s="472" t="s">
        <v>544</v>
      </c>
      <c r="AU552" s="472" t="s">
        <v>544</v>
      </c>
      <c r="AV552" s="472" t="s">
        <v>544</v>
      </c>
      <c r="AW552" s="472" t="s">
        <v>544</v>
      </c>
      <c r="AX552" s="473" t="s">
        <v>544</v>
      </c>
      <c r="AY552" s="473" t="s">
        <v>544</v>
      </c>
      <c r="AZ552" s="473" t="s">
        <v>544</v>
      </c>
      <c r="BA552" s="473" t="s">
        <v>544</v>
      </c>
      <c r="BB552" s="473" t="s">
        <v>544</v>
      </c>
      <c r="BC552" s="473" t="s">
        <v>544</v>
      </c>
      <c r="BD552" s="473" t="s">
        <v>544</v>
      </c>
      <c r="BE552" s="472" t="s">
        <v>544</v>
      </c>
      <c r="BF552" s="472" t="s">
        <v>544</v>
      </c>
      <c r="BG552" s="473" t="s">
        <v>544</v>
      </c>
      <c r="BH552" s="473" t="s">
        <v>544</v>
      </c>
      <c r="BI552" s="472" t="s">
        <v>544</v>
      </c>
      <c r="BJ552" s="472" t="s">
        <v>544</v>
      </c>
      <c r="BK552" s="472" t="s">
        <v>544</v>
      </c>
      <c r="BL552" s="474" t="s">
        <v>544</v>
      </c>
      <c r="BM552" s="474" t="s">
        <v>544</v>
      </c>
      <c r="BN552" s="472" t="s">
        <v>544</v>
      </c>
      <c r="BO552" s="473" t="s">
        <v>544</v>
      </c>
      <c r="BP552" s="473" t="s">
        <v>544</v>
      </c>
      <c r="BQ552" s="473" t="s">
        <v>544</v>
      </c>
      <c r="BR552" s="473" t="s">
        <v>544</v>
      </c>
      <c r="BS552" s="474" t="s">
        <v>544</v>
      </c>
      <c r="BT552" s="472" t="s">
        <v>544</v>
      </c>
      <c r="BU552" s="472" t="s">
        <v>544</v>
      </c>
      <c r="BV552" s="472" t="s">
        <v>544</v>
      </c>
      <c r="BW552" s="472" t="s">
        <v>544</v>
      </c>
      <c r="BX552" s="472" t="s">
        <v>544</v>
      </c>
      <c r="BY552" s="472" t="s">
        <v>544</v>
      </c>
      <c r="CA552" t="s">
        <v>544</v>
      </c>
      <c r="CB552" t="s">
        <v>544</v>
      </c>
      <c r="CC552" t="s">
        <v>544</v>
      </c>
      <c r="CD552" t="s">
        <v>544</v>
      </c>
      <c r="CE552" t="s">
        <v>544</v>
      </c>
      <c r="CF552" t="s">
        <v>544</v>
      </c>
      <c r="CG552" t="s">
        <v>544</v>
      </c>
      <c r="CH552" t="s">
        <v>544</v>
      </c>
      <c r="CI552" t="s">
        <v>544</v>
      </c>
      <c r="CJ552" t="s">
        <v>544</v>
      </c>
      <c r="CK552" t="s">
        <v>544</v>
      </c>
      <c r="CL552" t="s">
        <v>544</v>
      </c>
      <c r="CM552" t="s">
        <v>544</v>
      </c>
      <c r="CN552" t="s">
        <v>544</v>
      </c>
      <c r="CO552" t="s">
        <v>544</v>
      </c>
      <c r="CP552" t="s">
        <v>544</v>
      </c>
      <c r="CQ552" t="s">
        <v>544</v>
      </c>
      <c r="CR552" t="s">
        <v>544</v>
      </c>
      <c r="CS552" t="s">
        <v>544</v>
      </c>
      <c r="CT552" t="s">
        <v>544</v>
      </c>
      <c r="CU552" t="s">
        <v>544</v>
      </c>
      <c r="CV552" t="s">
        <v>544</v>
      </c>
      <c r="CW552" t="s">
        <v>544</v>
      </c>
      <c r="CX552" t="s">
        <v>544</v>
      </c>
      <c r="CY552" t="s">
        <v>544</v>
      </c>
      <c r="CZ552" t="s">
        <v>544</v>
      </c>
      <c r="DA552" t="s">
        <v>544</v>
      </c>
      <c r="DB552" t="s">
        <v>544</v>
      </c>
      <c r="DC552" t="s">
        <v>544</v>
      </c>
      <c r="DD552" t="s">
        <v>544</v>
      </c>
      <c r="DE552" t="s">
        <v>544</v>
      </c>
      <c r="DF552" t="s">
        <v>544</v>
      </c>
      <c r="DG552" t="s">
        <v>544</v>
      </c>
      <c r="DH552" t="s">
        <v>544</v>
      </c>
      <c r="DI552" t="s">
        <v>544</v>
      </c>
      <c r="DJ552" t="s">
        <v>544</v>
      </c>
      <c r="DK552" t="s">
        <v>544</v>
      </c>
      <c r="DL552" t="s">
        <v>544</v>
      </c>
      <c r="DM552" t="s">
        <v>544</v>
      </c>
      <c r="DN552" t="s">
        <v>544</v>
      </c>
      <c r="DO552" t="s">
        <v>544</v>
      </c>
      <c r="DP552" t="s">
        <v>544</v>
      </c>
      <c r="DQ552" t="s">
        <v>544</v>
      </c>
      <c r="DR552" t="s">
        <v>544</v>
      </c>
      <c r="DS552" t="s">
        <v>544</v>
      </c>
      <c r="DT552" t="s">
        <v>544</v>
      </c>
      <c r="DU552" t="s">
        <v>544</v>
      </c>
      <c r="DV552" t="s">
        <v>544</v>
      </c>
      <c r="DW552" t="s">
        <v>544</v>
      </c>
      <c r="DX552" t="s">
        <v>544</v>
      </c>
      <c r="DY552" t="s">
        <v>544</v>
      </c>
      <c r="DZ552" t="s">
        <v>544</v>
      </c>
      <c r="EA552" t="s">
        <v>544</v>
      </c>
      <c r="EB552" t="s">
        <v>544</v>
      </c>
      <c r="EC552" t="s">
        <v>544</v>
      </c>
      <c r="ED552" t="s">
        <v>544</v>
      </c>
      <c r="EE552" t="s">
        <v>544</v>
      </c>
      <c r="EF552" t="s">
        <v>544</v>
      </c>
      <c r="EG552" t="s">
        <v>544</v>
      </c>
      <c r="EH552" t="s">
        <v>544</v>
      </c>
      <c r="EI552" t="s">
        <v>544</v>
      </c>
      <c r="EJ552" t="s">
        <v>544</v>
      </c>
      <c r="EK552" t="s">
        <v>544</v>
      </c>
      <c r="EL552" t="s">
        <v>544</v>
      </c>
      <c r="EM552" t="s">
        <v>544</v>
      </c>
      <c r="EN552" t="s">
        <v>544</v>
      </c>
      <c r="EO552" t="s">
        <v>544</v>
      </c>
      <c r="EP552" t="s">
        <v>544</v>
      </c>
      <c r="EQ552" t="s">
        <v>544</v>
      </c>
      <c r="ER552" t="s">
        <v>544</v>
      </c>
      <c r="ES552" t="s">
        <v>544</v>
      </c>
      <c r="ET552" t="s">
        <v>544</v>
      </c>
      <c r="EU552" t="s">
        <v>544</v>
      </c>
      <c r="EV552" t="s">
        <v>544</v>
      </c>
      <c r="EW552" t="s">
        <v>544</v>
      </c>
      <c r="EX552" t="s">
        <v>544</v>
      </c>
    </row>
    <row r="553" spans="1:154" ht="15" customHeight="1">
      <c r="A553" s="435">
        <v>388</v>
      </c>
      <c r="B553" s="469" t="s">
        <v>544</v>
      </c>
      <c r="C553" s="469" t="s">
        <v>544</v>
      </c>
      <c r="D553" s="470" t="s">
        <v>544</v>
      </c>
      <c r="E553" s="471" t="s">
        <v>544</v>
      </c>
      <c r="F553" s="471" t="s">
        <v>544</v>
      </c>
      <c r="G553" s="471" t="s">
        <v>544</v>
      </c>
      <c r="H553" s="472" t="s">
        <v>544</v>
      </c>
      <c r="I553" s="472" t="s">
        <v>544</v>
      </c>
      <c r="J553" s="472" t="s">
        <v>544</v>
      </c>
      <c r="K553" s="472" t="s">
        <v>544</v>
      </c>
      <c r="L553" s="472" t="s">
        <v>544</v>
      </c>
      <c r="M553" s="472" t="s">
        <v>544</v>
      </c>
      <c r="N553" s="472" t="s">
        <v>544</v>
      </c>
      <c r="O553" s="472" t="s">
        <v>544</v>
      </c>
      <c r="P553" s="472" t="s">
        <v>544</v>
      </c>
      <c r="Q553" s="472" t="s">
        <v>544</v>
      </c>
      <c r="R553" s="472" t="s">
        <v>544</v>
      </c>
      <c r="S553" s="472" t="s">
        <v>544</v>
      </c>
      <c r="T553" s="472" t="s">
        <v>544</v>
      </c>
      <c r="U553" s="472" t="s">
        <v>544</v>
      </c>
      <c r="V553" s="472" t="s">
        <v>544</v>
      </c>
      <c r="W553" s="472" t="s">
        <v>544</v>
      </c>
      <c r="X553" s="472" t="s">
        <v>544</v>
      </c>
      <c r="Y553" s="472" t="s">
        <v>544</v>
      </c>
      <c r="Z553" s="472" t="s">
        <v>544</v>
      </c>
      <c r="AA553" s="472" t="s">
        <v>544</v>
      </c>
      <c r="AB553" s="472" t="s">
        <v>544</v>
      </c>
      <c r="AC553" s="472" t="s">
        <v>544</v>
      </c>
      <c r="AD553" s="472" t="s">
        <v>544</v>
      </c>
      <c r="AE553" s="472" t="s">
        <v>544</v>
      </c>
      <c r="AF553" s="472" t="s">
        <v>544</v>
      </c>
      <c r="AG553" s="472" t="s">
        <v>544</v>
      </c>
      <c r="AH553" s="472" t="s">
        <v>544</v>
      </c>
      <c r="AI553" s="472" t="s">
        <v>544</v>
      </c>
      <c r="AJ553" s="472" t="s">
        <v>544</v>
      </c>
      <c r="AK553" s="472" t="s">
        <v>544</v>
      </c>
      <c r="AL553" s="472" t="s">
        <v>544</v>
      </c>
      <c r="AM553" s="472" t="s">
        <v>544</v>
      </c>
      <c r="AN553" s="472" t="s">
        <v>544</v>
      </c>
      <c r="AO553" s="472" t="s">
        <v>544</v>
      </c>
      <c r="AP553" s="472" t="s">
        <v>544</v>
      </c>
      <c r="AQ553" s="472" t="s">
        <v>544</v>
      </c>
      <c r="AR553" s="472" t="s">
        <v>544</v>
      </c>
      <c r="AS553" s="472" t="s">
        <v>544</v>
      </c>
      <c r="AT553" s="472" t="s">
        <v>544</v>
      </c>
      <c r="AU553" s="472" t="s">
        <v>544</v>
      </c>
      <c r="AV553" s="472" t="s">
        <v>544</v>
      </c>
      <c r="AW553" s="472" t="s">
        <v>544</v>
      </c>
      <c r="AX553" s="473" t="s">
        <v>544</v>
      </c>
      <c r="AY553" s="473" t="s">
        <v>544</v>
      </c>
      <c r="AZ553" s="473" t="s">
        <v>544</v>
      </c>
      <c r="BA553" s="473" t="s">
        <v>544</v>
      </c>
      <c r="BB553" s="473" t="s">
        <v>544</v>
      </c>
      <c r="BC553" s="473" t="s">
        <v>544</v>
      </c>
      <c r="BD553" s="473" t="s">
        <v>544</v>
      </c>
      <c r="BE553" s="472" t="s">
        <v>544</v>
      </c>
      <c r="BF553" s="472" t="s">
        <v>544</v>
      </c>
      <c r="BG553" s="473" t="s">
        <v>544</v>
      </c>
      <c r="BH553" s="473" t="s">
        <v>544</v>
      </c>
      <c r="BI553" s="472" t="s">
        <v>544</v>
      </c>
      <c r="BJ553" s="472" t="s">
        <v>544</v>
      </c>
      <c r="BK553" s="472" t="s">
        <v>544</v>
      </c>
      <c r="BL553" s="474" t="s">
        <v>544</v>
      </c>
      <c r="BM553" s="474" t="s">
        <v>544</v>
      </c>
      <c r="BN553" s="472" t="s">
        <v>544</v>
      </c>
      <c r="BO553" s="473" t="s">
        <v>544</v>
      </c>
      <c r="BP553" s="473" t="s">
        <v>544</v>
      </c>
      <c r="BQ553" s="473" t="s">
        <v>544</v>
      </c>
      <c r="BR553" s="473" t="s">
        <v>544</v>
      </c>
      <c r="BS553" s="474" t="s">
        <v>544</v>
      </c>
      <c r="BT553" s="472" t="s">
        <v>544</v>
      </c>
      <c r="BU553" s="472" t="s">
        <v>544</v>
      </c>
      <c r="BV553" s="472" t="s">
        <v>544</v>
      </c>
      <c r="BW553" s="472" t="s">
        <v>544</v>
      </c>
      <c r="BX553" s="472" t="s">
        <v>544</v>
      </c>
      <c r="BY553" s="472" t="s">
        <v>544</v>
      </c>
      <c r="CA553" t="s">
        <v>544</v>
      </c>
      <c r="CB553" t="s">
        <v>544</v>
      </c>
      <c r="CC553" t="s">
        <v>544</v>
      </c>
      <c r="CD553" t="s">
        <v>544</v>
      </c>
      <c r="CE553" t="s">
        <v>544</v>
      </c>
      <c r="CF553" t="s">
        <v>544</v>
      </c>
      <c r="CG553" t="s">
        <v>544</v>
      </c>
      <c r="CH553" t="s">
        <v>544</v>
      </c>
      <c r="CI553" t="s">
        <v>544</v>
      </c>
      <c r="CJ553" t="s">
        <v>544</v>
      </c>
      <c r="CK553" t="s">
        <v>544</v>
      </c>
      <c r="CL553" t="s">
        <v>544</v>
      </c>
      <c r="CM553" t="s">
        <v>544</v>
      </c>
      <c r="CN553" t="s">
        <v>544</v>
      </c>
      <c r="CO553" t="s">
        <v>544</v>
      </c>
      <c r="CP553" t="s">
        <v>544</v>
      </c>
      <c r="CQ553" t="s">
        <v>544</v>
      </c>
      <c r="CR553" t="s">
        <v>544</v>
      </c>
      <c r="CS553" t="s">
        <v>544</v>
      </c>
      <c r="CT553" t="s">
        <v>544</v>
      </c>
      <c r="CU553" t="s">
        <v>544</v>
      </c>
      <c r="CV553" t="s">
        <v>544</v>
      </c>
      <c r="CW553" t="s">
        <v>544</v>
      </c>
      <c r="CX553" t="s">
        <v>544</v>
      </c>
      <c r="CY553" t="s">
        <v>544</v>
      </c>
      <c r="CZ553" t="s">
        <v>544</v>
      </c>
      <c r="DA553" t="s">
        <v>544</v>
      </c>
      <c r="DB553" t="s">
        <v>544</v>
      </c>
      <c r="DC553" t="s">
        <v>544</v>
      </c>
      <c r="DD553" t="s">
        <v>544</v>
      </c>
      <c r="DE553" t="s">
        <v>544</v>
      </c>
      <c r="DF553" t="s">
        <v>544</v>
      </c>
      <c r="DG553" t="s">
        <v>544</v>
      </c>
      <c r="DH553" t="s">
        <v>544</v>
      </c>
      <c r="DI553" t="s">
        <v>544</v>
      </c>
      <c r="DJ553" t="s">
        <v>544</v>
      </c>
      <c r="DK553" t="s">
        <v>544</v>
      </c>
      <c r="DL553" t="s">
        <v>544</v>
      </c>
      <c r="DM553" t="s">
        <v>544</v>
      </c>
      <c r="DN553" t="s">
        <v>544</v>
      </c>
      <c r="DO553" t="s">
        <v>544</v>
      </c>
      <c r="DP553" t="s">
        <v>544</v>
      </c>
      <c r="DQ553" t="s">
        <v>544</v>
      </c>
      <c r="DR553" t="s">
        <v>544</v>
      </c>
      <c r="DS553" t="s">
        <v>544</v>
      </c>
      <c r="DT553" t="s">
        <v>544</v>
      </c>
      <c r="DU553" t="s">
        <v>544</v>
      </c>
      <c r="DV553" t="s">
        <v>544</v>
      </c>
      <c r="DW553" t="s">
        <v>544</v>
      </c>
      <c r="DX553" t="s">
        <v>544</v>
      </c>
      <c r="DY553" t="s">
        <v>544</v>
      </c>
      <c r="DZ553" t="s">
        <v>544</v>
      </c>
      <c r="EA553" t="s">
        <v>544</v>
      </c>
      <c r="EB553" t="s">
        <v>544</v>
      </c>
      <c r="EC553" t="s">
        <v>544</v>
      </c>
      <c r="ED553" t="s">
        <v>544</v>
      </c>
      <c r="EE553" t="s">
        <v>544</v>
      </c>
      <c r="EF553" t="s">
        <v>544</v>
      </c>
      <c r="EG553" t="s">
        <v>544</v>
      </c>
      <c r="EH553" t="s">
        <v>544</v>
      </c>
      <c r="EI553" t="s">
        <v>544</v>
      </c>
      <c r="EJ553" t="s">
        <v>544</v>
      </c>
      <c r="EK553" t="s">
        <v>544</v>
      </c>
      <c r="EL553" t="s">
        <v>544</v>
      </c>
      <c r="EM553" t="s">
        <v>544</v>
      </c>
      <c r="EN553" t="s">
        <v>544</v>
      </c>
      <c r="EO553" t="s">
        <v>544</v>
      </c>
      <c r="EP553" t="s">
        <v>544</v>
      </c>
      <c r="EQ553" t="s">
        <v>544</v>
      </c>
      <c r="ER553" t="s">
        <v>544</v>
      </c>
      <c r="ES553" t="s">
        <v>544</v>
      </c>
      <c r="ET553" t="s">
        <v>544</v>
      </c>
      <c r="EU553" t="s">
        <v>544</v>
      </c>
      <c r="EV553" t="s">
        <v>544</v>
      </c>
      <c r="EW553" t="s">
        <v>544</v>
      </c>
      <c r="EX553" t="s">
        <v>544</v>
      </c>
    </row>
    <row r="554" spans="1:154" ht="15" customHeight="1">
      <c r="A554" s="435">
        <v>388</v>
      </c>
      <c r="B554" s="469" t="s">
        <v>544</v>
      </c>
      <c r="C554" s="469" t="s">
        <v>544</v>
      </c>
      <c r="D554" s="470" t="s">
        <v>544</v>
      </c>
      <c r="E554" s="471" t="s">
        <v>544</v>
      </c>
      <c r="F554" s="471" t="s">
        <v>544</v>
      </c>
      <c r="G554" s="471" t="s">
        <v>544</v>
      </c>
      <c r="H554" s="472" t="s">
        <v>544</v>
      </c>
      <c r="I554" s="472" t="s">
        <v>544</v>
      </c>
      <c r="J554" s="472" t="s">
        <v>544</v>
      </c>
      <c r="K554" s="472" t="s">
        <v>544</v>
      </c>
      <c r="L554" s="472" t="s">
        <v>544</v>
      </c>
      <c r="M554" s="472" t="s">
        <v>544</v>
      </c>
      <c r="N554" s="472" t="s">
        <v>544</v>
      </c>
      <c r="O554" s="472" t="s">
        <v>544</v>
      </c>
      <c r="P554" s="472" t="s">
        <v>544</v>
      </c>
      <c r="Q554" s="472" t="s">
        <v>544</v>
      </c>
      <c r="R554" s="472" t="s">
        <v>544</v>
      </c>
      <c r="S554" s="472" t="s">
        <v>544</v>
      </c>
      <c r="T554" s="472" t="s">
        <v>544</v>
      </c>
      <c r="U554" s="472" t="s">
        <v>544</v>
      </c>
      <c r="V554" s="472" t="s">
        <v>544</v>
      </c>
      <c r="W554" s="472" t="s">
        <v>544</v>
      </c>
      <c r="X554" s="472" t="s">
        <v>544</v>
      </c>
      <c r="Y554" s="472" t="s">
        <v>544</v>
      </c>
      <c r="Z554" s="472" t="s">
        <v>544</v>
      </c>
      <c r="AA554" s="472" t="s">
        <v>544</v>
      </c>
      <c r="AB554" s="472" t="s">
        <v>544</v>
      </c>
      <c r="AC554" s="472" t="s">
        <v>544</v>
      </c>
      <c r="AD554" s="472" t="s">
        <v>544</v>
      </c>
      <c r="AE554" s="472" t="s">
        <v>544</v>
      </c>
      <c r="AF554" s="472" t="s">
        <v>544</v>
      </c>
      <c r="AG554" s="472" t="s">
        <v>544</v>
      </c>
      <c r="AH554" s="472" t="s">
        <v>544</v>
      </c>
      <c r="AI554" s="472" t="s">
        <v>544</v>
      </c>
      <c r="AJ554" s="472" t="s">
        <v>544</v>
      </c>
      <c r="AK554" s="472" t="s">
        <v>544</v>
      </c>
      <c r="AL554" s="472" t="s">
        <v>544</v>
      </c>
      <c r="AM554" s="472" t="s">
        <v>544</v>
      </c>
      <c r="AN554" s="472" t="s">
        <v>544</v>
      </c>
      <c r="AO554" s="472" t="s">
        <v>544</v>
      </c>
      <c r="AP554" s="472" t="s">
        <v>544</v>
      </c>
      <c r="AQ554" s="472" t="s">
        <v>544</v>
      </c>
      <c r="AR554" s="472" t="s">
        <v>544</v>
      </c>
      <c r="AS554" s="472" t="s">
        <v>544</v>
      </c>
      <c r="AT554" s="472" t="s">
        <v>544</v>
      </c>
      <c r="AU554" s="472" t="s">
        <v>544</v>
      </c>
      <c r="AV554" s="472" t="s">
        <v>544</v>
      </c>
      <c r="AW554" s="472" t="s">
        <v>544</v>
      </c>
      <c r="AX554" s="473" t="s">
        <v>544</v>
      </c>
      <c r="AY554" s="473" t="s">
        <v>544</v>
      </c>
      <c r="AZ554" s="473" t="s">
        <v>544</v>
      </c>
      <c r="BA554" s="473" t="s">
        <v>544</v>
      </c>
      <c r="BB554" s="473" t="s">
        <v>544</v>
      </c>
      <c r="BC554" s="473" t="s">
        <v>544</v>
      </c>
      <c r="BD554" s="473" t="s">
        <v>544</v>
      </c>
      <c r="BE554" s="472" t="s">
        <v>544</v>
      </c>
      <c r="BF554" s="472" t="s">
        <v>544</v>
      </c>
      <c r="BG554" s="473" t="s">
        <v>544</v>
      </c>
      <c r="BH554" s="473" t="s">
        <v>544</v>
      </c>
      <c r="BI554" s="472" t="s">
        <v>544</v>
      </c>
      <c r="BJ554" s="472" t="s">
        <v>544</v>
      </c>
      <c r="BK554" s="472" t="s">
        <v>544</v>
      </c>
      <c r="BL554" s="474" t="s">
        <v>544</v>
      </c>
      <c r="BM554" s="474" t="s">
        <v>544</v>
      </c>
      <c r="BN554" s="472" t="s">
        <v>544</v>
      </c>
      <c r="BO554" s="473" t="s">
        <v>544</v>
      </c>
      <c r="BP554" s="473" t="s">
        <v>544</v>
      </c>
      <c r="BQ554" s="473" t="s">
        <v>544</v>
      </c>
      <c r="BR554" s="473" t="s">
        <v>544</v>
      </c>
      <c r="BS554" s="474" t="s">
        <v>544</v>
      </c>
      <c r="BT554" s="472" t="s">
        <v>544</v>
      </c>
      <c r="BU554" s="472" t="s">
        <v>544</v>
      </c>
      <c r="BV554" s="472" t="s">
        <v>544</v>
      </c>
      <c r="BW554" s="472" t="s">
        <v>544</v>
      </c>
      <c r="BX554" s="472" t="s">
        <v>544</v>
      </c>
      <c r="BY554" s="472" t="s">
        <v>544</v>
      </c>
      <c r="CA554" t="s">
        <v>544</v>
      </c>
      <c r="CB554" t="s">
        <v>544</v>
      </c>
      <c r="CC554" t="s">
        <v>544</v>
      </c>
      <c r="CD554" t="s">
        <v>544</v>
      </c>
      <c r="CE554" t="s">
        <v>544</v>
      </c>
      <c r="CF554" t="s">
        <v>544</v>
      </c>
      <c r="CG554" t="s">
        <v>544</v>
      </c>
      <c r="CH554" t="s">
        <v>544</v>
      </c>
      <c r="CI554" t="s">
        <v>544</v>
      </c>
      <c r="CJ554" t="s">
        <v>544</v>
      </c>
      <c r="CK554" t="s">
        <v>544</v>
      </c>
      <c r="CL554" t="s">
        <v>544</v>
      </c>
      <c r="CM554" t="s">
        <v>544</v>
      </c>
      <c r="CN554" t="s">
        <v>544</v>
      </c>
      <c r="CO554" t="s">
        <v>544</v>
      </c>
      <c r="CP554" t="s">
        <v>544</v>
      </c>
      <c r="CQ554" t="s">
        <v>544</v>
      </c>
      <c r="CR554" t="s">
        <v>544</v>
      </c>
      <c r="CS554" t="s">
        <v>544</v>
      </c>
      <c r="CT554" t="s">
        <v>544</v>
      </c>
      <c r="CU554" t="s">
        <v>544</v>
      </c>
      <c r="CV554" t="s">
        <v>544</v>
      </c>
      <c r="CW554" t="s">
        <v>544</v>
      </c>
      <c r="CX554" t="s">
        <v>544</v>
      </c>
      <c r="CY554" t="s">
        <v>544</v>
      </c>
      <c r="CZ554" t="s">
        <v>544</v>
      </c>
      <c r="DA554" t="s">
        <v>544</v>
      </c>
      <c r="DB554" t="s">
        <v>544</v>
      </c>
      <c r="DC554" t="s">
        <v>544</v>
      </c>
      <c r="DD554" t="s">
        <v>544</v>
      </c>
      <c r="DE554" t="s">
        <v>544</v>
      </c>
      <c r="DF554" t="s">
        <v>544</v>
      </c>
      <c r="DG554" t="s">
        <v>544</v>
      </c>
      <c r="DH554" t="s">
        <v>544</v>
      </c>
      <c r="DI554" t="s">
        <v>544</v>
      </c>
      <c r="DJ554" t="s">
        <v>544</v>
      </c>
      <c r="DK554" t="s">
        <v>544</v>
      </c>
      <c r="DL554" t="s">
        <v>544</v>
      </c>
      <c r="DM554" t="s">
        <v>544</v>
      </c>
      <c r="DN554" t="s">
        <v>544</v>
      </c>
      <c r="DO554" t="s">
        <v>544</v>
      </c>
      <c r="DP554" t="s">
        <v>544</v>
      </c>
      <c r="DQ554" t="s">
        <v>544</v>
      </c>
      <c r="DR554" t="s">
        <v>544</v>
      </c>
      <c r="DS554" t="s">
        <v>544</v>
      </c>
      <c r="DT554" t="s">
        <v>544</v>
      </c>
      <c r="DU554" t="s">
        <v>544</v>
      </c>
      <c r="DV554" t="s">
        <v>544</v>
      </c>
      <c r="DW554" t="s">
        <v>544</v>
      </c>
      <c r="DX554" t="s">
        <v>544</v>
      </c>
      <c r="DY554" t="s">
        <v>544</v>
      </c>
      <c r="DZ554" t="s">
        <v>544</v>
      </c>
      <c r="EA554" t="s">
        <v>544</v>
      </c>
      <c r="EB554" t="s">
        <v>544</v>
      </c>
      <c r="EC554" t="s">
        <v>544</v>
      </c>
      <c r="ED554" t="s">
        <v>544</v>
      </c>
      <c r="EE554" t="s">
        <v>544</v>
      </c>
      <c r="EF554" t="s">
        <v>544</v>
      </c>
      <c r="EG554" t="s">
        <v>544</v>
      </c>
      <c r="EH554" t="s">
        <v>544</v>
      </c>
      <c r="EI554" t="s">
        <v>544</v>
      </c>
      <c r="EJ554" t="s">
        <v>544</v>
      </c>
      <c r="EK554" t="s">
        <v>544</v>
      </c>
      <c r="EL554" t="s">
        <v>544</v>
      </c>
      <c r="EM554" t="s">
        <v>544</v>
      </c>
      <c r="EN554" t="s">
        <v>544</v>
      </c>
      <c r="EO554" t="s">
        <v>544</v>
      </c>
      <c r="EP554" t="s">
        <v>544</v>
      </c>
      <c r="EQ554" t="s">
        <v>544</v>
      </c>
      <c r="ER554" t="s">
        <v>544</v>
      </c>
      <c r="ES554" t="s">
        <v>544</v>
      </c>
      <c r="ET554" t="s">
        <v>544</v>
      </c>
      <c r="EU554" t="s">
        <v>544</v>
      </c>
      <c r="EV554" t="s">
        <v>544</v>
      </c>
      <c r="EW554" t="s">
        <v>544</v>
      </c>
      <c r="EX554" t="s">
        <v>544</v>
      </c>
    </row>
    <row r="555" spans="1:154" ht="15" customHeight="1">
      <c r="A555" s="435">
        <v>388</v>
      </c>
      <c r="B555" s="469" t="s">
        <v>544</v>
      </c>
      <c r="C555" s="469" t="s">
        <v>544</v>
      </c>
      <c r="D555" s="470" t="s">
        <v>544</v>
      </c>
      <c r="E555" s="471" t="s">
        <v>544</v>
      </c>
      <c r="F555" s="471" t="s">
        <v>544</v>
      </c>
      <c r="G555" s="471" t="s">
        <v>544</v>
      </c>
      <c r="H555" s="472" t="s">
        <v>544</v>
      </c>
      <c r="I555" s="472" t="s">
        <v>544</v>
      </c>
      <c r="J555" s="472" t="s">
        <v>544</v>
      </c>
      <c r="K555" s="472" t="s">
        <v>544</v>
      </c>
      <c r="L555" s="472" t="s">
        <v>544</v>
      </c>
      <c r="M555" s="472" t="s">
        <v>544</v>
      </c>
      <c r="N555" s="472" t="s">
        <v>544</v>
      </c>
      <c r="O555" s="472" t="s">
        <v>544</v>
      </c>
      <c r="P555" s="472" t="s">
        <v>544</v>
      </c>
      <c r="Q555" s="472" t="s">
        <v>544</v>
      </c>
      <c r="R555" s="472" t="s">
        <v>544</v>
      </c>
      <c r="S555" s="472" t="s">
        <v>544</v>
      </c>
      <c r="T555" s="472" t="s">
        <v>544</v>
      </c>
      <c r="U555" s="472" t="s">
        <v>544</v>
      </c>
      <c r="V555" s="472" t="s">
        <v>544</v>
      </c>
      <c r="W555" s="472" t="s">
        <v>544</v>
      </c>
      <c r="X555" s="472" t="s">
        <v>544</v>
      </c>
      <c r="Y555" s="472" t="s">
        <v>544</v>
      </c>
      <c r="Z555" s="472" t="s">
        <v>544</v>
      </c>
      <c r="AA555" s="472" t="s">
        <v>544</v>
      </c>
      <c r="AB555" s="472" t="s">
        <v>544</v>
      </c>
      <c r="AC555" s="472" t="s">
        <v>544</v>
      </c>
      <c r="AD555" s="472" t="s">
        <v>544</v>
      </c>
      <c r="AE555" s="472" t="s">
        <v>544</v>
      </c>
      <c r="AF555" s="472" t="s">
        <v>544</v>
      </c>
      <c r="AG555" s="472" t="s">
        <v>544</v>
      </c>
      <c r="AH555" s="472" t="s">
        <v>544</v>
      </c>
      <c r="AI555" s="472" t="s">
        <v>544</v>
      </c>
      <c r="AJ555" s="472" t="s">
        <v>544</v>
      </c>
      <c r="AK555" s="472" t="s">
        <v>544</v>
      </c>
      <c r="AL555" s="472" t="s">
        <v>544</v>
      </c>
      <c r="AM555" s="472" t="s">
        <v>544</v>
      </c>
      <c r="AN555" s="472" t="s">
        <v>544</v>
      </c>
      <c r="AO555" s="472" t="s">
        <v>544</v>
      </c>
      <c r="AP555" s="472" t="s">
        <v>544</v>
      </c>
      <c r="AQ555" s="472" t="s">
        <v>544</v>
      </c>
      <c r="AR555" s="472" t="s">
        <v>544</v>
      </c>
      <c r="AS555" s="472" t="s">
        <v>544</v>
      </c>
      <c r="AT555" s="472" t="s">
        <v>544</v>
      </c>
      <c r="AU555" s="472" t="s">
        <v>544</v>
      </c>
      <c r="AV555" s="472" t="s">
        <v>544</v>
      </c>
      <c r="AW555" s="472" t="s">
        <v>544</v>
      </c>
      <c r="AX555" s="473" t="s">
        <v>544</v>
      </c>
      <c r="AY555" s="473" t="s">
        <v>544</v>
      </c>
      <c r="AZ555" s="473" t="s">
        <v>544</v>
      </c>
      <c r="BA555" s="473" t="s">
        <v>544</v>
      </c>
      <c r="BB555" s="473" t="s">
        <v>544</v>
      </c>
      <c r="BC555" s="473" t="s">
        <v>544</v>
      </c>
      <c r="BD555" s="473" t="s">
        <v>544</v>
      </c>
      <c r="BE555" s="472" t="s">
        <v>544</v>
      </c>
      <c r="BF555" s="472" t="s">
        <v>544</v>
      </c>
      <c r="BG555" s="473" t="s">
        <v>544</v>
      </c>
      <c r="BH555" s="473" t="s">
        <v>544</v>
      </c>
      <c r="BI555" s="472" t="s">
        <v>544</v>
      </c>
      <c r="BJ555" s="472" t="s">
        <v>544</v>
      </c>
      <c r="BK555" s="472" t="s">
        <v>544</v>
      </c>
      <c r="BL555" s="474" t="s">
        <v>544</v>
      </c>
      <c r="BM555" s="474" t="s">
        <v>544</v>
      </c>
      <c r="BN555" s="472" t="s">
        <v>544</v>
      </c>
      <c r="BO555" s="473" t="s">
        <v>544</v>
      </c>
      <c r="BP555" s="473" t="s">
        <v>544</v>
      </c>
      <c r="BQ555" s="473" t="s">
        <v>544</v>
      </c>
      <c r="BR555" s="473" t="s">
        <v>544</v>
      </c>
      <c r="BS555" s="474" t="s">
        <v>544</v>
      </c>
      <c r="BT555" s="472" t="s">
        <v>544</v>
      </c>
      <c r="BU555" s="472" t="s">
        <v>544</v>
      </c>
      <c r="BV555" s="472" t="s">
        <v>544</v>
      </c>
      <c r="BW555" s="472" t="s">
        <v>544</v>
      </c>
      <c r="BX555" s="472" t="s">
        <v>544</v>
      </c>
      <c r="BY555" s="472" t="s">
        <v>544</v>
      </c>
      <c r="CA555" t="s">
        <v>544</v>
      </c>
      <c r="CB555" t="s">
        <v>544</v>
      </c>
      <c r="CC555" t="s">
        <v>544</v>
      </c>
      <c r="CD555" t="s">
        <v>544</v>
      </c>
      <c r="CE555" t="s">
        <v>544</v>
      </c>
      <c r="CF555" t="s">
        <v>544</v>
      </c>
      <c r="CG555" t="s">
        <v>544</v>
      </c>
      <c r="CH555" t="s">
        <v>544</v>
      </c>
      <c r="CI555" t="s">
        <v>544</v>
      </c>
      <c r="CJ555" t="s">
        <v>544</v>
      </c>
      <c r="CK555" t="s">
        <v>544</v>
      </c>
      <c r="CL555" t="s">
        <v>544</v>
      </c>
      <c r="CM555" t="s">
        <v>544</v>
      </c>
      <c r="CN555" t="s">
        <v>544</v>
      </c>
      <c r="CO555" t="s">
        <v>544</v>
      </c>
      <c r="CP555" t="s">
        <v>544</v>
      </c>
      <c r="CQ555" t="s">
        <v>544</v>
      </c>
      <c r="CR555" t="s">
        <v>544</v>
      </c>
      <c r="CS555" t="s">
        <v>544</v>
      </c>
      <c r="CT555" t="s">
        <v>544</v>
      </c>
      <c r="CU555" t="s">
        <v>544</v>
      </c>
      <c r="CV555" t="s">
        <v>544</v>
      </c>
      <c r="CW555" t="s">
        <v>544</v>
      </c>
      <c r="CX555" t="s">
        <v>544</v>
      </c>
      <c r="CY555" t="s">
        <v>544</v>
      </c>
      <c r="CZ555" t="s">
        <v>544</v>
      </c>
      <c r="DA555" t="s">
        <v>544</v>
      </c>
      <c r="DB555" t="s">
        <v>544</v>
      </c>
      <c r="DC555" t="s">
        <v>544</v>
      </c>
      <c r="DD555" t="s">
        <v>544</v>
      </c>
      <c r="DE555" t="s">
        <v>544</v>
      </c>
      <c r="DF555" t="s">
        <v>544</v>
      </c>
      <c r="DG555" t="s">
        <v>544</v>
      </c>
      <c r="DH555" t="s">
        <v>544</v>
      </c>
      <c r="DI555" t="s">
        <v>544</v>
      </c>
      <c r="DJ555" t="s">
        <v>544</v>
      </c>
      <c r="DK555" t="s">
        <v>544</v>
      </c>
      <c r="DL555" t="s">
        <v>544</v>
      </c>
      <c r="DM555" t="s">
        <v>544</v>
      </c>
      <c r="DN555" t="s">
        <v>544</v>
      </c>
      <c r="DO555" t="s">
        <v>544</v>
      </c>
      <c r="DP555" t="s">
        <v>544</v>
      </c>
      <c r="DQ555" t="s">
        <v>544</v>
      </c>
      <c r="DR555" t="s">
        <v>544</v>
      </c>
      <c r="DS555" t="s">
        <v>544</v>
      </c>
      <c r="DT555" t="s">
        <v>544</v>
      </c>
      <c r="DU555" t="s">
        <v>544</v>
      </c>
      <c r="DV555" t="s">
        <v>544</v>
      </c>
      <c r="DW555" t="s">
        <v>544</v>
      </c>
      <c r="DX555" t="s">
        <v>544</v>
      </c>
      <c r="DY555" t="s">
        <v>544</v>
      </c>
      <c r="DZ555" t="s">
        <v>544</v>
      </c>
      <c r="EA555" t="s">
        <v>544</v>
      </c>
      <c r="EB555" t="s">
        <v>544</v>
      </c>
      <c r="EC555" t="s">
        <v>544</v>
      </c>
      <c r="ED555" t="s">
        <v>544</v>
      </c>
      <c r="EE555" t="s">
        <v>544</v>
      </c>
      <c r="EF555" t="s">
        <v>544</v>
      </c>
      <c r="EG555" t="s">
        <v>544</v>
      </c>
      <c r="EH555" t="s">
        <v>544</v>
      </c>
      <c r="EI555" t="s">
        <v>544</v>
      </c>
      <c r="EJ555" t="s">
        <v>544</v>
      </c>
      <c r="EK555" t="s">
        <v>544</v>
      </c>
      <c r="EL555" t="s">
        <v>544</v>
      </c>
      <c r="EM555" t="s">
        <v>544</v>
      </c>
      <c r="EN555" t="s">
        <v>544</v>
      </c>
      <c r="EO555" t="s">
        <v>544</v>
      </c>
      <c r="EP555" t="s">
        <v>544</v>
      </c>
      <c r="EQ555" t="s">
        <v>544</v>
      </c>
      <c r="ER555" t="s">
        <v>544</v>
      </c>
      <c r="ES555" t="s">
        <v>544</v>
      </c>
      <c r="ET555" t="s">
        <v>544</v>
      </c>
      <c r="EU555" t="s">
        <v>544</v>
      </c>
      <c r="EV555" t="s">
        <v>544</v>
      </c>
      <c r="EW555" t="s">
        <v>544</v>
      </c>
      <c r="EX555" t="s">
        <v>544</v>
      </c>
    </row>
    <row r="556" spans="1:154" ht="15" customHeight="1">
      <c r="A556" s="435">
        <v>388</v>
      </c>
      <c r="B556" s="469" t="s">
        <v>544</v>
      </c>
      <c r="C556" s="469" t="s">
        <v>544</v>
      </c>
      <c r="D556" s="470" t="s">
        <v>544</v>
      </c>
      <c r="E556" s="471" t="s">
        <v>544</v>
      </c>
      <c r="F556" s="471" t="s">
        <v>544</v>
      </c>
      <c r="G556" s="471" t="s">
        <v>544</v>
      </c>
      <c r="H556" s="472" t="s">
        <v>544</v>
      </c>
      <c r="I556" s="472" t="s">
        <v>544</v>
      </c>
      <c r="J556" s="472" t="s">
        <v>544</v>
      </c>
      <c r="K556" s="472" t="s">
        <v>544</v>
      </c>
      <c r="L556" s="472" t="s">
        <v>544</v>
      </c>
      <c r="M556" s="472" t="s">
        <v>544</v>
      </c>
      <c r="N556" s="472" t="s">
        <v>544</v>
      </c>
      <c r="O556" s="472" t="s">
        <v>544</v>
      </c>
      <c r="P556" s="472" t="s">
        <v>544</v>
      </c>
      <c r="Q556" s="472" t="s">
        <v>544</v>
      </c>
      <c r="R556" s="472" t="s">
        <v>544</v>
      </c>
      <c r="S556" s="472" t="s">
        <v>544</v>
      </c>
      <c r="T556" s="472" t="s">
        <v>544</v>
      </c>
      <c r="U556" s="472" t="s">
        <v>544</v>
      </c>
      <c r="V556" s="472" t="s">
        <v>544</v>
      </c>
      <c r="W556" s="472" t="s">
        <v>544</v>
      </c>
      <c r="X556" s="472" t="s">
        <v>544</v>
      </c>
      <c r="Y556" s="472" t="s">
        <v>544</v>
      </c>
      <c r="Z556" s="472" t="s">
        <v>544</v>
      </c>
      <c r="AA556" s="472" t="s">
        <v>544</v>
      </c>
      <c r="AB556" s="472" t="s">
        <v>544</v>
      </c>
      <c r="AC556" s="472" t="s">
        <v>544</v>
      </c>
      <c r="AD556" s="472" t="s">
        <v>544</v>
      </c>
      <c r="AE556" s="472" t="s">
        <v>544</v>
      </c>
      <c r="AF556" s="472" t="s">
        <v>544</v>
      </c>
      <c r="AG556" s="472" t="s">
        <v>544</v>
      </c>
      <c r="AH556" s="472" t="s">
        <v>544</v>
      </c>
      <c r="AI556" s="472" t="s">
        <v>544</v>
      </c>
      <c r="AJ556" s="472" t="s">
        <v>544</v>
      </c>
      <c r="AK556" s="472" t="s">
        <v>544</v>
      </c>
      <c r="AL556" s="472" t="s">
        <v>544</v>
      </c>
      <c r="AM556" s="472" t="s">
        <v>544</v>
      </c>
      <c r="AN556" s="472" t="s">
        <v>544</v>
      </c>
      <c r="AO556" s="472" t="s">
        <v>544</v>
      </c>
      <c r="AP556" s="472" t="s">
        <v>544</v>
      </c>
      <c r="AQ556" s="472" t="s">
        <v>544</v>
      </c>
      <c r="AR556" s="472" t="s">
        <v>544</v>
      </c>
      <c r="AS556" s="472" t="s">
        <v>544</v>
      </c>
      <c r="AT556" s="472" t="s">
        <v>544</v>
      </c>
      <c r="AU556" s="472" t="s">
        <v>544</v>
      </c>
      <c r="AV556" s="472" t="s">
        <v>544</v>
      </c>
      <c r="AW556" s="472" t="s">
        <v>544</v>
      </c>
      <c r="AX556" s="473" t="s">
        <v>544</v>
      </c>
      <c r="AY556" s="473" t="s">
        <v>544</v>
      </c>
      <c r="AZ556" s="473" t="s">
        <v>544</v>
      </c>
      <c r="BA556" s="473" t="s">
        <v>544</v>
      </c>
      <c r="BB556" s="473" t="s">
        <v>544</v>
      </c>
      <c r="BC556" s="473" t="s">
        <v>544</v>
      </c>
      <c r="BD556" s="473" t="s">
        <v>544</v>
      </c>
      <c r="BE556" s="472" t="s">
        <v>544</v>
      </c>
      <c r="BF556" s="472" t="s">
        <v>544</v>
      </c>
      <c r="BG556" s="473" t="s">
        <v>544</v>
      </c>
      <c r="BH556" s="473" t="s">
        <v>544</v>
      </c>
      <c r="BI556" s="472" t="s">
        <v>544</v>
      </c>
      <c r="BJ556" s="472" t="s">
        <v>544</v>
      </c>
      <c r="BK556" s="472" t="s">
        <v>544</v>
      </c>
      <c r="BL556" s="474" t="s">
        <v>544</v>
      </c>
      <c r="BM556" s="474" t="s">
        <v>544</v>
      </c>
      <c r="BN556" s="472" t="s">
        <v>544</v>
      </c>
      <c r="BO556" s="473" t="s">
        <v>544</v>
      </c>
      <c r="BP556" s="473" t="s">
        <v>544</v>
      </c>
      <c r="BQ556" s="473" t="s">
        <v>544</v>
      </c>
      <c r="BR556" s="473" t="s">
        <v>544</v>
      </c>
      <c r="BS556" s="474" t="s">
        <v>544</v>
      </c>
      <c r="BT556" s="472" t="s">
        <v>544</v>
      </c>
      <c r="BU556" s="472" t="s">
        <v>544</v>
      </c>
      <c r="BV556" s="472" t="s">
        <v>544</v>
      </c>
      <c r="BW556" s="472" t="s">
        <v>544</v>
      </c>
      <c r="BX556" s="472" t="s">
        <v>544</v>
      </c>
      <c r="BY556" s="472" t="s">
        <v>544</v>
      </c>
      <c r="CA556" t="s">
        <v>544</v>
      </c>
      <c r="CB556" t="s">
        <v>544</v>
      </c>
      <c r="CC556" t="s">
        <v>544</v>
      </c>
      <c r="CD556" t="s">
        <v>544</v>
      </c>
      <c r="CE556" t="s">
        <v>544</v>
      </c>
      <c r="CF556" t="s">
        <v>544</v>
      </c>
      <c r="CG556" t="s">
        <v>544</v>
      </c>
      <c r="CH556" t="s">
        <v>544</v>
      </c>
      <c r="CI556" t="s">
        <v>544</v>
      </c>
      <c r="CJ556" t="s">
        <v>544</v>
      </c>
      <c r="CK556" t="s">
        <v>544</v>
      </c>
      <c r="CL556" t="s">
        <v>544</v>
      </c>
      <c r="CM556" t="s">
        <v>544</v>
      </c>
      <c r="CN556" t="s">
        <v>544</v>
      </c>
      <c r="CO556" t="s">
        <v>544</v>
      </c>
      <c r="CP556" t="s">
        <v>544</v>
      </c>
      <c r="CQ556" t="s">
        <v>544</v>
      </c>
      <c r="CR556" t="s">
        <v>544</v>
      </c>
      <c r="CS556" t="s">
        <v>544</v>
      </c>
      <c r="CT556" t="s">
        <v>544</v>
      </c>
      <c r="CU556" t="s">
        <v>544</v>
      </c>
      <c r="CV556" t="s">
        <v>544</v>
      </c>
      <c r="CW556" t="s">
        <v>544</v>
      </c>
      <c r="CX556" t="s">
        <v>544</v>
      </c>
      <c r="CY556" t="s">
        <v>544</v>
      </c>
      <c r="CZ556" t="s">
        <v>544</v>
      </c>
      <c r="DA556" t="s">
        <v>544</v>
      </c>
      <c r="DB556" t="s">
        <v>544</v>
      </c>
      <c r="DC556" t="s">
        <v>544</v>
      </c>
      <c r="DD556" t="s">
        <v>544</v>
      </c>
      <c r="DE556" t="s">
        <v>544</v>
      </c>
      <c r="DF556" t="s">
        <v>544</v>
      </c>
      <c r="DG556" t="s">
        <v>544</v>
      </c>
      <c r="DH556" t="s">
        <v>544</v>
      </c>
      <c r="DI556" t="s">
        <v>544</v>
      </c>
      <c r="DJ556" t="s">
        <v>544</v>
      </c>
      <c r="DK556" t="s">
        <v>544</v>
      </c>
      <c r="DL556" t="s">
        <v>544</v>
      </c>
      <c r="DM556" t="s">
        <v>544</v>
      </c>
      <c r="DN556" t="s">
        <v>544</v>
      </c>
      <c r="DO556" t="s">
        <v>544</v>
      </c>
      <c r="DP556" t="s">
        <v>544</v>
      </c>
      <c r="DQ556" t="s">
        <v>544</v>
      </c>
      <c r="DR556" t="s">
        <v>544</v>
      </c>
      <c r="DS556" t="s">
        <v>544</v>
      </c>
      <c r="DT556" t="s">
        <v>544</v>
      </c>
      <c r="DU556" t="s">
        <v>544</v>
      </c>
      <c r="DV556" t="s">
        <v>544</v>
      </c>
      <c r="DW556" t="s">
        <v>544</v>
      </c>
      <c r="DX556" t="s">
        <v>544</v>
      </c>
      <c r="DY556" t="s">
        <v>544</v>
      </c>
      <c r="DZ556" t="s">
        <v>544</v>
      </c>
      <c r="EA556" t="s">
        <v>544</v>
      </c>
      <c r="EB556" t="s">
        <v>544</v>
      </c>
      <c r="EC556" t="s">
        <v>544</v>
      </c>
      <c r="ED556" t="s">
        <v>544</v>
      </c>
      <c r="EE556" t="s">
        <v>544</v>
      </c>
      <c r="EF556" t="s">
        <v>544</v>
      </c>
      <c r="EG556" t="s">
        <v>544</v>
      </c>
      <c r="EH556" t="s">
        <v>544</v>
      </c>
      <c r="EI556" t="s">
        <v>544</v>
      </c>
      <c r="EJ556" t="s">
        <v>544</v>
      </c>
      <c r="EK556" t="s">
        <v>544</v>
      </c>
      <c r="EL556" t="s">
        <v>544</v>
      </c>
      <c r="EM556" t="s">
        <v>544</v>
      </c>
      <c r="EN556" t="s">
        <v>544</v>
      </c>
      <c r="EO556" t="s">
        <v>544</v>
      </c>
      <c r="EP556" t="s">
        <v>544</v>
      </c>
      <c r="EQ556" t="s">
        <v>544</v>
      </c>
      <c r="ER556" t="s">
        <v>544</v>
      </c>
      <c r="ES556" t="s">
        <v>544</v>
      </c>
      <c r="ET556" t="s">
        <v>544</v>
      </c>
      <c r="EU556" t="s">
        <v>544</v>
      </c>
      <c r="EV556" t="s">
        <v>544</v>
      </c>
      <c r="EW556" t="s">
        <v>544</v>
      </c>
      <c r="EX556" t="s">
        <v>544</v>
      </c>
    </row>
    <row r="557" spans="1:154" ht="15" customHeight="1">
      <c r="A557" s="435">
        <v>388</v>
      </c>
      <c r="B557" s="469" t="s">
        <v>544</v>
      </c>
      <c r="C557" s="469" t="s">
        <v>544</v>
      </c>
      <c r="D557" s="470" t="s">
        <v>544</v>
      </c>
      <c r="E557" s="471" t="s">
        <v>544</v>
      </c>
      <c r="F557" s="471" t="s">
        <v>544</v>
      </c>
      <c r="G557" s="471" t="s">
        <v>544</v>
      </c>
      <c r="H557" s="472" t="s">
        <v>544</v>
      </c>
      <c r="I557" s="472" t="s">
        <v>544</v>
      </c>
      <c r="J557" s="472" t="s">
        <v>544</v>
      </c>
      <c r="K557" s="472" t="s">
        <v>544</v>
      </c>
      <c r="L557" s="472" t="s">
        <v>544</v>
      </c>
      <c r="M557" s="472" t="s">
        <v>544</v>
      </c>
      <c r="N557" s="472" t="s">
        <v>544</v>
      </c>
      <c r="O557" s="472" t="s">
        <v>544</v>
      </c>
      <c r="P557" s="472" t="s">
        <v>544</v>
      </c>
      <c r="Q557" s="472" t="s">
        <v>544</v>
      </c>
      <c r="R557" s="472" t="s">
        <v>544</v>
      </c>
      <c r="S557" s="472" t="s">
        <v>544</v>
      </c>
      <c r="T557" s="472" t="s">
        <v>544</v>
      </c>
      <c r="U557" s="472" t="s">
        <v>544</v>
      </c>
      <c r="V557" s="472" t="s">
        <v>544</v>
      </c>
      <c r="W557" s="472" t="s">
        <v>544</v>
      </c>
      <c r="X557" s="472" t="s">
        <v>544</v>
      </c>
      <c r="Y557" s="472" t="s">
        <v>544</v>
      </c>
      <c r="Z557" s="472" t="s">
        <v>544</v>
      </c>
      <c r="AA557" s="472" t="s">
        <v>544</v>
      </c>
      <c r="AB557" s="472" t="s">
        <v>544</v>
      </c>
      <c r="AC557" s="472" t="s">
        <v>544</v>
      </c>
      <c r="AD557" s="472" t="s">
        <v>544</v>
      </c>
      <c r="AE557" s="472" t="s">
        <v>544</v>
      </c>
      <c r="AF557" s="472" t="s">
        <v>544</v>
      </c>
      <c r="AG557" s="472" t="s">
        <v>544</v>
      </c>
      <c r="AH557" s="472" t="s">
        <v>544</v>
      </c>
      <c r="AI557" s="472" t="s">
        <v>544</v>
      </c>
      <c r="AJ557" s="472" t="s">
        <v>544</v>
      </c>
      <c r="AK557" s="472" t="s">
        <v>544</v>
      </c>
      <c r="AL557" s="472" t="s">
        <v>544</v>
      </c>
      <c r="AM557" s="472" t="s">
        <v>544</v>
      </c>
      <c r="AN557" s="472" t="s">
        <v>544</v>
      </c>
      <c r="AO557" s="472" t="s">
        <v>544</v>
      </c>
      <c r="AP557" s="472" t="s">
        <v>544</v>
      </c>
      <c r="AQ557" s="472" t="s">
        <v>544</v>
      </c>
      <c r="AR557" s="472" t="s">
        <v>544</v>
      </c>
      <c r="AS557" s="472" t="s">
        <v>544</v>
      </c>
      <c r="AT557" s="472" t="s">
        <v>544</v>
      </c>
      <c r="AU557" s="472" t="s">
        <v>544</v>
      </c>
      <c r="AV557" s="472" t="s">
        <v>544</v>
      </c>
      <c r="AW557" s="472" t="s">
        <v>544</v>
      </c>
      <c r="AX557" s="473" t="s">
        <v>544</v>
      </c>
      <c r="AY557" s="473" t="s">
        <v>544</v>
      </c>
      <c r="AZ557" s="473" t="s">
        <v>544</v>
      </c>
      <c r="BA557" s="473" t="s">
        <v>544</v>
      </c>
      <c r="BB557" s="473" t="s">
        <v>544</v>
      </c>
      <c r="BC557" s="473" t="s">
        <v>544</v>
      </c>
      <c r="BD557" s="473" t="s">
        <v>544</v>
      </c>
      <c r="BE557" s="472" t="s">
        <v>544</v>
      </c>
      <c r="BF557" s="472" t="s">
        <v>544</v>
      </c>
      <c r="BG557" s="473" t="s">
        <v>544</v>
      </c>
      <c r="BH557" s="473" t="s">
        <v>544</v>
      </c>
      <c r="BI557" s="472" t="s">
        <v>544</v>
      </c>
      <c r="BJ557" s="472" t="s">
        <v>544</v>
      </c>
      <c r="BK557" s="472" t="s">
        <v>544</v>
      </c>
      <c r="BL557" s="474" t="s">
        <v>544</v>
      </c>
      <c r="BM557" s="474" t="s">
        <v>544</v>
      </c>
      <c r="BN557" s="472" t="s">
        <v>544</v>
      </c>
      <c r="BO557" s="473" t="s">
        <v>544</v>
      </c>
      <c r="BP557" s="473" t="s">
        <v>544</v>
      </c>
      <c r="BQ557" s="473" t="s">
        <v>544</v>
      </c>
      <c r="BR557" s="473" t="s">
        <v>544</v>
      </c>
      <c r="BS557" s="474" t="s">
        <v>544</v>
      </c>
      <c r="BT557" s="472" t="s">
        <v>544</v>
      </c>
      <c r="BU557" s="472" t="s">
        <v>544</v>
      </c>
      <c r="BV557" s="472" t="s">
        <v>544</v>
      </c>
      <c r="BW557" s="472" t="s">
        <v>544</v>
      </c>
      <c r="BX557" s="472" t="s">
        <v>544</v>
      </c>
      <c r="BY557" s="472" t="s">
        <v>544</v>
      </c>
      <c r="CA557" t="s">
        <v>544</v>
      </c>
      <c r="CB557" t="s">
        <v>544</v>
      </c>
      <c r="CC557" t="s">
        <v>544</v>
      </c>
      <c r="CD557" t="s">
        <v>544</v>
      </c>
      <c r="CE557" t="s">
        <v>544</v>
      </c>
      <c r="CF557" t="s">
        <v>544</v>
      </c>
      <c r="CG557" t="s">
        <v>544</v>
      </c>
      <c r="CH557" t="s">
        <v>544</v>
      </c>
      <c r="CI557" t="s">
        <v>544</v>
      </c>
      <c r="CJ557" t="s">
        <v>544</v>
      </c>
      <c r="CK557" t="s">
        <v>544</v>
      </c>
      <c r="CL557" t="s">
        <v>544</v>
      </c>
      <c r="CM557" t="s">
        <v>544</v>
      </c>
      <c r="CN557" t="s">
        <v>544</v>
      </c>
      <c r="CO557" t="s">
        <v>544</v>
      </c>
      <c r="CP557" t="s">
        <v>544</v>
      </c>
      <c r="CQ557" t="s">
        <v>544</v>
      </c>
      <c r="CR557" t="s">
        <v>544</v>
      </c>
      <c r="CS557" t="s">
        <v>544</v>
      </c>
      <c r="CT557" t="s">
        <v>544</v>
      </c>
      <c r="CU557" t="s">
        <v>544</v>
      </c>
      <c r="CV557" t="s">
        <v>544</v>
      </c>
      <c r="CW557" t="s">
        <v>544</v>
      </c>
      <c r="CX557" t="s">
        <v>544</v>
      </c>
      <c r="CY557" t="s">
        <v>544</v>
      </c>
      <c r="CZ557" t="s">
        <v>544</v>
      </c>
      <c r="DA557" t="s">
        <v>544</v>
      </c>
      <c r="DB557" t="s">
        <v>544</v>
      </c>
      <c r="DC557" t="s">
        <v>544</v>
      </c>
      <c r="DD557" t="s">
        <v>544</v>
      </c>
      <c r="DE557" t="s">
        <v>544</v>
      </c>
      <c r="DF557" t="s">
        <v>544</v>
      </c>
      <c r="DG557" t="s">
        <v>544</v>
      </c>
      <c r="DH557" t="s">
        <v>544</v>
      </c>
      <c r="DI557" t="s">
        <v>544</v>
      </c>
      <c r="DJ557" t="s">
        <v>544</v>
      </c>
      <c r="DK557" t="s">
        <v>544</v>
      </c>
      <c r="DL557" t="s">
        <v>544</v>
      </c>
      <c r="DM557" t="s">
        <v>544</v>
      </c>
      <c r="DN557" t="s">
        <v>544</v>
      </c>
      <c r="DO557" t="s">
        <v>544</v>
      </c>
      <c r="DP557" t="s">
        <v>544</v>
      </c>
      <c r="DQ557" t="s">
        <v>544</v>
      </c>
      <c r="DR557" t="s">
        <v>544</v>
      </c>
      <c r="DS557" t="s">
        <v>544</v>
      </c>
      <c r="DT557" t="s">
        <v>544</v>
      </c>
      <c r="DU557" t="s">
        <v>544</v>
      </c>
      <c r="DV557" t="s">
        <v>544</v>
      </c>
      <c r="DW557" t="s">
        <v>544</v>
      </c>
      <c r="DX557" t="s">
        <v>544</v>
      </c>
      <c r="DY557" t="s">
        <v>544</v>
      </c>
      <c r="DZ557" t="s">
        <v>544</v>
      </c>
      <c r="EA557" t="s">
        <v>544</v>
      </c>
      <c r="EB557" t="s">
        <v>544</v>
      </c>
      <c r="EC557" t="s">
        <v>544</v>
      </c>
      <c r="ED557" t="s">
        <v>544</v>
      </c>
      <c r="EE557" t="s">
        <v>544</v>
      </c>
      <c r="EF557" t="s">
        <v>544</v>
      </c>
      <c r="EG557" t="s">
        <v>544</v>
      </c>
      <c r="EH557" t="s">
        <v>544</v>
      </c>
      <c r="EI557" t="s">
        <v>544</v>
      </c>
      <c r="EJ557" t="s">
        <v>544</v>
      </c>
      <c r="EK557" t="s">
        <v>544</v>
      </c>
      <c r="EL557" t="s">
        <v>544</v>
      </c>
      <c r="EM557" t="s">
        <v>544</v>
      </c>
      <c r="EN557" t="s">
        <v>544</v>
      </c>
      <c r="EO557" t="s">
        <v>544</v>
      </c>
      <c r="EP557" t="s">
        <v>544</v>
      </c>
      <c r="EQ557" t="s">
        <v>544</v>
      </c>
      <c r="ER557" t="s">
        <v>544</v>
      </c>
      <c r="ES557" t="s">
        <v>544</v>
      </c>
      <c r="ET557" t="s">
        <v>544</v>
      </c>
      <c r="EU557" t="s">
        <v>544</v>
      </c>
      <c r="EV557" t="s">
        <v>544</v>
      </c>
      <c r="EW557" t="s">
        <v>544</v>
      </c>
      <c r="EX557" t="s">
        <v>544</v>
      </c>
    </row>
    <row r="558" spans="1:154" ht="15" customHeight="1">
      <c r="A558" s="435">
        <v>388</v>
      </c>
      <c r="B558" s="469" t="s">
        <v>544</v>
      </c>
      <c r="C558" s="469" t="s">
        <v>544</v>
      </c>
      <c r="D558" s="470" t="s">
        <v>544</v>
      </c>
      <c r="E558" s="471" t="s">
        <v>544</v>
      </c>
      <c r="F558" s="471" t="s">
        <v>544</v>
      </c>
      <c r="G558" s="471" t="s">
        <v>544</v>
      </c>
      <c r="H558" s="472" t="s">
        <v>544</v>
      </c>
      <c r="I558" s="472" t="s">
        <v>544</v>
      </c>
      <c r="J558" s="472" t="s">
        <v>544</v>
      </c>
      <c r="K558" s="472" t="s">
        <v>544</v>
      </c>
      <c r="L558" s="472" t="s">
        <v>544</v>
      </c>
      <c r="M558" s="472" t="s">
        <v>544</v>
      </c>
      <c r="N558" s="472" t="s">
        <v>544</v>
      </c>
      <c r="O558" s="472" t="s">
        <v>544</v>
      </c>
      <c r="P558" s="472" t="s">
        <v>544</v>
      </c>
      <c r="Q558" s="472" t="s">
        <v>544</v>
      </c>
      <c r="R558" s="472" t="s">
        <v>544</v>
      </c>
      <c r="S558" s="472" t="s">
        <v>544</v>
      </c>
      <c r="T558" s="472" t="s">
        <v>544</v>
      </c>
      <c r="U558" s="472" t="s">
        <v>544</v>
      </c>
      <c r="V558" s="472" t="s">
        <v>544</v>
      </c>
      <c r="W558" s="472" t="s">
        <v>544</v>
      </c>
      <c r="X558" s="472" t="s">
        <v>544</v>
      </c>
      <c r="Y558" s="472" t="s">
        <v>544</v>
      </c>
      <c r="Z558" s="472" t="s">
        <v>544</v>
      </c>
      <c r="AA558" s="472" t="s">
        <v>544</v>
      </c>
      <c r="AB558" s="472" t="s">
        <v>544</v>
      </c>
      <c r="AC558" s="472" t="s">
        <v>544</v>
      </c>
      <c r="AD558" s="472" t="s">
        <v>544</v>
      </c>
      <c r="AE558" s="472" t="s">
        <v>544</v>
      </c>
      <c r="AF558" s="472" t="s">
        <v>544</v>
      </c>
      <c r="AG558" s="472" t="s">
        <v>544</v>
      </c>
      <c r="AH558" s="472" t="s">
        <v>544</v>
      </c>
      <c r="AI558" s="472" t="s">
        <v>544</v>
      </c>
      <c r="AJ558" s="472" t="s">
        <v>544</v>
      </c>
      <c r="AK558" s="472" t="s">
        <v>544</v>
      </c>
      <c r="AL558" s="472" t="s">
        <v>544</v>
      </c>
      <c r="AM558" s="472" t="s">
        <v>544</v>
      </c>
      <c r="AN558" s="472" t="s">
        <v>544</v>
      </c>
      <c r="AO558" s="472" t="s">
        <v>544</v>
      </c>
      <c r="AP558" s="472" t="s">
        <v>544</v>
      </c>
      <c r="AQ558" s="472" t="s">
        <v>544</v>
      </c>
      <c r="AR558" s="472" t="s">
        <v>544</v>
      </c>
      <c r="AS558" s="472" t="s">
        <v>544</v>
      </c>
      <c r="AT558" s="472" t="s">
        <v>544</v>
      </c>
      <c r="AU558" s="472" t="s">
        <v>544</v>
      </c>
      <c r="AV558" s="472" t="s">
        <v>544</v>
      </c>
      <c r="AW558" s="472" t="s">
        <v>544</v>
      </c>
      <c r="AX558" s="473" t="s">
        <v>544</v>
      </c>
      <c r="AY558" s="473" t="s">
        <v>544</v>
      </c>
      <c r="AZ558" s="473" t="s">
        <v>544</v>
      </c>
      <c r="BA558" s="473" t="s">
        <v>544</v>
      </c>
      <c r="BB558" s="473" t="s">
        <v>544</v>
      </c>
      <c r="BC558" s="473" t="s">
        <v>544</v>
      </c>
      <c r="BD558" s="473" t="s">
        <v>544</v>
      </c>
      <c r="BE558" s="472" t="s">
        <v>544</v>
      </c>
      <c r="BF558" s="472" t="s">
        <v>544</v>
      </c>
      <c r="BG558" s="473" t="s">
        <v>544</v>
      </c>
      <c r="BH558" s="473" t="s">
        <v>544</v>
      </c>
      <c r="BI558" s="472" t="s">
        <v>544</v>
      </c>
      <c r="BJ558" s="472" t="s">
        <v>544</v>
      </c>
      <c r="BK558" s="472" t="s">
        <v>544</v>
      </c>
      <c r="BL558" s="474" t="s">
        <v>544</v>
      </c>
      <c r="BM558" s="474" t="s">
        <v>544</v>
      </c>
      <c r="BN558" s="472" t="s">
        <v>544</v>
      </c>
      <c r="BO558" s="473" t="s">
        <v>544</v>
      </c>
      <c r="BP558" s="473" t="s">
        <v>544</v>
      </c>
      <c r="BQ558" s="473" t="s">
        <v>544</v>
      </c>
      <c r="BR558" s="473" t="s">
        <v>544</v>
      </c>
      <c r="BS558" s="474" t="s">
        <v>544</v>
      </c>
      <c r="BT558" s="472" t="s">
        <v>544</v>
      </c>
      <c r="BU558" s="472" t="s">
        <v>544</v>
      </c>
      <c r="BV558" s="472" t="s">
        <v>544</v>
      </c>
      <c r="BW558" s="472" t="s">
        <v>544</v>
      </c>
      <c r="BX558" s="472" t="s">
        <v>544</v>
      </c>
      <c r="BY558" s="472" t="s">
        <v>544</v>
      </c>
      <c r="CA558" t="s">
        <v>544</v>
      </c>
      <c r="CB558" t="s">
        <v>544</v>
      </c>
      <c r="CC558" t="s">
        <v>544</v>
      </c>
      <c r="CD558" t="s">
        <v>544</v>
      </c>
      <c r="CE558" t="s">
        <v>544</v>
      </c>
      <c r="CF558" t="s">
        <v>544</v>
      </c>
      <c r="CG558" t="s">
        <v>544</v>
      </c>
      <c r="CH558" t="s">
        <v>544</v>
      </c>
      <c r="CI558" t="s">
        <v>544</v>
      </c>
      <c r="CJ558" t="s">
        <v>544</v>
      </c>
      <c r="CK558" t="s">
        <v>544</v>
      </c>
      <c r="CL558" t="s">
        <v>544</v>
      </c>
      <c r="CM558" t="s">
        <v>544</v>
      </c>
      <c r="CN558" t="s">
        <v>544</v>
      </c>
      <c r="CO558" t="s">
        <v>544</v>
      </c>
      <c r="CP558" t="s">
        <v>544</v>
      </c>
      <c r="CQ558" t="s">
        <v>544</v>
      </c>
      <c r="CR558" t="s">
        <v>544</v>
      </c>
      <c r="CS558" t="s">
        <v>544</v>
      </c>
      <c r="CT558" t="s">
        <v>544</v>
      </c>
      <c r="CU558" t="s">
        <v>544</v>
      </c>
      <c r="CV558" t="s">
        <v>544</v>
      </c>
      <c r="CW558" t="s">
        <v>544</v>
      </c>
      <c r="CX558" t="s">
        <v>544</v>
      </c>
      <c r="CY558" t="s">
        <v>544</v>
      </c>
      <c r="CZ558" t="s">
        <v>544</v>
      </c>
      <c r="DA558" t="s">
        <v>544</v>
      </c>
      <c r="DB558" t="s">
        <v>544</v>
      </c>
      <c r="DC558" t="s">
        <v>544</v>
      </c>
      <c r="DD558" t="s">
        <v>544</v>
      </c>
      <c r="DE558" t="s">
        <v>544</v>
      </c>
      <c r="DF558" t="s">
        <v>544</v>
      </c>
      <c r="DG558" t="s">
        <v>544</v>
      </c>
      <c r="DH558" t="s">
        <v>544</v>
      </c>
      <c r="DI558" t="s">
        <v>544</v>
      </c>
      <c r="DJ558" t="s">
        <v>544</v>
      </c>
      <c r="DK558" t="s">
        <v>544</v>
      </c>
      <c r="DL558" t="s">
        <v>544</v>
      </c>
      <c r="DM558" t="s">
        <v>544</v>
      </c>
      <c r="DN558" t="s">
        <v>544</v>
      </c>
      <c r="DO558" t="s">
        <v>544</v>
      </c>
      <c r="DP558" t="s">
        <v>544</v>
      </c>
      <c r="DQ558" t="s">
        <v>544</v>
      </c>
      <c r="DR558" t="s">
        <v>544</v>
      </c>
      <c r="DS558" t="s">
        <v>544</v>
      </c>
      <c r="DT558" t="s">
        <v>544</v>
      </c>
      <c r="DU558" t="s">
        <v>544</v>
      </c>
      <c r="DV558" t="s">
        <v>544</v>
      </c>
      <c r="DW558" t="s">
        <v>544</v>
      </c>
      <c r="DX558" t="s">
        <v>544</v>
      </c>
      <c r="DY558" t="s">
        <v>544</v>
      </c>
      <c r="DZ558" t="s">
        <v>544</v>
      </c>
      <c r="EA558" t="s">
        <v>544</v>
      </c>
      <c r="EB558" t="s">
        <v>544</v>
      </c>
      <c r="EC558" t="s">
        <v>544</v>
      </c>
      <c r="ED558" t="s">
        <v>544</v>
      </c>
      <c r="EE558" t="s">
        <v>544</v>
      </c>
      <c r="EF558" t="s">
        <v>544</v>
      </c>
      <c r="EG558" t="s">
        <v>544</v>
      </c>
      <c r="EH558" t="s">
        <v>544</v>
      </c>
      <c r="EI558" t="s">
        <v>544</v>
      </c>
      <c r="EJ558" t="s">
        <v>544</v>
      </c>
      <c r="EK558" t="s">
        <v>544</v>
      </c>
      <c r="EL558" t="s">
        <v>544</v>
      </c>
      <c r="EM558" t="s">
        <v>544</v>
      </c>
      <c r="EN558" t="s">
        <v>544</v>
      </c>
      <c r="EO558" t="s">
        <v>544</v>
      </c>
      <c r="EP558" t="s">
        <v>544</v>
      </c>
      <c r="EQ558" t="s">
        <v>544</v>
      </c>
      <c r="ER558" t="s">
        <v>544</v>
      </c>
      <c r="ES558" t="s">
        <v>544</v>
      </c>
      <c r="ET558" t="s">
        <v>544</v>
      </c>
      <c r="EU558" t="s">
        <v>544</v>
      </c>
      <c r="EV558" t="s">
        <v>544</v>
      </c>
      <c r="EW558" t="s">
        <v>544</v>
      </c>
      <c r="EX558" t="s">
        <v>544</v>
      </c>
    </row>
    <row r="559" spans="1:154" ht="15" customHeight="1">
      <c r="A559" s="435">
        <v>388</v>
      </c>
      <c r="B559" s="469" t="s">
        <v>544</v>
      </c>
      <c r="C559" s="469" t="s">
        <v>544</v>
      </c>
      <c r="D559" s="470" t="s">
        <v>544</v>
      </c>
      <c r="E559" s="471" t="s">
        <v>544</v>
      </c>
      <c r="F559" s="471" t="s">
        <v>544</v>
      </c>
      <c r="G559" s="471" t="s">
        <v>544</v>
      </c>
      <c r="H559" s="472" t="s">
        <v>544</v>
      </c>
      <c r="I559" s="472" t="s">
        <v>544</v>
      </c>
      <c r="J559" s="472" t="s">
        <v>544</v>
      </c>
      <c r="K559" s="472" t="s">
        <v>544</v>
      </c>
      <c r="L559" s="472" t="s">
        <v>544</v>
      </c>
      <c r="M559" s="472" t="s">
        <v>544</v>
      </c>
      <c r="N559" s="472" t="s">
        <v>544</v>
      </c>
      <c r="O559" s="472" t="s">
        <v>544</v>
      </c>
      <c r="P559" s="472" t="s">
        <v>544</v>
      </c>
      <c r="Q559" s="472" t="s">
        <v>544</v>
      </c>
      <c r="R559" s="472" t="s">
        <v>544</v>
      </c>
      <c r="S559" s="472" t="s">
        <v>544</v>
      </c>
      <c r="T559" s="472" t="s">
        <v>544</v>
      </c>
      <c r="U559" s="472" t="s">
        <v>544</v>
      </c>
      <c r="V559" s="472" t="s">
        <v>544</v>
      </c>
      <c r="W559" s="472" t="s">
        <v>544</v>
      </c>
      <c r="X559" s="472" t="s">
        <v>544</v>
      </c>
      <c r="Y559" s="472" t="s">
        <v>544</v>
      </c>
      <c r="Z559" s="472" t="s">
        <v>544</v>
      </c>
      <c r="AA559" s="472" t="s">
        <v>544</v>
      </c>
      <c r="AB559" s="472" t="s">
        <v>544</v>
      </c>
      <c r="AC559" s="472" t="s">
        <v>544</v>
      </c>
      <c r="AD559" s="472" t="s">
        <v>544</v>
      </c>
      <c r="AE559" s="472" t="s">
        <v>544</v>
      </c>
      <c r="AF559" s="472" t="s">
        <v>544</v>
      </c>
      <c r="AG559" s="472" t="s">
        <v>544</v>
      </c>
      <c r="AH559" s="472" t="s">
        <v>544</v>
      </c>
      <c r="AI559" s="472" t="s">
        <v>544</v>
      </c>
      <c r="AJ559" s="472" t="s">
        <v>544</v>
      </c>
      <c r="AK559" s="472" t="s">
        <v>544</v>
      </c>
      <c r="AL559" s="472" t="s">
        <v>544</v>
      </c>
      <c r="AM559" s="472" t="s">
        <v>544</v>
      </c>
      <c r="AN559" s="472" t="s">
        <v>544</v>
      </c>
      <c r="AO559" s="472" t="s">
        <v>544</v>
      </c>
      <c r="AP559" s="472" t="s">
        <v>544</v>
      </c>
      <c r="AQ559" s="472" t="s">
        <v>544</v>
      </c>
      <c r="AR559" s="472" t="s">
        <v>544</v>
      </c>
      <c r="AS559" s="472" t="s">
        <v>544</v>
      </c>
      <c r="AT559" s="472" t="s">
        <v>544</v>
      </c>
      <c r="AU559" s="472" t="s">
        <v>544</v>
      </c>
      <c r="AV559" s="472" t="s">
        <v>544</v>
      </c>
      <c r="AW559" s="472" t="s">
        <v>544</v>
      </c>
      <c r="AX559" s="473" t="s">
        <v>544</v>
      </c>
      <c r="AY559" s="473" t="s">
        <v>544</v>
      </c>
      <c r="AZ559" s="473" t="s">
        <v>544</v>
      </c>
      <c r="BA559" s="473" t="s">
        <v>544</v>
      </c>
      <c r="BB559" s="473" t="s">
        <v>544</v>
      </c>
      <c r="BC559" s="473" t="s">
        <v>544</v>
      </c>
      <c r="BD559" s="473" t="s">
        <v>544</v>
      </c>
      <c r="BE559" s="472" t="s">
        <v>544</v>
      </c>
      <c r="BF559" s="472" t="s">
        <v>544</v>
      </c>
      <c r="BG559" s="473" t="s">
        <v>544</v>
      </c>
      <c r="BH559" s="473" t="s">
        <v>544</v>
      </c>
      <c r="BI559" s="472" t="s">
        <v>544</v>
      </c>
      <c r="BJ559" s="472" t="s">
        <v>544</v>
      </c>
      <c r="BK559" s="472" t="s">
        <v>544</v>
      </c>
      <c r="BL559" s="474" t="s">
        <v>544</v>
      </c>
      <c r="BM559" s="474" t="s">
        <v>544</v>
      </c>
      <c r="BN559" s="472" t="s">
        <v>544</v>
      </c>
      <c r="BO559" s="473" t="s">
        <v>544</v>
      </c>
      <c r="BP559" s="473" t="s">
        <v>544</v>
      </c>
      <c r="BQ559" s="473" t="s">
        <v>544</v>
      </c>
      <c r="BR559" s="473" t="s">
        <v>544</v>
      </c>
      <c r="BS559" s="474" t="s">
        <v>544</v>
      </c>
      <c r="BT559" s="472" t="s">
        <v>544</v>
      </c>
      <c r="BU559" s="472" t="s">
        <v>544</v>
      </c>
      <c r="BV559" s="472" t="s">
        <v>544</v>
      </c>
      <c r="BW559" s="472" t="s">
        <v>544</v>
      </c>
      <c r="BX559" s="472" t="s">
        <v>544</v>
      </c>
      <c r="BY559" s="472" t="s">
        <v>544</v>
      </c>
      <c r="CA559" t="s">
        <v>544</v>
      </c>
      <c r="CB559" t="s">
        <v>544</v>
      </c>
      <c r="CC559" t="s">
        <v>544</v>
      </c>
      <c r="CD559" t="s">
        <v>544</v>
      </c>
      <c r="CE559" t="s">
        <v>544</v>
      </c>
      <c r="CF559" t="s">
        <v>544</v>
      </c>
      <c r="CG559" t="s">
        <v>544</v>
      </c>
      <c r="CH559" t="s">
        <v>544</v>
      </c>
      <c r="CI559" t="s">
        <v>544</v>
      </c>
      <c r="CJ559" t="s">
        <v>544</v>
      </c>
      <c r="CK559" t="s">
        <v>544</v>
      </c>
      <c r="CL559" t="s">
        <v>544</v>
      </c>
      <c r="CM559" t="s">
        <v>544</v>
      </c>
      <c r="CN559" t="s">
        <v>544</v>
      </c>
      <c r="CO559" t="s">
        <v>544</v>
      </c>
      <c r="CP559" t="s">
        <v>544</v>
      </c>
      <c r="CQ559" t="s">
        <v>544</v>
      </c>
      <c r="CR559" t="s">
        <v>544</v>
      </c>
      <c r="CS559" t="s">
        <v>544</v>
      </c>
      <c r="CT559" t="s">
        <v>544</v>
      </c>
      <c r="CU559" t="s">
        <v>544</v>
      </c>
      <c r="CV559" t="s">
        <v>544</v>
      </c>
      <c r="CW559" t="s">
        <v>544</v>
      </c>
      <c r="CX559" t="s">
        <v>544</v>
      </c>
      <c r="CY559" t="s">
        <v>544</v>
      </c>
      <c r="CZ559" t="s">
        <v>544</v>
      </c>
      <c r="DA559" t="s">
        <v>544</v>
      </c>
      <c r="DB559" t="s">
        <v>544</v>
      </c>
      <c r="DC559" t="s">
        <v>544</v>
      </c>
      <c r="DD559" t="s">
        <v>544</v>
      </c>
      <c r="DE559" t="s">
        <v>544</v>
      </c>
      <c r="DF559" t="s">
        <v>544</v>
      </c>
      <c r="DG559" t="s">
        <v>544</v>
      </c>
      <c r="DH559" t="s">
        <v>544</v>
      </c>
      <c r="DI559" t="s">
        <v>544</v>
      </c>
      <c r="DJ559" t="s">
        <v>544</v>
      </c>
      <c r="DK559" t="s">
        <v>544</v>
      </c>
      <c r="DL559" t="s">
        <v>544</v>
      </c>
      <c r="DM559" t="s">
        <v>544</v>
      </c>
      <c r="DN559" t="s">
        <v>544</v>
      </c>
      <c r="DO559" t="s">
        <v>544</v>
      </c>
      <c r="DP559" t="s">
        <v>544</v>
      </c>
      <c r="DQ559" t="s">
        <v>544</v>
      </c>
      <c r="DR559" t="s">
        <v>544</v>
      </c>
      <c r="DS559" t="s">
        <v>544</v>
      </c>
      <c r="DT559" t="s">
        <v>544</v>
      </c>
      <c r="DU559" t="s">
        <v>544</v>
      </c>
      <c r="DV559" t="s">
        <v>544</v>
      </c>
      <c r="DW559" t="s">
        <v>544</v>
      </c>
      <c r="DX559" t="s">
        <v>544</v>
      </c>
      <c r="DY559" t="s">
        <v>544</v>
      </c>
      <c r="DZ559" t="s">
        <v>544</v>
      </c>
      <c r="EA559" t="s">
        <v>544</v>
      </c>
      <c r="EB559" t="s">
        <v>544</v>
      </c>
      <c r="EC559" t="s">
        <v>544</v>
      </c>
      <c r="ED559" t="s">
        <v>544</v>
      </c>
      <c r="EE559" t="s">
        <v>544</v>
      </c>
      <c r="EF559" t="s">
        <v>544</v>
      </c>
      <c r="EG559" t="s">
        <v>544</v>
      </c>
      <c r="EH559" t="s">
        <v>544</v>
      </c>
      <c r="EI559" t="s">
        <v>544</v>
      </c>
      <c r="EJ559" t="s">
        <v>544</v>
      </c>
      <c r="EK559" t="s">
        <v>544</v>
      </c>
      <c r="EL559" t="s">
        <v>544</v>
      </c>
      <c r="EM559" t="s">
        <v>544</v>
      </c>
      <c r="EN559" t="s">
        <v>544</v>
      </c>
      <c r="EO559" t="s">
        <v>544</v>
      </c>
      <c r="EP559" t="s">
        <v>544</v>
      </c>
      <c r="EQ559" t="s">
        <v>544</v>
      </c>
      <c r="ER559" t="s">
        <v>544</v>
      </c>
      <c r="ES559" t="s">
        <v>544</v>
      </c>
      <c r="ET559" t="s">
        <v>544</v>
      </c>
      <c r="EU559" t="s">
        <v>544</v>
      </c>
      <c r="EV559" t="s">
        <v>544</v>
      </c>
      <c r="EW559" t="s">
        <v>544</v>
      </c>
      <c r="EX559" t="s">
        <v>544</v>
      </c>
    </row>
    <row r="560" spans="1:154" ht="15" customHeight="1">
      <c r="A560" s="435">
        <v>388</v>
      </c>
      <c r="B560" s="469" t="s">
        <v>544</v>
      </c>
      <c r="C560" s="469" t="s">
        <v>544</v>
      </c>
      <c r="D560" s="470" t="s">
        <v>544</v>
      </c>
      <c r="E560" s="471" t="s">
        <v>544</v>
      </c>
      <c r="F560" s="471" t="s">
        <v>544</v>
      </c>
      <c r="G560" s="471" t="s">
        <v>544</v>
      </c>
      <c r="H560" s="472" t="s">
        <v>544</v>
      </c>
      <c r="I560" s="472" t="s">
        <v>544</v>
      </c>
      <c r="J560" s="472" t="s">
        <v>544</v>
      </c>
      <c r="K560" s="472" t="s">
        <v>544</v>
      </c>
      <c r="L560" s="472" t="s">
        <v>544</v>
      </c>
      <c r="M560" s="472" t="s">
        <v>544</v>
      </c>
      <c r="N560" s="472" t="s">
        <v>544</v>
      </c>
      <c r="O560" s="472" t="s">
        <v>544</v>
      </c>
      <c r="P560" s="472" t="s">
        <v>544</v>
      </c>
      <c r="Q560" s="472" t="s">
        <v>544</v>
      </c>
      <c r="R560" s="472" t="s">
        <v>544</v>
      </c>
      <c r="S560" s="472" t="s">
        <v>544</v>
      </c>
      <c r="T560" s="472" t="s">
        <v>544</v>
      </c>
      <c r="U560" s="472" t="s">
        <v>544</v>
      </c>
      <c r="V560" s="472" t="s">
        <v>544</v>
      </c>
      <c r="W560" s="472" t="s">
        <v>544</v>
      </c>
      <c r="X560" s="472" t="s">
        <v>544</v>
      </c>
      <c r="Y560" s="472" t="s">
        <v>544</v>
      </c>
      <c r="Z560" s="472" t="s">
        <v>544</v>
      </c>
      <c r="AA560" s="472" t="s">
        <v>544</v>
      </c>
      <c r="AB560" s="472" t="s">
        <v>544</v>
      </c>
      <c r="AC560" s="472" t="s">
        <v>544</v>
      </c>
      <c r="AD560" s="472" t="s">
        <v>544</v>
      </c>
      <c r="AE560" s="472" t="s">
        <v>544</v>
      </c>
      <c r="AF560" s="472" t="s">
        <v>544</v>
      </c>
      <c r="AG560" s="472" t="s">
        <v>544</v>
      </c>
      <c r="AH560" s="472" t="s">
        <v>544</v>
      </c>
      <c r="AI560" s="472" t="s">
        <v>544</v>
      </c>
      <c r="AJ560" s="472" t="s">
        <v>544</v>
      </c>
      <c r="AK560" s="472" t="s">
        <v>544</v>
      </c>
      <c r="AL560" s="472" t="s">
        <v>544</v>
      </c>
      <c r="AM560" s="472" t="s">
        <v>544</v>
      </c>
      <c r="AN560" s="472" t="s">
        <v>544</v>
      </c>
      <c r="AO560" s="472" t="s">
        <v>544</v>
      </c>
      <c r="AP560" s="472" t="s">
        <v>544</v>
      </c>
      <c r="AQ560" s="472" t="s">
        <v>544</v>
      </c>
      <c r="AR560" s="472" t="s">
        <v>544</v>
      </c>
      <c r="AS560" s="472" t="s">
        <v>544</v>
      </c>
      <c r="AT560" s="472" t="s">
        <v>544</v>
      </c>
      <c r="AU560" s="472" t="s">
        <v>544</v>
      </c>
      <c r="AV560" s="472" t="s">
        <v>544</v>
      </c>
      <c r="AW560" s="472" t="s">
        <v>544</v>
      </c>
      <c r="AX560" s="473" t="s">
        <v>544</v>
      </c>
      <c r="AY560" s="473" t="s">
        <v>544</v>
      </c>
      <c r="AZ560" s="473" t="s">
        <v>544</v>
      </c>
      <c r="BA560" s="473" t="s">
        <v>544</v>
      </c>
      <c r="BB560" s="473" t="s">
        <v>544</v>
      </c>
      <c r="BC560" s="473" t="s">
        <v>544</v>
      </c>
      <c r="BD560" s="473" t="s">
        <v>544</v>
      </c>
      <c r="BE560" s="472" t="s">
        <v>544</v>
      </c>
      <c r="BF560" s="472" t="s">
        <v>544</v>
      </c>
      <c r="BG560" s="473" t="s">
        <v>544</v>
      </c>
      <c r="BH560" s="473" t="s">
        <v>544</v>
      </c>
      <c r="BI560" s="472" t="s">
        <v>544</v>
      </c>
      <c r="BJ560" s="472" t="s">
        <v>544</v>
      </c>
      <c r="BK560" s="472" t="s">
        <v>544</v>
      </c>
      <c r="BL560" s="474" t="s">
        <v>544</v>
      </c>
      <c r="BM560" s="474" t="s">
        <v>544</v>
      </c>
      <c r="BN560" s="472" t="s">
        <v>544</v>
      </c>
      <c r="BO560" s="473" t="s">
        <v>544</v>
      </c>
      <c r="BP560" s="473" t="s">
        <v>544</v>
      </c>
      <c r="BQ560" s="473" t="s">
        <v>544</v>
      </c>
      <c r="BR560" s="473" t="s">
        <v>544</v>
      </c>
      <c r="BS560" s="474" t="s">
        <v>544</v>
      </c>
      <c r="BT560" s="472" t="s">
        <v>544</v>
      </c>
      <c r="BU560" s="472" t="s">
        <v>544</v>
      </c>
      <c r="BV560" s="472" t="s">
        <v>544</v>
      </c>
      <c r="BW560" s="472" t="s">
        <v>544</v>
      </c>
      <c r="BX560" s="472" t="s">
        <v>544</v>
      </c>
      <c r="BY560" s="472" t="s">
        <v>544</v>
      </c>
      <c r="CA560" t="s">
        <v>544</v>
      </c>
      <c r="CB560" t="s">
        <v>544</v>
      </c>
      <c r="CC560" t="s">
        <v>544</v>
      </c>
      <c r="CD560" t="s">
        <v>544</v>
      </c>
      <c r="CE560" t="s">
        <v>544</v>
      </c>
      <c r="CF560" t="s">
        <v>544</v>
      </c>
      <c r="CG560" t="s">
        <v>544</v>
      </c>
      <c r="CH560" t="s">
        <v>544</v>
      </c>
      <c r="CI560" t="s">
        <v>544</v>
      </c>
      <c r="CJ560" t="s">
        <v>544</v>
      </c>
      <c r="CK560" t="s">
        <v>544</v>
      </c>
      <c r="CL560" t="s">
        <v>544</v>
      </c>
      <c r="CM560" t="s">
        <v>544</v>
      </c>
      <c r="CN560" t="s">
        <v>544</v>
      </c>
      <c r="CO560" t="s">
        <v>544</v>
      </c>
      <c r="CP560" t="s">
        <v>544</v>
      </c>
      <c r="CQ560" t="s">
        <v>544</v>
      </c>
      <c r="CR560" t="s">
        <v>544</v>
      </c>
      <c r="CS560" t="s">
        <v>544</v>
      </c>
      <c r="CT560" t="s">
        <v>544</v>
      </c>
      <c r="CU560" t="s">
        <v>544</v>
      </c>
      <c r="CV560" t="s">
        <v>544</v>
      </c>
      <c r="CW560" t="s">
        <v>544</v>
      </c>
      <c r="CX560" t="s">
        <v>544</v>
      </c>
      <c r="CY560" t="s">
        <v>544</v>
      </c>
      <c r="CZ560" t="s">
        <v>544</v>
      </c>
      <c r="DA560" t="s">
        <v>544</v>
      </c>
      <c r="DB560" t="s">
        <v>544</v>
      </c>
      <c r="DC560" t="s">
        <v>544</v>
      </c>
      <c r="DD560" t="s">
        <v>544</v>
      </c>
      <c r="DE560" t="s">
        <v>544</v>
      </c>
      <c r="DF560" t="s">
        <v>544</v>
      </c>
      <c r="DG560" t="s">
        <v>544</v>
      </c>
      <c r="DH560" t="s">
        <v>544</v>
      </c>
      <c r="DI560" t="s">
        <v>544</v>
      </c>
      <c r="DJ560" t="s">
        <v>544</v>
      </c>
      <c r="DK560" t="s">
        <v>544</v>
      </c>
      <c r="DL560" t="s">
        <v>544</v>
      </c>
      <c r="DM560" t="s">
        <v>544</v>
      </c>
      <c r="DN560" t="s">
        <v>544</v>
      </c>
      <c r="DO560" t="s">
        <v>544</v>
      </c>
      <c r="DP560" t="s">
        <v>544</v>
      </c>
      <c r="DQ560" t="s">
        <v>544</v>
      </c>
      <c r="DR560" t="s">
        <v>544</v>
      </c>
      <c r="DS560" t="s">
        <v>544</v>
      </c>
      <c r="DT560" t="s">
        <v>544</v>
      </c>
      <c r="DU560" t="s">
        <v>544</v>
      </c>
      <c r="DV560" t="s">
        <v>544</v>
      </c>
      <c r="DW560" t="s">
        <v>544</v>
      </c>
      <c r="DX560" t="s">
        <v>544</v>
      </c>
      <c r="DY560" t="s">
        <v>544</v>
      </c>
      <c r="DZ560" t="s">
        <v>544</v>
      </c>
      <c r="EA560" t="s">
        <v>544</v>
      </c>
      <c r="EB560" t="s">
        <v>544</v>
      </c>
      <c r="EC560" t="s">
        <v>544</v>
      </c>
      <c r="ED560" t="s">
        <v>544</v>
      </c>
      <c r="EE560" t="s">
        <v>544</v>
      </c>
      <c r="EF560" t="s">
        <v>544</v>
      </c>
      <c r="EG560" t="s">
        <v>544</v>
      </c>
      <c r="EH560" t="s">
        <v>544</v>
      </c>
      <c r="EI560" t="s">
        <v>544</v>
      </c>
      <c r="EJ560" t="s">
        <v>544</v>
      </c>
      <c r="EK560" t="s">
        <v>544</v>
      </c>
      <c r="EL560" t="s">
        <v>544</v>
      </c>
      <c r="EM560" t="s">
        <v>544</v>
      </c>
      <c r="EN560" t="s">
        <v>544</v>
      </c>
      <c r="EO560" t="s">
        <v>544</v>
      </c>
      <c r="EP560" t="s">
        <v>544</v>
      </c>
      <c r="EQ560" t="s">
        <v>544</v>
      </c>
      <c r="ER560" t="s">
        <v>544</v>
      </c>
      <c r="ES560" t="s">
        <v>544</v>
      </c>
      <c r="ET560" t="s">
        <v>544</v>
      </c>
      <c r="EU560" t="s">
        <v>544</v>
      </c>
      <c r="EV560" t="s">
        <v>544</v>
      </c>
      <c r="EW560" t="s">
        <v>544</v>
      </c>
      <c r="EX560" t="s">
        <v>544</v>
      </c>
    </row>
    <row r="561" spans="1:154" ht="15" customHeight="1">
      <c r="A561" s="435">
        <v>388</v>
      </c>
      <c r="B561" s="469" t="s">
        <v>544</v>
      </c>
      <c r="C561" s="469" t="s">
        <v>544</v>
      </c>
      <c r="D561" s="470" t="s">
        <v>544</v>
      </c>
      <c r="E561" s="471" t="s">
        <v>544</v>
      </c>
      <c r="F561" s="471" t="s">
        <v>544</v>
      </c>
      <c r="G561" s="471" t="s">
        <v>544</v>
      </c>
      <c r="H561" s="472" t="s">
        <v>544</v>
      </c>
      <c r="I561" s="472" t="s">
        <v>544</v>
      </c>
      <c r="J561" s="472" t="s">
        <v>544</v>
      </c>
      <c r="K561" s="472" t="s">
        <v>544</v>
      </c>
      <c r="L561" s="472" t="s">
        <v>544</v>
      </c>
      <c r="M561" s="472" t="s">
        <v>544</v>
      </c>
      <c r="N561" s="472" t="s">
        <v>544</v>
      </c>
      <c r="O561" s="472" t="s">
        <v>544</v>
      </c>
      <c r="P561" s="472" t="s">
        <v>544</v>
      </c>
      <c r="Q561" s="472" t="s">
        <v>544</v>
      </c>
      <c r="R561" s="472" t="s">
        <v>544</v>
      </c>
      <c r="S561" s="472" t="s">
        <v>544</v>
      </c>
      <c r="T561" s="472" t="s">
        <v>544</v>
      </c>
      <c r="U561" s="472" t="s">
        <v>544</v>
      </c>
      <c r="V561" s="472" t="s">
        <v>544</v>
      </c>
      <c r="W561" s="472" t="s">
        <v>544</v>
      </c>
      <c r="X561" s="472" t="s">
        <v>544</v>
      </c>
      <c r="Y561" s="472" t="s">
        <v>544</v>
      </c>
      <c r="Z561" s="472" t="s">
        <v>544</v>
      </c>
      <c r="AA561" s="472" t="s">
        <v>544</v>
      </c>
      <c r="AB561" s="472" t="s">
        <v>544</v>
      </c>
      <c r="AC561" s="472" t="s">
        <v>544</v>
      </c>
      <c r="AD561" s="472" t="s">
        <v>544</v>
      </c>
      <c r="AE561" s="472" t="s">
        <v>544</v>
      </c>
      <c r="AF561" s="472" t="s">
        <v>544</v>
      </c>
      <c r="AG561" s="472" t="s">
        <v>544</v>
      </c>
      <c r="AH561" s="472" t="s">
        <v>544</v>
      </c>
      <c r="AI561" s="472" t="s">
        <v>544</v>
      </c>
      <c r="AJ561" s="472" t="s">
        <v>544</v>
      </c>
      <c r="AK561" s="472" t="s">
        <v>544</v>
      </c>
      <c r="AL561" s="472" t="s">
        <v>544</v>
      </c>
      <c r="AM561" s="472" t="s">
        <v>544</v>
      </c>
      <c r="AN561" s="472" t="s">
        <v>544</v>
      </c>
      <c r="AO561" s="472" t="s">
        <v>544</v>
      </c>
      <c r="AP561" s="472" t="s">
        <v>544</v>
      </c>
      <c r="AQ561" s="472" t="s">
        <v>544</v>
      </c>
      <c r="AR561" s="472" t="s">
        <v>544</v>
      </c>
      <c r="AS561" s="472" t="s">
        <v>544</v>
      </c>
      <c r="AT561" s="472" t="s">
        <v>544</v>
      </c>
      <c r="AU561" s="472" t="s">
        <v>544</v>
      </c>
      <c r="AV561" s="472" t="s">
        <v>544</v>
      </c>
      <c r="AW561" s="472" t="s">
        <v>544</v>
      </c>
      <c r="AX561" s="473" t="s">
        <v>544</v>
      </c>
      <c r="AY561" s="473" t="s">
        <v>544</v>
      </c>
      <c r="AZ561" s="473" t="s">
        <v>544</v>
      </c>
      <c r="BA561" s="473" t="s">
        <v>544</v>
      </c>
      <c r="BB561" s="473" t="s">
        <v>544</v>
      </c>
      <c r="BC561" s="473" t="s">
        <v>544</v>
      </c>
      <c r="BD561" s="473" t="s">
        <v>544</v>
      </c>
      <c r="BE561" s="472" t="s">
        <v>544</v>
      </c>
      <c r="BF561" s="472" t="s">
        <v>544</v>
      </c>
      <c r="BG561" s="473" t="s">
        <v>544</v>
      </c>
      <c r="BH561" s="473" t="s">
        <v>544</v>
      </c>
      <c r="BI561" s="472" t="s">
        <v>544</v>
      </c>
      <c r="BJ561" s="472" t="s">
        <v>544</v>
      </c>
      <c r="BK561" s="472" t="s">
        <v>544</v>
      </c>
      <c r="BL561" s="474" t="s">
        <v>544</v>
      </c>
      <c r="BM561" s="474" t="s">
        <v>544</v>
      </c>
      <c r="BN561" s="472" t="s">
        <v>544</v>
      </c>
      <c r="BO561" s="473" t="s">
        <v>544</v>
      </c>
      <c r="BP561" s="473" t="s">
        <v>544</v>
      </c>
      <c r="BQ561" s="473" t="s">
        <v>544</v>
      </c>
      <c r="BR561" s="473" t="s">
        <v>544</v>
      </c>
      <c r="BS561" s="474" t="s">
        <v>544</v>
      </c>
      <c r="BT561" s="472" t="s">
        <v>544</v>
      </c>
      <c r="BU561" s="472" t="s">
        <v>544</v>
      </c>
      <c r="BV561" s="472" t="s">
        <v>544</v>
      </c>
      <c r="BW561" s="472" t="s">
        <v>544</v>
      </c>
      <c r="BX561" s="472" t="s">
        <v>544</v>
      </c>
      <c r="BY561" s="472" t="s">
        <v>544</v>
      </c>
      <c r="CA561" t="s">
        <v>544</v>
      </c>
      <c r="CB561" t="s">
        <v>544</v>
      </c>
      <c r="CC561" t="s">
        <v>544</v>
      </c>
      <c r="CD561" t="s">
        <v>544</v>
      </c>
      <c r="CE561" t="s">
        <v>544</v>
      </c>
      <c r="CF561" t="s">
        <v>544</v>
      </c>
      <c r="CG561" t="s">
        <v>544</v>
      </c>
      <c r="CH561" t="s">
        <v>544</v>
      </c>
      <c r="CI561" t="s">
        <v>544</v>
      </c>
      <c r="CJ561" t="s">
        <v>544</v>
      </c>
      <c r="CK561" t="s">
        <v>544</v>
      </c>
      <c r="CL561" t="s">
        <v>544</v>
      </c>
      <c r="CM561" t="s">
        <v>544</v>
      </c>
      <c r="CN561" t="s">
        <v>544</v>
      </c>
      <c r="CO561" t="s">
        <v>544</v>
      </c>
      <c r="CP561" t="s">
        <v>544</v>
      </c>
      <c r="CQ561" t="s">
        <v>544</v>
      </c>
      <c r="CR561" t="s">
        <v>544</v>
      </c>
      <c r="CS561" t="s">
        <v>544</v>
      </c>
      <c r="CT561" t="s">
        <v>544</v>
      </c>
      <c r="CU561" t="s">
        <v>544</v>
      </c>
      <c r="CV561" t="s">
        <v>544</v>
      </c>
      <c r="CW561" t="s">
        <v>544</v>
      </c>
      <c r="CX561" t="s">
        <v>544</v>
      </c>
      <c r="CY561" t="s">
        <v>544</v>
      </c>
      <c r="CZ561" t="s">
        <v>544</v>
      </c>
      <c r="DA561" t="s">
        <v>544</v>
      </c>
      <c r="DB561" t="s">
        <v>544</v>
      </c>
      <c r="DC561" t="s">
        <v>544</v>
      </c>
      <c r="DD561" t="s">
        <v>544</v>
      </c>
      <c r="DE561" t="s">
        <v>544</v>
      </c>
      <c r="DF561" t="s">
        <v>544</v>
      </c>
      <c r="DG561" t="s">
        <v>544</v>
      </c>
      <c r="DH561" t="s">
        <v>544</v>
      </c>
      <c r="DI561" t="s">
        <v>544</v>
      </c>
      <c r="DJ561" t="s">
        <v>544</v>
      </c>
      <c r="DK561" t="s">
        <v>544</v>
      </c>
      <c r="DL561" t="s">
        <v>544</v>
      </c>
      <c r="DM561" t="s">
        <v>544</v>
      </c>
      <c r="DN561" t="s">
        <v>544</v>
      </c>
      <c r="DO561" t="s">
        <v>544</v>
      </c>
      <c r="DP561" t="s">
        <v>544</v>
      </c>
      <c r="DQ561" t="s">
        <v>544</v>
      </c>
      <c r="DR561" t="s">
        <v>544</v>
      </c>
      <c r="DS561" t="s">
        <v>544</v>
      </c>
      <c r="DT561" t="s">
        <v>544</v>
      </c>
      <c r="DU561" t="s">
        <v>544</v>
      </c>
      <c r="DV561" t="s">
        <v>544</v>
      </c>
      <c r="DW561" t="s">
        <v>544</v>
      </c>
      <c r="DX561" t="s">
        <v>544</v>
      </c>
      <c r="DY561" t="s">
        <v>544</v>
      </c>
      <c r="DZ561" t="s">
        <v>544</v>
      </c>
      <c r="EA561" t="s">
        <v>544</v>
      </c>
      <c r="EB561" t="s">
        <v>544</v>
      </c>
      <c r="EC561" t="s">
        <v>544</v>
      </c>
      <c r="ED561" t="s">
        <v>544</v>
      </c>
      <c r="EE561" t="s">
        <v>544</v>
      </c>
      <c r="EF561" t="s">
        <v>544</v>
      </c>
      <c r="EG561" t="s">
        <v>544</v>
      </c>
      <c r="EH561" t="s">
        <v>544</v>
      </c>
      <c r="EI561" t="s">
        <v>544</v>
      </c>
      <c r="EJ561" t="s">
        <v>544</v>
      </c>
      <c r="EK561" t="s">
        <v>544</v>
      </c>
      <c r="EL561" t="s">
        <v>544</v>
      </c>
      <c r="EM561" t="s">
        <v>544</v>
      </c>
      <c r="EN561" t="s">
        <v>544</v>
      </c>
      <c r="EO561" t="s">
        <v>544</v>
      </c>
      <c r="EP561" t="s">
        <v>544</v>
      </c>
      <c r="EQ561" t="s">
        <v>544</v>
      </c>
      <c r="ER561" t="s">
        <v>544</v>
      </c>
      <c r="ES561" t="s">
        <v>544</v>
      </c>
      <c r="ET561" t="s">
        <v>544</v>
      </c>
      <c r="EU561" t="s">
        <v>544</v>
      </c>
      <c r="EV561" t="s">
        <v>544</v>
      </c>
      <c r="EW561" t="s">
        <v>544</v>
      </c>
      <c r="EX561" t="s">
        <v>544</v>
      </c>
    </row>
    <row r="562" spans="1:154" ht="15" customHeight="1">
      <c r="A562" s="435">
        <v>388</v>
      </c>
      <c r="B562" s="469" t="s">
        <v>544</v>
      </c>
      <c r="C562" s="469" t="s">
        <v>544</v>
      </c>
      <c r="D562" s="470" t="s">
        <v>544</v>
      </c>
      <c r="E562" s="471" t="s">
        <v>544</v>
      </c>
      <c r="F562" s="471" t="s">
        <v>544</v>
      </c>
      <c r="G562" s="471" t="s">
        <v>544</v>
      </c>
      <c r="H562" s="472" t="s">
        <v>544</v>
      </c>
      <c r="I562" s="472" t="s">
        <v>544</v>
      </c>
      <c r="J562" s="472" t="s">
        <v>544</v>
      </c>
      <c r="K562" s="472" t="s">
        <v>544</v>
      </c>
      <c r="L562" s="472" t="s">
        <v>544</v>
      </c>
      <c r="M562" s="472" t="s">
        <v>544</v>
      </c>
      <c r="N562" s="472" t="s">
        <v>544</v>
      </c>
      <c r="O562" s="472" t="s">
        <v>544</v>
      </c>
      <c r="P562" s="472" t="s">
        <v>544</v>
      </c>
      <c r="Q562" s="472" t="s">
        <v>544</v>
      </c>
      <c r="R562" s="472" t="s">
        <v>544</v>
      </c>
      <c r="S562" s="472" t="s">
        <v>544</v>
      </c>
      <c r="T562" s="472" t="s">
        <v>544</v>
      </c>
      <c r="U562" s="472" t="s">
        <v>544</v>
      </c>
      <c r="V562" s="472" t="s">
        <v>544</v>
      </c>
      <c r="W562" s="472" t="s">
        <v>544</v>
      </c>
      <c r="X562" s="472" t="s">
        <v>544</v>
      </c>
      <c r="Y562" s="472" t="s">
        <v>544</v>
      </c>
      <c r="Z562" s="472" t="s">
        <v>544</v>
      </c>
      <c r="AA562" s="472" t="s">
        <v>544</v>
      </c>
      <c r="AB562" s="472" t="s">
        <v>544</v>
      </c>
      <c r="AC562" s="472" t="s">
        <v>544</v>
      </c>
      <c r="AD562" s="472" t="s">
        <v>544</v>
      </c>
      <c r="AE562" s="472" t="s">
        <v>544</v>
      </c>
      <c r="AF562" s="472" t="s">
        <v>544</v>
      </c>
      <c r="AG562" s="472" t="s">
        <v>544</v>
      </c>
      <c r="AH562" s="472" t="s">
        <v>544</v>
      </c>
      <c r="AI562" s="472" t="s">
        <v>544</v>
      </c>
      <c r="AJ562" s="472" t="s">
        <v>544</v>
      </c>
      <c r="AK562" s="472" t="s">
        <v>544</v>
      </c>
      <c r="AL562" s="472" t="s">
        <v>544</v>
      </c>
      <c r="AM562" s="472" t="s">
        <v>544</v>
      </c>
      <c r="AN562" s="472" t="s">
        <v>544</v>
      </c>
      <c r="AO562" s="472" t="s">
        <v>544</v>
      </c>
      <c r="AP562" s="472" t="s">
        <v>544</v>
      </c>
      <c r="AQ562" s="472" t="s">
        <v>544</v>
      </c>
      <c r="AR562" s="472" t="s">
        <v>544</v>
      </c>
      <c r="AS562" s="472" t="s">
        <v>544</v>
      </c>
      <c r="AT562" s="472" t="s">
        <v>544</v>
      </c>
      <c r="AU562" s="472" t="s">
        <v>544</v>
      </c>
      <c r="AV562" s="472" t="s">
        <v>544</v>
      </c>
      <c r="AW562" s="472" t="s">
        <v>544</v>
      </c>
      <c r="AX562" s="473" t="s">
        <v>544</v>
      </c>
      <c r="AY562" s="473" t="s">
        <v>544</v>
      </c>
      <c r="AZ562" s="473" t="s">
        <v>544</v>
      </c>
      <c r="BA562" s="473" t="s">
        <v>544</v>
      </c>
      <c r="BB562" s="473" t="s">
        <v>544</v>
      </c>
      <c r="BC562" s="473" t="s">
        <v>544</v>
      </c>
      <c r="BD562" s="473" t="s">
        <v>544</v>
      </c>
      <c r="BE562" s="472" t="s">
        <v>544</v>
      </c>
      <c r="BF562" s="472" t="s">
        <v>544</v>
      </c>
      <c r="BG562" s="473" t="s">
        <v>544</v>
      </c>
      <c r="BH562" s="473" t="s">
        <v>544</v>
      </c>
      <c r="BI562" s="472" t="s">
        <v>544</v>
      </c>
      <c r="BJ562" s="472" t="s">
        <v>544</v>
      </c>
      <c r="BK562" s="472" t="s">
        <v>544</v>
      </c>
      <c r="BL562" s="474" t="s">
        <v>544</v>
      </c>
      <c r="BM562" s="474" t="s">
        <v>544</v>
      </c>
      <c r="BN562" s="472" t="s">
        <v>544</v>
      </c>
      <c r="BO562" s="473" t="s">
        <v>544</v>
      </c>
      <c r="BP562" s="473" t="s">
        <v>544</v>
      </c>
      <c r="BQ562" s="473" t="s">
        <v>544</v>
      </c>
      <c r="BR562" s="473" t="s">
        <v>544</v>
      </c>
      <c r="BS562" s="474" t="s">
        <v>544</v>
      </c>
      <c r="BT562" s="472" t="s">
        <v>544</v>
      </c>
      <c r="BU562" s="472" t="s">
        <v>544</v>
      </c>
      <c r="BV562" s="472" t="s">
        <v>544</v>
      </c>
      <c r="BW562" s="472" t="s">
        <v>544</v>
      </c>
      <c r="BX562" s="472" t="s">
        <v>544</v>
      </c>
      <c r="BY562" s="472" t="s">
        <v>544</v>
      </c>
      <c r="CA562" t="s">
        <v>544</v>
      </c>
      <c r="CB562" t="s">
        <v>544</v>
      </c>
      <c r="CC562" t="s">
        <v>544</v>
      </c>
      <c r="CD562" t="s">
        <v>544</v>
      </c>
      <c r="CE562" t="s">
        <v>544</v>
      </c>
      <c r="CF562" t="s">
        <v>544</v>
      </c>
      <c r="CG562" t="s">
        <v>544</v>
      </c>
      <c r="CH562" t="s">
        <v>544</v>
      </c>
      <c r="CI562" t="s">
        <v>544</v>
      </c>
      <c r="CJ562" t="s">
        <v>544</v>
      </c>
      <c r="CK562" t="s">
        <v>544</v>
      </c>
      <c r="CL562" t="s">
        <v>544</v>
      </c>
      <c r="CM562" t="s">
        <v>544</v>
      </c>
      <c r="CN562" t="s">
        <v>544</v>
      </c>
      <c r="CO562" t="s">
        <v>544</v>
      </c>
      <c r="CP562" t="s">
        <v>544</v>
      </c>
      <c r="CQ562" t="s">
        <v>544</v>
      </c>
      <c r="CR562" t="s">
        <v>544</v>
      </c>
      <c r="CS562" t="s">
        <v>544</v>
      </c>
      <c r="CT562" t="s">
        <v>544</v>
      </c>
      <c r="CU562" t="s">
        <v>544</v>
      </c>
      <c r="CV562" t="s">
        <v>544</v>
      </c>
      <c r="CW562" t="s">
        <v>544</v>
      </c>
      <c r="CX562" t="s">
        <v>544</v>
      </c>
      <c r="CY562" t="s">
        <v>544</v>
      </c>
      <c r="CZ562" t="s">
        <v>544</v>
      </c>
      <c r="DA562" t="s">
        <v>544</v>
      </c>
      <c r="DB562" t="s">
        <v>544</v>
      </c>
      <c r="DC562" t="s">
        <v>544</v>
      </c>
      <c r="DD562" t="s">
        <v>544</v>
      </c>
      <c r="DE562" t="s">
        <v>544</v>
      </c>
      <c r="DF562" t="s">
        <v>544</v>
      </c>
      <c r="DG562" t="s">
        <v>544</v>
      </c>
      <c r="DH562" t="s">
        <v>544</v>
      </c>
      <c r="DI562" t="s">
        <v>544</v>
      </c>
      <c r="DJ562" t="s">
        <v>544</v>
      </c>
      <c r="DK562" t="s">
        <v>544</v>
      </c>
      <c r="DL562" t="s">
        <v>544</v>
      </c>
      <c r="DM562" t="s">
        <v>544</v>
      </c>
      <c r="DN562" t="s">
        <v>544</v>
      </c>
      <c r="DO562" t="s">
        <v>544</v>
      </c>
      <c r="DP562" t="s">
        <v>544</v>
      </c>
      <c r="DQ562" t="s">
        <v>544</v>
      </c>
      <c r="DR562" t="s">
        <v>544</v>
      </c>
      <c r="DS562" t="s">
        <v>544</v>
      </c>
      <c r="DT562" t="s">
        <v>544</v>
      </c>
      <c r="DU562" t="s">
        <v>544</v>
      </c>
      <c r="DV562" t="s">
        <v>544</v>
      </c>
      <c r="DW562" t="s">
        <v>544</v>
      </c>
      <c r="DX562" t="s">
        <v>544</v>
      </c>
      <c r="DY562" t="s">
        <v>544</v>
      </c>
      <c r="DZ562" t="s">
        <v>544</v>
      </c>
      <c r="EA562" t="s">
        <v>544</v>
      </c>
      <c r="EB562" t="s">
        <v>544</v>
      </c>
      <c r="EC562" t="s">
        <v>544</v>
      </c>
      <c r="ED562" t="s">
        <v>544</v>
      </c>
      <c r="EE562" t="s">
        <v>544</v>
      </c>
      <c r="EF562" t="s">
        <v>544</v>
      </c>
      <c r="EG562" t="s">
        <v>544</v>
      </c>
      <c r="EH562" t="s">
        <v>544</v>
      </c>
      <c r="EI562" t="s">
        <v>544</v>
      </c>
      <c r="EJ562" t="s">
        <v>544</v>
      </c>
      <c r="EK562" t="s">
        <v>544</v>
      </c>
      <c r="EL562" t="s">
        <v>544</v>
      </c>
      <c r="EM562" t="s">
        <v>544</v>
      </c>
      <c r="EN562" t="s">
        <v>544</v>
      </c>
      <c r="EO562" t="s">
        <v>544</v>
      </c>
      <c r="EP562" t="s">
        <v>544</v>
      </c>
      <c r="EQ562" t="s">
        <v>544</v>
      </c>
      <c r="ER562" t="s">
        <v>544</v>
      </c>
      <c r="ES562" t="s">
        <v>544</v>
      </c>
      <c r="ET562" t="s">
        <v>544</v>
      </c>
      <c r="EU562" t="s">
        <v>544</v>
      </c>
      <c r="EV562" t="s">
        <v>544</v>
      </c>
      <c r="EW562" t="s">
        <v>544</v>
      </c>
      <c r="EX562" t="s">
        <v>544</v>
      </c>
    </row>
    <row r="563" spans="1:154" ht="15" customHeight="1">
      <c r="A563" s="435">
        <v>388</v>
      </c>
      <c r="B563" s="469" t="s">
        <v>544</v>
      </c>
      <c r="C563" s="469" t="s">
        <v>544</v>
      </c>
      <c r="D563" s="470" t="s">
        <v>544</v>
      </c>
      <c r="E563" s="471" t="s">
        <v>544</v>
      </c>
      <c r="F563" s="471" t="s">
        <v>544</v>
      </c>
      <c r="G563" s="471" t="s">
        <v>544</v>
      </c>
      <c r="H563" s="472" t="s">
        <v>544</v>
      </c>
      <c r="I563" s="472" t="s">
        <v>544</v>
      </c>
      <c r="J563" s="472" t="s">
        <v>544</v>
      </c>
      <c r="K563" s="472" t="s">
        <v>544</v>
      </c>
      <c r="L563" s="472" t="s">
        <v>544</v>
      </c>
      <c r="M563" s="472" t="s">
        <v>544</v>
      </c>
      <c r="N563" s="472" t="s">
        <v>544</v>
      </c>
      <c r="O563" s="472" t="s">
        <v>544</v>
      </c>
      <c r="P563" s="472" t="s">
        <v>544</v>
      </c>
      <c r="Q563" s="472" t="s">
        <v>544</v>
      </c>
      <c r="R563" s="472" t="s">
        <v>544</v>
      </c>
      <c r="S563" s="472" t="s">
        <v>544</v>
      </c>
      <c r="T563" s="472" t="s">
        <v>544</v>
      </c>
      <c r="U563" s="472" t="s">
        <v>544</v>
      </c>
      <c r="V563" s="472" t="s">
        <v>544</v>
      </c>
      <c r="W563" s="472" t="s">
        <v>544</v>
      </c>
      <c r="X563" s="472" t="s">
        <v>544</v>
      </c>
      <c r="Y563" s="472" t="s">
        <v>544</v>
      </c>
      <c r="Z563" s="472" t="s">
        <v>544</v>
      </c>
      <c r="AA563" s="472" t="s">
        <v>544</v>
      </c>
      <c r="AB563" s="472" t="s">
        <v>544</v>
      </c>
      <c r="AC563" s="472" t="s">
        <v>544</v>
      </c>
      <c r="AD563" s="472" t="s">
        <v>544</v>
      </c>
      <c r="AE563" s="472" t="s">
        <v>544</v>
      </c>
      <c r="AF563" s="472" t="s">
        <v>544</v>
      </c>
      <c r="AG563" s="472" t="s">
        <v>544</v>
      </c>
      <c r="AH563" s="472" t="s">
        <v>544</v>
      </c>
      <c r="AI563" s="472" t="s">
        <v>544</v>
      </c>
      <c r="AJ563" s="472" t="s">
        <v>544</v>
      </c>
      <c r="AK563" s="472" t="s">
        <v>544</v>
      </c>
      <c r="AL563" s="472" t="s">
        <v>544</v>
      </c>
      <c r="AM563" s="472" t="s">
        <v>544</v>
      </c>
      <c r="AN563" s="472" t="s">
        <v>544</v>
      </c>
      <c r="AO563" s="472" t="s">
        <v>544</v>
      </c>
      <c r="AP563" s="472" t="s">
        <v>544</v>
      </c>
      <c r="AQ563" s="472" t="s">
        <v>544</v>
      </c>
      <c r="AR563" s="472" t="s">
        <v>544</v>
      </c>
      <c r="AS563" s="472" t="s">
        <v>544</v>
      </c>
      <c r="AT563" s="472" t="s">
        <v>544</v>
      </c>
      <c r="AU563" s="472" t="s">
        <v>544</v>
      </c>
      <c r="AV563" s="472" t="s">
        <v>544</v>
      </c>
      <c r="AW563" s="472" t="s">
        <v>544</v>
      </c>
      <c r="AX563" s="473" t="s">
        <v>544</v>
      </c>
      <c r="AY563" s="473" t="s">
        <v>544</v>
      </c>
      <c r="AZ563" s="473" t="s">
        <v>544</v>
      </c>
      <c r="BA563" s="473" t="s">
        <v>544</v>
      </c>
      <c r="BB563" s="473" t="s">
        <v>544</v>
      </c>
      <c r="BC563" s="473" t="s">
        <v>544</v>
      </c>
      <c r="BD563" s="473" t="s">
        <v>544</v>
      </c>
      <c r="BE563" s="472" t="s">
        <v>544</v>
      </c>
      <c r="BF563" s="472" t="s">
        <v>544</v>
      </c>
      <c r="BG563" s="473" t="s">
        <v>544</v>
      </c>
      <c r="BH563" s="473" t="s">
        <v>544</v>
      </c>
      <c r="BI563" s="472" t="s">
        <v>544</v>
      </c>
      <c r="BJ563" s="472" t="s">
        <v>544</v>
      </c>
      <c r="BK563" s="472" t="s">
        <v>544</v>
      </c>
      <c r="BL563" s="474" t="s">
        <v>544</v>
      </c>
      <c r="BM563" s="474" t="s">
        <v>544</v>
      </c>
      <c r="BN563" s="472" t="s">
        <v>544</v>
      </c>
      <c r="BO563" s="473" t="s">
        <v>544</v>
      </c>
      <c r="BP563" s="473" t="s">
        <v>544</v>
      </c>
      <c r="BQ563" s="473" t="s">
        <v>544</v>
      </c>
      <c r="BR563" s="473" t="s">
        <v>544</v>
      </c>
      <c r="BS563" s="474" t="s">
        <v>544</v>
      </c>
      <c r="BT563" s="472" t="s">
        <v>544</v>
      </c>
      <c r="BU563" s="472" t="s">
        <v>544</v>
      </c>
      <c r="BV563" s="472" t="s">
        <v>544</v>
      </c>
      <c r="BW563" s="472" t="s">
        <v>544</v>
      </c>
      <c r="BX563" s="472" t="s">
        <v>544</v>
      </c>
      <c r="BY563" s="472" t="s">
        <v>544</v>
      </c>
      <c r="CA563" t="s">
        <v>544</v>
      </c>
      <c r="CB563" t="s">
        <v>544</v>
      </c>
      <c r="CC563" t="s">
        <v>544</v>
      </c>
      <c r="CD563" t="s">
        <v>544</v>
      </c>
      <c r="CE563" t="s">
        <v>544</v>
      </c>
      <c r="CF563" t="s">
        <v>544</v>
      </c>
      <c r="CG563" t="s">
        <v>544</v>
      </c>
      <c r="CH563" t="s">
        <v>544</v>
      </c>
      <c r="CI563" t="s">
        <v>544</v>
      </c>
      <c r="CJ563" t="s">
        <v>544</v>
      </c>
      <c r="CK563" t="s">
        <v>544</v>
      </c>
      <c r="CL563" t="s">
        <v>544</v>
      </c>
      <c r="CM563" t="s">
        <v>544</v>
      </c>
      <c r="CN563" t="s">
        <v>544</v>
      </c>
      <c r="CO563" t="s">
        <v>544</v>
      </c>
      <c r="CP563" t="s">
        <v>544</v>
      </c>
      <c r="CQ563" t="s">
        <v>544</v>
      </c>
      <c r="CR563" t="s">
        <v>544</v>
      </c>
      <c r="CS563" t="s">
        <v>544</v>
      </c>
      <c r="CT563" t="s">
        <v>544</v>
      </c>
      <c r="CU563" t="s">
        <v>544</v>
      </c>
      <c r="CV563" t="s">
        <v>544</v>
      </c>
      <c r="CW563" t="s">
        <v>544</v>
      </c>
      <c r="CX563" t="s">
        <v>544</v>
      </c>
      <c r="CY563" t="s">
        <v>544</v>
      </c>
      <c r="CZ563" t="s">
        <v>544</v>
      </c>
      <c r="DA563" t="s">
        <v>544</v>
      </c>
      <c r="DB563" t="s">
        <v>544</v>
      </c>
      <c r="DC563" t="s">
        <v>544</v>
      </c>
      <c r="DD563" t="s">
        <v>544</v>
      </c>
      <c r="DE563" t="s">
        <v>544</v>
      </c>
      <c r="DF563" t="s">
        <v>544</v>
      </c>
      <c r="DG563" t="s">
        <v>544</v>
      </c>
      <c r="DH563" t="s">
        <v>544</v>
      </c>
      <c r="DI563" t="s">
        <v>544</v>
      </c>
      <c r="DJ563" t="s">
        <v>544</v>
      </c>
      <c r="DK563" t="s">
        <v>544</v>
      </c>
      <c r="DL563" t="s">
        <v>544</v>
      </c>
      <c r="DM563" t="s">
        <v>544</v>
      </c>
      <c r="DN563" t="s">
        <v>544</v>
      </c>
      <c r="DO563" t="s">
        <v>544</v>
      </c>
      <c r="DP563" t="s">
        <v>544</v>
      </c>
      <c r="DQ563" t="s">
        <v>544</v>
      </c>
      <c r="DR563" t="s">
        <v>544</v>
      </c>
      <c r="DS563" t="s">
        <v>544</v>
      </c>
      <c r="DT563" t="s">
        <v>544</v>
      </c>
      <c r="DU563" t="s">
        <v>544</v>
      </c>
      <c r="DV563" t="s">
        <v>544</v>
      </c>
      <c r="DW563" t="s">
        <v>544</v>
      </c>
      <c r="DX563" t="s">
        <v>544</v>
      </c>
      <c r="DY563" t="s">
        <v>544</v>
      </c>
      <c r="DZ563" t="s">
        <v>544</v>
      </c>
      <c r="EA563" t="s">
        <v>544</v>
      </c>
      <c r="EB563" t="s">
        <v>544</v>
      </c>
      <c r="EC563" t="s">
        <v>544</v>
      </c>
      <c r="ED563" t="s">
        <v>544</v>
      </c>
      <c r="EE563" t="s">
        <v>544</v>
      </c>
      <c r="EF563" t="s">
        <v>544</v>
      </c>
      <c r="EG563" t="s">
        <v>544</v>
      </c>
      <c r="EH563" t="s">
        <v>544</v>
      </c>
      <c r="EI563" t="s">
        <v>544</v>
      </c>
      <c r="EJ563" t="s">
        <v>544</v>
      </c>
      <c r="EK563" t="s">
        <v>544</v>
      </c>
      <c r="EL563" t="s">
        <v>544</v>
      </c>
      <c r="EM563" t="s">
        <v>544</v>
      </c>
      <c r="EN563" t="s">
        <v>544</v>
      </c>
      <c r="EO563" t="s">
        <v>544</v>
      </c>
      <c r="EP563" t="s">
        <v>544</v>
      </c>
      <c r="EQ563" t="s">
        <v>544</v>
      </c>
      <c r="ER563" t="s">
        <v>544</v>
      </c>
      <c r="ES563" t="s">
        <v>544</v>
      </c>
      <c r="ET563" t="s">
        <v>544</v>
      </c>
      <c r="EU563" t="s">
        <v>544</v>
      </c>
      <c r="EV563" t="s">
        <v>544</v>
      </c>
      <c r="EW563" t="s">
        <v>544</v>
      </c>
      <c r="EX563" t="s">
        <v>544</v>
      </c>
    </row>
    <row r="564" spans="1:154" ht="15" customHeight="1">
      <c r="A564" s="435">
        <v>388</v>
      </c>
      <c r="B564" s="469" t="s">
        <v>544</v>
      </c>
      <c r="C564" s="469" t="s">
        <v>544</v>
      </c>
      <c r="D564" s="470" t="s">
        <v>544</v>
      </c>
      <c r="E564" s="471" t="s">
        <v>544</v>
      </c>
      <c r="F564" s="471" t="s">
        <v>544</v>
      </c>
      <c r="G564" s="471" t="s">
        <v>544</v>
      </c>
      <c r="H564" s="472" t="s">
        <v>544</v>
      </c>
      <c r="I564" s="472" t="s">
        <v>544</v>
      </c>
      <c r="J564" s="472" t="s">
        <v>544</v>
      </c>
      <c r="K564" s="472" t="s">
        <v>544</v>
      </c>
      <c r="L564" s="472" t="s">
        <v>544</v>
      </c>
      <c r="M564" s="472" t="s">
        <v>544</v>
      </c>
      <c r="N564" s="472" t="s">
        <v>544</v>
      </c>
      <c r="O564" s="472" t="s">
        <v>544</v>
      </c>
      <c r="P564" s="472" t="s">
        <v>544</v>
      </c>
      <c r="Q564" s="472" t="s">
        <v>544</v>
      </c>
      <c r="R564" s="472" t="s">
        <v>544</v>
      </c>
      <c r="S564" s="472" t="s">
        <v>544</v>
      </c>
      <c r="T564" s="472" t="s">
        <v>544</v>
      </c>
      <c r="U564" s="472" t="s">
        <v>544</v>
      </c>
      <c r="V564" s="472" t="s">
        <v>544</v>
      </c>
      <c r="W564" s="472" t="s">
        <v>544</v>
      </c>
      <c r="X564" s="472" t="s">
        <v>544</v>
      </c>
      <c r="Y564" s="472" t="s">
        <v>544</v>
      </c>
      <c r="Z564" s="472" t="s">
        <v>544</v>
      </c>
      <c r="AA564" s="472" t="s">
        <v>544</v>
      </c>
      <c r="AB564" s="472" t="s">
        <v>544</v>
      </c>
      <c r="AC564" s="472" t="s">
        <v>544</v>
      </c>
      <c r="AD564" s="472" t="s">
        <v>544</v>
      </c>
      <c r="AE564" s="472" t="s">
        <v>544</v>
      </c>
      <c r="AF564" s="472" t="s">
        <v>544</v>
      </c>
      <c r="AG564" s="472" t="s">
        <v>544</v>
      </c>
      <c r="AH564" s="472" t="s">
        <v>544</v>
      </c>
      <c r="AI564" s="472" t="s">
        <v>544</v>
      </c>
      <c r="AJ564" s="472" t="s">
        <v>544</v>
      </c>
      <c r="AK564" s="472" t="s">
        <v>544</v>
      </c>
      <c r="AL564" s="472" t="s">
        <v>544</v>
      </c>
      <c r="AM564" s="472" t="s">
        <v>544</v>
      </c>
      <c r="AN564" s="472" t="s">
        <v>544</v>
      </c>
      <c r="AO564" s="472" t="s">
        <v>544</v>
      </c>
      <c r="AP564" s="472" t="s">
        <v>544</v>
      </c>
      <c r="AQ564" s="472" t="s">
        <v>544</v>
      </c>
      <c r="AR564" s="472" t="s">
        <v>544</v>
      </c>
      <c r="AS564" s="472" t="s">
        <v>544</v>
      </c>
      <c r="AT564" s="472" t="s">
        <v>544</v>
      </c>
      <c r="AU564" s="472" t="s">
        <v>544</v>
      </c>
      <c r="AV564" s="472" t="s">
        <v>544</v>
      </c>
      <c r="AW564" s="472" t="s">
        <v>544</v>
      </c>
      <c r="AX564" s="473" t="s">
        <v>544</v>
      </c>
      <c r="AY564" s="473" t="s">
        <v>544</v>
      </c>
      <c r="AZ564" s="473" t="s">
        <v>544</v>
      </c>
      <c r="BA564" s="473" t="s">
        <v>544</v>
      </c>
      <c r="BB564" s="473" t="s">
        <v>544</v>
      </c>
      <c r="BC564" s="473" t="s">
        <v>544</v>
      </c>
      <c r="BD564" s="473" t="s">
        <v>544</v>
      </c>
      <c r="BE564" s="472" t="s">
        <v>544</v>
      </c>
      <c r="BF564" s="472" t="s">
        <v>544</v>
      </c>
      <c r="BG564" s="473" t="s">
        <v>544</v>
      </c>
      <c r="BH564" s="473" t="s">
        <v>544</v>
      </c>
      <c r="BI564" s="472" t="s">
        <v>544</v>
      </c>
      <c r="BJ564" s="472" t="s">
        <v>544</v>
      </c>
      <c r="BK564" s="472" t="s">
        <v>544</v>
      </c>
      <c r="BL564" s="474" t="s">
        <v>544</v>
      </c>
      <c r="BM564" s="474" t="s">
        <v>544</v>
      </c>
      <c r="BN564" s="472" t="s">
        <v>544</v>
      </c>
      <c r="BO564" s="473" t="s">
        <v>544</v>
      </c>
      <c r="BP564" s="473" t="s">
        <v>544</v>
      </c>
      <c r="BQ564" s="473" t="s">
        <v>544</v>
      </c>
      <c r="BR564" s="473" t="s">
        <v>544</v>
      </c>
      <c r="BS564" s="474" t="s">
        <v>544</v>
      </c>
      <c r="BT564" s="472" t="s">
        <v>544</v>
      </c>
      <c r="BU564" s="472" t="s">
        <v>544</v>
      </c>
      <c r="BV564" s="472" t="s">
        <v>544</v>
      </c>
      <c r="BW564" s="472" t="s">
        <v>544</v>
      </c>
      <c r="BX564" s="472" t="s">
        <v>544</v>
      </c>
      <c r="BY564" s="472" t="s">
        <v>544</v>
      </c>
      <c r="CA564" t="s">
        <v>544</v>
      </c>
      <c r="CB564" t="s">
        <v>544</v>
      </c>
      <c r="CC564" t="s">
        <v>544</v>
      </c>
      <c r="CD564" t="s">
        <v>544</v>
      </c>
      <c r="CE564" t="s">
        <v>544</v>
      </c>
      <c r="CF564" t="s">
        <v>544</v>
      </c>
      <c r="CG564" t="s">
        <v>544</v>
      </c>
      <c r="CH564" t="s">
        <v>544</v>
      </c>
      <c r="CI564" t="s">
        <v>544</v>
      </c>
      <c r="CJ564" t="s">
        <v>544</v>
      </c>
      <c r="CK564" t="s">
        <v>544</v>
      </c>
      <c r="CL564" t="s">
        <v>544</v>
      </c>
      <c r="CM564" t="s">
        <v>544</v>
      </c>
      <c r="CN564" t="s">
        <v>544</v>
      </c>
      <c r="CO564" t="s">
        <v>544</v>
      </c>
      <c r="CP564" t="s">
        <v>544</v>
      </c>
      <c r="CQ564" t="s">
        <v>544</v>
      </c>
      <c r="CR564" t="s">
        <v>544</v>
      </c>
      <c r="CS564" t="s">
        <v>544</v>
      </c>
      <c r="CT564" t="s">
        <v>544</v>
      </c>
      <c r="CU564" t="s">
        <v>544</v>
      </c>
      <c r="CV564" t="s">
        <v>544</v>
      </c>
      <c r="CW564" t="s">
        <v>544</v>
      </c>
      <c r="CX564" t="s">
        <v>544</v>
      </c>
      <c r="CY564" t="s">
        <v>544</v>
      </c>
      <c r="CZ564" t="s">
        <v>544</v>
      </c>
      <c r="DA564" t="s">
        <v>544</v>
      </c>
      <c r="DB564" t="s">
        <v>544</v>
      </c>
      <c r="DC564" t="s">
        <v>544</v>
      </c>
      <c r="DD564" t="s">
        <v>544</v>
      </c>
      <c r="DE564" t="s">
        <v>544</v>
      </c>
      <c r="DF564" t="s">
        <v>544</v>
      </c>
      <c r="DG564" t="s">
        <v>544</v>
      </c>
      <c r="DH564" t="s">
        <v>544</v>
      </c>
      <c r="DI564" t="s">
        <v>544</v>
      </c>
      <c r="DJ564" t="s">
        <v>544</v>
      </c>
      <c r="DK564" t="s">
        <v>544</v>
      </c>
      <c r="DL564" t="s">
        <v>544</v>
      </c>
      <c r="DM564" t="s">
        <v>544</v>
      </c>
      <c r="DN564" t="s">
        <v>544</v>
      </c>
      <c r="DO564" t="s">
        <v>544</v>
      </c>
      <c r="DP564" t="s">
        <v>544</v>
      </c>
      <c r="DQ564" t="s">
        <v>544</v>
      </c>
      <c r="DR564" t="s">
        <v>544</v>
      </c>
      <c r="DS564" t="s">
        <v>544</v>
      </c>
      <c r="DT564" t="s">
        <v>544</v>
      </c>
      <c r="DU564" t="s">
        <v>544</v>
      </c>
      <c r="DV564" t="s">
        <v>544</v>
      </c>
      <c r="DW564" t="s">
        <v>544</v>
      </c>
      <c r="DX564" t="s">
        <v>544</v>
      </c>
      <c r="DY564" t="s">
        <v>544</v>
      </c>
      <c r="DZ564" t="s">
        <v>544</v>
      </c>
      <c r="EA564" t="s">
        <v>544</v>
      </c>
      <c r="EB564" t="s">
        <v>544</v>
      </c>
      <c r="EC564" t="s">
        <v>544</v>
      </c>
      <c r="ED564" t="s">
        <v>544</v>
      </c>
      <c r="EE564" t="s">
        <v>544</v>
      </c>
      <c r="EF564" t="s">
        <v>544</v>
      </c>
      <c r="EG564" t="s">
        <v>544</v>
      </c>
      <c r="EH564" t="s">
        <v>544</v>
      </c>
      <c r="EI564" t="s">
        <v>544</v>
      </c>
      <c r="EJ564" t="s">
        <v>544</v>
      </c>
      <c r="EK564" t="s">
        <v>544</v>
      </c>
      <c r="EL564" t="s">
        <v>544</v>
      </c>
      <c r="EM564" t="s">
        <v>544</v>
      </c>
      <c r="EN564" t="s">
        <v>544</v>
      </c>
      <c r="EO564" t="s">
        <v>544</v>
      </c>
      <c r="EP564" t="s">
        <v>544</v>
      </c>
      <c r="EQ564" t="s">
        <v>544</v>
      </c>
      <c r="ER564" t="s">
        <v>544</v>
      </c>
      <c r="ES564" t="s">
        <v>544</v>
      </c>
      <c r="ET564" t="s">
        <v>544</v>
      </c>
      <c r="EU564" t="s">
        <v>544</v>
      </c>
      <c r="EV564" t="s">
        <v>544</v>
      </c>
      <c r="EW564" t="s">
        <v>544</v>
      </c>
      <c r="EX564" t="s">
        <v>544</v>
      </c>
    </row>
    <row r="565" spans="1:154" ht="15" customHeight="1">
      <c r="A565" s="435">
        <v>388</v>
      </c>
      <c r="B565" s="469" t="s">
        <v>544</v>
      </c>
      <c r="C565" s="469" t="s">
        <v>544</v>
      </c>
      <c r="D565" s="470" t="s">
        <v>544</v>
      </c>
      <c r="E565" s="471" t="s">
        <v>544</v>
      </c>
      <c r="F565" s="471" t="s">
        <v>544</v>
      </c>
      <c r="G565" s="471" t="s">
        <v>544</v>
      </c>
      <c r="H565" s="472" t="s">
        <v>544</v>
      </c>
      <c r="I565" s="472" t="s">
        <v>544</v>
      </c>
      <c r="J565" s="472" t="s">
        <v>544</v>
      </c>
      <c r="K565" s="472" t="s">
        <v>544</v>
      </c>
      <c r="L565" s="472" t="s">
        <v>544</v>
      </c>
      <c r="M565" s="472" t="s">
        <v>544</v>
      </c>
      <c r="N565" s="472" t="s">
        <v>544</v>
      </c>
      <c r="O565" s="472" t="s">
        <v>544</v>
      </c>
      <c r="P565" s="472" t="s">
        <v>544</v>
      </c>
      <c r="Q565" s="472" t="s">
        <v>544</v>
      </c>
      <c r="R565" s="472" t="s">
        <v>544</v>
      </c>
      <c r="S565" s="472" t="s">
        <v>544</v>
      </c>
      <c r="T565" s="472" t="s">
        <v>544</v>
      </c>
      <c r="U565" s="472" t="s">
        <v>544</v>
      </c>
      <c r="V565" s="472" t="s">
        <v>544</v>
      </c>
      <c r="W565" s="472" t="s">
        <v>544</v>
      </c>
      <c r="X565" s="472" t="s">
        <v>544</v>
      </c>
      <c r="Y565" s="472" t="s">
        <v>544</v>
      </c>
      <c r="Z565" s="472" t="s">
        <v>544</v>
      </c>
      <c r="AA565" s="472" t="s">
        <v>544</v>
      </c>
      <c r="AB565" s="472" t="s">
        <v>544</v>
      </c>
      <c r="AC565" s="472" t="s">
        <v>544</v>
      </c>
      <c r="AD565" s="472" t="s">
        <v>544</v>
      </c>
      <c r="AE565" s="472" t="s">
        <v>544</v>
      </c>
      <c r="AF565" s="472" t="s">
        <v>544</v>
      </c>
      <c r="AG565" s="472" t="s">
        <v>544</v>
      </c>
      <c r="AH565" s="472" t="s">
        <v>544</v>
      </c>
      <c r="AI565" s="472" t="s">
        <v>544</v>
      </c>
      <c r="AJ565" s="472" t="s">
        <v>544</v>
      </c>
      <c r="AK565" s="472" t="s">
        <v>544</v>
      </c>
      <c r="AL565" s="472" t="s">
        <v>544</v>
      </c>
      <c r="AM565" s="472" t="s">
        <v>544</v>
      </c>
      <c r="AN565" s="472" t="s">
        <v>544</v>
      </c>
      <c r="AO565" s="472" t="s">
        <v>544</v>
      </c>
      <c r="AP565" s="472" t="s">
        <v>544</v>
      </c>
      <c r="AQ565" s="472" t="s">
        <v>544</v>
      </c>
      <c r="AR565" s="472" t="s">
        <v>544</v>
      </c>
      <c r="AS565" s="472" t="s">
        <v>544</v>
      </c>
      <c r="AT565" s="472" t="s">
        <v>544</v>
      </c>
      <c r="AU565" s="472" t="s">
        <v>544</v>
      </c>
      <c r="AV565" s="472" t="s">
        <v>544</v>
      </c>
      <c r="AW565" s="472" t="s">
        <v>544</v>
      </c>
      <c r="AX565" s="473" t="s">
        <v>544</v>
      </c>
      <c r="AY565" s="473" t="s">
        <v>544</v>
      </c>
      <c r="AZ565" s="473" t="s">
        <v>544</v>
      </c>
      <c r="BA565" s="473" t="s">
        <v>544</v>
      </c>
      <c r="BB565" s="473" t="s">
        <v>544</v>
      </c>
      <c r="BC565" s="473" t="s">
        <v>544</v>
      </c>
      <c r="BD565" s="473" t="s">
        <v>544</v>
      </c>
      <c r="BE565" s="472" t="s">
        <v>544</v>
      </c>
      <c r="BF565" s="472" t="s">
        <v>544</v>
      </c>
      <c r="BG565" s="473" t="s">
        <v>544</v>
      </c>
      <c r="BH565" s="473" t="s">
        <v>544</v>
      </c>
      <c r="BI565" s="472" t="s">
        <v>544</v>
      </c>
      <c r="BJ565" s="472" t="s">
        <v>544</v>
      </c>
      <c r="BK565" s="472" t="s">
        <v>544</v>
      </c>
      <c r="BL565" s="474" t="s">
        <v>544</v>
      </c>
      <c r="BM565" s="474" t="s">
        <v>544</v>
      </c>
      <c r="BN565" s="472" t="s">
        <v>544</v>
      </c>
      <c r="BO565" s="473" t="s">
        <v>544</v>
      </c>
      <c r="BP565" s="473" t="s">
        <v>544</v>
      </c>
      <c r="BQ565" s="473" t="s">
        <v>544</v>
      </c>
      <c r="BR565" s="473" t="s">
        <v>544</v>
      </c>
      <c r="BS565" s="474" t="s">
        <v>544</v>
      </c>
      <c r="BT565" s="472" t="s">
        <v>544</v>
      </c>
      <c r="BU565" s="472" t="s">
        <v>544</v>
      </c>
      <c r="BV565" s="472" t="s">
        <v>544</v>
      </c>
      <c r="BW565" s="472" t="s">
        <v>544</v>
      </c>
      <c r="BX565" s="472" t="s">
        <v>544</v>
      </c>
      <c r="BY565" s="472" t="s">
        <v>544</v>
      </c>
      <c r="CA565" t="s">
        <v>544</v>
      </c>
      <c r="CB565" t="s">
        <v>544</v>
      </c>
      <c r="CC565" t="s">
        <v>544</v>
      </c>
      <c r="CD565" t="s">
        <v>544</v>
      </c>
      <c r="CE565" t="s">
        <v>544</v>
      </c>
      <c r="CF565" t="s">
        <v>544</v>
      </c>
      <c r="CG565" t="s">
        <v>544</v>
      </c>
      <c r="CH565" t="s">
        <v>544</v>
      </c>
      <c r="CI565" t="s">
        <v>544</v>
      </c>
      <c r="CJ565" t="s">
        <v>544</v>
      </c>
      <c r="CK565" t="s">
        <v>544</v>
      </c>
      <c r="CL565" t="s">
        <v>544</v>
      </c>
      <c r="CM565" t="s">
        <v>544</v>
      </c>
      <c r="CN565" t="s">
        <v>544</v>
      </c>
      <c r="CO565" t="s">
        <v>544</v>
      </c>
      <c r="CP565" t="s">
        <v>544</v>
      </c>
      <c r="CQ565" t="s">
        <v>544</v>
      </c>
      <c r="CR565" t="s">
        <v>544</v>
      </c>
      <c r="CS565" t="s">
        <v>544</v>
      </c>
      <c r="CT565" t="s">
        <v>544</v>
      </c>
      <c r="CU565" t="s">
        <v>544</v>
      </c>
      <c r="CV565" t="s">
        <v>544</v>
      </c>
      <c r="CW565" t="s">
        <v>544</v>
      </c>
      <c r="CX565" t="s">
        <v>544</v>
      </c>
      <c r="CY565" t="s">
        <v>544</v>
      </c>
      <c r="CZ565" t="s">
        <v>544</v>
      </c>
      <c r="DA565" t="s">
        <v>544</v>
      </c>
      <c r="DB565" t="s">
        <v>544</v>
      </c>
      <c r="DC565" t="s">
        <v>544</v>
      </c>
      <c r="DD565" t="s">
        <v>544</v>
      </c>
      <c r="DE565" t="s">
        <v>544</v>
      </c>
      <c r="DF565" t="s">
        <v>544</v>
      </c>
      <c r="DG565" t="s">
        <v>544</v>
      </c>
      <c r="DH565" t="s">
        <v>544</v>
      </c>
      <c r="DI565" t="s">
        <v>544</v>
      </c>
      <c r="DJ565" t="s">
        <v>544</v>
      </c>
      <c r="DK565" t="s">
        <v>544</v>
      </c>
      <c r="DL565" t="s">
        <v>544</v>
      </c>
      <c r="DM565" t="s">
        <v>544</v>
      </c>
      <c r="DN565" t="s">
        <v>544</v>
      </c>
      <c r="DO565" t="s">
        <v>544</v>
      </c>
      <c r="DP565" t="s">
        <v>544</v>
      </c>
      <c r="DQ565" t="s">
        <v>544</v>
      </c>
      <c r="DR565" t="s">
        <v>544</v>
      </c>
      <c r="DS565" t="s">
        <v>544</v>
      </c>
      <c r="DT565" t="s">
        <v>544</v>
      </c>
      <c r="DU565" t="s">
        <v>544</v>
      </c>
      <c r="DV565" t="s">
        <v>544</v>
      </c>
      <c r="DW565" t="s">
        <v>544</v>
      </c>
      <c r="DX565" t="s">
        <v>544</v>
      </c>
      <c r="DY565" t="s">
        <v>544</v>
      </c>
      <c r="DZ565" t="s">
        <v>544</v>
      </c>
      <c r="EA565" t="s">
        <v>544</v>
      </c>
      <c r="EB565" t="s">
        <v>544</v>
      </c>
      <c r="EC565" t="s">
        <v>544</v>
      </c>
      <c r="ED565" t="s">
        <v>544</v>
      </c>
      <c r="EE565" t="s">
        <v>544</v>
      </c>
      <c r="EF565" t="s">
        <v>544</v>
      </c>
      <c r="EG565" t="s">
        <v>544</v>
      </c>
      <c r="EH565" t="s">
        <v>544</v>
      </c>
      <c r="EI565" t="s">
        <v>544</v>
      </c>
      <c r="EJ565" t="s">
        <v>544</v>
      </c>
      <c r="EK565" t="s">
        <v>544</v>
      </c>
      <c r="EL565" t="s">
        <v>544</v>
      </c>
      <c r="EM565" t="s">
        <v>544</v>
      </c>
      <c r="EN565" t="s">
        <v>544</v>
      </c>
      <c r="EO565" t="s">
        <v>544</v>
      </c>
      <c r="EP565" t="s">
        <v>544</v>
      </c>
      <c r="EQ565" t="s">
        <v>544</v>
      </c>
      <c r="ER565" t="s">
        <v>544</v>
      </c>
      <c r="ES565" t="s">
        <v>544</v>
      </c>
      <c r="ET565" t="s">
        <v>544</v>
      </c>
      <c r="EU565" t="s">
        <v>544</v>
      </c>
      <c r="EV565" t="s">
        <v>544</v>
      </c>
      <c r="EW565" t="s">
        <v>544</v>
      </c>
      <c r="EX565" t="s">
        <v>544</v>
      </c>
    </row>
    <row r="566" spans="1:154" ht="15" customHeight="1">
      <c r="A566" s="435">
        <v>388</v>
      </c>
      <c r="B566" s="469" t="s">
        <v>544</v>
      </c>
      <c r="C566" s="469" t="s">
        <v>544</v>
      </c>
      <c r="D566" s="470" t="s">
        <v>544</v>
      </c>
      <c r="E566" s="471" t="s">
        <v>544</v>
      </c>
      <c r="F566" s="471" t="s">
        <v>544</v>
      </c>
      <c r="G566" s="471" t="s">
        <v>544</v>
      </c>
      <c r="H566" s="472" t="s">
        <v>544</v>
      </c>
      <c r="I566" s="472" t="s">
        <v>544</v>
      </c>
      <c r="J566" s="472" t="s">
        <v>544</v>
      </c>
      <c r="K566" s="472" t="s">
        <v>544</v>
      </c>
      <c r="L566" s="472" t="s">
        <v>544</v>
      </c>
      <c r="M566" s="472" t="s">
        <v>544</v>
      </c>
      <c r="N566" s="472" t="s">
        <v>544</v>
      </c>
      <c r="O566" s="472" t="s">
        <v>544</v>
      </c>
      <c r="P566" s="472" t="s">
        <v>544</v>
      </c>
      <c r="Q566" s="472" t="s">
        <v>544</v>
      </c>
      <c r="R566" s="472" t="s">
        <v>544</v>
      </c>
      <c r="S566" s="472" t="s">
        <v>544</v>
      </c>
      <c r="T566" s="472" t="s">
        <v>544</v>
      </c>
      <c r="U566" s="472" t="s">
        <v>544</v>
      </c>
      <c r="V566" s="472" t="s">
        <v>544</v>
      </c>
      <c r="W566" s="472" t="s">
        <v>544</v>
      </c>
      <c r="X566" s="472" t="s">
        <v>544</v>
      </c>
      <c r="Y566" s="472" t="s">
        <v>544</v>
      </c>
      <c r="Z566" s="472" t="s">
        <v>544</v>
      </c>
      <c r="AA566" s="472" t="s">
        <v>544</v>
      </c>
      <c r="AB566" s="472" t="s">
        <v>544</v>
      </c>
      <c r="AC566" s="472" t="s">
        <v>544</v>
      </c>
      <c r="AD566" s="472" t="s">
        <v>544</v>
      </c>
      <c r="AE566" s="472" t="s">
        <v>544</v>
      </c>
      <c r="AF566" s="472" t="s">
        <v>544</v>
      </c>
      <c r="AG566" s="472" t="s">
        <v>544</v>
      </c>
      <c r="AH566" s="472" t="s">
        <v>544</v>
      </c>
      <c r="AI566" s="472" t="s">
        <v>544</v>
      </c>
      <c r="AJ566" s="472" t="s">
        <v>544</v>
      </c>
      <c r="AK566" s="472" t="s">
        <v>544</v>
      </c>
      <c r="AL566" s="472" t="s">
        <v>544</v>
      </c>
      <c r="AM566" s="472" t="s">
        <v>544</v>
      </c>
      <c r="AN566" s="472" t="s">
        <v>544</v>
      </c>
      <c r="AO566" s="472" t="s">
        <v>544</v>
      </c>
      <c r="AP566" s="472" t="s">
        <v>544</v>
      </c>
      <c r="AQ566" s="472" t="s">
        <v>544</v>
      </c>
      <c r="AR566" s="472" t="s">
        <v>544</v>
      </c>
      <c r="AS566" s="472" t="s">
        <v>544</v>
      </c>
      <c r="AT566" s="472" t="s">
        <v>544</v>
      </c>
      <c r="AU566" s="472" t="s">
        <v>544</v>
      </c>
      <c r="AV566" s="472" t="s">
        <v>544</v>
      </c>
      <c r="AW566" s="472" t="s">
        <v>544</v>
      </c>
      <c r="AX566" s="473" t="s">
        <v>544</v>
      </c>
      <c r="AY566" s="473" t="s">
        <v>544</v>
      </c>
      <c r="AZ566" s="473" t="s">
        <v>544</v>
      </c>
      <c r="BA566" s="473" t="s">
        <v>544</v>
      </c>
      <c r="BB566" s="473" t="s">
        <v>544</v>
      </c>
      <c r="BC566" s="473" t="s">
        <v>544</v>
      </c>
      <c r="BD566" s="473" t="s">
        <v>544</v>
      </c>
      <c r="BE566" s="472" t="s">
        <v>544</v>
      </c>
      <c r="BF566" s="472" t="s">
        <v>544</v>
      </c>
      <c r="BG566" s="473" t="s">
        <v>544</v>
      </c>
      <c r="BH566" s="473" t="s">
        <v>544</v>
      </c>
      <c r="BI566" s="472" t="s">
        <v>544</v>
      </c>
      <c r="BJ566" s="472" t="s">
        <v>544</v>
      </c>
      <c r="BK566" s="472" t="s">
        <v>544</v>
      </c>
      <c r="BL566" s="474" t="s">
        <v>544</v>
      </c>
      <c r="BM566" s="474" t="s">
        <v>544</v>
      </c>
      <c r="BN566" s="472" t="s">
        <v>544</v>
      </c>
      <c r="BO566" s="473" t="s">
        <v>544</v>
      </c>
      <c r="BP566" s="473" t="s">
        <v>544</v>
      </c>
      <c r="BQ566" s="473" t="s">
        <v>544</v>
      </c>
      <c r="BR566" s="473" t="s">
        <v>544</v>
      </c>
      <c r="BS566" s="474" t="s">
        <v>544</v>
      </c>
      <c r="BT566" s="472" t="s">
        <v>544</v>
      </c>
      <c r="BU566" s="472" t="s">
        <v>544</v>
      </c>
      <c r="BV566" s="472" t="s">
        <v>544</v>
      </c>
      <c r="BW566" s="472" t="s">
        <v>544</v>
      </c>
      <c r="BX566" s="472" t="s">
        <v>544</v>
      </c>
      <c r="BY566" s="472" t="s">
        <v>544</v>
      </c>
      <c r="CA566" t="s">
        <v>544</v>
      </c>
      <c r="CB566" t="s">
        <v>544</v>
      </c>
      <c r="CC566" t="s">
        <v>544</v>
      </c>
      <c r="CD566" t="s">
        <v>544</v>
      </c>
      <c r="CE566" t="s">
        <v>544</v>
      </c>
      <c r="CF566" t="s">
        <v>544</v>
      </c>
      <c r="CG566" t="s">
        <v>544</v>
      </c>
      <c r="CH566" t="s">
        <v>544</v>
      </c>
      <c r="CI566" t="s">
        <v>544</v>
      </c>
      <c r="CJ566" t="s">
        <v>544</v>
      </c>
      <c r="CK566" t="s">
        <v>544</v>
      </c>
      <c r="CL566" t="s">
        <v>544</v>
      </c>
      <c r="CM566" t="s">
        <v>544</v>
      </c>
      <c r="CN566" t="s">
        <v>544</v>
      </c>
      <c r="CO566" t="s">
        <v>544</v>
      </c>
      <c r="CP566" t="s">
        <v>544</v>
      </c>
      <c r="CQ566" t="s">
        <v>544</v>
      </c>
      <c r="CR566" t="s">
        <v>544</v>
      </c>
      <c r="CS566" t="s">
        <v>544</v>
      </c>
      <c r="CT566" t="s">
        <v>544</v>
      </c>
      <c r="CU566" t="s">
        <v>544</v>
      </c>
      <c r="CV566" t="s">
        <v>544</v>
      </c>
      <c r="CW566" t="s">
        <v>544</v>
      </c>
      <c r="CX566" t="s">
        <v>544</v>
      </c>
      <c r="CY566" t="s">
        <v>544</v>
      </c>
      <c r="CZ566" t="s">
        <v>544</v>
      </c>
      <c r="DA566" t="s">
        <v>544</v>
      </c>
      <c r="DB566" t="s">
        <v>544</v>
      </c>
      <c r="DC566" t="s">
        <v>544</v>
      </c>
      <c r="DD566" t="s">
        <v>544</v>
      </c>
      <c r="DE566" t="s">
        <v>544</v>
      </c>
      <c r="DF566" t="s">
        <v>544</v>
      </c>
      <c r="DG566" t="s">
        <v>544</v>
      </c>
      <c r="DH566" t="s">
        <v>544</v>
      </c>
      <c r="DI566" t="s">
        <v>544</v>
      </c>
      <c r="DJ566" t="s">
        <v>544</v>
      </c>
      <c r="DK566" t="s">
        <v>544</v>
      </c>
      <c r="DL566" t="s">
        <v>544</v>
      </c>
      <c r="DM566" t="s">
        <v>544</v>
      </c>
      <c r="DN566" t="s">
        <v>544</v>
      </c>
      <c r="DO566" t="s">
        <v>544</v>
      </c>
      <c r="DP566" t="s">
        <v>544</v>
      </c>
      <c r="DQ566" t="s">
        <v>544</v>
      </c>
      <c r="DR566" t="s">
        <v>544</v>
      </c>
      <c r="DS566" t="s">
        <v>544</v>
      </c>
      <c r="DT566" t="s">
        <v>544</v>
      </c>
      <c r="DU566" t="s">
        <v>544</v>
      </c>
      <c r="DV566" t="s">
        <v>544</v>
      </c>
      <c r="DW566" t="s">
        <v>544</v>
      </c>
      <c r="DX566" t="s">
        <v>544</v>
      </c>
      <c r="DY566" t="s">
        <v>544</v>
      </c>
      <c r="DZ566" t="s">
        <v>544</v>
      </c>
      <c r="EA566" t="s">
        <v>544</v>
      </c>
      <c r="EB566" t="s">
        <v>544</v>
      </c>
      <c r="EC566" t="s">
        <v>544</v>
      </c>
      <c r="ED566" t="s">
        <v>544</v>
      </c>
      <c r="EE566" t="s">
        <v>544</v>
      </c>
      <c r="EF566" t="s">
        <v>544</v>
      </c>
      <c r="EG566" t="s">
        <v>544</v>
      </c>
      <c r="EH566" t="s">
        <v>544</v>
      </c>
      <c r="EI566" t="s">
        <v>544</v>
      </c>
      <c r="EJ566" t="s">
        <v>544</v>
      </c>
      <c r="EK566" t="s">
        <v>544</v>
      </c>
      <c r="EL566" t="s">
        <v>544</v>
      </c>
      <c r="EM566" t="s">
        <v>544</v>
      </c>
      <c r="EN566" t="s">
        <v>544</v>
      </c>
      <c r="EO566" t="s">
        <v>544</v>
      </c>
      <c r="EP566" t="s">
        <v>544</v>
      </c>
      <c r="EQ566" t="s">
        <v>544</v>
      </c>
      <c r="ER566" t="s">
        <v>544</v>
      </c>
      <c r="ES566" t="s">
        <v>544</v>
      </c>
      <c r="ET566" t="s">
        <v>544</v>
      </c>
      <c r="EU566" t="s">
        <v>544</v>
      </c>
      <c r="EV566" t="s">
        <v>544</v>
      </c>
      <c r="EW566" t="s">
        <v>544</v>
      </c>
      <c r="EX566" t="s">
        <v>544</v>
      </c>
    </row>
    <row r="567" spans="1:154" ht="15" customHeight="1">
      <c r="A567" s="435">
        <v>388</v>
      </c>
      <c r="B567" s="469" t="s">
        <v>544</v>
      </c>
      <c r="C567" s="469" t="s">
        <v>544</v>
      </c>
      <c r="D567" s="470" t="s">
        <v>544</v>
      </c>
      <c r="E567" s="471" t="s">
        <v>544</v>
      </c>
      <c r="F567" s="471" t="s">
        <v>544</v>
      </c>
      <c r="G567" s="471" t="s">
        <v>544</v>
      </c>
      <c r="H567" s="472" t="s">
        <v>544</v>
      </c>
      <c r="I567" s="472" t="s">
        <v>544</v>
      </c>
      <c r="J567" s="472" t="s">
        <v>544</v>
      </c>
      <c r="K567" s="472" t="s">
        <v>544</v>
      </c>
      <c r="L567" s="472" t="s">
        <v>544</v>
      </c>
      <c r="M567" s="472" t="s">
        <v>544</v>
      </c>
      <c r="N567" s="472" t="s">
        <v>544</v>
      </c>
      <c r="O567" s="472" t="s">
        <v>544</v>
      </c>
      <c r="P567" s="472" t="s">
        <v>544</v>
      </c>
      <c r="Q567" s="472" t="s">
        <v>544</v>
      </c>
      <c r="R567" s="472" t="s">
        <v>544</v>
      </c>
      <c r="S567" s="472" t="s">
        <v>544</v>
      </c>
      <c r="T567" s="472" t="s">
        <v>544</v>
      </c>
      <c r="U567" s="472" t="s">
        <v>544</v>
      </c>
      <c r="V567" s="472" t="s">
        <v>544</v>
      </c>
      <c r="W567" s="472" t="s">
        <v>544</v>
      </c>
      <c r="X567" s="472" t="s">
        <v>544</v>
      </c>
      <c r="Y567" s="472" t="s">
        <v>544</v>
      </c>
      <c r="Z567" s="472" t="s">
        <v>544</v>
      </c>
      <c r="AA567" s="472" t="s">
        <v>544</v>
      </c>
      <c r="AB567" s="472" t="s">
        <v>544</v>
      </c>
      <c r="AC567" s="472" t="s">
        <v>544</v>
      </c>
      <c r="AD567" s="472" t="s">
        <v>544</v>
      </c>
      <c r="AE567" s="472" t="s">
        <v>544</v>
      </c>
      <c r="AF567" s="472" t="s">
        <v>544</v>
      </c>
      <c r="AG567" s="472" t="s">
        <v>544</v>
      </c>
      <c r="AH567" s="472" t="s">
        <v>544</v>
      </c>
      <c r="AI567" s="472" t="s">
        <v>544</v>
      </c>
      <c r="AJ567" s="472" t="s">
        <v>544</v>
      </c>
      <c r="AK567" s="472" t="s">
        <v>544</v>
      </c>
      <c r="AL567" s="472" t="s">
        <v>544</v>
      </c>
      <c r="AM567" s="472" t="s">
        <v>544</v>
      </c>
      <c r="AN567" s="472" t="s">
        <v>544</v>
      </c>
      <c r="AO567" s="472" t="s">
        <v>544</v>
      </c>
      <c r="AP567" s="472" t="s">
        <v>544</v>
      </c>
      <c r="AQ567" s="472" t="s">
        <v>544</v>
      </c>
      <c r="AR567" s="472" t="s">
        <v>544</v>
      </c>
      <c r="AS567" s="472" t="s">
        <v>544</v>
      </c>
      <c r="AT567" s="472" t="s">
        <v>544</v>
      </c>
      <c r="AU567" s="472" t="s">
        <v>544</v>
      </c>
      <c r="AV567" s="472" t="s">
        <v>544</v>
      </c>
      <c r="AW567" s="472" t="s">
        <v>544</v>
      </c>
      <c r="AX567" s="473" t="s">
        <v>544</v>
      </c>
      <c r="AY567" s="473" t="s">
        <v>544</v>
      </c>
      <c r="AZ567" s="473" t="s">
        <v>544</v>
      </c>
      <c r="BA567" s="473" t="s">
        <v>544</v>
      </c>
      <c r="BB567" s="473" t="s">
        <v>544</v>
      </c>
      <c r="BC567" s="473" t="s">
        <v>544</v>
      </c>
      <c r="BD567" s="473" t="s">
        <v>544</v>
      </c>
      <c r="BE567" s="472" t="s">
        <v>544</v>
      </c>
      <c r="BF567" s="472" t="s">
        <v>544</v>
      </c>
      <c r="BG567" s="473" t="s">
        <v>544</v>
      </c>
      <c r="BH567" s="473" t="s">
        <v>544</v>
      </c>
      <c r="BI567" s="472" t="s">
        <v>544</v>
      </c>
      <c r="BJ567" s="472" t="s">
        <v>544</v>
      </c>
      <c r="BK567" s="472" t="s">
        <v>544</v>
      </c>
      <c r="BL567" s="474" t="s">
        <v>544</v>
      </c>
      <c r="BM567" s="474" t="s">
        <v>544</v>
      </c>
      <c r="BN567" s="472" t="s">
        <v>544</v>
      </c>
      <c r="BO567" s="473" t="s">
        <v>544</v>
      </c>
      <c r="BP567" s="473" t="s">
        <v>544</v>
      </c>
      <c r="BQ567" s="473" t="s">
        <v>544</v>
      </c>
      <c r="BR567" s="473" t="s">
        <v>544</v>
      </c>
      <c r="BS567" s="474" t="s">
        <v>544</v>
      </c>
      <c r="BT567" s="472" t="s">
        <v>544</v>
      </c>
      <c r="BU567" s="472" t="s">
        <v>544</v>
      </c>
      <c r="BV567" s="472" t="s">
        <v>544</v>
      </c>
      <c r="BW567" s="472" t="s">
        <v>544</v>
      </c>
      <c r="BX567" s="472" t="s">
        <v>544</v>
      </c>
      <c r="BY567" s="472" t="s">
        <v>544</v>
      </c>
      <c r="CA567" t="s">
        <v>544</v>
      </c>
      <c r="CB567" t="s">
        <v>544</v>
      </c>
      <c r="CC567" t="s">
        <v>544</v>
      </c>
      <c r="CD567" t="s">
        <v>544</v>
      </c>
      <c r="CE567" t="s">
        <v>544</v>
      </c>
      <c r="CF567" t="s">
        <v>544</v>
      </c>
      <c r="CG567" t="s">
        <v>544</v>
      </c>
      <c r="CH567" t="s">
        <v>544</v>
      </c>
      <c r="CI567" t="s">
        <v>544</v>
      </c>
      <c r="CJ567" t="s">
        <v>544</v>
      </c>
      <c r="CK567" t="s">
        <v>544</v>
      </c>
      <c r="CL567" t="s">
        <v>544</v>
      </c>
      <c r="CM567" t="s">
        <v>544</v>
      </c>
      <c r="CN567" t="s">
        <v>544</v>
      </c>
      <c r="CO567" t="s">
        <v>544</v>
      </c>
      <c r="CP567" t="s">
        <v>544</v>
      </c>
      <c r="CQ567" t="s">
        <v>544</v>
      </c>
      <c r="CR567" t="s">
        <v>544</v>
      </c>
      <c r="CS567" t="s">
        <v>544</v>
      </c>
      <c r="CT567" t="s">
        <v>544</v>
      </c>
      <c r="CU567" t="s">
        <v>544</v>
      </c>
      <c r="CV567" t="s">
        <v>544</v>
      </c>
      <c r="CW567" t="s">
        <v>544</v>
      </c>
      <c r="CX567" t="s">
        <v>544</v>
      </c>
      <c r="CY567" t="s">
        <v>544</v>
      </c>
      <c r="CZ567" t="s">
        <v>544</v>
      </c>
      <c r="DA567" t="s">
        <v>544</v>
      </c>
      <c r="DB567" t="s">
        <v>544</v>
      </c>
      <c r="DC567" t="s">
        <v>544</v>
      </c>
      <c r="DD567" t="s">
        <v>544</v>
      </c>
      <c r="DE567" t="s">
        <v>544</v>
      </c>
      <c r="DF567" t="s">
        <v>544</v>
      </c>
      <c r="DG567" t="s">
        <v>544</v>
      </c>
      <c r="DH567" t="s">
        <v>544</v>
      </c>
      <c r="DI567" t="s">
        <v>544</v>
      </c>
      <c r="DJ567" t="s">
        <v>544</v>
      </c>
      <c r="DK567" t="s">
        <v>544</v>
      </c>
      <c r="DL567" t="s">
        <v>544</v>
      </c>
      <c r="DM567" t="s">
        <v>544</v>
      </c>
      <c r="DN567" t="s">
        <v>544</v>
      </c>
      <c r="DO567" t="s">
        <v>544</v>
      </c>
      <c r="DP567" t="s">
        <v>544</v>
      </c>
      <c r="DQ567" t="s">
        <v>544</v>
      </c>
      <c r="DR567" t="s">
        <v>544</v>
      </c>
      <c r="DS567" t="s">
        <v>544</v>
      </c>
      <c r="DT567" t="s">
        <v>544</v>
      </c>
      <c r="DU567" t="s">
        <v>544</v>
      </c>
      <c r="DV567" t="s">
        <v>544</v>
      </c>
      <c r="DW567" t="s">
        <v>544</v>
      </c>
      <c r="DX567" t="s">
        <v>544</v>
      </c>
      <c r="DY567" t="s">
        <v>544</v>
      </c>
      <c r="DZ567" t="s">
        <v>544</v>
      </c>
      <c r="EA567" t="s">
        <v>544</v>
      </c>
      <c r="EB567" t="s">
        <v>544</v>
      </c>
      <c r="EC567" t="s">
        <v>544</v>
      </c>
      <c r="ED567" t="s">
        <v>544</v>
      </c>
      <c r="EE567" t="s">
        <v>544</v>
      </c>
      <c r="EF567" t="s">
        <v>544</v>
      </c>
      <c r="EG567" t="s">
        <v>544</v>
      </c>
      <c r="EH567" t="s">
        <v>544</v>
      </c>
      <c r="EI567" t="s">
        <v>544</v>
      </c>
      <c r="EJ567" t="s">
        <v>544</v>
      </c>
      <c r="EK567" t="s">
        <v>544</v>
      </c>
      <c r="EL567" t="s">
        <v>544</v>
      </c>
      <c r="EM567" t="s">
        <v>544</v>
      </c>
      <c r="EN567" t="s">
        <v>544</v>
      </c>
      <c r="EO567" t="s">
        <v>544</v>
      </c>
      <c r="EP567" t="s">
        <v>544</v>
      </c>
      <c r="EQ567" t="s">
        <v>544</v>
      </c>
      <c r="ER567" t="s">
        <v>544</v>
      </c>
      <c r="ES567" t="s">
        <v>544</v>
      </c>
      <c r="ET567" t="s">
        <v>544</v>
      </c>
      <c r="EU567" t="s">
        <v>544</v>
      </c>
      <c r="EV567" t="s">
        <v>544</v>
      </c>
      <c r="EW567" t="s">
        <v>544</v>
      </c>
      <c r="EX567" t="s">
        <v>544</v>
      </c>
    </row>
    <row r="568" spans="1:154" ht="15" customHeight="1">
      <c r="A568" s="435">
        <v>388</v>
      </c>
      <c r="B568" s="469" t="s">
        <v>544</v>
      </c>
      <c r="C568" s="469" t="s">
        <v>544</v>
      </c>
      <c r="D568" s="470" t="s">
        <v>544</v>
      </c>
      <c r="E568" s="471" t="s">
        <v>544</v>
      </c>
      <c r="F568" s="471" t="s">
        <v>544</v>
      </c>
      <c r="G568" s="471" t="s">
        <v>544</v>
      </c>
      <c r="H568" s="472" t="s">
        <v>544</v>
      </c>
      <c r="I568" s="472" t="s">
        <v>544</v>
      </c>
      <c r="J568" s="472" t="s">
        <v>544</v>
      </c>
      <c r="K568" s="472" t="s">
        <v>544</v>
      </c>
      <c r="L568" s="472" t="s">
        <v>544</v>
      </c>
      <c r="M568" s="472" t="s">
        <v>544</v>
      </c>
      <c r="N568" s="472" t="s">
        <v>544</v>
      </c>
      <c r="O568" s="472" t="s">
        <v>544</v>
      </c>
      <c r="P568" s="472" t="s">
        <v>544</v>
      </c>
      <c r="Q568" s="472" t="s">
        <v>544</v>
      </c>
      <c r="R568" s="472" t="s">
        <v>544</v>
      </c>
      <c r="S568" s="472" t="s">
        <v>544</v>
      </c>
      <c r="T568" s="472" t="s">
        <v>544</v>
      </c>
      <c r="U568" s="472" t="s">
        <v>544</v>
      </c>
      <c r="V568" s="472" t="s">
        <v>544</v>
      </c>
      <c r="W568" s="472" t="s">
        <v>544</v>
      </c>
      <c r="X568" s="472" t="s">
        <v>544</v>
      </c>
      <c r="Y568" s="472" t="s">
        <v>544</v>
      </c>
      <c r="Z568" s="472" t="s">
        <v>544</v>
      </c>
      <c r="AA568" s="472" t="s">
        <v>544</v>
      </c>
      <c r="AB568" s="472" t="s">
        <v>544</v>
      </c>
      <c r="AC568" s="472" t="s">
        <v>544</v>
      </c>
      <c r="AD568" s="472" t="s">
        <v>544</v>
      </c>
      <c r="AE568" s="472" t="s">
        <v>544</v>
      </c>
      <c r="AF568" s="472" t="s">
        <v>544</v>
      </c>
      <c r="AG568" s="472" t="s">
        <v>544</v>
      </c>
      <c r="AH568" s="472" t="s">
        <v>544</v>
      </c>
      <c r="AI568" s="472" t="s">
        <v>544</v>
      </c>
      <c r="AJ568" s="472" t="s">
        <v>544</v>
      </c>
      <c r="AK568" s="472" t="s">
        <v>544</v>
      </c>
      <c r="AL568" s="472" t="s">
        <v>544</v>
      </c>
      <c r="AM568" s="472" t="s">
        <v>544</v>
      </c>
      <c r="AN568" s="472" t="s">
        <v>544</v>
      </c>
      <c r="AO568" s="472" t="s">
        <v>544</v>
      </c>
      <c r="AP568" s="472" t="s">
        <v>544</v>
      </c>
      <c r="AQ568" s="472" t="s">
        <v>544</v>
      </c>
      <c r="AR568" s="472" t="s">
        <v>544</v>
      </c>
      <c r="AS568" s="472" t="s">
        <v>544</v>
      </c>
      <c r="AT568" s="472" t="s">
        <v>544</v>
      </c>
      <c r="AU568" s="472" t="s">
        <v>544</v>
      </c>
      <c r="AV568" s="472" t="s">
        <v>544</v>
      </c>
      <c r="AW568" s="472" t="s">
        <v>544</v>
      </c>
      <c r="AX568" s="473" t="s">
        <v>544</v>
      </c>
      <c r="AY568" s="473" t="s">
        <v>544</v>
      </c>
      <c r="AZ568" s="473" t="s">
        <v>544</v>
      </c>
      <c r="BA568" s="473" t="s">
        <v>544</v>
      </c>
      <c r="BB568" s="473" t="s">
        <v>544</v>
      </c>
      <c r="BC568" s="473" t="s">
        <v>544</v>
      </c>
      <c r="BD568" s="473" t="s">
        <v>544</v>
      </c>
      <c r="BE568" s="472" t="s">
        <v>544</v>
      </c>
      <c r="BF568" s="472" t="s">
        <v>544</v>
      </c>
      <c r="BG568" s="473" t="s">
        <v>544</v>
      </c>
      <c r="BH568" s="473" t="s">
        <v>544</v>
      </c>
      <c r="BI568" s="472" t="s">
        <v>544</v>
      </c>
      <c r="BJ568" s="472" t="s">
        <v>544</v>
      </c>
      <c r="BK568" s="472" t="s">
        <v>544</v>
      </c>
      <c r="BL568" s="474" t="s">
        <v>544</v>
      </c>
      <c r="BM568" s="474" t="s">
        <v>544</v>
      </c>
      <c r="BN568" s="472" t="s">
        <v>544</v>
      </c>
      <c r="BO568" s="473" t="s">
        <v>544</v>
      </c>
      <c r="BP568" s="473" t="s">
        <v>544</v>
      </c>
      <c r="BQ568" s="473" t="s">
        <v>544</v>
      </c>
      <c r="BR568" s="473" t="s">
        <v>544</v>
      </c>
      <c r="BS568" s="474" t="s">
        <v>544</v>
      </c>
      <c r="BT568" s="472" t="s">
        <v>544</v>
      </c>
      <c r="BU568" s="472" t="s">
        <v>544</v>
      </c>
      <c r="BV568" s="472" t="s">
        <v>544</v>
      </c>
      <c r="BW568" s="472" t="s">
        <v>544</v>
      </c>
      <c r="BX568" s="472" t="s">
        <v>544</v>
      </c>
      <c r="BY568" s="472" t="s">
        <v>544</v>
      </c>
      <c r="CA568" t="s">
        <v>544</v>
      </c>
      <c r="CB568" t="s">
        <v>544</v>
      </c>
      <c r="CC568" t="s">
        <v>544</v>
      </c>
      <c r="CD568" t="s">
        <v>544</v>
      </c>
      <c r="CE568" t="s">
        <v>544</v>
      </c>
      <c r="CF568" t="s">
        <v>544</v>
      </c>
      <c r="CG568" t="s">
        <v>544</v>
      </c>
      <c r="CH568" t="s">
        <v>544</v>
      </c>
      <c r="CI568" t="s">
        <v>544</v>
      </c>
      <c r="CJ568" t="s">
        <v>544</v>
      </c>
      <c r="CK568" t="s">
        <v>544</v>
      </c>
      <c r="CL568" t="s">
        <v>544</v>
      </c>
      <c r="CM568" t="s">
        <v>544</v>
      </c>
      <c r="CN568" t="s">
        <v>544</v>
      </c>
      <c r="CO568" t="s">
        <v>544</v>
      </c>
      <c r="CP568" t="s">
        <v>544</v>
      </c>
      <c r="CQ568" t="s">
        <v>544</v>
      </c>
      <c r="CR568" t="s">
        <v>544</v>
      </c>
      <c r="CS568" t="s">
        <v>544</v>
      </c>
      <c r="CT568" t="s">
        <v>544</v>
      </c>
      <c r="CU568" t="s">
        <v>544</v>
      </c>
      <c r="CV568" t="s">
        <v>544</v>
      </c>
      <c r="CW568" t="s">
        <v>544</v>
      </c>
      <c r="CX568" t="s">
        <v>544</v>
      </c>
      <c r="CY568" t="s">
        <v>544</v>
      </c>
      <c r="CZ568" t="s">
        <v>544</v>
      </c>
      <c r="DA568" t="s">
        <v>544</v>
      </c>
      <c r="DB568" t="s">
        <v>544</v>
      </c>
      <c r="DC568" t="s">
        <v>544</v>
      </c>
      <c r="DD568" t="s">
        <v>544</v>
      </c>
      <c r="DE568" t="s">
        <v>544</v>
      </c>
      <c r="DF568" t="s">
        <v>544</v>
      </c>
      <c r="DG568" t="s">
        <v>544</v>
      </c>
      <c r="DH568" t="s">
        <v>544</v>
      </c>
      <c r="DI568" t="s">
        <v>544</v>
      </c>
      <c r="DJ568" t="s">
        <v>544</v>
      </c>
      <c r="DK568" t="s">
        <v>544</v>
      </c>
      <c r="DL568" t="s">
        <v>544</v>
      </c>
      <c r="DM568" t="s">
        <v>544</v>
      </c>
      <c r="DN568" t="s">
        <v>544</v>
      </c>
      <c r="DO568" t="s">
        <v>544</v>
      </c>
      <c r="DP568" t="s">
        <v>544</v>
      </c>
      <c r="DQ568" t="s">
        <v>544</v>
      </c>
      <c r="DR568" t="s">
        <v>544</v>
      </c>
      <c r="DS568" t="s">
        <v>544</v>
      </c>
      <c r="DT568" t="s">
        <v>544</v>
      </c>
      <c r="DU568" t="s">
        <v>544</v>
      </c>
      <c r="DV568" t="s">
        <v>544</v>
      </c>
      <c r="DW568" t="s">
        <v>544</v>
      </c>
      <c r="DX568" t="s">
        <v>544</v>
      </c>
      <c r="DY568" t="s">
        <v>544</v>
      </c>
      <c r="DZ568" t="s">
        <v>544</v>
      </c>
      <c r="EA568" t="s">
        <v>544</v>
      </c>
      <c r="EB568" t="s">
        <v>544</v>
      </c>
      <c r="EC568" t="s">
        <v>544</v>
      </c>
      <c r="ED568" t="s">
        <v>544</v>
      </c>
      <c r="EE568" t="s">
        <v>544</v>
      </c>
      <c r="EF568" t="s">
        <v>544</v>
      </c>
      <c r="EG568" t="s">
        <v>544</v>
      </c>
      <c r="EH568" t="s">
        <v>544</v>
      </c>
      <c r="EI568" t="s">
        <v>544</v>
      </c>
      <c r="EJ568" t="s">
        <v>544</v>
      </c>
      <c r="EK568" t="s">
        <v>544</v>
      </c>
      <c r="EL568" t="s">
        <v>544</v>
      </c>
      <c r="EM568" t="s">
        <v>544</v>
      </c>
      <c r="EN568" t="s">
        <v>544</v>
      </c>
      <c r="EO568" t="s">
        <v>544</v>
      </c>
      <c r="EP568" t="s">
        <v>544</v>
      </c>
      <c r="EQ568" t="s">
        <v>544</v>
      </c>
      <c r="ER568" t="s">
        <v>544</v>
      </c>
      <c r="ES568" t="s">
        <v>544</v>
      </c>
      <c r="ET568" t="s">
        <v>544</v>
      </c>
      <c r="EU568" t="s">
        <v>544</v>
      </c>
      <c r="EV568" t="s">
        <v>544</v>
      </c>
      <c r="EW568" t="s">
        <v>544</v>
      </c>
      <c r="EX568" t="s">
        <v>544</v>
      </c>
    </row>
    <row r="569" spans="1:154" ht="15" customHeight="1">
      <c r="A569" s="435">
        <v>388</v>
      </c>
      <c r="B569" s="469" t="s">
        <v>544</v>
      </c>
      <c r="C569" s="469" t="s">
        <v>544</v>
      </c>
      <c r="D569" s="470" t="s">
        <v>544</v>
      </c>
      <c r="E569" s="471" t="s">
        <v>544</v>
      </c>
      <c r="F569" s="471" t="s">
        <v>544</v>
      </c>
      <c r="G569" s="471" t="s">
        <v>544</v>
      </c>
      <c r="H569" s="472" t="s">
        <v>544</v>
      </c>
      <c r="I569" s="472" t="s">
        <v>544</v>
      </c>
      <c r="J569" s="472" t="s">
        <v>544</v>
      </c>
      <c r="K569" s="472" t="s">
        <v>544</v>
      </c>
      <c r="L569" s="472" t="s">
        <v>544</v>
      </c>
      <c r="M569" s="472" t="s">
        <v>544</v>
      </c>
      <c r="N569" s="472" t="s">
        <v>544</v>
      </c>
      <c r="O569" s="472" t="s">
        <v>544</v>
      </c>
      <c r="P569" s="472" t="s">
        <v>544</v>
      </c>
      <c r="Q569" s="472" t="s">
        <v>544</v>
      </c>
      <c r="R569" s="472" t="s">
        <v>544</v>
      </c>
      <c r="S569" s="472" t="s">
        <v>544</v>
      </c>
      <c r="T569" s="472" t="s">
        <v>544</v>
      </c>
      <c r="U569" s="472" t="s">
        <v>544</v>
      </c>
      <c r="V569" s="472" t="s">
        <v>544</v>
      </c>
      <c r="W569" s="472" t="s">
        <v>544</v>
      </c>
      <c r="X569" s="472" t="s">
        <v>544</v>
      </c>
      <c r="Y569" s="472" t="s">
        <v>544</v>
      </c>
      <c r="Z569" s="472" t="s">
        <v>544</v>
      </c>
      <c r="AA569" s="472" t="s">
        <v>544</v>
      </c>
      <c r="AB569" s="472" t="s">
        <v>544</v>
      </c>
      <c r="AC569" s="472" t="s">
        <v>544</v>
      </c>
      <c r="AD569" s="472" t="s">
        <v>544</v>
      </c>
      <c r="AE569" s="472" t="s">
        <v>544</v>
      </c>
      <c r="AF569" s="472" t="s">
        <v>544</v>
      </c>
      <c r="AG569" s="472" t="s">
        <v>544</v>
      </c>
      <c r="AH569" s="472" t="s">
        <v>544</v>
      </c>
      <c r="AI569" s="472" t="s">
        <v>544</v>
      </c>
      <c r="AJ569" s="472" t="s">
        <v>544</v>
      </c>
      <c r="AK569" s="472" t="s">
        <v>544</v>
      </c>
      <c r="AL569" s="472" t="s">
        <v>544</v>
      </c>
      <c r="AM569" s="472" t="s">
        <v>544</v>
      </c>
      <c r="AN569" s="472" t="s">
        <v>544</v>
      </c>
      <c r="AO569" s="472" t="s">
        <v>544</v>
      </c>
      <c r="AP569" s="472" t="s">
        <v>544</v>
      </c>
      <c r="AQ569" s="472" t="s">
        <v>544</v>
      </c>
      <c r="AR569" s="472" t="s">
        <v>544</v>
      </c>
      <c r="AS569" s="472" t="s">
        <v>544</v>
      </c>
      <c r="AT569" s="472" t="s">
        <v>544</v>
      </c>
      <c r="AU569" s="472" t="s">
        <v>544</v>
      </c>
      <c r="AV569" s="472" t="s">
        <v>544</v>
      </c>
      <c r="AW569" s="472" t="s">
        <v>544</v>
      </c>
      <c r="AX569" s="473" t="s">
        <v>544</v>
      </c>
      <c r="AY569" s="473" t="s">
        <v>544</v>
      </c>
      <c r="AZ569" s="473" t="s">
        <v>544</v>
      </c>
      <c r="BA569" s="473" t="s">
        <v>544</v>
      </c>
      <c r="BB569" s="473" t="s">
        <v>544</v>
      </c>
      <c r="BC569" s="473" t="s">
        <v>544</v>
      </c>
      <c r="BD569" s="473" t="s">
        <v>544</v>
      </c>
      <c r="BE569" s="472" t="s">
        <v>544</v>
      </c>
      <c r="BF569" s="472" t="s">
        <v>544</v>
      </c>
      <c r="BG569" s="473" t="s">
        <v>544</v>
      </c>
      <c r="BH569" s="473" t="s">
        <v>544</v>
      </c>
      <c r="BI569" s="472" t="s">
        <v>544</v>
      </c>
      <c r="BJ569" s="472" t="s">
        <v>544</v>
      </c>
      <c r="BK569" s="472" t="s">
        <v>544</v>
      </c>
      <c r="BL569" s="474" t="s">
        <v>544</v>
      </c>
      <c r="BM569" s="474" t="s">
        <v>544</v>
      </c>
      <c r="BN569" s="472" t="s">
        <v>544</v>
      </c>
      <c r="BO569" s="473" t="s">
        <v>544</v>
      </c>
      <c r="BP569" s="473" t="s">
        <v>544</v>
      </c>
      <c r="BQ569" s="473" t="s">
        <v>544</v>
      </c>
      <c r="BR569" s="473" t="s">
        <v>544</v>
      </c>
      <c r="BS569" s="474" t="s">
        <v>544</v>
      </c>
      <c r="BT569" s="472" t="s">
        <v>544</v>
      </c>
      <c r="BU569" s="472" t="s">
        <v>544</v>
      </c>
      <c r="BV569" s="472" t="s">
        <v>544</v>
      </c>
      <c r="BW569" s="472" t="s">
        <v>544</v>
      </c>
      <c r="BX569" s="472" t="s">
        <v>544</v>
      </c>
      <c r="BY569" s="472" t="s">
        <v>544</v>
      </c>
      <c r="CA569" t="s">
        <v>544</v>
      </c>
      <c r="CB569" t="s">
        <v>544</v>
      </c>
      <c r="CC569" t="s">
        <v>544</v>
      </c>
      <c r="CD569" t="s">
        <v>544</v>
      </c>
      <c r="CE569" t="s">
        <v>544</v>
      </c>
      <c r="CF569" t="s">
        <v>544</v>
      </c>
      <c r="CG569" t="s">
        <v>544</v>
      </c>
      <c r="CH569" t="s">
        <v>544</v>
      </c>
      <c r="CI569" t="s">
        <v>544</v>
      </c>
      <c r="CJ569" t="s">
        <v>544</v>
      </c>
      <c r="CK569" t="s">
        <v>544</v>
      </c>
      <c r="CL569" t="s">
        <v>544</v>
      </c>
      <c r="CM569" t="s">
        <v>544</v>
      </c>
      <c r="CN569" t="s">
        <v>544</v>
      </c>
      <c r="CO569" t="s">
        <v>544</v>
      </c>
      <c r="CP569" t="s">
        <v>544</v>
      </c>
      <c r="CQ569" t="s">
        <v>544</v>
      </c>
      <c r="CR569" t="s">
        <v>544</v>
      </c>
      <c r="CS569" t="s">
        <v>544</v>
      </c>
      <c r="CT569" t="s">
        <v>544</v>
      </c>
      <c r="CU569" t="s">
        <v>544</v>
      </c>
      <c r="CV569" t="s">
        <v>544</v>
      </c>
      <c r="CW569" t="s">
        <v>544</v>
      </c>
      <c r="CX569" t="s">
        <v>544</v>
      </c>
      <c r="CY569" t="s">
        <v>544</v>
      </c>
      <c r="CZ569" t="s">
        <v>544</v>
      </c>
      <c r="DA569" t="s">
        <v>544</v>
      </c>
      <c r="DB569" t="s">
        <v>544</v>
      </c>
      <c r="DC569" t="s">
        <v>544</v>
      </c>
      <c r="DD569" t="s">
        <v>544</v>
      </c>
      <c r="DE569" t="s">
        <v>544</v>
      </c>
      <c r="DF569" t="s">
        <v>544</v>
      </c>
      <c r="DG569" t="s">
        <v>544</v>
      </c>
      <c r="DH569" t="s">
        <v>544</v>
      </c>
      <c r="DI569" t="s">
        <v>544</v>
      </c>
      <c r="DJ569" t="s">
        <v>544</v>
      </c>
      <c r="DK569" t="s">
        <v>544</v>
      </c>
      <c r="DL569" t="s">
        <v>544</v>
      </c>
      <c r="DM569" t="s">
        <v>544</v>
      </c>
      <c r="DN569" t="s">
        <v>544</v>
      </c>
      <c r="DO569" t="s">
        <v>544</v>
      </c>
      <c r="DP569" t="s">
        <v>544</v>
      </c>
      <c r="DQ569" t="s">
        <v>544</v>
      </c>
      <c r="DR569" t="s">
        <v>544</v>
      </c>
      <c r="DS569" t="s">
        <v>544</v>
      </c>
      <c r="DT569" t="s">
        <v>544</v>
      </c>
      <c r="DU569" t="s">
        <v>544</v>
      </c>
      <c r="DV569" t="s">
        <v>544</v>
      </c>
      <c r="DW569" t="s">
        <v>544</v>
      </c>
      <c r="DX569" t="s">
        <v>544</v>
      </c>
      <c r="DY569" t="s">
        <v>544</v>
      </c>
      <c r="DZ569" t="s">
        <v>544</v>
      </c>
      <c r="EA569" t="s">
        <v>544</v>
      </c>
      <c r="EB569" t="s">
        <v>544</v>
      </c>
      <c r="EC569" t="s">
        <v>544</v>
      </c>
      <c r="ED569" t="s">
        <v>544</v>
      </c>
      <c r="EE569" t="s">
        <v>544</v>
      </c>
      <c r="EF569" t="s">
        <v>544</v>
      </c>
      <c r="EG569" t="s">
        <v>544</v>
      </c>
      <c r="EH569" t="s">
        <v>544</v>
      </c>
      <c r="EI569" t="s">
        <v>544</v>
      </c>
      <c r="EJ569" t="s">
        <v>544</v>
      </c>
      <c r="EK569" t="s">
        <v>544</v>
      </c>
      <c r="EL569" t="s">
        <v>544</v>
      </c>
      <c r="EM569" t="s">
        <v>544</v>
      </c>
      <c r="EN569" t="s">
        <v>544</v>
      </c>
      <c r="EO569" t="s">
        <v>544</v>
      </c>
      <c r="EP569" t="s">
        <v>544</v>
      </c>
      <c r="EQ569" t="s">
        <v>544</v>
      </c>
      <c r="ER569" t="s">
        <v>544</v>
      </c>
      <c r="ES569" t="s">
        <v>544</v>
      </c>
      <c r="ET569" t="s">
        <v>544</v>
      </c>
      <c r="EU569" t="s">
        <v>544</v>
      </c>
      <c r="EV569" t="s">
        <v>544</v>
      </c>
      <c r="EW569" t="s">
        <v>544</v>
      </c>
      <c r="EX569" t="s">
        <v>544</v>
      </c>
    </row>
    <row r="570" spans="1:154" ht="15" customHeight="1">
      <c r="A570" s="435">
        <v>388</v>
      </c>
      <c r="B570" s="469" t="s">
        <v>544</v>
      </c>
      <c r="C570" s="469" t="s">
        <v>544</v>
      </c>
      <c r="D570" s="470" t="s">
        <v>544</v>
      </c>
      <c r="E570" s="471" t="s">
        <v>544</v>
      </c>
      <c r="F570" s="471" t="s">
        <v>544</v>
      </c>
      <c r="G570" s="471" t="s">
        <v>544</v>
      </c>
      <c r="H570" s="472" t="s">
        <v>544</v>
      </c>
      <c r="I570" s="472" t="s">
        <v>544</v>
      </c>
      <c r="J570" s="472" t="s">
        <v>544</v>
      </c>
      <c r="K570" s="472" t="s">
        <v>544</v>
      </c>
      <c r="L570" s="472" t="s">
        <v>544</v>
      </c>
      <c r="M570" s="472" t="s">
        <v>544</v>
      </c>
      <c r="N570" s="472" t="s">
        <v>544</v>
      </c>
      <c r="O570" s="472" t="s">
        <v>544</v>
      </c>
      <c r="P570" s="472" t="s">
        <v>544</v>
      </c>
      <c r="Q570" s="472" t="s">
        <v>544</v>
      </c>
      <c r="R570" s="472" t="s">
        <v>544</v>
      </c>
      <c r="S570" s="472" t="s">
        <v>544</v>
      </c>
      <c r="T570" s="472" t="s">
        <v>544</v>
      </c>
      <c r="U570" s="472" t="s">
        <v>544</v>
      </c>
      <c r="V570" s="472" t="s">
        <v>544</v>
      </c>
      <c r="W570" s="472" t="s">
        <v>544</v>
      </c>
      <c r="X570" s="472" t="s">
        <v>544</v>
      </c>
      <c r="Y570" s="472" t="s">
        <v>544</v>
      </c>
      <c r="Z570" s="472" t="s">
        <v>544</v>
      </c>
      <c r="AA570" s="472" t="s">
        <v>544</v>
      </c>
      <c r="AB570" s="472" t="s">
        <v>544</v>
      </c>
      <c r="AC570" s="472" t="s">
        <v>544</v>
      </c>
      <c r="AD570" s="472" t="s">
        <v>544</v>
      </c>
      <c r="AE570" s="472" t="s">
        <v>544</v>
      </c>
      <c r="AF570" s="472" t="s">
        <v>544</v>
      </c>
      <c r="AG570" s="472" t="s">
        <v>544</v>
      </c>
      <c r="AH570" s="472" t="s">
        <v>544</v>
      </c>
      <c r="AI570" s="472" t="s">
        <v>544</v>
      </c>
      <c r="AJ570" s="472" t="s">
        <v>544</v>
      </c>
      <c r="AK570" s="472" t="s">
        <v>544</v>
      </c>
      <c r="AL570" s="472" t="s">
        <v>544</v>
      </c>
      <c r="AM570" s="472" t="s">
        <v>544</v>
      </c>
      <c r="AN570" s="472" t="s">
        <v>544</v>
      </c>
      <c r="AO570" s="472" t="s">
        <v>544</v>
      </c>
      <c r="AP570" s="472" t="s">
        <v>544</v>
      </c>
      <c r="AQ570" s="472" t="s">
        <v>544</v>
      </c>
      <c r="AR570" s="472" t="s">
        <v>544</v>
      </c>
      <c r="AS570" s="472" t="s">
        <v>544</v>
      </c>
      <c r="AT570" s="472" t="s">
        <v>544</v>
      </c>
      <c r="AU570" s="472" t="s">
        <v>544</v>
      </c>
      <c r="AV570" s="472" t="s">
        <v>544</v>
      </c>
      <c r="AW570" s="472" t="s">
        <v>544</v>
      </c>
      <c r="AX570" s="473" t="s">
        <v>544</v>
      </c>
      <c r="AY570" s="473" t="s">
        <v>544</v>
      </c>
      <c r="AZ570" s="473" t="s">
        <v>544</v>
      </c>
      <c r="BA570" s="473" t="s">
        <v>544</v>
      </c>
      <c r="BB570" s="473" t="s">
        <v>544</v>
      </c>
      <c r="BC570" s="473" t="s">
        <v>544</v>
      </c>
      <c r="BD570" s="473" t="s">
        <v>544</v>
      </c>
      <c r="BE570" s="472" t="s">
        <v>544</v>
      </c>
      <c r="BF570" s="472" t="s">
        <v>544</v>
      </c>
      <c r="BG570" s="473" t="s">
        <v>544</v>
      </c>
      <c r="BH570" s="473" t="s">
        <v>544</v>
      </c>
      <c r="BI570" s="472" t="s">
        <v>544</v>
      </c>
      <c r="BJ570" s="472" t="s">
        <v>544</v>
      </c>
      <c r="BK570" s="472" t="s">
        <v>544</v>
      </c>
      <c r="BL570" s="474" t="s">
        <v>544</v>
      </c>
      <c r="BM570" s="474" t="s">
        <v>544</v>
      </c>
      <c r="BN570" s="472" t="s">
        <v>544</v>
      </c>
      <c r="BO570" s="473" t="s">
        <v>544</v>
      </c>
      <c r="BP570" s="473" t="s">
        <v>544</v>
      </c>
      <c r="BQ570" s="473" t="s">
        <v>544</v>
      </c>
      <c r="BR570" s="473" t="s">
        <v>544</v>
      </c>
      <c r="BS570" s="474" t="s">
        <v>544</v>
      </c>
      <c r="BT570" s="472" t="s">
        <v>544</v>
      </c>
      <c r="BU570" s="472" t="s">
        <v>544</v>
      </c>
      <c r="BV570" s="472" t="s">
        <v>544</v>
      </c>
      <c r="BW570" s="472" t="s">
        <v>544</v>
      </c>
      <c r="BX570" s="472" t="s">
        <v>544</v>
      </c>
      <c r="BY570" s="472" t="s">
        <v>544</v>
      </c>
      <c r="CA570" t="s">
        <v>544</v>
      </c>
      <c r="CB570" t="s">
        <v>544</v>
      </c>
      <c r="CC570" t="s">
        <v>544</v>
      </c>
      <c r="CD570" t="s">
        <v>544</v>
      </c>
      <c r="CE570" t="s">
        <v>544</v>
      </c>
      <c r="CF570" t="s">
        <v>544</v>
      </c>
      <c r="CG570" t="s">
        <v>544</v>
      </c>
      <c r="CH570" t="s">
        <v>544</v>
      </c>
      <c r="CI570" t="s">
        <v>544</v>
      </c>
      <c r="CJ570" t="s">
        <v>544</v>
      </c>
      <c r="CK570" t="s">
        <v>544</v>
      </c>
      <c r="CL570" t="s">
        <v>544</v>
      </c>
      <c r="CM570" t="s">
        <v>544</v>
      </c>
      <c r="CN570" t="s">
        <v>544</v>
      </c>
      <c r="CO570" t="s">
        <v>544</v>
      </c>
      <c r="CP570" t="s">
        <v>544</v>
      </c>
      <c r="CQ570" t="s">
        <v>544</v>
      </c>
      <c r="CR570" t="s">
        <v>544</v>
      </c>
      <c r="CS570" t="s">
        <v>544</v>
      </c>
      <c r="CT570" t="s">
        <v>544</v>
      </c>
      <c r="CU570" t="s">
        <v>544</v>
      </c>
      <c r="CV570" t="s">
        <v>544</v>
      </c>
      <c r="CW570" t="s">
        <v>544</v>
      </c>
      <c r="CX570" t="s">
        <v>544</v>
      </c>
      <c r="CY570" t="s">
        <v>544</v>
      </c>
      <c r="CZ570" t="s">
        <v>544</v>
      </c>
      <c r="DA570" t="s">
        <v>544</v>
      </c>
      <c r="DB570" t="s">
        <v>544</v>
      </c>
      <c r="DC570" t="s">
        <v>544</v>
      </c>
      <c r="DD570" t="s">
        <v>544</v>
      </c>
      <c r="DE570" t="s">
        <v>544</v>
      </c>
      <c r="DF570" t="s">
        <v>544</v>
      </c>
      <c r="DG570" t="s">
        <v>544</v>
      </c>
      <c r="DH570" t="s">
        <v>544</v>
      </c>
      <c r="DI570" t="s">
        <v>544</v>
      </c>
      <c r="DJ570" t="s">
        <v>544</v>
      </c>
      <c r="DK570" t="s">
        <v>544</v>
      </c>
      <c r="DL570" t="s">
        <v>544</v>
      </c>
      <c r="DM570" t="s">
        <v>544</v>
      </c>
      <c r="DN570" t="s">
        <v>544</v>
      </c>
      <c r="DO570" t="s">
        <v>544</v>
      </c>
      <c r="DP570" t="s">
        <v>544</v>
      </c>
      <c r="DQ570" t="s">
        <v>544</v>
      </c>
      <c r="DR570" t="s">
        <v>544</v>
      </c>
      <c r="DS570" t="s">
        <v>544</v>
      </c>
      <c r="DT570" t="s">
        <v>544</v>
      </c>
      <c r="DU570" t="s">
        <v>544</v>
      </c>
      <c r="DV570" t="s">
        <v>544</v>
      </c>
      <c r="DW570" t="s">
        <v>544</v>
      </c>
      <c r="DX570" t="s">
        <v>544</v>
      </c>
      <c r="DY570" t="s">
        <v>544</v>
      </c>
      <c r="DZ570" t="s">
        <v>544</v>
      </c>
      <c r="EA570" t="s">
        <v>544</v>
      </c>
      <c r="EB570" t="s">
        <v>544</v>
      </c>
      <c r="EC570" t="s">
        <v>544</v>
      </c>
      <c r="ED570" t="s">
        <v>544</v>
      </c>
      <c r="EE570" t="s">
        <v>544</v>
      </c>
      <c r="EF570" t="s">
        <v>544</v>
      </c>
      <c r="EG570" t="s">
        <v>544</v>
      </c>
      <c r="EH570" t="s">
        <v>544</v>
      </c>
      <c r="EI570" t="s">
        <v>544</v>
      </c>
      <c r="EJ570" t="s">
        <v>544</v>
      </c>
      <c r="EK570" t="s">
        <v>544</v>
      </c>
      <c r="EL570" t="s">
        <v>544</v>
      </c>
      <c r="EM570" t="s">
        <v>544</v>
      </c>
      <c r="EN570" t="s">
        <v>544</v>
      </c>
      <c r="EO570" t="s">
        <v>544</v>
      </c>
      <c r="EP570" t="s">
        <v>544</v>
      </c>
      <c r="EQ570" t="s">
        <v>544</v>
      </c>
      <c r="ER570" t="s">
        <v>544</v>
      </c>
      <c r="ES570" t="s">
        <v>544</v>
      </c>
      <c r="ET570" t="s">
        <v>544</v>
      </c>
      <c r="EU570" t="s">
        <v>544</v>
      </c>
      <c r="EV570" t="s">
        <v>544</v>
      </c>
      <c r="EW570" t="s">
        <v>544</v>
      </c>
      <c r="EX570" t="s">
        <v>544</v>
      </c>
    </row>
    <row r="571" spans="1:154" ht="15" customHeight="1">
      <c r="A571" s="435">
        <v>388</v>
      </c>
      <c r="B571" s="469" t="s">
        <v>544</v>
      </c>
      <c r="C571" s="469" t="s">
        <v>544</v>
      </c>
      <c r="D571" s="470" t="s">
        <v>544</v>
      </c>
      <c r="E571" s="471" t="s">
        <v>544</v>
      </c>
      <c r="F571" s="471" t="s">
        <v>544</v>
      </c>
      <c r="G571" s="471" t="s">
        <v>544</v>
      </c>
      <c r="H571" s="472" t="s">
        <v>544</v>
      </c>
      <c r="I571" s="472" t="s">
        <v>544</v>
      </c>
      <c r="J571" s="472" t="s">
        <v>544</v>
      </c>
      <c r="K571" s="472" t="s">
        <v>544</v>
      </c>
      <c r="L571" s="472" t="s">
        <v>544</v>
      </c>
      <c r="M571" s="472" t="s">
        <v>544</v>
      </c>
      <c r="N571" s="472" t="s">
        <v>544</v>
      </c>
      <c r="O571" s="472" t="s">
        <v>544</v>
      </c>
      <c r="P571" s="472" t="s">
        <v>544</v>
      </c>
      <c r="Q571" s="472" t="s">
        <v>544</v>
      </c>
      <c r="R571" s="472" t="s">
        <v>544</v>
      </c>
      <c r="S571" s="472" t="s">
        <v>544</v>
      </c>
      <c r="T571" s="472" t="s">
        <v>544</v>
      </c>
      <c r="U571" s="472" t="s">
        <v>544</v>
      </c>
      <c r="V571" s="472" t="s">
        <v>544</v>
      </c>
      <c r="W571" s="472" t="s">
        <v>544</v>
      </c>
      <c r="X571" s="472" t="s">
        <v>544</v>
      </c>
      <c r="Y571" s="472" t="s">
        <v>544</v>
      </c>
      <c r="Z571" s="472" t="s">
        <v>544</v>
      </c>
      <c r="AA571" s="472" t="s">
        <v>544</v>
      </c>
      <c r="AB571" s="472" t="s">
        <v>544</v>
      </c>
      <c r="AC571" s="472" t="s">
        <v>544</v>
      </c>
      <c r="AD571" s="472" t="s">
        <v>544</v>
      </c>
      <c r="AE571" s="472" t="s">
        <v>544</v>
      </c>
      <c r="AF571" s="472" t="s">
        <v>544</v>
      </c>
      <c r="AG571" s="472" t="s">
        <v>544</v>
      </c>
      <c r="AH571" s="472" t="s">
        <v>544</v>
      </c>
      <c r="AI571" s="472" t="s">
        <v>544</v>
      </c>
      <c r="AJ571" s="472" t="s">
        <v>544</v>
      </c>
      <c r="AK571" s="472" t="s">
        <v>544</v>
      </c>
      <c r="AL571" s="472" t="s">
        <v>544</v>
      </c>
      <c r="AM571" s="472" t="s">
        <v>544</v>
      </c>
      <c r="AN571" s="472" t="s">
        <v>544</v>
      </c>
      <c r="AO571" s="472" t="s">
        <v>544</v>
      </c>
      <c r="AP571" s="472" t="s">
        <v>544</v>
      </c>
      <c r="AQ571" s="472" t="s">
        <v>544</v>
      </c>
      <c r="AR571" s="472" t="s">
        <v>544</v>
      </c>
      <c r="AS571" s="472" t="s">
        <v>544</v>
      </c>
      <c r="AT571" s="472" t="s">
        <v>544</v>
      </c>
      <c r="AU571" s="472" t="s">
        <v>544</v>
      </c>
      <c r="AV571" s="472" t="s">
        <v>544</v>
      </c>
      <c r="AW571" s="472" t="s">
        <v>544</v>
      </c>
      <c r="AX571" s="473" t="s">
        <v>544</v>
      </c>
      <c r="AY571" s="473" t="s">
        <v>544</v>
      </c>
      <c r="AZ571" s="473" t="s">
        <v>544</v>
      </c>
      <c r="BA571" s="473" t="s">
        <v>544</v>
      </c>
      <c r="BB571" s="473" t="s">
        <v>544</v>
      </c>
      <c r="BC571" s="473" t="s">
        <v>544</v>
      </c>
      <c r="BD571" s="473" t="s">
        <v>544</v>
      </c>
      <c r="BE571" s="472" t="s">
        <v>544</v>
      </c>
      <c r="BF571" s="472" t="s">
        <v>544</v>
      </c>
      <c r="BG571" s="473" t="s">
        <v>544</v>
      </c>
      <c r="BH571" s="473" t="s">
        <v>544</v>
      </c>
      <c r="BI571" s="472" t="s">
        <v>544</v>
      </c>
      <c r="BJ571" s="472" t="s">
        <v>544</v>
      </c>
      <c r="BK571" s="472" t="s">
        <v>544</v>
      </c>
      <c r="BL571" s="474" t="s">
        <v>544</v>
      </c>
      <c r="BM571" s="474" t="s">
        <v>544</v>
      </c>
      <c r="BN571" s="472" t="s">
        <v>544</v>
      </c>
      <c r="BO571" s="473" t="s">
        <v>544</v>
      </c>
      <c r="BP571" s="473" t="s">
        <v>544</v>
      </c>
      <c r="BQ571" s="473" t="s">
        <v>544</v>
      </c>
      <c r="BR571" s="473" t="s">
        <v>544</v>
      </c>
      <c r="BS571" s="474" t="s">
        <v>544</v>
      </c>
      <c r="BT571" s="472" t="s">
        <v>544</v>
      </c>
      <c r="BU571" s="472" t="s">
        <v>544</v>
      </c>
      <c r="BV571" s="472" t="s">
        <v>544</v>
      </c>
      <c r="BW571" s="472" t="s">
        <v>544</v>
      </c>
      <c r="BX571" s="472" t="s">
        <v>544</v>
      </c>
      <c r="BY571" s="472" t="s">
        <v>544</v>
      </c>
      <c r="CA571" t="s">
        <v>544</v>
      </c>
      <c r="CB571" t="s">
        <v>544</v>
      </c>
      <c r="CC571" t="s">
        <v>544</v>
      </c>
      <c r="CD571" t="s">
        <v>544</v>
      </c>
      <c r="CE571" t="s">
        <v>544</v>
      </c>
      <c r="CF571" t="s">
        <v>544</v>
      </c>
      <c r="CG571" t="s">
        <v>544</v>
      </c>
      <c r="CH571" t="s">
        <v>544</v>
      </c>
      <c r="CI571" t="s">
        <v>544</v>
      </c>
      <c r="CJ571" t="s">
        <v>544</v>
      </c>
      <c r="CK571" t="s">
        <v>544</v>
      </c>
      <c r="CL571" t="s">
        <v>544</v>
      </c>
      <c r="CM571" t="s">
        <v>544</v>
      </c>
      <c r="CN571" t="s">
        <v>544</v>
      </c>
      <c r="CO571" t="s">
        <v>544</v>
      </c>
      <c r="CP571" t="s">
        <v>544</v>
      </c>
      <c r="CQ571" t="s">
        <v>544</v>
      </c>
      <c r="CR571" t="s">
        <v>544</v>
      </c>
      <c r="CS571" t="s">
        <v>544</v>
      </c>
      <c r="CT571" t="s">
        <v>544</v>
      </c>
      <c r="CU571" t="s">
        <v>544</v>
      </c>
      <c r="CV571" t="s">
        <v>544</v>
      </c>
      <c r="CW571" t="s">
        <v>544</v>
      </c>
      <c r="CX571" t="s">
        <v>544</v>
      </c>
      <c r="CY571" t="s">
        <v>544</v>
      </c>
      <c r="CZ571" t="s">
        <v>544</v>
      </c>
      <c r="DA571" t="s">
        <v>544</v>
      </c>
      <c r="DB571" t="s">
        <v>544</v>
      </c>
      <c r="DC571" t="s">
        <v>544</v>
      </c>
      <c r="DD571" t="s">
        <v>544</v>
      </c>
      <c r="DE571" t="s">
        <v>544</v>
      </c>
      <c r="DF571" t="s">
        <v>544</v>
      </c>
      <c r="DG571" t="s">
        <v>544</v>
      </c>
      <c r="DH571" t="s">
        <v>544</v>
      </c>
      <c r="DI571" t="s">
        <v>544</v>
      </c>
      <c r="DJ571" t="s">
        <v>544</v>
      </c>
      <c r="DK571" t="s">
        <v>544</v>
      </c>
      <c r="DL571" t="s">
        <v>544</v>
      </c>
      <c r="DM571" t="s">
        <v>544</v>
      </c>
      <c r="DN571" t="s">
        <v>544</v>
      </c>
      <c r="DO571" t="s">
        <v>544</v>
      </c>
      <c r="DP571" t="s">
        <v>544</v>
      </c>
      <c r="DQ571" t="s">
        <v>544</v>
      </c>
      <c r="DR571" t="s">
        <v>544</v>
      </c>
      <c r="DS571" t="s">
        <v>544</v>
      </c>
      <c r="DT571" t="s">
        <v>544</v>
      </c>
      <c r="DU571" t="s">
        <v>544</v>
      </c>
      <c r="DV571" t="s">
        <v>544</v>
      </c>
      <c r="DW571" t="s">
        <v>544</v>
      </c>
      <c r="DX571" t="s">
        <v>544</v>
      </c>
      <c r="DY571" t="s">
        <v>544</v>
      </c>
      <c r="DZ571" t="s">
        <v>544</v>
      </c>
      <c r="EA571" t="s">
        <v>544</v>
      </c>
      <c r="EB571" t="s">
        <v>544</v>
      </c>
      <c r="EC571" t="s">
        <v>544</v>
      </c>
      <c r="ED571" t="s">
        <v>544</v>
      </c>
      <c r="EE571" t="s">
        <v>544</v>
      </c>
      <c r="EF571" t="s">
        <v>544</v>
      </c>
      <c r="EG571" t="s">
        <v>544</v>
      </c>
      <c r="EH571" t="s">
        <v>544</v>
      </c>
      <c r="EI571" t="s">
        <v>544</v>
      </c>
      <c r="EJ571" t="s">
        <v>544</v>
      </c>
      <c r="EK571" t="s">
        <v>544</v>
      </c>
      <c r="EL571" t="s">
        <v>544</v>
      </c>
      <c r="EM571" t="s">
        <v>544</v>
      </c>
      <c r="EN571" t="s">
        <v>544</v>
      </c>
      <c r="EO571" t="s">
        <v>544</v>
      </c>
      <c r="EP571" t="s">
        <v>544</v>
      </c>
      <c r="EQ571" t="s">
        <v>544</v>
      </c>
      <c r="ER571" t="s">
        <v>544</v>
      </c>
      <c r="ES571" t="s">
        <v>544</v>
      </c>
      <c r="ET571" t="s">
        <v>544</v>
      </c>
      <c r="EU571" t="s">
        <v>544</v>
      </c>
      <c r="EV571" t="s">
        <v>544</v>
      </c>
      <c r="EW571" t="s">
        <v>544</v>
      </c>
      <c r="EX571" t="s">
        <v>544</v>
      </c>
    </row>
    <row r="572" spans="1:154" ht="15" customHeight="1">
      <c r="A572" s="435">
        <v>388</v>
      </c>
      <c r="B572" s="469" t="s">
        <v>544</v>
      </c>
      <c r="C572" s="469" t="s">
        <v>544</v>
      </c>
      <c r="D572" s="470" t="s">
        <v>544</v>
      </c>
      <c r="E572" s="471" t="s">
        <v>544</v>
      </c>
      <c r="F572" s="471" t="s">
        <v>544</v>
      </c>
      <c r="G572" s="471" t="s">
        <v>544</v>
      </c>
      <c r="H572" s="472" t="s">
        <v>544</v>
      </c>
      <c r="I572" s="472" t="s">
        <v>544</v>
      </c>
      <c r="J572" s="472" t="s">
        <v>544</v>
      </c>
      <c r="K572" s="472" t="s">
        <v>544</v>
      </c>
      <c r="L572" s="472" t="s">
        <v>544</v>
      </c>
      <c r="M572" s="472" t="s">
        <v>544</v>
      </c>
      <c r="N572" s="472" t="s">
        <v>544</v>
      </c>
      <c r="O572" s="472" t="s">
        <v>544</v>
      </c>
      <c r="P572" s="472" t="s">
        <v>544</v>
      </c>
      <c r="Q572" s="472" t="s">
        <v>544</v>
      </c>
      <c r="R572" s="472" t="s">
        <v>544</v>
      </c>
      <c r="S572" s="472" t="s">
        <v>544</v>
      </c>
      <c r="T572" s="472" t="s">
        <v>544</v>
      </c>
      <c r="U572" s="472" t="s">
        <v>544</v>
      </c>
      <c r="V572" s="472" t="s">
        <v>544</v>
      </c>
      <c r="W572" s="472" t="s">
        <v>544</v>
      </c>
      <c r="X572" s="472" t="s">
        <v>544</v>
      </c>
      <c r="Y572" s="472" t="s">
        <v>544</v>
      </c>
      <c r="Z572" s="472" t="s">
        <v>544</v>
      </c>
      <c r="AA572" s="472" t="s">
        <v>544</v>
      </c>
      <c r="AB572" s="472" t="s">
        <v>544</v>
      </c>
      <c r="AC572" s="472" t="s">
        <v>544</v>
      </c>
      <c r="AD572" s="472" t="s">
        <v>544</v>
      </c>
      <c r="AE572" s="472" t="s">
        <v>544</v>
      </c>
      <c r="AF572" s="472" t="s">
        <v>544</v>
      </c>
      <c r="AG572" s="472" t="s">
        <v>544</v>
      </c>
      <c r="AH572" s="472" t="s">
        <v>544</v>
      </c>
      <c r="AI572" s="472" t="s">
        <v>544</v>
      </c>
      <c r="AJ572" s="472" t="s">
        <v>544</v>
      </c>
      <c r="AK572" s="472" t="s">
        <v>544</v>
      </c>
      <c r="AL572" s="472" t="s">
        <v>544</v>
      </c>
      <c r="AM572" s="472" t="s">
        <v>544</v>
      </c>
      <c r="AN572" s="472" t="s">
        <v>544</v>
      </c>
      <c r="AO572" s="472" t="s">
        <v>544</v>
      </c>
      <c r="AP572" s="472" t="s">
        <v>544</v>
      </c>
      <c r="AQ572" s="472" t="s">
        <v>544</v>
      </c>
      <c r="AR572" s="472" t="s">
        <v>544</v>
      </c>
      <c r="AS572" s="472" t="s">
        <v>544</v>
      </c>
      <c r="AT572" s="472" t="s">
        <v>544</v>
      </c>
      <c r="AU572" s="472" t="s">
        <v>544</v>
      </c>
      <c r="AV572" s="472" t="s">
        <v>544</v>
      </c>
      <c r="AW572" s="472" t="s">
        <v>544</v>
      </c>
      <c r="AX572" s="473" t="s">
        <v>544</v>
      </c>
      <c r="AY572" s="473" t="s">
        <v>544</v>
      </c>
      <c r="AZ572" s="473" t="s">
        <v>544</v>
      </c>
      <c r="BA572" s="473" t="s">
        <v>544</v>
      </c>
      <c r="BB572" s="473" t="s">
        <v>544</v>
      </c>
      <c r="BC572" s="473" t="s">
        <v>544</v>
      </c>
      <c r="BD572" s="473" t="s">
        <v>544</v>
      </c>
      <c r="BE572" s="472" t="s">
        <v>544</v>
      </c>
      <c r="BF572" s="472" t="s">
        <v>544</v>
      </c>
      <c r="BG572" s="473" t="s">
        <v>544</v>
      </c>
      <c r="BH572" s="473" t="s">
        <v>544</v>
      </c>
      <c r="BI572" s="472" t="s">
        <v>544</v>
      </c>
      <c r="BJ572" s="472" t="s">
        <v>544</v>
      </c>
      <c r="BK572" s="472" t="s">
        <v>544</v>
      </c>
      <c r="BL572" s="474" t="s">
        <v>544</v>
      </c>
      <c r="BM572" s="474" t="s">
        <v>544</v>
      </c>
      <c r="BN572" s="472" t="s">
        <v>544</v>
      </c>
      <c r="BO572" s="473" t="s">
        <v>544</v>
      </c>
      <c r="BP572" s="473" t="s">
        <v>544</v>
      </c>
      <c r="BQ572" s="473" t="s">
        <v>544</v>
      </c>
      <c r="BR572" s="473" t="s">
        <v>544</v>
      </c>
      <c r="BS572" s="474" t="s">
        <v>544</v>
      </c>
      <c r="BT572" s="472" t="s">
        <v>544</v>
      </c>
      <c r="BU572" s="472" t="s">
        <v>544</v>
      </c>
      <c r="BV572" s="472" t="s">
        <v>544</v>
      </c>
      <c r="BW572" s="472" t="s">
        <v>544</v>
      </c>
      <c r="BX572" s="472" t="s">
        <v>544</v>
      </c>
      <c r="BY572" s="472" t="s">
        <v>544</v>
      </c>
      <c r="CA572" t="s">
        <v>544</v>
      </c>
      <c r="CB572" t="s">
        <v>544</v>
      </c>
      <c r="CC572" t="s">
        <v>544</v>
      </c>
      <c r="CD572" t="s">
        <v>544</v>
      </c>
      <c r="CE572" t="s">
        <v>544</v>
      </c>
      <c r="CF572" t="s">
        <v>544</v>
      </c>
      <c r="CG572" t="s">
        <v>544</v>
      </c>
      <c r="CH572" t="s">
        <v>544</v>
      </c>
      <c r="CI572" t="s">
        <v>544</v>
      </c>
      <c r="CJ572" t="s">
        <v>544</v>
      </c>
      <c r="CK572" t="s">
        <v>544</v>
      </c>
      <c r="CL572" t="s">
        <v>544</v>
      </c>
      <c r="CM572" t="s">
        <v>544</v>
      </c>
      <c r="CN572" t="s">
        <v>544</v>
      </c>
      <c r="CO572" t="s">
        <v>544</v>
      </c>
      <c r="CP572" t="s">
        <v>544</v>
      </c>
      <c r="CQ572" t="s">
        <v>544</v>
      </c>
      <c r="CR572" t="s">
        <v>544</v>
      </c>
      <c r="CS572" t="s">
        <v>544</v>
      </c>
      <c r="CT572" t="s">
        <v>544</v>
      </c>
      <c r="CU572" t="s">
        <v>544</v>
      </c>
      <c r="CV572" t="s">
        <v>544</v>
      </c>
      <c r="CW572" t="s">
        <v>544</v>
      </c>
      <c r="CX572" t="s">
        <v>544</v>
      </c>
      <c r="CY572" t="s">
        <v>544</v>
      </c>
      <c r="CZ572" t="s">
        <v>544</v>
      </c>
      <c r="DA572" t="s">
        <v>544</v>
      </c>
      <c r="DB572" t="s">
        <v>544</v>
      </c>
      <c r="DC572" t="s">
        <v>544</v>
      </c>
      <c r="DD572" t="s">
        <v>544</v>
      </c>
      <c r="DE572" t="s">
        <v>544</v>
      </c>
      <c r="DF572" t="s">
        <v>544</v>
      </c>
      <c r="DG572" t="s">
        <v>544</v>
      </c>
      <c r="DH572" t="s">
        <v>544</v>
      </c>
      <c r="DI572" t="s">
        <v>544</v>
      </c>
      <c r="DJ572" t="s">
        <v>544</v>
      </c>
      <c r="DK572" t="s">
        <v>544</v>
      </c>
      <c r="DL572" t="s">
        <v>544</v>
      </c>
      <c r="DM572" t="s">
        <v>544</v>
      </c>
      <c r="DN572" t="s">
        <v>544</v>
      </c>
      <c r="DO572" t="s">
        <v>544</v>
      </c>
      <c r="DP572" t="s">
        <v>544</v>
      </c>
      <c r="DQ572" t="s">
        <v>544</v>
      </c>
      <c r="DR572" t="s">
        <v>544</v>
      </c>
      <c r="DS572" t="s">
        <v>544</v>
      </c>
      <c r="DT572" t="s">
        <v>544</v>
      </c>
      <c r="DU572" t="s">
        <v>544</v>
      </c>
      <c r="DV572" t="s">
        <v>544</v>
      </c>
      <c r="DW572" t="s">
        <v>544</v>
      </c>
      <c r="DX572" t="s">
        <v>544</v>
      </c>
      <c r="DY572" t="s">
        <v>544</v>
      </c>
      <c r="DZ572" t="s">
        <v>544</v>
      </c>
      <c r="EA572" t="s">
        <v>544</v>
      </c>
      <c r="EB572" t="s">
        <v>544</v>
      </c>
      <c r="EC572" t="s">
        <v>544</v>
      </c>
      <c r="ED572" t="s">
        <v>544</v>
      </c>
      <c r="EE572" t="s">
        <v>544</v>
      </c>
      <c r="EF572" t="s">
        <v>544</v>
      </c>
      <c r="EG572" t="s">
        <v>544</v>
      </c>
      <c r="EH572" t="s">
        <v>544</v>
      </c>
      <c r="EI572" t="s">
        <v>544</v>
      </c>
      <c r="EJ572" t="s">
        <v>544</v>
      </c>
      <c r="EK572" t="s">
        <v>544</v>
      </c>
      <c r="EL572" t="s">
        <v>544</v>
      </c>
      <c r="EM572" t="s">
        <v>544</v>
      </c>
      <c r="EN572" t="s">
        <v>544</v>
      </c>
      <c r="EO572" t="s">
        <v>544</v>
      </c>
      <c r="EP572" t="s">
        <v>544</v>
      </c>
      <c r="EQ572" t="s">
        <v>544</v>
      </c>
      <c r="ER572" t="s">
        <v>544</v>
      </c>
      <c r="ES572" t="s">
        <v>544</v>
      </c>
      <c r="ET572" t="s">
        <v>544</v>
      </c>
      <c r="EU572" t="s">
        <v>544</v>
      </c>
      <c r="EV572" t="s">
        <v>544</v>
      </c>
      <c r="EW572" t="s">
        <v>544</v>
      </c>
      <c r="EX572" t="s">
        <v>544</v>
      </c>
    </row>
    <row r="573" spans="1:154" ht="15" customHeight="1">
      <c r="A573" s="435">
        <v>388</v>
      </c>
      <c r="B573" s="469" t="s">
        <v>544</v>
      </c>
      <c r="C573" s="469" t="s">
        <v>544</v>
      </c>
      <c r="D573" s="470" t="s">
        <v>544</v>
      </c>
      <c r="E573" s="471" t="s">
        <v>544</v>
      </c>
      <c r="F573" s="471" t="s">
        <v>544</v>
      </c>
      <c r="G573" s="471" t="s">
        <v>544</v>
      </c>
      <c r="H573" s="472" t="s">
        <v>544</v>
      </c>
      <c r="I573" s="472" t="s">
        <v>544</v>
      </c>
      <c r="J573" s="472" t="s">
        <v>544</v>
      </c>
      <c r="K573" s="472" t="s">
        <v>544</v>
      </c>
      <c r="L573" s="472" t="s">
        <v>544</v>
      </c>
      <c r="M573" s="472" t="s">
        <v>544</v>
      </c>
      <c r="N573" s="472" t="s">
        <v>544</v>
      </c>
      <c r="O573" s="472" t="s">
        <v>544</v>
      </c>
      <c r="P573" s="472" t="s">
        <v>544</v>
      </c>
      <c r="Q573" s="472" t="s">
        <v>544</v>
      </c>
      <c r="R573" s="472" t="s">
        <v>544</v>
      </c>
      <c r="S573" s="472" t="s">
        <v>544</v>
      </c>
      <c r="T573" s="472" t="s">
        <v>544</v>
      </c>
      <c r="U573" s="472" t="s">
        <v>544</v>
      </c>
      <c r="V573" s="472" t="s">
        <v>544</v>
      </c>
      <c r="W573" s="472" t="s">
        <v>544</v>
      </c>
      <c r="X573" s="472" t="s">
        <v>544</v>
      </c>
      <c r="Y573" s="472" t="s">
        <v>544</v>
      </c>
      <c r="Z573" s="472" t="s">
        <v>544</v>
      </c>
      <c r="AA573" s="472" t="s">
        <v>544</v>
      </c>
      <c r="AB573" s="472" t="s">
        <v>544</v>
      </c>
      <c r="AC573" s="472" t="s">
        <v>544</v>
      </c>
      <c r="AD573" s="472" t="s">
        <v>544</v>
      </c>
      <c r="AE573" s="472" t="s">
        <v>544</v>
      </c>
      <c r="AF573" s="472" t="s">
        <v>544</v>
      </c>
      <c r="AG573" s="472" t="s">
        <v>544</v>
      </c>
      <c r="AH573" s="472" t="s">
        <v>544</v>
      </c>
      <c r="AI573" s="472" t="s">
        <v>544</v>
      </c>
      <c r="AJ573" s="472" t="s">
        <v>544</v>
      </c>
      <c r="AK573" s="472" t="s">
        <v>544</v>
      </c>
      <c r="AL573" s="472" t="s">
        <v>544</v>
      </c>
      <c r="AM573" s="472" t="s">
        <v>544</v>
      </c>
      <c r="AN573" s="472" t="s">
        <v>544</v>
      </c>
      <c r="AO573" s="472" t="s">
        <v>544</v>
      </c>
      <c r="AP573" s="472" t="s">
        <v>544</v>
      </c>
      <c r="AQ573" s="472" t="s">
        <v>544</v>
      </c>
      <c r="AR573" s="472" t="s">
        <v>544</v>
      </c>
      <c r="AS573" s="472" t="s">
        <v>544</v>
      </c>
      <c r="AT573" s="472" t="s">
        <v>544</v>
      </c>
      <c r="AU573" s="472" t="s">
        <v>544</v>
      </c>
      <c r="AV573" s="472" t="s">
        <v>544</v>
      </c>
      <c r="AW573" s="472" t="s">
        <v>544</v>
      </c>
      <c r="AX573" s="473" t="s">
        <v>544</v>
      </c>
      <c r="AY573" s="473" t="s">
        <v>544</v>
      </c>
      <c r="AZ573" s="473" t="s">
        <v>544</v>
      </c>
      <c r="BA573" s="473" t="s">
        <v>544</v>
      </c>
      <c r="BB573" s="473" t="s">
        <v>544</v>
      </c>
      <c r="BC573" s="473" t="s">
        <v>544</v>
      </c>
      <c r="BD573" s="473" t="s">
        <v>544</v>
      </c>
      <c r="BE573" s="472" t="s">
        <v>544</v>
      </c>
      <c r="BF573" s="472" t="s">
        <v>544</v>
      </c>
      <c r="BG573" s="473" t="s">
        <v>544</v>
      </c>
      <c r="BH573" s="473" t="s">
        <v>544</v>
      </c>
      <c r="BI573" s="472" t="s">
        <v>544</v>
      </c>
      <c r="BJ573" s="472" t="s">
        <v>544</v>
      </c>
      <c r="BK573" s="472" t="s">
        <v>544</v>
      </c>
      <c r="BL573" s="474" t="s">
        <v>544</v>
      </c>
      <c r="BM573" s="474" t="s">
        <v>544</v>
      </c>
      <c r="BN573" s="472" t="s">
        <v>544</v>
      </c>
      <c r="BO573" s="473" t="s">
        <v>544</v>
      </c>
      <c r="BP573" s="473" t="s">
        <v>544</v>
      </c>
      <c r="BQ573" s="473" t="s">
        <v>544</v>
      </c>
      <c r="BR573" s="473" t="s">
        <v>544</v>
      </c>
      <c r="BS573" s="474" t="s">
        <v>544</v>
      </c>
      <c r="BT573" s="472" t="s">
        <v>544</v>
      </c>
      <c r="BU573" s="472" t="s">
        <v>544</v>
      </c>
      <c r="BV573" s="472" t="s">
        <v>544</v>
      </c>
      <c r="BW573" s="472" t="s">
        <v>544</v>
      </c>
      <c r="BX573" s="472" t="s">
        <v>544</v>
      </c>
      <c r="BY573" s="472" t="s">
        <v>544</v>
      </c>
      <c r="CA573" t="s">
        <v>544</v>
      </c>
      <c r="CB573" t="s">
        <v>544</v>
      </c>
      <c r="CC573" t="s">
        <v>544</v>
      </c>
      <c r="CD573" t="s">
        <v>544</v>
      </c>
      <c r="CE573" t="s">
        <v>544</v>
      </c>
      <c r="CF573" t="s">
        <v>544</v>
      </c>
      <c r="CG573" t="s">
        <v>544</v>
      </c>
      <c r="CH573" t="s">
        <v>544</v>
      </c>
      <c r="CI573" t="s">
        <v>544</v>
      </c>
      <c r="CJ573" t="s">
        <v>544</v>
      </c>
      <c r="CK573" t="s">
        <v>544</v>
      </c>
      <c r="CL573" t="s">
        <v>544</v>
      </c>
      <c r="CM573" t="s">
        <v>544</v>
      </c>
      <c r="CN573" t="s">
        <v>544</v>
      </c>
      <c r="CO573" t="s">
        <v>544</v>
      </c>
      <c r="CP573" t="s">
        <v>544</v>
      </c>
      <c r="CQ573" t="s">
        <v>544</v>
      </c>
      <c r="CR573" t="s">
        <v>544</v>
      </c>
      <c r="CS573" t="s">
        <v>544</v>
      </c>
      <c r="CT573" t="s">
        <v>544</v>
      </c>
      <c r="CU573" t="s">
        <v>544</v>
      </c>
      <c r="CV573" t="s">
        <v>544</v>
      </c>
      <c r="CW573" t="s">
        <v>544</v>
      </c>
      <c r="CX573" t="s">
        <v>544</v>
      </c>
      <c r="CY573" t="s">
        <v>544</v>
      </c>
      <c r="CZ573" t="s">
        <v>544</v>
      </c>
      <c r="DA573" t="s">
        <v>544</v>
      </c>
      <c r="DB573" t="s">
        <v>544</v>
      </c>
      <c r="DC573" t="s">
        <v>544</v>
      </c>
      <c r="DD573" t="s">
        <v>544</v>
      </c>
      <c r="DE573" t="s">
        <v>544</v>
      </c>
      <c r="DF573" t="s">
        <v>544</v>
      </c>
      <c r="DG573" t="s">
        <v>544</v>
      </c>
      <c r="DH573" t="s">
        <v>544</v>
      </c>
      <c r="DI573" t="s">
        <v>544</v>
      </c>
      <c r="DJ573" t="s">
        <v>544</v>
      </c>
      <c r="DK573" t="s">
        <v>544</v>
      </c>
      <c r="DL573" t="s">
        <v>544</v>
      </c>
      <c r="DM573" t="s">
        <v>544</v>
      </c>
      <c r="DN573" t="s">
        <v>544</v>
      </c>
      <c r="DO573" t="s">
        <v>544</v>
      </c>
      <c r="DP573" t="s">
        <v>544</v>
      </c>
      <c r="DQ573" t="s">
        <v>544</v>
      </c>
      <c r="DR573" t="s">
        <v>544</v>
      </c>
      <c r="DS573" t="s">
        <v>544</v>
      </c>
      <c r="DT573" t="s">
        <v>544</v>
      </c>
      <c r="DU573" t="s">
        <v>544</v>
      </c>
      <c r="DV573" t="s">
        <v>544</v>
      </c>
      <c r="DW573" t="s">
        <v>544</v>
      </c>
      <c r="DX573" t="s">
        <v>544</v>
      </c>
      <c r="DY573" t="s">
        <v>544</v>
      </c>
      <c r="DZ573" t="s">
        <v>544</v>
      </c>
      <c r="EA573" t="s">
        <v>544</v>
      </c>
      <c r="EB573" t="s">
        <v>544</v>
      </c>
      <c r="EC573" t="s">
        <v>544</v>
      </c>
      <c r="ED573" t="s">
        <v>544</v>
      </c>
      <c r="EE573" t="s">
        <v>544</v>
      </c>
      <c r="EF573" t="s">
        <v>544</v>
      </c>
      <c r="EG573" t="s">
        <v>544</v>
      </c>
      <c r="EH573" t="s">
        <v>544</v>
      </c>
      <c r="EI573" t="s">
        <v>544</v>
      </c>
      <c r="EJ573" t="s">
        <v>544</v>
      </c>
      <c r="EK573" t="s">
        <v>544</v>
      </c>
      <c r="EL573" t="s">
        <v>544</v>
      </c>
      <c r="EM573" t="s">
        <v>544</v>
      </c>
      <c r="EN573" t="s">
        <v>544</v>
      </c>
      <c r="EO573" t="s">
        <v>544</v>
      </c>
      <c r="EP573" t="s">
        <v>544</v>
      </c>
      <c r="EQ573" t="s">
        <v>544</v>
      </c>
      <c r="ER573" t="s">
        <v>544</v>
      </c>
      <c r="ES573" t="s">
        <v>544</v>
      </c>
      <c r="ET573" t="s">
        <v>544</v>
      </c>
      <c r="EU573" t="s">
        <v>544</v>
      </c>
      <c r="EV573" t="s">
        <v>544</v>
      </c>
      <c r="EW573" t="s">
        <v>544</v>
      </c>
      <c r="EX573" t="s">
        <v>544</v>
      </c>
    </row>
    <row r="574" spans="1:154" ht="15" customHeight="1">
      <c r="A574" s="435">
        <v>388</v>
      </c>
      <c r="B574" s="469" t="s">
        <v>544</v>
      </c>
      <c r="C574" s="469" t="s">
        <v>544</v>
      </c>
      <c r="D574" s="470" t="s">
        <v>544</v>
      </c>
      <c r="E574" s="471" t="s">
        <v>544</v>
      </c>
      <c r="F574" s="471" t="s">
        <v>544</v>
      </c>
      <c r="G574" s="471" t="s">
        <v>544</v>
      </c>
      <c r="H574" s="472" t="s">
        <v>544</v>
      </c>
      <c r="I574" s="472" t="s">
        <v>544</v>
      </c>
      <c r="J574" s="472" t="s">
        <v>544</v>
      </c>
      <c r="K574" s="472" t="s">
        <v>544</v>
      </c>
      <c r="L574" s="472" t="s">
        <v>544</v>
      </c>
      <c r="M574" s="472" t="s">
        <v>544</v>
      </c>
      <c r="N574" s="472" t="s">
        <v>544</v>
      </c>
      <c r="O574" s="472" t="s">
        <v>544</v>
      </c>
      <c r="P574" s="472" t="s">
        <v>544</v>
      </c>
      <c r="Q574" s="472" t="s">
        <v>544</v>
      </c>
      <c r="R574" s="472" t="s">
        <v>544</v>
      </c>
      <c r="S574" s="472" t="s">
        <v>544</v>
      </c>
      <c r="T574" s="472" t="s">
        <v>544</v>
      </c>
      <c r="U574" s="472" t="s">
        <v>544</v>
      </c>
      <c r="V574" s="472" t="s">
        <v>544</v>
      </c>
      <c r="W574" s="472" t="s">
        <v>544</v>
      </c>
      <c r="X574" s="472" t="s">
        <v>544</v>
      </c>
      <c r="Y574" s="472" t="s">
        <v>544</v>
      </c>
      <c r="Z574" s="472" t="s">
        <v>544</v>
      </c>
      <c r="AA574" s="472" t="s">
        <v>544</v>
      </c>
      <c r="AB574" s="472" t="s">
        <v>544</v>
      </c>
      <c r="AC574" s="472" t="s">
        <v>544</v>
      </c>
      <c r="AD574" s="472" t="s">
        <v>544</v>
      </c>
      <c r="AE574" s="472" t="s">
        <v>544</v>
      </c>
      <c r="AF574" s="472" t="s">
        <v>544</v>
      </c>
      <c r="AG574" s="472" t="s">
        <v>544</v>
      </c>
      <c r="AH574" s="472" t="s">
        <v>544</v>
      </c>
      <c r="AI574" s="472" t="s">
        <v>544</v>
      </c>
      <c r="AJ574" s="472" t="s">
        <v>544</v>
      </c>
      <c r="AK574" s="472" t="s">
        <v>544</v>
      </c>
      <c r="AL574" s="472" t="s">
        <v>544</v>
      </c>
      <c r="AM574" s="472" t="s">
        <v>544</v>
      </c>
      <c r="AN574" s="472" t="s">
        <v>544</v>
      </c>
      <c r="AO574" s="472" t="s">
        <v>544</v>
      </c>
      <c r="AP574" s="472" t="s">
        <v>544</v>
      </c>
      <c r="AQ574" s="472" t="s">
        <v>544</v>
      </c>
      <c r="AR574" s="472" t="s">
        <v>544</v>
      </c>
      <c r="AS574" s="472" t="s">
        <v>544</v>
      </c>
      <c r="AT574" s="472" t="s">
        <v>544</v>
      </c>
      <c r="AU574" s="472" t="s">
        <v>544</v>
      </c>
      <c r="AV574" s="472" t="s">
        <v>544</v>
      </c>
      <c r="AW574" s="472" t="s">
        <v>544</v>
      </c>
      <c r="AX574" s="473" t="s">
        <v>544</v>
      </c>
      <c r="AY574" s="473" t="s">
        <v>544</v>
      </c>
      <c r="AZ574" s="473" t="s">
        <v>544</v>
      </c>
      <c r="BA574" s="473" t="s">
        <v>544</v>
      </c>
      <c r="BB574" s="473" t="s">
        <v>544</v>
      </c>
      <c r="BC574" s="473" t="s">
        <v>544</v>
      </c>
      <c r="BD574" s="473" t="s">
        <v>544</v>
      </c>
      <c r="BE574" s="472" t="s">
        <v>544</v>
      </c>
      <c r="BF574" s="472" t="s">
        <v>544</v>
      </c>
      <c r="BG574" s="473" t="s">
        <v>544</v>
      </c>
      <c r="BH574" s="473" t="s">
        <v>544</v>
      </c>
      <c r="BI574" s="472" t="s">
        <v>544</v>
      </c>
      <c r="BJ574" s="472" t="s">
        <v>544</v>
      </c>
      <c r="BK574" s="472" t="s">
        <v>544</v>
      </c>
      <c r="BL574" s="474" t="s">
        <v>544</v>
      </c>
      <c r="BM574" s="474" t="s">
        <v>544</v>
      </c>
      <c r="BN574" s="472" t="s">
        <v>544</v>
      </c>
      <c r="BO574" s="473" t="s">
        <v>544</v>
      </c>
      <c r="BP574" s="473" t="s">
        <v>544</v>
      </c>
      <c r="BQ574" s="473" t="s">
        <v>544</v>
      </c>
      <c r="BR574" s="473" t="s">
        <v>544</v>
      </c>
      <c r="BS574" s="474" t="s">
        <v>544</v>
      </c>
      <c r="BT574" s="472" t="s">
        <v>544</v>
      </c>
      <c r="BU574" s="472" t="s">
        <v>544</v>
      </c>
      <c r="BV574" s="472" t="s">
        <v>544</v>
      </c>
      <c r="BW574" s="472" t="s">
        <v>544</v>
      </c>
      <c r="BX574" s="472" t="s">
        <v>544</v>
      </c>
      <c r="BY574" s="472" t="s">
        <v>544</v>
      </c>
      <c r="CA574" t="s">
        <v>544</v>
      </c>
      <c r="CB574" t="s">
        <v>544</v>
      </c>
      <c r="CC574" t="s">
        <v>544</v>
      </c>
      <c r="CD574" t="s">
        <v>544</v>
      </c>
      <c r="CE574" t="s">
        <v>544</v>
      </c>
      <c r="CF574" t="s">
        <v>544</v>
      </c>
      <c r="CG574" t="s">
        <v>544</v>
      </c>
      <c r="CH574" t="s">
        <v>544</v>
      </c>
      <c r="CI574" t="s">
        <v>544</v>
      </c>
      <c r="CJ574" t="s">
        <v>544</v>
      </c>
      <c r="CK574" t="s">
        <v>544</v>
      </c>
      <c r="CL574" t="s">
        <v>544</v>
      </c>
      <c r="CM574" t="s">
        <v>544</v>
      </c>
      <c r="CN574" t="s">
        <v>544</v>
      </c>
      <c r="CO574" t="s">
        <v>544</v>
      </c>
      <c r="CP574" t="s">
        <v>544</v>
      </c>
      <c r="CQ574" t="s">
        <v>544</v>
      </c>
      <c r="CR574" t="s">
        <v>544</v>
      </c>
      <c r="CS574" t="s">
        <v>544</v>
      </c>
      <c r="CT574" t="s">
        <v>544</v>
      </c>
      <c r="CU574" t="s">
        <v>544</v>
      </c>
      <c r="CV574" t="s">
        <v>544</v>
      </c>
      <c r="CW574" t="s">
        <v>544</v>
      </c>
      <c r="CX574" t="s">
        <v>544</v>
      </c>
      <c r="CY574" t="s">
        <v>544</v>
      </c>
      <c r="CZ574" t="s">
        <v>544</v>
      </c>
      <c r="DA574" t="s">
        <v>544</v>
      </c>
      <c r="DB574" t="s">
        <v>544</v>
      </c>
      <c r="DC574" t="s">
        <v>544</v>
      </c>
      <c r="DD574" t="s">
        <v>544</v>
      </c>
      <c r="DE574" t="s">
        <v>544</v>
      </c>
      <c r="DF574" t="s">
        <v>544</v>
      </c>
      <c r="DG574" t="s">
        <v>544</v>
      </c>
      <c r="DH574" t="s">
        <v>544</v>
      </c>
      <c r="DI574" t="s">
        <v>544</v>
      </c>
      <c r="DJ574" t="s">
        <v>544</v>
      </c>
      <c r="DK574" t="s">
        <v>544</v>
      </c>
      <c r="DL574" t="s">
        <v>544</v>
      </c>
      <c r="DM574" t="s">
        <v>544</v>
      </c>
      <c r="DN574" t="s">
        <v>544</v>
      </c>
      <c r="DO574" t="s">
        <v>544</v>
      </c>
      <c r="DP574" t="s">
        <v>544</v>
      </c>
      <c r="DQ574" t="s">
        <v>544</v>
      </c>
      <c r="DR574" t="s">
        <v>544</v>
      </c>
      <c r="DS574" t="s">
        <v>544</v>
      </c>
      <c r="DT574" t="s">
        <v>544</v>
      </c>
      <c r="DU574" t="s">
        <v>544</v>
      </c>
      <c r="DV574" t="s">
        <v>544</v>
      </c>
      <c r="DW574" t="s">
        <v>544</v>
      </c>
      <c r="DX574" t="s">
        <v>544</v>
      </c>
      <c r="DY574" t="s">
        <v>544</v>
      </c>
      <c r="DZ574" t="s">
        <v>544</v>
      </c>
      <c r="EA574" t="s">
        <v>544</v>
      </c>
      <c r="EB574" t="s">
        <v>544</v>
      </c>
      <c r="EC574" t="s">
        <v>544</v>
      </c>
      <c r="ED574" t="s">
        <v>544</v>
      </c>
      <c r="EE574" t="s">
        <v>544</v>
      </c>
      <c r="EF574" t="s">
        <v>544</v>
      </c>
      <c r="EG574" t="s">
        <v>544</v>
      </c>
      <c r="EH574" t="s">
        <v>544</v>
      </c>
      <c r="EI574" t="s">
        <v>544</v>
      </c>
      <c r="EJ574" t="s">
        <v>544</v>
      </c>
      <c r="EK574" t="s">
        <v>544</v>
      </c>
      <c r="EL574" t="s">
        <v>544</v>
      </c>
      <c r="EM574" t="s">
        <v>544</v>
      </c>
      <c r="EN574" t="s">
        <v>544</v>
      </c>
      <c r="EO574" t="s">
        <v>544</v>
      </c>
      <c r="EP574" t="s">
        <v>544</v>
      </c>
      <c r="EQ574" t="s">
        <v>544</v>
      </c>
      <c r="ER574" t="s">
        <v>544</v>
      </c>
      <c r="ES574" t="s">
        <v>544</v>
      </c>
      <c r="ET574" t="s">
        <v>544</v>
      </c>
      <c r="EU574" t="s">
        <v>544</v>
      </c>
      <c r="EV574" t="s">
        <v>544</v>
      </c>
      <c r="EW574" t="s">
        <v>544</v>
      </c>
      <c r="EX574" t="s">
        <v>544</v>
      </c>
    </row>
    <row r="575" spans="1:154" ht="15" customHeight="1">
      <c r="A575" s="435">
        <v>388</v>
      </c>
      <c r="B575" s="469" t="s">
        <v>544</v>
      </c>
      <c r="C575" s="469" t="s">
        <v>544</v>
      </c>
      <c r="D575" s="470" t="s">
        <v>544</v>
      </c>
      <c r="E575" s="471" t="s">
        <v>544</v>
      </c>
      <c r="F575" s="471" t="s">
        <v>544</v>
      </c>
      <c r="G575" s="471" t="s">
        <v>544</v>
      </c>
      <c r="H575" s="472" t="s">
        <v>544</v>
      </c>
      <c r="I575" s="472" t="s">
        <v>544</v>
      </c>
      <c r="J575" s="472" t="s">
        <v>544</v>
      </c>
      <c r="K575" s="472" t="s">
        <v>544</v>
      </c>
      <c r="L575" s="472" t="s">
        <v>544</v>
      </c>
      <c r="M575" s="472" t="s">
        <v>544</v>
      </c>
      <c r="N575" s="472" t="s">
        <v>544</v>
      </c>
      <c r="O575" s="472" t="s">
        <v>544</v>
      </c>
      <c r="P575" s="472" t="s">
        <v>544</v>
      </c>
      <c r="Q575" s="472" t="s">
        <v>544</v>
      </c>
      <c r="R575" s="472" t="s">
        <v>544</v>
      </c>
      <c r="S575" s="472" t="s">
        <v>544</v>
      </c>
      <c r="T575" s="472" t="s">
        <v>544</v>
      </c>
      <c r="U575" s="472" t="s">
        <v>544</v>
      </c>
      <c r="V575" s="472" t="s">
        <v>544</v>
      </c>
      <c r="W575" s="472" t="s">
        <v>544</v>
      </c>
      <c r="X575" s="472" t="s">
        <v>544</v>
      </c>
      <c r="Y575" s="472" t="s">
        <v>544</v>
      </c>
      <c r="Z575" s="472" t="s">
        <v>544</v>
      </c>
      <c r="AA575" s="472" t="s">
        <v>544</v>
      </c>
      <c r="AB575" s="472" t="s">
        <v>544</v>
      </c>
      <c r="AC575" s="472" t="s">
        <v>544</v>
      </c>
      <c r="AD575" s="472" t="s">
        <v>544</v>
      </c>
      <c r="AE575" s="472" t="s">
        <v>544</v>
      </c>
      <c r="AF575" s="472" t="s">
        <v>544</v>
      </c>
      <c r="AG575" s="472" t="s">
        <v>544</v>
      </c>
      <c r="AH575" s="472" t="s">
        <v>544</v>
      </c>
      <c r="AI575" s="472" t="s">
        <v>544</v>
      </c>
      <c r="AJ575" s="472" t="s">
        <v>544</v>
      </c>
      <c r="AK575" s="472" t="s">
        <v>544</v>
      </c>
      <c r="AL575" s="472" t="s">
        <v>544</v>
      </c>
      <c r="AM575" s="472" t="s">
        <v>544</v>
      </c>
      <c r="AN575" s="472" t="s">
        <v>544</v>
      </c>
      <c r="AO575" s="472" t="s">
        <v>544</v>
      </c>
      <c r="AP575" s="472" t="s">
        <v>544</v>
      </c>
      <c r="AQ575" s="472" t="s">
        <v>544</v>
      </c>
      <c r="AR575" s="472" t="s">
        <v>544</v>
      </c>
      <c r="AS575" s="472" t="s">
        <v>544</v>
      </c>
      <c r="AT575" s="472" t="s">
        <v>544</v>
      </c>
      <c r="AU575" s="472" t="s">
        <v>544</v>
      </c>
      <c r="AV575" s="472" t="s">
        <v>544</v>
      </c>
      <c r="AW575" s="472" t="s">
        <v>544</v>
      </c>
      <c r="AX575" s="473" t="s">
        <v>544</v>
      </c>
      <c r="AY575" s="473" t="s">
        <v>544</v>
      </c>
      <c r="AZ575" s="473" t="s">
        <v>544</v>
      </c>
      <c r="BA575" s="473" t="s">
        <v>544</v>
      </c>
      <c r="BB575" s="473" t="s">
        <v>544</v>
      </c>
      <c r="BC575" s="473" t="s">
        <v>544</v>
      </c>
      <c r="BD575" s="473" t="s">
        <v>544</v>
      </c>
      <c r="BE575" s="472" t="s">
        <v>544</v>
      </c>
      <c r="BF575" s="472" t="s">
        <v>544</v>
      </c>
      <c r="BG575" s="473" t="s">
        <v>544</v>
      </c>
      <c r="BH575" s="473" t="s">
        <v>544</v>
      </c>
      <c r="BI575" s="472" t="s">
        <v>544</v>
      </c>
      <c r="BJ575" s="472" t="s">
        <v>544</v>
      </c>
      <c r="BK575" s="472" t="s">
        <v>544</v>
      </c>
      <c r="BL575" s="474" t="s">
        <v>544</v>
      </c>
      <c r="BM575" s="474" t="s">
        <v>544</v>
      </c>
      <c r="BN575" s="472" t="s">
        <v>544</v>
      </c>
      <c r="BO575" s="473" t="s">
        <v>544</v>
      </c>
      <c r="BP575" s="473" t="s">
        <v>544</v>
      </c>
      <c r="BQ575" s="473" t="s">
        <v>544</v>
      </c>
      <c r="BR575" s="473" t="s">
        <v>544</v>
      </c>
      <c r="BS575" s="474" t="s">
        <v>544</v>
      </c>
      <c r="BT575" s="472" t="s">
        <v>544</v>
      </c>
      <c r="BU575" s="472" t="s">
        <v>544</v>
      </c>
      <c r="BV575" s="472" t="s">
        <v>544</v>
      </c>
      <c r="BW575" s="472" t="s">
        <v>544</v>
      </c>
      <c r="BX575" s="472" t="s">
        <v>544</v>
      </c>
      <c r="BY575" s="472" t="s">
        <v>544</v>
      </c>
      <c r="CA575" t="s">
        <v>544</v>
      </c>
      <c r="CB575" t="s">
        <v>544</v>
      </c>
      <c r="CC575" t="s">
        <v>544</v>
      </c>
      <c r="CD575" t="s">
        <v>544</v>
      </c>
      <c r="CE575" t="s">
        <v>544</v>
      </c>
      <c r="CF575" t="s">
        <v>544</v>
      </c>
      <c r="CG575" t="s">
        <v>544</v>
      </c>
      <c r="CH575" t="s">
        <v>544</v>
      </c>
      <c r="CI575" t="s">
        <v>544</v>
      </c>
      <c r="CJ575" t="s">
        <v>544</v>
      </c>
      <c r="CK575" t="s">
        <v>544</v>
      </c>
      <c r="CL575" t="s">
        <v>544</v>
      </c>
      <c r="CM575" t="s">
        <v>544</v>
      </c>
      <c r="CN575" t="s">
        <v>544</v>
      </c>
      <c r="CO575" t="s">
        <v>544</v>
      </c>
      <c r="CP575" t="s">
        <v>544</v>
      </c>
      <c r="CQ575" t="s">
        <v>544</v>
      </c>
      <c r="CR575" t="s">
        <v>544</v>
      </c>
      <c r="CS575" t="s">
        <v>544</v>
      </c>
      <c r="CT575" t="s">
        <v>544</v>
      </c>
      <c r="CU575" t="s">
        <v>544</v>
      </c>
      <c r="CV575" t="s">
        <v>544</v>
      </c>
      <c r="CW575" t="s">
        <v>544</v>
      </c>
      <c r="CX575" t="s">
        <v>544</v>
      </c>
      <c r="CY575" t="s">
        <v>544</v>
      </c>
      <c r="CZ575" t="s">
        <v>544</v>
      </c>
      <c r="DA575" t="s">
        <v>544</v>
      </c>
      <c r="DB575" t="s">
        <v>544</v>
      </c>
      <c r="DC575" t="s">
        <v>544</v>
      </c>
      <c r="DD575" t="s">
        <v>544</v>
      </c>
      <c r="DE575" t="s">
        <v>544</v>
      </c>
      <c r="DF575" t="s">
        <v>544</v>
      </c>
      <c r="DG575" t="s">
        <v>544</v>
      </c>
      <c r="DH575" t="s">
        <v>544</v>
      </c>
      <c r="DI575" t="s">
        <v>544</v>
      </c>
      <c r="DJ575" t="s">
        <v>544</v>
      </c>
      <c r="DK575" t="s">
        <v>544</v>
      </c>
      <c r="DL575" t="s">
        <v>544</v>
      </c>
      <c r="DM575" t="s">
        <v>544</v>
      </c>
      <c r="DN575" t="s">
        <v>544</v>
      </c>
      <c r="DO575" t="s">
        <v>544</v>
      </c>
      <c r="DP575" t="s">
        <v>544</v>
      </c>
      <c r="DQ575" t="s">
        <v>544</v>
      </c>
      <c r="DR575" t="s">
        <v>544</v>
      </c>
      <c r="DS575" t="s">
        <v>544</v>
      </c>
      <c r="DT575" t="s">
        <v>544</v>
      </c>
      <c r="DU575" t="s">
        <v>544</v>
      </c>
      <c r="DV575" t="s">
        <v>544</v>
      </c>
      <c r="DW575" t="s">
        <v>544</v>
      </c>
      <c r="DX575" t="s">
        <v>544</v>
      </c>
      <c r="DY575" t="s">
        <v>544</v>
      </c>
      <c r="DZ575" t="s">
        <v>544</v>
      </c>
      <c r="EA575" t="s">
        <v>544</v>
      </c>
      <c r="EB575" t="s">
        <v>544</v>
      </c>
      <c r="EC575" t="s">
        <v>544</v>
      </c>
      <c r="ED575" t="s">
        <v>544</v>
      </c>
      <c r="EE575" t="s">
        <v>544</v>
      </c>
      <c r="EF575" t="s">
        <v>544</v>
      </c>
      <c r="EG575" t="s">
        <v>544</v>
      </c>
      <c r="EH575" t="s">
        <v>544</v>
      </c>
      <c r="EI575" t="s">
        <v>544</v>
      </c>
      <c r="EJ575" t="s">
        <v>544</v>
      </c>
      <c r="EK575" t="s">
        <v>544</v>
      </c>
      <c r="EL575" t="s">
        <v>544</v>
      </c>
      <c r="EM575" t="s">
        <v>544</v>
      </c>
      <c r="EN575" t="s">
        <v>544</v>
      </c>
      <c r="EO575" t="s">
        <v>544</v>
      </c>
      <c r="EP575" t="s">
        <v>544</v>
      </c>
      <c r="EQ575" t="s">
        <v>544</v>
      </c>
      <c r="ER575" t="s">
        <v>544</v>
      </c>
      <c r="ES575" t="s">
        <v>544</v>
      </c>
      <c r="ET575" t="s">
        <v>544</v>
      </c>
      <c r="EU575" t="s">
        <v>544</v>
      </c>
      <c r="EV575" t="s">
        <v>544</v>
      </c>
      <c r="EW575" t="s">
        <v>544</v>
      </c>
      <c r="EX575" t="s">
        <v>544</v>
      </c>
    </row>
    <row r="576" spans="1:154" ht="15" customHeight="1">
      <c r="A576" s="435">
        <v>388</v>
      </c>
      <c r="B576" s="469" t="s">
        <v>544</v>
      </c>
      <c r="C576" s="469" t="s">
        <v>544</v>
      </c>
      <c r="D576" s="470" t="s">
        <v>544</v>
      </c>
      <c r="E576" s="471" t="s">
        <v>544</v>
      </c>
      <c r="F576" s="471" t="s">
        <v>544</v>
      </c>
      <c r="G576" s="471" t="s">
        <v>544</v>
      </c>
      <c r="H576" s="472" t="s">
        <v>544</v>
      </c>
      <c r="I576" s="472" t="s">
        <v>544</v>
      </c>
      <c r="J576" s="472" t="s">
        <v>544</v>
      </c>
      <c r="K576" s="472" t="s">
        <v>544</v>
      </c>
      <c r="L576" s="472" t="s">
        <v>544</v>
      </c>
      <c r="M576" s="472" t="s">
        <v>544</v>
      </c>
      <c r="N576" s="472" t="s">
        <v>544</v>
      </c>
      <c r="O576" s="472" t="s">
        <v>544</v>
      </c>
      <c r="P576" s="472" t="s">
        <v>544</v>
      </c>
      <c r="Q576" s="472" t="s">
        <v>544</v>
      </c>
      <c r="R576" s="472" t="s">
        <v>544</v>
      </c>
      <c r="S576" s="472" t="s">
        <v>544</v>
      </c>
      <c r="T576" s="472" t="s">
        <v>544</v>
      </c>
      <c r="U576" s="472" t="s">
        <v>544</v>
      </c>
      <c r="V576" s="472" t="s">
        <v>544</v>
      </c>
      <c r="W576" s="472" t="s">
        <v>544</v>
      </c>
      <c r="X576" s="472" t="s">
        <v>544</v>
      </c>
      <c r="Y576" s="472" t="s">
        <v>544</v>
      </c>
      <c r="Z576" s="472" t="s">
        <v>544</v>
      </c>
      <c r="AA576" s="472" t="s">
        <v>544</v>
      </c>
      <c r="AB576" s="472" t="s">
        <v>544</v>
      </c>
      <c r="AC576" s="472" t="s">
        <v>544</v>
      </c>
      <c r="AD576" s="472" t="s">
        <v>544</v>
      </c>
      <c r="AE576" s="472" t="s">
        <v>544</v>
      </c>
      <c r="AF576" s="472" t="s">
        <v>544</v>
      </c>
      <c r="AG576" s="472" t="s">
        <v>544</v>
      </c>
      <c r="AH576" s="472" t="s">
        <v>544</v>
      </c>
      <c r="AI576" s="472" t="s">
        <v>544</v>
      </c>
      <c r="AJ576" s="472" t="s">
        <v>544</v>
      </c>
      <c r="AK576" s="472" t="s">
        <v>544</v>
      </c>
      <c r="AL576" s="472" t="s">
        <v>544</v>
      </c>
      <c r="AM576" s="472" t="s">
        <v>544</v>
      </c>
      <c r="AN576" s="472" t="s">
        <v>544</v>
      </c>
      <c r="AO576" s="472" t="s">
        <v>544</v>
      </c>
      <c r="AP576" s="472" t="s">
        <v>544</v>
      </c>
      <c r="AQ576" s="472" t="s">
        <v>544</v>
      </c>
      <c r="AR576" s="472" t="s">
        <v>544</v>
      </c>
      <c r="AS576" s="472" t="s">
        <v>544</v>
      </c>
      <c r="AT576" s="472" t="s">
        <v>544</v>
      </c>
      <c r="AU576" s="472" t="s">
        <v>544</v>
      </c>
      <c r="AV576" s="472" t="s">
        <v>544</v>
      </c>
      <c r="AW576" s="472" t="s">
        <v>544</v>
      </c>
      <c r="AX576" s="473" t="s">
        <v>544</v>
      </c>
      <c r="AY576" s="473" t="s">
        <v>544</v>
      </c>
      <c r="AZ576" s="473" t="s">
        <v>544</v>
      </c>
      <c r="BA576" s="473" t="s">
        <v>544</v>
      </c>
      <c r="BB576" s="473" t="s">
        <v>544</v>
      </c>
      <c r="BC576" s="473" t="s">
        <v>544</v>
      </c>
      <c r="BD576" s="473" t="s">
        <v>544</v>
      </c>
      <c r="BE576" s="472" t="s">
        <v>544</v>
      </c>
      <c r="BF576" s="472" t="s">
        <v>544</v>
      </c>
      <c r="BG576" s="473" t="s">
        <v>544</v>
      </c>
      <c r="BH576" s="473" t="s">
        <v>544</v>
      </c>
      <c r="BI576" s="472" t="s">
        <v>544</v>
      </c>
      <c r="BJ576" s="472" t="s">
        <v>544</v>
      </c>
      <c r="BK576" s="472" t="s">
        <v>544</v>
      </c>
      <c r="BL576" s="474" t="s">
        <v>544</v>
      </c>
      <c r="BM576" s="474" t="s">
        <v>544</v>
      </c>
      <c r="BN576" s="472" t="s">
        <v>544</v>
      </c>
      <c r="BO576" s="473" t="s">
        <v>544</v>
      </c>
      <c r="BP576" s="473" t="s">
        <v>544</v>
      </c>
      <c r="BQ576" s="473" t="s">
        <v>544</v>
      </c>
      <c r="BR576" s="473" t="s">
        <v>544</v>
      </c>
      <c r="BS576" s="474" t="s">
        <v>544</v>
      </c>
      <c r="BT576" s="472" t="s">
        <v>544</v>
      </c>
      <c r="BU576" s="472" t="s">
        <v>544</v>
      </c>
      <c r="BV576" s="472" t="s">
        <v>544</v>
      </c>
      <c r="BW576" s="472" t="s">
        <v>544</v>
      </c>
      <c r="BX576" s="472" t="s">
        <v>544</v>
      </c>
      <c r="BY576" s="472" t="s">
        <v>544</v>
      </c>
      <c r="CA576" t="s">
        <v>544</v>
      </c>
      <c r="CB576" t="s">
        <v>544</v>
      </c>
      <c r="CC576" t="s">
        <v>544</v>
      </c>
      <c r="CD576" t="s">
        <v>544</v>
      </c>
      <c r="CE576" t="s">
        <v>544</v>
      </c>
      <c r="CF576" t="s">
        <v>544</v>
      </c>
      <c r="CG576" t="s">
        <v>544</v>
      </c>
      <c r="CH576" t="s">
        <v>544</v>
      </c>
      <c r="CI576" t="s">
        <v>544</v>
      </c>
      <c r="CJ576" t="s">
        <v>544</v>
      </c>
      <c r="CK576" t="s">
        <v>544</v>
      </c>
      <c r="CL576" t="s">
        <v>544</v>
      </c>
      <c r="CM576" t="s">
        <v>544</v>
      </c>
      <c r="CN576" t="s">
        <v>544</v>
      </c>
      <c r="CO576" t="s">
        <v>544</v>
      </c>
      <c r="CP576" t="s">
        <v>544</v>
      </c>
      <c r="CQ576" t="s">
        <v>544</v>
      </c>
      <c r="CR576" t="s">
        <v>544</v>
      </c>
      <c r="CS576" t="s">
        <v>544</v>
      </c>
      <c r="CT576" t="s">
        <v>544</v>
      </c>
      <c r="CU576" t="s">
        <v>544</v>
      </c>
      <c r="CV576" t="s">
        <v>544</v>
      </c>
      <c r="CW576" t="s">
        <v>544</v>
      </c>
      <c r="CX576" t="s">
        <v>544</v>
      </c>
      <c r="CY576" t="s">
        <v>544</v>
      </c>
      <c r="CZ576" t="s">
        <v>544</v>
      </c>
      <c r="DA576" t="s">
        <v>544</v>
      </c>
      <c r="DB576" t="s">
        <v>544</v>
      </c>
      <c r="DC576" t="s">
        <v>544</v>
      </c>
      <c r="DD576" t="s">
        <v>544</v>
      </c>
      <c r="DE576" t="s">
        <v>544</v>
      </c>
      <c r="DF576" t="s">
        <v>544</v>
      </c>
      <c r="DG576" t="s">
        <v>544</v>
      </c>
      <c r="DH576" t="s">
        <v>544</v>
      </c>
      <c r="DI576" t="s">
        <v>544</v>
      </c>
      <c r="DJ576" t="s">
        <v>544</v>
      </c>
      <c r="DK576" t="s">
        <v>544</v>
      </c>
      <c r="DL576" t="s">
        <v>544</v>
      </c>
      <c r="DM576" t="s">
        <v>544</v>
      </c>
      <c r="DN576" t="s">
        <v>544</v>
      </c>
      <c r="DO576" t="s">
        <v>544</v>
      </c>
      <c r="DP576" t="s">
        <v>544</v>
      </c>
      <c r="DQ576" t="s">
        <v>544</v>
      </c>
      <c r="DR576" t="s">
        <v>544</v>
      </c>
      <c r="DS576" t="s">
        <v>544</v>
      </c>
      <c r="DT576" t="s">
        <v>544</v>
      </c>
      <c r="DU576" t="s">
        <v>544</v>
      </c>
      <c r="DV576" t="s">
        <v>544</v>
      </c>
      <c r="DW576" t="s">
        <v>544</v>
      </c>
      <c r="DX576" t="s">
        <v>544</v>
      </c>
      <c r="DY576" t="s">
        <v>544</v>
      </c>
      <c r="DZ576" t="s">
        <v>544</v>
      </c>
      <c r="EA576" t="s">
        <v>544</v>
      </c>
      <c r="EB576" t="s">
        <v>544</v>
      </c>
      <c r="EC576" t="s">
        <v>544</v>
      </c>
      <c r="ED576" t="s">
        <v>544</v>
      </c>
      <c r="EE576" t="s">
        <v>544</v>
      </c>
      <c r="EF576" t="s">
        <v>544</v>
      </c>
      <c r="EG576" t="s">
        <v>544</v>
      </c>
      <c r="EH576" t="s">
        <v>544</v>
      </c>
      <c r="EI576" t="s">
        <v>544</v>
      </c>
      <c r="EJ576" t="s">
        <v>544</v>
      </c>
      <c r="EK576" t="s">
        <v>544</v>
      </c>
      <c r="EL576" t="s">
        <v>544</v>
      </c>
      <c r="EM576" t="s">
        <v>544</v>
      </c>
      <c r="EN576" t="s">
        <v>544</v>
      </c>
      <c r="EO576" t="s">
        <v>544</v>
      </c>
      <c r="EP576" t="s">
        <v>544</v>
      </c>
      <c r="EQ576" t="s">
        <v>544</v>
      </c>
      <c r="ER576" t="s">
        <v>544</v>
      </c>
      <c r="ES576" t="s">
        <v>544</v>
      </c>
      <c r="ET576" t="s">
        <v>544</v>
      </c>
      <c r="EU576" t="s">
        <v>544</v>
      </c>
      <c r="EV576" t="s">
        <v>544</v>
      </c>
      <c r="EW576" t="s">
        <v>544</v>
      </c>
      <c r="EX576" t="s">
        <v>544</v>
      </c>
    </row>
    <row r="577" spans="1:154" ht="15" customHeight="1">
      <c r="A577" s="435">
        <v>388</v>
      </c>
      <c r="B577" s="469" t="s">
        <v>544</v>
      </c>
      <c r="C577" s="469" t="s">
        <v>544</v>
      </c>
      <c r="D577" s="470" t="s">
        <v>544</v>
      </c>
      <c r="E577" s="471" t="s">
        <v>544</v>
      </c>
      <c r="F577" s="471" t="s">
        <v>544</v>
      </c>
      <c r="G577" s="471" t="s">
        <v>544</v>
      </c>
      <c r="H577" s="472" t="s">
        <v>544</v>
      </c>
      <c r="I577" s="472" t="s">
        <v>544</v>
      </c>
      <c r="J577" s="472" t="s">
        <v>544</v>
      </c>
      <c r="K577" s="472" t="s">
        <v>544</v>
      </c>
      <c r="L577" s="472" t="s">
        <v>544</v>
      </c>
      <c r="M577" s="472" t="s">
        <v>544</v>
      </c>
      <c r="N577" s="472" t="s">
        <v>544</v>
      </c>
      <c r="O577" s="472" t="s">
        <v>544</v>
      </c>
      <c r="P577" s="472" t="s">
        <v>544</v>
      </c>
      <c r="Q577" s="472" t="s">
        <v>544</v>
      </c>
      <c r="R577" s="472" t="s">
        <v>544</v>
      </c>
      <c r="S577" s="472" t="s">
        <v>544</v>
      </c>
      <c r="T577" s="472" t="s">
        <v>544</v>
      </c>
      <c r="U577" s="472" t="s">
        <v>544</v>
      </c>
      <c r="V577" s="472" t="s">
        <v>544</v>
      </c>
      <c r="W577" s="472" t="s">
        <v>544</v>
      </c>
      <c r="X577" s="472" t="s">
        <v>544</v>
      </c>
      <c r="Y577" s="472" t="s">
        <v>544</v>
      </c>
      <c r="Z577" s="472" t="s">
        <v>544</v>
      </c>
      <c r="AA577" s="472" t="s">
        <v>544</v>
      </c>
      <c r="AB577" s="472" t="s">
        <v>544</v>
      </c>
      <c r="AC577" s="472" t="s">
        <v>544</v>
      </c>
      <c r="AD577" s="472" t="s">
        <v>544</v>
      </c>
      <c r="AE577" s="472" t="s">
        <v>544</v>
      </c>
      <c r="AF577" s="472" t="s">
        <v>544</v>
      </c>
      <c r="AG577" s="472" t="s">
        <v>544</v>
      </c>
      <c r="AH577" s="472" t="s">
        <v>544</v>
      </c>
      <c r="AI577" s="472" t="s">
        <v>544</v>
      </c>
      <c r="AJ577" s="472" t="s">
        <v>544</v>
      </c>
      <c r="AK577" s="472" t="s">
        <v>544</v>
      </c>
      <c r="AL577" s="472" t="s">
        <v>544</v>
      </c>
      <c r="AM577" s="472" t="s">
        <v>544</v>
      </c>
      <c r="AN577" s="472" t="s">
        <v>544</v>
      </c>
      <c r="AO577" s="472" t="s">
        <v>544</v>
      </c>
      <c r="AP577" s="472" t="s">
        <v>544</v>
      </c>
      <c r="AQ577" s="472" t="s">
        <v>544</v>
      </c>
      <c r="AR577" s="472" t="s">
        <v>544</v>
      </c>
      <c r="AS577" s="472" t="s">
        <v>544</v>
      </c>
      <c r="AT577" s="472" t="s">
        <v>544</v>
      </c>
      <c r="AU577" s="472" t="s">
        <v>544</v>
      </c>
      <c r="AV577" s="472" t="s">
        <v>544</v>
      </c>
      <c r="AW577" s="472" t="s">
        <v>544</v>
      </c>
      <c r="AX577" s="473" t="s">
        <v>544</v>
      </c>
      <c r="AY577" s="473" t="s">
        <v>544</v>
      </c>
      <c r="AZ577" s="473" t="s">
        <v>544</v>
      </c>
      <c r="BA577" s="473" t="s">
        <v>544</v>
      </c>
      <c r="BB577" s="473" t="s">
        <v>544</v>
      </c>
      <c r="BC577" s="473" t="s">
        <v>544</v>
      </c>
      <c r="BD577" s="473" t="s">
        <v>544</v>
      </c>
      <c r="BE577" s="472" t="s">
        <v>544</v>
      </c>
      <c r="BF577" s="472" t="s">
        <v>544</v>
      </c>
      <c r="BG577" s="473" t="s">
        <v>544</v>
      </c>
      <c r="BH577" s="473" t="s">
        <v>544</v>
      </c>
      <c r="BI577" s="472" t="s">
        <v>544</v>
      </c>
      <c r="BJ577" s="472" t="s">
        <v>544</v>
      </c>
      <c r="BK577" s="472" t="s">
        <v>544</v>
      </c>
      <c r="BL577" s="474" t="s">
        <v>544</v>
      </c>
      <c r="BM577" s="474" t="s">
        <v>544</v>
      </c>
      <c r="BN577" s="472" t="s">
        <v>544</v>
      </c>
      <c r="BO577" s="473" t="s">
        <v>544</v>
      </c>
      <c r="BP577" s="473" t="s">
        <v>544</v>
      </c>
      <c r="BQ577" s="473" t="s">
        <v>544</v>
      </c>
      <c r="BR577" s="473" t="s">
        <v>544</v>
      </c>
      <c r="BS577" s="474" t="s">
        <v>544</v>
      </c>
      <c r="BT577" s="472" t="s">
        <v>544</v>
      </c>
      <c r="BU577" s="472" t="s">
        <v>544</v>
      </c>
      <c r="BV577" s="472" t="s">
        <v>544</v>
      </c>
      <c r="BW577" s="472" t="s">
        <v>544</v>
      </c>
      <c r="BX577" s="472" t="s">
        <v>544</v>
      </c>
      <c r="BY577" s="472" t="s">
        <v>544</v>
      </c>
      <c r="CA577" t="s">
        <v>544</v>
      </c>
      <c r="CB577" t="s">
        <v>544</v>
      </c>
      <c r="CC577" t="s">
        <v>544</v>
      </c>
      <c r="CD577" t="s">
        <v>544</v>
      </c>
      <c r="CE577" t="s">
        <v>544</v>
      </c>
      <c r="CF577" t="s">
        <v>544</v>
      </c>
      <c r="CG577" t="s">
        <v>544</v>
      </c>
      <c r="CH577" t="s">
        <v>544</v>
      </c>
      <c r="CI577" t="s">
        <v>544</v>
      </c>
      <c r="CJ577" t="s">
        <v>544</v>
      </c>
      <c r="CK577" t="s">
        <v>544</v>
      </c>
      <c r="CL577" t="s">
        <v>544</v>
      </c>
      <c r="CM577" t="s">
        <v>544</v>
      </c>
      <c r="CN577" t="s">
        <v>544</v>
      </c>
      <c r="CO577" t="s">
        <v>544</v>
      </c>
      <c r="CP577" t="s">
        <v>544</v>
      </c>
      <c r="CQ577" t="s">
        <v>544</v>
      </c>
      <c r="CR577" t="s">
        <v>544</v>
      </c>
      <c r="CS577" t="s">
        <v>544</v>
      </c>
      <c r="CT577" t="s">
        <v>544</v>
      </c>
      <c r="CU577" t="s">
        <v>544</v>
      </c>
      <c r="CV577" t="s">
        <v>544</v>
      </c>
      <c r="CW577" t="s">
        <v>544</v>
      </c>
      <c r="CX577" t="s">
        <v>544</v>
      </c>
      <c r="CY577" t="s">
        <v>544</v>
      </c>
      <c r="CZ577" t="s">
        <v>544</v>
      </c>
      <c r="DA577" t="s">
        <v>544</v>
      </c>
      <c r="DB577" t="s">
        <v>544</v>
      </c>
      <c r="DC577" t="s">
        <v>544</v>
      </c>
      <c r="DD577" t="s">
        <v>544</v>
      </c>
      <c r="DE577" t="s">
        <v>544</v>
      </c>
      <c r="DF577" t="s">
        <v>544</v>
      </c>
      <c r="DG577" t="s">
        <v>544</v>
      </c>
      <c r="DH577" t="s">
        <v>544</v>
      </c>
      <c r="DI577" t="s">
        <v>544</v>
      </c>
      <c r="DJ577" t="s">
        <v>544</v>
      </c>
      <c r="DK577" t="s">
        <v>544</v>
      </c>
      <c r="DL577" t="s">
        <v>544</v>
      </c>
      <c r="DM577" t="s">
        <v>544</v>
      </c>
      <c r="DN577" t="s">
        <v>544</v>
      </c>
      <c r="DO577" t="s">
        <v>544</v>
      </c>
      <c r="DP577" t="s">
        <v>544</v>
      </c>
      <c r="DQ577" t="s">
        <v>544</v>
      </c>
      <c r="DR577" t="s">
        <v>544</v>
      </c>
      <c r="DS577" t="s">
        <v>544</v>
      </c>
      <c r="DT577" t="s">
        <v>544</v>
      </c>
      <c r="DU577" t="s">
        <v>544</v>
      </c>
      <c r="DV577" t="s">
        <v>544</v>
      </c>
      <c r="DW577" t="s">
        <v>544</v>
      </c>
      <c r="DX577" t="s">
        <v>544</v>
      </c>
      <c r="DY577" t="s">
        <v>544</v>
      </c>
      <c r="DZ577" t="s">
        <v>544</v>
      </c>
      <c r="EA577" t="s">
        <v>544</v>
      </c>
      <c r="EB577" t="s">
        <v>544</v>
      </c>
      <c r="EC577" t="s">
        <v>544</v>
      </c>
      <c r="ED577" t="s">
        <v>544</v>
      </c>
      <c r="EE577" t="s">
        <v>544</v>
      </c>
      <c r="EF577" t="s">
        <v>544</v>
      </c>
      <c r="EG577" t="s">
        <v>544</v>
      </c>
      <c r="EH577" t="s">
        <v>544</v>
      </c>
      <c r="EI577" t="s">
        <v>544</v>
      </c>
      <c r="EJ577" t="s">
        <v>544</v>
      </c>
      <c r="EK577" t="s">
        <v>544</v>
      </c>
      <c r="EL577" t="s">
        <v>544</v>
      </c>
      <c r="EM577" t="s">
        <v>544</v>
      </c>
      <c r="EN577" t="s">
        <v>544</v>
      </c>
      <c r="EO577" t="s">
        <v>544</v>
      </c>
      <c r="EP577" t="s">
        <v>544</v>
      </c>
      <c r="EQ577" t="s">
        <v>544</v>
      </c>
      <c r="ER577" t="s">
        <v>544</v>
      </c>
      <c r="ES577" t="s">
        <v>544</v>
      </c>
      <c r="ET577" t="s">
        <v>544</v>
      </c>
      <c r="EU577" t="s">
        <v>544</v>
      </c>
      <c r="EV577" t="s">
        <v>544</v>
      </c>
      <c r="EW577" t="s">
        <v>544</v>
      </c>
      <c r="EX577" t="s">
        <v>544</v>
      </c>
    </row>
    <row r="578" spans="1:154" ht="15" customHeight="1">
      <c r="A578" s="435">
        <v>388</v>
      </c>
      <c r="B578" s="469" t="s">
        <v>544</v>
      </c>
      <c r="C578" s="469" t="s">
        <v>544</v>
      </c>
      <c r="D578" s="470" t="s">
        <v>544</v>
      </c>
      <c r="E578" s="471" t="s">
        <v>544</v>
      </c>
      <c r="F578" s="471" t="s">
        <v>544</v>
      </c>
      <c r="G578" s="471" t="s">
        <v>544</v>
      </c>
      <c r="H578" s="472" t="s">
        <v>544</v>
      </c>
      <c r="I578" s="472" t="s">
        <v>544</v>
      </c>
      <c r="J578" s="472" t="s">
        <v>544</v>
      </c>
      <c r="K578" s="472" t="s">
        <v>544</v>
      </c>
      <c r="L578" s="472" t="s">
        <v>544</v>
      </c>
      <c r="M578" s="472" t="s">
        <v>544</v>
      </c>
      <c r="N578" s="472" t="s">
        <v>544</v>
      </c>
      <c r="O578" s="472" t="s">
        <v>544</v>
      </c>
      <c r="P578" s="472" t="s">
        <v>544</v>
      </c>
      <c r="Q578" s="472" t="s">
        <v>544</v>
      </c>
      <c r="R578" s="472" t="s">
        <v>544</v>
      </c>
      <c r="S578" s="472" t="s">
        <v>544</v>
      </c>
      <c r="T578" s="472" t="s">
        <v>544</v>
      </c>
      <c r="U578" s="472" t="s">
        <v>544</v>
      </c>
      <c r="V578" s="472" t="s">
        <v>544</v>
      </c>
      <c r="W578" s="472" t="s">
        <v>544</v>
      </c>
      <c r="X578" s="472" t="s">
        <v>544</v>
      </c>
      <c r="Y578" s="472" t="s">
        <v>544</v>
      </c>
      <c r="Z578" s="472" t="s">
        <v>544</v>
      </c>
      <c r="AA578" s="472" t="s">
        <v>544</v>
      </c>
      <c r="AB578" s="472" t="s">
        <v>544</v>
      </c>
      <c r="AC578" s="472" t="s">
        <v>544</v>
      </c>
      <c r="AD578" s="472" t="s">
        <v>544</v>
      </c>
      <c r="AE578" s="472" t="s">
        <v>544</v>
      </c>
      <c r="AF578" s="472" t="s">
        <v>544</v>
      </c>
      <c r="AG578" s="472" t="s">
        <v>544</v>
      </c>
      <c r="AH578" s="472" t="s">
        <v>544</v>
      </c>
      <c r="AI578" s="472" t="s">
        <v>544</v>
      </c>
      <c r="AJ578" s="472" t="s">
        <v>544</v>
      </c>
      <c r="AK578" s="472" t="s">
        <v>544</v>
      </c>
      <c r="AL578" s="472" t="s">
        <v>544</v>
      </c>
      <c r="AM578" s="472" t="s">
        <v>544</v>
      </c>
      <c r="AN578" s="472" t="s">
        <v>544</v>
      </c>
      <c r="AO578" s="472" t="s">
        <v>544</v>
      </c>
      <c r="AP578" s="472" t="s">
        <v>544</v>
      </c>
      <c r="AQ578" s="472" t="s">
        <v>544</v>
      </c>
      <c r="AR578" s="472" t="s">
        <v>544</v>
      </c>
      <c r="AS578" s="472" t="s">
        <v>544</v>
      </c>
      <c r="AT578" s="472" t="s">
        <v>544</v>
      </c>
      <c r="AU578" s="472" t="s">
        <v>544</v>
      </c>
      <c r="AV578" s="472" t="s">
        <v>544</v>
      </c>
      <c r="AW578" s="472" t="s">
        <v>544</v>
      </c>
      <c r="AX578" s="473" t="s">
        <v>544</v>
      </c>
      <c r="AY578" s="473" t="s">
        <v>544</v>
      </c>
      <c r="AZ578" s="473" t="s">
        <v>544</v>
      </c>
      <c r="BA578" s="473" t="s">
        <v>544</v>
      </c>
      <c r="BB578" s="473" t="s">
        <v>544</v>
      </c>
      <c r="BC578" s="473" t="s">
        <v>544</v>
      </c>
      <c r="BD578" s="473" t="s">
        <v>544</v>
      </c>
      <c r="BE578" s="472" t="s">
        <v>544</v>
      </c>
      <c r="BF578" s="472" t="s">
        <v>544</v>
      </c>
      <c r="BG578" s="473" t="s">
        <v>544</v>
      </c>
      <c r="BH578" s="473" t="s">
        <v>544</v>
      </c>
      <c r="BI578" s="472" t="s">
        <v>544</v>
      </c>
      <c r="BJ578" s="472" t="s">
        <v>544</v>
      </c>
      <c r="BK578" s="472" t="s">
        <v>544</v>
      </c>
      <c r="BL578" s="474" t="s">
        <v>544</v>
      </c>
      <c r="BM578" s="474" t="s">
        <v>544</v>
      </c>
      <c r="BN578" s="472" t="s">
        <v>544</v>
      </c>
      <c r="BO578" s="473" t="s">
        <v>544</v>
      </c>
      <c r="BP578" s="473" t="s">
        <v>544</v>
      </c>
      <c r="BQ578" s="473" t="s">
        <v>544</v>
      </c>
      <c r="BR578" s="473" t="s">
        <v>544</v>
      </c>
      <c r="BS578" s="474" t="s">
        <v>544</v>
      </c>
      <c r="BT578" s="472" t="s">
        <v>544</v>
      </c>
      <c r="BU578" s="472" t="s">
        <v>544</v>
      </c>
      <c r="BV578" s="472" t="s">
        <v>544</v>
      </c>
      <c r="BW578" s="472" t="s">
        <v>544</v>
      </c>
      <c r="BX578" s="472" t="s">
        <v>544</v>
      </c>
      <c r="BY578" s="472" t="s">
        <v>544</v>
      </c>
      <c r="CA578" t="s">
        <v>544</v>
      </c>
      <c r="CB578" t="s">
        <v>544</v>
      </c>
      <c r="CC578" t="s">
        <v>544</v>
      </c>
      <c r="CD578" t="s">
        <v>544</v>
      </c>
      <c r="CE578" t="s">
        <v>544</v>
      </c>
      <c r="CF578" t="s">
        <v>544</v>
      </c>
      <c r="CG578" t="s">
        <v>544</v>
      </c>
      <c r="CH578" t="s">
        <v>544</v>
      </c>
      <c r="CI578" t="s">
        <v>544</v>
      </c>
      <c r="CJ578" t="s">
        <v>544</v>
      </c>
      <c r="CK578" t="s">
        <v>544</v>
      </c>
      <c r="CL578" t="s">
        <v>544</v>
      </c>
      <c r="CM578" t="s">
        <v>544</v>
      </c>
      <c r="CN578" t="s">
        <v>544</v>
      </c>
      <c r="CO578" t="s">
        <v>544</v>
      </c>
      <c r="CP578" t="s">
        <v>544</v>
      </c>
      <c r="CQ578" t="s">
        <v>544</v>
      </c>
      <c r="CR578" t="s">
        <v>544</v>
      </c>
      <c r="CS578" t="s">
        <v>544</v>
      </c>
      <c r="CT578" t="s">
        <v>544</v>
      </c>
      <c r="CU578" t="s">
        <v>544</v>
      </c>
      <c r="CV578" t="s">
        <v>544</v>
      </c>
      <c r="CW578" t="s">
        <v>544</v>
      </c>
      <c r="CX578" t="s">
        <v>544</v>
      </c>
      <c r="CY578" t="s">
        <v>544</v>
      </c>
      <c r="CZ578" t="s">
        <v>544</v>
      </c>
      <c r="DA578" t="s">
        <v>544</v>
      </c>
      <c r="DB578" t="s">
        <v>544</v>
      </c>
      <c r="DC578" t="s">
        <v>544</v>
      </c>
      <c r="DD578" t="s">
        <v>544</v>
      </c>
      <c r="DE578" t="s">
        <v>544</v>
      </c>
      <c r="DF578" t="s">
        <v>544</v>
      </c>
      <c r="DG578" t="s">
        <v>544</v>
      </c>
      <c r="DH578" t="s">
        <v>544</v>
      </c>
      <c r="DI578" t="s">
        <v>544</v>
      </c>
      <c r="DJ578" t="s">
        <v>544</v>
      </c>
      <c r="DK578" t="s">
        <v>544</v>
      </c>
      <c r="DL578" t="s">
        <v>544</v>
      </c>
      <c r="DM578" t="s">
        <v>544</v>
      </c>
      <c r="DN578" t="s">
        <v>544</v>
      </c>
      <c r="DO578" t="s">
        <v>544</v>
      </c>
      <c r="DP578" t="s">
        <v>544</v>
      </c>
      <c r="DQ578" t="s">
        <v>544</v>
      </c>
      <c r="DR578" t="s">
        <v>544</v>
      </c>
      <c r="DS578" t="s">
        <v>544</v>
      </c>
      <c r="DT578" t="s">
        <v>544</v>
      </c>
      <c r="DU578" t="s">
        <v>544</v>
      </c>
      <c r="DV578" t="s">
        <v>544</v>
      </c>
      <c r="DW578" t="s">
        <v>544</v>
      </c>
      <c r="DX578" t="s">
        <v>544</v>
      </c>
      <c r="DY578" t="s">
        <v>544</v>
      </c>
      <c r="DZ578" t="s">
        <v>544</v>
      </c>
      <c r="EA578" t="s">
        <v>544</v>
      </c>
      <c r="EB578" t="s">
        <v>544</v>
      </c>
      <c r="EC578" t="s">
        <v>544</v>
      </c>
      <c r="ED578" t="s">
        <v>544</v>
      </c>
      <c r="EE578" t="s">
        <v>544</v>
      </c>
      <c r="EF578" t="s">
        <v>544</v>
      </c>
      <c r="EG578" t="s">
        <v>544</v>
      </c>
      <c r="EH578" t="s">
        <v>544</v>
      </c>
      <c r="EI578" t="s">
        <v>544</v>
      </c>
      <c r="EJ578" t="s">
        <v>544</v>
      </c>
      <c r="EK578" t="s">
        <v>544</v>
      </c>
      <c r="EL578" t="s">
        <v>544</v>
      </c>
      <c r="EM578" t="s">
        <v>544</v>
      </c>
      <c r="EN578" t="s">
        <v>544</v>
      </c>
      <c r="EO578" t="s">
        <v>544</v>
      </c>
      <c r="EP578" t="s">
        <v>544</v>
      </c>
      <c r="EQ578" t="s">
        <v>544</v>
      </c>
      <c r="ER578" t="s">
        <v>544</v>
      </c>
      <c r="ES578" t="s">
        <v>544</v>
      </c>
      <c r="ET578" t="s">
        <v>544</v>
      </c>
      <c r="EU578" t="s">
        <v>544</v>
      </c>
      <c r="EV578" t="s">
        <v>544</v>
      </c>
      <c r="EW578" t="s">
        <v>544</v>
      </c>
      <c r="EX578" t="s">
        <v>544</v>
      </c>
    </row>
    <row r="579" spans="1:154" ht="15" customHeight="1">
      <c r="A579" s="435">
        <v>388</v>
      </c>
      <c r="B579" s="469" t="s">
        <v>544</v>
      </c>
      <c r="C579" s="469" t="s">
        <v>544</v>
      </c>
      <c r="D579" s="470" t="s">
        <v>544</v>
      </c>
      <c r="E579" s="471" t="s">
        <v>544</v>
      </c>
      <c r="F579" s="471" t="s">
        <v>544</v>
      </c>
      <c r="G579" s="471" t="s">
        <v>544</v>
      </c>
      <c r="H579" s="472" t="s">
        <v>544</v>
      </c>
      <c r="I579" s="472" t="s">
        <v>544</v>
      </c>
      <c r="J579" s="472" t="s">
        <v>544</v>
      </c>
      <c r="K579" s="472" t="s">
        <v>544</v>
      </c>
      <c r="L579" s="472" t="s">
        <v>544</v>
      </c>
      <c r="M579" s="472" t="s">
        <v>544</v>
      </c>
      <c r="N579" s="472" t="s">
        <v>544</v>
      </c>
      <c r="O579" s="472" t="s">
        <v>544</v>
      </c>
      <c r="P579" s="472" t="s">
        <v>544</v>
      </c>
      <c r="Q579" s="472" t="s">
        <v>544</v>
      </c>
      <c r="R579" s="472" t="s">
        <v>544</v>
      </c>
      <c r="S579" s="472" t="s">
        <v>544</v>
      </c>
      <c r="T579" s="472" t="s">
        <v>544</v>
      </c>
      <c r="U579" s="472" t="s">
        <v>544</v>
      </c>
      <c r="V579" s="472" t="s">
        <v>544</v>
      </c>
      <c r="W579" s="472" t="s">
        <v>544</v>
      </c>
      <c r="X579" s="472" t="s">
        <v>544</v>
      </c>
      <c r="Y579" s="472" t="s">
        <v>544</v>
      </c>
      <c r="Z579" s="472" t="s">
        <v>544</v>
      </c>
      <c r="AA579" s="472" t="s">
        <v>544</v>
      </c>
      <c r="AB579" s="472" t="s">
        <v>544</v>
      </c>
      <c r="AC579" s="472" t="s">
        <v>544</v>
      </c>
      <c r="AD579" s="472" t="s">
        <v>544</v>
      </c>
      <c r="AE579" s="472" t="s">
        <v>544</v>
      </c>
      <c r="AF579" s="472" t="s">
        <v>544</v>
      </c>
      <c r="AG579" s="472" t="s">
        <v>544</v>
      </c>
      <c r="AH579" s="472" t="s">
        <v>544</v>
      </c>
      <c r="AI579" s="472" t="s">
        <v>544</v>
      </c>
      <c r="AJ579" s="472" t="s">
        <v>544</v>
      </c>
      <c r="AK579" s="472" t="s">
        <v>544</v>
      </c>
      <c r="AL579" s="472" t="s">
        <v>544</v>
      </c>
      <c r="AM579" s="472" t="s">
        <v>544</v>
      </c>
      <c r="AN579" s="472" t="s">
        <v>544</v>
      </c>
      <c r="AO579" s="472" t="s">
        <v>544</v>
      </c>
      <c r="AP579" s="472" t="s">
        <v>544</v>
      </c>
      <c r="AQ579" s="472" t="s">
        <v>544</v>
      </c>
      <c r="AR579" s="472" t="s">
        <v>544</v>
      </c>
      <c r="AS579" s="472" t="s">
        <v>544</v>
      </c>
      <c r="AT579" s="472" t="s">
        <v>544</v>
      </c>
      <c r="AU579" s="472" t="s">
        <v>544</v>
      </c>
      <c r="AV579" s="472" t="s">
        <v>544</v>
      </c>
      <c r="AW579" s="472" t="s">
        <v>544</v>
      </c>
      <c r="AX579" s="473" t="s">
        <v>544</v>
      </c>
      <c r="AY579" s="473" t="s">
        <v>544</v>
      </c>
      <c r="AZ579" s="473" t="s">
        <v>544</v>
      </c>
      <c r="BA579" s="473" t="s">
        <v>544</v>
      </c>
      <c r="BB579" s="473" t="s">
        <v>544</v>
      </c>
      <c r="BC579" s="473" t="s">
        <v>544</v>
      </c>
      <c r="BD579" s="473" t="s">
        <v>544</v>
      </c>
      <c r="BE579" s="472" t="s">
        <v>544</v>
      </c>
      <c r="BF579" s="472" t="s">
        <v>544</v>
      </c>
      <c r="BG579" s="473" t="s">
        <v>544</v>
      </c>
      <c r="BH579" s="473" t="s">
        <v>544</v>
      </c>
      <c r="BI579" s="472" t="s">
        <v>544</v>
      </c>
      <c r="BJ579" s="472" t="s">
        <v>544</v>
      </c>
      <c r="BK579" s="472" t="s">
        <v>544</v>
      </c>
      <c r="BL579" s="474" t="s">
        <v>544</v>
      </c>
      <c r="BM579" s="474" t="s">
        <v>544</v>
      </c>
      <c r="BN579" s="472" t="s">
        <v>544</v>
      </c>
      <c r="BO579" s="473" t="s">
        <v>544</v>
      </c>
      <c r="BP579" s="473" t="s">
        <v>544</v>
      </c>
      <c r="BQ579" s="473" t="s">
        <v>544</v>
      </c>
      <c r="BR579" s="473" t="s">
        <v>544</v>
      </c>
      <c r="BS579" s="474" t="s">
        <v>544</v>
      </c>
      <c r="BT579" s="472" t="s">
        <v>544</v>
      </c>
      <c r="BU579" s="472" t="s">
        <v>544</v>
      </c>
      <c r="BV579" s="472" t="s">
        <v>544</v>
      </c>
      <c r="BW579" s="472" t="s">
        <v>544</v>
      </c>
      <c r="BX579" s="472" t="s">
        <v>544</v>
      </c>
      <c r="BY579" s="472" t="s">
        <v>544</v>
      </c>
      <c r="CA579" t="s">
        <v>544</v>
      </c>
      <c r="CB579" t="s">
        <v>544</v>
      </c>
      <c r="CC579" t="s">
        <v>544</v>
      </c>
      <c r="CD579" t="s">
        <v>544</v>
      </c>
      <c r="CE579" t="s">
        <v>544</v>
      </c>
      <c r="CF579" t="s">
        <v>544</v>
      </c>
      <c r="CG579" t="s">
        <v>544</v>
      </c>
      <c r="CH579" t="s">
        <v>544</v>
      </c>
      <c r="CI579" t="s">
        <v>544</v>
      </c>
      <c r="CJ579" t="s">
        <v>544</v>
      </c>
      <c r="CK579" t="s">
        <v>544</v>
      </c>
      <c r="CL579" t="s">
        <v>544</v>
      </c>
      <c r="CM579" t="s">
        <v>544</v>
      </c>
      <c r="CN579" t="s">
        <v>544</v>
      </c>
      <c r="CO579" t="s">
        <v>544</v>
      </c>
      <c r="CP579" t="s">
        <v>544</v>
      </c>
      <c r="CQ579" t="s">
        <v>544</v>
      </c>
      <c r="CR579" t="s">
        <v>544</v>
      </c>
      <c r="CS579" t="s">
        <v>544</v>
      </c>
      <c r="CT579" t="s">
        <v>544</v>
      </c>
      <c r="CU579" t="s">
        <v>544</v>
      </c>
      <c r="CV579" t="s">
        <v>544</v>
      </c>
      <c r="CW579" t="s">
        <v>544</v>
      </c>
      <c r="CX579" t="s">
        <v>544</v>
      </c>
      <c r="CY579" t="s">
        <v>544</v>
      </c>
      <c r="CZ579" t="s">
        <v>544</v>
      </c>
      <c r="DA579" t="s">
        <v>544</v>
      </c>
      <c r="DB579" t="s">
        <v>544</v>
      </c>
      <c r="DC579" t="s">
        <v>544</v>
      </c>
      <c r="DD579" t="s">
        <v>544</v>
      </c>
      <c r="DE579" t="s">
        <v>544</v>
      </c>
      <c r="DF579" t="s">
        <v>544</v>
      </c>
      <c r="DG579" t="s">
        <v>544</v>
      </c>
      <c r="DH579" t="s">
        <v>544</v>
      </c>
      <c r="DI579" t="s">
        <v>544</v>
      </c>
      <c r="DJ579" t="s">
        <v>544</v>
      </c>
      <c r="DK579" t="s">
        <v>544</v>
      </c>
      <c r="DL579" t="s">
        <v>544</v>
      </c>
      <c r="DM579" t="s">
        <v>544</v>
      </c>
      <c r="DN579" t="s">
        <v>544</v>
      </c>
      <c r="DO579" t="s">
        <v>544</v>
      </c>
      <c r="DP579" t="s">
        <v>544</v>
      </c>
      <c r="DQ579" t="s">
        <v>544</v>
      </c>
      <c r="DR579" t="s">
        <v>544</v>
      </c>
      <c r="DS579" t="s">
        <v>544</v>
      </c>
      <c r="DT579" t="s">
        <v>544</v>
      </c>
      <c r="DU579" t="s">
        <v>544</v>
      </c>
      <c r="DV579" t="s">
        <v>544</v>
      </c>
      <c r="DW579" t="s">
        <v>544</v>
      </c>
      <c r="DX579" t="s">
        <v>544</v>
      </c>
      <c r="DY579" t="s">
        <v>544</v>
      </c>
      <c r="DZ579" t="s">
        <v>544</v>
      </c>
      <c r="EA579" t="s">
        <v>544</v>
      </c>
      <c r="EB579" t="s">
        <v>544</v>
      </c>
      <c r="EC579" t="s">
        <v>544</v>
      </c>
      <c r="ED579" t="s">
        <v>544</v>
      </c>
      <c r="EE579" t="s">
        <v>544</v>
      </c>
      <c r="EF579" t="s">
        <v>544</v>
      </c>
      <c r="EG579" t="s">
        <v>544</v>
      </c>
      <c r="EH579" t="s">
        <v>544</v>
      </c>
      <c r="EI579" t="s">
        <v>544</v>
      </c>
      <c r="EJ579" t="s">
        <v>544</v>
      </c>
      <c r="EK579" t="s">
        <v>544</v>
      </c>
      <c r="EL579" t="s">
        <v>544</v>
      </c>
      <c r="EM579" t="s">
        <v>544</v>
      </c>
      <c r="EN579" t="s">
        <v>544</v>
      </c>
      <c r="EO579" t="s">
        <v>544</v>
      </c>
      <c r="EP579" t="s">
        <v>544</v>
      </c>
      <c r="EQ579" t="s">
        <v>544</v>
      </c>
      <c r="ER579" t="s">
        <v>544</v>
      </c>
      <c r="ES579" t="s">
        <v>544</v>
      </c>
      <c r="ET579" t="s">
        <v>544</v>
      </c>
      <c r="EU579" t="s">
        <v>544</v>
      </c>
      <c r="EV579" t="s">
        <v>544</v>
      </c>
      <c r="EW579" t="s">
        <v>544</v>
      </c>
      <c r="EX579" t="s">
        <v>544</v>
      </c>
    </row>
    <row r="580" spans="1:154" ht="15" customHeight="1">
      <c r="A580" s="435">
        <v>388</v>
      </c>
      <c r="B580" s="469" t="s">
        <v>544</v>
      </c>
      <c r="C580" s="469" t="s">
        <v>544</v>
      </c>
      <c r="D580" s="470" t="s">
        <v>544</v>
      </c>
      <c r="E580" s="471" t="s">
        <v>544</v>
      </c>
      <c r="F580" s="471" t="s">
        <v>544</v>
      </c>
      <c r="G580" s="471" t="s">
        <v>544</v>
      </c>
      <c r="H580" s="472" t="s">
        <v>544</v>
      </c>
      <c r="I580" s="472" t="s">
        <v>544</v>
      </c>
      <c r="J580" s="472" t="s">
        <v>544</v>
      </c>
      <c r="K580" s="472" t="s">
        <v>544</v>
      </c>
      <c r="L580" s="472" t="s">
        <v>544</v>
      </c>
      <c r="M580" s="472" t="s">
        <v>544</v>
      </c>
      <c r="N580" s="472" t="s">
        <v>544</v>
      </c>
      <c r="O580" s="472" t="s">
        <v>544</v>
      </c>
      <c r="P580" s="472" t="s">
        <v>544</v>
      </c>
      <c r="Q580" s="472" t="s">
        <v>544</v>
      </c>
      <c r="R580" s="472" t="s">
        <v>544</v>
      </c>
      <c r="S580" s="472" t="s">
        <v>544</v>
      </c>
      <c r="T580" s="472" t="s">
        <v>544</v>
      </c>
      <c r="U580" s="472" t="s">
        <v>544</v>
      </c>
      <c r="V580" s="472" t="s">
        <v>544</v>
      </c>
      <c r="W580" s="472" t="s">
        <v>544</v>
      </c>
      <c r="X580" s="472" t="s">
        <v>544</v>
      </c>
      <c r="Y580" s="472" t="s">
        <v>544</v>
      </c>
      <c r="Z580" s="472" t="s">
        <v>544</v>
      </c>
      <c r="AA580" s="472" t="s">
        <v>544</v>
      </c>
      <c r="AB580" s="472" t="s">
        <v>544</v>
      </c>
      <c r="AC580" s="472" t="s">
        <v>544</v>
      </c>
      <c r="AD580" s="472" t="s">
        <v>544</v>
      </c>
      <c r="AE580" s="472" t="s">
        <v>544</v>
      </c>
      <c r="AF580" s="472" t="s">
        <v>544</v>
      </c>
      <c r="AG580" s="472" t="s">
        <v>544</v>
      </c>
      <c r="AH580" s="472" t="s">
        <v>544</v>
      </c>
      <c r="AI580" s="472" t="s">
        <v>544</v>
      </c>
      <c r="AJ580" s="472" t="s">
        <v>544</v>
      </c>
      <c r="AK580" s="472" t="s">
        <v>544</v>
      </c>
      <c r="AL580" s="472" t="s">
        <v>544</v>
      </c>
      <c r="AM580" s="472" t="s">
        <v>544</v>
      </c>
      <c r="AN580" s="472" t="s">
        <v>544</v>
      </c>
      <c r="AO580" s="472" t="s">
        <v>544</v>
      </c>
      <c r="AP580" s="472" t="s">
        <v>544</v>
      </c>
      <c r="AQ580" s="472" t="s">
        <v>544</v>
      </c>
      <c r="AR580" s="472" t="s">
        <v>544</v>
      </c>
      <c r="AS580" s="472" t="s">
        <v>544</v>
      </c>
      <c r="AT580" s="472" t="s">
        <v>544</v>
      </c>
      <c r="AU580" s="472" t="s">
        <v>544</v>
      </c>
      <c r="AV580" s="472" t="s">
        <v>544</v>
      </c>
      <c r="AW580" s="472" t="s">
        <v>544</v>
      </c>
      <c r="AX580" s="473" t="s">
        <v>544</v>
      </c>
      <c r="AY580" s="473" t="s">
        <v>544</v>
      </c>
      <c r="AZ580" s="473" t="s">
        <v>544</v>
      </c>
      <c r="BA580" s="473" t="s">
        <v>544</v>
      </c>
      <c r="BB580" s="473" t="s">
        <v>544</v>
      </c>
      <c r="BC580" s="473" t="s">
        <v>544</v>
      </c>
      <c r="BD580" s="473" t="s">
        <v>544</v>
      </c>
      <c r="BE580" s="472" t="s">
        <v>544</v>
      </c>
      <c r="BF580" s="472" t="s">
        <v>544</v>
      </c>
      <c r="BG580" s="473" t="s">
        <v>544</v>
      </c>
      <c r="BH580" s="473" t="s">
        <v>544</v>
      </c>
      <c r="BI580" s="472" t="s">
        <v>544</v>
      </c>
      <c r="BJ580" s="472" t="s">
        <v>544</v>
      </c>
      <c r="BK580" s="472" t="s">
        <v>544</v>
      </c>
      <c r="BL580" s="474" t="s">
        <v>544</v>
      </c>
      <c r="BM580" s="474" t="s">
        <v>544</v>
      </c>
      <c r="BN580" s="472" t="s">
        <v>544</v>
      </c>
      <c r="BO580" s="473" t="s">
        <v>544</v>
      </c>
      <c r="BP580" s="473" t="s">
        <v>544</v>
      </c>
      <c r="BQ580" s="473" t="s">
        <v>544</v>
      </c>
      <c r="BR580" s="473" t="s">
        <v>544</v>
      </c>
      <c r="BS580" s="474" t="s">
        <v>544</v>
      </c>
      <c r="BT580" s="472" t="s">
        <v>544</v>
      </c>
      <c r="BU580" s="472" t="s">
        <v>544</v>
      </c>
      <c r="BV580" s="472" t="s">
        <v>544</v>
      </c>
      <c r="BW580" s="472" t="s">
        <v>544</v>
      </c>
      <c r="BX580" s="472" t="s">
        <v>544</v>
      </c>
      <c r="BY580" s="472" t="s">
        <v>544</v>
      </c>
      <c r="CA580" t="s">
        <v>544</v>
      </c>
      <c r="CB580" t="s">
        <v>544</v>
      </c>
      <c r="CC580" t="s">
        <v>544</v>
      </c>
      <c r="CD580" t="s">
        <v>544</v>
      </c>
      <c r="CE580" t="s">
        <v>544</v>
      </c>
      <c r="CF580" t="s">
        <v>544</v>
      </c>
      <c r="CG580" t="s">
        <v>544</v>
      </c>
      <c r="CH580" t="s">
        <v>544</v>
      </c>
      <c r="CI580" t="s">
        <v>544</v>
      </c>
      <c r="CJ580" t="s">
        <v>544</v>
      </c>
      <c r="CK580" t="s">
        <v>544</v>
      </c>
      <c r="CL580" t="s">
        <v>544</v>
      </c>
      <c r="CM580" t="s">
        <v>544</v>
      </c>
      <c r="CN580" t="s">
        <v>544</v>
      </c>
      <c r="CO580" t="s">
        <v>544</v>
      </c>
      <c r="CP580" t="s">
        <v>544</v>
      </c>
      <c r="CQ580" t="s">
        <v>544</v>
      </c>
      <c r="CR580" t="s">
        <v>544</v>
      </c>
      <c r="CS580" t="s">
        <v>544</v>
      </c>
      <c r="CT580" t="s">
        <v>544</v>
      </c>
      <c r="CU580" t="s">
        <v>544</v>
      </c>
      <c r="CV580" t="s">
        <v>544</v>
      </c>
      <c r="CW580" t="s">
        <v>544</v>
      </c>
      <c r="CX580" t="s">
        <v>544</v>
      </c>
      <c r="CY580" t="s">
        <v>544</v>
      </c>
      <c r="CZ580" t="s">
        <v>544</v>
      </c>
      <c r="DA580" t="s">
        <v>544</v>
      </c>
      <c r="DB580" t="s">
        <v>544</v>
      </c>
      <c r="DC580" t="s">
        <v>544</v>
      </c>
      <c r="DD580" t="s">
        <v>544</v>
      </c>
      <c r="DE580" t="s">
        <v>544</v>
      </c>
      <c r="DF580" t="s">
        <v>544</v>
      </c>
      <c r="DG580" t="s">
        <v>544</v>
      </c>
      <c r="DH580" t="s">
        <v>544</v>
      </c>
      <c r="DI580" t="s">
        <v>544</v>
      </c>
      <c r="DJ580" t="s">
        <v>544</v>
      </c>
      <c r="DK580" t="s">
        <v>544</v>
      </c>
      <c r="DL580" t="s">
        <v>544</v>
      </c>
      <c r="DM580" t="s">
        <v>544</v>
      </c>
      <c r="DN580" t="s">
        <v>544</v>
      </c>
      <c r="DO580" t="s">
        <v>544</v>
      </c>
      <c r="DP580" t="s">
        <v>544</v>
      </c>
      <c r="DQ580" t="s">
        <v>544</v>
      </c>
      <c r="DR580" t="s">
        <v>544</v>
      </c>
      <c r="DS580" t="s">
        <v>544</v>
      </c>
      <c r="DT580" t="s">
        <v>544</v>
      </c>
      <c r="DU580" t="s">
        <v>544</v>
      </c>
      <c r="DV580" t="s">
        <v>544</v>
      </c>
      <c r="DW580" t="s">
        <v>544</v>
      </c>
      <c r="DX580" t="s">
        <v>544</v>
      </c>
      <c r="DY580" t="s">
        <v>544</v>
      </c>
      <c r="DZ580" t="s">
        <v>544</v>
      </c>
      <c r="EA580" t="s">
        <v>544</v>
      </c>
      <c r="EB580" t="s">
        <v>544</v>
      </c>
      <c r="EC580" t="s">
        <v>544</v>
      </c>
      <c r="ED580" t="s">
        <v>544</v>
      </c>
      <c r="EE580" t="s">
        <v>544</v>
      </c>
      <c r="EF580" t="s">
        <v>544</v>
      </c>
      <c r="EG580" t="s">
        <v>544</v>
      </c>
      <c r="EH580" t="s">
        <v>544</v>
      </c>
      <c r="EI580" t="s">
        <v>544</v>
      </c>
      <c r="EJ580" t="s">
        <v>544</v>
      </c>
      <c r="EK580" t="s">
        <v>544</v>
      </c>
      <c r="EL580" t="s">
        <v>544</v>
      </c>
      <c r="EM580" t="s">
        <v>544</v>
      </c>
      <c r="EN580" t="s">
        <v>544</v>
      </c>
      <c r="EO580" t="s">
        <v>544</v>
      </c>
      <c r="EP580" t="s">
        <v>544</v>
      </c>
      <c r="EQ580" t="s">
        <v>544</v>
      </c>
      <c r="ER580" t="s">
        <v>544</v>
      </c>
      <c r="ES580" t="s">
        <v>544</v>
      </c>
      <c r="ET580" t="s">
        <v>544</v>
      </c>
      <c r="EU580" t="s">
        <v>544</v>
      </c>
      <c r="EV580" t="s">
        <v>544</v>
      </c>
      <c r="EW580" t="s">
        <v>544</v>
      </c>
      <c r="EX580" t="s">
        <v>544</v>
      </c>
    </row>
    <row r="581" spans="1:154" ht="15" customHeight="1">
      <c r="A581" s="435">
        <v>388</v>
      </c>
      <c r="B581" s="469" t="s">
        <v>544</v>
      </c>
      <c r="C581" s="469" t="s">
        <v>544</v>
      </c>
      <c r="D581" s="470" t="s">
        <v>544</v>
      </c>
      <c r="E581" s="471" t="s">
        <v>544</v>
      </c>
      <c r="F581" s="471" t="s">
        <v>544</v>
      </c>
      <c r="G581" s="471" t="s">
        <v>544</v>
      </c>
      <c r="H581" s="472" t="s">
        <v>544</v>
      </c>
      <c r="I581" s="472" t="s">
        <v>544</v>
      </c>
      <c r="J581" s="472" t="s">
        <v>544</v>
      </c>
      <c r="K581" s="472" t="s">
        <v>544</v>
      </c>
      <c r="L581" s="472" t="s">
        <v>544</v>
      </c>
      <c r="M581" s="472" t="s">
        <v>544</v>
      </c>
      <c r="N581" s="472" t="s">
        <v>544</v>
      </c>
      <c r="O581" s="472" t="s">
        <v>544</v>
      </c>
      <c r="P581" s="472" t="s">
        <v>544</v>
      </c>
      <c r="Q581" s="472" t="s">
        <v>544</v>
      </c>
      <c r="R581" s="472" t="s">
        <v>544</v>
      </c>
      <c r="S581" s="472" t="s">
        <v>544</v>
      </c>
      <c r="T581" s="472" t="s">
        <v>544</v>
      </c>
      <c r="U581" s="472" t="s">
        <v>544</v>
      </c>
      <c r="V581" s="472" t="s">
        <v>544</v>
      </c>
      <c r="W581" s="472" t="s">
        <v>544</v>
      </c>
      <c r="X581" s="472" t="s">
        <v>544</v>
      </c>
      <c r="Y581" s="472" t="s">
        <v>544</v>
      </c>
      <c r="Z581" s="472" t="s">
        <v>544</v>
      </c>
      <c r="AA581" s="472" t="s">
        <v>544</v>
      </c>
      <c r="AB581" s="472" t="s">
        <v>544</v>
      </c>
      <c r="AC581" s="472" t="s">
        <v>544</v>
      </c>
      <c r="AD581" s="472" t="s">
        <v>544</v>
      </c>
      <c r="AE581" s="472" t="s">
        <v>544</v>
      </c>
      <c r="AF581" s="472" t="s">
        <v>544</v>
      </c>
      <c r="AG581" s="472" t="s">
        <v>544</v>
      </c>
      <c r="AH581" s="472" t="s">
        <v>544</v>
      </c>
      <c r="AI581" s="472" t="s">
        <v>544</v>
      </c>
      <c r="AJ581" s="472" t="s">
        <v>544</v>
      </c>
      <c r="AK581" s="472" t="s">
        <v>544</v>
      </c>
      <c r="AL581" s="472" t="s">
        <v>544</v>
      </c>
      <c r="AM581" s="472" t="s">
        <v>544</v>
      </c>
      <c r="AN581" s="472" t="s">
        <v>544</v>
      </c>
      <c r="AO581" s="472" t="s">
        <v>544</v>
      </c>
      <c r="AP581" s="472" t="s">
        <v>544</v>
      </c>
      <c r="AQ581" s="472" t="s">
        <v>544</v>
      </c>
      <c r="AR581" s="472" t="s">
        <v>544</v>
      </c>
      <c r="AS581" s="472" t="s">
        <v>544</v>
      </c>
      <c r="AT581" s="472" t="s">
        <v>544</v>
      </c>
      <c r="AU581" s="472" t="s">
        <v>544</v>
      </c>
      <c r="AV581" s="472" t="s">
        <v>544</v>
      </c>
      <c r="AW581" s="472" t="s">
        <v>544</v>
      </c>
      <c r="AX581" s="473" t="s">
        <v>544</v>
      </c>
      <c r="AY581" s="473" t="s">
        <v>544</v>
      </c>
      <c r="AZ581" s="473" t="s">
        <v>544</v>
      </c>
      <c r="BA581" s="473" t="s">
        <v>544</v>
      </c>
      <c r="BB581" s="473" t="s">
        <v>544</v>
      </c>
      <c r="BC581" s="473" t="s">
        <v>544</v>
      </c>
      <c r="BD581" s="473" t="s">
        <v>544</v>
      </c>
      <c r="BE581" s="472" t="s">
        <v>544</v>
      </c>
      <c r="BF581" s="472" t="s">
        <v>544</v>
      </c>
      <c r="BG581" s="473" t="s">
        <v>544</v>
      </c>
      <c r="BH581" s="473" t="s">
        <v>544</v>
      </c>
      <c r="BI581" s="472" t="s">
        <v>544</v>
      </c>
      <c r="BJ581" s="472" t="s">
        <v>544</v>
      </c>
      <c r="BK581" s="472" t="s">
        <v>544</v>
      </c>
      <c r="BL581" s="474" t="s">
        <v>544</v>
      </c>
      <c r="BM581" s="474" t="s">
        <v>544</v>
      </c>
      <c r="BN581" s="472" t="s">
        <v>544</v>
      </c>
      <c r="BO581" s="473" t="s">
        <v>544</v>
      </c>
      <c r="BP581" s="473" t="s">
        <v>544</v>
      </c>
      <c r="BQ581" s="473" t="s">
        <v>544</v>
      </c>
      <c r="BR581" s="473" t="s">
        <v>544</v>
      </c>
      <c r="BS581" s="474" t="s">
        <v>544</v>
      </c>
      <c r="BT581" s="472" t="s">
        <v>544</v>
      </c>
      <c r="BU581" s="472" t="s">
        <v>544</v>
      </c>
      <c r="BV581" s="472" t="s">
        <v>544</v>
      </c>
      <c r="BW581" s="472" t="s">
        <v>544</v>
      </c>
      <c r="BX581" s="472" t="s">
        <v>544</v>
      </c>
      <c r="BY581" s="472" t="s">
        <v>544</v>
      </c>
      <c r="CA581" t="s">
        <v>544</v>
      </c>
      <c r="CB581" t="s">
        <v>544</v>
      </c>
      <c r="CC581" t="s">
        <v>544</v>
      </c>
      <c r="CD581" t="s">
        <v>544</v>
      </c>
      <c r="CE581" t="s">
        <v>544</v>
      </c>
      <c r="CF581" t="s">
        <v>544</v>
      </c>
      <c r="CG581" t="s">
        <v>544</v>
      </c>
      <c r="CH581" t="s">
        <v>544</v>
      </c>
      <c r="CI581" t="s">
        <v>544</v>
      </c>
      <c r="CJ581" t="s">
        <v>544</v>
      </c>
      <c r="CK581" t="s">
        <v>544</v>
      </c>
      <c r="CL581" t="s">
        <v>544</v>
      </c>
      <c r="CM581" t="s">
        <v>544</v>
      </c>
      <c r="CN581" t="s">
        <v>544</v>
      </c>
      <c r="CO581" t="s">
        <v>544</v>
      </c>
      <c r="CP581" t="s">
        <v>544</v>
      </c>
      <c r="CQ581" t="s">
        <v>544</v>
      </c>
      <c r="CR581" t="s">
        <v>544</v>
      </c>
      <c r="CS581" t="s">
        <v>544</v>
      </c>
      <c r="CT581" t="s">
        <v>544</v>
      </c>
      <c r="CU581" t="s">
        <v>544</v>
      </c>
      <c r="CV581" t="s">
        <v>544</v>
      </c>
      <c r="CW581" t="s">
        <v>544</v>
      </c>
      <c r="CX581" t="s">
        <v>544</v>
      </c>
      <c r="CY581" t="s">
        <v>544</v>
      </c>
      <c r="CZ581" t="s">
        <v>544</v>
      </c>
      <c r="DA581" t="s">
        <v>544</v>
      </c>
      <c r="DB581" t="s">
        <v>544</v>
      </c>
      <c r="DC581" t="s">
        <v>544</v>
      </c>
      <c r="DD581" t="s">
        <v>544</v>
      </c>
      <c r="DE581" t="s">
        <v>544</v>
      </c>
      <c r="DF581" t="s">
        <v>544</v>
      </c>
      <c r="DG581" t="s">
        <v>544</v>
      </c>
      <c r="DH581" t="s">
        <v>544</v>
      </c>
      <c r="DI581" t="s">
        <v>544</v>
      </c>
      <c r="DJ581" t="s">
        <v>544</v>
      </c>
      <c r="DK581" t="s">
        <v>544</v>
      </c>
      <c r="DL581" t="s">
        <v>544</v>
      </c>
      <c r="DM581" t="s">
        <v>544</v>
      </c>
      <c r="DN581" t="s">
        <v>544</v>
      </c>
      <c r="DO581" t="s">
        <v>544</v>
      </c>
      <c r="DP581" t="s">
        <v>544</v>
      </c>
      <c r="DQ581" t="s">
        <v>544</v>
      </c>
      <c r="DR581" t="s">
        <v>544</v>
      </c>
      <c r="DS581" t="s">
        <v>544</v>
      </c>
      <c r="DT581" t="s">
        <v>544</v>
      </c>
      <c r="DU581" t="s">
        <v>544</v>
      </c>
      <c r="DV581" t="s">
        <v>544</v>
      </c>
      <c r="DW581" t="s">
        <v>544</v>
      </c>
      <c r="DX581" t="s">
        <v>544</v>
      </c>
      <c r="DY581" t="s">
        <v>544</v>
      </c>
      <c r="DZ581" t="s">
        <v>544</v>
      </c>
      <c r="EA581" t="s">
        <v>544</v>
      </c>
      <c r="EB581" t="s">
        <v>544</v>
      </c>
      <c r="EC581" t="s">
        <v>544</v>
      </c>
      <c r="ED581" t="s">
        <v>544</v>
      </c>
      <c r="EE581" t="s">
        <v>544</v>
      </c>
      <c r="EF581" t="s">
        <v>544</v>
      </c>
      <c r="EG581" t="s">
        <v>544</v>
      </c>
      <c r="EH581" t="s">
        <v>544</v>
      </c>
      <c r="EI581" t="s">
        <v>544</v>
      </c>
      <c r="EJ581" t="s">
        <v>544</v>
      </c>
      <c r="EK581" t="s">
        <v>544</v>
      </c>
      <c r="EL581" t="s">
        <v>544</v>
      </c>
      <c r="EM581" t="s">
        <v>544</v>
      </c>
      <c r="EN581" t="s">
        <v>544</v>
      </c>
      <c r="EO581" t="s">
        <v>544</v>
      </c>
      <c r="EP581" t="s">
        <v>544</v>
      </c>
      <c r="EQ581" t="s">
        <v>544</v>
      </c>
      <c r="ER581" t="s">
        <v>544</v>
      </c>
      <c r="ES581" t="s">
        <v>544</v>
      </c>
      <c r="ET581" t="s">
        <v>544</v>
      </c>
      <c r="EU581" t="s">
        <v>544</v>
      </c>
      <c r="EV581" t="s">
        <v>544</v>
      </c>
      <c r="EW581" t="s">
        <v>544</v>
      </c>
      <c r="EX581" t="s">
        <v>544</v>
      </c>
    </row>
    <row r="582" spans="1:154" ht="15" customHeight="1">
      <c r="A582" s="435">
        <v>388</v>
      </c>
      <c r="B582" s="469" t="s">
        <v>544</v>
      </c>
      <c r="C582" s="469" t="s">
        <v>544</v>
      </c>
      <c r="D582" s="470" t="s">
        <v>544</v>
      </c>
      <c r="E582" s="471" t="s">
        <v>544</v>
      </c>
      <c r="F582" s="471" t="s">
        <v>544</v>
      </c>
      <c r="G582" s="471" t="s">
        <v>544</v>
      </c>
      <c r="H582" s="472" t="s">
        <v>544</v>
      </c>
      <c r="I582" s="472" t="s">
        <v>544</v>
      </c>
      <c r="J582" s="472" t="s">
        <v>544</v>
      </c>
      <c r="K582" s="472" t="s">
        <v>544</v>
      </c>
      <c r="L582" s="472" t="s">
        <v>544</v>
      </c>
      <c r="M582" s="472" t="s">
        <v>544</v>
      </c>
      <c r="N582" s="472" t="s">
        <v>544</v>
      </c>
      <c r="O582" s="472" t="s">
        <v>544</v>
      </c>
      <c r="P582" s="472" t="s">
        <v>544</v>
      </c>
      <c r="Q582" s="472" t="s">
        <v>544</v>
      </c>
      <c r="R582" s="472" t="s">
        <v>544</v>
      </c>
      <c r="S582" s="472" t="s">
        <v>544</v>
      </c>
      <c r="T582" s="472" t="s">
        <v>544</v>
      </c>
      <c r="U582" s="472" t="s">
        <v>544</v>
      </c>
      <c r="V582" s="472" t="s">
        <v>544</v>
      </c>
      <c r="W582" s="472" t="s">
        <v>544</v>
      </c>
      <c r="X582" s="472" t="s">
        <v>544</v>
      </c>
      <c r="Y582" s="472" t="s">
        <v>544</v>
      </c>
      <c r="Z582" s="472" t="s">
        <v>544</v>
      </c>
      <c r="AA582" s="472" t="s">
        <v>544</v>
      </c>
      <c r="AB582" s="472" t="s">
        <v>544</v>
      </c>
      <c r="AC582" s="472" t="s">
        <v>544</v>
      </c>
      <c r="AD582" s="472" t="s">
        <v>544</v>
      </c>
      <c r="AE582" s="472" t="s">
        <v>544</v>
      </c>
      <c r="AF582" s="472" t="s">
        <v>544</v>
      </c>
      <c r="AG582" s="472" t="s">
        <v>544</v>
      </c>
      <c r="AH582" s="472" t="s">
        <v>544</v>
      </c>
      <c r="AI582" s="472" t="s">
        <v>544</v>
      </c>
      <c r="AJ582" s="472" t="s">
        <v>544</v>
      </c>
      <c r="AK582" s="472" t="s">
        <v>544</v>
      </c>
      <c r="AL582" s="472" t="s">
        <v>544</v>
      </c>
      <c r="AM582" s="472" t="s">
        <v>544</v>
      </c>
      <c r="AN582" s="472" t="s">
        <v>544</v>
      </c>
      <c r="AO582" s="472" t="s">
        <v>544</v>
      </c>
      <c r="AP582" s="472" t="s">
        <v>544</v>
      </c>
      <c r="AQ582" s="472" t="s">
        <v>544</v>
      </c>
      <c r="AR582" s="472" t="s">
        <v>544</v>
      </c>
      <c r="AS582" s="472" t="s">
        <v>544</v>
      </c>
      <c r="AT582" s="472" t="s">
        <v>544</v>
      </c>
      <c r="AU582" s="472" t="s">
        <v>544</v>
      </c>
      <c r="AV582" s="472" t="s">
        <v>544</v>
      </c>
      <c r="AW582" s="472" t="s">
        <v>544</v>
      </c>
      <c r="AX582" s="473" t="s">
        <v>544</v>
      </c>
      <c r="AY582" s="473" t="s">
        <v>544</v>
      </c>
      <c r="AZ582" s="473" t="s">
        <v>544</v>
      </c>
      <c r="BA582" s="473" t="s">
        <v>544</v>
      </c>
      <c r="BB582" s="473" t="s">
        <v>544</v>
      </c>
      <c r="BC582" s="473" t="s">
        <v>544</v>
      </c>
      <c r="BD582" s="473" t="s">
        <v>544</v>
      </c>
      <c r="BE582" s="472" t="s">
        <v>544</v>
      </c>
      <c r="BF582" s="472" t="s">
        <v>544</v>
      </c>
      <c r="BG582" s="473" t="s">
        <v>544</v>
      </c>
      <c r="BH582" s="473" t="s">
        <v>544</v>
      </c>
      <c r="BI582" s="472" t="s">
        <v>544</v>
      </c>
      <c r="BJ582" s="472" t="s">
        <v>544</v>
      </c>
      <c r="BK582" s="472" t="s">
        <v>544</v>
      </c>
      <c r="BL582" s="474" t="s">
        <v>544</v>
      </c>
      <c r="BM582" s="474" t="s">
        <v>544</v>
      </c>
      <c r="BN582" s="472" t="s">
        <v>544</v>
      </c>
      <c r="BO582" s="473" t="s">
        <v>544</v>
      </c>
      <c r="BP582" s="473" t="s">
        <v>544</v>
      </c>
      <c r="BQ582" s="473" t="s">
        <v>544</v>
      </c>
      <c r="BR582" s="473" t="s">
        <v>544</v>
      </c>
      <c r="BS582" s="474" t="s">
        <v>544</v>
      </c>
      <c r="BT582" s="472" t="s">
        <v>544</v>
      </c>
      <c r="BU582" s="472" t="s">
        <v>544</v>
      </c>
      <c r="BV582" s="472" t="s">
        <v>544</v>
      </c>
      <c r="BW582" s="472" t="s">
        <v>544</v>
      </c>
      <c r="BX582" s="472" t="s">
        <v>544</v>
      </c>
      <c r="BY582" s="472" t="s">
        <v>544</v>
      </c>
      <c r="CA582" t="s">
        <v>544</v>
      </c>
      <c r="CB582" t="s">
        <v>544</v>
      </c>
      <c r="CC582" t="s">
        <v>544</v>
      </c>
      <c r="CD582" t="s">
        <v>544</v>
      </c>
      <c r="CE582" t="s">
        <v>544</v>
      </c>
      <c r="CF582" t="s">
        <v>544</v>
      </c>
      <c r="CG582" t="s">
        <v>544</v>
      </c>
      <c r="CH582" t="s">
        <v>544</v>
      </c>
      <c r="CI582" t="s">
        <v>544</v>
      </c>
      <c r="CJ582" t="s">
        <v>544</v>
      </c>
      <c r="CK582" t="s">
        <v>544</v>
      </c>
      <c r="CL582" t="s">
        <v>544</v>
      </c>
      <c r="CM582" t="s">
        <v>544</v>
      </c>
      <c r="CN582" t="s">
        <v>544</v>
      </c>
      <c r="CO582" t="s">
        <v>544</v>
      </c>
      <c r="CP582" t="s">
        <v>544</v>
      </c>
      <c r="CQ582" t="s">
        <v>544</v>
      </c>
      <c r="CR582" t="s">
        <v>544</v>
      </c>
      <c r="CS582" t="s">
        <v>544</v>
      </c>
      <c r="CT582" t="s">
        <v>544</v>
      </c>
      <c r="CU582" t="s">
        <v>544</v>
      </c>
      <c r="CV582" t="s">
        <v>544</v>
      </c>
      <c r="CW582" t="s">
        <v>544</v>
      </c>
      <c r="CX582" t="s">
        <v>544</v>
      </c>
      <c r="CY582" t="s">
        <v>544</v>
      </c>
      <c r="CZ582" t="s">
        <v>544</v>
      </c>
      <c r="DA582" t="s">
        <v>544</v>
      </c>
      <c r="DB582" t="s">
        <v>544</v>
      </c>
      <c r="DC582" t="s">
        <v>544</v>
      </c>
      <c r="DD582" t="s">
        <v>544</v>
      </c>
      <c r="DE582" t="s">
        <v>544</v>
      </c>
      <c r="DF582" t="s">
        <v>544</v>
      </c>
      <c r="DG582" t="s">
        <v>544</v>
      </c>
      <c r="DH582" t="s">
        <v>544</v>
      </c>
      <c r="DI582" t="s">
        <v>544</v>
      </c>
      <c r="DJ582" t="s">
        <v>544</v>
      </c>
      <c r="DK582" t="s">
        <v>544</v>
      </c>
      <c r="DL582" t="s">
        <v>544</v>
      </c>
      <c r="DM582" t="s">
        <v>544</v>
      </c>
      <c r="DN582" t="s">
        <v>544</v>
      </c>
      <c r="DO582" t="s">
        <v>544</v>
      </c>
      <c r="DP582" t="s">
        <v>544</v>
      </c>
      <c r="DQ582" t="s">
        <v>544</v>
      </c>
      <c r="DR582" t="s">
        <v>544</v>
      </c>
      <c r="DS582" t="s">
        <v>544</v>
      </c>
      <c r="DT582" t="s">
        <v>544</v>
      </c>
      <c r="DU582" t="s">
        <v>544</v>
      </c>
      <c r="DV582" t="s">
        <v>544</v>
      </c>
      <c r="DW582" t="s">
        <v>544</v>
      </c>
      <c r="DX582" t="s">
        <v>544</v>
      </c>
      <c r="DY582" t="s">
        <v>544</v>
      </c>
      <c r="DZ582" t="s">
        <v>544</v>
      </c>
      <c r="EA582" t="s">
        <v>544</v>
      </c>
      <c r="EB582" t="s">
        <v>544</v>
      </c>
      <c r="EC582" t="s">
        <v>544</v>
      </c>
      <c r="ED582" t="s">
        <v>544</v>
      </c>
      <c r="EE582" t="s">
        <v>544</v>
      </c>
      <c r="EF582" t="s">
        <v>544</v>
      </c>
      <c r="EG582" t="s">
        <v>544</v>
      </c>
      <c r="EH582" t="s">
        <v>544</v>
      </c>
      <c r="EI582" t="s">
        <v>544</v>
      </c>
      <c r="EJ582" t="s">
        <v>544</v>
      </c>
      <c r="EK582" t="s">
        <v>544</v>
      </c>
      <c r="EL582" t="s">
        <v>544</v>
      </c>
      <c r="EM582" t="s">
        <v>544</v>
      </c>
      <c r="EN582" t="s">
        <v>544</v>
      </c>
      <c r="EO582" t="s">
        <v>544</v>
      </c>
      <c r="EP582" t="s">
        <v>544</v>
      </c>
      <c r="EQ582" t="s">
        <v>544</v>
      </c>
      <c r="ER582" t="s">
        <v>544</v>
      </c>
      <c r="ES582" t="s">
        <v>544</v>
      </c>
      <c r="ET582" t="s">
        <v>544</v>
      </c>
      <c r="EU582" t="s">
        <v>544</v>
      </c>
      <c r="EV582" t="s">
        <v>544</v>
      </c>
      <c r="EW582" t="s">
        <v>544</v>
      </c>
      <c r="EX582" t="s">
        <v>544</v>
      </c>
    </row>
    <row r="583" spans="1:154" ht="15" customHeight="1">
      <c r="A583" s="435">
        <v>388</v>
      </c>
      <c r="B583" s="469" t="s">
        <v>544</v>
      </c>
      <c r="C583" s="469" t="s">
        <v>544</v>
      </c>
      <c r="D583" s="470" t="s">
        <v>544</v>
      </c>
      <c r="E583" s="471" t="s">
        <v>544</v>
      </c>
      <c r="F583" s="471" t="s">
        <v>544</v>
      </c>
      <c r="G583" s="471" t="s">
        <v>544</v>
      </c>
      <c r="H583" s="472" t="s">
        <v>544</v>
      </c>
      <c r="I583" s="472" t="s">
        <v>544</v>
      </c>
      <c r="J583" s="472" t="s">
        <v>544</v>
      </c>
      <c r="K583" s="472" t="s">
        <v>544</v>
      </c>
      <c r="L583" s="472" t="s">
        <v>544</v>
      </c>
      <c r="M583" s="472" t="s">
        <v>544</v>
      </c>
      <c r="N583" s="472" t="s">
        <v>544</v>
      </c>
      <c r="O583" s="472" t="s">
        <v>544</v>
      </c>
      <c r="P583" s="472" t="s">
        <v>544</v>
      </c>
      <c r="Q583" s="472" t="s">
        <v>544</v>
      </c>
      <c r="R583" s="472" t="s">
        <v>544</v>
      </c>
      <c r="S583" s="472" t="s">
        <v>544</v>
      </c>
      <c r="T583" s="472" t="s">
        <v>544</v>
      </c>
      <c r="U583" s="472" t="s">
        <v>544</v>
      </c>
      <c r="V583" s="472" t="s">
        <v>544</v>
      </c>
      <c r="W583" s="472" t="s">
        <v>544</v>
      </c>
      <c r="X583" s="472" t="s">
        <v>544</v>
      </c>
      <c r="Y583" s="472" t="s">
        <v>544</v>
      </c>
      <c r="Z583" s="472" t="s">
        <v>544</v>
      </c>
      <c r="AA583" s="472" t="s">
        <v>544</v>
      </c>
      <c r="AB583" s="472" t="s">
        <v>544</v>
      </c>
      <c r="AC583" s="472" t="s">
        <v>544</v>
      </c>
      <c r="AD583" s="472" t="s">
        <v>544</v>
      </c>
      <c r="AE583" s="472" t="s">
        <v>544</v>
      </c>
      <c r="AF583" s="472" t="s">
        <v>544</v>
      </c>
      <c r="AG583" s="472" t="s">
        <v>544</v>
      </c>
      <c r="AH583" s="472" t="s">
        <v>544</v>
      </c>
      <c r="AI583" s="472" t="s">
        <v>544</v>
      </c>
      <c r="AJ583" s="472" t="s">
        <v>544</v>
      </c>
      <c r="AK583" s="472" t="s">
        <v>544</v>
      </c>
      <c r="AL583" s="472" t="s">
        <v>544</v>
      </c>
      <c r="AM583" s="472" t="s">
        <v>544</v>
      </c>
      <c r="AN583" s="472" t="s">
        <v>544</v>
      </c>
      <c r="AO583" s="472" t="s">
        <v>544</v>
      </c>
      <c r="AP583" s="472" t="s">
        <v>544</v>
      </c>
      <c r="AQ583" s="472" t="s">
        <v>544</v>
      </c>
      <c r="AR583" s="472" t="s">
        <v>544</v>
      </c>
      <c r="AS583" s="472" t="s">
        <v>544</v>
      </c>
      <c r="AT583" s="472" t="s">
        <v>544</v>
      </c>
      <c r="AU583" s="472" t="s">
        <v>544</v>
      </c>
      <c r="AV583" s="472" t="s">
        <v>544</v>
      </c>
      <c r="AW583" s="472" t="s">
        <v>544</v>
      </c>
      <c r="AX583" s="473" t="s">
        <v>544</v>
      </c>
      <c r="AY583" s="473" t="s">
        <v>544</v>
      </c>
      <c r="AZ583" s="473" t="s">
        <v>544</v>
      </c>
      <c r="BA583" s="473" t="s">
        <v>544</v>
      </c>
      <c r="BB583" s="473" t="s">
        <v>544</v>
      </c>
      <c r="BC583" s="473" t="s">
        <v>544</v>
      </c>
      <c r="BD583" s="473" t="s">
        <v>544</v>
      </c>
      <c r="BE583" s="472" t="s">
        <v>544</v>
      </c>
      <c r="BF583" s="472" t="s">
        <v>544</v>
      </c>
      <c r="BG583" s="473" t="s">
        <v>544</v>
      </c>
      <c r="BH583" s="473" t="s">
        <v>544</v>
      </c>
      <c r="BI583" s="472" t="s">
        <v>544</v>
      </c>
      <c r="BJ583" s="472" t="s">
        <v>544</v>
      </c>
      <c r="BK583" s="472" t="s">
        <v>544</v>
      </c>
      <c r="BL583" s="474" t="s">
        <v>544</v>
      </c>
      <c r="BM583" s="474" t="s">
        <v>544</v>
      </c>
      <c r="BN583" s="472" t="s">
        <v>544</v>
      </c>
      <c r="BO583" s="473" t="s">
        <v>544</v>
      </c>
      <c r="BP583" s="473" t="s">
        <v>544</v>
      </c>
      <c r="BQ583" s="473" t="s">
        <v>544</v>
      </c>
      <c r="BR583" s="473" t="s">
        <v>544</v>
      </c>
      <c r="BS583" s="474" t="s">
        <v>544</v>
      </c>
      <c r="BT583" s="472" t="s">
        <v>544</v>
      </c>
      <c r="BU583" s="472" t="s">
        <v>544</v>
      </c>
      <c r="BV583" s="472" t="s">
        <v>544</v>
      </c>
      <c r="BW583" s="472" t="s">
        <v>544</v>
      </c>
      <c r="BX583" s="472" t="s">
        <v>544</v>
      </c>
      <c r="BY583" s="472" t="s">
        <v>544</v>
      </c>
      <c r="CA583" t="s">
        <v>544</v>
      </c>
      <c r="CB583" t="s">
        <v>544</v>
      </c>
      <c r="CC583" t="s">
        <v>544</v>
      </c>
      <c r="CD583" t="s">
        <v>544</v>
      </c>
      <c r="CE583" t="s">
        <v>544</v>
      </c>
      <c r="CF583" t="s">
        <v>544</v>
      </c>
      <c r="CG583" t="s">
        <v>544</v>
      </c>
      <c r="CH583" t="s">
        <v>544</v>
      </c>
      <c r="CI583" t="s">
        <v>544</v>
      </c>
      <c r="CJ583" t="s">
        <v>544</v>
      </c>
      <c r="CK583" t="s">
        <v>544</v>
      </c>
      <c r="CL583" t="s">
        <v>544</v>
      </c>
      <c r="CM583" t="s">
        <v>544</v>
      </c>
      <c r="CN583" t="s">
        <v>544</v>
      </c>
      <c r="CO583" t="s">
        <v>544</v>
      </c>
      <c r="CP583" t="s">
        <v>544</v>
      </c>
      <c r="CQ583" t="s">
        <v>544</v>
      </c>
      <c r="CR583" t="s">
        <v>544</v>
      </c>
      <c r="CS583" t="s">
        <v>544</v>
      </c>
      <c r="CT583" t="s">
        <v>544</v>
      </c>
      <c r="CU583" t="s">
        <v>544</v>
      </c>
      <c r="CV583" t="s">
        <v>544</v>
      </c>
      <c r="CW583" t="s">
        <v>544</v>
      </c>
      <c r="CX583" t="s">
        <v>544</v>
      </c>
      <c r="CY583" t="s">
        <v>544</v>
      </c>
      <c r="CZ583" t="s">
        <v>544</v>
      </c>
      <c r="DA583" t="s">
        <v>544</v>
      </c>
      <c r="DB583" t="s">
        <v>544</v>
      </c>
      <c r="DC583" t="s">
        <v>544</v>
      </c>
      <c r="DD583" t="s">
        <v>544</v>
      </c>
      <c r="DE583" t="s">
        <v>544</v>
      </c>
      <c r="DF583" t="s">
        <v>544</v>
      </c>
      <c r="DG583" t="s">
        <v>544</v>
      </c>
      <c r="DH583" t="s">
        <v>544</v>
      </c>
      <c r="DI583" t="s">
        <v>544</v>
      </c>
      <c r="DJ583" t="s">
        <v>544</v>
      </c>
      <c r="DK583" t="s">
        <v>544</v>
      </c>
      <c r="DL583" t="s">
        <v>544</v>
      </c>
      <c r="DM583" t="s">
        <v>544</v>
      </c>
      <c r="DN583" t="s">
        <v>544</v>
      </c>
      <c r="DO583" t="s">
        <v>544</v>
      </c>
      <c r="DP583" t="s">
        <v>544</v>
      </c>
      <c r="DQ583" t="s">
        <v>544</v>
      </c>
      <c r="DR583" t="s">
        <v>544</v>
      </c>
      <c r="DS583" t="s">
        <v>544</v>
      </c>
      <c r="DT583" t="s">
        <v>544</v>
      </c>
      <c r="DU583" t="s">
        <v>544</v>
      </c>
      <c r="DV583" t="s">
        <v>544</v>
      </c>
      <c r="DW583" t="s">
        <v>544</v>
      </c>
      <c r="DX583" t="s">
        <v>544</v>
      </c>
      <c r="DY583" t="s">
        <v>544</v>
      </c>
      <c r="DZ583" t="s">
        <v>544</v>
      </c>
      <c r="EA583" t="s">
        <v>544</v>
      </c>
      <c r="EB583" t="s">
        <v>544</v>
      </c>
      <c r="EC583" t="s">
        <v>544</v>
      </c>
      <c r="ED583" t="s">
        <v>544</v>
      </c>
      <c r="EE583" t="s">
        <v>544</v>
      </c>
      <c r="EF583" t="s">
        <v>544</v>
      </c>
      <c r="EG583" t="s">
        <v>544</v>
      </c>
      <c r="EH583" t="s">
        <v>544</v>
      </c>
      <c r="EI583" t="s">
        <v>544</v>
      </c>
      <c r="EJ583" t="s">
        <v>544</v>
      </c>
      <c r="EK583" t="s">
        <v>544</v>
      </c>
      <c r="EL583" t="s">
        <v>544</v>
      </c>
      <c r="EM583" t="s">
        <v>544</v>
      </c>
      <c r="EN583" t="s">
        <v>544</v>
      </c>
      <c r="EO583" t="s">
        <v>544</v>
      </c>
      <c r="EP583" t="s">
        <v>544</v>
      </c>
      <c r="EQ583" t="s">
        <v>544</v>
      </c>
      <c r="ER583" t="s">
        <v>544</v>
      </c>
      <c r="ES583" t="s">
        <v>544</v>
      </c>
      <c r="ET583" t="s">
        <v>544</v>
      </c>
      <c r="EU583" t="s">
        <v>544</v>
      </c>
      <c r="EV583" t="s">
        <v>544</v>
      </c>
      <c r="EW583" t="s">
        <v>544</v>
      </c>
      <c r="EX583" t="s">
        <v>544</v>
      </c>
    </row>
    <row r="584" spans="1:154" ht="15" customHeight="1">
      <c r="A584" s="435">
        <v>388</v>
      </c>
      <c r="B584" s="469" t="s">
        <v>544</v>
      </c>
      <c r="C584" s="469" t="s">
        <v>544</v>
      </c>
      <c r="D584" s="470" t="s">
        <v>544</v>
      </c>
      <c r="E584" s="471" t="s">
        <v>544</v>
      </c>
      <c r="F584" s="471" t="s">
        <v>544</v>
      </c>
      <c r="G584" s="471" t="s">
        <v>544</v>
      </c>
      <c r="H584" s="472" t="s">
        <v>544</v>
      </c>
      <c r="I584" s="472" t="s">
        <v>544</v>
      </c>
      <c r="J584" s="472" t="s">
        <v>544</v>
      </c>
      <c r="K584" s="472" t="s">
        <v>544</v>
      </c>
      <c r="L584" s="472" t="s">
        <v>544</v>
      </c>
      <c r="M584" s="472" t="s">
        <v>544</v>
      </c>
      <c r="N584" s="472" t="s">
        <v>544</v>
      </c>
      <c r="O584" s="472" t="s">
        <v>544</v>
      </c>
      <c r="P584" s="472" t="s">
        <v>544</v>
      </c>
      <c r="Q584" s="472" t="s">
        <v>544</v>
      </c>
      <c r="R584" s="472" t="s">
        <v>544</v>
      </c>
      <c r="S584" s="472" t="s">
        <v>544</v>
      </c>
      <c r="T584" s="472" t="s">
        <v>544</v>
      </c>
      <c r="U584" s="472" t="s">
        <v>544</v>
      </c>
      <c r="V584" s="472" t="s">
        <v>544</v>
      </c>
      <c r="W584" s="472" t="s">
        <v>544</v>
      </c>
      <c r="X584" s="472" t="s">
        <v>544</v>
      </c>
      <c r="Y584" s="472" t="s">
        <v>544</v>
      </c>
      <c r="Z584" s="472" t="s">
        <v>544</v>
      </c>
      <c r="AA584" s="472" t="s">
        <v>544</v>
      </c>
      <c r="AB584" s="472" t="s">
        <v>544</v>
      </c>
      <c r="AC584" s="472" t="s">
        <v>544</v>
      </c>
      <c r="AD584" s="472" t="s">
        <v>544</v>
      </c>
      <c r="AE584" s="472" t="s">
        <v>544</v>
      </c>
      <c r="AF584" s="472" t="s">
        <v>544</v>
      </c>
      <c r="AG584" s="472" t="s">
        <v>544</v>
      </c>
      <c r="AH584" s="472" t="s">
        <v>544</v>
      </c>
      <c r="AI584" s="472" t="s">
        <v>544</v>
      </c>
      <c r="AJ584" s="472" t="s">
        <v>544</v>
      </c>
      <c r="AK584" s="472" t="s">
        <v>544</v>
      </c>
      <c r="AL584" s="472" t="s">
        <v>544</v>
      </c>
      <c r="AM584" s="472" t="s">
        <v>544</v>
      </c>
      <c r="AN584" s="472" t="s">
        <v>544</v>
      </c>
      <c r="AO584" s="472" t="s">
        <v>544</v>
      </c>
      <c r="AP584" s="472" t="s">
        <v>544</v>
      </c>
      <c r="AQ584" s="472" t="s">
        <v>544</v>
      </c>
      <c r="AR584" s="472" t="s">
        <v>544</v>
      </c>
      <c r="AS584" s="472" t="s">
        <v>544</v>
      </c>
      <c r="AT584" s="472" t="s">
        <v>544</v>
      </c>
      <c r="AU584" s="472" t="s">
        <v>544</v>
      </c>
      <c r="AV584" s="472" t="s">
        <v>544</v>
      </c>
      <c r="AW584" s="472" t="s">
        <v>544</v>
      </c>
      <c r="AX584" s="473" t="s">
        <v>544</v>
      </c>
      <c r="AY584" s="473" t="s">
        <v>544</v>
      </c>
      <c r="AZ584" s="473" t="s">
        <v>544</v>
      </c>
      <c r="BA584" s="473" t="s">
        <v>544</v>
      </c>
      <c r="BB584" s="473" t="s">
        <v>544</v>
      </c>
      <c r="BC584" s="473" t="s">
        <v>544</v>
      </c>
      <c r="BD584" s="473" t="s">
        <v>544</v>
      </c>
      <c r="BE584" s="472" t="s">
        <v>544</v>
      </c>
      <c r="BF584" s="472" t="s">
        <v>544</v>
      </c>
      <c r="BG584" s="473" t="s">
        <v>544</v>
      </c>
      <c r="BH584" s="473" t="s">
        <v>544</v>
      </c>
      <c r="BI584" s="472" t="s">
        <v>544</v>
      </c>
      <c r="BJ584" s="472" t="s">
        <v>544</v>
      </c>
      <c r="BK584" s="472" t="s">
        <v>544</v>
      </c>
      <c r="BL584" s="474" t="s">
        <v>544</v>
      </c>
      <c r="BM584" s="474" t="s">
        <v>544</v>
      </c>
      <c r="BN584" s="472" t="s">
        <v>544</v>
      </c>
      <c r="BO584" s="473" t="s">
        <v>544</v>
      </c>
      <c r="BP584" s="473" t="s">
        <v>544</v>
      </c>
      <c r="BQ584" s="473" t="s">
        <v>544</v>
      </c>
      <c r="BR584" s="473" t="s">
        <v>544</v>
      </c>
      <c r="BS584" s="474" t="s">
        <v>544</v>
      </c>
      <c r="BT584" s="472" t="s">
        <v>544</v>
      </c>
      <c r="BU584" s="472" t="s">
        <v>544</v>
      </c>
      <c r="BV584" s="472" t="s">
        <v>544</v>
      </c>
      <c r="BW584" s="472" t="s">
        <v>544</v>
      </c>
      <c r="BX584" s="472" t="s">
        <v>544</v>
      </c>
      <c r="BY584" s="472" t="s">
        <v>544</v>
      </c>
      <c r="CA584" t="s">
        <v>544</v>
      </c>
      <c r="CB584" t="s">
        <v>544</v>
      </c>
      <c r="CC584" t="s">
        <v>544</v>
      </c>
      <c r="CD584" t="s">
        <v>544</v>
      </c>
      <c r="CE584" t="s">
        <v>544</v>
      </c>
      <c r="CF584" t="s">
        <v>544</v>
      </c>
      <c r="CG584" t="s">
        <v>544</v>
      </c>
      <c r="CH584" t="s">
        <v>544</v>
      </c>
      <c r="CI584" t="s">
        <v>544</v>
      </c>
      <c r="CJ584" t="s">
        <v>544</v>
      </c>
      <c r="CK584" t="s">
        <v>544</v>
      </c>
      <c r="CL584" t="s">
        <v>544</v>
      </c>
      <c r="CM584" t="s">
        <v>544</v>
      </c>
      <c r="CN584" t="s">
        <v>544</v>
      </c>
      <c r="CO584" t="s">
        <v>544</v>
      </c>
      <c r="CP584" t="s">
        <v>544</v>
      </c>
      <c r="CQ584" t="s">
        <v>544</v>
      </c>
      <c r="CR584" t="s">
        <v>544</v>
      </c>
      <c r="CS584" t="s">
        <v>544</v>
      </c>
      <c r="CT584" t="s">
        <v>544</v>
      </c>
      <c r="CU584" t="s">
        <v>544</v>
      </c>
      <c r="CV584" t="s">
        <v>544</v>
      </c>
      <c r="CW584" t="s">
        <v>544</v>
      </c>
      <c r="CX584" t="s">
        <v>544</v>
      </c>
      <c r="CY584" t="s">
        <v>544</v>
      </c>
      <c r="CZ584" t="s">
        <v>544</v>
      </c>
      <c r="DA584" t="s">
        <v>544</v>
      </c>
      <c r="DB584" t="s">
        <v>544</v>
      </c>
      <c r="DC584" t="s">
        <v>544</v>
      </c>
      <c r="DD584" t="s">
        <v>544</v>
      </c>
      <c r="DE584" t="s">
        <v>544</v>
      </c>
      <c r="DF584" t="s">
        <v>544</v>
      </c>
      <c r="DG584" t="s">
        <v>544</v>
      </c>
      <c r="DH584" t="s">
        <v>544</v>
      </c>
      <c r="DI584" t="s">
        <v>544</v>
      </c>
      <c r="DJ584" t="s">
        <v>544</v>
      </c>
      <c r="DK584" t="s">
        <v>544</v>
      </c>
      <c r="DL584" t="s">
        <v>544</v>
      </c>
      <c r="DM584" t="s">
        <v>544</v>
      </c>
      <c r="DN584" t="s">
        <v>544</v>
      </c>
      <c r="DO584" t="s">
        <v>544</v>
      </c>
      <c r="DP584" t="s">
        <v>544</v>
      </c>
      <c r="DQ584" t="s">
        <v>544</v>
      </c>
      <c r="DR584" t="s">
        <v>544</v>
      </c>
      <c r="DS584" t="s">
        <v>544</v>
      </c>
      <c r="DT584" t="s">
        <v>544</v>
      </c>
      <c r="DU584" t="s">
        <v>544</v>
      </c>
      <c r="DV584" t="s">
        <v>544</v>
      </c>
      <c r="DW584" t="s">
        <v>544</v>
      </c>
      <c r="DX584" t="s">
        <v>544</v>
      </c>
      <c r="DY584" t="s">
        <v>544</v>
      </c>
      <c r="DZ584" t="s">
        <v>544</v>
      </c>
      <c r="EA584" t="s">
        <v>544</v>
      </c>
      <c r="EB584" t="s">
        <v>544</v>
      </c>
      <c r="EC584" t="s">
        <v>544</v>
      </c>
      <c r="ED584" t="s">
        <v>544</v>
      </c>
      <c r="EE584" t="s">
        <v>544</v>
      </c>
      <c r="EF584" t="s">
        <v>544</v>
      </c>
      <c r="EG584" t="s">
        <v>544</v>
      </c>
      <c r="EH584" t="s">
        <v>544</v>
      </c>
      <c r="EI584" t="s">
        <v>544</v>
      </c>
      <c r="EJ584" t="s">
        <v>544</v>
      </c>
      <c r="EK584" t="s">
        <v>544</v>
      </c>
      <c r="EL584" t="s">
        <v>544</v>
      </c>
      <c r="EM584" t="s">
        <v>544</v>
      </c>
      <c r="EN584" t="s">
        <v>544</v>
      </c>
      <c r="EO584" t="s">
        <v>544</v>
      </c>
      <c r="EP584" t="s">
        <v>544</v>
      </c>
      <c r="EQ584" t="s">
        <v>544</v>
      </c>
      <c r="ER584" t="s">
        <v>544</v>
      </c>
      <c r="ES584" t="s">
        <v>544</v>
      </c>
      <c r="ET584" t="s">
        <v>544</v>
      </c>
      <c r="EU584" t="s">
        <v>544</v>
      </c>
      <c r="EV584" t="s">
        <v>544</v>
      </c>
      <c r="EW584" t="s">
        <v>544</v>
      </c>
      <c r="EX584" t="s">
        <v>544</v>
      </c>
    </row>
    <row r="585" spans="1:154" ht="15" customHeight="1">
      <c r="A585" s="435">
        <v>388</v>
      </c>
      <c r="B585" s="469" t="s">
        <v>544</v>
      </c>
      <c r="C585" s="469" t="s">
        <v>544</v>
      </c>
      <c r="D585" s="470" t="s">
        <v>544</v>
      </c>
      <c r="E585" s="471" t="s">
        <v>544</v>
      </c>
      <c r="F585" s="471" t="s">
        <v>544</v>
      </c>
      <c r="G585" s="471" t="s">
        <v>544</v>
      </c>
      <c r="H585" s="472" t="s">
        <v>544</v>
      </c>
      <c r="I585" s="472" t="s">
        <v>544</v>
      </c>
      <c r="J585" s="472" t="s">
        <v>544</v>
      </c>
      <c r="K585" s="472" t="s">
        <v>544</v>
      </c>
      <c r="L585" s="472" t="s">
        <v>544</v>
      </c>
      <c r="M585" s="472" t="s">
        <v>544</v>
      </c>
      <c r="N585" s="472" t="s">
        <v>544</v>
      </c>
      <c r="O585" s="472" t="s">
        <v>544</v>
      </c>
      <c r="P585" s="472" t="s">
        <v>544</v>
      </c>
      <c r="Q585" s="472" t="s">
        <v>544</v>
      </c>
      <c r="R585" s="472" t="s">
        <v>544</v>
      </c>
      <c r="S585" s="472" t="s">
        <v>544</v>
      </c>
      <c r="T585" s="472" t="s">
        <v>544</v>
      </c>
      <c r="U585" s="472" t="s">
        <v>544</v>
      </c>
      <c r="V585" s="472" t="s">
        <v>544</v>
      </c>
      <c r="W585" s="472" t="s">
        <v>544</v>
      </c>
      <c r="X585" s="472" t="s">
        <v>544</v>
      </c>
      <c r="Y585" s="472" t="s">
        <v>544</v>
      </c>
      <c r="Z585" s="472" t="s">
        <v>544</v>
      </c>
      <c r="AA585" s="472" t="s">
        <v>544</v>
      </c>
      <c r="AB585" s="472" t="s">
        <v>544</v>
      </c>
      <c r="AC585" s="472" t="s">
        <v>544</v>
      </c>
      <c r="AD585" s="472" t="s">
        <v>544</v>
      </c>
      <c r="AE585" s="472" t="s">
        <v>544</v>
      </c>
      <c r="AF585" s="472" t="s">
        <v>544</v>
      </c>
      <c r="AG585" s="472" t="s">
        <v>544</v>
      </c>
      <c r="AH585" s="472" t="s">
        <v>544</v>
      </c>
      <c r="AI585" s="472" t="s">
        <v>544</v>
      </c>
      <c r="AJ585" s="472" t="s">
        <v>544</v>
      </c>
      <c r="AK585" s="472" t="s">
        <v>544</v>
      </c>
      <c r="AL585" s="472" t="s">
        <v>544</v>
      </c>
      <c r="AM585" s="472" t="s">
        <v>544</v>
      </c>
      <c r="AN585" s="472" t="s">
        <v>544</v>
      </c>
      <c r="AO585" s="472" t="s">
        <v>544</v>
      </c>
      <c r="AP585" s="472" t="s">
        <v>544</v>
      </c>
      <c r="AQ585" s="472" t="s">
        <v>544</v>
      </c>
      <c r="AR585" s="472" t="s">
        <v>544</v>
      </c>
      <c r="AS585" s="472" t="s">
        <v>544</v>
      </c>
      <c r="AT585" s="472" t="s">
        <v>544</v>
      </c>
      <c r="AU585" s="472" t="s">
        <v>544</v>
      </c>
      <c r="AV585" s="472" t="s">
        <v>544</v>
      </c>
      <c r="AW585" s="472" t="s">
        <v>544</v>
      </c>
      <c r="AX585" s="473" t="s">
        <v>544</v>
      </c>
      <c r="AY585" s="473" t="s">
        <v>544</v>
      </c>
      <c r="AZ585" s="473" t="s">
        <v>544</v>
      </c>
      <c r="BA585" s="473" t="s">
        <v>544</v>
      </c>
      <c r="BB585" s="473" t="s">
        <v>544</v>
      </c>
      <c r="BC585" s="473" t="s">
        <v>544</v>
      </c>
      <c r="BD585" s="473" t="s">
        <v>544</v>
      </c>
      <c r="BE585" s="472" t="s">
        <v>544</v>
      </c>
      <c r="BF585" s="472" t="s">
        <v>544</v>
      </c>
      <c r="BG585" s="473" t="s">
        <v>544</v>
      </c>
      <c r="BH585" s="473" t="s">
        <v>544</v>
      </c>
      <c r="BI585" s="472" t="s">
        <v>544</v>
      </c>
      <c r="BJ585" s="472" t="s">
        <v>544</v>
      </c>
      <c r="BK585" s="472" t="s">
        <v>544</v>
      </c>
      <c r="BL585" s="474" t="s">
        <v>544</v>
      </c>
      <c r="BM585" s="474" t="s">
        <v>544</v>
      </c>
      <c r="BN585" s="472" t="s">
        <v>544</v>
      </c>
      <c r="BO585" s="473" t="s">
        <v>544</v>
      </c>
      <c r="BP585" s="473" t="s">
        <v>544</v>
      </c>
      <c r="BQ585" s="473" t="s">
        <v>544</v>
      </c>
      <c r="BR585" s="473" t="s">
        <v>544</v>
      </c>
      <c r="BS585" s="474" t="s">
        <v>544</v>
      </c>
      <c r="BT585" s="472" t="s">
        <v>544</v>
      </c>
      <c r="BU585" s="472" t="s">
        <v>544</v>
      </c>
      <c r="BV585" s="472" t="s">
        <v>544</v>
      </c>
      <c r="BW585" s="472" t="s">
        <v>544</v>
      </c>
      <c r="BX585" s="472" t="s">
        <v>544</v>
      </c>
      <c r="BY585" s="472" t="s">
        <v>544</v>
      </c>
      <c r="CA585" t="s">
        <v>544</v>
      </c>
      <c r="CB585" t="s">
        <v>544</v>
      </c>
      <c r="CC585" t="s">
        <v>544</v>
      </c>
      <c r="CD585" t="s">
        <v>544</v>
      </c>
      <c r="CE585" t="s">
        <v>544</v>
      </c>
      <c r="CF585" t="s">
        <v>544</v>
      </c>
      <c r="CG585" t="s">
        <v>544</v>
      </c>
      <c r="CH585" t="s">
        <v>544</v>
      </c>
      <c r="CI585" t="s">
        <v>544</v>
      </c>
      <c r="CJ585" t="s">
        <v>544</v>
      </c>
      <c r="CK585" t="s">
        <v>544</v>
      </c>
      <c r="CL585" t="s">
        <v>544</v>
      </c>
      <c r="CM585" t="s">
        <v>544</v>
      </c>
      <c r="CN585" t="s">
        <v>544</v>
      </c>
      <c r="CO585" t="s">
        <v>544</v>
      </c>
      <c r="CP585" t="s">
        <v>544</v>
      </c>
      <c r="CQ585" t="s">
        <v>544</v>
      </c>
      <c r="CR585" t="s">
        <v>544</v>
      </c>
      <c r="CS585" t="s">
        <v>544</v>
      </c>
      <c r="CT585" t="s">
        <v>544</v>
      </c>
      <c r="CU585" t="s">
        <v>544</v>
      </c>
      <c r="CV585" t="s">
        <v>544</v>
      </c>
      <c r="CW585" t="s">
        <v>544</v>
      </c>
      <c r="CX585" t="s">
        <v>544</v>
      </c>
      <c r="CY585" t="s">
        <v>544</v>
      </c>
      <c r="CZ585" t="s">
        <v>544</v>
      </c>
      <c r="DA585" t="s">
        <v>544</v>
      </c>
      <c r="DB585" t="s">
        <v>544</v>
      </c>
      <c r="DC585" t="s">
        <v>544</v>
      </c>
      <c r="DD585" t="s">
        <v>544</v>
      </c>
      <c r="DE585" t="s">
        <v>544</v>
      </c>
      <c r="DF585" t="s">
        <v>544</v>
      </c>
      <c r="DG585" t="s">
        <v>544</v>
      </c>
      <c r="DH585" t="s">
        <v>544</v>
      </c>
      <c r="DI585" t="s">
        <v>544</v>
      </c>
      <c r="DJ585" t="s">
        <v>544</v>
      </c>
      <c r="DK585" t="s">
        <v>544</v>
      </c>
      <c r="DL585" t="s">
        <v>544</v>
      </c>
      <c r="DM585" t="s">
        <v>544</v>
      </c>
      <c r="DN585" t="s">
        <v>544</v>
      </c>
      <c r="DO585" t="s">
        <v>544</v>
      </c>
      <c r="DP585" t="s">
        <v>544</v>
      </c>
      <c r="DQ585" t="s">
        <v>544</v>
      </c>
      <c r="DR585" t="s">
        <v>544</v>
      </c>
      <c r="DS585" t="s">
        <v>544</v>
      </c>
      <c r="DT585" t="s">
        <v>544</v>
      </c>
      <c r="DU585" t="s">
        <v>544</v>
      </c>
      <c r="DV585" t="s">
        <v>544</v>
      </c>
      <c r="DW585" t="s">
        <v>544</v>
      </c>
      <c r="DX585" t="s">
        <v>544</v>
      </c>
      <c r="DY585" t="s">
        <v>544</v>
      </c>
      <c r="DZ585" t="s">
        <v>544</v>
      </c>
      <c r="EA585" t="s">
        <v>544</v>
      </c>
      <c r="EB585" t="s">
        <v>544</v>
      </c>
      <c r="EC585" t="s">
        <v>544</v>
      </c>
      <c r="ED585" t="s">
        <v>544</v>
      </c>
      <c r="EE585" t="s">
        <v>544</v>
      </c>
      <c r="EF585" t="s">
        <v>544</v>
      </c>
      <c r="EG585" t="s">
        <v>544</v>
      </c>
      <c r="EH585" t="s">
        <v>544</v>
      </c>
      <c r="EI585" t="s">
        <v>544</v>
      </c>
      <c r="EJ585" t="s">
        <v>544</v>
      </c>
      <c r="EK585" t="s">
        <v>544</v>
      </c>
      <c r="EL585" t="s">
        <v>544</v>
      </c>
      <c r="EM585" t="s">
        <v>544</v>
      </c>
      <c r="EN585" t="s">
        <v>544</v>
      </c>
      <c r="EO585" t="s">
        <v>544</v>
      </c>
      <c r="EP585" t="s">
        <v>544</v>
      </c>
      <c r="EQ585" t="s">
        <v>544</v>
      </c>
      <c r="ER585" t="s">
        <v>544</v>
      </c>
      <c r="ES585" t="s">
        <v>544</v>
      </c>
      <c r="ET585" t="s">
        <v>544</v>
      </c>
      <c r="EU585" t="s">
        <v>544</v>
      </c>
      <c r="EV585" t="s">
        <v>544</v>
      </c>
      <c r="EW585" t="s">
        <v>544</v>
      </c>
      <c r="EX585" t="s">
        <v>544</v>
      </c>
    </row>
    <row r="586" spans="1:154" ht="15" customHeight="1">
      <c r="A586" s="435">
        <v>388</v>
      </c>
      <c r="B586" s="469" t="s">
        <v>544</v>
      </c>
      <c r="C586" s="469" t="s">
        <v>544</v>
      </c>
      <c r="D586" s="470" t="s">
        <v>544</v>
      </c>
      <c r="E586" s="471" t="s">
        <v>544</v>
      </c>
      <c r="F586" s="471" t="s">
        <v>544</v>
      </c>
      <c r="G586" s="471" t="s">
        <v>544</v>
      </c>
      <c r="H586" s="472" t="s">
        <v>544</v>
      </c>
      <c r="I586" s="472" t="s">
        <v>544</v>
      </c>
      <c r="J586" s="472" t="s">
        <v>544</v>
      </c>
      <c r="K586" s="472" t="s">
        <v>544</v>
      </c>
      <c r="L586" s="472" t="s">
        <v>544</v>
      </c>
      <c r="M586" s="472" t="s">
        <v>544</v>
      </c>
      <c r="N586" s="472" t="s">
        <v>544</v>
      </c>
      <c r="O586" s="472" t="s">
        <v>544</v>
      </c>
      <c r="P586" s="472" t="s">
        <v>544</v>
      </c>
      <c r="Q586" s="472" t="s">
        <v>544</v>
      </c>
      <c r="R586" s="472" t="s">
        <v>544</v>
      </c>
      <c r="S586" s="472" t="s">
        <v>544</v>
      </c>
      <c r="T586" s="472" t="s">
        <v>544</v>
      </c>
      <c r="U586" s="472" t="s">
        <v>544</v>
      </c>
      <c r="V586" s="472" t="s">
        <v>544</v>
      </c>
      <c r="W586" s="472" t="s">
        <v>544</v>
      </c>
      <c r="X586" s="472" t="s">
        <v>544</v>
      </c>
      <c r="Y586" s="472" t="s">
        <v>544</v>
      </c>
      <c r="Z586" s="472" t="s">
        <v>544</v>
      </c>
      <c r="AA586" s="472" t="s">
        <v>544</v>
      </c>
      <c r="AB586" s="472" t="s">
        <v>544</v>
      </c>
      <c r="AC586" s="472" t="s">
        <v>544</v>
      </c>
      <c r="AD586" s="472" t="s">
        <v>544</v>
      </c>
      <c r="AE586" s="472" t="s">
        <v>544</v>
      </c>
      <c r="AF586" s="472" t="s">
        <v>544</v>
      </c>
      <c r="AG586" s="472" t="s">
        <v>544</v>
      </c>
      <c r="AH586" s="472" t="s">
        <v>544</v>
      </c>
      <c r="AI586" s="472" t="s">
        <v>544</v>
      </c>
      <c r="AJ586" s="472" t="s">
        <v>544</v>
      </c>
      <c r="AK586" s="472" t="s">
        <v>544</v>
      </c>
      <c r="AL586" s="472" t="s">
        <v>544</v>
      </c>
      <c r="AM586" s="472" t="s">
        <v>544</v>
      </c>
      <c r="AN586" s="472" t="s">
        <v>544</v>
      </c>
      <c r="AO586" s="472" t="s">
        <v>544</v>
      </c>
      <c r="AP586" s="472" t="s">
        <v>544</v>
      </c>
      <c r="AQ586" s="472" t="s">
        <v>544</v>
      </c>
      <c r="AR586" s="472" t="s">
        <v>544</v>
      </c>
      <c r="AS586" s="472" t="s">
        <v>544</v>
      </c>
      <c r="AT586" s="472" t="s">
        <v>544</v>
      </c>
      <c r="AU586" s="472" t="s">
        <v>544</v>
      </c>
      <c r="AV586" s="472" t="s">
        <v>544</v>
      </c>
      <c r="AW586" s="472" t="s">
        <v>544</v>
      </c>
      <c r="AX586" s="473" t="s">
        <v>544</v>
      </c>
      <c r="AY586" s="473" t="s">
        <v>544</v>
      </c>
      <c r="AZ586" s="473" t="s">
        <v>544</v>
      </c>
      <c r="BA586" s="473" t="s">
        <v>544</v>
      </c>
      <c r="BB586" s="473" t="s">
        <v>544</v>
      </c>
      <c r="BC586" s="473" t="s">
        <v>544</v>
      </c>
      <c r="BD586" s="473" t="s">
        <v>544</v>
      </c>
      <c r="BE586" s="472" t="s">
        <v>544</v>
      </c>
      <c r="BF586" s="472" t="s">
        <v>544</v>
      </c>
      <c r="BG586" s="473" t="s">
        <v>544</v>
      </c>
      <c r="BH586" s="473" t="s">
        <v>544</v>
      </c>
      <c r="BI586" s="472" t="s">
        <v>544</v>
      </c>
      <c r="BJ586" s="472" t="s">
        <v>544</v>
      </c>
      <c r="BK586" s="472" t="s">
        <v>544</v>
      </c>
      <c r="BL586" s="474" t="s">
        <v>544</v>
      </c>
      <c r="BM586" s="474" t="s">
        <v>544</v>
      </c>
      <c r="BN586" s="472" t="s">
        <v>544</v>
      </c>
      <c r="BO586" s="473" t="s">
        <v>544</v>
      </c>
      <c r="BP586" s="473" t="s">
        <v>544</v>
      </c>
      <c r="BQ586" s="473" t="s">
        <v>544</v>
      </c>
      <c r="BR586" s="473" t="s">
        <v>544</v>
      </c>
      <c r="BS586" s="474" t="s">
        <v>544</v>
      </c>
      <c r="BT586" s="472" t="s">
        <v>544</v>
      </c>
      <c r="BU586" s="472" t="s">
        <v>544</v>
      </c>
      <c r="BV586" s="472" t="s">
        <v>544</v>
      </c>
      <c r="BW586" s="472" t="s">
        <v>544</v>
      </c>
      <c r="BX586" s="472" t="s">
        <v>544</v>
      </c>
      <c r="BY586" s="472" t="s">
        <v>544</v>
      </c>
      <c r="CA586" t="s">
        <v>544</v>
      </c>
      <c r="CB586" t="s">
        <v>544</v>
      </c>
      <c r="CC586" t="s">
        <v>544</v>
      </c>
      <c r="CD586" t="s">
        <v>544</v>
      </c>
      <c r="CE586" t="s">
        <v>544</v>
      </c>
      <c r="CF586" t="s">
        <v>544</v>
      </c>
      <c r="CG586" t="s">
        <v>544</v>
      </c>
      <c r="CH586" t="s">
        <v>544</v>
      </c>
      <c r="CI586" t="s">
        <v>544</v>
      </c>
      <c r="CJ586" t="s">
        <v>544</v>
      </c>
      <c r="CK586" t="s">
        <v>544</v>
      </c>
      <c r="CL586" t="s">
        <v>544</v>
      </c>
      <c r="CM586" t="s">
        <v>544</v>
      </c>
      <c r="CN586" t="s">
        <v>544</v>
      </c>
      <c r="CO586" t="s">
        <v>544</v>
      </c>
      <c r="CP586" t="s">
        <v>544</v>
      </c>
      <c r="CQ586" t="s">
        <v>544</v>
      </c>
      <c r="CR586" t="s">
        <v>544</v>
      </c>
      <c r="CS586" t="s">
        <v>544</v>
      </c>
      <c r="CT586" t="s">
        <v>544</v>
      </c>
      <c r="CU586" t="s">
        <v>544</v>
      </c>
      <c r="CV586" t="s">
        <v>544</v>
      </c>
      <c r="CW586" t="s">
        <v>544</v>
      </c>
      <c r="CX586" t="s">
        <v>544</v>
      </c>
      <c r="CY586" t="s">
        <v>544</v>
      </c>
      <c r="CZ586" t="s">
        <v>544</v>
      </c>
      <c r="DA586" t="s">
        <v>544</v>
      </c>
      <c r="DB586" t="s">
        <v>544</v>
      </c>
      <c r="DC586" t="s">
        <v>544</v>
      </c>
      <c r="DD586" t="s">
        <v>544</v>
      </c>
      <c r="DE586" t="s">
        <v>544</v>
      </c>
      <c r="DF586" t="s">
        <v>544</v>
      </c>
      <c r="DG586" t="s">
        <v>544</v>
      </c>
      <c r="DH586" t="s">
        <v>544</v>
      </c>
      <c r="DI586" t="s">
        <v>544</v>
      </c>
      <c r="DJ586" t="s">
        <v>544</v>
      </c>
      <c r="DK586" t="s">
        <v>544</v>
      </c>
      <c r="DL586" t="s">
        <v>544</v>
      </c>
      <c r="DM586" t="s">
        <v>544</v>
      </c>
      <c r="DN586" t="s">
        <v>544</v>
      </c>
      <c r="DO586" t="s">
        <v>544</v>
      </c>
      <c r="DP586" t="s">
        <v>544</v>
      </c>
      <c r="DQ586" t="s">
        <v>544</v>
      </c>
      <c r="DR586" t="s">
        <v>544</v>
      </c>
      <c r="DS586" t="s">
        <v>544</v>
      </c>
      <c r="DT586" t="s">
        <v>544</v>
      </c>
      <c r="DU586" t="s">
        <v>544</v>
      </c>
      <c r="DV586" t="s">
        <v>544</v>
      </c>
      <c r="DW586" t="s">
        <v>544</v>
      </c>
      <c r="DX586" t="s">
        <v>544</v>
      </c>
      <c r="DY586" t="s">
        <v>544</v>
      </c>
      <c r="DZ586" t="s">
        <v>544</v>
      </c>
      <c r="EA586" t="s">
        <v>544</v>
      </c>
      <c r="EB586" t="s">
        <v>544</v>
      </c>
      <c r="EC586" t="s">
        <v>544</v>
      </c>
      <c r="ED586" t="s">
        <v>544</v>
      </c>
      <c r="EE586" t="s">
        <v>544</v>
      </c>
      <c r="EF586" t="s">
        <v>544</v>
      </c>
      <c r="EG586" t="s">
        <v>544</v>
      </c>
      <c r="EH586" t="s">
        <v>544</v>
      </c>
      <c r="EI586" t="s">
        <v>544</v>
      </c>
      <c r="EJ586" t="s">
        <v>544</v>
      </c>
      <c r="EK586" t="s">
        <v>544</v>
      </c>
      <c r="EL586" t="s">
        <v>544</v>
      </c>
      <c r="EM586" t="s">
        <v>544</v>
      </c>
      <c r="EN586" t="s">
        <v>544</v>
      </c>
      <c r="EO586" t="s">
        <v>544</v>
      </c>
      <c r="EP586" t="s">
        <v>544</v>
      </c>
      <c r="EQ586" t="s">
        <v>544</v>
      </c>
      <c r="ER586" t="s">
        <v>544</v>
      </c>
      <c r="ES586" t="s">
        <v>544</v>
      </c>
      <c r="ET586" t="s">
        <v>544</v>
      </c>
      <c r="EU586" t="s">
        <v>544</v>
      </c>
      <c r="EV586" t="s">
        <v>544</v>
      </c>
      <c r="EW586" t="s">
        <v>544</v>
      </c>
      <c r="EX586" t="s">
        <v>544</v>
      </c>
    </row>
    <row r="587" spans="1:154" ht="15" customHeight="1">
      <c r="A587" s="435">
        <v>388</v>
      </c>
      <c r="B587" s="469" t="s">
        <v>544</v>
      </c>
      <c r="C587" s="469" t="s">
        <v>544</v>
      </c>
      <c r="D587" s="470" t="s">
        <v>544</v>
      </c>
      <c r="E587" s="471" t="s">
        <v>544</v>
      </c>
      <c r="F587" s="471" t="s">
        <v>544</v>
      </c>
      <c r="G587" s="471" t="s">
        <v>544</v>
      </c>
      <c r="H587" s="472" t="s">
        <v>544</v>
      </c>
      <c r="I587" s="472" t="s">
        <v>544</v>
      </c>
      <c r="J587" s="472" t="s">
        <v>544</v>
      </c>
      <c r="K587" s="472" t="s">
        <v>544</v>
      </c>
      <c r="L587" s="472" t="s">
        <v>544</v>
      </c>
      <c r="M587" s="472" t="s">
        <v>544</v>
      </c>
      <c r="N587" s="472" t="s">
        <v>544</v>
      </c>
      <c r="O587" s="472" t="s">
        <v>544</v>
      </c>
      <c r="P587" s="472" t="s">
        <v>544</v>
      </c>
      <c r="Q587" s="472" t="s">
        <v>544</v>
      </c>
      <c r="R587" s="472" t="s">
        <v>544</v>
      </c>
      <c r="S587" s="472" t="s">
        <v>544</v>
      </c>
      <c r="T587" s="472" t="s">
        <v>544</v>
      </c>
      <c r="U587" s="472" t="s">
        <v>544</v>
      </c>
      <c r="V587" s="472" t="s">
        <v>544</v>
      </c>
      <c r="W587" s="472" t="s">
        <v>544</v>
      </c>
      <c r="X587" s="472" t="s">
        <v>544</v>
      </c>
      <c r="Y587" s="472" t="s">
        <v>544</v>
      </c>
      <c r="Z587" s="472" t="s">
        <v>544</v>
      </c>
      <c r="AA587" s="472" t="s">
        <v>544</v>
      </c>
      <c r="AB587" s="472" t="s">
        <v>544</v>
      </c>
      <c r="AC587" s="472" t="s">
        <v>544</v>
      </c>
      <c r="AD587" s="472" t="s">
        <v>544</v>
      </c>
      <c r="AE587" s="472" t="s">
        <v>544</v>
      </c>
      <c r="AF587" s="472" t="s">
        <v>544</v>
      </c>
      <c r="AG587" s="472" t="s">
        <v>544</v>
      </c>
      <c r="AH587" s="472" t="s">
        <v>544</v>
      </c>
      <c r="AI587" s="472" t="s">
        <v>544</v>
      </c>
      <c r="AJ587" s="472" t="s">
        <v>544</v>
      </c>
      <c r="AK587" s="472" t="s">
        <v>544</v>
      </c>
      <c r="AL587" s="472" t="s">
        <v>544</v>
      </c>
      <c r="AM587" s="472" t="s">
        <v>544</v>
      </c>
      <c r="AN587" s="472" t="s">
        <v>544</v>
      </c>
      <c r="AO587" s="472" t="s">
        <v>544</v>
      </c>
      <c r="AP587" s="472" t="s">
        <v>544</v>
      </c>
      <c r="AQ587" s="472" t="s">
        <v>544</v>
      </c>
      <c r="AR587" s="472" t="s">
        <v>544</v>
      </c>
      <c r="AS587" s="472" t="s">
        <v>544</v>
      </c>
      <c r="AT587" s="472" t="s">
        <v>544</v>
      </c>
      <c r="AU587" s="472" t="s">
        <v>544</v>
      </c>
      <c r="AV587" s="472" t="s">
        <v>544</v>
      </c>
      <c r="AW587" s="472" t="s">
        <v>544</v>
      </c>
      <c r="AX587" s="473" t="s">
        <v>544</v>
      </c>
      <c r="AY587" s="473" t="s">
        <v>544</v>
      </c>
      <c r="AZ587" s="473" t="s">
        <v>544</v>
      </c>
      <c r="BA587" s="473" t="s">
        <v>544</v>
      </c>
      <c r="BB587" s="473" t="s">
        <v>544</v>
      </c>
      <c r="BC587" s="473" t="s">
        <v>544</v>
      </c>
      <c r="BD587" s="473" t="s">
        <v>544</v>
      </c>
      <c r="BE587" s="472" t="s">
        <v>544</v>
      </c>
      <c r="BF587" s="472" t="s">
        <v>544</v>
      </c>
      <c r="BG587" s="473" t="s">
        <v>544</v>
      </c>
      <c r="BH587" s="473" t="s">
        <v>544</v>
      </c>
      <c r="BI587" s="472" t="s">
        <v>544</v>
      </c>
      <c r="BJ587" s="472" t="s">
        <v>544</v>
      </c>
      <c r="BK587" s="472" t="s">
        <v>544</v>
      </c>
      <c r="BL587" s="474" t="s">
        <v>544</v>
      </c>
      <c r="BM587" s="474" t="s">
        <v>544</v>
      </c>
      <c r="BN587" s="472" t="s">
        <v>544</v>
      </c>
      <c r="BO587" s="473" t="s">
        <v>544</v>
      </c>
      <c r="BP587" s="473" t="s">
        <v>544</v>
      </c>
      <c r="BQ587" s="473" t="s">
        <v>544</v>
      </c>
      <c r="BR587" s="473" t="s">
        <v>544</v>
      </c>
      <c r="BS587" s="474" t="s">
        <v>544</v>
      </c>
      <c r="BT587" s="472" t="s">
        <v>544</v>
      </c>
      <c r="BU587" s="472" t="s">
        <v>544</v>
      </c>
      <c r="BV587" s="472" t="s">
        <v>544</v>
      </c>
      <c r="BW587" s="472" t="s">
        <v>544</v>
      </c>
      <c r="BX587" s="472" t="s">
        <v>544</v>
      </c>
      <c r="BY587" s="472" t="s">
        <v>544</v>
      </c>
      <c r="CA587" t="s">
        <v>544</v>
      </c>
      <c r="CB587" t="s">
        <v>544</v>
      </c>
      <c r="CC587" t="s">
        <v>544</v>
      </c>
      <c r="CD587" t="s">
        <v>544</v>
      </c>
      <c r="CE587" t="s">
        <v>544</v>
      </c>
      <c r="CF587" t="s">
        <v>544</v>
      </c>
      <c r="CG587" t="s">
        <v>544</v>
      </c>
      <c r="CH587" t="s">
        <v>544</v>
      </c>
      <c r="CI587" t="s">
        <v>544</v>
      </c>
      <c r="CJ587" t="s">
        <v>544</v>
      </c>
      <c r="CK587" t="s">
        <v>544</v>
      </c>
      <c r="CL587" t="s">
        <v>544</v>
      </c>
      <c r="CM587" t="s">
        <v>544</v>
      </c>
      <c r="CN587" t="s">
        <v>544</v>
      </c>
      <c r="CO587" t="s">
        <v>544</v>
      </c>
      <c r="CP587" t="s">
        <v>544</v>
      </c>
      <c r="CQ587" t="s">
        <v>544</v>
      </c>
      <c r="CR587" t="s">
        <v>544</v>
      </c>
      <c r="CS587" t="s">
        <v>544</v>
      </c>
      <c r="CT587" t="s">
        <v>544</v>
      </c>
      <c r="CU587" t="s">
        <v>544</v>
      </c>
      <c r="CV587" t="s">
        <v>544</v>
      </c>
      <c r="CW587" t="s">
        <v>544</v>
      </c>
      <c r="CX587" t="s">
        <v>544</v>
      </c>
      <c r="CY587" t="s">
        <v>544</v>
      </c>
      <c r="CZ587" t="s">
        <v>544</v>
      </c>
      <c r="DA587" t="s">
        <v>544</v>
      </c>
      <c r="DB587" t="s">
        <v>544</v>
      </c>
      <c r="DC587" t="s">
        <v>544</v>
      </c>
      <c r="DD587" t="s">
        <v>544</v>
      </c>
      <c r="DE587" t="s">
        <v>544</v>
      </c>
      <c r="DF587" t="s">
        <v>544</v>
      </c>
      <c r="DG587" t="s">
        <v>544</v>
      </c>
      <c r="DH587" t="s">
        <v>544</v>
      </c>
      <c r="DI587" t="s">
        <v>544</v>
      </c>
      <c r="DJ587" t="s">
        <v>544</v>
      </c>
      <c r="DK587" t="s">
        <v>544</v>
      </c>
      <c r="DL587" t="s">
        <v>544</v>
      </c>
      <c r="DM587" t="s">
        <v>544</v>
      </c>
      <c r="DN587" t="s">
        <v>544</v>
      </c>
      <c r="DO587" t="s">
        <v>544</v>
      </c>
      <c r="DP587" t="s">
        <v>544</v>
      </c>
      <c r="DQ587" t="s">
        <v>544</v>
      </c>
      <c r="DR587" t="s">
        <v>544</v>
      </c>
      <c r="DS587" t="s">
        <v>544</v>
      </c>
      <c r="DT587" t="s">
        <v>544</v>
      </c>
      <c r="DU587" t="s">
        <v>544</v>
      </c>
      <c r="DV587" t="s">
        <v>544</v>
      </c>
      <c r="DW587" t="s">
        <v>544</v>
      </c>
      <c r="DX587" t="s">
        <v>544</v>
      </c>
      <c r="DY587" t="s">
        <v>544</v>
      </c>
      <c r="DZ587" t="s">
        <v>544</v>
      </c>
      <c r="EA587" t="s">
        <v>544</v>
      </c>
      <c r="EB587" t="s">
        <v>544</v>
      </c>
      <c r="EC587" t="s">
        <v>544</v>
      </c>
      <c r="ED587" t="s">
        <v>544</v>
      </c>
      <c r="EE587" t="s">
        <v>544</v>
      </c>
      <c r="EF587" t="s">
        <v>544</v>
      </c>
      <c r="EG587" t="s">
        <v>544</v>
      </c>
      <c r="EH587" t="s">
        <v>544</v>
      </c>
      <c r="EI587" t="s">
        <v>544</v>
      </c>
      <c r="EJ587" t="s">
        <v>544</v>
      </c>
      <c r="EK587" t="s">
        <v>544</v>
      </c>
      <c r="EL587" t="s">
        <v>544</v>
      </c>
      <c r="EM587" t="s">
        <v>544</v>
      </c>
      <c r="EN587" t="s">
        <v>544</v>
      </c>
      <c r="EO587" t="s">
        <v>544</v>
      </c>
      <c r="EP587" t="s">
        <v>544</v>
      </c>
      <c r="EQ587" t="s">
        <v>544</v>
      </c>
      <c r="ER587" t="s">
        <v>544</v>
      </c>
      <c r="ES587" t="s">
        <v>544</v>
      </c>
      <c r="ET587" t="s">
        <v>544</v>
      </c>
      <c r="EU587" t="s">
        <v>544</v>
      </c>
      <c r="EV587" t="s">
        <v>544</v>
      </c>
      <c r="EW587" t="s">
        <v>544</v>
      </c>
      <c r="EX587" t="s">
        <v>544</v>
      </c>
    </row>
    <row r="588" spans="1:154" ht="15" customHeight="1">
      <c r="A588" s="435">
        <v>388</v>
      </c>
      <c r="B588" s="469" t="s">
        <v>544</v>
      </c>
      <c r="C588" s="469" t="s">
        <v>544</v>
      </c>
      <c r="D588" s="470" t="s">
        <v>544</v>
      </c>
      <c r="E588" s="471" t="s">
        <v>544</v>
      </c>
      <c r="F588" s="471" t="s">
        <v>544</v>
      </c>
      <c r="G588" s="471" t="s">
        <v>544</v>
      </c>
      <c r="H588" s="472" t="s">
        <v>544</v>
      </c>
      <c r="I588" s="472" t="s">
        <v>544</v>
      </c>
      <c r="J588" s="472" t="s">
        <v>544</v>
      </c>
      <c r="K588" s="472" t="s">
        <v>544</v>
      </c>
      <c r="L588" s="472" t="s">
        <v>544</v>
      </c>
      <c r="M588" s="472" t="s">
        <v>544</v>
      </c>
      <c r="N588" s="472" t="s">
        <v>544</v>
      </c>
      <c r="O588" s="472" t="s">
        <v>544</v>
      </c>
      <c r="P588" s="472" t="s">
        <v>544</v>
      </c>
      <c r="Q588" s="472" t="s">
        <v>544</v>
      </c>
      <c r="R588" s="472" t="s">
        <v>544</v>
      </c>
      <c r="S588" s="472" t="s">
        <v>544</v>
      </c>
      <c r="T588" s="472" t="s">
        <v>544</v>
      </c>
      <c r="U588" s="472" t="s">
        <v>544</v>
      </c>
      <c r="V588" s="472" t="s">
        <v>544</v>
      </c>
      <c r="W588" s="472" t="s">
        <v>544</v>
      </c>
      <c r="X588" s="472" t="s">
        <v>544</v>
      </c>
      <c r="Y588" s="472" t="s">
        <v>544</v>
      </c>
      <c r="Z588" s="472" t="s">
        <v>544</v>
      </c>
      <c r="AA588" s="472" t="s">
        <v>544</v>
      </c>
      <c r="AB588" s="472" t="s">
        <v>544</v>
      </c>
      <c r="AC588" s="472" t="s">
        <v>544</v>
      </c>
      <c r="AD588" s="472" t="s">
        <v>544</v>
      </c>
      <c r="AE588" s="472" t="s">
        <v>544</v>
      </c>
      <c r="AF588" s="472" t="s">
        <v>544</v>
      </c>
      <c r="AG588" s="472" t="s">
        <v>544</v>
      </c>
      <c r="AH588" s="472" t="s">
        <v>544</v>
      </c>
      <c r="AI588" s="472" t="s">
        <v>544</v>
      </c>
      <c r="AJ588" s="472" t="s">
        <v>544</v>
      </c>
      <c r="AK588" s="472" t="s">
        <v>544</v>
      </c>
      <c r="AL588" s="472" t="s">
        <v>544</v>
      </c>
      <c r="AM588" s="472" t="s">
        <v>544</v>
      </c>
      <c r="AN588" s="472" t="s">
        <v>544</v>
      </c>
      <c r="AO588" s="472" t="s">
        <v>544</v>
      </c>
      <c r="AP588" s="472" t="s">
        <v>544</v>
      </c>
      <c r="AQ588" s="472" t="s">
        <v>544</v>
      </c>
      <c r="AR588" s="472" t="s">
        <v>544</v>
      </c>
      <c r="AS588" s="472" t="s">
        <v>544</v>
      </c>
      <c r="AT588" s="472" t="s">
        <v>544</v>
      </c>
      <c r="AU588" s="472" t="s">
        <v>544</v>
      </c>
      <c r="AV588" s="472" t="s">
        <v>544</v>
      </c>
      <c r="AW588" s="472" t="s">
        <v>544</v>
      </c>
      <c r="AX588" s="473" t="s">
        <v>544</v>
      </c>
      <c r="AY588" s="473" t="s">
        <v>544</v>
      </c>
      <c r="AZ588" s="473" t="s">
        <v>544</v>
      </c>
      <c r="BA588" s="473" t="s">
        <v>544</v>
      </c>
      <c r="BB588" s="473" t="s">
        <v>544</v>
      </c>
      <c r="BC588" s="473" t="s">
        <v>544</v>
      </c>
      <c r="BD588" s="473" t="s">
        <v>544</v>
      </c>
      <c r="BE588" s="472" t="s">
        <v>544</v>
      </c>
      <c r="BF588" s="472" t="s">
        <v>544</v>
      </c>
      <c r="BG588" s="473" t="s">
        <v>544</v>
      </c>
      <c r="BH588" s="473" t="s">
        <v>544</v>
      </c>
      <c r="BI588" s="472" t="s">
        <v>544</v>
      </c>
      <c r="BJ588" s="472" t="s">
        <v>544</v>
      </c>
      <c r="BK588" s="472" t="s">
        <v>544</v>
      </c>
      <c r="BL588" s="474" t="s">
        <v>544</v>
      </c>
      <c r="BM588" s="474" t="s">
        <v>544</v>
      </c>
      <c r="BN588" s="472" t="s">
        <v>544</v>
      </c>
      <c r="BO588" s="473" t="s">
        <v>544</v>
      </c>
      <c r="BP588" s="473" t="s">
        <v>544</v>
      </c>
      <c r="BQ588" s="473" t="s">
        <v>544</v>
      </c>
      <c r="BR588" s="473" t="s">
        <v>544</v>
      </c>
      <c r="BS588" s="474" t="s">
        <v>544</v>
      </c>
      <c r="BT588" s="472" t="s">
        <v>544</v>
      </c>
      <c r="BU588" s="472" t="s">
        <v>544</v>
      </c>
      <c r="BV588" s="472" t="s">
        <v>544</v>
      </c>
      <c r="BW588" s="472" t="s">
        <v>544</v>
      </c>
      <c r="BX588" s="472" t="s">
        <v>544</v>
      </c>
      <c r="BY588" s="472" t="s">
        <v>544</v>
      </c>
      <c r="CA588" t="s">
        <v>544</v>
      </c>
      <c r="CB588" t="s">
        <v>544</v>
      </c>
      <c r="CC588" t="s">
        <v>544</v>
      </c>
      <c r="CD588" t="s">
        <v>544</v>
      </c>
      <c r="CE588" t="s">
        <v>544</v>
      </c>
      <c r="CF588" t="s">
        <v>544</v>
      </c>
      <c r="CG588" t="s">
        <v>544</v>
      </c>
      <c r="CH588" t="s">
        <v>544</v>
      </c>
      <c r="CI588" t="s">
        <v>544</v>
      </c>
      <c r="CJ588" t="s">
        <v>544</v>
      </c>
      <c r="CK588" t="s">
        <v>544</v>
      </c>
      <c r="CL588" t="s">
        <v>544</v>
      </c>
      <c r="CM588" t="s">
        <v>544</v>
      </c>
      <c r="CN588" t="s">
        <v>544</v>
      </c>
      <c r="CO588" t="s">
        <v>544</v>
      </c>
      <c r="CP588" t="s">
        <v>544</v>
      </c>
      <c r="CQ588" t="s">
        <v>544</v>
      </c>
      <c r="CR588" t="s">
        <v>544</v>
      </c>
      <c r="CS588" t="s">
        <v>544</v>
      </c>
      <c r="CT588" t="s">
        <v>544</v>
      </c>
      <c r="CU588" t="s">
        <v>544</v>
      </c>
      <c r="CV588" t="s">
        <v>544</v>
      </c>
      <c r="CW588" t="s">
        <v>544</v>
      </c>
      <c r="CX588" t="s">
        <v>544</v>
      </c>
      <c r="CY588" t="s">
        <v>544</v>
      </c>
      <c r="CZ588" t="s">
        <v>544</v>
      </c>
      <c r="DA588" t="s">
        <v>544</v>
      </c>
      <c r="DB588" t="s">
        <v>544</v>
      </c>
      <c r="DC588" t="s">
        <v>544</v>
      </c>
      <c r="DD588" t="s">
        <v>544</v>
      </c>
      <c r="DE588" t="s">
        <v>544</v>
      </c>
      <c r="DF588" t="s">
        <v>544</v>
      </c>
      <c r="DG588" t="s">
        <v>544</v>
      </c>
      <c r="DH588" t="s">
        <v>544</v>
      </c>
      <c r="DI588" t="s">
        <v>544</v>
      </c>
      <c r="DJ588" t="s">
        <v>544</v>
      </c>
      <c r="DK588" t="s">
        <v>544</v>
      </c>
      <c r="DL588" t="s">
        <v>544</v>
      </c>
      <c r="DM588" t="s">
        <v>544</v>
      </c>
      <c r="DN588" t="s">
        <v>544</v>
      </c>
      <c r="DO588" t="s">
        <v>544</v>
      </c>
      <c r="DP588" t="s">
        <v>544</v>
      </c>
      <c r="DQ588" t="s">
        <v>544</v>
      </c>
      <c r="DR588" t="s">
        <v>544</v>
      </c>
      <c r="DS588" t="s">
        <v>544</v>
      </c>
      <c r="DT588" t="s">
        <v>544</v>
      </c>
      <c r="DU588" t="s">
        <v>544</v>
      </c>
      <c r="DV588" t="s">
        <v>544</v>
      </c>
      <c r="DW588" t="s">
        <v>544</v>
      </c>
      <c r="DX588" t="s">
        <v>544</v>
      </c>
      <c r="DY588" t="s">
        <v>544</v>
      </c>
      <c r="DZ588" t="s">
        <v>544</v>
      </c>
      <c r="EA588" t="s">
        <v>544</v>
      </c>
      <c r="EB588" t="s">
        <v>544</v>
      </c>
      <c r="EC588" t="s">
        <v>544</v>
      </c>
      <c r="ED588" t="s">
        <v>544</v>
      </c>
      <c r="EE588" t="s">
        <v>544</v>
      </c>
      <c r="EF588" t="s">
        <v>544</v>
      </c>
      <c r="EG588" t="s">
        <v>544</v>
      </c>
      <c r="EH588" t="s">
        <v>544</v>
      </c>
      <c r="EI588" t="s">
        <v>544</v>
      </c>
      <c r="EJ588" t="s">
        <v>544</v>
      </c>
      <c r="EK588" t="s">
        <v>544</v>
      </c>
      <c r="EL588" t="s">
        <v>544</v>
      </c>
      <c r="EM588" t="s">
        <v>544</v>
      </c>
      <c r="EN588" t="s">
        <v>544</v>
      </c>
      <c r="EO588" t="s">
        <v>544</v>
      </c>
      <c r="EP588" t="s">
        <v>544</v>
      </c>
      <c r="EQ588" t="s">
        <v>544</v>
      </c>
      <c r="ER588" t="s">
        <v>544</v>
      </c>
      <c r="ES588" t="s">
        <v>544</v>
      </c>
      <c r="ET588" t="s">
        <v>544</v>
      </c>
      <c r="EU588" t="s">
        <v>544</v>
      </c>
      <c r="EV588" t="s">
        <v>544</v>
      </c>
      <c r="EW588" t="s">
        <v>544</v>
      </c>
      <c r="EX588" t="s">
        <v>544</v>
      </c>
    </row>
    <row r="589" spans="1:154" ht="15" customHeight="1">
      <c r="A589" s="435">
        <v>388</v>
      </c>
      <c r="B589" s="469" t="s">
        <v>544</v>
      </c>
      <c r="C589" s="469" t="s">
        <v>544</v>
      </c>
      <c r="D589" s="470" t="s">
        <v>544</v>
      </c>
      <c r="E589" s="471" t="s">
        <v>544</v>
      </c>
      <c r="F589" s="471" t="s">
        <v>544</v>
      </c>
      <c r="G589" s="471" t="s">
        <v>544</v>
      </c>
      <c r="H589" s="472" t="s">
        <v>544</v>
      </c>
      <c r="I589" s="472" t="s">
        <v>544</v>
      </c>
      <c r="J589" s="472" t="s">
        <v>544</v>
      </c>
      <c r="K589" s="472" t="s">
        <v>544</v>
      </c>
      <c r="L589" s="472" t="s">
        <v>544</v>
      </c>
      <c r="M589" s="472" t="s">
        <v>544</v>
      </c>
      <c r="N589" s="472" t="s">
        <v>544</v>
      </c>
      <c r="O589" s="472" t="s">
        <v>544</v>
      </c>
      <c r="P589" s="472" t="s">
        <v>544</v>
      </c>
      <c r="Q589" s="472" t="s">
        <v>544</v>
      </c>
      <c r="R589" s="472" t="s">
        <v>544</v>
      </c>
      <c r="S589" s="472" t="s">
        <v>544</v>
      </c>
      <c r="T589" s="472" t="s">
        <v>544</v>
      </c>
      <c r="U589" s="472" t="s">
        <v>544</v>
      </c>
      <c r="V589" s="472" t="s">
        <v>544</v>
      </c>
      <c r="W589" s="472" t="s">
        <v>544</v>
      </c>
      <c r="X589" s="472" t="s">
        <v>544</v>
      </c>
      <c r="Y589" s="472" t="s">
        <v>544</v>
      </c>
      <c r="Z589" s="472" t="s">
        <v>544</v>
      </c>
      <c r="AA589" s="472" t="s">
        <v>544</v>
      </c>
      <c r="AB589" s="472" t="s">
        <v>544</v>
      </c>
      <c r="AC589" s="472" t="s">
        <v>544</v>
      </c>
      <c r="AD589" s="472" t="s">
        <v>544</v>
      </c>
      <c r="AE589" s="472" t="s">
        <v>544</v>
      </c>
      <c r="AF589" s="472" t="s">
        <v>544</v>
      </c>
      <c r="AG589" s="472" t="s">
        <v>544</v>
      </c>
      <c r="AH589" s="472" t="s">
        <v>544</v>
      </c>
      <c r="AI589" s="472" t="s">
        <v>544</v>
      </c>
      <c r="AJ589" s="472" t="s">
        <v>544</v>
      </c>
      <c r="AK589" s="472" t="s">
        <v>544</v>
      </c>
      <c r="AL589" s="472" t="s">
        <v>544</v>
      </c>
      <c r="AM589" s="472" t="s">
        <v>544</v>
      </c>
      <c r="AN589" s="472" t="s">
        <v>544</v>
      </c>
      <c r="AO589" s="472" t="s">
        <v>544</v>
      </c>
      <c r="AP589" s="472" t="s">
        <v>544</v>
      </c>
      <c r="AQ589" s="472" t="s">
        <v>544</v>
      </c>
      <c r="AR589" s="472" t="s">
        <v>544</v>
      </c>
      <c r="AS589" s="472" t="s">
        <v>544</v>
      </c>
      <c r="AT589" s="472" t="s">
        <v>544</v>
      </c>
      <c r="AU589" s="472" t="s">
        <v>544</v>
      </c>
      <c r="AV589" s="472" t="s">
        <v>544</v>
      </c>
      <c r="AW589" s="472" t="s">
        <v>544</v>
      </c>
      <c r="AX589" s="473" t="s">
        <v>544</v>
      </c>
      <c r="AY589" s="473" t="s">
        <v>544</v>
      </c>
      <c r="AZ589" s="473" t="s">
        <v>544</v>
      </c>
      <c r="BA589" s="473" t="s">
        <v>544</v>
      </c>
      <c r="BB589" s="473" t="s">
        <v>544</v>
      </c>
      <c r="BC589" s="473" t="s">
        <v>544</v>
      </c>
      <c r="BD589" s="473" t="s">
        <v>544</v>
      </c>
      <c r="BE589" s="472" t="s">
        <v>544</v>
      </c>
      <c r="BF589" s="472" t="s">
        <v>544</v>
      </c>
      <c r="BG589" s="473" t="s">
        <v>544</v>
      </c>
      <c r="BH589" s="473" t="s">
        <v>544</v>
      </c>
      <c r="BI589" s="472" t="s">
        <v>544</v>
      </c>
      <c r="BJ589" s="472" t="s">
        <v>544</v>
      </c>
      <c r="BK589" s="472" t="s">
        <v>544</v>
      </c>
      <c r="BL589" s="474" t="s">
        <v>544</v>
      </c>
      <c r="BM589" s="474" t="s">
        <v>544</v>
      </c>
      <c r="BN589" s="472" t="s">
        <v>544</v>
      </c>
      <c r="BO589" s="473" t="s">
        <v>544</v>
      </c>
      <c r="BP589" s="473" t="s">
        <v>544</v>
      </c>
      <c r="BQ589" s="473" t="s">
        <v>544</v>
      </c>
      <c r="BR589" s="473" t="s">
        <v>544</v>
      </c>
      <c r="BS589" s="474" t="s">
        <v>544</v>
      </c>
      <c r="BT589" s="472" t="s">
        <v>544</v>
      </c>
      <c r="BU589" s="472" t="s">
        <v>544</v>
      </c>
      <c r="BV589" s="472" t="s">
        <v>544</v>
      </c>
      <c r="BW589" s="472" t="s">
        <v>544</v>
      </c>
      <c r="BX589" s="472" t="s">
        <v>544</v>
      </c>
      <c r="BY589" s="472" t="s">
        <v>544</v>
      </c>
      <c r="CA589" t="s">
        <v>544</v>
      </c>
      <c r="CB589" t="s">
        <v>544</v>
      </c>
      <c r="CC589" t="s">
        <v>544</v>
      </c>
      <c r="CD589" t="s">
        <v>544</v>
      </c>
      <c r="CE589" t="s">
        <v>544</v>
      </c>
      <c r="CF589" t="s">
        <v>544</v>
      </c>
      <c r="CG589" t="s">
        <v>544</v>
      </c>
      <c r="CH589" t="s">
        <v>544</v>
      </c>
      <c r="CI589" t="s">
        <v>544</v>
      </c>
      <c r="CJ589" t="s">
        <v>544</v>
      </c>
      <c r="CK589" t="s">
        <v>544</v>
      </c>
      <c r="CL589" t="s">
        <v>544</v>
      </c>
      <c r="CM589" t="s">
        <v>544</v>
      </c>
      <c r="CN589" t="s">
        <v>544</v>
      </c>
      <c r="CO589" t="s">
        <v>544</v>
      </c>
      <c r="CP589" t="s">
        <v>544</v>
      </c>
      <c r="CQ589" t="s">
        <v>544</v>
      </c>
      <c r="CR589" t="s">
        <v>544</v>
      </c>
      <c r="CS589" t="s">
        <v>544</v>
      </c>
      <c r="CT589" t="s">
        <v>544</v>
      </c>
      <c r="CU589" t="s">
        <v>544</v>
      </c>
      <c r="CV589" t="s">
        <v>544</v>
      </c>
      <c r="CW589" t="s">
        <v>544</v>
      </c>
      <c r="CX589" t="s">
        <v>544</v>
      </c>
      <c r="CY589" t="s">
        <v>544</v>
      </c>
      <c r="CZ589" t="s">
        <v>544</v>
      </c>
      <c r="DA589" t="s">
        <v>544</v>
      </c>
      <c r="DB589" t="s">
        <v>544</v>
      </c>
      <c r="DC589" t="s">
        <v>544</v>
      </c>
      <c r="DD589" t="s">
        <v>544</v>
      </c>
      <c r="DE589" t="s">
        <v>544</v>
      </c>
      <c r="DF589" t="s">
        <v>544</v>
      </c>
      <c r="DG589" t="s">
        <v>544</v>
      </c>
      <c r="DH589" t="s">
        <v>544</v>
      </c>
      <c r="DI589" t="s">
        <v>544</v>
      </c>
      <c r="DJ589" t="s">
        <v>544</v>
      </c>
      <c r="DK589" t="s">
        <v>544</v>
      </c>
      <c r="DL589" t="s">
        <v>544</v>
      </c>
      <c r="DM589" t="s">
        <v>544</v>
      </c>
      <c r="DN589" t="s">
        <v>544</v>
      </c>
      <c r="DO589" t="s">
        <v>544</v>
      </c>
      <c r="DP589" t="s">
        <v>544</v>
      </c>
      <c r="DQ589" t="s">
        <v>544</v>
      </c>
      <c r="DR589" t="s">
        <v>544</v>
      </c>
      <c r="DS589" t="s">
        <v>544</v>
      </c>
      <c r="DT589" t="s">
        <v>544</v>
      </c>
      <c r="DU589" t="s">
        <v>544</v>
      </c>
      <c r="DV589" t="s">
        <v>544</v>
      </c>
      <c r="DW589" t="s">
        <v>544</v>
      </c>
      <c r="DX589" t="s">
        <v>544</v>
      </c>
      <c r="DY589" t="s">
        <v>544</v>
      </c>
      <c r="DZ589" t="s">
        <v>544</v>
      </c>
      <c r="EA589" t="s">
        <v>544</v>
      </c>
      <c r="EB589" t="s">
        <v>544</v>
      </c>
      <c r="EC589" t="s">
        <v>544</v>
      </c>
      <c r="ED589" t="s">
        <v>544</v>
      </c>
      <c r="EE589" t="s">
        <v>544</v>
      </c>
      <c r="EF589" t="s">
        <v>544</v>
      </c>
      <c r="EG589" t="s">
        <v>544</v>
      </c>
      <c r="EH589" t="s">
        <v>544</v>
      </c>
      <c r="EI589" t="s">
        <v>544</v>
      </c>
      <c r="EJ589" t="s">
        <v>544</v>
      </c>
      <c r="EK589" t="s">
        <v>544</v>
      </c>
      <c r="EL589" t="s">
        <v>544</v>
      </c>
      <c r="EM589" t="s">
        <v>544</v>
      </c>
      <c r="EN589" t="s">
        <v>544</v>
      </c>
      <c r="EO589" t="s">
        <v>544</v>
      </c>
      <c r="EP589" t="s">
        <v>544</v>
      </c>
      <c r="EQ589" t="s">
        <v>544</v>
      </c>
      <c r="ER589" t="s">
        <v>544</v>
      </c>
      <c r="ES589" t="s">
        <v>544</v>
      </c>
      <c r="ET589" t="s">
        <v>544</v>
      </c>
      <c r="EU589" t="s">
        <v>544</v>
      </c>
      <c r="EV589" t="s">
        <v>544</v>
      </c>
      <c r="EW589" t="s">
        <v>544</v>
      </c>
      <c r="EX589" t="s">
        <v>544</v>
      </c>
    </row>
    <row r="590" spans="1:154" ht="15" customHeight="1">
      <c r="A590" s="435">
        <v>388</v>
      </c>
      <c r="B590" s="469" t="s">
        <v>544</v>
      </c>
      <c r="C590" s="469" t="s">
        <v>544</v>
      </c>
      <c r="D590" s="470" t="s">
        <v>544</v>
      </c>
      <c r="E590" s="471" t="s">
        <v>544</v>
      </c>
      <c r="F590" s="471" t="s">
        <v>544</v>
      </c>
      <c r="G590" s="471" t="s">
        <v>544</v>
      </c>
      <c r="H590" s="472" t="s">
        <v>544</v>
      </c>
      <c r="I590" s="472" t="s">
        <v>544</v>
      </c>
      <c r="J590" s="472" t="s">
        <v>544</v>
      </c>
      <c r="K590" s="472" t="s">
        <v>544</v>
      </c>
      <c r="L590" s="472" t="s">
        <v>544</v>
      </c>
      <c r="M590" s="472" t="s">
        <v>544</v>
      </c>
      <c r="N590" s="472" t="s">
        <v>544</v>
      </c>
      <c r="O590" s="472" t="s">
        <v>544</v>
      </c>
      <c r="P590" s="472" t="s">
        <v>544</v>
      </c>
      <c r="Q590" s="472" t="s">
        <v>544</v>
      </c>
      <c r="R590" s="472" t="s">
        <v>544</v>
      </c>
      <c r="S590" s="472" t="s">
        <v>544</v>
      </c>
      <c r="T590" s="472" t="s">
        <v>544</v>
      </c>
      <c r="U590" s="472" t="s">
        <v>544</v>
      </c>
      <c r="V590" s="472" t="s">
        <v>544</v>
      </c>
      <c r="W590" s="472" t="s">
        <v>544</v>
      </c>
      <c r="X590" s="472" t="s">
        <v>544</v>
      </c>
      <c r="Y590" s="472" t="s">
        <v>544</v>
      </c>
      <c r="Z590" s="472" t="s">
        <v>544</v>
      </c>
      <c r="AA590" s="472" t="s">
        <v>544</v>
      </c>
      <c r="AB590" s="472" t="s">
        <v>544</v>
      </c>
      <c r="AC590" s="472" t="s">
        <v>544</v>
      </c>
      <c r="AD590" s="472" t="s">
        <v>544</v>
      </c>
      <c r="AE590" s="472" t="s">
        <v>544</v>
      </c>
      <c r="AF590" s="472" t="s">
        <v>544</v>
      </c>
      <c r="AG590" s="472" t="s">
        <v>544</v>
      </c>
      <c r="AH590" s="472" t="s">
        <v>544</v>
      </c>
      <c r="AI590" s="472" t="s">
        <v>544</v>
      </c>
      <c r="AJ590" s="472" t="s">
        <v>544</v>
      </c>
      <c r="AK590" s="472" t="s">
        <v>544</v>
      </c>
      <c r="AL590" s="472" t="s">
        <v>544</v>
      </c>
      <c r="AM590" s="472" t="s">
        <v>544</v>
      </c>
      <c r="AN590" s="472" t="s">
        <v>544</v>
      </c>
      <c r="AO590" s="472" t="s">
        <v>544</v>
      </c>
      <c r="AP590" s="472" t="s">
        <v>544</v>
      </c>
      <c r="AQ590" s="472" t="s">
        <v>544</v>
      </c>
      <c r="AR590" s="472" t="s">
        <v>544</v>
      </c>
      <c r="AS590" s="472" t="s">
        <v>544</v>
      </c>
      <c r="AT590" s="472" t="s">
        <v>544</v>
      </c>
      <c r="AU590" s="472" t="s">
        <v>544</v>
      </c>
      <c r="AV590" s="472" t="s">
        <v>544</v>
      </c>
      <c r="AW590" s="472" t="s">
        <v>544</v>
      </c>
      <c r="AX590" s="473" t="s">
        <v>544</v>
      </c>
      <c r="AY590" s="473" t="s">
        <v>544</v>
      </c>
      <c r="AZ590" s="473" t="s">
        <v>544</v>
      </c>
      <c r="BA590" s="473" t="s">
        <v>544</v>
      </c>
      <c r="BB590" s="473" t="s">
        <v>544</v>
      </c>
      <c r="BC590" s="473" t="s">
        <v>544</v>
      </c>
      <c r="BD590" s="473" t="s">
        <v>544</v>
      </c>
      <c r="BE590" s="472" t="s">
        <v>544</v>
      </c>
      <c r="BF590" s="472" t="s">
        <v>544</v>
      </c>
      <c r="BG590" s="473" t="s">
        <v>544</v>
      </c>
      <c r="BH590" s="473" t="s">
        <v>544</v>
      </c>
      <c r="BI590" s="472" t="s">
        <v>544</v>
      </c>
      <c r="BJ590" s="472" t="s">
        <v>544</v>
      </c>
      <c r="BK590" s="472" t="s">
        <v>544</v>
      </c>
      <c r="BL590" s="474" t="s">
        <v>544</v>
      </c>
      <c r="BM590" s="474" t="s">
        <v>544</v>
      </c>
      <c r="BN590" s="472" t="s">
        <v>544</v>
      </c>
      <c r="BO590" s="473" t="s">
        <v>544</v>
      </c>
      <c r="BP590" s="473" t="s">
        <v>544</v>
      </c>
      <c r="BQ590" s="473" t="s">
        <v>544</v>
      </c>
      <c r="BR590" s="473" t="s">
        <v>544</v>
      </c>
      <c r="BS590" s="474" t="s">
        <v>544</v>
      </c>
      <c r="BT590" s="472" t="s">
        <v>544</v>
      </c>
      <c r="BU590" s="472" t="s">
        <v>544</v>
      </c>
      <c r="BV590" s="472" t="s">
        <v>544</v>
      </c>
      <c r="BW590" s="472" t="s">
        <v>544</v>
      </c>
      <c r="BX590" s="472" t="s">
        <v>544</v>
      </c>
      <c r="BY590" s="472" t="s">
        <v>544</v>
      </c>
      <c r="CA590" t="s">
        <v>544</v>
      </c>
      <c r="CB590" t="s">
        <v>544</v>
      </c>
      <c r="CC590" t="s">
        <v>544</v>
      </c>
      <c r="CD590" t="s">
        <v>544</v>
      </c>
      <c r="CE590" t="s">
        <v>544</v>
      </c>
      <c r="CF590" t="s">
        <v>544</v>
      </c>
      <c r="CG590" t="s">
        <v>544</v>
      </c>
      <c r="CH590" t="s">
        <v>544</v>
      </c>
      <c r="CI590" t="s">
        <v>544</v>
      </c>
      <c r="CJ590" t="s">
        <v>544</v>
      </c>
      <c r="CK590" t="s">
        <v>544</v>
      </c>
      <c r="CL590" t="s">
        <v>544</v>
      </c>
      <c r="CM590" t="s">
        <v>544</v>
      </c>
      <c r="CN590" t="s">
        <v>544</v>
      </c>
      <c r="CO590" t="s">
        <v>544</v>
      </c>
      <c r="CP590" t="s">
        <v>544</v>
      </c>
      <c r="CQ590" t="s">
        <v>544</v>
      </c>
      <c r="CR590" t="s">
        <v>544</v>
      </c>
      <c r="CS590" t="s">
        <v>544</v>
      </c>
      <c r="CT590" t="s">
        <v>544</v>
      </c>
      <c r="CU590" t="s">
        <v>544</v>
      </c>
      <c r="CV590" t="s">
        <v>544</v>
      </c>
      <c r="CW590" t="s">
        <v>544</v>
      </c>
      <c r="CX590" t="s">
        <v>544</v>
      </c>
      <c r="CY590" t="s">
        <v>544</v>
      </c>
      <c r="CZ590" t="s">
        <v>544</v>
      </c>
      <c r="DA590" t="s">
        <v>544</v>
      </c>
      <c r="DB590" t="s">
        <v>544</v>
      </c>
      <c r="DC590" t="s">
        <v>544</v>
      </c>
      <c r="DD590" t="s">
        <v>544</v>
      </c>
      <c r="DE590" t="s">
        <v>544</v>
      </c>
      <c r="DF590" t="s">
        <v>544</v>
      </c>
      <c r="DG590" t="s">
        <v>544</v>
      </c>
      <c r="DH590" t="s">
        <v>544</v>
      </c>
      <c r="DI590" t="s">
        <v>544</v>
      </c>
      <c r="DJ590" t="s">
        <v>544</v>
      </c>
      <c r="DK590" t="s">
        <v>544</v>
      </c>
      <c r="DL590" t="s">
        <v>544</v>
      </c>
      <c r="DM590" t="s">
        <v>544</v>
      </c>
      <c r="DN590" t="s">
        <v>544</v>
      </c>
      <c r="DO590" t="s">
        <v>544</v>
      </c>
      <c r="DP590" t="s">
        <v>544</v>
      </c>
      <c r="DQ590" t="s">
        <v>544</v>
      </c>
      <c r="DR590" t="s">
        <v>544</v>
      </c>
      <c r="DS590" t="s">
        <v>544</v>
      </c>
      <c r="DT590" t="s">
        <v>544</v>
      </c>
      <c r="DU590" t="s">
        <v>544</v>
      </c>
      <c r="DV590" t="s">
        <v>544</v>
      </c>
      <c r="DW590" t="s">
        <v>544</v>
      </c>
      <c r="DX590" t="s">
        <v>544</v>
      </c>
      <c r="DY590" t="s">
        <v>544</v>
      </c>
      <c r="DZ590" t="s">
        <v>544</v>
      </c>
      <c r="EA590" t="s">
        <v>544</v>
      </c>
      <c r="EB590" t="s">
        <v>544</v>
      </c>
      <c r="EC590" t="s">
        <v>544</v>
      </c>
      <c r="ED590" t="s">
        <v>544</v>
      </c>
      <c r="EE590" t="s">
        <v>544</v>
      </c>
      <c r="EF590" t="s">
        <v>544</v>
      </c>
      <c r="EG590" t="s">
        <v>544</v>
      </c>
      <c r="EH590" t="s">
        <v>544</v>
      </c>
      <c r="EI590" t="s">
        <v>544</v>
      </c>
      <c r="EJ590" t="s">
        <v>544</v>
      </c>
      <c r="EK590" t="s">
        <v>544</v>
      </c>
      <c r="EL590" t="s">
        <v>544</v>
      </c>
      <c r="EM590" t="s">
        <v>544</v>
      </c>
      <c r="EN590" t="s">
        <v>544</v>
      </c>
      <c r="EO590" t="s">
        <v>544</v>
      </c>
      <c r="EP590" t="s">
        <v>544</v>
      </c>
      <c r="EQ590" t="s">
        <v>544</v>
      </c>
      <c r="ER590" t="s">
        <v>544</v>
      </c>
      <c r="ES590" t="s">
        <v>544</v>
      </c>
      <c r="ET590" t="s">
        <v>544</v>
      </c>
      <c r="EU590" t="s">
        <v>544</v>
      </c>
      <c r="EV590" t="s">
        <v>544</v>
      </c>
      <c r="EW590" t="s">
        <v>544</v>
      </c>
      <c r="EX590" t="s">
        <v>544</v>
      </c>
    </row>
    <row r="591" spans="1:154" ht="15" customHeight="1">
      <c r="A591" s="435">
        <v>388</v>
      </c>
      <c r="B591" s="469" t="s">
        <v>544</v>
      </c>
      <c r="C591" s="469" t="s">
        <v>544</v>
      </c>
      <c r="D591" s="470" t="s">
        <v>544</v>
      </c>
      <c r="E591" s="471" t="s">
        <v>544</v>
      </c>
      <c r="F591" s="471" t="s">
        <v>544</v>
      </c>
      <c r="G591" s="471" t="s">
        <v>544</v>
      </c>
      <c r="H591" s="472" t="s">
        <v>544</v>
      </c>
      <c r="I591" s="472" t="s">
        <v>544</v>
      </c>
      <c r="J591" s="472" t="s">
        <v>544</v>
      </c>
      <c r="K591" s="472" t="s">
        <v>544</v>
      </c>
      <c r="L591" s="472" t="s">
        <v>544</v>
      </c>
      <c r="M591" s="472" t="s">
        <v>544</v>
      </c>
      <c r="N591" s="472" t="s">
        <v>544</v>
      </c>
      <c r="O591" s="472" t="s">
        <v>544</v>
      </c>
      <c r="P591" s="472" t="s">
        <v>544</v>
      </c>
      <c r="Q591" s="472" t="s">
        <v>544</v>
      </c>
      <c r="R591" s="472" t="s">
        <v>544</v>
      </c>
      <c r="S591" s="472" t="s">
        <v>544</v>
      </c>
      <c r="T591" s="472" t="s">
        <v>544</v>
      </c>
      <c r="U591" s="472" t="s">
        <v>544</v>
      </c>
      <c r="V591" s="472" t="s">
        <v>544</v>
      </c>
      <c r="W591" s="472" t="s">
        <v>544</v>
      </c>
      <c r="X591" s="472" t="s">
        <v>544</v>
      </c>
      <c r="Y591" s="472" t="s">
        <v>544</v>
      </c>
      <c r="Z591" s="472" t="s">
        <v>544</v>
      </c>
      <c r="AA591" s="472" t="s">
        <v>544</v>
      </c>
      <c r="AB591" s="472" t="s">
        <v>544</v>
      </c>
      <c r="AC591" s="472" t="s">
        <v>544</v>
      </c>
      <c r="AD591" s="472" t="s">
        <v>544</v>
      </c>
      <c r="AE591" s="472" t="s">
        <v>544</v>
      </c>
      <c r="AF591" s="472" t="s">
        <v>544</v>
      </c>
      <c r="AG591" s="472" t="s">
        <v>544</v>
      </c>
      <c r="AH591" s="472" t="s">
        <v>544</v>
      </c>
      <c r="AI591" s="472" t="s">
        <v>544</v>
      </c>
      <c r="AJ591" s="472" t="s">
        <v>544</v>
      </c>
      <c r="AK591" s="472" t="s">
        <v>544</v>
      </c>
      <c r="AL591" s="472" t="s">
        <v>544</v>
      </c>
      <c r="AM591" s="472" t="s">
        <v>544</v>
      </c>
      <c r="AN591" s="472" t="s">
        <v>544</v>
      </c>
      <c r="AO591" s="472" t="s">
        <v>544</v>
      </c>
      <c r="AP591" s="472" t="s">
        <v>544</v>
      </c>
      <c r="AQ591" s="472" t="s">
        <v>544</v>
      </c>
      <c r="AR591" s="472" t="s">
        <v>544</v>
      </c>
      <c r="AS591" s="472" t="s">
        <v>544</v>
      </c>
      <c r="AT591" s="472" t="s">
        <v>544</v>
      </c>
      <c r="AU591" s="472" t="s">
        <v>544</v>
      </c>
      <c r="AV591" s="472" t="s">
        <v>544</v>
      </c>
      <c r="AW591" s="472" t="s">
        <v>544</v>
      </c>
      <c r="AX591" s="473" t="s">
        <v>544</v>
      </c>
      <c r="AY591" s="473" t="s">
        <v>544</v>
      </c>
      <c r="AZ591" s="473" t="s">
        <v>544</v>
      </c>
      <c r="BA591" s="473" t="s">
        <v>544</v>
      </c>
      <c r="BB591" s="473" t="s">
        <v>544</v>
      </c>
      <c r="BC591" s="473" t="s">
        <v>544</v>
      </c>
      <c r="BD591" s="473" t="s">
        <v>544</v>
      </c>
      <c r="BE591" s="472" t="s">
        <v>544</v>
      </c>
      <c r="BF591" s="472" t="s">
        <v>544</v>
      </c>
      <c r="BG591" s="473" t="s">
        <v>544</v>
      </c>
      <c r="BH591" s="473" t="s">
        <v>544</v>
      </c>
      <c r="BI591" s="472" t="s">
        <v>544</v>
      </c>
      <c r="BJ591" s="472" t="s">
        <v>544</v>
      </c>
      <c r="BK591" s="472" t="s">
        <v>544</v>
      </c>
      <c r="BL591" s="474" t="s">
        <v>544</v>
      </c>
      <c r="BM591" s="474" t="s">
        <v>544</v>
      </c>
      <c r="BN591" s="472" t="s">
        <v>544</v>
      </c>
      <c r="BO591" s="473" t="s">
        <v>544</v>
      </c>
      <c r="BP591" s="473" t="s">
        <v>544</v>
      </c>
      <c r="BQ591" s="473" t="s">
        <v>544</v>
      </c>
      <c r="BR591" s="473" t="s">
        <v>544</v>
      </c>
      <c r="BS591" s="474" t="s">
        <v>544</v>
      </c>
      <c r="BT591" s="472" t="s">
        <v>544</v>
      </c>
      <c r="BU591" s="472" t="s">
        <v>544</v>
      </c>
      <c r="BV591" s="472" t="s">
        <v>544</v>
      </c>
      <c r="BW591" s="472" t="s">
        <v>544</v>
      </c>
      <c r="BX591" s="472" t="s">
        <v>544</v>
      </c>
      <c r="BY591" s="472" t="s">
        <v>544</v>
      </c>
      <c r="CA591" t="s">
        <v>544</v>
      </c>
      <c r="CB591" t="s">
        <v>544</v>
      </c>
      <c r="CC591" t="s">
        <v>544</v>
      </c>
      <c r="CD591" t="s">
        <v>544</v>
      </c>
      <c r="CE591" t="s">
        <v>544</v>
      </c>
      <c r="CF591" t="s">
        <v>544</v>
      </c>
      <c r="CG591" t="s">
        <v>544</v>
      </c>
      <c r="CH591" t="s">
        <v>544</v>
      </c>
      <c r="CI591" t="s">
        <v>544</v>
      </c>
      <c r="CJ591" t="s">
        <v>544</v>
      </c>
      <c r="CK591" t="s">
        <v>544</v>
      </c>
      <c r="CL591" t="s">
        <v>544</v>
      </c>
      <c r="CM591" t="s">
        <v>544</v>
      </c>
      <c r="CN591" t="s">
        <v>544</v>
      </c>
      <c r="CO591" t="s">
        <v>544</v>
      </c>
      <c r="CP591" t="s">
        <v>544</v>
      </c>
      <c r="CQ591" t="s">
        <v>544</v>
      </c>
      <c r="CR591" t="s">
        <v>544</v>
      </c>
      <c r="CS591" t="s">
        <v>544</v>
      </c>
      <c r="CT591" t="s">
        <v>544</v>
      </c>
      <c r="CU591" t="s">
        <v>544</v>
      </c>
      <c r="CV591" t="s">
        <v>544</v>
      </c>
      <c r="CW591" t="s">
        <v>544</v>
      </c>
      <c r="CX591" t="s">
        <v>544</v>
      </c>
      <c r="CY591" t="s">
        <v>544</v>
      </c>
      <c r="CZ591" t="s">
        <v>544</v>
      </c>
      <c r="DA591" t="s">
        <v>544</v>
      </c>
      <c r="DB591" t="s">
        <v>544</v>
      </c>
      <c r="DC591" t="s">
        <v>544</v>
      </c>
      <c r="DD591" t="s">
        <v>544</v>
      </c>
      <c r="DE591" t="s">
        <v>544</v>
      </c>
      <c r="DF591" t="s">
        <v>544</v>
      </c>
      <c r="DG591" t="s">
        <v>544</v>
      </c>
      <c r="DH591" t="s">
        <v>544</v>
      </c>
      <c r="DI591" t="s">
        <v>544</v>
      </c>
      <c r="DJ591" t="s">
        <v>544</v>
      </c>
      <c r="DK591" t="s">
        <v>544</v>
      </c>
      <c r="DL591" t="s">
        <v>544</v>
      </c>
      <c r="DM591" t="s">
        <v>544</v>
      </c>
      <c r="DN591" t="s">
        <v>544</v>
      </c>
      <c r="DO591" t="s">
        <v>544</v>
      </c>
      <c r="DP591" t="s">
        <v>544</v>
      </c>
      <c r="DQ591" t="s">
        <v>544</v>
      </c>
      <c r="DR591" t="s">
        <v>544</v>
      </c>
      <c r="DS591" t="s">
        <v>544</v>
      </c>
      <c r="DT591" t="s">
        <v>544</v>
      </c>
      <c r="DU591" t="s">
        <v>544</v>
      </c>
      <c r="DV591" t="s">
        <v>544</v>
      </c>
      <c r="DW591" t="s">
        <v>544</v>
      </c>
      <c r="DX591" t="s">
        <v>544</v>
      </c>
      <c r="DY591" t="s">
        <v>544</v>
      </c>
      <c r="DZ591" t="s">
        <v>544</v>
      </c>
      <c r="EA591" t="s">
        <v>544</v>
      </c>
      <c r="EB591" t="s">
        <v>544</v>
      </c>
      <c r="EC591" t="s">
        <v>544</v>
      </c>
      <c r="ED591" t="s">
        <v>544</v>
      </c>
      <c r="EE591" t="s">
        <v>544</v>
      </c>
      <c r="EF591" t="s">
        <v>544</v>
      </c>
      <c r="EG591" t="s">
        <v>544</v>
      </c>
      <c r="EH591" t="s">
        <v>544</v>
      </c>
      <c r="EI591" t="s">
        <v>544</v>
      </c>
      <c r="EJ591" t="s">
        <v>544</v>
      </c>
      <c r="EK591" t="s">
        <v>544</v>
      </c>
      <c r="EL591" t="s">
        <v>544</v>
      </c>
      <c r="EM591" t="s">
        <v>544</v>
      </c>
      <c r="EN591" t="s">
        <v>544</v>
      </c>
      <c r="EO591" t="s">
        <v>544</v>
      </c>
      <c r="EP591" t="s">
        <v>544</v>
      </c>
      <c r="EQ591" t="s">
        <v>544</v>
      </c>
      <c r="ER591" t="s">
        <v>544</v>
      </c>
      <c r="ES591" t="s">
        <v>544</v>
      </c>
      <c r="ET591" t="s">
        <v>544</v>
      </c>
      <c r="EU591" t="s">
        <v>544</v>
      </c>
      <c r="EV591" t="s">
        <v>544</v>
      </c>
      <c r="EW591" t="s">
        <v>544</v>
      </c>
      <c r="EX591" t="s">
        <v>544</v>
      </c>
    </row>
    <row r="592" spans="1:154" ht="15" customHeight="1">
      <c r="A592" s="435">
        <v>388</v>
      </c>
      <c r="B592" s="469" t="s">
        <v>544</v>
      </c>
      <c r="C592" s="469" t="s">
        <v>544</v>
      </c>
      <c r="D592" s="470" t="s">
        <v>544</v>
      </c>
      <c r="E592" s="471" t="s">
        <v>544</v>
      </c>
      <c r="F592" s="471" t="s">
        <v>544</v>
      </c>
      <c r="G592" s="471" t="s">
        <v>544</v>
      </c>
      <c r="H592" s="472" t="s">
        <v>544</v>
      </c>
      <c r="I592" s="472" t="s">
        <v>544</v>
      </c>
      <c r="J592" s="472" t="s">
        <v>544</v>
      </c>
      <c r="K592" s="472" t="s">
        <v>544</v>
      </c>
      <c r="L592" s="472" t="s">
        <v>544</v>
      </c>
      <c r="M592" s="472" t="s">
        <v>544</v>
      </c>
      <c r="N592" s="472" t="s">
        <v>544</v>
      </c>
      <c r="O592" s="472" t="s">
        <v>544</v>
      </c>
      <c r="P592" s="472" t="s">
        <v>544</v>
      </c>
      <c r="Q592" s="472" t="s">
        <v>544</v>
      </c>
      <c r="R592" s="472" t="s">
        <v>544</v>
      </c>
      <c r="S592" s="472" t="s">
        <v>544</v>
      </c>
      <c r="T592" s="472" t="s">
        <v>544</v>
      </c>
      <c r="U592" s="472" t="s">
        <v>544</v>
      </c>
      <c r="V592" s="472" t="s">
        <v>544</v>
      </c>
      <c r="W592" s="472" t="s">
        <v>544</v>
      </c>
      <c r="X592" s="472" t="s">
        <v>544</v>
      </c>
      <c r="Y592" s="472" t="s">
        <v>544</v>
      </c>
      <c r="Z592" s="472" t="s">
        <v>544</v>
      </c>
      <c r="AA592" s="472" t="s">
        <v>544</v>
      </c>
      <c r="AB592" s="472" t="s">
        <v>544</v>
      </c>
      <c r="AC592" s="472" t="s">
        <v>544</v>
      </c>
      <c r="AD592" s="472" t="s">
        <v>544</v>
      </c>
      <c r="AE592" s="472" t="s">
        <v>544</v>
      </c>
      <c r="AF592" s="472" t="s">
        <v>544</v>
      </c>
      <c r="AG592" s="472" t="s">
        <v>544</v>
      </c>
      <c r="AH592" s="472" t="s">
        <v>544</v>
      </c>
      <c r="AI592" s="472" t="s">
        <v>544</v>
      </c>
      <c r="AJ592" s="472" t="s">
        <v>544</v>
      </c>
      <c r="AK592" s="472" t="s">
        <v>544</v>
      </c>
      <c r="AL592" s="472" t="s">
        <v>544</v>
      </c>
      <c r="AM592" s="472" t="s">
        <v>544</v>
      </c>
      <c r="AN592" s="472" t="s">
        <v>544</v>
      </c>
      <c r="AO592" s="472" t="s">
        <v>544</v>
      </c>
      <c r="AP592" s="472" t="s">
        <v>544</v>
      </c>
      <c r="AQ592" s="472" t="s">
        <v>544</v>
      </c>
      <c r="AR592" s="472" t="s">
        <v>544</v>
      </c>
      <c r="AS592" s="472" t="s">
        <v>544</v>
      </c>
      <c r="AT592" s="472" t="s">
        <v>544</v>
      </c>
      <c r="AU592" s="472" t="s">
        <v>544</v>
      </c>
      <c r="AV592" s="472" t="s">
        <v>544</v>
      </c>
      <c r="AW592" s="472" t="s">
        <v>544</v>
      </c>
      <c r="AX592" s="473" t="s">
        <v>544</v>
      </c>
      <c r="AY592" s="473" t="s">
        <v>544</v>
      </c>
      <c r="AZ592" s="473" t="s">
        <v>544</v>
      </c>
      <c r="BA592" s="473" t="s">
        <v>544</v>
      </c>
      <c r="BB592" s="473" t="s">
        <v>544</v>
      </c>
      <c r="BC592" s="473" t="s">
        <v>544</v>
      </c>
      <c r="BD592" s="473" t="s">
        <v>544</v>
      </c>
      <c r="BE592" s="472" t="s">
        <v>544</v>
      </c>
      <c r="BF592" s="472" t="s">
        <v>544</v>
      </c>
      <c r="BG592" s="473" t="s">
        <v>544</v>
      </c>
      <c r="BH592" s="473" t="s">
        <v>544</v>
      </c>
      <c r="BI592" s="472" t="s">
        <v>544</v>
      </c>
      <c r="BJ592" s="472" t="s">
        <v>544</v>
      </c>
      <c r="BK592" s="472" t="s">
        <v>544</v>
      </c>
      <c r="BL592" s="474" t="s">
        <v>544</v>
      </c>
      <c r="BM592" s="474" t="s">
        <v>544</v>
      </c>
      <c r="BN592" s="472" t="s">
        <v>544</v>
      </c>
      <c r="BO592" s="473" t="s">
        <v>544</v>
      </c>
      <c r="BP592" s="473" t="s">
        <v>544</v>
      </c>
      <c r="BQ592" s="473" t="s">
        <v>544</v>
      </c>
      <c r="BR592" s="473" t="s">
        <v>544</v>
      </c>
      <c r="BS592" s="474" t="s">
        <v>544</v>
      </c>
      <c r="BT592" s="472" t="s">
        <v>544</v>
      </c>
      <c r="BU592" s="472" t="s">
        <v>544</v>
      </c>
      <c r="BV592" s="472" t="s">
        <v>544</v>
      </c>
      <c r="BW592" s="472" t="s">
        <v>544</v>
      </c>
      <c r="BX592" s="472" t="s">
        <v>544</v>
      </c>
      <c r="BY592" s="472" t="s">
        <v>544</v>
      </c>
      <c r="CA592" t="s">
        <v>544</v>
      </c>
      <c r="CB592" t="s">
        <v>544</v>
      </c>
      <c r="CC592" t="s">
        <v>544</v>
      </c>
      <c r="CD592" t="s">
        <v>544</v>
      </c>
      <c r="CE592" t="s">
        <v>544</v>
      </c>
      <c r="CF592" t="s">
        <v>544</v>
      </c>
      <c r="CG592" t="s">
        <v>544</v>
      </c>
      <c r="CH592" t="s">
        <v>544</v>
      </c>
      <c r="CI592" t="s">
        <v>544</v>
      </c>
      <c r="CJ592" t="s">
        <v>544</v>
      </c>
      <c r="CK592" t="s">
        <v>544</v>
      </c>
      <c r="CL592" t="s">
        <v>544</v>
      </c>
      <c r="CM592" t="s">
        <v>544</v>
      </c>
      <c r="CN592" t="s">
        <v>544</v>
      </c>
      <c r="CO592" t="s">
        <v>544</v>
      </c>
      <c r="CP592" t="s">
        <v>544</v>
      </c>
      <c r="CQ592" t="s">
        <v>544</v>
      </c>
      <c r="CR592" t="s">
        <v>544</v>
      </c>
      <c r="CS592" t="s">
        <v>544</v>
      </c>
      <c r="CT592" t="s">
        <v>544</v>
      </c>
      <c r="CU592" t="s">
        <v>544</v>
      </c>
      <c r="CV592" t="s">
        <v>544</v>
      </c>
      <c r="CW592" t="s">
        <v>544</v>
      </c>
      <c r="CX592" t="s">
        <v>544</v>
      </c>
      <c r="CY592" t="s">
        <v>544</v>
      </c>
      <c r="CZ592" t="s">
        <v>544</v>
      </c>
      <c r="DA592" t="s">
        <v>544</v>
      </c>
      <c r="DB592" t="s">
        <v>544</v>
      </c>
      <c r="DC592" t="s">
        <v>544</v>
      </c>
      <c r="DD592" t="s">
        <v>544</v>
      </c>
      <c r="DE592" t="s">
        <v>544</v>
      </c>
      <c r="DF592" t="s">
        <v>544</v>
      </c>
      <c r="DG592" t="s">
        <v>544</v>
      </c>
      <c r="DH592" t="s">
        <v>544</v>
      </c>
      <c r="DI592" t="s">
        <v>544</v>
      </c>
      <c r="DJ592" t="s">
        <v>544</v>
      </c>
      <c r="DK592" t="s">
        <v>544</v>
      </c>
      <c r="DL592" t="s">
        <v>544</v>
      </c>
      <c r="DM592" t="s">
        <v>544</v>
      </c>
      <c r="DN592" t="s">
        <v>544</v>
      </c>
      <c r="DO592" t="s">
        <v>544</v>
      </c>
      <c r="DP592" t="s">
        <v>544</v>
      </c>
      <c r="DQ592" t="s">
        <v>544</v>
      </c>
      <c r="DR592" t="s">
        <v>544</v>
      </c>
      <c r="DS592" t="s">
        <v>544</v>
      </c>
      <c r="DT592" t="s">
        <v>544</v>
      </c>
      <c r="DU592" t="s">
        <v>544</v>
      </c>
      <c r="DV592" t="s">
        <v>544</v>
      </c>
      <c r="DW592" t="s">
        <v>544</v>
      </c>
      <c r="DX592" t="s">
        <v>544</v>
      </c>
      <c r="DY592" t="s">
        <v>544</v>
      </c>
      <c r="DZ592" t="s">
        <v>544</v>
      </c>
      <c r="EA592" t="s">
        <v>544</v>
      </c>
      <c r="EB592" t="s">
        <v>544</v>
      </c>
      <c r="EC592" t="s">
        <v>544</v>
      </c>
      <c r="ED592" t="s">
        <v>544</v>
      </c>
      <c r="EE592" t="s">
        <v>544</v>
      </c>
      <c r="EF592" t="s">
        <v>544</v>
      </c>
      <c r="EG592" t="s">
        <v>544</v>
      </c>
      <c r="EH592" t="s">
        <v>544</v>
      </c>
      <c r="EI592" t="s">
        <v>544</v>
      </c>
      <c r="EJ592" t="s">
        <v>544</v>
      </c>
      <c r="EK592" t="s">
        <v>544</v>
      </c>
      <c r="EL592" t="s">
        <v>544</v>
      </c>
      <c r="EM592" t="s">
        <v>544</v>
      </c>
      <c r="EN592" t="s">
        <v>544</v>
      </c>
      <c r="EO592" t="s">
        <v>544</v>
      </c>
      <c r="EP592" t="s">
        <v>544</v>
      </c>
      <c r="EQ592" t="s">
        <v>544</v>
      </c>
      <c r="ER592" t="s">
        <v>544</v>
      </c>
      <c r="ES592" t="s">
        <v>544</v>
      </c>
      <c r="ET592" t="s">
        <v>544</v>
      </c>
      <c r="EU592" t="s">
        <v>544</v>
      </c>
      <c r="EV592" t="s">
        <v>544</v>
      </c>
      <c r="EW592" t="s">
        <v>544</v>
      </c>
      <c r="EX592" t="s">
        <v>544</v>
      </c>
    </row>
    <row r="593" spans="1:154" ht="15" customHeight="1">
      <c r="A593" s="435">
        <v>388</v>
      </c>
      <c r="B593" s="469" t="s">
        <v>544</v>
      </c>
      <c r="C593" s="469" t="s">
        <v>544</v>
      </c>
      <c r="D593" s="470" t="s">
        <v>544</v>
      </c>
      <c r="E593" s="471" t="s">
        <v>544</v>
      </c>
      <c r="F593" s="471" t="s">
        <v>544</v>
      </c>
      <c r="G593" s="471" t="s">
        <v>544</v>
      </c>
      <c r="H593" s="472" t="s">
        <v>544</v>
      </c>
      <c r="I593" s="472" t="s">
        <v>544</v>
      </c>
      <c r="J593" s="472" t="s">
        <v>544</v>
      </c>
      <c r="K593" s="472" t="s">
        <v>544</v>
      </c>
      <c r="L593" s="472" t="s">
        <v>544</v>
      </c>
      <c r="M593" s="472" t="s">
        <v>544</v>
      </c>
      <c r="N593" s="472" t="s">
        <v>544</v>
      </c>
      <c r="O593" s="472" t="s">
        <v>544</v>
      </c>
      <c r="P593" s="472" t="s">
        <v>544</v>
      </c>
      <c r="Q593" s="472" t="s">
        <v>544</v>
      </c>
      <c r="R593" s="472" t="s">
        <v>544</v>
      </c>
      <c r="S593" s="472" t="s">
        <v>544</v>
      </c>
      <c r="T593" s="472" t="s">
        <v>544</v>
      </c>
      <c r="U593" s="472" t="s">
        <v>544</v>
      </c>
      <c r="V593" s="472" t="s">
        <v>544</v>
      </c>
      <c r="W593" s="472" t="s">
        <v>544</v>
      </c>
      <c r="X593" s="472" t="s">
        <v>544</v>
      </c>
      <c r="Y593" s="472" t="s">
        <v>544</v>
      </c>
      <c r="Z593" s="472" t="s">
        <v>544</v>
      </c>
      <c r="AA593" s="472" t="s">
        <v>544</v>
      </c>
      <c r="AB593" s="472" t="s">
        <v>544</v>
      </c>
      <c r="AC593" s="472" t="s">
        <v>544</v>
      </c>
      <c r="AD593" s="472" t="s">
        <v>544</v>
      </c>
      <c r="AE593" s="472" t="s">
        <v>544</v>
      </c>
      <c r="AF593" s="472" t="s">
        <v>544</v>
      </c>
      <c r="AG593" s="472" t="s">
        <v>544</v>
      </c>
      <c r="AH593" s="472" t="s">
        <v>544</v>
      </c>
      <c r="AI593" s="472" t="s">
        <v>544</v>
      </c>
      <c r="AJ593" s="472" t="s">
        <v>544</v>
      </c>
      <c r="AK593" s="472" t="s">
        <v>544</v>
      </c>
      <c r="AL593" s="472" t="s">
        <v>544</v>
      </c>
      <c r="AM593" s="472" t="s">
        <v>544</v>
      </c>
      <c r="AN593" s="472" t="s">
        <v>544</v>
      </c>
      <c r="AO593" s="472" t="s">
        <v>544</v>
      </c>
      <c r="AP593" s="472" t="s">
        <v>544</v>
      </c>
      <c r="AQ593" s="472" t="s">
        <v>544</v>
      </c>
      <c r="AR593" s="472" t="s">
        <v>544</v>
      </c>
      <c r="AS593" s="472" t="s">
        <v>544</v>
      </c>
      <c r="AT593" s="472" t="s">
        <v>544</v>
      </c>
      <c r="AU593" s="472" t="s">
        <v>544</v>
      </c>
      <c r="AV593" s="472" t="s">
        <v>544</v>
      </c>
      <c r="AW593" s="472" t="s">
        <v>544</v>
      </c>
      <c r="AX593" s="473" t="s">
        <v>544</v>
      </c>
      <c r="AY593" s="473" t="s">
        <v>544</v>
      </c>
      <c r="AZ593" s="473" t="s">
        <v>544</v>
      </c>
      <c r="BA593" s="473" t="s">
        <v>544</v>
      </c>
      <c r="BB593" s="473" t="s">
        <v>544</v>
      </c>
      <c r="BC593" s="473" t="s">
        <v>544</v>
      </c>
      <c r="BD593" s="473" t="s">
        <v>544</v>
      </c>
      <c r="BE593" s="472" t="s">
        <v>544</v>
      </c>
      <c r="BF593" s="472" t="s">
        <v>544</v>
      </c>
      <c r="BG593" s="473" t="s">
        <v>544</v>
      </c>
      <c r="BH593" s="473" t="s">
        <v>544</v>
      </c>
      <c r="BI593" s="472" t="s">
        <v>544</v>
      </c>
      <c r="BJ593" s="472" t="s">
        <v>544</v>
      </c>
      <c r="BK593" s="472" t="s">
        <v>544</v>
      </c>
      <c r="BL593" s="474" t="s">
        <v>544</v>
      </c>
      <c r="BM593" s="474" t="s">
        <v>544</v>
      </c>
      <c r="BN593" s="472" t="s">
        <v>544</v>
      </c>
      <c r="BO593" s="473" t="s">
        <v>544</v>
      </c>
      <c r="BP593" s="473" t="s">
        <v>544</v>
      </c>
      <c r="BQ593" s="473" t="s">
        <v>544</v>
      </c>
      <c r="BR593" s="473" t="s">
        <v>544</v>
      </c>
      <c r="BS593" s="474" t="s">
        <v>544</v>
      </c>
      <c r="BT593" s="472" t="s">
        <v>544</v>
      </c>
      <c r="BU593" s="472" t="s">
        <v>544</v>
      </c>
      <c r="BV593" s="472" t="s">
        <v>544</v>
      </c>
      <c r="BW593" s="472" t="s">
        <v>544</v>
      </c>
      <c r="BX593" s="472" t="s">
        <v>544</v>
      </c>
      <c r="BY593" s="472" t="s">
        <v>544</v>
      </c>
      <c r="CA593" t="s">
        <v>544</v>
      </c>
      <c r="CB593" t="s">
        <v>544</v>
      </c>
      <c r="CC593" t="s">
        <v>544</v>
      </c>
      <c r="CD593" t="s">
        <v>544</v>
      </c>
      <c r="CE593" t="s">
        <v>544</v>
      </c>
      <c r="CF593" t="s">
        <v>544</v>
      </c>
      <c r="CG593" t="s">
        <v>544</v>
      </c>
      <c r="CH593" t="s">
        <v>544</v>
      </c>
      <c r="CI593" t="s">
        <v>544</v>
      </c>
      <c r="CJ593" t="s">
        <v>544</v>
      </c>
      <c r="CK593" t="s">
        <v>544</v>
      </c>
      <c r="CL593" t="s">
        <v>544</v>
      </c>
      <c r="CM593" t="s">
        <v>544</v>
      </c>
      <c r="CN593" t="s">
        <v>544</v>
      </c>
      <c r="CO593" t="s">
        <v>544</v>
      </c>
      <c r="CP593" t="s">
        <v>544</v>
      </c>
      <c r="CQ593" t="s">
        <v>544</v>
      </c>
      <c r="CR593" t="s">
        <v>544</v>
      </c>
      <c r="CS593" t="s">
        <v>544</v>
      </c>
      <c r="CT593" t="s">
        <v>544</v>
      </c>
      <c r="CU593" t="s">
        <v>544</v>
      </c>
      <c r="CV593" t="s">
        <v>544</v>
      </c>
      <c r="CW593" t="s">
        <v>544</v>
      </c>
      <c r="CX593" t="s">
        <v>544</v>
      </c>
      <c r="CY593" t="s">
        <v>544</v>
      </c>
      <c r="CZ593" t="s">
        <v>544</v>
      </c>
      <c r="DA593" t="s">
        <v>544</v>
      </c>
      <c r="DB593" t="s">
        <v>544</v>
      </c>
      <c r="DC593" t="s">
        <v>544</v>
      </c>
      <c r="DD593" t="s">
        <v>544</v>
      </c>
      <c r="DE593" t="s">
        <v>544</v>
      </c>
      <c r="DF593" t="s">
        <v>544</v>
      </c>
      <c r="DG593" t="s">
        <v>544</v>
      </c>
      <c r="DH593" t="s">
        <v>544</v>
      </c>
      <c r="DI593" t="s">
        <v>544</v>
      </c>
      <c r="DJ593" t="s">
        <v>544</v>
      </c>
      <c r="DK593" t="s">
        <v>544</v>
      </c>
      <c r="DL593" t="s">
        <v>544</v>
      </c>
      <c r="DM593" t="s">
        <v>544</v>
      </c>
      <c r="DN593" t="s">
        <v>544</v>
      </c>
      <c r="DO593" t="s">
        <v>544</v>
      </c>
      <c r="DP593" t="s">
        <v>544</v>
      </c>
      <c r="DQ593" t="s">
        <v>544</v>
      </c>
      <c r="DR593" t="s">
        <v>544</v>
      </c>
      <c r="DS593" t="s">
        <v>544</v>
      </c>
      <c r="DT593" t="s">
        <v>544</v>
      </c>
      <c r="DU593" t="s">
        <v>544</v>
      </c>
      <c r="DV593" t="s">
        <v>544</v>
      </c>
      <c r="DW593" t="s">
        <v>544</v>
      </c>
      <c r="DX593" t="s">
        <v>544</v>
      </c>
      <c r="DY593" t="s">
        <v>544</v>
      </c>
      <c r="DZ593" t="s">
        <v>544</v>
      </c>
      <c r="EA593" t="s">
        <v>544</v>
      </c>
      <c r="EB593" t="s">
        <v>544</v>
      </c>
      <c r="EC593" t="s">
        <v>544</v>
      </c>
      <c r="ED593" t="s">
        <v>544</v>
      </c>
      <c r="EE593" t="s">
        <v>544</v>
      </c>
      <c r="EF593" t="s">
        <v>544</v>
      </c>
      <c r="EG593" t="s">
        <v>544</v>
      </c>
      <c r="EH593" t="s">
        <v>544</v>
      </c>
      <c r="EI593" t="s">
        <v>544</v>
      </c>
      <c r="EJ593" t="s">
        <v>544</v>
      </c>
      <c r="EK593" t="s">
        <v>544</v>
      </c>
      <c r="EL593" t="s">
        <v>544</v>
      </c>
      <c r="EM593" t="s">
        <v>544</v>
      </c>
      <c r="EN593" t="s">
        <v>544</v>
      </c>
      <c r="EO593" t="s">
        <v>544</v>
      </c>
      <c r="EP593" t="s">
        <v>544</v>
      </c>
      <c r="EQ593" t="s">
        <v>544</v>
      </c>
      <c r="ER593" t="s">
        <v>544</v>
      </c>
      <c r="ES593" t="s">
        <v>544</v>
      </c>
      <c r="ET593" t="s">
        <v>544</v>
      </c>
      <c r="EU593" t="s">
        <v>544</v>
      </c>
      <c r="EV593" t="s">
        <v>544</v>
      </c>
      <c r="EW593" t="s">
        <v>544</v>
      </c>
      <c r="EX593" t="s">
        <v>544</v>
      </c>
    </row>
    <row r="594" spans="1:154" ht="15" customHeight="1">
      <c r="A594" s="435">
        <v>388</v>
      </c>
      <c r="B594" s="469" t="s">
        <v>544</v>
      </c>
      <c r="C594" s="469" t="s">
        <v>544</v>
      </c>
      <c r="D594" s="470" t="s">
        <v>544</v>
      </c>
      <c r="E594" s="471" t="s">
        <v>544</v>
      </c>
      <c r="F594" s="471" t="s">
        <v>544</v>
      </c>
      <c r="G594" s="471" t="s">
        <v>544</v>
      </c>
      <c r="H594" s="472" t="s">
        <v>544</v>
      </c>
      <c r="I594" s="472" t="s">
        <v>544</v>
      </c>
      <c r="J594" s="472" t="s">
        <v>544</v>
      </c>
      <c r="K594" s="472" t="s">
        <v>544</v>
      </c>
      <c r="L594" s="472" t="s">
        <v>544</v>
      </c>
      <c r="M594" s="472" t="s">
        <v>544</v>
      </c>
      <c r="N594" s="472" t="s">
        <v>544</v>
      </c>
      <c r="O594" s="472" t="s">
        <v>544</v>
      </c>
      <c r="P594" s="472" t="s">
        <v>544</v>
      </c>
      <c r="Q594" s="472" t="s">
        <v>544</v>
      </c>
      <c r="R594" s="472" t="s">
        <v>544</v>
      </c>
      <c r="S594" s="472" t="s">
        <v>544</v>
      </c>
      <c r="T594" s="472" t="s">
        <v>544</v>
      </c>
      <c r="U594" s="472" t="s">
        <v>544</v>
      </c>
      <c r="V594" s="472" t="s">
        <v>544</v>
      </c>
      <c r="W594" s="472" t="s">
        <v>544</v>
      </c>
      <c r="X594" s="472" t="s">
        <v>544</v>
      </c>
      <c r="Y594" s="472" t="s">
        <v>544</v>
      </c>
      <c r="Z594" s="472" t="s">
        <v>544</v>
      </c>
      <c r="AA594" s="472" t="s">
        <v>544</v>
      </c>
      <c r="AB594" s="472" t="s">
        <v>544</v>
      </c>
      <c r="AC594" s="472" t="s">
        <v>544</v>
      </c>
      <c r="AD594" s="472" t="s">
        <v>544</v>
      </c>
      <c r="AE594" s="472" t="s">
        <v>544</v>
      </c>
      <c r="AF594" s="472" t="s">
        <v>544</v>
      </c>
      <c r="AG594" s="472" t="s">
        <v>544</v>
      </c>
      <c r="AH594" s="472" t="s">
        <v>544</v>
      </c>
      <c r="AI594" s="472" t="s">
        <v>544</v>
      </c>
      <c r="AJ594" s="472" t="s">
        <v>544</v>
      </c>
      <c r="AK594" s="472" t="s">
        <v>544</v>
      </c>
      <c r="AL594" s="472" t="s">
        <v>544</v>
      </c>
      <c r="AM594" s="472" t="s">
        <v>544</v>
      </c>
      <c r="AN594" s="472" t="s">
        <v>544</v>
      </c>
      <c r="AO594" s="472" t="s">
        <v>544</v>
      </c>
      <c r="AP594" s="472" t="s">
        <v>544</v>
      </c>
      <c r="AQ594" s="472" t="s">
        <v>544</v>
      </c>
      <c r="AR594" s="472" t="s">
        <v>544</v>
      </c>
      <c r="AS594" s="472" t="s">
        <v>544</v>
      </c>
      <c r="AT594" s="472" t="s">
        <v>544</v>
      </c>
      <c r="AU594" s="472" t="s">
        <v>544</v>
      </c>
      <c r="AV594" s="472" t="s">
        <v>544</v>
      </c>
      <c r="AW594" s="472" t="s">
        <v>544</v>
      </c>
      <c r="AX594" s="473" t="s">
        <v>544</v>
      </c>
      <c r="AY594" s="473" t="s">
        <v>544</v>
      </c>
      <c r="AZ594" s="473" t="s">
        <v>544</v>
      </c>
      <c r="BA594" s="473" t="s">
        <v>544</v>
      </c>
      <c r="BB594" s="473" t="s">
        <v>544</v>
      </c>
      <c r="BC594" s="473" t="s">
        <v>544</v>
      </c>
      <c r="BD594" s="473" t="s">
        <v>544</v>
      </c>
      <c r="BE594" s="472" t="s">
        <v>544</v>
      </c>
      <c r="BF594" s="472" t="s">
        <v>544</v>
      </c>
      <c r="BG594" s="473" t="s">
        <v>544</v>
      </c>
      <c r="BH594" s="473" t="s">
        <v>544</v>
      </c>
      <c r="BI594" s="472" t="s">
        <v>544</v>
      </c>
      <c r="BJ594" s="472" t="s">
        <v>544</v>
      </c>
      <c r="BK594" s="472" t="s">
        <v>544</v>
      </c>
      <c r="BL594" s="474" t="s">
        <v>544</v>
      </c>
      <c r="BM594" s="474" t="s">
        <v>544</v>
      </c>
      <c r="BN594" s="472" t="s">
        <v>544</v>
      </c>
      <c r="BO594" s="473" t="s">
        <v>544</v>
      </c>
      <c r="BP594" s="473" t="s">
        <v>544</v>
      </c>
      <c r="BQ594" s="473" t="s">
        <v>544</v>
      </c>
      <c r="BR594" s="473" t="s">
        <v>544</v>
      </c>
      <c r="BS594" s="474" t="s">
        <v>544</v>
      </c>
      <c r="BT594" s="472" t="s">
        <v>544</v>
      </c>
      <c r="BU594" s="472" t="s">
        <v>544</v>
      </c>
      <c r="BV594" s="472" t="s">
        <v>544</v>
      </c>
      <c r="BW594" s="472" t="s">
        <v>544</v>
      </c>
      <c r="BX594" s="472" t="s">
        <v>544</v>
      </c>
      <c r="BY594" s="472" t="s">
        <v>544</v>
      </c>
      <c r="CA594" t="s">
        <v>544</v>
      </c>
      <c r="CB594" t="s">
        <v>544</v>
      </c>
      <c r="CC594" t="s">
        <v>544</v>
      </c>
      <c r="CD594" t="s">
        <v>544</v>
      </c>
      <c r="CE594" t="s">
        <v>544</v>
      </c>
      <c r="CF594" t="s">
        <v>544</v>
      </c>
      <c r="CG594" t="s">
        <v>544</v>
      </c>
      <c r="CH594" t="s">
        <v>544</v>
      </c>
      <c r="CI594" t="s">
        <v>544</v>
      </c>
      <c r="CJ594" t="s">
        <v>544</v>
      </c>
      <c r="CK594" t="s">
        <v>544</v>
      </c>
      <c r="CL594" t="s">
        <v>544</v>
      </c>
      <c r="CM594" t="s">
        <v>544</v>
      </c>
      <c r="CN594" t="s">
        <v>544</v>
      </c>
      <c r="CO594" t="s">
        <v>544</v>
      </c>
      <c r="CP594" t="s">
        <v>544</v>
      </c>
      <c r="CQ594" t="s">
        <v>544</v>
      </c>
      <c r="CR594" t="s">
        <v>544</v>
      </c>
      <c r="CS594" t="s">
        <v>544</v>
      </c>
      <c r="CT594" t="s">
        <v>544</v>
      </c>
      <c r="CU594" t="s">
        <v>544</v>
      </c>
      <c r="CV594" t="s">
        <v>544</v>
      </c>
      <c r="CW594" t="s">
        <v>544</v>
      </c>
      <c r="CX594" t="s">
        <v>544</v>
      </c>
      <c r="CY594" t="s">
        <v>544</v>
      </c>
      <c r="CZ594" t="s">
        <v>544</v>
      </c>
      <c r="DA594" t="s">
        <v>544</v>
      </c>
      <c r="DB594" t="s">
        <v>544</v>
      </c>
      <c r="DC594" t="s">
        <v>544</v>
      </c>
      <c r="DD594" t="s">
        <v>544</v>
      </c>
      <c r="DE594" t="s">
        <v>544</v>
      </c>
      <c r="DF594" t="s">
        <v>544</v>
      </c>
      <c r="DG594" t="s">
        <v>544</v>
      </c>
      <c r="DH594" t="s">
        <v>544</v>
      </c>
      <c r="DI594" t="s">
        <v>544</v>
      </c>
      <c r="DJ594" t="s">
        <v>544</v>
      </c>
      <c r="DK594" t="s">
        <v>544</v>
      </c>
      <c r="DL594" t="s">
        <v>544</v>
      </c>
      <c r="DM594" t="s">
        <v>544</v>
      </c>
      <c r="DN594" t="s">
        <v>544</v>
      </c>
      <c r="DO594" t="s">
        <v>544</v>
      </c>
      <c r="DP594" t="s">
        <v>544</v>
      </c>
      <c r="DQ594" t="s">
        <v>544</v>
      </c>
      <c r="DR594" t="s">
        <v>544</v>
      </c>
      <c r="DS594" t="s">
        <v>544</v>
      </c>
      <c r="DT594" t="s">
        <v>544</v>
      </c>
      <c r="DU594" t="s">
        <v>544</v>
      </c>
      <c r="DV594" t="s">
        <v>544</v>
      </c>
      <c r="DW594" t="s">
        <v>544</v>
      </c>
      <c r="DX594" t="s">
        <v>544</v>
      </c>
      <c r="DY594" t="s">
        <v>544</v>
      </c>
      <c r="DZ594" t="s">
        <v>544</v>
      </c>
      <c r="EA594" t="s">
        <v>544</v>
      </c>
      <c r="EB594" t="s">
        <v>544</v>
      </c>
      <c r="EC594" t="s">
        <v>544</v>
      </c>
      <c r="ED594" t="s">
        <v>544</v>
      </c>
      <c r="EE594" t="s">
        <v>544</v>
      </c>
      <c r="EF594" t="s">
        <v>544</v>
      </c>
      <c r="EG594" t="s">
        <v>544</v>
      </c>
      <c r="EH594" t="s">
        <v>544</v>
      </c>
      <c r="EI594" t="s">
        <v>544</v>
      </c>
      <c r="EJ594" t="s">
        <v>544</v>
      </c>
      <c r="EK594" t="s">
        <v>544</v>
      </c>
      <c r="EL594" t="s">
        <v>544</v>
      </c>
      <c r="EM594" t="s">
        <v>544</v>
      </c>
      <c r="EN594" t="s">
        <v>544</v>
      </c>
      <c r="EO594" t="s">
        <v>544</v>
      </c>
      <c r="EP594" t="s">
        <v>544</v>
      </c>
      <c r="EQ594" t="s">
        <v>544</v>
      </c>
      <c r="ER594" t="s">
        <v>544</v>
      </c>
      <c r="ES594" t="s">
        <v>544</v>
      </c>
      <c r="ET594" t="s">
        <v>544</v>
      </c>
      <c r="EU594" t="s">
        <v>544</v>
      </c>
      <c r="EV594" t="s">
        <v>544</v>
      </c>
      <c r="EW594" t="s">
        <v>544</v>
      </c>
      <c r="EX594" t="s">
        <v>544</v>
      </c>
    </row>
    <row r="595" spans="1:154" ht="15" customHeight="1">
      <c r="A595" s="435">
        <v>388</v>
      </c>
      <c r="B595" s="469" t="s">
        <v>544</v>
      </c>
      <c r="C595" s="469" t="s">
        <v>544</v>
      </c>
      <c r="D595" s="470" t="s">
        <v>544</v>
      </c>
      <c r="E595" s="471" t="s">
        <v>544</v>
      </c>
      <c r="F595" s="471" t="s">
        <v>544</v>
      </c>
      <c r="G595" s="471" t="s">
        <v>544</v>
      </c>
      <c r="H595" s="472" t="s">
        <v>544</v>
      </c>
      <c r="I595" s="472" t="s">
        <v>544</v>
      </c>
      <c r="J595" s="472" t="s">
        <v>544</v>
      </c>
      <c r="K595" s="472" t="s">
        <v>544</v>
      </c>
      <c r="L595" s="472" t="s">
        <v>544</v>
      </c>
      <c r="M595" s="472" t="s">
        <v>544</v>
      </c>
      <c r="N595" s="472" t="s">
        <v>544</v>
      </c>
      <c r="O595" s="472" t="s">
        <v>544</v>
      </c>
      <c r="P595" s="472" t="s">
        <v>544</v>
      </c>
      <c r="Q595" s="472" t="s">
        <v>544</v>
      </c>
      <c r="R595" s="472" t="s">
        <v>544</v>
      </c>
      <c r="S595" s="472" t="s">
        <v>544</v>
      </c>
      <c r="T595" s="472" t="s">
        <v>544</v>
      </c>
      <c r="U595" s="472" t="s">
        <v>544</v>
      </c>
      <c r="V595" s="472" t="s">
        <v>544</v>
      </c>
      <c r="W595" s="472" t="s">
        <v>544</v>
      </c>
      <c r="X595" s="472" t="s">
        <v>544</v>
      </c>
      <c r="Y595" s="472" t="s">
        <v>544</v>
      </c>
      <c r="Z595" s="472" t="s">
        <v>544</v>
      </c>
      <c r="AA595" s="472" t="s">
        <v>544</v>
      </c>
      <c r="AB595" s="472" t="s">
        <v>544</v>
      </c>
      <c r="AC595" s="472" t="s">
        <v>544</v>
      </c>
      <c r="AD595" s="472" t="s">
        <v>544</v>
      </c>
      <c r="AE595" s="472" t="s">
        <v>544</v>
      </c>
      <c r="AF595" s="472" t="s">
        <v>544</v>
      </c>
      <c r="AG595" s="472" t="s">
        <v>544</v>
      </c>
      <c r="AH595" s="472" t="s">
        <v>544</v>
      </c>
      <c r="AI595" s="472" t="s">
        <v>544</v>
      </c>
      <c r="AJ595" s="472" t="s">
        <v>544</v>
      </c>
      <c r="AK595" s="472" t="s">
        <v>544</v>
      </c>
      <c r="AL595" s="472" t="s">
        <v>544</v>
      </c>
      <c r="AM595" s="472" t="s">
        <v>544</v>
      </c>
      <c r="AN595" s="472" t="s">
        <v>544</v>
      </c>
      <c r="AO595" s="472" t="s">
        <v>544</v>
      </c>
      <c r="AP595" s="472" t="s">
        <v>544</v>
      </c>
      <c r="AQ595" s="472" t="s">
        <v>544</v>
      </c>
      <c r="AR595" s="472" t="s">
        <v>544</v>
      </c>
      <c r="AS595" s="472" t="s">
        <v>544</v>
      </c>
      <c r="AT595" s="472" t="s">
        <v>544</v>
      </c>
      <c r="AU595" s="472" t="s">
        <v>544</v>
      </c>
      <c r="AV595" s="472" t="s">
        <v>544</v>
      </c>
      <c r="AW595" s="472" t="s">
        <v>544</v>
      </c>
      <c r="AX595" s="473" t="s">
        <v>544</v>
      </c>
      <c r="AY595" s="473" t="s">
        <v>544</v>
      </c>
      <c r="AZ595" s="473" t="s">
        <v>544</v>
      </c>
      <c r="BA595" s="473" t="s">
        <v>544</v>
      </c>
      <c r="BB595" s="473" t="s">
        <v>544</v>
      </c>
      <c r="BC595" s="473" t="s">
        <v>544</v>
      </c>
      <c r="BD595" s="473" t="s">
        <v>544</v>
      </c>
      <c r="BE595" s="472" t="s">
        <v>544</v>
      </c>
      <c r="BF595" s="472" t="s">
        <v>544</v>
      </c>
      <c r="BG595" s="473" t="s">
        <v>544</v>
      </c>
      <c r="BH595" s="473" t="s">
        <v>544</v>
      </c>
      <c r="BI595" s="472" t="s">
        <v>544</v>
      </c>
      <c r="BJ595" s="472" t="s">
        <v>544</v>
      </c>
      <c r="BK595" s="472" t="s">
        <v>544</v>
      </c>
      <c r="BL595" s="474" t="s">
        <v>544</v>
      </c>
      <c r="BM595" s="474" t="s">
        <v>544</v>
      </c>
      <c r="BN595" s="472" t="s">
        <v>544</v>
      </c>
      <c r="BO595" s="473" t="s">
        <v>544</v>
      </c>
      <c r="BP595" s="473" t="s">
        <v>544</v>
      </c>
      <c r="BQ595" s="473" t="s">
        <v>544</v>
      </c>
      <c r="BR595" s="473" t="s">
        <v>544</v>
      </c>
      <c r="BS595" s="474" t="s">
        <v>544</v>
      </c>
      <c r="BT595" s="472" t="s">
        <v>544</v>
      </c>
      <c r="BU595" s="472" t="s">
        <v>544</v>
      </c>
      <c r="BV595" s="472" t="s">
        <v>544</v>
      </c>
      <c r="BW595" s="472" t="s">
        <v>544</v>
      </c>
      <c r="BX595" s="472" t="s">
        <v>544</v>
      </c>
      <c r="BY595" s="472" t="s">
        <v>544</v>
      </c>
      <c r="CA595" t="s">
        <v>544</v>
      </c>
      <c r="CB595" t="s">
        <v>544</v>
      </c>
      <c r="CC595" t="s">
        <v>544</v>
      </c>
      <c r="CD595" t="s">
        <v>544</v>
      </c>
      <c r="CE595" t="s">
        <v>544</v>
      </c>
      <c r="CF595" t="s">
        <v>544</v>
      </c>
      <c r="CG595" t="s">
        <v>544</v>
      </c>
      <c r="CH595" t="s">
        <v>544</v>
      </c>
      <c r="CI595" t="s">
        <v>544</v>
      </c>
      <c r="CJ595" t="s">
        <v>544</v>
      </c>
      <c r="CK595" t="s">
        <v>544</v>
      </c>
      <c r="CL595" t="s">
        <v>544</v>
      </c>
      <c r="CM595" t="s">
        <v>544</v>
      </c>
      <c r="CN595" t="s">
        <v>544</v>
      </c>
      <c r="CO595" t="s">
        <v>544</v>
      </c>
      <c r="CP595" t="s">
        <v>544</v>
      </c>
      <c r="CQ595" t="s">
        <v>544</v>
      </c>
      <c r="CR595" t="s">
        <v>544</v>
      </c>
      <c r="CS595" t="s">
        <v>544</v>
      </c>
      <c r="CT595" t="s">
        <v>544</v>
      </c>
      <c r="CU595" t="s">
        <v>544</v>
      </c>
      <c r="CV595" t="s">
        <v>544</v>
      </c>
      <c r="CW595" t="s">
        <v>544</v>
      </c>
      <c r="CX595" t="s">
        <v>544</v>
      </c>
      <c r="CY595" t="s">
        <v>544</v>
      </c>
      <c r="CZ595" t="s">
        <v>544</v>
      </c>
      <c r="DA595" t="s">
        <v>544</v>
      </c>
      <c r="DB595" t="s">
        <v>544</v>
      </c>
      <c r="DC595" t="s">
        <v>544</v>
      </c>
      <c r="DD595" t="s">
        <v>544</v>
      </c>
      <c r="DE595" t="s">
        <v>544</v>
      </c>
      <c r="DF595" t="s">
        <v>544</v>
      </c>
      <c r="DG595" t="s">
        <v>544</v>
      </c>
      <c r="DH595" t="s">
        <v>544</v>
      </c>
      <c r="DI595" t="s">
        <v>544</v>
      </c>
      <c r="DJ595" t="s">
        <v>544</v>
      </c>
      <c r="DK595" t="s">
        <v>544</v>
      </c>
      <c r="DL595" t="s">
        <v>544</v>
      </c>
      <c r="DM595" t="s">
        <v>544</v>
      </c>
      <c r="DN595" t="s">
        <v>544</v>
      </c>
      <c r="DO595" t="s">
        <v>544</v>
      </c>
      <c r="DP595" t="s">
        <v>544</v>
      </c>
      <c r="DQ595" t="s">
        <v>544</v>
      </c>
      <c r="DR595" t="s">
        <v>544</v>
      </c>
      <c r="DS595" t="s">
        <v>544</v>
      </c>
      <c r="DT595" t="s">
        <v>544</v>
      </c>
      <c r="DU595" t="s">
        <v>544</v>
      </c>
      <c r="DV595" t="s">
        <v>544</v>
      </c>
      <c r="DW595" t="s">
        <v>544</v>
      </c>
      <c r="DX595" t="s">
        <v>544</v>
      </c>
      <c r="DY595" t="s">
        <v>544</v>
      </c>
      <c r="DZ595" t="s">
        <v>544</v>
      </c>
      <c r="EA595" t="s">
        <v>544</v>
      </c>
      <c r="EB595" t="s">
        <v>544</v>
      </c>
      <c r="EC595" t="s">
        <v>544</v>
      </c>
      <c r="ED595" t="s">
        <v>544</v>
      </c>
      <c r="EE595" t="s">
        <v>544</v>
      </c>
      <c r="EF595" t="s">
        <v>544</v>
      </c>
      <c r="EG595" t="s">
        <v>544</v>
      </c>
      <c r="EH595" t="s">
        <v>544</v>
      </c>
      <c r="EI595" t="s">
        <v>544</v>
      </c>
      <c r="EJ595" t="s">
        <v>544</v>
      </c>
      <c r="EK595" t="s">
        <v>544</v>
      </c>
      <c r="EL595" t="s">
        <v>544</v>
      </c>
      <c r="EM595" t="s">
        <v>544</v>
      </c>
      <c r="EN595" t="s">
        <v>544</v>
      </c>
      <c r="EO595" t="s">
        <v>544</v>
      </c>
      <c r="EP595" t="s">
        <v>544</v>
      </c>
      <c r="EQ595" t="s">
        <v>544</v>
      </c>
      <c r="ER595" t="s">
        <v>544</v>
      </c>
      <c r="ES595" t="s">
        <v>544</v>
      </c>
      <c r="ET595" t="s">
        <v>544</v>
      </c>
      <c r="EU595" t="s">
        <v>544</v>
      </c>
      <c r="EV595" t="s">
        <v>544</v>
      </c>
      <c r="EW595" t="s">
        <v>544</v>
      </c>
      <c r="EX595" t="s">
        <v>544</v>
      </c>
    </row>
    <row r="596" spans="1:154" ht="15" customHeight="1">
      <c r="A596" s="435">
        <v>388</v>
      </c>
      <c r="B596" s="469" t="s">
        <v>544</v>
      </c>
      <c r="C596" s="469" t="s">
        <v>544</v>
      </c>
      <c r="D596" s="470" t="s">
        <v>544</v>
      </c>
      <c r="E596" s="471" t="s">
        <v>544</v>
      </c>
      <c r="F596" s="471" t="s">
        <v>544</v>
      </c>
      <c r="G596" s="471" t="s">
        <v>544</v>
      </c>
      <c r="H596" s="472" t="s">
        <v>544</v>
      </c>
      <c r="I596" s="472" t="s">
        <v>544</v>
      </c>
      <c r="J596" s="472" t="s">
        <v>544</v>
      </c>
      <c r="K596" s="472" t="s">
        <v>544</v>
      </c>
      <c r="L596" s="472" t="s">
        <v>544</v>
      </c>
      <c r="M596" s="472" t="s">
        <v>544</v>
      </c>
      <c r="N596" s="472" t="s">
        <v>544</v>
      </c>
      <c r="O596" s="472" t="s">
        <v>544</v>
      </c>
      <c r="P596" s="472" t="s">
        <v>544</v>
      </c>
      <c r="Q596" s="472" t="s">
        <v>544</v>
      </c>
      <c r="R596" s="472" t="s">
        <v>544</v>
      </c>
      <c r="S596" s="472" t="s">
        <v>544</v>
      </c>
      <c r="T596" s="472" t="s">
        <v>544</v>
      </c>
      <c r="U596" s="472" t="s">
        <v>544</v>
      </c>
      <c r="V596" s="472" t="s">
        <v>544</v>
      </c>
      <c r="W596" s="472" t="s">
        <v>544</v>
      </c>
      <c r="X596" s="472" t="s">
        <v>544</v>
      </c>
      <c r="Y596" s="472" t="s">
        <v>544</v>
      </c>
      <c r="Z596" s="472" t="s">
        <v>544</v>
      </c>
      <c r="AA596" s="472" t="s">
        <v>544</v>
      </c>
      <c r="AB596" s="472" t="s">
        <v>544</v>
      </c>
      <c r="AC596" s="472" t="s">
        <v>544</v>
      </c>
      <c r="AD596" s="472" t="s">
        <v>544</v>
      </c>
      <c r="AE596" s="472" t="s">
        <v>544</v>
      </c>
      <c r="AF596" s="472" t="s">
        <v>544</v>
      </c>
      <c r="AG596" s="472" t="s">
        <v>544</v>
      </c>
      <c r="AH596" s="472" t="s">
        <v>544</v>
      </c>
      <c r="AI596" s="472" t="s">
        <v>544</v>
      </c>
      <c r="AJ596" s="472" t="s">
        <v>544</v>
      </c>
      <c r="AK596" s="472" t="s">
        <v>544</v>
      </c>
      <c r="AL596" s="472" t="s">
        <v>544</v>
      </c>
      <c r="AM596" s="472" t="s">
        <v>544</v>
      </c>
      <c r="AN596" s="472" t="s">
        <v>544</v>
      </c>
      <c r="AO596" s="472" t="s">
        <v>544</v>
      </c>
      <c r="AP596" s="472" t="s">
        <v>544</v>
      </c>
      <c r="AQ596" s="472" t="s">
        <v>544</v>
      </c>
      <c r="AR596" s="472" t="s">
        <v>544</v>
      </c>
      <c r="AS596" s="472" t="s">
        <v>544</v>
      </c>
      <c r="AT596" s="472" t="s">
        <v>544</v>
      </c>
      <c r="AU596" s="472" t="s">
        <v>544</v>
      </c>
      <c r="AV596" s="472" t="s">
        <v>544</v>
      </c>
      <c r="AW596" s="472" t="s">
        <v>544</v>
      </c>
      <c r="AX596" s="473" t="s">
        <v>544</v>
      </c>
      <c r="AY596" s="473" t="s">
        <v>544</v>
      </c>
      <c r="AZ596" s="473" t="s">
        <v>544</v>
      </c>
      <c r="BA596" s="473" t="s">
        <v>544</v>
      </c>
      <c r="BB596" s="473" t="s">
        <v>544</v>
      </c>
      <c r="BC596" s="473" t="s">
        <v>544</v>
      </c>
      <c r="BD596" s="473" t="s">
        <v>544</v>
      </c>
      <c r="BE596" s="472" t="s">
        <v>544</v>
      </c>
      <c r="BF596" s="472" t="s">
        <v>544</v>
      </c>
      <c r="BG596" s="473" t="s">
        <v>544</v>
      </c>
      <c r="BH596" s="473" t="s">
        <v>544</v>
      </c>
      <c r="BI596" s="472" t="s">
        <v>544</v>
      </c>
      <c r="BJ596" s="472" t="s">
        <v>544</v>
      </c>
      <c r="BK596" s="472" t="s">
        <v>544</v>
      </c>
      <c r="BL596" s="474" t="s">
        <v>544</v>
      </c>
      <c r="BM596" s="474" t="s">
        <v>544</v>
      </c>
      <c r="BN596" s="472" t="s">
        <v>544</v>
      </c>
      <c r="BO596" s="473" t="s">
        <v>544</v>
      </c>
      <c r="BP596" s="473" t="s">
        <v>544</v>
      </c>
      <c r="BQ596" s="473" t="s">
        <v>544</v>
      </c>
      <c r="BR596" s="473" t="s">
        <v>544</v>
      </c>
      <c r="BS596" s="474" t="s">
        <v>544</v>
      </c>
      <c r="BT596" s="472" t="s">
        <v>544</v>
      </c>
      <c r="BU596" s="472" t="s">
        <v>544</v>
      </c>
      <c r="BV596" s="472" t="s">
        <v>544</v>
      </c>
      <c r="BW596" s="472" t="s">
        <v>544</v>
      </c>
      <c r="BX596" s="472" t="s">
        <v>544</v>
      </c>
      <c r="BY596" s="472" t="s">
        <v>544</v>
      </c>
      <c r="CA596" t="s">
        <v>544</v>
      </c>
      <c r="CB596" t="s">
        <v>544</v>
      </c>
      <c r="CC596" t="s">
        <v>544</v>
      </c>
      <c r="CD596" t="s">
        <v>544</v>
      </c>
      <c r="CE596" t="s">
        <v>544</v>
      </c>
      <c r="CF596" t="s">
        <v>544</v>
      </c>
      <c r="CG596" t="s">
        <v>544</v>
      </c>
      <c r="CH596" t="s">
        <v>544</v>
      </c>
      <c r="CI596" t="s">
        <v>544</v>
      </c>
      <c r="CJ596" t="s">
        <v>544</v>
      </c>
      <c r="CK596" t="s">
        <v>544</v>
      </c>
      <c r="CL596" t="s">
        <v>544</v>
      </c>
      <c r="CM596" t="s">
        <v>544</v>
      </c>
      <c r="CN596" t="s">
        <v>544</v>
      </c>
      <c r="CO596" t="s">
        <v>544</v>
      </c>
      <c r="CP596" t="s">
        <v>544</v>
      </c>
      <c r="CQ596" t="s">
        <v>544</v>
      </c>
      <c r="CR596" t="s">
        <v>544</v>
      </c>
      <c r="CS596" t="s">
        <v>544</v>
      </c>
      <c r="CT596" t="s">
        <v>544</v>
      </c>
      <c r="CU596" t="s">
        <v>544</v>
      </c>
      <c r="CV596" t="s">
        <v>544</v>
      </c>
      <c r="CW596" t="s">
        <v>544</v>
      </c>
      <c r="CX596" t="s">
        <v>544</v>
      </c>
      <c r="CY596" t="s">
        <v>544</v>
      </c>
      <c r="CZ596" t="s">
        <v>544</v>
      </c>
      <c r="DA596" t="s">
        <v>544</v>
      </c>
      <c r="DB596" t="s">
        <v>544</v>
      </c>
      <c r="DC596" t="s">
        <v>544</v>
      </c>
      <c r="DD596" t="s">
        <v>544</v>
      </c>
      <c r="DE596" t="s">
        <v>544</v>
      </c>
      <c r="DF596" t="s">
        <v>544</v>
      </c>
      <c r="DG596" t="s">
        <v>544</v>
      </c>
      <c r="DH596" t="s">
        <v>544</v>
      </c>
      <c r="DI596" t="s">
        <v>544</v>
      </c>
      <c r="DJ596" t="s">
        <v>544</v>
      </c>
      <c r="DK596" t="s">
        <v>544</v>
      </c>
      <c r="DL596" t="s">
        <v>544</v>
      </c>
      <c r="DM596" t="s">
        <v>544</v>
      </c>
      <c r="DN596" t="s">
        <v>544</v>
      </c>
      <c r="DO596" t="s">
        <v>544</v>
      </c>
      <c r="DP596" t="s">
        <v>544</v>
      </c>
      <c r="DQ596" t="s">
        <v>544</v>
      </c>
      <c r="DR596" t="s">
        <v>544</v>
      </c>
      <c r="DS596" t="s">
        <v>544</v>
      </c>
      <c r="DT596" t="s">
        <v>544</v>
      </c>
      <c r="DU596" t="s">
        <v>544</v>
      </c>
      <c r="DV596" t="s">
        <v>544</v>
      </c>
      <c r="DW596" t="s">
        <v>544</v>
      </c>
      <c r="DX596" t="s">
        <v>544</v>
      </c>
      <c r="DY596" t="s">
        <v>544</v>
      </c>
      <c r="DZ596" t="s">
        <v>544</v>
      </c>
      <c r="EA596" t="s">
        <v>544</v>
      </c>
      <c r="EB596" t="s">
        <v>544</v>
      </c>
      <c r="EC596" t="s">
        <v>544</v>
      </c>
      <c r="ED596" t="s">
        <v>544</v>
      </c>
      <c r="EE596" t="s">
        <v>544</v>
      </c>
      <c r="EF596" t="s">
        <v>544</v>
      </c>
      <c r="EG596" t="s">
        <v>544</v>
      </c>
      <c r="EH596" t="s">
        <v>544</v>
      </c>
      <c r="EI596" t="s">
        <v>544</v>
      </c>
      <c r="EJ596" t="s">
        <v>544</v>
      </c>
      <c r="EK596" t="s">
        <v>544</v>
      </c>
      <c r="EL596" t="s">
        <v>544</v>
      </c>
      <c r="EM596" t="s">
        <v>544</v>
      </c>
      <c r="EN596" t="s">
        <v>544</v>
      </c>
      <c r="EO596" t="s">
        <v>544</v>
      </c>
      <c r="EP596" t="s">
        <v>544</v>
      </c>
      <c r="EQ596" t="s">
        <v>544</v>
      </c>
      <c r="ER596" t="s">
        <v>544</v>
      </c>
      <c r="ES596" t="s">
        <v>544</v>
      </c>
      <c r="ET596" t="s">
        <v>544</v>
      </c>
      <c r="EU596" t="s">
        <v>544</v>
      </c>
      <c r="EV596" t="s">
        <v>544</v>
      </c>
      <c r="EW596" t="s">
        <v>544</v>
      </c>
      <c r="EX596" t="s">
        <v>544</v>
      </c>
    </row>
    <row r="597" spans="1:154" ht="15" customHeight="1">
      <c r="A597" s="435">
        <v>388</v>
      </c>
      <c r="B597" s="469" t="s">
        <v>544</v>
      </c>
      <c r="C597" s="469" t="s">
        <v>544</v>
      </c>
      <c r="D597" s="470" t="s">
        <v>544</v>
      </c>
      <c r="E597" s="471" t="s">
        <v>544</v>
      </c>
      <c r="F597" s="471" t="s">
        <v>544</v>
      </c>
      <c r="G597" s="471" t="s">
        <v>544</v>
      </c>
      <c r="H597" s="472" t="s">
        <v>544</v>
      </c>
      <c r="I597" s="472" t="s">
        <v>544</v>
      </c>
      <c r="J597" s="472" t="s">
        <v>544</v>
      </c>
      <c r="K597" s="472" t="s">
        <v>544</v>
      </c>
      <c r="L597" s="472" t="s">
        <v>544</v>
      </c>
      <c r="M597" s="472" t="s">
        <v>544</v>
      </c>
      <c r="N597" s="472" t="s">
        <v>544</v>
      </c>
      <c r="O597" s="472" t="s">
        <v>544</v>
      </c>
      <c r="P597" s="472" t="s">
        <v>544</v>
      </c>
      <c r="Q597" s="472" t="s">
        <v>544</v>
      </c>
      <c r="R597" s="472" t="s">
        <v>544</v>
      </c>
      <c r="S597" s="472" t="s">
        <v>544</v>
      </c>
      <c r="T597" s="472" t="s">
        <v>544</v>
      </c>
      <c r="U597" s="472" t="s">
        <v>544</v>
      </c>
      <c r="V597" s="472" t="s">
        <v>544</v>
      </c>
      <c r="W597" s="472" t="s">
        <v>544</v>
      </c>
      <c r="X597" s="472" t="s">
        <v>544</v>
      </c>
      <c r="Y597" s="472" t="s">
        <v>544</v>
      </c>
      <c r="Z597" s="472" t="s">
        <v>544</v>
      </c>
      <c r="AA597" s="472" t="s">
        <v>544</v>
      </c>
      <c r="AB597" s="472" t="s">
        <v>544</v>
      </c>
      <c r="AC597" s="472" t="s">
        <v>544</v>
      </c>
      <c r="AD597" s="472" t="s">
        <v>544</v>
      </c>
      <c r="AE597" s="472" t="s">
        <v>544</v>
      </c>
      <c r="AF597" s="472" t="s">
        <v>544</v>
      </c>
      <c r="AG597" s="472" t="s">
        <v>544</v>
      </c>
      <c r="AH597" s="472" t="s">
        <v>544</v>
      </c>
      <c r="AI597" s="472" t="s">
        <v>544</v>
      </c>
      <c r="AJ597" s="472" t="s">
        <v>544</v>
      </c>
      <c r="AK597" s="472" t="s">
        <v>544</v>
      </c>
      <c r="AL597" s="472" t="s">
        <v>544</v>
      </c>
      <c r="AM597" s="472" t="s">
        <v>544</v>
      </c>
      <c r="AN597" s="472" t="s">
        <v>544</v>
      </c>
      <c r="AO597" s="472" t="s">
        <v>544</v>
      </c>
      <c r="AP597" s="472" t="s">
        <v>544</v>
      </c>
      <c r="AQ597" s="472" t="s">
        <v>544</v>
      </c>
      <c r="AR597" s="472" t="s">
        <v>544</v>
      </c>
      <c r="AS597" s="472" t="s">
        <v>544</v>
      </c>
      <c r="AT597" s="472" t="s">
        <v>544</v>
      </c>
      <c r="AU597" s="472" t="s">
        <v>544</v>
      </c>
      <c r="AV597" s="472" t="s">
        <v>544</v>
      </c>
      <c r="AW597" s="472" t="s">
        <v>544</v>
      </c>
      <c r="AX597" s="473" t="s">
        <v>544</v>
      </c>
      <c r="AY597" s="473" t="s">
        <v>544</v>
      </c>
      <c r="AZ597" s="473" t="s">
        <v>544</v>
      </c>
      <c r="BA597" s="473" t="s">
        <v>544</v>
      </c>
      <c r="BB597" s="473" t="s">
        <v>544</v>
      </c>
      <c r="BC597" s="473" t="s">
        <v>544</v>
      </c>
      <c r="BD597" s="473" t="s">
        <v>544</v>
      </c>
      <c r="BE597" s="472" t="s">
        <v>544</v>
      </c>
      <c r="BF597" s="472" t="s">
        <v>544</v>
      </c>
      <c r="BG597" s="473" t="s">
        <v>544</v>
      </c>
      <c r="BH597" s="473" t="s">
        <v>544</v>
      </c>
      <c r="BI597" s="472" t="s">
        <v>544</v>
      </c>
      <c r="BJ597" s="472" t="s">
        <v>544</v>
      </c>
      <c r="BK597" s="472" t="s">
        <v>544</v>
      </c>
      <c r="BL597" s="474" t="s">
        <v>544</v>
      </c>
      <c r="BM597" s="474" t="s">
        <v>544</v>
      </c>
      <c r="BN597" s="472" t="s">
        <v>544</v>
      </c>
      <c r="BO597" s="473" t="s">
        <v>544</v>
      </c>
      <c r="BP597" s="473" t="s">
        <v>544</v>
      </c>
      <c r="BQ597" s="473" t="s">
        <v>544</v>
      </c>
      <c r="BR597" s="473" t="s">
        <v>544</v>
      </c>
      <c r="BS597" s="474" t="s">
        <v>544</v>
      </c>
      <c r="BT597" s="472" t="s">
        <v>544</v>
      </c>
      <c r="BU597" s="472" t="s">
        <v>544</v>
      </c>
      <c r="BV597" s="472" t="s">
        <v>544</v>
      </c>
      <c r="BW597" s="472" t="s">
        <v>544</v>
      </c>
      <c r="BX597" s="472" t="s">
        <v>544</v>
      </c>
      <c r="BY597" s="472" t="s">
        <v>544</v>
      </c>
      <c r="CA597" t="s">
        <v>544</v>
      </c>
      <c r="CB597" t="s">
        <v>544</v>
      </c>
      <c r="CC597" t="s">
        <v>544</v>
      </c>
      <c r="CD597" t="s">
        <v>544</v>
      </c>
      <c r="CE597" t="s">
        <v>544</v>
      </c>
      <c r="CF597" t="s">
        <v>544</v>
      </c>
      <c r="CG597" t="s">
        <v>544</v>
      </c>
      <c r="CH597" t="s">
        <v>544</v>
      </c>
      <c r="CI597" t="s">
        <v>544</v>
      </c>
      <c r="CJ597" t="s">
        <v>544</v>
      </c>
      <c r="CK597" t="s">
        <v>544</v>
      </c>
      <c r="CL597" t="s">
        <v>544</v>
      </c>
      <c r="CM597" t="s">
        <v>544</v>
      </c>
      <c r="CN597" t="s">
        <v>544</v>
      </c>
      <c r="CO597" t="s">
        <v>544</v>
      </c>
      <c r="CP597" t="s">
        <v>544</v>
      </c>
      <c r="CQ597" t="s">
        <v>544</v>
      </c>
      <c r="CR597" t="s">
        <v>544</v>
      </c>
      <c r="CS597" t="s">
        <v>544</v>
      </c>
      <c r="CT597" t="s">
        <v>544</v>
      </c>
      <c r="CU597" t="s">
        <v>544</v>
      </c>
      <c r="CV597" t="s">
        <v>544</v>
      </c>
      <c r="CW597" t="s">
        <v>544</v>
      </c>
      <c r="CX597" t="s">
        <v>544</v>
      </c>
      <c r="CY597" t="s">
        <v>544</v>
      </c>
      <c r="CZ597" t="s">
        <v>544</v>
      </c>
      <c r="DA597" t="s">
        <v>544</v>
      </c>
      <c r="DB597" t="s">
        <v>544</v>
      </c>
      <c r="DC597" t="s">
        <v>544</v>
      </c>
      <c r="DD597" t="s">
        <v>544</v>
      </c>
      <c r="DE597" t="s">
        <v>544</v>
      </c>
      <c r="DF597" t="s">
        <v>544</v>
      </c>
      <c r="DG597" t="s">
        <v>544</v>
      </c>
      <c r="DH597" t="s">
        <v>544</v>
      </c>
      <c r="DI597" t="s">
        <v>544</v>
      </c>
      <c r="DJ597" t="s">
        <v>544</v>
      </c>
      <c r="DK597" t="s">
        <v>544</v>
      </c>
      <c r="DL597" t="s">
        <v>544</v>
      </c>
      <c r="DM597" t="s">
        <v>544</v>
      </c>
      <c r="DN597" t="s">
        <v>544</v>
      </c>
      <c r="DO597" t="s">
        <v>544</v>
      </c>
      <c r="DP597" t="s">
        <v>544</v>
      </c>
      <c r="DQ597" t="s">
        <v>544</v>
      </c>
      <c r="DR597" t="s">
        <v>544</v>
      </c>
      <c r="DS597" t="s">
        <v>544</v>
      </c>
      <c r="DT597" t="s">
        <v>544</v>
      </c>
      <c r="DU597" t="s">
        <v>544</v>
      </c>
      <c r="DV597" t="s">
        <v>544</v>
      </c>
      <c r="DW597" t="s">
        <v>544</v>
      </c>
      <c r="DX597" t="s">
        <v>544</v>
      </c>
      <c r="DY597" t="s">
        <v>544</v>
      </c>
      <c r="DZ597" t="s">
        <v>544</v>
      </c>
      <c r="EA597" t="s">
        <v>544</v>
      </c>
      <c r="EB597" t="s">
        <v>544</v>
      </c>
      <c r="EC597" t="s">
        <v>544</v>
      </c>
      <c r="ED597" t="s">
        <v>544</v>
      </c>
      <c r="EE597" t="s">
        <v>544</v>
      </c>
      <c r="EF597" t="s">
        <v>544</v>
      </c>
      <c r="EG597" t="s">
        <v>544</v>
      </c>
      <c r="EH597" t="s">
        <v>544</v>
      </c>
      <c r="EI597" t="s">
        <v>544</v>
      </c>
      <c r="EJ597" t="s">
        <v>544</v>
      </c>
      <c r="EK597" t="s">
        <v>544</v>
      </c>
      <c r="EL597" t="s">
        <v>544</v>
      </c>
      <c r="EM597" t="s">
        <v>544</v>
      </c>
      <c r="EN597" t="s">
        <v>544</v>
      </c>
      <c r="EO597" t="s">
        <v>544</v>
      </c>
      <c r="EP597" t="s">
        <v>544</v>
      </c>
      <c r="EQ597" t="s">
        <v>544</v>
      </c>
      <c r="ER597" t="s">
        <v>544</v>
      </c>
      <c r="ES597" t="s">
        <v>544</v>
      </c>
      <c r="ET597" t="s">
        <v>544</v>
      </c>
      <c r="EU597" t="s">
        <v>544</v>
      </c>
      <c r="EV597" t="s">
        <v>544</v>
      </c>
      <c r="EW597" t="s">
        <v>544</v>
      </c>
      <c r="EX597" t="s">
        <v>544</v>
      </c>
    </row>
    <row r="598" spans="1:154" ht="15" customHeight="1">
      <c r="A598" s="435">
        <v>388</v>
      </c>
      <c r="B598" s="469" t="s">
        <v>544</v>
      </c>
      <c r="C598" s="469" t="s">
        <v>544</v>
      </c>
      <c r="D598" s="470" t="s">
        <v>544</v>
      </c>
      <c r="E598" s="471" t="s">
        <v>544</v>
      </c>
      <c r="F598" s="471" t="s">
        <v>544</v>
      </c>
      <c r="G598" s="471" t="s">
        <v>544</v>
      </c>
      <c r="H598" s="472" t="s">
        <v>544</v>
      </c>
      <c r="I598" s="472" t="s">
        <v>544</v>
      </c>
      <c r="J598" s="472" t="s">
        <v>544</v>
      </c>
      <c r="K598" s="472" t="s">
        <v>544</v>
      </c>
      <c r="L598" s="472" t="s">
        <v>544</v>
      </c>
      <c r="M598" s="472" t="s">
        <v>544</v>
      </c>
      <c r="N598" s="472" t="s">
        <v>544</v>
      </c>
      <c r="O598" s="472" t="s">
        <v>544</v>
      </c>
      <c r="P598" s="472" t="s">
        <v>544</v>
      </c>
      <c r="Q598" s="472" t="s">
        <v>544</v>
      </c>
      <c r="R598" s="472" t="s">
        <v>544</v>
      </c>
      <c r="S598" s="472" t="s">
        <v>544</v>
      </c>
      <c r="T598" s="472" t="s">
        <v>544</v>
      </c>
      <c r="U598" s="472" t="s">
        <v>544</v>
      </c>
      <c r="V598" s="472" t="s">
        <v>544</v>
      </c>
      <c r="W598" s="472" t="s">
        <v>544</v>
      </c>
      <c r="X598" s="472" t="s">
        <v>544</v>
      </c>
      <c r="Y598" s="472" t="s">
        <v>544</v>
      </c>
      <c r="Z598" s="472" t="s">
        <v>544</v>
      </c>
      <c r="AA598" s="472" t="s">
        <v>544</v>
      </c>
      <c r="AB598" s="472" t="s">
        <v>544</v>
      </c>
      <c r="AC598" s="472" t="s">
        <v>544</v>
      </c>
      <c r="AD598" s="472" t="s">
        <v>544</v>
      </c>
      <c r="AE598" s="472" t="s">
        <v>544</v>
      </c>
      <c r="AF598" s="472" t="s">
        <v>544</v>
      </c>
      <c r="AG598" s="472" t="s">
        <v>544</v>
      </c>
      <c r="AH598" s="472" t="s">
        <v>544</v>
      </c>
      <c r="AI598" s="472" t="s">
        <v>544</v>
      </c>
      <c r="AJ598" s="472" t="s">
        <v>544</v>
      </c>
      <c r="AK598" s="472" t="s">
        <v>544</v>
      </c>
      <c r="AL598" s="472" t="s">
        <v>544</v>
      </c>
      <c r="AM598" s="472" t="s">
        <v>544</v>
      </c>
      <c r="AN598" s="472" t="s">
        <v>544</v>
      </c>
      <c r="AO598" s="472" t="s">
        <v>544</v>
      </c>
      <c r="AP598" s="472" t="s">
        <v>544</v>
      </c>
      <c r="AQ598" s="472" t="s">
        <v>544</v>
      </c>
      <c r="AR598" s="472" t="s">
        <v>544</v>
      </c>
      <c r="AS598" s="472" t="s">
        <v>544</v>
      </c>
      <c r="AT598" s="472" t="s">
        <v>544</v>
      </c>
      <c r="AU598" s="472" t="s">
        <v>544</v>
      </c>
      <c r="AV598" s="472" t="s">
        <v>544</v>
      </c>
      <c r="AW598" s="472" t="s">
        <v>544</v>
      </c>
      <c r="AX598" s="473" t="s">
        <v>544</v>
      </c>
      <c r="AY598" s="473" t="s">
        <v>544</v>
      </c>
      <c r="AZ598" s="473" t="s">
        <v>544</v>
      </c>
      <c r="BA598" s="473" t="s">
        <v>544</v>
      </c>
      <c r="BB598" s="473" t="s">
        <v>544</v>
      </c>
      <c r="BC598" s="473" t="s">
        <v>544</v>
      </c>
      <c r="BD598" s="473" t="s">
        <v>544</v>
      </c>
      <c r="BE598" s="472" t="s">
        <v>544</v>
      </c>
      <c r="BF598" s="472" t="s">
        <v>544</v>
      </c>
      <c r="BG598" s="473" t="s">
        <v>544</v>
      </c>
      <c r="BH598" s="473" t="s">
        <v>544</v>
      </c>
      <c r="BI598" s="472" t="s">
        <v>544</v>
      </c>
      <c r="BJ598" s="472" t="s">
        <v>544</v>
      </c>
      <c r="BK598" s="472" t="s">
        <v>544</v>
      </c>
      <c r="BL598" s="474" t="s">
        <v>544</v>
      </c>
      <c r="BM598" s="474" t="s">
        <v>544</v>
      </c>
      <c r="BN598" s="472" t="s">
        <v>544</v>
      </c>
      <c r="BO598" s="473" t="s">
        <v>544</v>
      </c>
      <c r="BP598" s="473" t="s">
        <v>544</v>
      </c>
      <c r="BQ598" s="473" t="s">
        <v>544</v>
      </c>
      <c r="BR598" s="473" t="s">
        <v>544</v>
      </c>
      <c r="BS598" s="474" t="s">
        <v>544</v>
      </c>
      <c r="BT598" s="472" t="s">
        <v>544</v>
      </c>
      <c r="BU598" s="472" t="s">
        <v>544</v>
      </c>
      <c r="BV598" s="472" t="s">
        <v>544</v>
      </c>
      <c r="BW598" s="472" t="s">
        <v>544</v>
      </c>
      <c r="BX598" s="472" t="s">
        <v>544</v>
      </c>
      <c r="BY598" s="472" t="s">
        <v>544</v>
      </c>
      <c r="CA598" t="s">
        <v>544</v>
      </c>
      <c r="CB598" t="s">
        <v>544</v>
      </c>
      <c r="CC598" t="s">
        <v>544</v>
      </c>
      <c r="CD598" t="s">
        <v>544</v>
      </c>
      <c r="CE598" t="s">
        <v>544</v>
      </c>
      <c r="CF598" t="s">
        <v>544</v>
      </c>
      <c r="CG598" t="s">
        <v>544</v>
      </c>
      <c r="CH598" t="s">
        <v>544</v>
      </c>
      <c r="CI598" t="s">
        <v>544</v>
      </c>
      <c r="CJ598" t="s">
        <v>544</v>
      </c>
      <c r="CK598" t="s">
        <v>544</v>
      </c>
      <c r="CL598" t="s">
        <v>544</v>
      </c>
      <c r="CM598" t="s">
        <v>544</v>
      </c>
      <c r="CN598" t="s">
        <v>544</v>
      </c>
      <c r="CO598" t="s">
        <v>544</v>
      </c>
      <c r="CP598" t="s">
        <v>544</v>
      </c>
      <c r="CQ598" t="s">
        <v>544</v>
      </c>
      <c r="CR598" t="s">
        <v>544</v>
      </c>
      <c r="CS598" t="s">
        <v>544</v>
      </c>
      <c r="CT598" t="s">
        <v>544</v>
      </c>
      <c r="CU598" t="s">
        <v>544</v>
      </c>
      <c r="CV598" t="s">
        <v>544</v>
      </c>
      <c r="CW598" t="s">
        <v>544</v>
      </c>
      <c r="CX598" t="s">
        <v>544</v>
      </c>
      <c r="CY598" t="s">
        <v>544</v>
      </c>
      <c r="CZ598" t="s">
        <v>544</v>
      </c>
      <c r="DA598" t="s">
        <v>544</v>
      </c>
      <c r="DB598" t="s">
        <v>544</v>
      </c>
      <c r="DC598" t="s">
        <v>544</v>
      </c>
      <c r="DD598" t="s">
        <v>544</v>
      </c>
      <c r="DE598" t="s">
        <v>544</v>
      </c>
      <c r="DF598" t="s">
        <v>544</v>
      </c>
      <c r="DG598" t="s">
        <v>544</v>
      </c>
      <c r="DH598" t="s">
        <v>544</v>
      </c>
      <c r="DI598" t="s">
        <v>544</v>
      </c>
      <c r="DJ598" t="s">
        <v>544</v>
      </c>
      <c r="DK598" t="s">
        <v>544</v>
      </c>
      <c r="DL598" t="s">
        <v>544</v>
      </c>
      <c r="DM598" t="s">
        <v>544</v>
      </c>
      <c r="DN598" t="s">
        <v>544</v>
      </c>
      <c r="DO598" t="s">
        <v>544</v>
      </c>
      <c r="DP598" t="s">
        <v>544</v>
      </c>
      <c r="DQ598" t="s">
        <v>544</v>
      </c>
      <c r="DR598" t="s">
        <v>544</v>
      </c>
      <c r="DS598" t="s">
        <v>544</v>
      </c>
      <c r="DT598" t="s">
        <v>544</v>
      </c>
      <c r="DU598" t="s">
        <v>544</v>
      </c>
      <c r="DV598" t="s">
        <v>544</v>
      </c>
      <c r="DW598" t="s">
        <v>544</v>
      </c>
      <c r="DX598" t="s">
        <v>544</v>
      </c>
      <c r="DY598" t="s">
        <v>544</v>
      </c>
      <c r="DZ598" t="s">
        <v>544</v>
      </c>
      <c r="EA598" t="s">
        <v>544</v>
      </c>
      <c r="EB598" t="s">
        <v>544</v>
      </c>
      <c r="EC598" t="s">
        <v>544</v>
      </c>
      <c r="ED598" t="s">
        <v>544</v>
      </c>
      <c r="EE598" t="s">
        <v>544</v>
      </c>
      <c r="EF598" t="s">
        <v>544</v>
      </c>
      <c r="EG598" t="s">
        <v>544</v>
      </c>
      <c r="EH598" t="s">
        <v>544</v>
      </c>
      <c r="EI598" t="s">
        <v>544</v>
      </c>
      <c r="EJ598" t="s">
        <v>544</v>
      </c>
      <c r="EK598" t="s">
        <v>544</v>
      </c>
      <c r="EL598" t="s">
        <v>544</v>
      </c>
      <c r="EM598" t="s">
        <v>544</v>
      </c>
      <c r="EN598" t="s">
        <v>544</v>
      </c>
      <c r="EO598" t="s">
        <v>544</v>
      </c>
      <c r="EP598" t="s">
        <v>544</v>
      </c>
      <c r="EQ598" t="s">
        <v>544</v>
      </c>
      <c r="ER598" t="s">
        <v>544</v>
      </c>
      <c r="ES598" t="s">
        <v>544</v>
      </c>
      <c r="ET598" t="s">
        <v>544</v>
      </c>
      <c r="EU598" t="s">
        <v>544</v>
      </c>
      <c r="EV598" t="s">
        <v>544</v>
      </c>
      <c r="EW598" t="s">
        <v>544</v>
      </c>
      <c r="EX598" t="s">
        <v>544</v>
      </c>
    </row>
    <row r="599" spans="1:154" ht="15" customHeight="1">
      <c r="A599" s="435">
        <v>388</v>
      </c>
      <c r="B599" s="469" t="s">
        <v>544</v>
      </c>
      <c r="C599" s="469" t="s">
        <v>544</v>
      </c>
      <c r="D599" s="470" t="s">
        <v>544</v>
      </c>
      <c r="E599" s="471" t="s">
        <v>544</v>
      </c>
      <c r="F599" s="471" t="s">
        <v>544</v>
      </c>
      <c r="G599" s="471" t="s">
        <v>544</v>
      </c>
      <c r="H599" s="472" t="s">
        <v>544</v>
      </c>
      <c r="I599" s="472" t="s">
        <v>544</v>
      </c>
      <c r="J599" s="472" t="s">
        <v>544</v>
      </c>
      <c r="K599" s="472" t="s">
        <v>544</v>
      </c>
      <c r="L599" s="472" t="s">
        <v>544</v>
      </c>
      <c r="M599" s="472" t="s">
        <v>544</v>
      </c>
      <c r="N599" s="472" t="s">
        <v>544</v>
      </c>
      <c r="O599" s="472" t="s">
        <v>544</v>
      </c>
      <c r="P599" s="472" t="s">
        <v>544</v>
      </c>
      <c r="Q599" s="472" t="s">
        <v>544</v>
      </c>
      <c r="R599" s="472" t="s">
        <v>544</v>
      </c>
      <c r="S599" s="472" t="s">
        <v>544</v>
      </c>
      <c r="T599" s="472" t="s">
        <v>544</v>
      </c>
      <c r="U599" s="472" t="s">
        <v>544</v>
      </c>
      <c r="V599" s="472" t="s">
        <v>544</v>
      </c>
      <c r="W599" s="472" t="s">
        <v>544</v>
      </c>
      <c r="X599" s="472" t="s">
        <v>544</v>
      </c>
      <c r="Y599" s="472" t="s">
        <v>544</v>
      </c>
      <c r="Z599" s="472" t="s">
        <v>544</v>
      </c>
      <c r="AA599" s="472" t="s">
        <v>544</v>
      </c>
      <c r="AB599" s="472" t="s">
        <v>544</v>
      </c>
      <c r="AC599" s="472" t="s">
        <v>544</v>
      </c>
      <c r="AD599" s="472" t="s">
        <v>544</v>
      </c>
      <c r="AE599" s="472" t="s">
        <v>544</v>
      </c>
      <c r="AF599" s="472" t="s">
        <v>544</v>
      </c>
      <c r="AG599" s="472" t="s">
        <v>544</v>
      </c>
      <c r="AH599" s="472" t="s">
        <v>544</v>
      </c>
      <c r="AI599" s="472" t="s">
        <v>544</v>
      </c>
      <c r="AJ599" s="472" t="s">
        <v>544</v>
      </c>
      <c r="AK599" s="472" t="s">
        <v>544</v>
      </c>
      <c r="AL599" s="472" t="s">
        <v>544</v>
      </c>
      <c r="AM599" s="472" t="s">
        <v>544</v>
      </c>
      <c r="AN599" s="472" t="s">
        <v>544</v>
      </c>
      <c r="AO599" s="472" t="s">
        <v>544</v>
      </c>
      <c r="AP599" s="472" t="s">
        <v>544</v>
      </c>
      <c r="AQ599" s="472" t="s">
        <v>544</v>
      </c>
      <c r="AR599" s="472" t="s">
        <v>544</v>
      </c>
      <c r="AS599" s="472" t="s">
        <v>544</v>
      </c>
      <c r="AT599" s="472" t="s">
        <v>544</v>
      </c>
      <c r="AU599" s="472" t="s">
        <v>544</v>
      </c>
      <c r="AV599" s="472" t="s">
        <v>544</v>
      </c>
      <c r="AW599" s="472" t="s">
        <v>544</v>
      </c>
      <c r="AX599" s="473" t="s">
        <v>544</v>
      </c>
      <c r="AY599" s="473" t="s">
        <v>544</v>
      </c>
      <c r="AZ599" s="473" t="s">
        <v>544</v>
      </c>
      <c r="BA599" s="473" t="s">
        <v>544</v>
      </c>
      <c r="BB599" s="473" t="s">
        <v>544</v>
      </c>
      <c r="BC599" s="473" t="s">
        <v>544</v>
      </c>
      <c r="BD599" s="473" t="s">
        <v>544</v>
      </c>
      <c r="BE599" s="472" t="s">
        <v>544</v>
      </c>
      <c r="BF599" s="472" t="s">
        <v>544</v>
      </c>
      <c r="BG599" s="473" t="s">
        <v>544</v>
      </c>
      <c r="BH599" s="473" t="s">
        <v>544</v>
      </c>
      <c r="BI599" s="472" t="s">
        <v>544</v>
      </c>
      <c r="BJ599" s="472" t="s">
        <v>544</v>
      </c>
      <c r="BK599" s="472" t="s">
        <v>544</v>
      </c>
      <c r="BL599" s="474" t="s">
        <v>544</v>
      </c>
      <c r="BM599" s="474" t="s">
        <v>544</v>
      </c>
      <c r="BN599" s="472" t="s">
        <v>544</v>
      </c>
      <c r="BO599" s="473" t="s">
        <v>544</v>
      </c>
      <c r="BP599" s="473" t="s">
        <v>544</v>
      </c>
      <c r="BQ599" s="473" t="s">
        <v>544</v>
      </c>
      <c r="BR599" s="473" t="s">
        <v>544</v>
      </c>
      <c r="BS599" s="474" t="s">
        <v>544</v>
      </c>
      <c r="BT599" s="472" t="s">
        <v>544</v>
      </c>
      <c r="BU599" s="472" t="s">
        <v>544</v>
      </c>
      <c r="BV599" s="472" t="s">
        <v>544</v>
      </c>
      <c r="BW599" s="472" t="s">
        <v>544</v>
      </c>
      <c r="BX599" s="472" t="s">
        <v>544</v>
      </c>
      <c r="BY599" s="472" t="s">
        <v>544</v>
      </c>
      <c r="CA599" t="s">
        <v>544</v>
      </c>
      <c r="CB599" t="s">
        <v>544</v>
      </c>
      <c r="CC599" t="s">
        <v>544</v>
      </c>
      <c r="CD599" t="s">
        <v>544</v>
      </c>
      <c r="CE599" t="s">
        <v>544</v>
      </c>
      <c r="CF599" t="s">
        <v>544</v>
      </c>
      <c r="CG599" t="s">
        <v>544</v>
      </c>
      <c r="CH599" t="s">
        <v>544</v>
      </c>
      <c r="CI599" t="s">
        <v>544</v>
      </c>
      <c r="CJ599" t="s">
        <v>544</v>
      </c>
      <c r="CK599" t="s">
        <v>544</v>
      </c>
      <c r="CL599" t="s">
        <v>544</v>
      </c>
      <c r="CM599" t="s">
        <v>544</v>
      </c>
      <c r="CN599" t="s">
        <v>544</v>
      </c>
      <c r="CO599" t="s">
        <v>544</v>
      </c>
      <c r="CP599" t="s">
        <v>544</v>
      </c>
      <c r="CQ599" t="s">
        <v>544</v>
      </c>
      <c r="CR599" t="s">
        <v>544</v>
      </c>
      <c r="CS599" t="s">
        <v>544</v>
      </c>
      <c r="CT599" t="s">
        <v>544</v>
      </c>
      <c r="CU599" t="s">
        <v>544</v>
      </c>
      <c r="CV599" t="s">
        <v>544</v>
      </c>
      <c r="CW599" t="s">
        <v>544</v>
      </c>
      <c r="CX599" t="s">
        <v>544</v>
      </c>
      <c r="CY599" t="s">
        <v>544</v>
      </c>
      <c r="CZ599" t="s">
        <v>544</v>
      </c>
      <c r="DA599" t="s">
        <v>544</v>
      </c>
      <c r="DB599" t="s">
        <v>544</v>
      </c>
      <c r="DC599" t="s">
        <v>544</v>
      </c>
      <c r="DD599" t="s">
        <v>544</v>
      </c>
      <c r="DE599" t="s">
        <v>544</v>
      </c>
      <c r="DF599" t="s">
        <v>544</v>
      </c>
      <c r="DG599" t="s">
        <v>544</v>
      </c>
      <c r="DH599" t="s">
        <v>544</v>
      </c>
      <c r="DI599" t="s">
        <v>544</v>
      </c>
      <c r="DJ599" t="s">
        <v>544</v>
      </c>
      <c r="DK599" t="s">
        <v>544</v>
      </c>
      <c r="DL599" t="s">
        <v>544</v>
      </c>
      <c r="DM599" t="s">
        <v>544</v>
      </c>
      <c r="DN599" t="s">
        <v>544</v>
      </c>
      <c r="DO599" t="s">
        <v>544</v>
      </c>
      <c r="DP599" t="s">
        <v>544</v>
      </c>
      <c r="DQ599" t="s">
        <v>544</v>
      </c>
      <c r="DR599" t="s">
        <v>544</v>
      </c>
      <c r="DS599" t="s">
        <v>544</v>
      </c>
      <c r="DT599" t="s">
        <v>544</v>
      </c>
      <c r="DU599" t="s">
        <v>544</v>
      </c>
      <c r="DV599" t="s">
        <v>544</v>
      </c>
      <c r="DW599" t="s">
        <v>544</v>
      </c>
      <c r="DX599" t="s">
        <v>544</v>
      </c>
      <c r="DY599" t="s">
        <v>544</v>
      </c>
      <c r="DZ599" t="s">
        <v>544</v>
      </c>
      <c r="EA599" t="s">
        <v>544</v>
      </c>
      <c r="EB599" t="s">
        <v>544</v>
      </c>
      <c r="EC599" t="s">
        <v>544</v>
      </c>
      <c r="ED599" t="s">
        <v>544</v>
      </c>
      <c r="EE599" t="s">
        <v>544</v>
      </c>
      <c r="EF599" t="s">
        <v>544</v>
      </c>
      <c r="EG599" t="s">
        <v>544</v>
      </c>
      <c r="EH599" t="s">
        <v>544</v>
      </c>
      <c r="EI599" t="s">
        <v>544</v>
      </c>
      <c r="EJ599" t="s">
        <v>544</v>
      </c>
      <c r="EK599" t="s">
        <v>544</v>
      </c>
      <c r="EL599" t="s">
        <v>544</v>
      </c>
      <c r="EM599" t="s">
        <v>544</v>
      </c>
      <c r="EN599" t="s">
        <v>544</v>
      </c>
      <c r="EO599" t="s">
        <v>544</v>
      </c>
      <c r="EP599" t="s">
        <v>544</v>
      </c>
      <c r="EQ599" t="s">
        <v>544</v>
      </c>
      <c r="ER599" t="s">
        <v>544</v>
      </c>
      <c r="ES599" t="s">
        <v>544</v>
      </c>
      <c r="ET599" t="s">
        <v>544</v>
      </c>
      <c r="EU599" t="s">
        <v>544</v>
      </c>
      <c r="EV599" t="s">
        <v>544</v>
      </c>
      <c r="EW599" t="s">
        <v>544</v>
      </c>
      <c r="EX599" t="s">
        <v>544</v>
      </c>
    </row>
    <row r="600" spans="1:154" ht="15" customHeight="1">
      <c r="A600" s="435">
        <v>388</v>
      </c>
      <c r="B600" s="469" t="s">
        <v>544</v>
      </c>
      <c r="C600" s="469" t="s">
        <v>544</v>
      </c>
      <c r="D600" s="470" t="s">
        <v>544</v>
      </c>
      <c r="E600" s="471" t="s">
        <v>544</v>
      </c>
      <c r="F600" s="471" t="s">
        <v>544</v>
      </c>
      <c r="G600" s="471" t="s">
        <v>544</v>
      </c>
      <c r="H600" s="472" t="s">
        <v>544</v>
      </c>
      <c r="I600" s="472" t="s">
        <v>544</v>
      </c>
      <c r="J600" s="472" t="s">
        <v>544</v>
      </c>
      <c r="K600" s="472" t="s">
        <v>544</v>
      </c>
      <c r="L600" s="472" t="s">
        <v>544</v>
      </c>
      <c r="M600" s="472" t="s">
        <v>544</v>
      </c>
      <c r="N600" s="472" t="s">
        <v>544</v>
      </c>
      <c r="O600" s="472" t="s">
        <v>544</v>
      </c>
      <c r="P600" s="472" t="s">
        <v>544</v>
      </c>
      <c r="Q600" s="472" t="s">
        <v>544</v>
      </c>
      <c r="R600" s="472" t="s">
        <v>544</v>
      </c>
      <c r="S600" s="472" t="s">
        <v>544</v>
      </c>
      <c r="T600" s="472" t="s">
        <v>544</v>
      </c>
      <c r="U600" s="472" t="s">
        <v>544</v>
      </c>
      <c r="V600" s="472" t="s">
        <v>544</v>
      </c>
      <c r="W600" s="472" t="s">
        <v>544</v>
      </c>
      <c r="X600" s="472" t="s">
        <v>544</v>
      </c>
      <c r="Y600" s="472" t="s">
        <v>544</v>
      </c>
      <c r="Z600" s="472" t="s">
        <v>544</v>
      </c>
      <c r="AA600" s="472" t="s">
        <v>544</v>
      </c>
      <c r="AB600" s="472" t="s">
        <v>544</v>
      </c>
      <c r="AC600" s="472" t="s">
        <v>544</v>
      </c>
      <c r="AD600" s="472" t="s">
        <v>544</v>
      </c>
      <c r="AE600" s="472" t="s">
        <v>544</v>
      </c>
      <c r="AF600" s="472" t="s">
        <v>544</v>
      </c>
      <c r="AG600" s="472" t="s">
        <v>544</v>
      </c>
      <c r="AH600" s="472" t="s">
        <v>544</v>
      </c>
      <c r="AI600" s="472" t="s">
        <v>544</v>
      </c>
      <c r="AJ600" s="472" t="s">
        <v>544</v>
      </c>
      <c r="AK600" s="472" t="s">
        <v>544</v>
      </c>
      <c r="AL600" s="472" t="s">
        <v>544</v>
      </c>
      <c r="AM600" s="472" t="s">
        <v>544</v>
      </c>
      <c r="AN600" s="472" t="s">
        <v>544</v>
      </c>
      <c r="AO600" s="472" t="s">
        <v>544</v>
      </c>
      <c r="AP600" s="472" t="s">
        <v>544</v>
      </c>
      <c r="AQ600" s="472" t="s">
        <v>544</v>
      </c>
      <c r="AR600" s="472" t="s">
        <v>544</v>
      </c>
      <c r="AS600" s="472" t="s">
        <v>544</v>
      </c>
      <c r="AT600" s="472" t="s">
        <v>544</v>
      </c>
      <c r="AU600" s="472" t="s">
        <v>544</v>
      </c>
      <c r="AV600" s="472" t="s">
        <v>544</v>
      </c>
      <c r="AW600" s="472" t="s">
        <v>544</v>
      </c>
      <c r="AX600" s="473" t="s">
        <v>544</v>
      </c>
      <c r="AY600" s="473" t="s">
        <v>544</v>
      </c>
      <c r="AZ600" s="473" t="s">
        <v>544</v>
      </c>
      <c r="BA600" s="473" t="s">
        <v>544</v>
      </c>
      <c r="BB600" s="473" t="s">
        <v>544</v>
      </c>
      <c r="BC600" s="473" t="s">
        <v>544</v>
      </c>
      <c r="BD600" s="473" t="s">
        <v>544</v>
      </c>
      <c r="BE600" s="472" t="s">
        <v>544</v>
      </c>
      <c r="BF600" s="472" t="s">
        <v>544</v>
      </c>
      <c r="BG600" s="473" t="s">
        <v>544</v>
      </c>
      <c r="BH600" s="473" t="s">
        <v>544</v>
      </c>
      <c r="BI600" s="472" t="s">
        <v>544</v>
      </c>
      <c r="BJ600" s="472" t="s">
        <v>544</v>
      </c>
      <c r="BK600" s="472" t="s">
        <v>544</v>
      </c>
      <c r="BL600" s="474" t="s">
        <v>544</v>
      </c>
      <c r="BM600" s="474" t="s">
        <v>544</v>
      </c>
      <c r="BN600" s="472" t="s">
        <v>544</v>
      </c>
      <c r="BO600" s="473" t="s">
        <v>544</v>
      </c>
      <c r="BP600" s="473" t="s">
        <v>544</v>
      </c>
      <c r="BQ600" s="473" t="s">
        <v>544</v>
      </c>
      <c r="BR600" s="473" t="s">
        <v>544</v>
      </c>
      <c r="BS600" s="474" t="s">
        <v>544</v>
      </c>
      <c r="BT600" s="472" t="s">
        <v>544</v>
      </c>
      <c r="BU600" s="472" t="s">
        <v>544</v>
      </c>
      <c r="BV600" s="472" t="s">
        <v>544</v>
      </c>
      <c r="BW600" s="472" t="s">
        <v>544</v>
      </c>
      <c r="BX600" s="472" t="s">
        <v>544</v>
      </c>
      <c r="BY600" s="472" t="s">
        <v>544</v>
      </c>
      <c r="CA600" t="s">
        <v>544</v>
      </c>
      <c r="CB600" t="s">
        <v>544</v>
      </c>
      <c r="CC600" t="s">
        <v>544</v>
      </c>
      <c r="CD600" t="s">
        <v>544</v>
      </c>
      <c r="CE600" t="s">
        <v>544</v>
      </c>
      <c r="CF600" t="s">
        <v>544</v>
      </c>
      <c r="CG600" t="s">
        <v>544</v>
      </c>
      <c r="CH600" t="s">
        <v>544</v>
      </c>
      <c r="CI600" t="s">
        <v>544</v>
      </c>
      <c r="CJ600" t="s">
        <v>544</v>
      </c>
      <c r="CK600" t="s">
        <v>544</v>
      </c>
      <c r="CL600" t="s">
        <v>544</v>
      </c>
      <c r="CM600" t="s">
        <v>544</v>
      </c>
      <c r="CN600" t="s">
        <v>544</v>
      </c>
      <c r="CO600" t="s">
        <v>544</v>
      </c>
      <c r="CP600" t="s">
        <v>544</v>
      </c>
      <c r="CQ600" t="s">
        <v>544</v>
      </c>
      <c r="CR600" t="s">
        <v>544</v>
      </c>
      <c r="CS600" t="s">
        <v>544</v>
      </c>
      <c r="CT600" t="s">
        <v>544</v>
      </c>
      <c r="CU600" t="s">
        <v>544</v>
      </c>
      <c r="CV600" t="s">
        <v>544</v>
      </c>
      <c r="CW600" t="s">
        <v>544</v>
      </c>
      <c r="CX600" t="s">
        <v>544</v>
      </c>
      <c r="CY600" t="s">
        <v>544</v>
      </c>
      <c r="CZ600" t="s">
        <v>544</v>
      </c>
      <c r="DA600" t="s">
        <v>544</v>
      </c>
      <c r="DB600" t="s">
        <v>544</v>
      </c>
      <c r="DC600" t="s">
        <v>544</v>
      </c>
      <c r="DD600" t="s">
        <v>544</v>
      </c>
      <c r="DE600" t="s">
        <v>544</v>
      </c>
      <c r="DF600" t="s">
        <v>544</v>
      </c>
      <c r="DG600" t="s">
        <v>544</v>
      </c>
      <c r="DH600" t="s">
        <v>544</v>
      </c>
      <c r="DI600" t="s">
        <v>544</v>
      </c>
      <c r="DJ600" t="s">
        <v>544</v>
      </c>
      <c r="DK600" t="s">
        <v>544</v>
      </c>
      <c r="DL600" t="s">
        <v>544</v>
      </c>
      <c r="DM600" t="s">
        <v>544</v>
      </c>
      <c r="DN600" t="s">
        <v>544</v>
      </c>
      <c r="DO600" t="s">
        <v>544</v>
      </c>
      <c r="DP600" t="s">
        <v>544</v>
      </c>
      <c r="DQ600" t="s">
        <v>544</v>
      </c>
      <c r="DR600" t="s">
        <v>544</v>
      </c>
      <c r="DS600" t="s">
        <v>544</v>
      </c>
      <c r="DT600" t="s">
        <v>544</v>
      </c>
      <c r="DU600" t="s">
        <v>544</v>
      </c>
      <c r="DV600" t="s">
        <v>544</v>
      </c>
      <c r="DW600" t="s">
        <v>544</v>
      </c>
      <c r="DX600" t="s">
        <v>544</v>
      </c>
      <c r="DY600" t="s">
        <v>544</v>
      </c>
      <c r="DZ600" t="s">
        <v>544</v>
      </c>
      <c r="EA600" t="s">
        <v>544</v>
      </c>
      <c r="EB600" t="s">
        <v>544</v>
      </c>
      <c r="EC600" t="s">
        <v>544</v>
      </c>
      <c r="ED600" t="s">
        <v>544</v>
      </c>
      <c r="EE600" t="s">
        <v>544</v>
      </c>
      <c r="EF600" t="s">
        <v>544</v>
      </c>
      <c r="EG600" t="s">
        <v>544</v>
      </c>
      <c r="EH600" t="s">
        <v>544</v>
      </c>
      <c r="EI600" t="s">
        <v>544</v>
      </c>
      <c r="EJ600" t="s">
        <v>544</v>
      </c>
      <c r="EK600" t="s">
        <v>544</v>
      </c>
      <c r="EL600" t="s">
        <v>544</v>
      </c>
      <c r="EM600" t="s">
        <v>544</v>
      </c>
      <c r="EN600" t="s">
        <v>544</v>
      </c>
      <c r="EO600" t="s">
        <v>544</v>
      </c>
      <c r="EP600" t="s">
        <v>544</v>
      </c>
      <c r="EQ600" t="s">
        <v>544</v>
      </c>
      <c r="ER600" t="s">
        <v>544</v>
      </c>
      <c r="ES600" t="s">
        <v>544</v>
      </c>
      <c r="ET600" t="s">
        <v>544</v>
      </c>
      <c r="EU600" t="s">
        <v>544</v>
      </c>
      <c r="EV600" t="s">
        <v>544</v>
      </c>
      <c r="EW600" t="s">
        <v>544</v>
      </c>
      <c r="EX600" t="s">
        <v>544</v>
      </c>
    </row>
    <row r="601" spans="1:154" ht="15" customHeight="1">
      <c r="A601" s="435">
        <v>388</v>
      </c>
      <c r="B601" s="469" t="s">
        <v>544</v>
      </c>
      <c r="C601" s="469" t="s">
        <v>544</v>
      </c>
      <c r="D601" s="470" t="s">
        <v>544</v>
      </c>
      <c r="E601" s="471" t="s">
        <v>544</v>
      </c>
      <c r="F601" s="471" t="s">
        <v>544</v>
      </c>
      <c r="G601" s="471" t="s">
        <v>544</v>
      </c>
      <c r="H601" s="472" t="s">
        <v>544</v>
      </c>
      <c r="I601" s="472" t="s">
        <v>544</v>
      </c>
      <c r="J601" s="472" t="s">
        <v>544</v>
      </c>
      <c r="K601" s="472" t="s">
        <v>544</v>
      </c>
      <c r="L601" s="472" t="s">
        <v>544</v>
      </c>
      <c r="M601" s="472" t="s">
        <v>544</v>
      </c>
      <c r="N601" s="472" t="s">
        <v>544</v>
      </c>
      <c r="O601" s="472" t="s">
        <v>544</v>
      </c>
      <c r="P601" s="472" t="s">
        <v>544</v>
      </c>
      <c r="Q601" s="472" t="s">
        <v>544</v>
      </c>
      <c r="R601" s="472" t="s">
        <v>544</v>
      </c>
      <c r="S601" s="472" t="s">
        <v>544</v>
      </c>
      <c r="T601" s="472" t="s">
        <v>544</v>
      </c>
      <c r="U601" s="472" t="s">
        <v>544</v>
      </c>
      <c r="V601" s="472" t="s">
        <v>544</v>
      </c>
      <c r="W601" s="472" t="s">
        <v>544</v>
      </c>
      <c r="X601" s="472" t="s">
        <v>544</v>
      </c>
      <c r="Y601" s="472" t="s">
        <v>544</v>
      </c>
      <c r="Z601" s="472" t="s">
        <v>544</v>
      </c>
      <c r="AA601" s="472" t="s">
        <v>544</v>
      </c>
      <c r="AB601" s="472" t="s">
        <v>544</v>
      </c>
      <c r="AC601" s="472" t="s">
        <v>544</v>
      </c>
      <c r="AD601" s="472" t="s">
        <v>544</v>
      </c>
      <c r="AE601" s="472" t="s">
        <v>544</v>
      </c>
      <c r="AF601" s="472" t="s">
        <v>544</v>
      </c>
      <c r="AG601" s="472" t="s">
        <v>544</v>
      </c>
      <c r="AH601" s="472" t="s">
        <v>544</v>
      </c>
      <c r="AI601" s="472" t="s">
        <v>544</v>
      </c>
      <c r="AJ601" s="472" t="s">
        <v>544</v>
      </c>
      <c r="AK601" s="472" t="s">
        <v>544</v>
      </c>
      <c r="AL601" s="472" t="s">
        <v>544</v>
      </c>
      <c r="AM601" s="472" t="s">
        <v>544</v>
      </c>
      <c r="AN601" s="472" t="s">
        <v>544</v>
      </c>
      <c r="AO601" s="472" t="s">
        <v>544</v>
      </c>
      <c r="AP601" s="472" t="s">
        <v>544</v>
      </c>
      <c r="AQ601" s="472" t="s">
        <v>544</v>
      </c>
      <c r="AR601" s="472" t="s">
        <v>544</v>
      </c>
      <c r="AS601" s="472" t="s">
        <v>544</v>
      </c>
      <c r="AT601" s="472" t="s">
        <v>544</v>
      </c>
      <c r="AU601" s="472" t="s">
        <v>544</v>
      </c>
      <c r="AV601" s="472" t="s">
        <v>544</v>
      </c>
      <c r="AW601" s="472" t="s">
        <v>544</v>
      </c>
      <c r="AX601" s="473" t="s">
        <v>544</v>
      </c>
      <c r="AY601" s="473" t="s">
        <v>544</v>
      </c>
      <c r="AZ601" s="473" t="s">
        <v>544</v>
      </c>
      <c r="BA601" s="473" t="s">
        <v>544</v>
      </c>
      <c r="BB601" s="473" t="s">
        <v>544</v>
      </c>
      <c r="BC601" s="473" t="s">
        <v>544</v>
      </c>
      <c r="BD601" s="473" t="s">
        <v>544</v>
      </c>
      <c r="BE601" s="472" t="s">
        <v>544</v>
      </c>
      <c r="BF601" s="472" t="s">
        <v>544</v>
      </c>
      <c r="BG601" s="473" t="s">
        <v>544</v>
      </c>
      <c r="BH601" s="473" t="s">
        <v>544</v>
      </c>
      <c r="BI601" s="472" t="s">
        <v>544</v>
      </c>
      <c r="BJ601" s="472" t="s">
        <v>544</v>
      </c>
      <c r="BK601" s="472" t="s">
        <v>544</v>
      </c>
      <c r="BL601" s="474" t="s">
        <v>544</v>
      </c>
      <c r="BM601" s="474" t="s">
        <v>544</v>
      </c>
      <c r="BN601" s="472" t="s">
        <v>544</v>
      </c>
      <c r="BO601" s="473" t="s">
        <v>544</v>
      </c>
      <c r="BP601" s="473" t="s">
        <v>544</v>
      </c>
      <c r="BQ601" s="473" t="s">
        <v>544</v>
      </c>
      <c r="BR601" s="473" t="s">
        <v>544</v>
      </c>
      <c r="BS601" s="474" t="s">
        <v>544</v>
      </c>
      <c r="BT601" s="472" t="s">
        <v>544</v>
      </c>
      <c r="BU601" s="472" t="s">
        <v>544</v>
      </c>
      <c r="BV601" s="472" t="s">
        <v>544</v>
      </c>
      <c r="BW601" s="472" t="s">
        <v>544</v>
      </c>
      <c r="BX601" s="472" t="s">
        <v>544</v>
      </c>
      <c r="BY601" s="472" t="s">
        <v>544</v>
      </c>
      <c r="CA601" t="s">
        <v>544</v>
      </c>
      <c r="CB601" t="s">
        <v>544</v>
      </c>
      <c r="CC601" t="s">
        <v>544</v>
      </c>
      <c r="CD601" t="s">
        <v>544</v>
      </c>
      <c r="CE601" t="s">
        <v>544</v>
      </c>
      <c r="CF601" t="s">
        <v>544</v>
      </c>
      <c r="CG601" t="s">
        <v>544</v>
      </c>
      <c r="CH601" t="s">
        <v>544</v>
      </c>
      <c r="CI601" t="s">
        <v>544</v>
      </c>
      <c r="CJ601" t="s">
        <v>544</v>
      </c>
      <c r="CK601" t="s">
        <v>544</v>
      </c>
      <c r="CL601" t="s">
        <v>544</v>
      </c>
      <c r="CM601" t="s">
        <v>544</v>
      </c>
      <c r="CN601" t="s">
        <v>544</v>
      </c>
      <c r="CO601" t="s">
        <v>544</v>
      </c>
      <c r="CP601" t="s">
        <v>544</v>
      </c>
      <c r="CQ601" t="s">
        <v>544</v>
      </c>
      <c r="CR601" t="s">
        <v>544</v>
      </c>
      <c r="CS601" t="s">
        <v>544</v>
      </c>
      <c r="CT601" t="s">
        <v>544</v>
      </c>
      <c r="CU601" t="s">
        <v>544</v>
      </c>
      <c r="CV601" t="s">
        <v>544</v>
      </c>
      <c r="CW601" t="s">
        <v>544</v>
      </c>
      <c r="CX601" t="s">
        <v>544</v>
      </c>
      <c r="CY601" t="s">
        <v>544</v>
      </c>
      <c r="CZ601" t="s">
        <v>544</v>
      </c>
      <c r="DA601" t="s">
        <v>544</v>
      </c>
      <c r="DB601" t="s">
        <v>544</v>
      </c>
      <c r="DC601" t="s">
        <v>544</v>
      </c>
      <c r="DD601" t="s">
        <v>544</v>
      </c>
      <c r="DE601" t="s">
        <v>544</v>
      </c>
      <c r="DF601" t="s">
        <v>544</v>
      </c>
      <c r="DG601" t="s">
        <v>544</v>
      </c>
      <c r="DH601" t="s">
        <v>544</v>
      </c>
      <c r="DI601" t="s">
        <v>544</v>
      </c>
      <c r="DJ601" t="s">
        <v>544</v>
      </c>
      <c r="DK601" t="s">
        <v>544</v>
      </c>
      <c r="DL601" t="s">
        <v>544</v>
      </c>
      <c r="DM601" t="s">
        <v>544</v>
      </c>
      <c r="DN601" t="s">
        <v>544</v>
      </c>
      <c r="DO601" t="s">
        <v>544</v>
      </c>
      <c r="DP601" t="s">
        <v>544</v>
      </c>
      <c r="DQ601" t="s">
        <v>544</v>
      </c>
      <c r="DR601" t="s">
        <v>544</v>
      </c>
      <c r="DS601" t="s">
        <v>544</v>
      </c>
      <c r="DT601" t="s">
        <v>544</v>
      </c>
      <c r="DU601" t="s">
        <v>544</v>
      </c>
      <c r="DV601" t="s">
        <v>544</v>
      </c>
      <c r="DW601" t="s">
        <v>544</v>
      </c>
      <c r="DX601" t="s">
        <v>544</v>
      </c>
      <c r="DY601" t="s">
        <v>544</v>
      </c>
      <c r="DZ601" t="s">
        <v>544</v>
      </c>
      <c r="EA601" t="s">
        <v>544</v>
      </c>
      <c r="EB601" t="s">
        <v>544</v>
      </c>
      <c r="EC601" t="s">
        <v>544</v>
      </c>
      <c r="ED601" t="s">
        <v>544</v>
      </c>
      <c r="EE601" t="s">
        <v>544</v>
      </c>
      <c r="EF601" t="s">
        <v>544</v>
      </c>
      <c r="EG601" t="s">
        <v>544</v>
      </c>
      <c r="EH601" t="s">
        <v>544</v>
      </c>
      <c r="EI601" t="s">
        <v>544</v>
      </c>
      <c r="EJ601" t="s">
        <v>544</v>
      </c>
      <c r="EK601" t="s">
        <v>544</v>
      </c>
      <c r="EL601" t="s">
        <v>544</v>
      </c>
      <c r="EM601" t="s">
        <v>544</v>
      </c>
      <c r="EN601" t="s">
        <v>544</v>
      </c>
      <c r="EO601" t="s">
        <v>544</v>
      </c>
      <c r="EP601" t="s">
        <v>544</v>
      </c>
      <c r="EQ601" t="s">
        <v>544</v>
      </c>
      <c r="ER601" t="s">
        <v>544</v>
      </c>
      <c r="ES601" t="s">
        <v>544</v>
      </c>
      <c r="ET601" t="s">
        <v>544</v>
      </c>
      <c r="EU601" t="s">
        <v>544</v>
      </c>
      <c r="EV601" t="s">
        <v>544</v>
      </c>
      <c r="EW601" t="s">
        <v>544</v>
      </c>
      <c r="EX601" t="s">
        <v>544</v>
      </c>
    </row>
    <row r="602" spans="1:154" ht="15" customHeight="1">
      <c r="A602" s="435">
        <v>388</v>
      </c>
      <c r="B602" s="469" t="s">
        <v>544</v>
      </c>
      <c r="C602" s="469" t="s">
        <v>544</v>
      </c>
      <c r="D602" s="470" t="s">
        <v>544</v>
      </c>
      <c r="E602" s="471" t="s">
        <v>544</v>
      </c>
      <c r="F602" s="471" t="s">
        <v>544</v>
      </c>
      <c r="G602" s="471" t="s">
        <v>544</v>
      </c>
      <c r="H602" s="472" t="s">
        <v>544</v>
      </c>
      <c r="I602" s="472" t="s">
        <v>544</v>
      </c>
      <c r="J602" s="472" t="s">
        <v>544</v>
      </c>
      <c r="K602" s="472" t="s">
        <v>544</v>
      </c>
      <c r="L602" s="472" t="s">
        <v>544</v>
      </c>
      <c r="M602" s="472" t="s">
        <v>544</v>
      </c>
      <c r="N602" s="472" t="s">
        <v>544</v>
      </c>
      <c r="O602" s="472" t="s">
        <v>544</v>
      </c>
      <c r="P602" s="472" t="s">
        <v>544</v>
      </c>
      <c r="Q602" s="472" t="s">
        <v>544</v>
      </c>
      <c r="R602" s="472" t="s">
        <v>544</v>
      </c>
      <c r="S602" s="472" t="s">
        <v>544</v>
      </c>
      <c r="T602" s="472" t="s">
        <v>544</v>
      </c>
      <c r="U602" s="472" t="s">
        <v>544</v>
      </c>
      <c r="V602" s="472" t="s">
        <v>544</v>
      </c>
      <c r="W602" s="472" t="s">
        <v>544</v>
      </c>
      <c r="X602" s="472" t="s">
        <v>544</v>
      </c>
      <c r="Y602" s="472" t="s">
        <v>544</v>
      </c>
      <c r="Z602" s="472" t="s">
        <v>544</v>
      </c>
      <c r="AA602" s="472" t="s">
        <v>544</v>
      </c>
      <c r="AB602" s="472" t="s">
        <v>544</v>
      </c>
      <c r="AC602" s="472" t="s">
        <v>544</v>
      </c>
      <c r="AD602" s="472" t="s">
        <v>544</v>
      </c>
      <c r="AE602" s="472" t="s">
        <v>544</v>
      </c>
      <c r="AF602" s="472" t="s">
        <v>544</v>
      </c>
      <c r="AG602" s="472" t="s">
        <v>544</v>
      </c>
      <c r="AH602" s="472" t="s">
        <v>544</v>
      </c>
      <c r="AI602" s="472" t="s">
        <v>544</v>
      </c>
      <c r="AJ602" s="472" t="s">
        <v>544</v>
      </c>
      <c r="AK602" s="472" t="s">
        <v>544</v>
      </c>
      <c r="AL602" s="472" t="s">
        <v>544</v>
      </c>
      <c r="AM602" s="472" t="s">
        <v>544</v>
      </c>
      <c r="AN602" s="472" t="s">
        <v>544</v>
      </c>
      <c r="AO602" s="472" t="s">
        <v>544</v>
      </c>
      <c r="AP602" s="472" t="s">
        <v>544</v>
      </c>
      <c r="AQ602" s="472" t="s">
        <v>544</v>
      </c>
      <c r="AR602" s="472" t="s">
        <v>544</v>
      </c>
      <c r="AS602" s="472" t="s">
        <v>544</v>
      </c>
      <c r="AT602" s="472" t="s">
        <v>544</v>
      </c>
      <c r="AU602" s="472" t="s">
        <v>544</v>
      </c>
      <c r="AV602" s="472" t="s">
        <v>544</v>
      </c>
      <c r="AW602" s="472" t="s">
        <v>544</v>
      </c>
      <c r="AX602" s="473" t="s">
        <v>544</v>
      </c>
      <c r="AY602" s="473" t="s">
        <v>544</v>
      </c>
      <c r="AZ602" s="473" t="s">
        <v>544</v>
      </c>
      <c r="BA602" s="473" t="s">
        <v>544</v>
      </c>
      <c r="BB602" s="473" t="s">
        <v>544</v>
      </c>
      <c r="BC602" s="473" t="s">
        <v>544</v>
      </c>
      <c r="BD602" s="473" t="s">
        <v>544</v>
      </c>
      <c r="BE602" s="472" t="s">
        <v>544</v>
      </c>
      <c r="BF602" s="472" t="s">
        <v>544</v>
      </c>
      <c r="BG602" s="473" t="s">
        <v>544</v>
      </c>
      <c r="BH602" s="473" t="s">
        <v>544</v>
      </c>
      <c r="BI602" s="472" t="s">
        <v>544</v>
      </c>
      <c r="BJ602" s="472" t="s">
        <v>544</v>
      </c>
      <c r="BK602" s="472" t="s">
        <v>544</v>
      </c>
      <c r="BL602" s="474" t="s">
        <v>544</v>
      </c>
      <c r="BM602" s="474" t="s">
        <v>544</v>
      </c>
      <c r="BN602" s="472" t="s">
        <v>544</v>
      </c>
      <c r="BO602" s="473" t="s">
        <v>544</v>
      </c>
      <c r="BP602" s="473" t="s">
        <v>544</v>
      </c>
      <c r="BQ602" s="473" t="s">
        <v>544</v>
      </c>
      <c r="BR602" s="473" t="s">
        <v>544</v>
      </c>
      <c r="BS602" s="474" t="s">
        <v>544</v>
      </c>
      <c r="BT602" s="472" t="s">
        <v>544</v>
      </c>
      <c r="BU602" s="472" t="s">
        <v>544</v>
      </c>
      <c r="BV602" s="472" t="s">
        <v>544</v>
      </c>
      <c r="BW602" s="472" t="s">
        <v>544</v>
      </c>
      <c r="BX602" s="472" t="s">
        <v>544</v>
      </c>
      <c r="BY602" s="472" t="s">
        <v>544</v>
      </c>
      <c r="CA602" t="s">
        <v>544</v>
      </c>
      <c r="CB602" t="s">
        <v>544</v>
      </c>
      <c r="CC602" t="s">
        <v>544</v>
      </c>
      <c r="CD602" t="s">
        <v>544</v>
      </c>
      <c r="CE602" t="s">
        <v>544</v>
      </c>
      <c r="CF602" t="s">
        <v>544</v>
      </c>
      <c r="CG602" t="s">
        <v>544</v>
      </c>
      <c r="CH602" t="s">
        <v>544</v>
      </c>
      <c r="CI602" t="s">
        <v>544</v>
      </c>
      <c r="CJ602" t="s">
        <v>544</v>
      </c>
      <c r="CK602" t="s">
        <v>544</v>
      </c>
      <c r="CL602" t="s">
        <v>544</v>
      </c>
      <c r="CM602" t="s">
        <v>544</v>
      </c>
      <c r="CN602" t="s">
        <v>544</v>
      </c>
      <c r="CO602" t="s">
        <v>544</v>
      </c>
      <c r="CP602" t="s">
        <v>544</v>
      </c>
      <c r="CQ602" t="s">
        <v>544</v>
      </c>
      <c r="CR602" t="s">
        <v>544</v>
      </c>
      <c r="CS602" t="s">
        <v>544</v>
      </c>
      <c r="CT602" t="s">
        <v>544</v>
      </c>
      <c r="CU602" t="s">
        <v>544</v>
      </c>
      <c r="CV602" t="s">
        <v>544</v>
      </c>
      <c r="CW602" t="s">
        <v>544</v>
      </c>
      <c r="CX602" t="s">
        <v>544</v>
      </c>
      <c r="CY602" t="s">
        <v>544</v>
      </c>
      <c r="CZ602" t="s">
        <v>544</v>
      </c>
      <c r="DA602" t="s">
        <v>544</v>
      </c>
      <c r="DB602" t="s">
        <v>544</v>
      </c>
      <c r="DC602" t="s">
        <v>544</v>
      </c>
      <c r="DD602" t="s">
        <v>544</v>
      </c>
      <c r="DE602" t="s">
        <v>544</v>
      </c>
      <c r="DF602" t="s">
        <v>544</v>
      </c>
      <c r="DG602" t="s">
        <v>544</v>
      </c>
      <c r="DH602" t="s">
        <v>544</v>
      </c>
      <c r="DI602" t="s">
        <v>544</v>
      </c>
      <c r="DJ602" t="s">
        <v>544</v>
      </c>
      <c r="DK602" t="s">
        <v>544</v>
      </c>
      <c r="DL602" t="s">
        <v>544</v>
      </c>
      <c r="DM602" t="s">
        <v>544</v>
      </c>
      <c r="DN602" t="s">
        <v>544</v>
      </c>
      <c r="DO602" t="s">
        <v>544</v>
      </c>
      <c r="DP602" t="s">
        <v>544</v>
      </c>
      <c r="DQ602" t="s">
        <v>544</v>
      </c>
      <c r="DR602" t="s">
        <v>544</v>
      </c>
      <c r="DS602" t="s">
        <v>544</v>
      </c>
      <c r="DT602" t="s">
        <v>544</v>
      </c>
      <c r="DU602" t="s">
        <v>544</v>
      </c>
      <c r="DV602" t="s">
        <v>544</v>
      </c>
      <c r="DW602" t="s">
        <v>544</v>
      </c>
      <c r="DX602" t="s">
        <v>544</v>
      </c>
      <c r="DY602" t="s">
        <v>544</v>
      </c>
      <c r="DZ602" t="s">
        <v>544</v>
      </c>
      <c r="EA602" t="s">
        <v>544</v>
      </c>
      <c r="EB602" t="s">
        <v>544</v>
      </c>
      <c r="EC602" t="s">
        <v>544</v>
      </c>
      <c r="ED602" t="s">
        <v>544</v>
      </c>
      <c r="EE602" t="s">
        <v>544</v>
      </c>
      <c r="EF602" t="s">
        <v>544</v>
      </c>
      <c r="EG602" t="s">
        <v>544</v>
      </c>
      <c r="EH602" t="s">
        <v>544</v>
      </c>
      <c r="EI602" t="s">
        <v>544</v>
      </c>
      <c r="EJ602" t="s">
        <v>544</v>
      </c>
      <c r="EK602" t="s">
        <v>544</v>
      </c>
      <c r="EL602" t="s">
        <v>544</v>
      </c>
      <c r="EM602" t="s">
        <v>544</v>
      </c>
      <c r="EN602" t="s">
        <v>544</v>
      </c>
      <c r="EO602" t="s">
        <v>544</v>
      </c>
      <c r="EP602" t="s">
        <v>544</v>
      </c>
      <c r="EQ602" t="s">
        <v>544</v>
      </c>
      <c r="ER602" t="s">
        <v>544</v>
      </c>
      <c r="ES602" t="s">
        <v>544</v>
      </c>
      <c r="ET602" t="s">
        <v>544</v>
      </c>
      <c r="EU602" t="s">
        <v>544</v>
      </c>
      <c r="EV602" t="s">
        <v>544</v>
      </c>
      <c r="EW602" t="s">
        <v>544</v>
      </c>
      <c r="EX602" t="s">
        <v>544</v>
      </c>
    </row>
    <row r="603" spans="1:154" ht="15" customHeight="1">
      <c r="A603" s="435">
        <v>388</v>
      </c>
      <c r="B603" s="469" t="s">
        <v>544</v>
      </c>
      <c r="C603" s="469" t="s">
        <v>544</v>
      </c>
      <c r="D603" s="470" t="s">
        <v>544</v>
      </c>
      <c r="E603" s="471" t="s">
        <v>544</v>
      </c>
      <c r="F603" s="471" t="s">
        <v>544</v>
      </c>
      <c r="G603" s="471" t="s">
        <v>544</v>
      </c>
      <c r="H603" s="472" t="s">
        <v>544</v>
      </c>
      <c r="I603" s="472" t="s">
        <v>544</v>
      </c>
      <c r="J603" s="472" t="s">
        <v>544</v>
      </c>
      <c r="K603" s="472" t="s">
        <v>544</v>
      </c>
      <c r="L603" s="472" t="s">
        <v>544</v>
      </c>
      <c r="M603" s="472" t="s">
        <v>544</v>
      </c>
      <c r="N603" s="472" t="s">
        <v>544</v>
      </c>
      <c r="O603" s="472" t="s">
        <v>544</v>
      </c>
      <c r="P603" s="472" t="s">
        <v>544</v>
      </c>
      <c r="Q603" s="472" t="s">
        <v>544</v>
      </c>
      <c r="R603" s="472" t="s">
        <v>544</v>
      </c>
      <c r="S603" s="472" t="s">
        <v>544</v>
      </c>
      <c r="T603" s="472" t="s">
        <v>544</v>
      </c>
      <c r="U603" s="472" t="s">
        <v>544</v>
      </c>
      <c r="V603" s="472" t="s">
        <v>544</v>
      </c>
      <c r="W603" s="472" t="s">
        <v>544</v>
      </c>
      <c r="X603" s="472" t="s">
        <v>544</v>
      </c>
      <c r="Y603" s="472" t="s">
        <v>544</v>
      </c>
      <c r="Z603" s="472" t="s">
        <v>544</v>
      </c>
      <c r="AA603" s="472" t="s">
        <v>544</v>
      </c>
      <c r="AB603" s="472" t="s">
        <v>544</v>
      </c>
      <c r="AC603" s="472" t="s">
        <v>544</v>
      </c>
      <c r="AD603" s="472" t="s">
        <v>544</v>
      </c>
      <c r="AE603" s="472" t="s">
        <v>544</v>
      </c>
      <c r="AF603" s="472" t="s">
        <v>544</v>
      </c>
      <c r="AG603" s="472" t="s">
        <v>544</v>
      </c>
      <c r="AH603" s="472" t="s">
        <v>544</v>
      </c>
      <c r="AI603" s="472" t="s">
        <v>544</v>
      </c>
      <c r="AJ603" s="472" t="s">
        <v>544</v>
      </c>
      <c r="AK603" s="472" t="s">
        <v>544</v>
      </c>
      <c r="AL603" s="472" t="s">
        <v>544</v>
      </c>
      <c r="AM603" s="472" t="s">
        <v>544</v>
      </c>
      <c r="AN603" s="472" t="s">
        <v>544</v>
      </c>
      <c r="AO603" s="472" t="s">
        <v>544</v>
      </c>
      <c r="AP603" s="472" t="s">
        <v>544</v>
      </c>
      <c r="AQ603" s="472" t="s">
        <v>544</v>
      </c>
      <c r="AR603" s="472" t="s">
        <v>544</v>
      </c>
      <c r="AS603" s="472" t="s">
        <v>544</v>
      </c>
      <c r="AT603" s="472" t="s">
        <v>544</v>
      </c>
      <c r="AU603" s="472" t="s">
        <v>544</v>
      </c>
      <c r="AV603" s="472" t="s">
        <v>544</v>
      </c>
      <c r="AW603" s="472" t="s">
        <v>544</v>
      </c>
      <c r="AX603" s="473" t="s">
        <v>544</v>
      </c>
      <c r="AY603" s="473" t="s">
        <v>544</v>
      </c>
      <c r="AZ603" s="473" t="s">
        <v>544</v>
      </c>
      <c r="BA603" s="473" t="s">
        <v>544</v>
      </c>
      <c r="BB603" s="473" t="s">
        <v>544</v>
      </c>
      <c r="BC603" s="473" t="s">
        <v>544</v>
      </c>
      <c r="BD603" s="473" t="s">
        <v>544</v>
      </c>
      <c r="BE603" s="472" t="s">
        <v>544</v>
      </c>
      <c r="BF603" s="472" t="s">
        <v>544</v>
      </c>
      <c r="BG603" s="473" t="s">
        <v>544</v>
      </c>
      <c r="BH603" s="473" t="s">
        <v>544</v>
      </c>
      <c r="BI603" s="472" t="s">
        <v>544</v>
      </c>
      <c r="BJ603" s="472" t="s">
        <v>544</v>
      </c>
      <c r="BK603" s="472" t="s">
        <v>544</v>
      </c>
      <c r="BL603" s="474" t="s">
        <v>544</v>
      </c>
      <c r="BM603" s="474" t="s">
        <v>544</v>
      </c>
      <c r="BN603" s="472" t="s">
        <v>544</v>
      </c>
      <c r="BO603" s="473" t="s">
        <v>544</v>
      </c>
      <c r="BP603" s="473" t="s">
        <v>544</v>
      </c>
      <c r="BQ603" s="473" t="s">
        <v>544</v>
      </c>
      <c r="BR603" s="473" t="s">
        <v>544</v>
      </c>
      <c r="BS603" s="474" t="s">
        <v>544</v>
      </c>
      <c r="BT603" s="472" t="s">
        <v>544</v>
      </c>
      <c r="BU603" s="472" t="s">
        <v>544</v>
      </c>
      <c r="BV603" s="472" t="s">
        <v>544</v>
      </c>
      <c r="BW603" s="472" t="s">
        <v>544</v>
      </c>
      <c r="BX603" s="472" t="s">
        <v>544</v>
      </c>
      <c r="BY603" s="472" t="s">
        <v>544</v>
      </c>
      <c r="CA603" t="s">
        <v>544</v>
      </c>
      <c r="CB603" t="s">
        <v>544</v>
      </c>
      <c r="CC603" t="s">
        <v>544</v>
      </c>
      <c r="CD603" t="s">
        <v>544</v>
      </c>
      <c r="CE603" t="s">
        <v>544</v>
      </c>
      <c r="CF603" t="s">
        <v>544</v>
      </c>
      <c r="CG603" t="s">
        <v>544</v>
      </c>
      <c r="CH603" t="s">
        <v>544</v>
      </c>
      <c r="CI603" t="s">
        <v>544</v>
      </c>
      <c r="CJ603" t="s">
        <v>544</v>
      </c>
      <c r="CK603" t="s">
        <v>544</v>
      </c>
      <c r="CL603" t="s">
        <v>544</v>
      </c>
      <c r="CM603" t="s">
        <v>544</v>
      </c>
      <c r="CN603" t="s">
        <v>544</v>
      </c>
      <c r="CO603" t="s">
        <v>544</v>
      </c>
      <c r="CP603" t="s">
        <v>544</v>
      </c>
      <c r="CQ603" t="s">
        <v>544</v>
      </c>
      <c r="CR603" t="s">
        <v>544</v>
      </c>
      <c r="CS603" t="s">
        <v>544</v>
      </c>
      <c r="CT603" t="s">
        <v>544</v>
      </c>
      <c r="CU603" t="s">
        <v>544</v>
      </c>
      <c r="CV603" t="s">
        <v>544</v>
      </c>
      <c r="CW603" t="s">
        <v>544</v>
      </c>
      <c r="CX603" t="s">
        <v>544</v>
      </c>
      <c r="CY603" t="s">
        <v>544</v>
      </c>
      <c r="CZ603" t="s">
        <v>544</v>
      </c>
      <c r="DA603" t="s">
        <v>544</v>
      </c>
      <c r="DB603" t="s">
        <v>544</v>
      </c>
      <c r="DC603" t="s">
        <v>544</v>
      </c>
      <c r="DD603" t="s">
        <v>544</v>
      </c>
      <c r="DE603" t="s">
        <v>544</v>
      </c>
      <c r="DF603" t="s">
        <v>544</v>
      </c>
      <c r="DG603" t="s">
        <v>544</v>
      </c>
      <c r="DH603" t="s">
        <v>544</v>
      </c>
      <c r="DI603" t="s">
        <v>544</v>
      </c>
      <c r="DJ603" t="s">
        <v>544</v>
      </c>
      <c r="DK603" t="s">
        <v>544</v>
      </c>
      <c r="DL603" t="s">
        <v>544</v>
      </c>
      <c r="DM603" t="s">
        <v>544</v>
      </c>
      <c r="DN603" t="s">
        <v>544</v>
      </c>
      <c r="DO603" t="s">
        <v>544</v>
      </c>
      <c r="DP603" t="s">
        <v>544</v>
      </c>
      <c r="DQ603" t="s">
        <v>544</v>
      </c>
      <c r="DR603" t="s">
        <v>544</v>
      </c>
      <c r="DS603" t="s">
        <v>544</v>
      </c>
      <c r="DT603" t="s">
        <v>544</v>
      </c>
      <c r="DU603" t="s">
        <v>544</v>
      </c>
      <c r="DV603" t="s">
        <v>544</v>
      </c>
      <c r="DW603" t="s">
        <v>544</v>
      </c>
      <c r="DX603" t="s">
        <v>544</v>
      </c>
      <c r="DY603" t="s">
        <v>544</v>
      </c>
      <c r="DZ603" t="s">
        <v>544</v>
      </c>
      <c r="EA603" t="s">
        <v>544</v>
      </c>
      <c r="EB603" t="s">
        <v>544</v>
      </c>
      <c r="EC603" t="s">
        <v>544</v>
      </c>
      <c r="ED603" t="s">
        <v>544</v>
      </c>
      <c r="EE603" t="s">
        <v>544</v>
      </c>
      <c r="EF603" t="s">
        <v>544</v>
      </c>
      <c r="EG603" t="s">
        <v>544</v>
      </c>
      <c r="EH603" t="s">
        <v>544</v>
      </c>
      <c r="EI603" t="s">
        <v>544</v>
      </c>
      <c r="EJ603" t="s">
        <v>544</v>
      </c>
      <c r="EK603" t="s">
        <v>544</v>
      </c>
      <c r="EL603" t="s">
        <v>544</v>
      </c>
      <c r="EM603" t="s">
        <v>544</v>
      </c>
      <c r="EN603" t="s">
        <v>544</v>
      </c>
      <c r="EO603" t="s">
        <v>544</v>
      </c>
      <c r="EP603" t="s">
        <v>544</v>
      </c>
      <c r="EQ603" t="s">
        <v>544</v>
      </c>
      <c r="ER603" t="s">
        <v>544</v>
      </c>
      <c r="ES603" t="s">
        <v>544</v>
      </c>
      <c r="ET603" t="s">
        <v>544</v>
      </c>
      <c r="EU603" t="s">
        <v>544</v>
      </c>
      <c r="EV603" t="s">
        <v>544</v>
      </c>
      <c r="EW603" t="s">
        <v>544</v>
      </c>
      <c r="EX603" t="s">
        <v>544</v>
      </c>
    </row>
    <row r="604" spans="1:154" ht="15" customHeight="1">
      <c r="A604" s="435">
        <v>388</v>
      </c>
      <c r="B604" s="469" t="s">
        <v>544</v>
      </c>
      <c r="C604" s="469" t="s">
        <v>544</v>
      </c>
      <c r="D604" s="470" t="s">
        <v>544</v>
      </c>
      <c r="E604" s="471" t="s">
        <v>544</v>
      </c>
      <c r="F604" s="471" t="s">
        <v>544</v>
      </c>
      <c r="G604" s="471" t="s">
        <v>544</v>
      </c>
      <c r="H604" s="472" t="s">
        <v>544</v>
      </c>
      <c r="I604" s="472" t="s">
        <v>544</v>
      </c>
      <c r="J604" s="472" t="s">
        <v>544</v>
      </c>
      <c r="K604" s="472" t="s">
        <v>544</v>
      </c>
      <c r="L604" s="472" t="s">
        <v>544</v>
      </c>
      <c r="M604" s="472" t="s">
        <v>544</v>
      </c>
      <c r="N604" s="472" t="s">
        <v>544</v>
      </c>
      <c r="O604" s="472" t="s">
        <v>544</v>
      </c>
      <c r="P604" s="472" t="s">
        <v>544</v>
      </c>
      <c r="Q604" s="472" t="s">
        <v>544</v>
      </c>
      <c r="R604" s="472" t="s">
        <v>544</v>
      </c>
      <c r="S604" s="472" t="s">
        <v>544</v>
      </c>
      <c r="T604" s="472" t="s">
        <v>544</v>
      </c>
      <c r="U604" s="472" t="s">
        <v>544</v>
      </c>
      <c r="V604" s="472" t="s">
        <v>544</v>
      </c>
      <c r="W604" s="472" t="s">
        <v>544</v>
      </c>
      <c r="X604" s="472" t="s">
        <v>544</v>
      </c>
      <c r="Y604" s="472" t="s">
        <v>544</v>
      </c>
      <c r="Z604" s="472" t="s">
        <v>544</v>
      </c>
      <c r="AA604" s="472" t="s">
        <v>544</v>
      </c>
      <c r="AB604" s="472" t="s">
        <v>544</v>
      </c>
      <c r="AC604" s="472" t="s">
        <v>544</v>
      </c>
      <c r="AD604" s="472" t="s">
        <v>544</v>
      </c>
      <c r="AE604" s="472" t="s">
        <v>544</v>
      </c>
      <c r="AF604" s="472" t="s">
        <v>544</v>
      </c>
      <c r="AG604" s="472" t="s">
        <v>544</v>
      </c>
      <c r="AH604" s="472" t="s">
        <v>544</v>
      </c>
      <c r="AI604" s="472" t="s">
        <v>544</v>
      </c>
      <c r="AJ604" s="472" t="s">
        <v>544</v>
      </c>
      <c r="AK604" s="472" t="s">
        <v>544</v>
      </c>
      <c r="AL604" s="472" t="s">
        <v>544</v>
      </c>
      <c r="AM604" s="472" t="s">
        <v>544</v>
      </c>
      <c r="AN604" s="472" t="s">
        <v>544</v>
      </c>
      <c r="AO604" s="472" t="s">
        <v>544</v>
      </c>
      <c r="AP604" s="472" t="s">
        <v>544</v>
      </c>
      <c r="AQ604" s="472" t="s">
        <v>544</v>
      </c>
      <c r="AR604" s="472" t="s">
        <v>544</v>
      </c>
      <c r="AS604" s="472" t="s">
        <v>544</v>
      </c>
      <c r="AT604" s="472" t="s">
        <v>544</v>
      </c>
      <c r="AU604" s="472" t="s">
        <v>544</v>
      </c>
      <c r="AV604" s="472" t="s">
        <v>544</v>
      </c>
      <c r="AW604" s="472" t="s">
        <v>544</v>
      </c>
      <c r="AX604" s="473" t="s">
        <v>544</v>
      </c>
      <c r="AY604" s="473" t="s">
        <v>544</v>
      </c>
      <c r="AZ604" s="473" t="s">
        <v>544</v>
      </c>
      <c r="BA604" s="473" t="s">
        <v>544</v>
      </c>
      <c r="BB604" s="473" t="s">
        <v>544</v>
      </c>
      <c r="BC604" s="473" t="s">
        <v>544</v>
      </c>
      <c r="BD604" s="473" t="s">
        <v>544</v>
      </c>
      <c r="BE604" s="472" t="s">
        <v>544</v>
      </c>
      <c r="BF604" s="472" t="s">
        <v>544</v>
      </c>
      <c r="BG604" s="473" t="s">
        <v>544</v>
      </c>
      <c r="BH604" s="473" t="s">
        <v>544</v>
      </c>
      <c r="BI604" s="472" t="s">
        <v>544</v>
      </c>
      <c r="BJ604" s="472" t="s">
        <v>544</v>
      </c>
      <c r="BK604" s="472" t="s">
        <v>544</v>
      </c>
      <c r="BL604" s="474" t="s">
        <v>544</v>
      </c>
      <c r="BM604" s="474" t="s">
        <v>544</v>
      </c>
      <c r="BN604" s="472" t="s">
        <v>544</v>
      </c>
      <c r="BO604" s="473" t="s">
        <v>544</v>
      </c>
      <c r="BP604" s="473" t="s">
        <v>544</v>
      </c>
      <c r="BQ604" s="473" t="s">
        <v>544</v>
      </c>
      <c r="BR604" s="473" t="s">
        <v>544</v>
      </c>
      <c r="BS604" s="474" t="s">
        <v>544</v>
      </c>
      <c r="BT604" s="472" t="s">
        <v>544</v>
      </c>
      <c r="BU604" s="472" t="s">
        <v>544</v>
      </c>
      <c r="BV604" s="472" t="s">
        <v>544</v>
      </c>
      <c r="BW604" s="472" t="s">
        <v>544</v>
      </c>
      <c r="BX604" s="472" t="s">
        <v>544</v>
      </c>
      <c r="BY604" s="472" t="s">
        <v>544</v>
      </c>
      <c r="CA604" t="s">
        <v>544</v>
      </c>
      <c r="CB604" t="s">
        <v>544</v>
      </c>
      <c r="CC604" t="s">
        <v>544</v>
      </c>
      <c r="CD604" t="s">
        <v>544</v>
      </c>
      <c r="CE604" t="s">
        <v>544</v>
      </c>
      <c r="CF604" t="s">
        <v>544</v>
      </c>
      <c r="CG604" t="s">
        <v>544</v>
      </c>
      <c r="CH604" t="s">
        <v>544</v>
      </c>
      <c r="CI604" t="s">
        <v>544</v>
      </c>
      <c r="CJ604" t="s">
        <v>544</v>
      </c>
      <c r="CK604" t="s">
        <v>544</v>
      </c>
      <c r="CL604" t="s">
        <v>544</v>
      </c>
      <c r="CM604" t="s">
        <v>544</v>
      </c>
      <c r="CN604" t="s">
        <v>544</v>
      </c>
      <c r="CO604" t="s">
        <v>544</v>
      </c>
      <c r="CP604" t="s">
        <v>544</v>
      </c>
      <c r="CQ604" t="s">
        <v>544</v>
      </c>
      <c r="CR604" t="s">
        <v>544</v>
      </c>
      <c r="CS604" t="s">
        <v>544</v>
      </c>
      <c r="CT604" t="s">
        <v>544</v>
      </c>
      <c r="CU604" t="s">
        <v>544</v>
      </c>
      <c r="CV604" t="s">
        <v>544</v>
      </c>
      <c r="CW604" t="s">
        <v>544</v>
      </c>
      <c r="CX604" t="s">
        <v>544</v>
      </c>
      <c r="CY604" t="s">
        <v>544</v>
      </c>
      <c r="CZ604" t="s">
        <v>544</v>
      </c>
      <c r="DA604" t="s">
        <v>544</v>
      </c>
      <c r="DB604" t="s">
        <v>544</v>
      </c>
      <c r="DC604" t="s">
        <v>544</v>
      </c>
      <c r="DD604" t="s">
        <v>544</v>
      </c>
      <c r="DE604" t="s">
        <v>544</v>
      </c>
      <c r="DF604" t="s">
        <v>544</v>
      </c>
      <c r="DG604" t="s">
        <v>544</v>
      </c>
      <c r="DH604" t="s">
        <v>544</v>
      </c>
      <c r="DI604" t="s">
        <v>544</v>
      </c>
      <c r="DJ604" t="s">
        <v>544</v>
      </c>
      <c r="DK604" t="s">
        <v>544</v>
      </c>
      <c r="DL604" t="s">
        <v>544</v>
      </c>
      <c r="DM604" t="s">
        <v>544</v>
      </c>
      <c r="DN604" t="s">
        <v>544</v>
      </c>
      <c r="DO604" t="s">
        <v>544</v>
      </c>
      <c r="DP604" t="s">
        <v>544</v>
      </c>
      <c r="DQ604" t="s">
        <v>544</v>
      </c>
      <c r="DR604" t="s">
        <v>544</v>
      </c>
      <c r="DS604" t="s">
        <v>544</v>
      </c>
      <c r="DT604" t="s">
        <v>544</v>
      </c>
      <c r="DU604" t="s">
        <v>544</v>
      </c>
      <c r="DV604" t="s">
        <v>544</v>
      </c>
      <c r="DW604" t="s">
        <v>544</v>
      </c>
      <c r="DX604" t="s">
        <v>544</v>
      </c>
      <c r="DY604" t="s">
        <v>544</v>
      </c>
      <c r="DZ604" t="s">
        <v>544</v>
      </c>
      <c r="EA604" t="s">
        <v>544</v>
      </c>
      <c r="EB604" t="s">
        <v>544</v>
      </c>
      <c r="EC604" t="s">
        <v>544</v>
      </c>
      <c r="ED604" t="s">
        <v>544</v>
      </c>
      <c r="EE604" t="s">
        <v>544</v>
      </c>
      <c r="EF604" t="s">
        <v>544</v>
      </c>
      <c r="EG604" t="s">
        <v>544</v>
      </c>
      <c r="EH604" t="s">
        <v>544</v>
      </c>
      <c r="EI604" t="s">
        <v>544</v>
      </c>
      <c r="EJ604" t="s">
        <v>544</v>
      </c>
      <c r="EK604" t="s">
        <v>544</v>
      </c>
      <c r="EL604" t="s">
        <v>544</v>
      </c>
      <c r="EM604" t="s">
        <v>544</v>
      </c>
      <c r="EN604" t="s">
        <v>544</v>
      </c>
      <c r="EO604" t="s">
        <v>544</v>
      </c>
      <c r="EP604" t="s">
        <v>544</v>
      </c>
      <c r="EQ604" t="s">
        <v>544</v>
      </c>
      <c r="ER604" t="s">
        <v>544</v>
      </c>
      <c r="ES604" t="s">
        <v>544</v>
      </c>
      <c r="ET604" t="s">
        <v>544</v>
      </c>
      <c r="EU604" t="s">
        <v>544</v>
      </c>
      <c r="EV604" t="s">
        <v>544</v>
      </c>
      <c r="EW604" t="s">
        <v>544</v>
      </c>
      <c r="EX604" t="s">
        <v>544</v>
      </c>
    </row>
    <row r="605" spans="1:154" ht="15" customHeight="1">
      <c r="A605" s="435">
        <v>388</v>
      </c>
      <c r="B605" s="469" t="s">
        <v>544</v>
      </c>
      <c r="C605" s="469" t="s">
        <v>544</v>
      </c>
      <c r="D605" s="470" t="s">
        <v>544</v>
      </c>
      <c r="E605" s="471" t="s">
        <v>544</v>
      </c>
      <c r="F605" s="471" t="s">
        <v>544</v>
      </c>
      <c r="G605" s="471" t="s">
        <v>544</v>
      </c>
      <c r="H605" s="472" t="s">
        <v>544</v>
      </c>
      <c r="I605" s="472" t="s">
        <v>544</v>
      </c>
      <c r="J605" s="472" t="s">
        <v>544</v>
      </c>
      <c r="K605" s="472" t="s">
        <v>544</v>
      </c>
      <c r="L605" s="472" t="s">
        <v>544</v>
      </c>
      <c r="M605" s="472" t="s">
        <v>544</v>
      </c>
      <c r="N605" s="472" t="s">
        <v>544</v>
      </c>
      <c r="O605" s="472" t="s">
        <v>544</v>
      </c>
      <c r="P605" s="472" t="s">
        <v>544</v>
      </c>
      <c r="Q605" s="472" t="s">
        <v>544</v>
      </c>
      <c r="R605" s="472" t="s">
        <v>544</v>
      </c>
      <c r="S605" s="472" t="s">
        <v>544</v>
      </c>
      <c r="T605" s="472" t="s">
        <v>544</v>
      </c>
      <c r="U605" s="472" t="s">
        <v>544</v>
      </c>
      <c r="V605" s="472" t="s">
        <v>544</v>
      </c>
      <c r="W605" s="472" t="s">
        <v>544</v>
      </c>
      <c r="X605" s="472" t="s">
        <v>544</v>
      </c>
      <c r="Y605" s="472" t="s">
        <v>544</v>
      </c>
      <c r="Z605" s="472" t="s">
        <v>544</v>
      </c>
      <c r="AA605" s="472" t="s">
        <v>544</v>
      </c>
      <c r="AB605" s="472" t="s">
        <v>544</v>
      </c>
      <c r="AC605" s="472" t="s">
        <v>544</v>
      </c>
      <c r="AD605" s="472" t="s">
        <v>544</v>
      </c>
      <c r="AE605" s="472" t="s">
        <v>544</v>
      </c>
      <c r="AF605" s="472" t="s">
        <v>544</v>
      </c>
      <c r="AG605" s="472" t="s">
        <v>544</v>
      </c>
      <c r="AH605" s="472" t="s">
        <v>544</v>
      </c>
      <c r="AI605" s="472" t="s">
        <v>544</v>
      </c>
      <c r="AJ605" s="472" t="s">
        <v>544</v>
      </c>
      <c r="AK605" s="472" t="s">
        <v>544</v>
      </c>
      <c r="AL605" s="472" t="s">
        <v>544</v>
      </c>
      <c r="AM605" s="472" t="s">
        <v>544</v>
      </c>
      <c r="AN605" s="472" t="s">
        <v>544</v>
      </c>
      <c r="AO605" s="472" t="s">
        <v>544</v>
      </c>
      <c r="AP605" s="472" t="s">
        <v>544</v>
      </c>
      <c r="AQ605" s="472" t="s">
        <v>544</v>
      </c>
      <c r="AR605" s="472" t="s">
        <v>544</v>
      </c>
      <c r="AS605" s="472" t="s">
        <v>544</v>
      </c>
      <c r="AT605" s="472" t="s">
        <v>544</v>
      </c>
      <c r="AU605" s="472" t="s">
        <v>544</v>
      </c>
      <c r="AV605" s="472" t="s">
        <v>544</v>
      </c>
      <c r="AW605" s="472" t="s">
        <v>544</v>
      </c>
      <c r="AX605" s="473" t="s">
        <v>544</v>
      </c>
      <c r="AY605" s="473" t="s">
        <v>544</v>
      </c>
      <c r="AZ605" s="473" t="s">
        <v>544</v>
      </c>
      <c r="BA605" s="473" t="s">
        <v>544</v>
      </c>
      <c r="BB605" s="473" t="s">
        <v>544</v>
      </c>
      <c r="BC605" s="473" t="s">
        <v>544</v>
      </c>
      <c r="BD605" s="473" t="s">
        <v>544</v>
      </c>
      <c r="BE605" s="472" t="s">
        <v>544</v>
      </c>
      <c r="BF605" s="472" t="s">
        <v>544</v>
      </c>
      <c r="BG605" s="473" t="s">
        <v>544</v>
      </c>
      <c r="BH605" s="473" t="s">
        <v>544</v>
      </c>
      <c r="BI605" s="472" t="s">
        <v>544</v>
      </c>
      <c r="BJ605" s="472" t="s">
        <v>544</v>
      </c>
      <c r="BK605" s="472" t="s">
        <v>544</v>
      </c>
      <c r="BL605" s="474" t="s">
        <v>544</v>
      </c>
      <c r="BM605" s="474" t="s">
        <v>544</v>
      </c>
      <c r="BN605" s="472" t="s">
        <v>544</v>
      </c>
      <c r="BO605" s="473" t="s">
        <v>544</v>
      </c>
      <c r="BP605" s="473" t="s">
        <v>544</v>
      </c>
      <c r="BQ605" s="473" t="s">
        <v>544</v>
      </c>
      <c r="BR605" s="473" t="s">
        <v>544</v>
      </c>
      <c r="BS605" s="474" t="s">
        <v>544</v>
      </c>
      <c r="BT605" s="472" t="s">
        <v>544</v>
      </c>
      <c r="BU605" s="472" t="s">
        <v>544</v>
      </c>
      <c r="BV605" s="472" t="s">
        <v>544</v>
      </c>
      <c r="BW605" s="472" t="s">
        <v>544</v>
      </c>
      <c r="BX605" s="472" t="s">
        <v>544</v>
      </c>
      <c r="BY605" s="472" t="s">
        <v>544</v>
      </c>
      <c r="CA605" t="s">
        <v>544</v>
      </c>
      <c r="CB605" t="s">
        <v>544</v>
      </c>
      <c r="CC605" t="s">
        <v>544</v>
      </c>
      <c r="CD605" t="s">
        <v>544</v>
      </c>
      <c r="CE605" t="s">
        <v>544</v>
      </c>
      <c r="CF605" t="s">
        <v>544</v>
      </c>
      <c r="CG605" t="s">
        <v>544</v>
      </c>
      <c r="CH605" t="s">
        <v>544</v>
      </c>
      <c r="CI605" t="s">
        <v>544</v>
      </c>
      <c r="CJ605" t="s">
        <v>544</v>
      </c>
      <c r="CK605" t="s">
        <v>544</v>
      </c>
      <c r="CL605" t="s">
        <v>544</v>
      </c>
      <c r="CM605" t="s">
        <v>544</v>
      </c>
      <c r="CN605" t="s">
        <v>544</v>
      </c>
      <c r="CO605" t="s">
        <v>544</v>
      </c>
      <c r="CP605" t="s">
        <v>544</v>
      </c>
      <c r="CQ605" t="s">
        <v>544</v>
      </c>
      <c r="CR605" t="s">
        <v>544</v>
      </c>
      <c r="CS605" t="s">
        <v>544</v>
      </c>
      <c r="CT605" t="s">
        <v>544</v>
      </c>
      <c r="CU605" t="s">
        <v>544</v>
      </c>
      <c r="CV605" t="s">
        <v>544</v>
      </c>
      <c r="CW605" t="s">
        <v>544</v>
      </c>
      <c r="CX605" t="s">
        <v>544</v>
      </c>
      <c r="CY605" t="s">
        <v>544</v>
      </c>
      <c r="CZ605" t="s">
        <v>544</v>
      </c>
      <c r="DA605" t="s">
        <v>544</v>
      </c>
      <c r="DB605" t="s">
        <v>544</v>
      </c>
      <c r="DC605" t="s">
        <v>544</v>
      </c>
      <c r="DD605" t="s">
        <v>544</v>
      </c>
      <c r="DE605" t="s">
        <v>544</v>
      </c>
      <c r="DF605" t="s">
        <v>544</v>
      </c>
      <c r="DG605" t="s">
        <v>544</v>
      </c>
      <c r="DH605" t="s">
        <v>544</v>
      </c>
      <c r="DI605" t="s">
        <v>544</v>
      </c>
      <c r="DJ605" t="s">
        <v>544</v>
      </c>
      <c r="DK605" t="s">
        <v>544</v>
      </c>
      <c r="DL605" t="s">
        <v>544</v>
      </c>
      <c r="DM605" t="s">
        <v>544</v>
      </c>
      <c r="DN605" t="s">
        <v>544</v>
      </c>
      <c r="DO605" t="s">
        <v>544</v>
      </c>
      <c r="DP605" t="s">
        <v>544</v>
      </c>
      <c r="DQ605" t="s">
        <v>544</v>
      </c>
      <c r="DR605" t="s">
        <v>544</v>
      </c>
      <c r="DS605" t="s">
        <v>544</v>
      </c>
      <c r="DT605" t="s">
        <v>544</v>
      </c>
      <c r="DU605" t="s">
        <v>544</v>
      </c>
      <c r="DV605" t="s">
        <v>544</v>
      </c>
      <c r="DW605" t="s">
        <v>544</v>
      </c>
      <c r="DX605" t="s">
        <v>544</v>
      </c>
      <c r="DY605" t="s">
        <v>544</v>
      </c>
      <c r="DZ605" t="s">
        <v>544</v>
      </c>
      <c r="EA605" t="s">
        <v>544</v>
      </c>
      <c r="EB605" t="s">
        <v>544</v>
      </c>
      <c r="EC605" t="s">
        <v>544</v>
      </c>
      <c r="ED605" t="s">
        <v>544</v>
      </c>
      <c r="EE605" t="s">
        <v>544</v>
      </c>
      <c r="EF605" t="s">
        <v>544</v>
      </c>
      <c r="EG605" t="s">
        <v>544</v>
      </c>
      <c r="EH605" t="s">
        <v>544</v>
      </c>
      <c r="EI605" t="s">
        <v>544</v>
      </c>
      <c r="EJ605" t="s">
        <v>544</v>
      </c>
      <c r="EK605" t="s">
        <v>544</v>
      </c>
      <c r="EL605" t="s">
        <v>544</v>
      </c>
      <c r="EM605" t="s">
        <v>544</v>
      </c>
      <c r="EN605" t="s">
        <v>544</v>
      </c>
      <c r="EO605" t="s">
        <v>544</v>
      </c>
      <c r="EP605" t="s">
        <v>544</v>
      </c>
      <c r="EQ605" t="s">
        <v>544</v>
      </c>
      <c r="ER605" t="s">
        <v>544</v>
      </c>
      <c r="ES605" t="s">
        <v>544</v>
      </c>
      <c r="ET605" t="s">
        <v>544</v>
      </c>
      <c r="EU605" t="s">
        <v>544</v>
      </c>
      <c r="EV605" t="s">
        <v>544</v>
      </c>
      <c r="EW605" t="s">
        <v>544</v>
      </c>
      <c r="EX605" t="s">
        <v>544</v>
      </c>
    </row>
    <row r="606" spans="1:154" ht="15" customHeight="1">
      <c r="A606" s="435">
        <v>388</v>
      </c>
      <c r="B606" s="469" t="s">
        <v>544</v>
      </c>
      <c r="C606" s="469" t="s">
        <v>544</v>
      </c>
      <c r="D606" s="470" t="s">
        <v>544</v>
      </c>
      <c r="E606" s="471" t="s">
        <v>544</v>
      </c>
      <c r="F606" s="471" t="s">
        <v>544</v>
      </c>
      <c r="G606" s="471" t="s">
        <v>544</v>
      </c>
      <c r="H606" s="472" t="s">
        <v>544</v>
      </c>
      <c r="I606" s="472" t="s">
        <v>544</v>
      </c>
      <c r="J606" s="472" t="s">
        <v>544</v>
      </c>
      <c r="K606" s="472" t="s">
        <v>544</v>
      </c>
      <c r="L606" s="472" t="s">
        <v>544</v>
      </c>
      <c r="M606" s="472" t="s">
        <v>544</v>
      </c>
      <c r="N606" s="472" t="s">
        <v>544</v>
      </c>
      <c r="O606" s="472" t="s">
        <v>544</v>
      </c>
      <c r="P606" s="472" t="s">
        <v>544</v>
      </c>
      <c r="Q606" s="472" t="s">
        <v>544</v>
      </c>
      <c r="R606" s="472" t="s">
        <v>544</v>
      </c>
      <c r="S606" s="472" t="s">
        <v>544</v>
      </c>
      <c r="T606" s="472" t="s">
        <v>544</v>
      </c>
      <c r="U606" s="472" t="s">
        <v>544</v>
      </c>
      <c r="V606" s="472" t="s">
        <v>544</v>
      </c>
      <c r="W606" s="472" t="s">
        <v>544</v>
      </c>
      <c r="X606" s="472" t="s">
        <v>544</v>
      </c>
      <c r="Y606" s="472" t="s">
        <v>544</v>
      </c>
      <c r="Z606" s="472" t="s">
        <v>544</v>
      </c>
      <c r="AA606" s="472" t="s">
        <v>544</v>
      </c>
      <c r="AB606" s="472" t="s">
        <v>544</v>
      </c>
      <c r="AC606" s="472" t="s">
        <v>544</v>
      </c>
      <c r="AD606" s="472" t="s">
        <v>544</v>
      </c>
      <c r="AE606" s="472" t="s">
        <v>544</v>
      </c>
      <c r="AF606" s="472" t="s">
        <v>544</v>
      </c>
      <c r="AG606" s="472" t="s">
        <v>544</v>
      </c>
      <c r="AH606" s="472" t="s">
        <v>544</v>
      </c>
      <c r="AI606" s="472" t="s">
        <v>544</v>
      </c>
      <c r="AJ606" s="472" t="s">
        <v>544</v>
      </c>
      <c r="AK606" s="472" t="s">
        <v>544</v>
      </c>
      <c r="AL606" s="472" t="s">
        <v>544</v>
      </c>
      <c r="AM606" s="472" t="s">
        <v>544</v>
      </c>
      <c r="AN606" s="472" t="s">
        <v>544</v>
      </c>
      <c r="AO606" s="472" t="s">
        <v>544</v>
      </c>
      <c r="AP606" s="472" t="s">
        <v>544</v>
      </c>
      <c r="AQ606" s="472" t="s">
        <v>544</v>
      </c>
      <c r="AR606" s="472" t="s">
        <v>544</v>
      </c>
      <c r="AS606" s="472" t="s">
        <v>544</v>
      </c>
      <c r="AT606" s="472" t="s">
        <v>544</v>
      </c>
      <c r="AU606" s="472" t="s">
        <v>544</v>
      </c>
      <c r="AV606" s="472" t="s">
        <v>544</v>
      </c>
      <c r="AW606" s="472" t="s">
        <v>544</v>
      </c>
      <c r="AX606" s="473" t="s">
        <v>544</v>
      </c>
      <c r="AY606" s="473" t="s">
        <v>544</v>
      </c>
      <c r="AZ606" s="473" t="s">
        <v>544</v>
      </c>
      <c r="BA606" s="473" t="s">
        <v>544</v>
      </c>
      <c r="BB606" s="473" t="s">
        <v>544</v>
      </c>
      <c r="BC606" s="473" t="s">
        <v>544</v>
      </c>
      <c r="BD606" s="473" t="s">
        <v>544</v>
      </c>
      <c r="BE606" s="472" t="s">
        <v>544</v>
      </c>
      <c r="BF606" s="472" t="s">
        <v>544</v>
      </c>
      <c r="BG606" s="473" t="s">
        <v>544</v>
      </c>
      <c r="BH606" s="473" t="s">
        <v>544</v>
      </c>
      <c r="BI606" s="472" t="s">
        <v>544</v>
      </c>
      <c r="BJ606" s="472" t="s">
        <v>544</v>
      </c>
      <c r="BK606" s="472" t="s">
        <v>544</v>
      </c>
      <c r="BL606" s="474" t="s">
        <v>544</v>
      </c>
      <c r="BM606" s="474" t="s">
        <v>544</v>
      </c>
      <c r="BN606" s="472" t="s">
        <v>544</v>
      </c>
      <c r="BO606" s="473" t="s">
        <v>544</v>
      </c>
      <c r="BP606" s="473" t="s">
        <v>544</v>
      </c>
      <c r="BQ606" s="473" t="s">
        <v>544</v>
      </c>
      <c r="BR606" s="473" t="s">
        <v>544</v>
      </c>
      <c r="BS606" s="474" t="s">
        <v>544</v>
      </c>
      <c r="BT606" s="472" t="s">
        <v>544</v>
      </c>
      <c r="BU606" s="472" t="s">
        <v>544</v>
      </c>
      <c r="BV606" s="472" t="s">
        <v>544</v>
      </c>
      <c r="BW606" s="472" t="s">
        <v>544</v>
      </c>
      <c r="BX606" s="472" t="s">
        <v>544</v>
      </c>
      <c r="BY606" s="472" t="s">
        <v>544</v>
      </c>
      <c r="CA606" t="s">
        <v>544</v>
      </c>
      <c r="CB606" t="s">
        <v>544</v>
      </c>
      <c r="CC606" t="s">
        <v>544</v>
      </c>
      <c r="CD606" t="s">
        <v>544</v>
      </c>
      <c r="CE606" t="s">
        <v>544</v>
      </c>
      <c r="CF606" t="s">
        <v>544</v>
      </c>
      <c r="CG606" t="s">
        <v>544</v>
      </c>
      <c r="CH606" t="s">
        <v>544</v>
      </c>
      <c r="CI606" t="s">
        <v>544</v>
      </c>
      <c r="CJ606" t="s">
        <v>544</v>
      </c>
      <c r="CK606" t="s">
        <v>544</v>
      </c>
      <c r="CL606" t="s">
        <v>544</v>
      </c>
      <c r="CM606" t="s">
        <v>544</v>
      </c>
      <c r="CN606" t="s">
        <v>544</v>
      </c>
      <c r="CO606" t="s">
        <v>544</v>
      </c>
      <c r="CP606" t="s">
        <v>544</v>
      </c>
      <c r="CQ606" t="s">
        <v>544</v>
      </c>
      <c r="CR606" t="s">
        <v>544</v>
      </c>
      <c r="CS606" t="s">
        <v>544</v>
      </c>
      <c r="CT606" t="s">
        <v>544</v>
      </c>
      <c r="CU606" t="s">
        <v>544</v>
      </c>
      <c r="CV606" t="s">
        <v>544</v>
      </c>
      <c r="CW606" t="s">
        <v>544</v>
      </c>
      <c r="CX606" t="s">
        <v>544</v>
      </c>
      <c r="CY606" t="s">
        <v>544</v>
      </c>
      <c r="CZ606" t="s">
        <v>544</v>
      </c>
      <c r="DA606" t="s">
        <v>544</v>
      </c>
      <c r="DB606" t="s">
        <v>544</v>
      </c>
      <c r="DC606" t="s">
        <v>544</v>
      </c>
      <c r="DD606" t="s">
        <v>544</v>
      </c>
      <c r="DE606" t="s">
        <v>544</v>
      </c>
      <c r="DF606" t="s">
        <v>544</v>
      </c>
      <c r="DG606" t="s">
        <v>544</v>
      </c>
      <c r="DH606" t="s">
        <v>544</v>
      </c>
      <c r="DI606" t="s">
        <v>544</v>
      </c>
      <c r="DJ606" t="s">
        <v>544</v>
      </c>
      <c r="DK606" t="s">
        <v>544</v>
      </c>
      <c r="DL606" t="s">
        <v>544</v>
      </c>
      <c r="DM606" t="s">
        <v>544</v>
      </c>
      <c r="DN606" t="s">
        <v>544</v>
      </c>
      <c r="DO606" t="s">
        <v>544</v>
      </c>
      <c r="DP606" t="s">
        <v>544</v>
      </c>
      <c r="DQ606" t="s">
        <v>544</v>
      </c>
      <c r="DR606" t="s">
        <v>544</v>
      </c>
      <c r="DS606" t="s">
        <v>544</v>
      </c>
      <c r="DT606" t="s">
        <v>544</v>
      </c>
      <c r="DU606" t="s">
        <v>544</v>
      </c>
      <c r="DV606" t="s">
        <v>544</v>
      </c>
      <c r="DW606" t="s">
        <v>544</v>
      </c>
      <c r="DX606" t="s">
        <v>544</v>
      </c>
      <c r="DY606" t="s">
        <v>544</v>
      </c>
      <c r="DZ606" t="s">
        <v>544</v>
      </c>
      <c r="EA606" t="s">
        <v>544</v>
      </c>
      <c r="EB606" t="s">
        <v>544</v>
      </c>
      <c r="EC606" t="s">
        <v>544</v>
      </c>
      <c r="ED606" t="s">
        <v>544</v>
      </c>
      <c r="EE606" t="s">
        <v>544</v>
      </c>
      <c r="EF606" t="s">
        <v>544</v>
      </c>
      <c r="EG606" t="s">
        <v>544</v>
      </c>
      <c r="EH606" t="s">
        <v>544</v>
      </c>
      <c r="EI606" t="s">
        <v>544</v>
      </c>
      <c r="EJ606" t="s">
        <v>544</v>
      </c>
      <c r="EK606" t="s">
        <v>544</v>
      </c>
      <c r="EL606" t="s">
        <v>544</v>
      </c>
      <c r="EM606" t="s">
        <v>544</v>
      </c>
      <c r="EN606" t="s">
        <v>544</v>
      </c>
      <c r="EO606" t="s">
        <v>544</v>
      </c>
      <c r="EP606" t="s">
        <v>544</v>
      </c>
      <c r="EQ606" t="s">
        <v>544</v>
      </c>
      <c r="ER606" t="s">
        <v>544</v>
      </c>
      <c r="ES606" t="s">
        <v>544</v>
      </c>
      <c r="ET606" t="s">
        <v>544</v>
      </c>
      <c r="EU606" t="s">
        <v>544</v>
      </c>
      <c r="EV606" t="s">
        <v>544</v>
      </c>
      <c r="EW606" t="s">
        <v>544</v>
      </c>
      <c r="EX606" t="s">
        <v>544</v>
      </c>
    </row>
    <row r="607" spans="1:154" ht="15" customHeight="1">
      <c r="A607" s="435">
        <v>388</v>
      </c>
      <c r="B607" s="469" t="s">
        <v>544</v>
      </c>
      <c r="C607" s="469" t="s">
        <v>544</v>
      </c>
      <c r="D607" s="470" t="s">
        <v>544</v>
      </c>
      <c r="E607" s="471" t="s">
        <v>544</v>
      </c>
      <c r="F607" s="471" t="s">
        <v>544</v>
      </c>
      <c r="G607" s="471" t="s">
        <v>544</v>
      </c>
      <c r="H607" s="472" t="s">
        <v>544</v>
      </c>
      <c r="I607" s="472" t="s">
        <v>544</v>
      </c>
      <c r="J607" s="472" t="s">
        <v>544</v>
      </c>
      <c r="K607" s="472" t="s">
        <v>544</v>
      </c>
      <c r="L607" s="472" t="s">
        <v>544</v>
      </c>
      <c r="M607" s="472" t="s">
        <v>544</v>
      </c>
      <c r="N607" s="472" t="s">
        <v>544</v>
      </c>
      <c r="O607" s="472" t="s">
        <v>544</v>
      </c>
      <c r="P607" s="472" t="s">
        <v>544</v>
      </c>
      <c r="Q607" s="472" t="s">
        <v>544</v>
      </c>
      <c r="R607" s="472" t="s">
        <v>544</v>
      </c>
      <c r="S607" s="472" t="s">
        <v>544</v>
      </c>
      <c r="T607" s="472" t="s">
        <v>544</v>
      </c>
      <c r="U607" s="472" t="s">
        <v>544</v>
      </c>
      <c r="V607" s="472" t="s">
        <v>544</v>
      </c>
      <c r="W607" s="472" t="s">
        <v>544</v>
      </c>
      <c r="X607" s="472" t="s">
        <v>544</v>
      </c>
      <c r="Y607" s="472" t="s">
        <v>544</v>
      </c>
      <c r="Z607" s="472" t="s">
        <v>544</v>
      </c>
      <c r="AA607" s="472" t="s">
        <v>544</v>
      </c>
      <c r="AB607" s="472" t="s">
        <v>544</v>
      </c>
      <c r="AC607" s="472" t="s">
        <v>544</v>
      </c>
      <c r="AD607" s="472" t="s">
        <v>544</v>
      </c>
      <c r="AE607" s="472" t="s">
        <v>544</v>
      </c>
      <c r="AF607" s="472" t="s">
        <v>544</v>
      </c>
      <c r="AG607" s="472" t="s">
        <v>544</v>
      </c>
      <c r="AH607" s="472" t="s">
        <v>544</v>
      </c>
      <c r="AI607" s="472" t="s">
        <v>544</v>
      </c>
      <c r="AJ607" s="472" t="s">
        <v>544</v>
      </c>
      <c r="AK607" s="472" t="s">
        <v>544</v>
      </c>
      <c r="AL607" s="472" t="s">
        <v>544</v>
      </c>
      <c r="AM607" s="472" t="s">
        <v>544</v>
      </c>
      <c r="AN607" s="472" t="s">
        <v>544</v>
      </c>
      <c r="AO607" s="472" t="s">
        <v>544</v>
      </c>
      <c r="AP607" s="472" t="s">
        <v>544</v>
      </c>
      <c r="AQ607" s="472" t="s">
        <v>544</v>
      </c>
      <c r="AR607" s="472" t="s">
        <v>544</v>
      </c>
      <c r="AS607" s="472" t="s">
        <v>544</v>
      </c>
      <c r="AT607" s="472" t="s">
        <v>544</v>
      </c>
      <c r="AU607" s="472" t="s">
        <v>544</v>
      </c>
      <c r="AV607" s="472" t="s">
        <v>544</v>
      </c>
      <c r="AW607" s="472" t="s">
        <v>544</v>
      </c>
      <c r="AX607" s="473" t="s">
        <v>544</v>
      </c>
      <c r="AY607" s="473" t="s">
        <v>544</v>
      </c>
      <c r="AZ607" s="473" t="s">
        <v>544</v>
      </c>
      <c r="BA607" s="473" t="s">
        <v>544</v>
      </c>
      <c r="BB607" s="473" t="s">
        <v>544</v>
      </c>
      <c r="BC607" s="473" t="s">
        <v>544</v>
      </c>
      <c r="BD607" s="473" t="s">
        <v>544</v>
      </c>
      <c r="BE607" s="472" t="s">
        <v>544</v>
      </c>
      <c r="BF607" s="472" t="s">
        <v>544</v>
      </c>
      <c r="BG607" s="473" t="s">
        <v>544</v>
      </c>
      <c r="BH607" s="473" t="s">
        <v>544</v>
      </c>
      <c r="BI607" s="472" t="s">
        <v>544</v>
      </c>
      <c r="BJ607" s="472" t="s">
        <v>544</v>
      </c>
      <c r="BK607" s="472" t="s">
        <v>544</v>
      </c>
      <c r="BL607" s="474" t="s">
        <v>544</v>
      </c>
      <c r="BM607" s="474" t="s">
        <v>544</v>
      </c>
      <c r="BN607" s="472" t="s">
        <v>544</v>
      </c>
      <c r="BO607" s="473" t="s">
        <v>544</v>
      </c>
      <c r="BP607" s="473" t="s">
        <v>544</v>
      </c>
      <c r="BQ607" s="473" t="s">
        <v>544</v>
      </c>
      <c r="BR607" s="473" t="s">
        <v>544</v>
      </c>
      <c r="BS607" s="474" t="s">
        <v>544</v>
      </c>
      <c r="BT607" s="472" t="s">
        <v>544</v>
      </c>
      <c r="BU607" s="472" t="s">
        <v>544</v>
      </c>
      <c r="BV607" s="472" t="s">
        <v>544</v>
      </c>
      <c r="BW607" s="472" t="s">
        <v>544</v>
      </c>
      <c r="BX607" s="472" t="s">
        <v>544</v>
      </c>
      <c r="BY607" s="472" t="s">
        <v>544</v>
      </c>
      <c r="CA607" t="s">
        <v>544</v>
      </c>
      <c r="CB607" t="s">
        <v>544</v>
      </c>
      <c r="CC607" t="s">
        <v>544</v>
      </c>
      <c r="CD607" t="s">
        <v>544</v>
      </c>
      <c r="CE607" t="s">
        <v>544</v>
      </c>
      <c r="CF607" t="s">
        <v>544</v>
      </c>
      <c r="CG607" t="s">
        <v>544</v>
      </c>
      <c r="CH607" t="s">
        <v>544</v>
      </c>
      <c r="CI607" t="s">
        <v>544</v>
      </c>
      <c r="CJ607" t="s">
        <v>544</v>
      </c>
      <c r="CK607" t="s">
        <v>544</v>
      </c>
      <c r="CL607" t="s">
        <v>544</v>
      </c>
      <c r="CM607" t="s">
        <v>544</v>
      </c>
      <c r="CN607" t="s">
        <v>544</v>
      </c>
      <c r="CO607" t="s">
        <v>544</v>
      </c>
      <c r="CP607" t="s">
        <v>544</v>
      </c>
      <c r="CQ607" t="s">
        <v>544</v>
      </c>
      <c r="CR607" t="s">
        <v>544</v>
      </c>
      <c r="CS607" t="s">
        <v>544</v>
      </c>
      <c r="CT607" t="s">
        <v>544</v>
      </c>
      <c r="CU607" t="s">
        <v>544</v>
      </c>
      <c r="CV607" t="s">
        <v>544</v>
      </c>
      <c r="CW607" t="s">
        <v>544</v>
      </c>
      <c r="CX607" t="s">
        <v>544</v>
      </c>
      <c r="CY607" t="s">
        <v>544</v>
      </c>
      <c r="CZ607" t="s">
        <v>544</v>
      </c>
      <c r="DA607" t="s">
        <v>544</v>
      </c>
      <c r="DB607" t="s">
        <v>544</v>
      </c>
      <c r="DC607" t="s">
        <v>544</v>
      </c>
      <c r="DD607" t="s">
        <v>544</v>
      </c>
      <c r="DE607" t="s">
        <v>544</v>
      </c>
      <c r="DF607" t="s">
        <v>544</v>
      </c>
      <c r="DG607" t="s">
        <v>544</v>
      </c>
      <c r="DH607" t="s">
        <v>544</v>
      </c>
      <c r="DI607" t="s">
        <v>544</v>
      </c>
      <c r="DJ607" t="s">
        <v>544</v>
      </c>
      <c r="DK607" t="s">
        <v>544</v>
      </c>
      <c r="DL607" t="s">
        <v>544</v>
      </c>
      <c r="DM607" t="s">
        <v>544</v>
      </c>
      <c r="DN607" t="s">
        <v>544</v>
      </c>
      <c r="DO607" t="s">
        <v>544</v>
      </c>
      <c r="DP607" t="s">
        <v>544</v>
      </c>
      <c r="DQ607" t="s">
        <v>544</v>
      </c>
      <c r="DR607" t="s">
        <v>544</v>
      </c>
      <c r="DS607" t="s">
        <v>544</v>
      </c>
      <c r="DT607" t="s">
        <v>544</v>
      </c>
      <c r="DU607" t="s">
        <v>544</v>
      </c>
      <c r="DV607" t="s">
        <v>544</v>
      </c>
      <c r="DW607" t="s">
        <v>544</v>
      </c>
      <c r="DX607" t="s">
        <v>544</v>
      </c>
      <c r="DY607" t="s">
        <v>544</v>
      </c>
      <c r="DZ607" t="s">
        <v>544</v>
      </c>
      <c r="EA607" t="s">
        <v>544</v>
      </c>
      <c r="EB607" t="s">
        <v>544</v>
      </c>
      <c r="EC607" t="s">
        <v>544</v>
      </c>
      <c r="ED607" t="s">
        <v>544</v>
      </c>
      <c r="EE607" t="s">
        <v>544</v>
      </c>
      <c r="EF607" t="s">
        <v>544</v>
      </c>
      <c r="EG607" t="s">
        <v>544</v>
      </c>
      <c r="EH607" t="s">
        <v>544</v>
      </c>
      <c r="EI607" t="s">
        <v>544</v>
      </c>
      <c r="EJ607" t="s">
        <v>544</v>
      </c>
      <c r="EK607" t="s">
        <v>544</v>
      </c>
      <c r="EL607" t="s">
        <v>544</v>
      </c>
      <c r="EM607" t="s">
        <v>544</v>
      </c>
      <c r="EN607" t="s">
        <v>544</v>
      </c>
      <c r="EO607" t="s">
        <v>544</v>
      </c>
      <c r="EP607" t="s">
        <v>544</v>
      </c>
      <c r="EQ607" t="s">
        <v>544</v>
      </c>
      <c r="ER607" t="s">
        <v>544</v>
      </c>
      <c r="ES607" t="s">
        <v>544</v>
      </c>
      <c r="ET607" t="s">
        <v>544</v>
      </c>
      <c r="EU607" t="s">
        <v>544</v>
      </c>
      <c r="EV607" t="s">
        <v>544</v>
      </c>
      <c r="EW607" t="s">
        <v>544</v>
      </c>
      <c r="EX607" t="s">
        <v>544</v>
      </c>
    </row>
    <row r="608" spans="1:154" ht="15" customHeight="1">
      <c r="A608" s="435">
        <v>388</v>
      </c>
      <c r="B608" s="469" t="s">
        <v>544</v>
      </c>
      <c r="C608" s="469" t="s">
        <v>544</v>
      </c>
      <c r="D608" s="470" t="s">
        <v>544</v>
      </c>
      <c r="E608" s="471" t="s">
        <v>544</v>
      </c>
      <c r="F608" s="471" t="s">
        <v>544</v>
      </c>
      <c r="G608" s="471" t="s">
        <v>544</v>
      </c>
      <c r="H608" s="472" t="s">
        <v>544</v>
      </c>
      <c r="I608" s="472" t="s">
        <v>544</v>
      </c>
      <c r="J608" s="472" t="s">
        <v>544</v>
      </c>
      <c r="K608" s="472" t="s">
        <v>544</v>
      </c>
      <c r="L608" s="472" t="s">
        <v>544</v>
      </c>
      <c r="M608" s="472" t="s">
        <v>544</v>
      </c>
      <c r="N608" s="472" t="s">
        <v>544</v>
      </c>
      <c r="O608" s="472" t="s">
        <v>544</v>
      </c>
      <c r="P608" s="472" t="s">
        <v>544</v>
      </c>
      <c r="Q608" s="472" t="s">
        <v>544</v>
      </c>
      <c r="R608" s="472" t="s">
        <v>544</v>
      </c>
      <c r="S608" s="472" t="s">
        <v>544</v>
      </c>
      <c r="T608" s="472" t="s">
        <v>544</v>
      </c>
      <c r="U608" s="472" t="s">
        <v>544</v>
      </c>
      <c r="V608" s="472" t="s">
        <v>544</v>
      </c>
      <c r="W608" s="472" t="s">
        <v>544</v>
      </c>
      <c r="X608" s="472" t="s">
        <v>544</v>
      </c>
      <c r="Y608" s="472" t="s">
        <v>544</v>
      </c>
      <c r="Z608" s="472" t="s">
        <v>544</v>
      </c>
      <c r="AA608" s="472" t="s">
        <v>544</v>
      </c>
      <c r="AB608" s="472" t="s">
        <v>544</v>
      </c>
      <c r="AC608" s="472" t="s">
        <v>544</v>
      </c>
      <c r="AD608" s="472" t="s">
        <v>544</v>
      </c>
      <c r="AE608" s="472" t="s">
        <v>544</v>
      </c>
      <c r="AF608" s="472" t="s">
        <v>544</v>
      </c>
      <c r="AG608" s="472" t="s">
        <v>544</v>
      </c>
      <c r="AH608" s="472" t="s">
        <v>544</v>
      </c>
      <c r="AI608" s="472" t="s">
        <v>544</v>
      </c>
      <c r="AJ608" s="472" t="s">
        <v>544</v>
      </c>
      <c r="AK608" s="472" t="s">
        <v>544</v>
      </c>
      <c r="AL608" s="472" t="s">
        <v>544</v>
      </c>
      <c r="AM608" s="472" t="s">
        <v>544</v>
      </c>
      <c r="AN608" s="472" t="s">
        <v>544</v>
      </c>
      <c r="AO608" s="472" t="s">
        <v>544</v>
      </c>
      <c r="AP608" s="472" t="s">
        <v>544</v>
      </c>
      <c r="AQ608" s="472" t="s">
        <v>544</v>
      </c>
      <c r="AR608" s="472" t="s">
        <v>544</v>
      </c>
      <c r="AS608" s="472" t="s">
        <v>544</v>
      </c>
      <c r="AT608" s="472" t="s">
        <v>544</v>
      </c>
      <c r="AU608" s="472" t="s">
        <v>544</v>
      </c>
      <c r="AV608" s="472" t="s">
        <v>544</v>
      </c>
      <c r="AW608" s="472" t="s">
        <v>544</v>
      </c>
      <c r="AX608" s="473" t="s">
        <v>544</v>
      </c>
      <c r="AY608" s="473" t="s">
        <v>544</v>
      </c>
      <c r="AZ608" s="473" t="s">
        <v>544</v>
      </c>
      <c r="BA608" s="473" t="s">
        <v>544</v>
      </c>
      <c r="BB608" s="473" t="s">
        <v>544</v>
      </c>
      <c r="BC608" s="473" t="s">
        <v>544</v>
      </c>
      <c r="BD608" s="473" t="s">
        <v>544</v>
      </c>
      <c r="BE608" s="472" t="s">
        <v>544</v>
      </c>
      <c r="BF608" s="472" t="s">
        <v>544</v>
      </c>
      <c r="BG608" s="473" t="s">
        <v>544</v>
      </c>
      <c r="BH608" s="473" t="s">
        <v>544</v>
      </c>
      <c r="BI608" s="472" t="s">
        <v>544</v>
      </c>
      <c r="BJ608" s="472" t="s">
        <v>544</v>
      </c>
      <c r="BK608" s="472" t="s">
        <v>544</v>
      </c>
      <c r="BL608" s="474" t="s">
        <v>544</v>
      </c>
      <c r="BM608" s="474" t="s">
        <v>544</v>
      </c>
      <c r="BN608" s="472" t="s">
        <v>544</v>
      </c>
      <c r="BO608" s="473" t="s">
        <v>544</v>
      </c>
      <c r="BP608" s="473" t="s">
        <v>544</v>
      </c>
      <c r="BQ608" s="473" t="s">
        <v>544</v>
      </c>
      <c r="BR608" s="473" t="s">
        <v>544</v>
      </c>
      <c r="BS608" s="474" t="s">
        <v>544</v>
      </c>
      <c r="BT608" s="472" t="s">
        <v>544</v>
      </c>
      <c r="BU608" s="472" t="s">
        <v>544</v>
      </c>
      <c r="BV608" s="472" t="s">
        <v>544</v>
      </c>
      <c r="BW608" s="472" t="s">
        <v>544</v>
      </c>
      <c r="BX608" s="472" t="s">
        <v>544</v>
      </c>
      <c r="BY608" s="472" t="s">
        <v>544</v>
      </c>
      <c r="CA608" t="s">
        <v>544</v>
      </c>
      <c r="CB608" t="s">
        <v>544</v>
      </c>
      <c r="CC608" t="s">
        <v>544</v>
      </c>
      <c r="CD608" t="s">
        <v>544</v>
      </c>
      <c r="CE608" t="s">
        <v>544</v>
      </c>
      <c r="CF608" t="s">
        <v>544</v>
      </c>
      <c r="CG608" t="s">
        <v>544</v>
      </c>
      <c r="CH608" t="s">
        <v>544</v>
      </c>
      <c r="CI608" t="s">
        <v>544</v>
      </c>
      <c r="CJ608" t="s">
        <v>544</v>
      </c>
      <c r="CK608" t="s">
        <v>544</v>
      </c>
      <c r="CL608" t="s">
        <v>544</v>
      </c>
      <c r="CM608" t="s">
        <v>544</v>
      </c>
      <c r="CN608" t="s">
        <v>544</v>
      </c>
      <c r="CO608" t="s">
        <v>544</v>
      </c>
      <c r="CP608" t="s">
        <v>544</v>
      </c>
      <c r="CQ608" t="s">
        <v>544</v>
      </c>
      <c r="CR608" t="s">
        <v>544</v>
      </c>
      <c r="CS608" t="s">
        <v>544</v>
      </c>
      <c r="CT608" t="s">
        <v>544</v>
      </c>
      <c r="CU608" t="s">
        <v>544</v>
      </c>
      <c r="CV608" t="s">
        <v>544</v>
      </c>
      <c r="CW608" t="s">
        <v>544</v>
      </c>
      <c r="CX608" t="s">
        <v>544</v>
      </c>
      <c r="CY608" t="s">
        <v>544</v>
      </c>
      <c r="CZ608" t="s">
        <v>544</v>
      </c>
      <c r="DA608" t="s">
        <v>544</v>
      </c>
      <c r="DB608" t="s">
        <v>544</v>
      </c>
      <c r="DC608" t="s">
        <v>544</v>
      </c>
      <c r="DD608" t="s">
        <v>544</v>
      </c>
      <c r="DE608" t="s">
        <v>544</v>
      </c>
      <c r="DF608" t="s">
        <v>544</v>
      </c>
      <c r="DG608" t="s">
        <v>544</v>
      </c>
      <c r="DH608" t="s">
        <v>544</v>
      </c>
      <c r="DI608" t="s">
        <v>544</v>
      </c>
      <c r="DJ608" t="s">
        <v>544</v>
      </c>
      <c r="DK608" t="s">
        <v>544</v>
      </c>
      <c r="DL608" t="s">
        <v>544</v>
      </c>
      <c r="DM608" t="s">
        <v>544</v>
      </c>
      <c r="DN608" t="s">
        <v>544</v>
      </c>
      <c r="DO608" t="s">
        <v>544</v>
      </c>
      <c r="DP608" t="s">
        <v>544</v>
      </c>
      <c r="DQ608" t="s">
        <v>544</v>
      </c>
      <c r="DR608" t="s">
        <v>544</v>
      </c>
      <c r="DS608" t="s">
        <v>544</v>
      </c>
      <c r="DT608" t="s">
        <v>544</v>
      </c>
      <c r="DU608" t="s">
        <v>544</v>
      </c>
      <c r="DV608" t="s">
        <v>544</v>
      </c>
      <c r="DW608" t="s">
        <v>544</v>
      </c>
      <c r="DX608" t="s">
        <v>544</v>
      </c>
      <c r="DY608" t="s">
        <v>544</v>
      </c>
      <c r="DZ608" t="s">
        <v>544</v>
      </c>
      <c r="EA608" t="s">
        <v>544</v>
      </c>
      <c r="EB608" t="s">
        <v>544</v>
      </c>
      <c r="EC608" t="s">
        <v>544</v>
      </c>
      <c r="ED608" t="s">
        <v>544</v>
      </c>
      <c r="EE608" t="s">
        <v>544</v>
      </c>
      <c r="EF608" t="s">
        <v>544</v>
      </c>
      <c r="EG608" t="s">
        <v>544</v>
      </c>
      <c r="EH608" t="s">
        <v>544</v>
      </c>
      <c r="EI608" t="s">
        <v>544</v>
      </c>
      <c r="EJ608" t="s">
        <v>544</v>
      </c>
      <c r="EK608" t="s">
        <v>544</v>
      </c>
      <c r="EL608" t="s">
        <v>544</v>
      </c>
      <c r="EM608" t="s">
        <v>544</v>
      </c>
      <c r="EN608" t="s">
        <v>544</v>
      </c>
      <c r="EO608" t="s">
        <v>544</v>
      </c>
      <c r="EP608" t="s">
        <v>544</v>
      </c>
      <c r="EQ608" t="s">
        <v>544</v>
      </c>
      <c r="ER608" t="s">
        <v>544</v>
      </c>
      <c r="ES608" t="s">
        <v>544</v>
      </c>
      <c r="ET608" t="s">
        <v>544</v>
      </c>
      <c r="EU608" t="s">
        <v>544</v>
      </c>
      <c r="EV608" t="s">
        <v>544</v>
      </c>
      <c r="EW608" t="s">
        <v>544</v>
      </c>
      <c r="EX608" t="s">
        <v>544</v>
      </c>
    </row>
    <row r="609" spans="1:154" ht="15" customHeight="1">
      <c r="A609" s="435">
        <v>388</v>
      </c>
      <c r="B609" s="469" t="s">
        <v>544</v>
      </c>
      <c r="C609" s="469" t="s">
        <v>544</v>
      </c>
      <c r="D609" s="470" t="s">
        <v>544</v>
      </c>
      <c r="E609" s="471" t="s">
        <v>544</v>
      </c>
      <c r="F609" s="471" t="s">
        <v>544</v>
      </c>
      <c r="G609" s="471" t="s">
        <v>544</v>
      </c>
      <c r="H609" s="472" t="s">
        <v>544</v>
      </c>
      <c r="I609" s="472" t="s">
        <v>544</v>
      </c>
      <c r="J609" s="472" t="s">
        <v>544</v>
      </c>
      <c r="K609" s="472" t="s">
        <v>544</v>
      </c>
      <c r="L609" s="472" t="s">
        <v>544</v>
      </c>
      <c r="M609" s="472" t="s">
        <v>544</v>
      </c>
      <c r="N609" s="472" t="s">
        <v>544</v>
      </c>
      <c r="O609" s="472" t="s">
        <v>544</v>
      </c>
      <c r="P609" s="472" t="s">
        <v>544</v>
      </c>
      <c r="Q609" s="472" t="s">
        <v>544</v>
      </c>
      <c r="R609" s="472" t="s">
        <v>544</v>
      </c>
      <c r="S609" s="472" t="s">
        <v>544</v>
      </c>
      <c r="T609" s="472" t="s">
        <v>544</v>
      </c>
      <c r="U609" s="472" t="s">
        <v>544</v>
      </c>
      <c r="V609" s="472" t="s">
        <v>544</v>
      </c>
      <c r="W609" s="472" t="s">
        <v>544</v>
      </c>
      <c r="X609" s="472" t="s">
        <v>544</v>
      </c>
      <c r="Y609" s="472" t="s">
        <v>544</v>
      </c>
      <c r="Z609" s="472" t="s">
        <v>544</v>
      </c>
      <c r="AA609" s="472" t="s">
        <v>544</v>
      </c>
      <c r="AB609" s="472" t="s">
        <v>544</v>
      </c>
      <c r="AC609" s="472" t="s">
        <v>544</v>
      </c>
      <c r="AD609" s="472" t="s">
        <v>544</v>
      </c>
      <c r="AE609" s="472" t="s">
        <v>544</v>
      </c>
      <c r="AF609" s="472" t="s">
        <v>544</v>
      </c>
      <c r="AG609" s="472" t="s">
        <v>544</v>
      </c>
      <c r="AH609" s="472" t="s">
        <v>544</v>
      </c>
      <c r="AI609" s="472" t="s">
        <v>544</v>
      </c>
      <c r="AJ609" s="472" t="s">
        <v>544</v>
      </c>
      <c r="AK609" s="472" t="s">
        <v>544</v>
      </c>
      <c r="AL609" s="472" t="s">
        <v>544</v>
      </c>
      <c r="AM609" s="472" t="s">
        <v>544</v>
      </c>
      <c r="AN609" s="472" t="s">
        <v>544</v>
      </c>
      <c r="AO609" s="472" t="s">
        <v>544</v>
      </c>
      <c r="AP609" s="472" t="s">
        <v>544</v>
      </c>
      <c r="AQ609" s="472" t="s">
        <v>544</v>
      </c>
      <c r="AR609" s="472" t="s">
        <v>544</v>
      </c>
      <c r="AS609" s="472" t="s">
        <v>544</v>
      </c>
      <c r="AT609" s="472" t="s">
        <v>544</v>
      </c>
      <c r="AU609" s="472" t="s">
        <v>544</v>
      </c>
      <c r="AV609" s="472" t="s">
        <v>544</v>
      </c>
      <c r="AW609" s="472" t="s">
        <v>544</v>
      </c>
      <c r="AX609" s="473" t="s">
        <v>544</v>
      </c>
      <c r="AY609" s="473" t="s">
        <v>544</v>
      </c>
      <c r="AZ609" s="473" t="s">
        <v>544</v>
      </c>
      <c r="BA609" s="473" t="s">
        <v>544</v>
      </c>
      <c r="BB609" s="473" t="s">
        <v>544</v>
      </c>
      <c r="BC609" s="473" t="s">
        <v>544</v>
      </c>
      <c r="BD609" s="473" t="s">
        <v>544</v>
      </c>
      <c r="BE609" s="472" t="s">
        <v>544</v>
      </c>
      <c r="BF609" s="472" t="s">
        <v>544</v>
      </c>
      <c r="BG609" s="473" t="s">
        <v>544</v>
      </c>
      <c r="BH609" s="473" t="s">
        <v>544</v>
      </c>
      <c r="BI609" s="472" t="s">
        <v>544</v>
      </c>
      <c r="BJ609" s="472" t="s">
        <v>544</v>
      </c>
      <c r="BK609" s="472" t="s">
        <v>544</v>
      </c>
      <c r="BL609" s="474" t="s">
        <v>544</v>
      </c>
      <c r="BM609" s="474" t="s">
        <v>544</v>
      </c>
      <c r="BN609" s="472" t="s">
        <v>544</v>
      </c>
      <c r="BO609" s="473" t="s">
        <v>544</v>
      </c>
      <c r="BP609" s="473" t="s">
        <v>544</v>
      </c>
      <c r="BQ609" s="473" t="s">
        <v>544</v>
      </c>
      <c r="BR609" s="473" t="s">
        <v>544</v>
      </c>
      <c r="BS609" s="474" t="s">
        <v>544</v>
      </c>
      <c r="BT609" s="472" t="s">
        <v>544</v>
      </c>
      <c r="BU609" s="472" t="s">
        <v>544</v>
      </c>
      <c r="BV609" s="472" t="s">
        <v>544</v>
      </c>
      <c r="BW609" s="472" t="s">
        <v>544</v>
      </c>
      <c r="BX609" s="472" t="s">
        <v>544</v>
      </c>
      <c r="BY609" s="472" t="s">
        <v>544</v>
      </c>
      <c r="CA609" t="s">
        <v>544</v>
      </c>
      <c r="CB609" t="s">
        <v>544</v>
      </c>
      <c r="CC609" t="s">
        <v>544</v>
      </c>
      <c r="CD609" t="s">
        <v>544</v>
      </c>
      <c r="CE609" t="s">
        <v>544</v>
      </c>
      <c r="CF609" t="s">
        <v>544</v>
      </c>
      <c r="CG609" t="s">
        <v>544</v>
      </c>
      <c r="CH609" t="s">
        <v>544</v>
      </c>
      <c r="CI609" t="s">
        <v>544</v>
      </c>
      <c r="CJ609" t="s">
        <v>544</v>
      </c>
      <c r="CK609" t="s">
        <v>544</v>
      </c>
      <c r="CL609" t="s">
        <v>544</v>
      </c>
      <c r="CM609" t="s">
        <v>544</v>
      </c>
      <c r="CN609" t="s">
        <v>544</v>
      </c>
      <c r="CO609" t="s">
        <v>544</v>
      </c>
      <c r="CP609" t="s">
        <v>544</v>
      </c>
      <c r="CQ609" t="s">
        <v>544</v>
      </c>
      <c r="CR609" t="s">
        <v>544</v>
      </c>
      <c r="CS609" t="s">
        <v>544</v>
      </c>
      <c r="CT609" t="s">
        <v>544</v>
      </c>
      <c r="CU609" t="s">
        <v>544</v>
      </c>
      <c r="CV609" t="s">
        <v>544</v>
      </c>
      <c r="CW609" t="s">
        <v>544</v>
      </c>
      <c r="CX609" t="s">
        <v>544</v>
      </c>
      <c r="CY609" t="s">
        <v>544</v>
      </c>
      <c r="CZ609" t="s">
        <v>544</v>
      </c>
      <c r="DA609" t="s">
        <v>544</v>
      </c>
      <c r="DB609" t="s">
        <v>544</v>
      </c>
      <c r="DC609" t="s">
        <v>544</v>
      </c>
      <c r="DD609" t="s">
        <v>544</v>
      </c>
      <c r="DE609" t="s">
        <v>544</v>
      </c>
      <c r="DF609" t="s">
        <v>544</v>
      </c>
      <c r="DG609" t="s">
        <v>544</v>
      </c>
      <c r="DH609" t="s">
        <v>544</v>
      </c>
      <c r="DI609" t="s">
        <v>544</v>
      </c>
      <c r="DJ609" t="s">
        <v>544</v>
      </c>
      <c r="DK609" t="s">
        <v>544</v>
      </c>
      <c r="DL609" t="s">
        <v>544</v>
      </c>
      <c r="DM609" t="s">
        <v>544</v>
      </c>
      <c r="DN609" t="s">
        <v>544</v>
      </c>
      <c r="DO609" t="s">
        <v>544</v>
      </c>
      <c r="DP609" t="s">
        <v>544</v>
      </c>
      <c r="DQ609" t="s">
        <v>544</v>
      </c>
      <c r="DR609" t="s">
        <v>544</v>
      </c>
      <c r="DS609" t="s">
        <v>544</v>
      </c>
      <c r="DT609" t="s">
        <v>544</v>
      </c>
      <c r="DU609" t="s">
        <v>544</v>
      </c>
      <c r="DV609" t="s">
        <v>544</v>
      </c>
      <c r="DW609" t="s">
        <v>544</v>
      </c>
      <c r="DX609" t="s">
        <v>544</v>
      </c>
      <c r="DY609" t="s">
        <v>544</v>
      </c>
      <c r="DZ609" t="s">
        <v>544</v>
      </c>
      <c r="EA609" t="s">
        <v>544</v>
      </c>
      <c r="EB609" t="s">
        <v>544</v>
      </c>
      <c r="EC609" t="s">
        <v>544</v>
      </c>
      <c r="ED609" t="s">
        <v>544</v>
      </c>
      <c r="EE609" t="s">
        <v>544</v>
      </c>
      <c r="EF609" t="s">
        <v>544</v>
      </c>
      <c r="EG609" t="s">
        <v>544</v>
      </c>
      <c r="EH609" t="s">
        <v>544</v>
      </c>
      <c r="EI609" t="s">
        <v>544</v>
      </c>
      <c r="EJ609" t="s">
        <v>544</v>
      </c>
      <c r="EK609" t="s">
        <v>544</v>
      </c>
      <c r="EL609" t="s">
        <v>544</v>
      </c>
      <c r="EM609" t="s">
        <v>544</v>
      </c>
      <c r="EN609" t="s">
        <v>544</v>
      </c>
      <c r="EO609" t="s">
        <v>544</v>
      </c>
      <c r="EP609" t="s">
        <v>544</v>
      </c>
      <c r="EQ609" t="s">
        <v>544</v>
      </c>
      <c r="ER609" t="s">
        <v>544</v>
      </c>
      <c r="ES609" t="s">
        <v>544</v>
      </c>
      <c r="ET609" t="s">
        <v>544</v>
      </c>
      <c r="EU609" t="s">
        <v>544</v>
      </c>
      <c r="EV609" t="s">
        <v>544</v>
      </c>
      <c r="EW609" t="s">
        <v>544</v>
      </c>
      <c r="EX609" t="s">
        <v>544</v>
      </c>
    </row>
    <row r="610" spans="1:154" ht="15" customHeight="1">
      <c r="A610" s="435">
        <v>388</v>
      </c>
      <c r="B610" s="469" t="s">
        <v>544</v>
      </c>
      <c r="C610" s="469" t="s">
        <v>544</v>
      </c>
      <c r="D610" s="470" t="s">
        <v>544</v>
      </c>
      <c r="E610" s="471" t="s">
        <v>544</v>
      </c>
      <c r="F610" s="471" t="s">
        <v>544</v>
      </c>
      <c r="G610" s="471" t="s">
        <v>544</v>
      </c>
      <c r="H610" s="472" t="s">
        <v>544</v>
      </c>
      <c r="I610" s="472" t="s">
        <v>544</v>
      </c>
      <c r="J610" s="472" t="s">
        <v>544</v>
      </c>
      <c r="K610" s="472" t="s">
        <v>544</v>
      </c>
      <c r="L610" s="472" t="s">
        <v>544</v>
      </c>
      <c r="M610" s="472" t="s">
        <v>544</v>
      </c>
      <c r="N610" s="472" t="s">
        <v>544</v>
      </c>
      <c r="O610" s="472" t="s">
        <v>544</v>
      </c>
      <c r="P610" s="472" t="s">
        <v>544</v>
      </c>
      <c r="Q610" s="472" t="s">
        <v>544</v>
      </c>
      <c r="R610" s="472" t="s">
        <v>544</v>
      </c>
      <c r="S610" s="472" t="s">
        <v>544</v>
      </c>
      <c r="T610" s="472" t="s">
        <v>544</v>
      </c>
      <c r="U610" s="472" t="s">
        <v>544</v>
      </c>
      <c r="V610" s="472" t="s">
        <v>544</v>
      </c>
      <c r="W610" s="472" t="s">
        <v>544</v>
      </c>
      <c r="X610" s="472" t="s">
        <v>544</v>
      </c>
      <c r="Y610" s="472" t="s">
        <v>544</v>
      </c>
      <c r="Z610" s="472" t="s">
        <v>544</v>
      </c>
      <c r="AA610" s="472" t="s">
        <v>544</v>
      </c>
      <c r="AB610" s="472" t="s">
        <v>544</v>
      </c>
      <c r="AC610" s="472" t="s">
        <v>544</v>
      </c>
      <c r="AD610" s="472" t="s">
        <v>544</v>
      </c>
      <c r="AE610" s="472" t="s">
        <v>544</v>
      </c>
      <c r="AF610" s="472" t="s">
        <v>544</v>
      </c>
      <c r="AG610" s="472" t="s">
        <v>544</v>
      </c>
      <c r="AH610" s="472" t="s">
        <v>544</v>
      </c>
      <c r="AI610" s="472" t="s">
        <v>544</v>
      </c>
      <c r="AJ610" s="472" t="s">
        <v>544</v>
      </c>
      <c r="AK610" s="472" t="s">
        <v>544</v>
      </c>
      <c r="AL610" s="472" t="s">
        <v>544</v>
      </c>
      <c r="AM610" s="472" t="s">
        <v>544</v>
      </c>
      <c r="AN610" s="472" t="s">
        <v>544</v>
      </c>
      <c r="AO610" s="472" t="s">
        <v>544</v>
      </c>
      <c r="AP610" s="472" t="s">
        <v>544</v>
      </c>
      <c r="AQ610" s="472" t="s">
        <v>544</v>
      </c>
      <c r="AR610" s="472" t="s">
        <v>544</v>
      </c>
      <c r="AS610" s="472" t="s">
        <v>544</v>
      </c>
      <c r="AT610" s="472" t="s">
        <v>544</v>
      </c>
      <c r="AU610" s="472" t="s">
        <v>544</v>
      </c>
      <c r="AV610" s="472" t="s">
        <v>544</v>
      </c>
      <c r="AW610" s="472" t="s">
        <v>544</v>
      </c>
      <c r="AX610" s="473" t="s">
        <v>544</v>
      </c>
      <c r="AY610" s="473" t="s">
        <v>544</v>
      </c>
      <c r="AZ610" s="473" t="s">
        <v>544</v>
      </c>
      <c r="BA610" s="473" t="s">
        <v>544</v>
      </c>
      <c r="BB610" s="473" t="s">
        <v>544</v>
      </c>
      <c r="BC610" s="473" t="s">
        <v>544</v>
      </c>
      <c r="BD610" s="473" t="s">
        <v>544</v>
      </c>
      <c r="BE610" s="472" t="s">
        <v>544</v>
      </c>
      <c r="BF610" s="472" t="s">
        <v>544</v>
      </c>
      <c r="BG610" s="473" t="s">
        <v>544</v>
      </c>
      <c r="BH610" s="473" t="s">
        <v>544</v>
      </c>
      <c r="BI610" s="472" t="s">
        <v>544</v>
      </c>
      <c r="BJ610" s="472" t="s">
        <v>544</v>
      </c>
      <c r="BK610" s="472" t="s">
        <v>544</v>
      </c>
      <c r="BL610" s="474" t="s">
        <v>544</v>
      </c>
      <c r="BM610" s="474" t="s">
        <v>544</v>
      </c>
      <c r="BN610" s="472" t="s">
        <v>544</v>
      </c>
      <c r="BO610" s="473" t="s">
        <v>544</v>
      </c>
      <c r="BP610" s="473" t="s">
        <v>544</v>
      </c>
      <c r="BQ610" s="473" t="s">
        <v>544</v>
      </c>
      <c r="BR610" s="473" t="s">
        <v>544</v>
      </c>
      <c r="BS610" s="474" t="s">
        <v>544</v>
      </c>
      <c r="BT610" s="472" t="s">
        <v>544</v>
      </c>
      <c r="BU610" s="472" t="s">
        <v>544</v>
      </c>
      <c r="BV610" s="472" t="s">
        <v>544</v>
      </c>
      <c r="BW610" s="472" t="s">
        <v>544</v>
      </c>
      <c r="BX610" s="472" t="s">
        <v>544</v>
      </c>
      <c r="BY610" s="472" t="s">
        <v>544</v>
      </c>
      <c r="CA610" t="s">
        <v>544</v>
      </c>
      <c r="CB610" t="s">
        <v>544</v>
      </c>
      <c r="CC610" t="s">
        <v>544</v>
      </c>
      <c r="CD610" t="s">
        <v>544</v>
      </c>
      <c r="CE610" t="s">
        <v>544</v>
      </c>
      <c r="CF610" t="s">
        <v>544</v>
      </c>
      <c r="CG610" t="s">
        <v>544</v>
      </c>
      <c r="CH610" t="s">
        <v>544</v>
      </c>
      <c r="CI610" t="s">
        <v>544</v>
      </c>
      <c r="CJ610" t="s">
        <v>544</v>
      </c>
      <c r="CK610" t="s">
        <v>544</v>
      </c>
      <c r="CL610" t="s">
        <v>544</v>
      </c>
      <c r="CM610" t="s">
        <v>544</v>
      </c>
      <c r="CN610" t="s">
        <v>544</v>
      </c>
      <c r="CO610" t="s">
        <v>544</v>
      </c>
      <c r="CP610" t="s">
        <v>544</v>
      </c>
      <c r="CQ610" t="s">
        <v>544</v>
      </c>
      <c r="CR610" t="s">
        <v>544</v>
      </c>
      <c r="CS610" t="s">
        <v>544</v>
      </c>
      <c r="CT610" t="s">
        <v>544</v>
      </c>
      <c r="CU610" t="s">
        <v>544</v>
      </c>
      <c r="CV610" t="s">
        <v>544</v>
      </c>
      <c r="CW610" t="s">
        <v>544</v>
      </c>
      <c r="CX610" t="s">
        <v>544</v>
      </c>
      <c r="CY610" t="s">
        <v>544</v>
      </c>
      <c r="CZ610" t="s">
        <v>544</v>
      </c>
      <c r="DA610" t="s">
        <v>544</v>
      </c>
      <c r="DB610" t="s">
        <v>544</v>
      </c>
      <c r="DC610" t="s">
        <v>544</v>
      </c>
      <c r="DD610" t="s">
        <v>544</v>
      </c>
      <c r="DE610" t="s">
        <v>544</v>
      </c>
      <c r="DF610" t="s">
        <v>544</v>
      </c>
      <c r="DG610" t="s">
        <v>544</v>
      </c>
      <c r="DH610" t="s">
        <v>544</v>
      </c>
      <c r="DI610" t="s">
        <v>544</v>
      </c>
      <c r="DJ610" t="s">
        <v>544</v>
      </c>
      <c r="DK610" t="s">
        <v>544</v>
      </c>
      <c r="DL610" t="s">
        <v>544</v>
      </c>
      <c r="DM610" t="s">
        <v>544</v>
      </c>
      <c r="DN610" t="s">
        <v>544</v>
      </c>
      <c r="DO610" t="s">
        <v>544</v>
      </c>
      <c r="DP610" t="s">
        <v>544</v>
      </c>
      <c r="DQ610" t="s">
        <v>544</v>
      </c>
      <c r="DR610" t="s">
        <v>544</v>
      </c>
      <c r="DS610" t="s">
        <v>544</v>
      </c>
      <c r="DT610" t="s">
        <v>544</v>
      </c>
      <c r="DU610" t="s">
        <v>544</v>
      </c>
      <c r="DV610" t="s">
        <v>544</v>
      </c>
      <c r="DW610" t="s">
        <v>544</v>
      </c>
      <c r="DX610" t="s">
        <v>544</v>
      </c>
      <c r="DY610" t="s">
        <v>544</v>
      </c>
      <c r="DZ610" t="s">
        <v>544</v>
      </c>
      <c r="EA610" t="s">
        <v>544</v>
      </c>
      <c r="EB610" t="s">
        <v>544</v>
      </c>
      <c r="EC610" t="s">
        <v>544</v>
      </c>
      <c r="ED610" t="s">
        <v>544</v>
      </c>
      <c r="EE610" t="s">
        <v>544</v>
      </c>
      <c r="EF610" t="s">
        <v>544</v>
      </c>
      <c r="EG610" t="s">
        <v>544</v>
      </c>
      <c r="EH610" t="s">
        <v>544</v>
      </c>
      <c r="EI610" t="s">
        <v>544</v>
      </c>
      <c r="EJ610" t="s">
        <v>544</v>
      </c>
      <c r="EK610" t="s">
        <v>544</v>
      </c>
      <c r="EL610" t="s">
        <v>544</v>
      </c>
      <c r="EM610" t="s">
        <v>544</v>
      </c>
      <c r="EN610" t="s">
        <v>544</v>
      </c>
      <c r="EO610" t="s">
        <v>544</v>
      </c>
      <c r="EP610" t="s">
        <v>544</v>
      </c>
      <c r="EQ610" t="s">
        <v>544</v>
      </c>
      <c r="ER610" t="s">
        <v>544</v>
      </c>
      <c r="ES610" t="s">
        <v>544</v>
      </c>
      <c r="ET610" t="s">
        <v>544</v>
      </c>
      <c r="EU610" t="s">
        <v>544</v>
      </c>
      <c r="EV610" t="s">
        <v>544</v>
      </c>
      <c r="EW610" t="s">
        <v>544</v>
      </c>
      <c r="EX610" t="s">
        <v>544</v>
      </c>
    </row>
    <row r="611" spans="1:154" ht="15" customHeight="1">
      <c r="A611" s="435">
        <v>388</v>
      </c>
      <c r="B611" s="469" t="s">
        <v>544</v>
      </c>
      <c r="C611" s="469" t="s">
        <v>544</v>
      </c>
      <c r="D611" s="470" t="s">
        <v>544</v>
      </c>
      <c r="E611" s="471" t="s">
        <v>544</v>
      </c>
      <c r="F611" s="471" t="s">
        <v>544</v>
      </c>
      <c r="G611" s="471" t="s">
        <v>544</v>
      </c>
      <c r="H611" s="472" t="s">
        <v>544</v>
      </c>
      <c r="I611" s="472" t="s">
        <v>544</v>
      </c>
      <c r="J611" s="472" t="s">
        <v>544</v>
      </c>
      <c r="K611" s="472" t="s">
        <v>544</v>
      </c>
      <c r="L611" s="472" t="s">
        <v>544</v>
      </c>
      <c r="M611" s="472" t="s">
        <v>544</v>
      </c>
      <c r="N611" s="472" t="s">
        <v>544</v>
      </c>
      <c r="O611" s="472" t="s">
        <v>544</v>
      </c>
      <c r="P611" s="472" t="s">
        <v>544</v>
      </c>
      <c r="Q611" s="472" t="s">
        <v>544</v>
      </c>
      <c r="R611" s="472" t="s">
        <v>544</v>
      </c>
      <c r="S611" s="472" t="s">
        <v>544</v>
      </c>
      <c r="T611" s="472" t="s">
        <v>544</v>
      </c>
      <c r="U611" s="472" t="s">
        <v>544</v>
      </c>
      <c r="V611" s="472" t="s">
        <v>544</v>
      </c>
      <c r="W611" s="472" t="s">
        <v>544</v>
      </c>
      <c r="X611" s="472" t="s">
        <v>544</v>
      </c>
      <c r="Y611" s="472" t="s">
        <v>544</v>
      </c>
      <c r="Z611" s="472" t="s">
        <v>544</v>
      </c>
      <c r="AA611" s="472" t="s">
        <v>544</v>
      </c>
      <c r="AB611" s="472" t="s">
        <v>544</v>
      </c>
      <c r="AC611" s="472" t="s">
        <v>544</v>
      </c>
      <c r="AD611" s="472" t="s">
        <v>544</v>
      </c>
      <c r="AE611" s="472" t="s">
        <v>544</v>
      </c>
      <c r="AF611" s="472" t="s">
        <v>544</v>
      </c>
      <c r="AG611" s="472" t="s">
        <v>544</v>
      </c>
      <c r="AH611" s="472" t="s">
        <v>544</v>
      </c>
      <c r="AI611" s="472" t="s">
        <v>544</v>
      </c>
      <c r="AJ611" s="472" t="s">
        <v>544</v>
      </c>
      <c r="AK611" s="472" t="s">
        <v>544</v>
      </c>
      <c r="AL611" s="472" t="s">
        <v>544</v>
      </c>
      <c r="AM611" s="472" t="s">
        <v>544</v>
      </c>
      <c r="AN611" s="472" t="s">
        <v>544</v>
      </c>
      <c r="AO611" s="472" t="s">
        <v>544</v>
      </c>
      <c r="AP611" s="472" t="s">
        <v>544</v>
      </c>
      <c r="AQ611" s="472" t="s">
        <v>544</v>
      </c>
      <c r="AR611" s="472" t="s">
        <v>544</v>
      </c>
      <c r="AS611" s="472" t="s">
        <v>544</v>
      </c>
      <c r="AT611" s="472" t="s">
        <v>544</v>
      </c>
      <c r="AU611" s="472" t="s">
        <v>544</v>
      </c>
      <c r="AV611" s="472" t="s">
        <v>544</v>
      </c>
      <c r="AW611" s="472" t="s">
        <v>544</v>
      </c>
      <c r="AX611" s="473" t="s">
        <v>544</v>
      </c>
      <c r="AY611" s="473" t="s">
        <v>544</v>
      </c>
      <c r="AZ611" s="473" t="s">
        <v>544</v>
      </c>
      <c r="BA611" s="473" t="s">
        <v>544</v>
      </c>
      <c r="BB611" s="473" t="s">
        <v>544</v>
      </c>
      <c r="BC611" s="473" t="s">
        <v>544</v>
      </c>
      <c r="BD611" s="473" t="s">
        <v>544</v>
      </c>
      <c r="BE611" s="472" t="s">
        <v>544</v>
      </c>
      <c r="BF611" s="472" t="s">
        <v>544</v>
      </c>
      <c r="BG611" s="473" t="s">
        <v>544</v>
      </c>
      <c r="BH611" s="473" t="s">
        <v>544</v>
      </c>
      <c r="BI611" s="472" t="s">
        <v>544</v>
      </c>
      <c r="BJ611" s="472" t="s">
        <v>544</v>
      </c>
      <c r="BK611" s="472" t="s">
        <v>544</v>
      </c>
      <c r="BL611" s="474" t="s">
        <v>544</v>
      </c>
      <c r="BM611" s="474" t="s">
        <v>544</v>
      </c>
      <c r="BN611" s="472" t="s">
        <v>544</v>
      </c>
      <c r="BO611" s="473" t="s">
        <v>544</v>
      </c>
      <c r="BP611" s="473" t="s">
        <v>544</v>
      </c>
      <c r="BQ611" s="473" t="s">
        <v>544</v>
      </c>
      <c r="BR611" s="473" t="s">
        <v>544</v>
      </c>
      <c r="BS611" s="474" t="s">
        <v>544</v>
      </c>
      <c r="BT611" s="472" t="s">
        <v>544</v>
      </c>
      <c r="BU611" s="472" t="s">
        <v>544</v>
      </c>
      <c r="BV611" s="472" t="s">
        <v>544</v>
      </c>
      <c r="BW611" s="472" t="s">
        <v>544</v>
      </c>
      <c r="BX611" s="472" t="s">
        <v>544</v>
      </c>
      <c r="BY611" s="472" t="s">
        <v>544</v>
      </c>
      <c r="CA611" t="s">
        <v>544</v>
      </c>
      <c r="CB611" t="s">
        <v>544</v>
      </c>
      <c r="CC611" t="s">
        <v>544</v>
      </c>
      <c r="CD611" t="s">
        <v>544</v>
      </c>
      <c r="CE611" t="s">
        <v>544</v>
      </c>
      <c r="CF611" t="s">
        <v>544</v>
      </c>
      <c r="CG611" t="s">
        <v>544</v>
      </c>
      <c r="CH611" t="s">
        <v>544</v>
      </c>
      <c r="CI611" t="s">
        <v>544</v>
      </c>
      <c r="CJ611" t="s">
        <v>544</v>
      </c>
      <c r="CK611" t="s">
        <v>544</v>
      </c>
      <c r="CL611" t="s">
        <v>544</v>
      </c>
      <c r="CM611" t="s">
        <v>544</v>
      </c>
      <c r="CN611" t="s">
        <v>544</v>
      </c>
      <c r="CO611" t="s">
        <v>544</v>
      </c>
      <c r="CP611" t="s">
        <v>544</v>
      </c>
      <c r="CQ611" t="s">
        <v>544</v>
      </c>
      <c r="CR611" t="s">
        <v>544</v>
      </c>
      <c r="CS611" t="s">
        <v>544</v>
      </c>
      <c r="CT611" t="s">
        <v>544</v>
      </c>
      <c r="CU611" t="s">
        <v>544</v>
      </c>
      <c r="CV611" t="s">
        <v>544</v>
      </c>
      <c r="CW611" t="s">
        <v>544</v>
      </c>
      <c r="CX611" t="s">
        <v>544</v>
      </c>
      <c r="CY611" t="s">
        <v>544</v>
      </c>
      <c r="CZ611" t="s">
        <v>544</v>
      </c>
      <c r="DA611" t="s">
        <v>544</v>
      </c>
      <c r="DB611" t="s">
        <v>544</v>
      </c>
      <c r="DC611" t="s">
        <v>544</v>
      </c>
      <c r="DD611" t="s">
        <v>544</v>
      </c>
      <c r="DE611" t="s">
        <v>544</v>
      </c>
      <c r="DF611" t="s">
        <v>544</v>
      </c>
      <c r="DG611" t="s">
        <v>544</v>
      </c>
      <c r="DH611" t="s">
        <v>544</v>
      </c>
      <c r="DI611" t="s">
        <v>544</v>
      </c>
      <c r="DJ611" t="s">
        <v>544</v>
      </c>
      <c r="DK611" t="s">
        <v>544</v>
      </c>
      <c r="DL611" t="s">
        <v>544</v>
      </c>
      <c r="DM611" t="s">
        <v>544</v>
      </c>
      <c r="DN611" t="s">
        <v>544</v>
      </c>
      <c r="DO611" t="s">
        <v>544</v>
      </c>
      <c r="DP611" t="s">
        <v>544</v>
      </c>
      <c r="DQ611" t="s">
        <v>544</v>
      </c>
      <c r="DR611" t="s">
        <v>544</v>
      </c>
      <c r="DS611" t="s">
        <v>544</v>
      </c>
      <c r="DT611" t="s">
        <v>544</v>
      </c>
      <c r="DU611" t="s">
        <v>544</v>
      </c>
      <c r="DV611" t="s">
        <v>544</v>
      </c>
      <c r="DW611" t="s">
        <v>544</v>
      </c>
      <c r="DX611" t="s">
        <v>544</v>
      </c>
      <c r="DY611" t="s">
        <v>544</v>
      </c>
      <c r="DZ611" t="s">
        <v>544</v>
      </c>
      <c r="EA611" t="s">
        <v>544</v>
      </c>
      <c r="EB611" t="s">
        <v>544</v>
      </c>
      <c r="EC611" t="s">
        <v>544</v>
      </c>
      <c r="ED611" t="s">
        <v>544</v>
      </c>
      <c r="EE611" t="s">
        <v>544</v>
      </c>
      <c r="EF611" t="s">
        <v>544</v>
      </c>
      <c r="EG611" t="s">
        <v>544</v>
      </c>
      <c r="EH611" t="s">
        <v>544</v>
      </c>
      <c r="EI611" t="s">
        <v>544</v>
      </c>
      <c r="EJ611" t="s">
        <v>544</v>
      </c>
      <c r="EK611" t="s">
        <v>544</v>
      </c>
      <c r="EL611" t="s">
        <v>544</v>
      </c>
      <c r="EM611" t="s">
        <v>544</v>
      </c>
      <c r="EN611" t="s">
        <v>544</v>
      </c>
      <c r="EO611" t="s">
        <v>544</v>
      </c>
      <c r="EP611" t="s">
        <v>544</v>
      </c>
      <c r="EQ611" t="s">
        <v>544</v>
      </c>
      <c r="ER611" t="s">
        <v>544</v>
      </c>
      <c r="ES611" t="s">
        <v>544</v>
      </c>
      <c r="ET611" t="s">
        <v>544</v>
      </c>
      <c r="EU611" t="s">
        <v>544</v>
      </c>
      <c r="EV611" t="s">
        <v>544</v>
      </c>
      <c r="EW611" t="s">
        <v>544</v>
      </c>
      <c r="EX611" t="s">
        <v>544</v>
      </c>
    </row>
    <row r="612" spans="1:154" ht="15" customHeight="1">
      <c r="A612" s="435">
        <v>388</v>
      </c>
      <c r="B612" s="469" t="s">
        <v>544</v>
      </c>
      <c r="C612" s="469" t="s">
        <v>544</v>
      </c>
      <c r="D612" s="470" t="s">
        <v>544</v>
      </c>
      <c r="E612" s="471" t="s">
        <v>544</v>
      </c>
      <c r="F612" s="471" t="s">
        <v>544</v>
      </c>
      <c r="G612" s="471" t="s">
        <v>544</v>
      </c>
      <c r="H612" s="472" t="s">
        <v>544</v>
      </c>
      <c r="I612" s="472" t="s">
        <v>544</v>
      </c>
      <c r="J612" s="472" t="s">
        <v>544</v>
      </c>
      <c r="K612" s="472" t="s">
        <v>544</v>
      </c>
      <c r="L612" s="472" t="s">
        <v>544</v>
      </c>
      <c r="M612" s="472" t="s">
        <v>544</v>
      </c>
      <c r="N612" s="472" t="s">
        <v>544</v>
      </c>
      <c r="O612" s="472" t="s">
        <v>544</v>
      </c>
      <c r="P612" s="472" t="s">
        <v>544</v>
      </c>
      <c r="Q612" s="472" t="s">
        <v>544</v>
      </c>
      <c r="R612" s="472" t="s">
        <v>544</v>
      </c>
      <c r="S612" s="472" t="s">
        <v>544</v>
      </c>
      <c r="T612" s="472" t="s">
        <v>544</v>
      </c>
      <c r="U612" s="472" t="s">
        <v>544</v>
      </c>
      <c r="V612" s="472" t="s">
        <v>544</v>
      </c>
      <c r="W612" s="472" t="s">
        <v>544</v>
      </c>
      <c r="X612" s="472" t="s">
        <v>544</v>
      </c>
      <c r="Y612" s="472" t="s">
        <v>544</v>
      </c>
      <c r="Z612" s="472" t="s">
        <v>544</v>
      </c>
      <c r="AA612" s="472" t="s">
        <v>544</v>
      </c>
      <c r="AB612" s="472" t="s">
        <v>544</v>
      </c>
      <c r="AC612" s="472" t="s">
        <v>544</v>
      </c>
      <c r="AD612" s="472" t="s">
        <v>544</v>
      </c>
      <c r="AE612" s="472" t="s">
        <v>544</v>
      </c>
      <c r="AF612" s="472" t="s">
        <v>544</v>
      </c>
      <c r="AG612" s="472" t="s">
        <v>544</v>
      </c>
      <c r="AH612" s="472" t="s">
        <v>544</v>
      </c>
      <c r="AI612" s="472" t="s">
        <v>544</v>
      </c>
      <c r="AJ612" s="472" t="s">
        <v>544</v>
      </c>
      <c r="AK612" s="472" t="s">
        <v>544</v>
      </c>
      <c r="AL612" s="472" t="s">
        <v>544</v>
      </c>
      <c r="AM612" s="472" t="s">
        <v>544</v>
      </c>
      <c r="AN612" s="472" t="s">
        <v>544</v>
      </c>
      <c r="AO612" s="472" t="s">
        <v>544</v>
      </c>
      <c r="AP612" s="472" t="s">
        <v>544</v>
      </c>
      <c r="AQ612" s="472" t="s">
        <v>544</v>
      </c>
      <c r="AR612" s="472" t="s">
        <v>544</v>
      </c>
      <c r="AS612" s="472" t="s">
        <v>544</v>
      </c>
      <c r="AT612" s="472" t="s">
        <v>544</v>
      </c>
      <c r="AU612" s="472" t="s">
        <v>544</v>
      </c>
      <c r="AV612" s="472" t="s">
        <v>544</v>
      </c>
      <c r="AW612" s="472" t="s">
        <v>544</v>
      </c>
      <c r="AX612" s="473" t="s">
        <v>544</v>
      </c>
      <c r="AY612" s="473" t="s">
        <v>544</v>
      </c>
      <c r="AZ612" s="473" t="s">
        <v>544</v>
      </c>
      <c r="BA612" s="473" t="s">
        <v>544</v>
      </c>
      <c r="BB612" s="473" t="s">
        <v>544</v>
      </c>
      <c r="BC612" s="473" t="s">
        <v>544</v>
      </c>
      <c r="BD612" s="473" t="s">
        <v>544</v>
      </c>
      <c r="BE612" s="472" t="s">
        <v>544</v>
      </c>
      <c r="BF612" s="472" t="s">
        <v>544</v>
      </c>
      <c r="BG612" s="473" t="s">
        <v>544</v>
      </c>
      <c r="BH612" s="473" t="s">
        <v>544</v>
      </c>
      <c r="BI612" s="472" t="s">
        <v>544</v>
      </c>
      <c r="BJ612" s="472" t="s">
        <v>544</v>
      </c>
      <c r="BK612" s="472" t="s">
        <v>544</v>
      </c>
      <c r="BL612" s="474" t="s">
        <v>544</v>
      </c>
      <c r="BM612" s="474" t="s">
        <v>544</v>
      </c>
      <c r="BN612" s="472" t="s">
        <v>544</v>
      </c>
      <c r="BO612" s="473" t="s">
        <v>544</v>
      </c>
      <c r="BP612" s="473" t="s">
        <v>544</v>
      </c>
      <c r="BQ612" s="473" t="s">
        <v>544</v>
      </c>
      <c r="BR612" s="473" t="s">
        <v>544</v>
      </c>
      <c r="BS612" s="474" t="s">
        <v>544</v>
      </c>
      <c r="BT612" s="472" t="s">
        <v>544</v>
      </c>
      <c r="BU612" s="472" t="s">
        <v>544</v>
      </c>
      <c r="BV612" s="472" t="s">
        <v>544</v>
      </c>
      <c r="BW612" s="472" t="s">
        <v>544</v>
      </c>
      <c r="BX612" s="472" t="s">
        <v>544</v>
      </c>
      <c r="BY612" s="472" t="s">
        <v>544</v>
      </c>
      <c r="CA612" t="s">
        <v>544</v>
      </c>
      <c r="CB612" t="s">
        <v>544</v>
      </c>
      <c r="CC612" t="s">
        <v>544</v>
      </c>
      <c r="CD612" t="s">
        <v>544</v>
      </c>
      <c r="CE612" t="s">
        <v>544</v>
      </c>
      <c r="CF612" t="s">
        <v>544</v>
      </c>
      <c r="CG612" t="s">
        <v>544</v>
      </c>
      <c r="CH612" t="s">
        <v>544</v>
      </c>
      <c r="CI612" t="s">
        <v>544</v>
      </c>
      <c r="CJ612" t="s">
        <v>544</v>
      </c>
      <c r="CK612" t="s">
        <v>544</v>
      </c>
      <c r="CL612" t="s">
        <v>544</v>
      </c>
      <c r="CM612" t="s">
        <v>544</v>
      </c>
      <c r="CN612" t="s">
        <v>544</v>
      </c>
      <c r="CO612" t="s">
        <v>544</v>
      </c>
      <c r="CP612" t="s">
        <v>544</v>
      </c>
      <c r="CQ612" t="s">
        <v>544</v>
      </c>
      <c r="CR612" t="s">
        <v>544</v>
      </c>
      <c r="CS612" t="s">
        <v>544</v>
      </c>
      <c r="CT612" t="s">
        <v>544</v>
      </c>
      <c r="CU612" t="s">
        <v>544</v>
      </c>
      <c r="CV612" t="s">
        <v>544</v>
      </c>
      <c r="CW612" t="s">
        <v>544</v>
      </c>
      <c r="CX612" t="s">
        <v>544</v>
      </c>
      <c r="CY612" t="s">
        <v>544</v>
      </c>
      <c r="CZ612" t="s">
        <v>544</v>
      </c>
      <c r="DA612" t="s">
        <v>544</v>
      </c>
      <c r="DB612" t="s">
        <v>544</v>
      </c>
      <c r="DC612" t="s">
        <v>544</v>
      </c>
      <c r="DD612" t="s">
        <v>544</v>
      </c>
      <c r="DE612" t="s">
        <v>544</v>
      </c>
      <c r="DF612" t="s">
        <v>544</v>
      </c>
      <c r="DG612" t="s">
        <v>544</v>
      </c>
      <c r="DH612" t="s">
        <v>544</v>
      </c>
      <c r="DI612" t="s">
        <v>544</v>
      </c>
      <c r="DJ612" t="s">
        <v>544</v>
      </c>
      <c r="DK612" t="s">
        <v>544</v>
      </c>
      <c r="DL612" t="s">
        <v>544</v>
      </c>
      <c r="DM612" t="s">
        <v>544</v>
      </c>
      <c r="DN612" t="s">
        <v>544</v>
      </c>
      <c r="DO612" t="s">
        <v>544</v>
      </c>
      <c r="DP612" t="s">
        <v>544</v>
      </c>
      <c r="DQ612" t="s">
        <v>544</v>
      </c>
      <c r="DR612" t="s">
        <v>544</v>
      </c>
      <c r="DS612" t="s">
        <v>544</v>
      </c>
      <c r="DT612" t="s">
        <v>544</v>
      </c>
      <c r="DU612" t="s">
        <v>544</v>
      </c>
      <c r="DV612" t="s">
        <v>544</v>
      </c>
      <c r="DW612" t="s">
        <v>544</v>
      </c>
      <c r="DX612" t="s">
        <v>544</v>
      </c>
      <c r="DY612" t="s">
        <v>544</v>
      </c>
      <c r="DZ612" t="s">
        <v>544</v>
      </c>
      <c r="EA612" t="s">
        <v>544</v>
      </c>
      <c r="EB612" t="s">
        <v>544</v>
      </c>
      <c r="EC612" t="s">
        <v>544</v>
      </c>
      <c r="ED612" t="s">
        <v>544</v>
      </c>
      <c r="EE612" t="s">
        <v>544</v>
      </c>
      <c r="EF612" t="s">
        <v>544</v>
      </c>
      <c r="EG612" t="s">
        <v>544</v>
      </c>
      <c r="EH612" t="s">
        <v>544</v>
      </c>
      <c r="EI612" t="s">
        <v>544</v>
      </c>
      <c r="EJ612" t="s">
        <v>544</v>
      </c>
      <c r="EK612" t="s">
        <v>544</v>
      </c>
      <c r="EL612" t="s">
        <v>544</v>
      </c>
      <c r="EM612" t="s">
        <v>544</v>
      </c>
      <c r="EN612" t="s">
        <v>544</v>
      </c>
      <c r="EO612" t="s">
        <v>544</v>
      </c>
      <c r="EP612" t="s">
        <v>544</v>
      </c>
      <c r="EQ612" t="s">
        <v>544</v>
      </c>
      <c r="ER612" t="s">
        <v>544</v>
      </c>
      <c r="ES612" t="s">
        <v>544</v>
      </c>
      <c r="ET612" t="s">
        <v>544</v>
      </c>
      <c r="EU612" t="s">
        <v>544</v>
      </c>
      <c r="EV612" t="s">
        <v>544</v>
      </c>
      <c r="EW612" t="s">
        <v>544</v>
      </c>
      <c r="EX612" t="s">
        <v>544</v>
      </c>
    </row>
    <row r="613" spans="1:154" ht="15" customHeight="1">
      <c r="A613" s="435">
        <v>388</v>
      </c>
      <c r="B613" s="469" t="s">
        <v>544</v>
      </c>
      <c r="C613" s="469" t="s">
        <v>544</v>
      </c>
      <c r="D613" s="470" t="s">
        <v>544</v>
      </c>
      <c r="E613" s="471" t="s">
        <v>544</v>
      </c>
      <c r="F613" s="471" t="s">
        <v>544</v>
      </c>
      <c r="G613" s="471" t="s">
        <v>544</v>
      </c>
      <c r="H613" s="472" t="s">
        <v>544</v>
      </c>
      <c r="I613" s="472" t="s">
        <v>544</v>
      </c>
      <c r="J613" s="472" t="s">
        <v>544</v>
      </c>
      <c r="K613" s="472" t="s">
        <v>544</v>
      </c>
      <c r="L613" s="472" t="s">
        <v>544</v>
      </c>
      <c r="M613" s="472" t="s">
        <v>544</v>
      </c>
      <c r="N613" s="472" t="s">
        <v>544</v>
      </c>
      <c r="O613" s="472" t="s">
        <v>544</v>
      </c>
      <c r="P613" s="472" t="s">
        <v>544</v>
      </c>
      <c r="Q613" s="472" t="s">
        <v>544</v>
      </c>
      <c r="R613" s="472" t="s">
        <v>544</v>
      </c>
      <c r="S613" s="472" t="s">
        <v>544</v>
      </c>
      <c r="T613" s="472" t="s">
        <v>544</v>
      </c>
      <c r="U613" s="472" t="s">
        <v>544</v>
      </c>
      <c r="V613" s="472" t="s">
        <v>544</v>
      </c>
      <c r="W613" s="472" t="s">
        <v>544</v>
      </c>
      <c r="X613" s="472" t="s">
        <v>544</v>
      </c>
      <c r="Y613" s="472" t="s">
        <v>544</v>
      </c>
      <c r="Z613" s="472" t="s">
        <v>544</v>
      </c>
      <c r="AA613" s="472" t="s">
        <v>544</v>
      </c>
      <c r="AB613" s="472" t="s">
        <v>544</v>
      </c>
      <c r="AC613" s="472" t="s">
        <v>544</v>
      </c>
      <c r="AD613" s="472" t="s">
        <v>544</v>
      </c>
      <c r="AE613" s="472" t="s">
        <v>544</v>
      </c>
      <c r="AF613" s="472" t="s">
        <v>544</v>
      </c>
      <c r="AG613" s="472" t="s">
        <v>544</v>
      </c>
      <c r="AH613" s="472" t="s">
        <v>544</v>
      </c>
      <c r="AI613" s="472" t="s">
        <v>544</v>
      </c>
      <c r="AJ613" s="472" t="s">
        <v>544</v>
      </c>
      <c r="AK613" s="472" t="s">
        <v>544</v>
      </c>
      <c r="AL613" s="472" t="s">
        <v>544</v>
      </c>
      <c r="AM613" s="472" t="s">
        <v>544</v>
      </c>
      <c r="AN613" s="472" t="s">
        <v>544</v>
      </c>
      <c r="AO613" s="472" t="s">
        <v>544</v>
      </c>
      <c r="AP613" s="472" t="s">
        <v>544</v>
      </c>
      <c r="AQ613" s="472" t="s">
        <v>544</v>
      </c>
      <c r="AR613" s="472" t="s">
        <v>544</v>
      </c>
      <c r="AS613" s="472" t="s">
        <v>544</v>
      </c>
      <c r="AT613" s="472" t="s">
        <v>544</v>
      </c>
      <c r="AU613" s="472" t="s">
        <v>544</v>
      </c>
      <c r="AV613" s="472" t="s">
        <v>544</v>
      </c>
      <c r="AW613" s="472" t="s">
        <v>544</v>
      </c>
      <c r="AX613" s="473" t="s">
        <v>544</v>
      </c>
      <c r="AY613" s="473" t="s">
        <v>544</v>
      </c>
      <c r="AZ613" s="473" t="s">
        <v>544</v>
      </c>
      <c r="BA613" s="473" t="s">
        <v>544</v>
      </c>
      <c r="BB613" s="473" t="s">
        <v>544</v>
      </c>
      <c r="BC613" s="473" t="s">
        <v>544</v>
      </c>
      <c r="BD613" s="473" t="s">
        <v>544</v>
      </c>
      <c r="BE613" s="472" t="s">
        <v>544</v>
      </c>
      <c r="BF613" s="472" t="s">
        <v>544</v>
      </c>
      <c r="BG613" s="473" t="s">
        <v>544</v>
      </c>
      <c r="BH613" s="473" t="s">
        <v>544</v>
      </c>
      <c r="BI613" s="472" t="s">
        <v>544</v>
      </c>
      <c r="BJ613" s="472" t="s">
        <v>544</v>
      </c>
      <c r="BK613" s="472" t="s">
        <v>544</v>
      </c>
      <c r="BL613" s="474" t="s">
        <v>544</v>
      </c>
      <c r="BM613" s="474" t="s">
        <v>544</v>
      </c>
      <c r="BN613" s="472" t="s">
        <v>544</v>
      </c>
      <c r="BO613" s="473" t="s">
        <v>544</v>
      </c>
      <c r="BP613" s="473" t="s">
        <v>544</v>
      </c>
      <c r="BQ613" s="473" t="s">
        <v>544</v>
      </c>
      <c r="BR613" s="473" t="s">
        <v>544</v>
      </c>
      <c r="BS613" s="474" t="s">
        <v>544</v>
      </c>
      <c r="BT613" s="472" t="s">
        <v>544</v>
      </c>
      <c r="BU613" s="472" t="s">
        <v>544</v>
      </c>
      <c r="BV613" s="472" t="s">
        <v>544</v>
      </c>
      <c r="BW613" s="472" t="s">
        <v>544</v>
      </c>
      <c r="BX613" s="472" t="s">
        <v>544</v>
      </c>
      <c r="BY613" s="472" t="s">
        <v>544</v>
      </c>
      <c r="CA613" t="s">
        <v>544</v>
      </c>
      <c r="CB613" t="s">
        <v>544</v>
      </c>
      <c r="CC613" t="s">
        <v>544</v>
      </c>
      <c r="CD613" t="s">
        <v>544</v>
      </c>
      <c r="CE613" t="s">
        <v>544</v>
      </c>
      <c r="CF613" t="s">
        <v>544</v>
      </c>
      <c r="CG613" t="s">
        <v>544</v>
      </c>
      <c r="CH613" t="s">
        <v>544</v>
      </c>
      <c r="CI613" t="s">
        <v>544</v>
      </c>
      <c r="CJ613" t="s">
        <v>544</v>
      </c>
      <c r="CK613" t="s">
        <v>544</v>
      </c>
      <c r="CL613" t="s">
        <v>544</v>
      </c>
      <c r="CM613" t="s">
        <v>544</v>
      </c>
      <c r="CN613" t="s">
        <v>544</v>
      </c>
      <c r="CO613" t="s">
        <v>544</v>
      </c>
      <c r="CP613" t="s">
        <v>544</v>
      </c>
      <c r="CQ613" t="s">
        <v>544</v>
      </c>
      <c r="CR613" t="s">
        <v>544</v>
      </c>
      <c r="CS613" t="s">
        <v>544</v>
      </c>
      <c r="CT613" t="s">
        <v>544</v>
      </c>
      <c r="CU613" t="s">
        <v>544</v>
      </c>
      <c r="CV613" t="s">
        <v>544</v>
      </c>
      <c r="CW613" t="s">
        <v>544</v>
      </c>
      <c r="CX613" t="s">
        <v>544</v>
      </c>
      <c r="CY613" t="s">
        <v>544</v>
      </c>
      <c r="CZ613" t="s">
        <v>544</v>
      </c>
      <c r="DA613" t="s">
        <v>544</v>
      </c>
      <c r="DB613" t="s">
        <v>544</v>
      </c>
      <c r="DC613" t="s">
        <v>544</v>
      </c>
      <c r="DD613" t="s">
        <v>544</v>
      </c>
      <c r="DE613" t="s">
        <v>544</v>
      </c>
      <c r="DF613" t="s">
        <v>544</v>
      </c>
      <c r="DG613" t="s">
        <v>544</v>
      </c>
      <c r="DH613" t="s">
        <v>544</v>
      </c>
      <c r="DI613" t="s">
        <v>544</v>
      </c>
      <c r="DJ613" t="s">
        <v>544</v>
      </c>
      <c r="DK613" t="s">
        <v>544</v>
      </c>
      <c r="DL613" t="s">
        <v>544</v>
      </c>
      <c r="DM613" t="s">
        <v>544</v>
      </c>
      <c r="DN613" t="s">
        <v>544</v>
      </c>
      <c r="DO613" t="s">
        <v>544</v>
      </c>
      <c r="DP613" t="s">
        <v>544</v>
      </c>
      <c r="DQ613" t="s">
        <v>544</v>
      </c>
      <c r="DR613" t="s">
        <v>544</v>
      </c>
      <c r="DS613" t="s">
        <v>544</v>
      </c>
      <c r="DT613" t="s">
        <v>544</v>
      </c>
      <c r="DU613" t="s">
        <v>544</v>
      </c>
      <c r="DV613" t="s">
        <v>544</v>
      </c>
      <c r="DW613" t="s">
        <v>544</v>
      </c>
      <c r="DX613" t="s">
        <v>544</v>
      </c>
      <c r="DY613" t="s">
        <v>544</v>
      </c>
      <c r="DZ613" t="s">
        <v>544</v>
      </c>
      <c r="EA613" t="s">
        <v>544</v>
      </c>
      <c r="EB613" t="s">
        <v>544</v>
      </c>
      <c r="EC613" t="s">
        <v>544</v>
      </c>
      <c r="ED613" t="s">
        <v>544</v>
      </c>
      <c r="EE613" t="s">
        <v>544</v>
      </c>
      <c r="EF613" t="s">
        <v>544</v>
      </c>
      <c r="EG613" t="s">
        <v>544</v>
      </c>
      <c r="EH613" t="s">
        <v>544</v>
      </c>
      <c r="EI613" t="s">
        <v>544</v>
      </c>
      <c r="EJ613" t="s">
        <v>544</v>
      </c>
      <c r="EK613" t="s">
        <v>544</v>
      </c>
      <c r="EL613" t="s">
        <v>544</v>
      </c>
      <c r="EM613" t="s">
        <v>544</v>
      </c>
      <c r="EN613" t="s">
        <v>544</v>
      </c>
      <c r="EO613" t="s">
        <v>544</v>
      </c>
      <c r="EP613" t="s">
        <v>544</v>
      </c>
      <c r="EQ613" t="s">
        <v>544</v>
      </c>
      <c r="ER613" t="s">
        <v>544</v>
      </c>
      <c r="ES613" t="s">
        <v>544</v>
      </c>
      <c r="ET613" t="s">
        <v>544</v>
      </c>
      <c r="EU613" t="s">
        <v>544</v>
      </c>
      <c r="EV613" t="s">
        <v>544</v>
      </c>
      <c r="EW613" t="s">
        <v>544</v>
      </c>
      <c r="EX613" t="s">
        <v>544</v>
      </c>
    </row>
    <row r="614" spans="1:154" ht="15" customHeight="1">
      <c r="A614" s="435">
        <v>388</v>
      </c>
      <c r="B614" s="469" t="s">
        <v>544</v>
      </c>
      <c r="C614" s="469" t="s">
        <v>544</v>
      </c>
      <c r="D614" s="470" t="s">
        <v>544</v>
      </c>
      <c r="E614" s="471" t="s">
        <v>544</v>
      </c>
      <c r="F614" s="471" t="s">
        <v>544</v>
      </c>
      <c r="G614" s="471" t="s">
        <v>544</v>
      </c>
      <c r="H614" s="472" t="s">
        <v>544</v>
      </c>
      <c r="I614" s="472" t="s">
        <v>544</v>
      </c>
      <c r="J614" s="472" t="s">
        <v>544</v>
      </c>
      <c r="K614" s="472" t="s">
        <v>544</v>
      </c>
      <c r="L614" s="472" t="s">
        <v>544</v>
      </c>
      <c r="M614" s="472" t="s">
        <v>544</v>
      </c>
      <c r="N614" s="472" t="s">
        <v>544</v>
      </c>
      <c r="O614" s="472" t="s">
        <v>544</v>
      </c>
      <c r="P614" s="472" t="s">
        <v>544</v>
      </c>
      <c r="Q614" s="472" t="s">
        <v>544</v>
      </c>
      <c r="R614" s="472" t="s">
        <v>544</v>
      </c>
      <c r="S614" s="472" t="s">
        <v>544</v>
      </c>
      <c r="T614" s="472" t="s">
        <v>544</v>
      </c>
      <c r="U614" s="472" t="s">
        <v>544</v>
      </c>
      <c r="V614" s="472" t="s">
        <v>544</v>
      </c>
      <c r="W614" s="472" t="s">
        <v>544</v>
      </c>
      <c r="X614" s="472" t="s">
        <v>544</v>
      </c>
      <c r="Y614" s="472" t="s">
        <v>544</v>
      </c>
      <c r="Z614" s="472" t="s">
        <v>544</v>
      </c>
      <c r="AA614" s="472" t="s">
        <v>544</v>
      </c>
      <c r="AB614" s="472" t="s">
        <v>544</v>
      </c>
      <c r="AC614" s="472" t="s">
        <v>544</v>
      </c>
      <c r="AD614" s="472" t="s">
        <v>544</v>
      </c>
      <c r="AE614" s="472" t="s">
        <v>544</v>
      </c>
      <c r="AF614" s="472" t="s">
        <v>544</v>
      </c>
      <c r="AG614" s="472" t="s">
        <v>544</v>
      </c>
      <c r="AH614" s="472" t="s">
        <v>544</v>
      </c>
      <c r="AI614" s="472" t="s">
        <v>544</v>
      </c>
      <c r="AJ614" s="472" t="s">
        <v>544</v>
      </c>
      <c r="AK614" s="472" t="s">
        <v>544</v>
      </c>
      <c r="AL614" s="472" t="s">
        <v>544</v>
      </c>
      <c r="AM614" s="472" t="s">
        <v>544</v>
      </c>
      <c r="AN614" s="472" t="s">
        <v>544</v>
      </c>
      <c r="AO614" s="472" t="s">
        <v>544</v>
      </c>
      <c r="AP614" s="472" t="s">
        <v>544</v>
      </c>
      <c r="AQ614" s="472" t="s">
        <v>544</v>
      </c>
      <c r="AR614" s="472" t="s">
        <v>544</v>
      </c>
      <c r="AS614" s="472" t="s">
        <v>544</v>
      </c>
      <c r="AT614" s="472" t="s">
        <v>544</v>
      </c>
      <c r="AU614" s="472" t="s">
        <v>544</v>
      </c>
      <c r="AV614" s="472" t="s">
        <v>544</v>
      </c>
      <c r="AW614" s="472" t="s">
        <v>544</v>
      </c>
      <c r="AX614" s="473" t="s">
        <v>544</v>
      </c>
      <c r="AY614" s="473" t="s">
        <v>544</v>
      </c>
      <c r="AZ614" s="473" t="s">
        <v>544</v>
      </c>
      <c r="BA614" s="473" t="s">
        <v>544</v>
      </c>
      <c r="BB614" s="473" t="s">
        <v>544</v>
      </c>
      <c r="BC614" s="473" t="s">
        <v>544</v>
      </c>
      <c r="BD614" s="473" t="s">
        <v>544</v>
      </c>
      <c r="BE614" s="472" t="s">
        <v>544</v>
      </c>
      <c r="BF614" s="472" t="s">
        <v>544</v>
      </c>
      <c r="BG614" s="473" t="s">
        <v>544</v>
      </c>
      <c r="BH614" s="473" t="s">
        <v>544</v>
      </c>
      <c r="BI614" s="472" t="s">
        <v>544</v>
      </c>
      <c r="BJ614" s="472" t="s">
        <v>544</v>
      </c>
      <c r="BK614" s="472" t="s">
        <v>544</v>
      </c>
      <c r="BL614" s="474" t="s">
        <v>544</v>
      </c>
      <c r="BM614" s="474" t="s">
        <v>544</v>
      </c>
      <c r="BN614" s="472" t="s">
        <v>544</v>
      </c>
      <c r="BO614" s="473" t="s">
        <v>544</v>
      </c>
      <c r="BP614" s="473" t="s">
        <v>544</v>
      </c>
      <c r="BQ614" s="473" t="s">
        <v>544</v>
      </c>
      <c r="BR614" s="473" t="s">
        <v>544</v>
      </c>
      <c r="BS614" s="474" t="s">
        <v>544</v>
      </c>
      <c r="BT614" s="472" t="s">
        <v>544</v>
      </c>
      <c r="BU614" s="472" t="s">
        <v>544</v>
      </c>
      <c r="BV614" s="472" t="s">
        <v>544</v>
      </c>
      <c r="BW614" s="472" t="s">
        <v>544</v>
      </c>
      <c r="BX614" s="472" t="s">
        <v>544</v>
      </c>
      <c r="BY614" s="472" t="s">
        <v>544</v>
      </c>
      <c r="CA614" t="s">
        <v>544</v>
      </c>
      <c r="CB614" t="s">
        <v>544</v>
      </c>
      <c r="CC614" t="s">
        <v>544</v>
      </c>
      <c r="CD614" t="s">
        <v>544</v>
      </c>
      <c r="CE614" t="s">
        <v>544</v>
      </c>
      <c r="CF614" t="s">
        <v>544</v>
      </c>
      <c r="CG614" t="s">
        <v>544</v>
      </c>
      <c r="CH614" t="s">
        <v>544</v>
      </c>
      <c r="CI614" t="s">
        <v>544</v>
      </c>
      <c r="CJ614" t="s">
        <v>544</v>
      </c>
      <c r="CK614" t="s">
        <v>544</v>
      </c>
      <c r="CL614" t="s">
        <v>544</v>
      </c>
      <c r="CM614" t="s">
        <v>544</v>
      </c>
      <c r="CN614" t="s">
        <v>544</v>
      </c>
      <c r="CO614" t="s">
        <v>544</v>
      </c>
      <c r="CP614" t="s">
        <v>544</v>
      </c>
      <c r="CQ614" t="s">
        <v>544</v>
      </c>
      <c r="CR614" t="s">
        <v>544</v>
      </c>
      <c r="CS614" t="s">
        <v>544</v>
      </c>
      <c r="CT614" t="s">
        <v>544</v>
      </c>
      <c r="CU614" t="s">
        <v>544</v>
      </c>
      <c r="CV614" t="s">
        <v>544</v>
      </c>
      <c r="CW614" t="s">
        <v>544</v>
      </c>
      <c r="CX614" t="s">
        <v>544</v>
      </c>
      <c r="CY614" t="s">
        <v>544</v>
      </c>
      <c r="CZ614" t="s">
        <v>544</v>
      </c>
      <c r="DA614" t="s">
        <v>544</v>
      </c>
      <c r="DB614" t="s">
        <v>544</v>
      </c>
      <c r="DC614" t="s">
        <v>544</v>
      </c>
      <c r="DD614" t="s">
        <v>544</v>
      </c>
      <c r="DE614" t="s">
        <v>544</v>
      </c>
      <c r="DF614" t="s">
        <v>544</v>
      </c>
      <c r="DG614" t="s">
        <v>544</v>
      </c>
      <c r="DH614" t="s">
        <v>544</v>
      </c>
      <c r="DI614" t="s">
        <v>544</v>
      </c>
      <c r="DJ614" t="s">
        <v>544</v>
      </c>
      <c r="DK614" t="s">
        <v>544</v>
      </c>
      <c r="DL614" t="s">
        <v>544</v>
      </c>
      <c r="DM614" t="s">
        <v>544</v>
      </c>
      <c r="DN614" t="s">
        <v>544</v>
      </c>
      <c r="DO614" t="s">
        <v>544</v>
      </c>
      <c r="DP614" t="s">
        <v>544</v>
      </c>
      <c r="DQ614" t="s">
        <v>544</v>
      </c>
      <c r="DR614" t="s">
        <v>544</v>
      </c>
      <c r="DS614" t="s">
        <v>544</v>
      </c>
      <c r="DT614" t="s">
        <v>544</v>
      </c>
      <c r="DU614" t="s">
        <v>544</v>
      </c>
      <c r="DV614" t="s">
        <v>544</v>
      </c>
      <c r="DW614" t="s">
        <v>544</v>
      </c>
      <c r="DX614" t="s">
        <v>544</v>
      </c>
      <c r="DY614" t="s">
        <v>544</v>
      </c>
      <c r="DZ614" t="s">
        <v>544</v>
      </c>
      <c r="EA614" t="s">
        <v>544</v>
      </c>
      <c r="EB614" t="s">
        <v>544</v>
      </c>
      <c r="EC614" t="s">
        <v>544</v>
      </c>
      <c r="ED614" t="s">
        <v>544</v>
      </c>
      <c r="EE614" t="s">
        <v>544</v>
      </c>
      <c r="EF614" t="s">
        <v>544</v>
      </c>
      <c r="EG614" t="s">
        <v>544</v>
      </c>
      <c r="EH614" t="s">
        <v>544</v>
      </c>
      <c r="EI614" t="s">
        <v>544</v>
      </c>
      <c r="EJ614" t="s">
        <v>544</v>
      </c>
      <c r="EK614" t="s">
        <v>544</v>
      </c>
      <c r="EL614" t="s">
        <v>544</v>
      </c>
      <c r="EM614" t="s">
        <v>544</v>
      </c>
      <c r="EN614" t="s">
        <v>544</v>
      </c>
      <c r="EO614" t="s">
        <v>544</v>
      </c>
      <c r="EP614" t="s">
        <v>544</v>
      </c>
      <c r="EQ614" t="s">
        <v>544</v>
      </c>
      <c r="ER614" t="s">
        <v>544</v>
      </c>
      <c r="ES614" t="s">
        <v>544</v>
      </c>
      <c r="ET614" t="s">
        <v>544</v>
      </c>
      <c r="EU614" t="s">
        <v>544</v>
      </c>
      <c r="EV614" t="s">
        <v>544</v>
      </c>
      <c r="EW614" t="s">
        <v>544</v>
      </c>
      <c r="EX614" t="s">
        <v>544</v>
      </c>
    </row>
    <row r="615" spans="1:154" ht="15" customHeight="1">
      <c r="A615" s="435">
        <v>388</v>
      </c>
      <c r="B615" s="469" t="s">
        <v>544</v>
      </c>
      <c r="C615" s="469" t="s">
        <v>544</v>
      </c>
      <c r="D615" s="470" t="s">
        <v>544</v>
      </c>
      <c r="E615" s="471" t="s">
        <v>544</v>
      </c>
      <c r="F615" s="471" t="s">
        <v>544</v>
      </c>
      <c r="G615" s="471" t="s">
        <v>544</v>
      </c>
      <c r="H615" s="472" t="s">
        <v>544</v>
      </c>
      <c r="I615" s="472" t="s">
        <v>544</v>
      </c>
      <c r="J615" s="472" t="s">
        <v>544</v>
      </c>
      <c r="K615" s="472" t="s">
        <v>544</v>
      </c>
      <c r="L615" s="472" t="s">
        <v>544</v>
      </c>
      <c r="M615" s="472" t="s">
        <v>544</v>
      </c>
      <c r="N615" s="472" t="s">
        <v>544</v>
      </c>
      <c r="O615" s="472" t="s">
        <v>544</v>
      </c>
      <c r="P615" s="472" t="s">
        <v>544</v>
      </c>
      <c r="Q615" s="472" t="s">
        <v>544</v>
      </c>
      <c r="R615" s="472" t="s">
        <v>544</v>
      </c>
      <c r="S615" s="472" t="s">
        <v>544</v>
      </c>
      <c r="T615" s="472" t="s">
        <v>544</v>
      </c>
      <c r="U615" s="472" t="s">
        <v>544</v>
      </c>
      <c r="V615" s="472" t="s">
        <v>544</v>
      </c>
      <c r="W615" s="472" t="s">
        <v>544</v>
      </c>
      <c r="X615" s="472" t="s">
        <v>544</v>
      </c>
      <c r="Y615" s="472" t="s">
        <v>544</v>
      </c>
      <c r="Z615" s="472" t="s">
        <v>544</v>
      </c>
      <c r="AA615" s="472" t="s">
        <v>544</v>
      </c>
      <c r="AB615" s="472" t="s">
        <v>544</v>
      </c>
      <c r="AC615" s="472" t="s">
        <v>544</v>
      </c>
      <c r="AD615" s="472" t="s">
        <v>544</v>
      </c>
      <c r="AE615" s="472" t="s">
        <v>544</v>
      </c>
      <c r="AF615" s="472" t="s">
        <v>544</v>
      </c>
      <c r="AG615" s="472" t="s">
        <v>544</v>
      </c>
      <c r="AH615" s="472" t="s">
        <v>544</v>
      </c>
      <c r="AI615" s="472" t="s">
        <v>544</v>
      </c>
      <c r="AJ615" s="472" t="s">
        <v>544</v>
      </c>
      <c r="AK615" s="472" t="s">
        <v>544</v>
      </c>
      <c r="AL615" s="472" t="s">
        <v>544</v>
      </c>
      <c r="AM615" s="472" t="s">
        <v>544</v>
      </c>
      <c r="AN615" s="472" t="s">
        <v>544</v>
      </c>
      <c r="AO615" s="472" t="s">
        <v>544</v>
      </c>
      <c r="AP615" s="472" t="s">
        <v>544</v>
      </c>
      <c r="AQ615" s="472" t="s">
        <v>544</v>
      </c>
      <c r="AR615" s="472" t="s">
        <v>544</v>
      </c>
      <c r="AS615" s="472" t="s">
        <v>544</v>
      </c>
      <c r="AT615" s="472" t="s">
        <v>544</v>
      </c>
      <c r="AU615" s="472" t="s">
        <v>544</v>
      </c>
      <c r="AV615" s="472" t="s">
        <v>544</v>
      </c>
      <c r="AW615" s="472" t="s">
        <v>544</v>
      </c>
      <c r="AX615" s="473" t="s">
        <v>544</v>
      </c>
      <c r="AY615" s="473" t="s">
        <v>544</v>
      </c>
      <c r="AZ615" s="473" t="s">
        <v>544</v>
      </c>
      <c r="BA615" s="473" t="s">
        <v>544</v>
      </c>
      <c r="BB615" s="473" t="s">
        <v>544</v>
      </c>
      <c r="BC615" s="473" t="s">
        <v>544</v>
      </c>
      <c r="BD615" s="473" t="s">
        <v>544</v>
      </c>
      <c r="BE615" s="472" t="s">
        <v>544</v>
      </c>
      <c r="BF615" s="472" t="s">
        <v>544</v>
      </c>
      <c r="BG615" s="473" t="s">
        <v>544</v>
      </c>
      <c r="BH615" s="473" t="s">
        <v>544</v>
      </c>
      <c r="BI615" s="472" t="s">
        <v>544</v>
      </c>
      <c r="BJ615" s="472" t="s">
        <v>544</v>
      </c>
      <c r="BK615" s="472" t="s">
        <v>544</v>
      </c>
      <c r="BL615" s="474" t="s">
        <v>544</v>
      </c>
      <c r="BM615" s="474" t="s">
        <v>544</v>
      </c>
      <c r="BN615" s="472" t="s">
        <v>544</v>
      </c>
      <c r="BO615" s="473" t="s">
        <v>544</v>
      </c>
      <c r="BP615" s="473" t="s">
        <v>544</v>
      </c>
      <c r="BQ615" s="473" t="s">
        <v>544</v>
      </c>
      <c r="BR615" s="473" t="s">
        <v>544</v>
      </c>
      <c r="BS615" s="474" t="s">
        <v>544</v>
      </c>
      <c r="BT615" s="472" t="s">
        <v>544</v>
      </c>
      <c r="BU615" s="472" t="s">
        <v>544</v>
      </c>
      <c r="BV615" s="472" t="s">
        <v>544</v>
      </c>
      <c r="BW615" s="472" t="s">
        <v>544</v>
      </c>
      <c r="BX615" s="472" t="s">
        <v>544</v>
      </c>
      <c r="BY615" s="472" t="s">
        <v>544</v>
      </c>
      <c r="CA615" t="s">
        <v>544</v>
      </c>
      <c r="CB615" t="s">
        <v>544</v>
      </c>
      <c r="CC615" t="s">
        <v>544</v>
      </c>
      <c r="CD615" t="s">
        <v>544</v>
      </c>
      <c r="CE615" t="s">
        <v>544</v>
      </c>
      <c r="CF615" t="s">
        <v>544</v>
      </c>
      <c r="CG615" t="s">
        <v>544</v>
      </c>
      <c r="CH615" t="s">
        <v>544</v>
      </c>
      <c r="CI615" t="s">
        <v>544</v>
      </c>
      <c r="CJ615" t="s">
        <v>544</v>
      </c>
      <c r="CK615" t="s">
        <v>544</v>
      </c>
      <c r="CL615" t="s">
        <v>544</v>
      </c>
      <c r="CM615" t="s">
        <v>544</v>
      </c>
      <c r="CN615" t="s">
        <v>544</v>
      </c>
      <c r="CO615" t="s">
        <v>544</v>
      </c>
      <c r="CP615" t="s">
        <v>544</v>
      </c>
      <c r="CQ615" t="s">
        <v>544</v>
      </c>
      <c r="CR615" t="s">
        <v>544</v>
      </c>
      <c r="CS615" t="s">
        <v>544</v>
      </c>
      <c r="CT615" t="s">
        <v>544</v>
      </c>
      <c r="CU615" t="s">
        <v>544</v>
      </c>
      <c r="CV615" t="s">
        <v>544</v>
      </c>
      <c r="CW615" t="s">
        <v>544</v>
      </c>
      <c r="CX615" t="s">
        <v>544</v>
      </c>
      <c r="CY615" t="s">
        <v>544</v>
      </c>
      <c r="CZ615" t="s">
        <v>544</v>
      </c>
      <c r="DA615" t="s">
        <v>544</v>
      </c>
      <c r="DB615" t="s">
        <v>544</v>
      </c>
      <c r="DC615" t="s">
        <v>544</v>
      </c>
      <c r="DD615" t="s">
        <v>544</v>
      </c>
      <c r="DE615" t="s">
        <v>544</v>
      </c>
      <c r="DF615" t="s">
        <v>544</v>
      </c>
      <c r="DG615" t="s">
        <v>544</v>
      </c>
      <c r="DH615" t="s">
        <v>544</v>
      </c>
      <c r="DI615" t="s">
        <v>544</v>
      </c>
      <c r="DJ615" t="s">
        <v>544</v>
      </c>
      <c r="DK615" t="s">
        <v>544</v>
      </c>
      <c r="DL615" t="s">
        <v>544</v>
      </c>
      <c r="DM615" t="s">
        <v>544</v>
      </c>
      <c r="DN615" t="s">
        <v>544</v>
      </c>
      <c r="DO615" t="s">
        <v>544</v>
      </c>
      <c r="DP615" t="s">
        <v>544</v>
      </c>
      <c r="DQ615" t="s">
        <v>544</v>
      </c>
      <c r="DR615" t="s">
        <v>544</v>
      </c>
      <c r="DS615" t="s">
        <v>544</v>
      </c>
      <c r="DT615" t="s">
        <v>544</v>
      </c>
      <c r="DU615" t="s">
        <v>544</v>
      </c>
      <c r="DV615" t="s">
        <v>544</v>
      </c>
      <c r="DW615" t="s">
        <v>544</v>
      </c>
      <c r="DX615" t="s">
        <v>544</v>
      </c>
      <c r="DY615" t="s">
        <v>544</v>
      </c>
      <c r="DZ615" t="s">
        <v>544</v>
      </c>
      <c r="EA615" t="s">
        <v>544</v>
      </c>
      <c r="EB615" t="s">
        <v>544</v>
      </c>
      <c r="EC615" t="s">
        <v>544</v>
      </c>
      <c r="ED615" t="s">
        <v>544</v>
      </c>
      <c r="EE615" t="s">
        <v>544</v>
      </c>
      <c r="EF615" t="s">
        <v>544</v>
      </c>
      <c r="EG615" t="s">
        <v>544</v>
      </c>
      <c r="EH615" t="s">
        <v>544</v>
      </c>
      <c r="EI615" t="s">
        <v>544</v>
      </c>
      <c r="EJ615" t="s">
        <v>544</v>
      </c>
      <c r="EK615" t="s">
        <v>544</v>
      </c>
      <c r="EL615" t="s">
        <v>544</v>
      </c>
      <c r="EM615" t="s">
        <v>544</v>
      </c>
      <c r="EN615" t="s">
        <v>544</v>
      </c>
      <c r="EO615" t="s">
        <v>544</v>
      </c>
      <c r="EP615" t="s">
        <v>544</v>
      </c>
      <c r="EQ615" t="s">
        <v>544</v>
      </c>
      <c r="ER615" t="s">
        <v>544</v>
      </c>
      <c r="ES615" t="s">
        <v>544</v>
      </c>
      <c r="ET615" t="s">
        <v>544</v>
      </c>
      <c r="EU615" t="s">
        <v>544</v>
      </c>
      <c r="EV615" t="s">
        <v>544</v>
      </c>
      <c r="EW615" t="s">
        <v>544</v>
      </c>
      <c r="EX615" t="s">
        <v>544</v>
      </c>
    </row>
    <row r="616" spans="1:154" ht="15" customHeight="1">
      <c r="A616" s="435">
        <v>388</v>
      </c>
      <c r="B616" s="469" t="s">
        <v>544</v>
      </c>
      <c r="C616" s="469" t="s">
        <v>544</v>
      </c>
      <c r="D616" s="470" t="s">
        <v>544</v>
      </c>
      <c r="E616" s="471" t="s">
        <v>544</v>
      </c>
      <c r="F616" s="471" t="s">
        <v>544</v>
      </c>
      <c r="G616" s="471" t="s">
        <v>544</v>
      </c>
      <c r="H616" s="472" t="s">
        <v>544</v>
      </c>
      <c r="I616" s="472" t="s">
        <v>544</v>
      </c>
      <c r="J616" s="472" t="s">
        <v>544</v>
      </c>
      <c r="K616" s="472" t="s">
        <v>544</v>
      </c>
      <c r="L616" s="472" t="s">
        <v>544</v>
      </c>
      <c r="M616" s="472" t="s">
        <v>544</v>
      </c>
      <c r="N616" s="472" t="s">
        <v>544</v>
      </c>
      <c r="O616" s="472" t="s">
        <v>544</v>
      </c>
      <c r="P616" s="472" t="s">
        <v>544</v>
      </c>
      <c r="Q616" s="472" t="s">
        <v>544</v>
      </c>
      <c r="R616" s="472" t="s">
        <v>544</v>
      </c>
      <c r="S616" s="472" t="s">
        <v>544</v>
      </c>
      <c r="T616" s="472" t="s">
        <v>544</v>
      </c>
      <c r="U616" s="472" t="s">
        <v>544</v>
      </c>
      <c r="V616" s="472" t="s">
        <v>544</v>
      </c>
      <c r="W616" s="472" t="s">
        <v>544</v>
      </c>
      <c r="X616" s="472" t="s">
        <v>544</v>
      </c>
      <c r="Y616" s="472" t="s">
        <v>544</v>
      </c>
      <c r="Z616" s="472" t="s">
        <v>544</v>
      </c>
      <c r="AA616" s="472" t="s">
        <v>544</v>
      </c>
      <c r="AB616" s="472" t="s">
        <v>544</v>
      </c>
      <c r="AC616" s="472" t="s">
        <v>544</v>
      </c>
      <c r="AD616" s="472" t="s">
        <v>544</v>
      </c>
      <c r="AE616" s="472" t="s">
        <v>544</v>
      </c>
      <c r="AF616" s="472" t="s">
        <v>544</v>
      </c>
      <c r="AG616" s="472" t="s">
        <v>544</v>
      </c>
      <c r="AH616" s="472" t="s">
        <v>544</v>
      </c>
      <c r="AI616" s="472" t="s">
        <v>544</v>
      </c>
      <c r="AJ616" s="472" t="s">
        <v>544</v>
      </c>
      <c r="AK616" s="472" t="s">
        <v>544</v>
      </c>
      <c r="AL616" s="472" t="s">
        <v>544</v>
      </c>
      <c r="AM616" s="472" t="s">
        <v>544</v>
      </c>
      <c r="AN616" s="472" t="s">
        <v>544</v>
      </c>
      <c r="AO616" s="472" t="s">
        <v>544</v>
      </c>
      <c r="AP616" s="472" t="s">
        <v>544</v>
      </c>
      <c r="AQ616" s="472" t="s">
        <v>544</v>
      </c>
      <c r="AR616" s="472" t="s">
        <v>544</v>
      </c>
      <c r="AS616" s="472" t="s">
        <v>544</v>
      </c>
      <c r="AT616" s="472" t="s">
        <v>544</v>
      </c>
      <c r="AU616" s="472" t="s">
        <v>544</v>
      </c>
      <c r="AV616" s="472" t="s">
        <v>544</v>
      </c>
      <c r="AW616" s="472" t="s">
        <v>544</v>
      </c>
      <c r="AX616" s="473" t="s">
        <v>544</v>
      </c>
      <c r="AY616" s="473" t="s">
        <v>544</v>
      </c>
      <c r="AZ616" s="473" t="s">
        <v>544</v>
      </c>
      <c r="BA616" s="473" t="s">
        <v>544</v>
      </c>
      <c r="BB616" s="473" t="s">
        <v>544</v>
      </c>
      <c r="BC616" s="473" t="s">
        <v>544</v>
      </c>
      <c r="BD616" s="473" t="s">
        <v>544</v>
      </c>
      <c r="BE616" s="472" t="s">
        <v>544</v>
      </c>
      <c r="BF616" s="472" t="s">
        <v>544</v>
      </c>
      <c r="BG616" s="473" t="s">
        <v>544</v>
      </c>
      <c r="BH616" s="473" t="s">
        <v>544</v>
      </c>
      <c r="BI616" s="472" t="s">
        <v>544</v>
      </c>
      <c r="BJ616" s="472" t="s">
        <v>544</v>
      </c>
      <c r="BK616" s="472" t="s">
        <v>544</v>
      </c>
      <c r="BL616" s="474" t="s">
        <v>544</v>
      </c>
      <c r="BM616" s="474" t="s">
        <v>544</v>
      </c>
      <c r="BN616" s="472" t="s">
        <v>544</v>
      </c>
      <c r="BO616" s="473" t="s">
        <v>544</v>
      </c>
      <c r="BP616" s="473" t="s">
        <v>544</v>
      </c>
      <c r="BQ616" s="473" t="s">
        <v>544</v>
      </c>
      <c r="BR616" s="473" t="s">
        <v>544</v>
      </c>
      <c r="BS616" s="474" t="s">
        <v>544</v>
      </c>
      <c r="BT616" s="472" t="s">
        <v>544</v>
      </c>
      <c r="BU616" s="472" t="s">
        <v>544</v>
      </c>
      <c r="BV616" s="472" t="s">
        <v>544</v>
      </c>
      <c r="BW616" s="472" t="s">
        <v>544</v>
      </c>
      <c r="BX616" s="472" t="s">
        <v>544</v>
      </c>
      <c r="BY616" s="472" t="s">
        <v>544</v>
      </c>
      <c r="CA616" t="s">
        <v>544</v>
      </c>
      <c r="CB616" t="s">
        <v>544</v>
      </c>
      <c r="CC616" t="s">
        <v>544</v>
      </c>
      <c r="CD616" t="s">
        <v>544</v>
      </c>
      <c r="CE616" t="s">
        <v>544</v>
      </c>
      <c r="CF616" t="s">
        <v>544</v>
      </c>
      <c r="CG616" t="s">
        <v>544</v>
      </c>
      <c r="CH616" t="s">
        <v>544</v>
      </c>
      <c r="CI616" t="s">
        <v>544</v>
      </c>
      <c r="CJ616" t="s">
        <v>544</v>
      </c>
      <c r="CK616" t="s">
        <v>544</v>
      </c>
      <c r="CL616" t="s">
        <v>544</v>
      </c>
      <c r="CM616" t="s">
        <v>544</v>
      </c>
      <c r="CN616" t="s">
        <v>544</v>
      </c>
      <c r="CO616" t="s">
        <v>544</v>
      </c>
      <c r="CP616" t="s">
        <v>544</v>
      </c>
      <c r="CQ616" t="s">
        <v>544</v>
      </c>
      <c r="CR616" t="s">
        <v>544</v>
      </c>
      <c r="CS616" t="s">
        <v>544</v>
      </c>
      <c r="CT616" t="s">
        <v>544</v>
      </c>
      <c r="CU616" t="s">
        <v>544</v>
      </c>
      <c r="CV616" t="s">
        <v>544</v>
      </c>
      <c r="CW616" t="s">
        <v>544</v>
      </c>
      <c r="CX616" t="s">
        <v>544</v>
      </c>
      <c r="CY616" t="s">
        <v>544</v>
      </c>
      <c r="CZ616" t="s">
        <v>544</v>
      </c>
      <c r="DA616" t="s">
        <v>544</v>
      </c>
      <c r="DB616" t="s">
        <v>544</v>
      </c>
      <c r="DC616" t="s">
        <v>544</v>
      </c>
      <c r="DD616" t="s">
        <v>544</v>
      </c>
      <c r="DE616" t="s">
        <v>544</v>
      </c>
      <c r="DF616" t="s">
        <v>544</v>
      </c>
      <c r="DG616" t="s">
        <v>544</v>
      </c>
      <c r="DH616" t="s">
        <v>544</v>
      </c>
      <c r="DI616" t="s">
        <v>544</v>
      </c>
      <c r="DJ616" t="s">
        <v>544</v>
      </c>
      <c r="DK616" t="s">
        <v>544</v>
      </c>
      <c r="DL616" t="s">
        <v>544</v>
      </c>
      <c r="DM616" t="s">
        <v>544</v>
      </c>
      <c r="DN616" t="s">
        <v>544</v>
      </c>
      <c r="DO616" t="s">
        <v>544</v>
      </c>
      <c r="DP616" t="s">
        <v>544</v>
      </c>
      <c r="DQ616" t="s">
        <v>544</v>
      </c>
      <c r="DR616" t="s">
        <v>544</v>
      </c>
      <c r="DS616" t="s">
        <v>544</v>
      </c>
      <c r="DT616" t="s">
        <v>544</v>
      </c>
      <c r="DU616" t="s">
        <v>544</v>
      </c>
      <c r="DV616" t="s">
        <v>544</v>
      </c>
      <c r="DW616" t="s">
        <v>544</v>
      </c>
      <c r="DX616" t="s">
        <v>544</v>
      </c>
      <c r="DY616" t="s">
        <v>544</v>
      </c>
      <c r="DZ616" t="s">
        <v>544</v>
      </c>
      <c r="EA616" t="s">
        <v>544</v>
      </c>
      <c r="EB616" t="s">
        <v>544</v>
      </c>
      <c r="EC616" t="s">
        <v>544</v>
      </c>
      <c r="ED616" t="s">
        <v>544</v>
      </c>
      <c r="EE616" t="s">
        <v>544</v>
      </c>
      <c r="EF616" t="s">
        <v>544</v>
      </c>
      <c r="EG616" t="s">
        <v>544</v>
      </c>
      <c r="EH616" t="s">
        <v>544</v>
      </c>
      <c r="EI616" t="s">
        <v>544</v>
      </c>
      <c r="EJ616" t="s">
        <v>544</v>
      </c>
      <c r="EK616" t="s">
        <v>544</v>
      </c>
      <c r="EL616" t="s">
        <v>544</v>
      </c>
      <c r="EM616" t="s">
        <v>544</v>
      </c>
      <c r="EN616" t="s">
        <v>544</v>
      </c>
      <c r="EO616" t="s">
        <v>544</v>
      </c>
      <c r="EP616" t="s">
        <v>544</v>
      </c>
      <c r="EQ616" t="s">
        <v>544</v>
      </c>
      <c r="ER616" t="s">
        <v>544</v>
      </c>
      <c r="ES616" t="s">
        <v>544</v>
      </c>
      <c r="ET616" t="s">
        <v>544</v>
      </c>
      <c r="EU616" t="s">
        <v>544</v>
      </c>
      <c r="EV616" t="s">
        <v>544</v>
      </c>
      <c r="EW616" t="s">
        <v>544</v>
      </c>
      <c r="EX616" t="s">
        <v>544</v>
      </c>
    </row>
    <row r="617" spans="1:154" ht="15" customHeight="1">
      <c r="A617" s="435">
        <v>388</v>
      </c>
      <c r="B617" s="469" t="s">
        <v>544</v>
      </c>
      <c r="C617" s="469" t="s">
        <v>544</v>
      </c>
      <c r="D617" s="470" t="s">
        <v>544</v>
      </c>
      <c r="E617" s="471" t="s">
        <v>544</v>
      </c>
      <c r="F617" s="471" t="s">
        <v>544</v>
      </c>
      <c r="G617" s="471" t="s">
        <v>544</v>
      </c>
      <c r="H617" s="472" t="s">
        <v>544</v>
      </c>
      <c r="I617" s="472" t="s">
        <v>544</v>
      </c>
      <c r="J617" s="472" t="s">
        <v>544</v>
      </c>
      <c r="K617" s="472" t="s">
        <v>544</v>
      </c>
      <c r="L617" s="472" t="s">
        <v>544</v>
      </c>
      <c r="M617" s="472" t="s">
        <v>544</v>
      </c>
      <c r="N617" s="472" t="s">
        <v>544</v>
      </c>
      <c r="O617" s="472" t="s">
        <v>544</v>
      </c>
      <c r="P617" s="472" t="s">
        <v>544</v>
      </c>
      <c r="Q617" s="472" t="s">
        <v>544</v>
      </c>
      <c r="R617" s="472" t="s">
        <v>544</v>
      </c>
      <c r="S617" s="472" t="s">
        <v>544</v>
      </c>
      <c r="T617" s="472" t="s">
        <v>544</v>
      </c>
      <c r="U617" s="472" t="s">
        <v>544</v>
      </c>
      <c r="V617" s="472" t="s">
        <v>544</v>
      </c>
      <c r="W617" s="472" t="s">
        <v>544</v>
      </c>
      <c r="X617" s="472" t="s">
        <v>544</v>
      </c>
      <c r="Y617" s="472" t="s">
        <v>544</v>
      </c>
      <c r="Z617" s="472" t="s">
        <v>544</v>
      </c>
      <c r="AA617" s="472" t="s">
        <v>544</v>
      </c>
      <c r="AB617" s="472" t="s">
        <v>544</v>
      </c>
      <c r="AC617" s="472" t="s">
        <v>544</v>
      </c>
      <c r="AD617" s="472" t="s">
        <v>544</v>
      </c>
      <c r="AE617" s="472" t="s">
        <v>544</v>
      </c>
      <c r="AF617" s="472" t="s">
        <v>544</v>
      </c>
      <c r="AG617" s="472" t="s">
        <v>544</v>
      </c>
      <c r="AH617" s="472" t="s">
        <v>544</v>
      </c>
      <c r="AI617" s="472" t="s">
        <v>544</v>
      </c>
      <c r="AJ617" s="472" t="s">
        <v>544</v>
      </c>
      <c r="AK617" s="472" t="s">
        <v>544</v>
      </c>
      <c r="AL617" s="472" t="s">
        <v>544</v>
      </c>
      <c r="AM617" s="472" t="s">
        <v>544</v>
      </c>
      <c r="AN617" s="472" t="s">
        <v>544</v>
      </c>
      <c r="AO617" s="472" t="s">
        <v>544</v>
      </c>
      <c r="AP617" s="472" t="s">
        <v>544</v>
      </c>
      <c r="AQ617" s="472" t="s">
        <v>544</v>
      </c>
      <c r="AR617" s="472" t="s">
        <v>544</v>
      </c>
      <c r="AS617" s="472" t="s">
        <v>544</v>
      </c>
      <c r="AT617" s="472" t="s">
        <v>544</v>
      </c>
      <c r="AU617" s="472" t="s">
        <v>544</v>
      </c>
      <c r="AV617" s="472" t="s">
        <v>544</v>
      </c>
      <c r="AW617" s="472" t="s">
        <v>544</v>
      </c>
      <c r="AX617" s="473" t="s">
        <v>544</v>
      </c>
      <c r="AY617" s="473" t="s">
        <v>544</v>
      </c>
      <c r="AZ617" s="473" t="s">
        <v>544</v>
      </c>
      <c r="BA617" s="473" t="s">
        <v>544</v>
      </c>
      <c r="BB617" s="473" t="s">
        <v>544</v>
      </c>
      <c r="BC617" s="473" t="s">
        <v>544</v>
      </c>
      <c r="BD617" s="473" t="s">
        <v>544</v>
      </c>
      <c r="BE617" s="472" t="s">
        <v>544</v>
      </c>
      <c r="BF617" s="472" t="s">
        <v>544</v>
      </c>
      <c r="BG617" s="473" t="s">
        <v>544</v>
      </c>
      <c r="BH617" s="473" t="s">
        <v>544</v>
      </c>
      <c r="BI617" s="472" t="s">
        <v>544</v>
      </c>
      <c r="BJ617" s="472" t="s">
        <v>544</v>
      </c>
      <c r="BK617" s="472" t="s">
        <v>544</v>
      </c>
      <c r="BL617" s="474" t="s">
        <v>544</v>
      </c>
      <c r="BM617" s="474" t="s">
        <v>544</v>
      </c>
      <c r="BN617" s="472" t="s">
        <v>544</v>
      </c>
      <c r="BO617" s="473" t="s">
        <v>544</v>
      </c>
      <c r="BP617" s="473" t="s">
        <v>544</v>
      </c>
      <c r="BQ617" s="473" t="s">
        <v>544</v>
      </c>
      <c r="BR617" s="473" t="s">
        <v>544</v>
      </c>
      <c r="BS617" s="474" t="s">
        <v>544</v>
      </c>
      <c r="BT617" s="472" t="s">
        <v>544</v>
      </c>
      <c r="BU617" s="472" t="s">
        <v>544</v>
      </c>
      <c r="BV617" s="472" t="s">
        <v>544</v>
      </c>
      <c r="BW617" s="472" t="s">
        <v>544</v>
      </c>
      <c r="BX617" s="472" t="s">
        <v>544</v>
      </c>
      <c r="BY617" s="472" t="s">
        <v>544</v>
      </c>
      <c r="CA617" t="s">
        <v>544</v>
      </c>
      <c r="CB617" t="s">
        <v>544</v>
      </c>
      <c r="CC617" t="s">
        <v>544</v>
      </c>
      <c r="CD617" t="s">
        <v>544</v>
      </c>
      <c r="CE617" t="s">
        <v>544</v>
      </c>
      <c r="CF617" t="s">
        <v>544</v>
      </c>
      <c r="CG617" t="s">
        <v>544</v>
      </c>
      <c r="CH617" t="s">
        <v>544</v>
      </c>
      <c r="CI617" t="s">
        <v>544</v>
      </c>
      <c r="CJ617" t="s">
        <v>544</v>
      </c>
      <c r="CK617" t="s">
        <v>544</v>
      </c>
      <c r="CL617" t="s">
        <v>544</v>
      </c>
      <c r="CM617" t="s">
        <v>544</v>
      </c>
      <c r="CN617" t="s">
        <v>544</v>
      </c>
      <c r="CO617" t="s">
        <v>544</v>
      </c>
      <c r="CP617" t="s">
        <v>544</v>
      </c>
      <c r="CQ617" t="s">
        <v>544</v>
      </c>
      <c r="CR617" t="s">
        <v>544</v>
      </c>
      <c r="CS617" t="s">
        <v>544</v>
      </c>
      <c r="CT617" t="s">
        <v>544</v>
      </c>
      <c r="CU617" t="s">
        <v>544</v>
      </c>
      <c r="CV617" t="s">
        <v>544</v>
      </c>
      <c r="CW617" t="s">
        <v>544</v>
      </c>
      <c r="CX617" t="s">
        <v>544</v>
      </c>
      <c r="CY617" t="s">
        <v>544</v>
      </c>
      <c r="CZ617" t="s">
        <v>544</v>
      </c>
      <c r="DA617" t="s">
        <v>544</v>
      </c>
      <c r="DB617" t="s">
        <v>544</v>
      </c>
      <c r="DC617" t="s">
        <v>544</v>
      </c>
      <c r="DD617" t="s">
        <v>544</v>
      </c>
      <c r="DE617" t="s">
        <v>544</v>
      </c>
      <c r="DF617" t="s">
        <v>544</v>
      </c>
      <c r="DG617" t="s">
        <v>544</v>
      </c>
      <c r="DH617" t="s">
        <v>544</v>
      </c>
      <c r="DI617" t="s">
        <v>544</v>
      </c>
      <c r="DJ617" t="s">
        <v>544</v>
      </c>
      <c r="DK617" t="s">
        <v>544</v>
      </c>
      <c r="DL617" t="s">
        <v>544</v>
      </c>
      <c r="DM617" t="s">
        <v>544</v>
      </c>
      <c r="DN617" t="s">
        <v>544</v>
      </c>
      <c r="DO617" t="s">
        <v>544</v>
      </c>
      <c r="DP617" t="s">
        <v>544</v>
      </c>
      <c r="DQ617" t="s">
        <v>544</v>
      </c>
      <c r="DR617" t="s">
        <v>544</v>
      </c>
      <c r="DS617" t="s">
        <v>544</v>
      </c>
      <c r="DT617" t="s">
        <v>544</v>
      </c>
      <c r="DU617" t="s">
        <v>544</v>
      </c>
      <c r="DV617" t="s">
        <v>544</v>
      </c>
      <c r="DW617" t="s">
        <v>544</v>
      </c>
      <c r="DX617" t="s">
        <v>544</v>
      </c>
      <c r="DY617" t="s">
        <v>544</v>
      </c>
      <c r="DZ617" t="s">
        <v>544</v>
      </c>
      <c r="EA617" t="s">
        <v>544</v>
      </c>
      <c r="EB617" t="s">
        <v>544</v>
      </c>
      <c r="EC617" t="s">
        <v>544</v>
      </c>
      <c r="ED617" t="s">
        <v>544</v>
      </c>
      <c r="EE617" t="s">
        <v>544</v>
      </c>
      <c r="EF617" t="s">
        <v>544</v>
      </c>
      <c r="EG617" t="s">
        <v>544</v>
      </c>
      <c r="EH617" t="s">
        <v>544</v>
      </c>
      <c r="EI617" t="s">
        <v>544</v>
      </c>
      <c r="EJ617" t="s">
        <v>544</v>
      </c>
      <c r="EK617" t="s">
        <v>544</v>
      </c>
      <c r="EL617" t="s">
        <v>544</v>
      </c>
      <c r="EM617" t="s">
        <v>544</v>
      </c>
      <c r="EN617" t="s">
        <v>544</v>
      </c>
      <c r="EO617" t="s">
        <v>544</v>
      </c>
      <c r="EP617" t="s">
        <v>544</v>
      </c>
      <c r="EQ617" t="s">
        <v>544</v>
      </c>
      <c r="ER617" t="s">
        <v>544</v>
      </c>
      <c r="ES617" t="s">
        <v>544</v>
      </c>
      <c r="ET617" t="s">
        <v>544</v>
      </c>
      <c r="EU617" t="s">
        <v>544</v>
      </c>
      <c r="EV617" t="s">
        <v>544</v>
      </c>
      <c r="EW617" t="s">
        <v>544</v>
      </c>
      <c r="EX617" t="s">
        <v>544</v>
      </c>
    </row>
    <row r="618" spans="1:154" ht="15" customHeight="1">
      <c r="A618" s="435">
        <v>388</v>
      </c>
      <c r="B618" s="469" t="s">
        <v>544</v>
      </c>
      <c r="C618" s="469" t="s">
        <v>544</v>
      </c>
      <c r="D618" s="470" t="s">
        <v>544</v>
      </c>
      <c r="E618" s="471" t="s">
        <v>544</v>
      </c>
      <c r="F618" s="471" t="s">
        <v>544</v>
      </c>
      <c r="G618" s="471" t="s">
        <v>544</v>
      </c>
      <c r="H618" s="472" t="s">
        <v>544</v>
      </c>
      <c r="I618" s="472" t="s">
        <v>544</v>
      </c>
      <c r="J618" s="472" t="s">
        <v>544</v>
      </c>
      <c r="K618" s="472" t="s">
        <v>544</v>
      </c>
      <c r="L618" s="472" t="s">
        <v>544</v>
      </c>
      <c r="M618" s="472" t="s">
        <v>544</v>
      </c>
      <c r="N618" s="472" t="s">
        <v>544</v>
      </c>
      <c r="O618" s="472" t="s">
        <v>544</v>
      </c>
      <c r="P618" s="472" t="s">
        <v>544</v>
      </c>
      <c r="Q618" s="472" t="s">
        <v>544</v>
      </c>
      <c r="R618" s="472" t="s">
        <v>544</v>
      </c>
      <c r="S618" s="472" t="s">
        <v>544</v>
      </c>
      <c r="T618" s="472" t="s">
        <v>544</v>
      </c>
      <c r="U618" s="472" t="s">
        <v>544</v>
      </c>
      <c r="V618" s="472" t="s">
        <v>544</v>
      </c>
      <c r="W618" s="472" t="s">
        <v>544</v>
      </c>
      <c r="X618" s="472" t="s">
        <v>544</v>
      </c>
      <c r="Y618" s="472" t="s">
        <v>544</v>
      </c>
      <c r="Z618" s="472" t="s">
        <v>544</v>
      </c>
      <c r="AA618" s="472" t="s">
        <v>544</v>
      </c>
      <c r="AB618" s="472" t="s">
        <v>544</v>
      </c>
      <c r="AC618" s="472" t="s">
        <v>544</v>
      </c>
      <c r="AD618" s="472" t="s">
        <v>544</v>
      </c>
      <c r="AE618" s="472" t="s">
        <v>544</v>
      </c>
      <c r="AF618" s="472" t="s">
        <v>544</v>
      </c>
      <c r="AG618" s="472" t="s">
        <v>544</v>
      </c>
      <c r="AH618" s="472" t="s">
        <v>544</v>
      </c>
      <c r="AI618" s="472" t="s">
        <v>544</v>
      </c>
      <c r="AJ618" s="472" t="s">
        <v>544</v>
      </c>
      <c r="AK618" s="472" t="s">
        <v>544</v>
      </c>
      <c r="AL618" s="472" t="s">
        <v>544</v>
      </c>
      <c r="AM618" s="472" t="s">
        <v>544</v>
      </c>
      <c r="AN618" s="472" t="s">
        <v>544</v>
      </c>
      <c r="AO618" s="472" t="s">
        <v>544</v>
      </c>
      <c r="AP618" s="472" t="s">
        <v>544</v>
      </c>
      <c r="AQ618" s="472" t="s">
        <v>544</v>
      </c>
      <c r="AR618" s="472" t="s">
        <v>544</v>
      </c>
      <c r="AS618" s="472" t="s">
        <v>544</v>
      </c>
      <c r="AT618" s="472" t="s">
        <v>544</v>
      </c>
      <c r="AU618" s="472" t="s">
        <v>544</v>
      </c>
      <c r="AV618" s="472" t="s">
        <v>544</v>
      </c>
      <c r="AW618" s="472" t="s">
        <v>544</v>
      </c>
      <c r="AX618" s="473" t="s">
        <v>544</v>
      </c>
      <c r="AY618" s="473" t="s">
        <v>544</v>
      </c>
      <c r="AZ618" s="473" t="s">
        <v>544</v>
      </c>
      <c r="BA618" s="473" t="s">
        <v>544</v>
      </c>
      <c r="BB618" s="473" t="s">
        <v>544</v>
      </c>
      <c r="BC618" s="473" t="s">
        <v>544</v>
      </c>
      <c r="BD618" s="473" t="s">
        <v>544</v>
      </c>
      <c r="BE618" s="472" t="s">
        <v>544</v>
      </c>
      <c r="BF618" s="472" t="s">
        <v>544</v>
      </c>
      <c r="BG618" s="473" t="s">
        <v>544</v>
      </c>
      <c r="BH618" s="473" t="s">
        <v>544</v>
      </c>
      <c r="BI618" s="472" t="s">
        <v>544</v>
      </c>
      <c r="BJ618" s="472" t="s">
        <v>544</v>
      </c>
      <c r="BK618" s="472" t="s">
        <v>544</v>
      </c>
      <c r="BL618" s="474" t="s">
        <v>544</v>
      </c>
      <c r="BM618" s="474" t="s">
        <v>544</v>
      </c>
      <c r="BN618" s="472" t="s">
        <v>544</v>
      </c>
      <c r="BO618" s="473" t="s">
        <v>544</v>
      </c>
      <c r="BP618" s="473" t="s">
        <v>544</v>
      </c>
      <c r="BQ618" s="473" t="s">
        <v>544</v>
      </c>
      <c r="BR618" s="473" t="s">
        <v>544</v>
      </c>
      <c r="BS618" s="474" t="s">
        <v>544</v>
      </c>
      <c r="BT618" s="472" t="s">
        <v>544</v>
      </c>
      <c r="BU618" s="472" t="s">
        <v>544</v>
      </c>
      <c r="BV618" s="472" t="s">
        <v>544</v>
      </c>
      <c r="BW618" s="472" t="s">
        <v>544</v>
      </c>
      <c r="BX618" s="472" t="s">
        <v>544</v>
      </c>
      <c r="BY618" s="472" t="s">
        <v>544</v>
      </c>
      <c r="CA618" t="s">
        <v>544</v>
      </c>
      <c r="CB618" t="s">
        <v>544</v>
      </c>
      <c r="CC618" t="s">
        <v>544</v>
      </c>
      <c r="CD618" t="s">
        <v>544</v>
      </c>
      <c r="CE618" t="s">
        <v>544</v>
      </c>
      <c r="CF618" t="s">
        <v>544</v>
      </c>
      <c r="CG618" t="s">
        <v>544</v>
      </c>
      <c r="CH618" t="s">
        <v>544</v>
      </c>
      <c r="CI618" t="s">
        <v>544</v>
      </c>
      <c r="CJ618" t="s">
        <v>544</v>
      </c>
      <c r="CK618" t="s">
        <v>544</v>
      </c>
      <c r="CL618" t="s">
        <v>544</v>
      </c>
      <c r="CM618" t="s">
        <v>544</v>
      </c>
      <c r="CN618" t="s">
        <v>544</v>
      </c>
      <c r="CO618" t="s">
        <v>544</v>
      </c>
      <c r="CP618" t="s">
        <v>544</v>
      </c>
      <c r="CQ618" t="s">
        <v>544</v>
      </c>
      <c r="CR618" t="s">
        <v>544</v>
      </c>
      <c r="CS618" t="s">
        <v>544</v>
      </c>
      <c r="CT618" t="s">
        <v>544</v>
      </c>
      <c r="CU618" t="s">
        <v>544</v>
      </c>
      <c r="CV618" t="s">
        <v>544</v>
      </c>
      <c r="CW618" t="s">
        <v>544</v>
      </c>
      <c r="CX618" t="s">
        <v>544</v>
      </c>
      <c r="CY618" t="s">
        <v>544</v>
      </c>
      <c r="CZ618" t="s">
        <v>544</v>
      </c>
      <c r="DA618" t="s">
        <v>544</v>
      </c>
      <c r="DB618" t="s">
        <v>544</v>
      </c>
      <c r="DC618" t="s">
        <v>544</v>
      </c>
      <c r="DD618" t="s">
        <v>544</v>
      </c>
      <c r="DE618" t="s">
        <v>544</v>
      </c>
      <c r="DF618" t="s">
        <v>544</v>
      </c>
      <c r="DG618" t="s">
        <v>544</v>
      </c>
      <c r="DH618" t="s">
        <v>544</v>
      </c>
      <c r="DI618" t="s">
        <v>544</v>
      </c>
      <c r="DJ618" t="s">
        <v>544</v>
      </c>
      <c r="DK618" t="s">
        <v>544</v>
      </c>
      <c r="DL618" t="s">
        <v>544</v>
      </c>
      <c r="DM618" t="s">
        <v>544</v>
      </c>
      <c r="DN618" t="s">
        <v>544</v>
      </c>
      <c r="DO618" t="s">
        <v>544</v>
      </c>
      <c r="DP618" t="s">
        <v>544</v>
      </c>
      <c r="DQ618" t="s">
        <v>544</v>
      </c>
      <c r="DR618" t="s">
        <v>544</v>
      </c>
      <c r="DS618" t="s">
        <v>544</v>
      </c>
      <c r="DT618" t="s">
        <v>544</v>
      </c>
      <c r="DU618" t="s">
        <v>544</v>
      </c>
      <c r="DV618" t="s">
        <v>544</v>
      </c>
      <c r="DW618" t="s">
        <v>544</v>
      </c>
      <c r="DX618" t="s">
        <v>544</v>
      </c>
      <c r="DY618" t="s">
        <v>544</v>
      </c>
      <c r="DZ618" t="s">
        <v>544</v>
      </c>
      <c r="EA618" t="s">
        <v>544</v>
      </c>
      <c r="EB618" t="s">
        <v>544</v>
      </c>
      <c r="EC618" t="s">
        <v>544</v>
      </c>
      <c r="ED618" t="s">
        <v>544</v>
      </c>
      <c r="EE618" t="s">
        <v>544</v>
      </c>
      <c r="EF618" t="s">
        <v>544</v>
      </c>
      <c r="EG618" t="s">
        <v>544</v>
      </c>
      <c r="EH618" t="s">
        <v>544</v>
      </c>
      <c r="EI618" t="s">
        <v>544</v>
      </c>
      <c r="EJ618" t="s">
        <v>544</v>
      </c>
      <c r="EK618" t="s">
        <v>544</v>
      </c>
      <c r="EL618" t="s">
        <v>544</v>
      </c>
      <c r="EM618" t="s">
        <v>544</v>
      </c>
      <c r="EN618" t="s">
        <v>544</v>
      </c>
      <c r="EO618" t="s">
        <v>544</v>
      </c>
      <c r="EP618" t="s">
        <v>544</v>
      </c>
      <c r="EQ618" t="s">
        <v>544</v>
      </c>
      <c r="ER618" t="s">
        <v>544</v>
      </c>
      <c r="ES618" t="s">
        <v>544</v>
      </c>
      <c r="ET618" t="s">
        <v>544</v>
      </c>
      <c r="EU618" t="s">
        <v>544</v>
      </c>
      <c r="EV618" t="s">
        <v>544</v>
      </c>
      <c r="EW618" t="s">
        <v>544</v>
      </c>
      <c r="EX618" t="s">
        <v>544</v>
      </c>
    </row>
    <row r="619" spans="1:154" ht="15" customHeight="1">
      <c r="A619" s="435">
        <v>388</v>
      </c>
      <c r="B619" s="469" t="s">
        <v>544</v>
      </c>
      <c r="C619" s="469" t="s">
        <v>544</v>
      </c>
      <c r="D619" s="470" t="s">
        <v>544</v>
      </c>
      <c r="E619" s="471" t="s">
        <v>544</v>
      </c>
      <c r="F619" s="471" t="s">
        <v>544</v>
      </c>
      <c r="G619" s="471" t="s">
        <v>544</v>
      </c>
      <c r="H619" s="472" t="s">
        <v>544</v>
      </c>
      <c r="I619" s="472" t="s">
        <v>544</v>
      </c>
      <c r="J619" s="472" t="s">
        <v>544</v>
      </c>
      <c r="K619" s="472" t="s">
        <v>544</v>
      </c>
      <c r="L619" s="472" t="s">
        <v>544</v>
      </c>
      <c r="M619" s="472" t="s">
        <v>544</v>
      </c>
      <c r="N619" s="472" t="s">
        <v>544</v>
      </c>
      <c r="O619" s="472" t="s">
        <v>544</v>
      </c>
      <c r="P619" s="472" t="s">
        <v>544</v>
      </c>
      <c r="Q619" s="472" t="s">
        <v>544</v>
      </c>
      <c r="R619" s="472" t="s">
        <v>544</v>
      </c>
      <c r="S619" s="472" t="s">
        <v>544</v>
      </c>
      <c r="T619" s="472" t="s">
        <v>544</v>
      </c>
      <c r="U619" s="472" t="s">
        <v>544</v>
      </c>
      <c r="V619" s="472" t="s">
        <v>544</v>
      </c>
      <c r="W619" s="472" t="s">
        <v>544</v>
      </c>
      <c r="X619" s="472" t="s">
        <v>544</v>
      </c>
      <c r="Y619" s="472" t="s">
        <v>544</v>
      </c>
      <c r="Z619" s="472" t="s">
        <v>544</v>
      </c>
      <c r="AA619" s="472" t="s">
        <v>544</v>
      </c>
      <c r="AB619" s="472" t="s">
        <v>544</v>
      </c>
      <c r="AC619" s="472" t="s">
        <v>544</v>
      </c>
      <c r="AD619" s="472" t="s">
        <v>544</v>
      </c>
      <c r="AE619" s="472" t="s">
        <v>544</v>
      </c>
      <c r="AF619" s="472" t="s">
        <v>544</v>
      </c>
      <c r="AG619" s="472" t="s">
        <v>544</v>
      </c>
      <c r="AH619" s="472" t="s">
        <v>544</v>
      </c>
      <c r="AI619" s="472" t="s">
        <v>544</v>
      </c>
      <c r="AJ619" s="472" t="s">
        <v>544</v>
      </c>
      <c r="AK619" s="472" t="s">
        <v>544</v>
      </c>
      <c r="AL619" s="472" t="s">
        <v>544</v>
      </c>
      <c r="AM619" s="472" t="s">
        <v>544</v>
      </c>
      <c r="AN619" s="472" t="s">
        <v>544</v>
      </c>
      <c r="AO619" s="472" t="s">
        <v>544</v>
      </c>
      <c r="AP619" s="472" t="s">
        <v>544</v>
      </c>
      <c r="AQ619" s="472" t="s">
        <v>544</v>
      </c>
      <c r="AR619" s="472" t="s">
        <v>544</v>
      </c>
      <c r="AS619" s="472" t="s">
        <v>544</v>
      </c>
      <c r="AT619" s="472" t="s">
        <v>544</v>
      </c>
      <c r="AU619" s="472" t="s">
        <v>544</v>
      </c>
      <c r="AV619" s="472" t="s">
        <v>544</v>
      </c>
      <c r="AW619" s="472" t="s">
        <v>544</v>
      </c>
      <c r="AX619" s="473" t="s">
        <v>544</v>
      </c>
      <c r="AY619" s="473" t="s">
        <v>544</v>
      </c>
      <c r="AZ619" s="473" t="s">
        <v>544</v>
      </c>
      <c r="BA619" s="473" t="s">
        <v>544</v>
      </c>
      <c r="BB619" s="473" t="s">
        <v>544</v>
      </c>
      <c r="BC619" s="473" t="s">
        <v>544</v>
      </c>
      <c r="BD619" s="473" t="s">
        <v>544</v>
      </c>
      <c r="BE619" s="472" t="s">
        <v>544</v>
      </c>
      <c r="BF619" s="472" t="s">
        <v>544</v>
      </c>
      <c r="BG619" s="473" t="s">
        <v>544</v>
      </c>
      <c r="BH619" s="473" t="s">
        <v>544</v>
      </c>
      <c r="BI619" s="472" t="s">
        <v>544</v>
      </c>
      <c r="BJ619" s="472" t="s">
        <v>544</v>
      </c>
      <c r="BK619" s="472" t="s">
        <v>544</v>
      </c>
      <c r="BL619" s="474" t="s">
        <v>544</v>
      </c>
      <c r="BM619" s="474" t="s">
        <v>544</v>
      </c>
      <c r="BN619" s="472" t="s">
        <v>544</v>
      </c>
      <c r="BO619" s="473" t="s">
        <v>544</v>
      </c>
      <c r="BP619" s="473" t="s">
        <v>544</v>
      </c>
      <c r="BQ619" s="473" t="s">
        <v>544</v>
      </c>
      <c r="BR619" s="473" t="s">
        <v>544</v>
      </c>
      <c r="BS619" s="474" t="s">
        <v>544</v>
      </c>
      <c r="BT619" s="472" t="s">
        <v>544</v>
      </c>
      <c r="BU619" s="472" t="s">
        <v>544</v>
      </c>
      <c r="BV619" s="472" t="s">
        <v>544</v>
      </c>
      <c r="BW619" s="472" t="s">
        <v>544</v>
      </c>
      <c r="BX619" s="472" t="s">
        <v>544</v>
      </c>
      <c r="BY619" s="472" t="s">
        <v>544</v>
      </c>
      <c r="CA619" t="s">
        <v>544</v>
      </c>
      <c r="CB619" t="s">
        <v>544</v>
      </c>
      <c r="CC619" t="s">
        <v>544</v>
      </c>
      <c r="CD619" t="s">
        <v>544</v>
      </c>
      <c r="CE619" t="s">
        <v>544</v>
      </c>
      <c r="CF619" t="s">
        <v>544</v>
      </c>
      <c r="CG619" t="s">
        <v>544</v>
      </c>
      <c r="CH619" t="s">
        <v>544</v>
      </c>
      <c r="CI619" t="s">
        <v>544</v>
      </c>
      <c r="CJ619" t="s">
        <v>544</v>
      </c>
      <c r="CK619" t="s">
        <v>544</v>
      </c>
      <c r="CL619" t="s">
        <v>544</v>
      </c>
      <c r="CM619" t="s">
        <v>544</v>
      </c>
      <c r="CN619" t="s">
        <v>544</v>
      </c>
      <c r="CO619" t="s">
        <v>544</v>
      </c>
      <c r="CP619" t="s">
        <v>544</v>
      </c>
      <c r="CQ619" t="s">
        <v>544</v>
      </c>
      <c r="CR619" t="s">
        <v>544</v>
      </c>
      <c r="CS619" t="s">
        <v>544</v>
      </c>
      <c r="CT619" t="s">
        <v>544</v>
      </c>
      <c r="CU619" t="s">
        <v>544</v>
      </c>
      <c r="CV619" t="s">
        <v>544</v>
      </c>
      <c r="CW619" t="s">
        <v>544</v>
      </c>
      <c r="CX619" t="s">
        <v>544</v>
      </c>
      <c r="CY619" t="s">
        <v>544</v>
      </c>
      <c r="CZ619" t="s">
        <v>544</v>
      </c>
      <c r="DA619" t="s">
        <v>544</v>
      </c>
      <c r="DB619" t="s">
        <v>544</v>
      </c>
      <c r="DC619" t="s">
        <v>544</v>
      </c>
      <c r="DD619" t="s">
        <v>544</v>
      </c>
      <c r="DE619" t="s">
        <v>544</v>
      </c>
      <c r="DF619" t="s">
        <v>544</v>
      </c>
      <c r="DG619" t="s">
        <v>544</v>
      </c>
      <c r="DH619" t="s">
        <v>544</v>
      </c>
      <c r="DI619" t="s">
        <v>544</v>
      </c>
      <c r="DJ619" t="s">
        <v>544</v>
      </c>
      <c r="DK619" t="s">
        <v>544</v>
      </c>
      <c r="DL619" t="s">
        <v>544</v>
      </c>
      <c r="DM619" t="s">
        <v>544</v>
      </c>
      <c r="DN619" t="s">
        <v>544</v>
      </c>
      <c r="DO619" t="s">
        <v>544</v>
      </c>
      <c r="DP619" t="s">
        <v>544</v>
      </c>
      <c r="DQ619" t="s">
        <v>544</v>
      </c>
      <c r="DR619" t="s">
        <v>544</v>
      </c>
      <c r="DS619" t="s">
        <v>544</v>
      </c>
      <c r="DT619" t="s">
        <v>544</v>
      </c>
      <c r="DU619" t="s">
        <v>544</v>
      </c>
      <c r="DV619" t="s">
        <v>544</v>
      </c>
      <c r="DW619" t="s">
        <v>544</v>
      </c>
      <c r="DX619" t="s">
        <v>544</v>
      </c>
      <c r="DY619" t="s">
        <v>544</v>
      </c>
      <c r="DZ619" t="s">
        <v>544</v>
      </c>
      <c r="EA619" t="s">
        <v>544</v>
      </c>
      <c r="EB619" t="s">
        <v>544</v>
      </c>
      <c r="EC619" t="s">
        <v>544</v>
      </c>
      <c r="ED619" t="s">
        <v>544</v>
      </c>
      <c r="EE619" t="s">
        <v>544</v>
      </c>
      <c r="EF619" t="s">
        <v>544</v>
      </c>
      <c r="EG619" t="s">
        <v>544</v>
      </c>
      <c r="EH619" t="s">
        <v>544</v>
      </c>
      <c r="EI619" t="s">
        <v>544</v>
      </c>
      <c r="EJ619" t="s">
        <v>544</v>
      </c>
      <c r="EK619" t="s">
        <v>544</v>
      </c>
      <c r="EL619" t="s">
        <v>544</v>
      </c>
      <c r="EM619" t="s">
        <v>544</v>
      </c>
      <c r="EN619" t="s">
        <v>544</v>
      </c>
      <c r="EO619" t="s">
        <v>544</v>
      </c>
      <c r="EP619" t="s">
        <v>544</v>
      </c>
      <c r="EQ619" t="s">
        <v>544</v>
      </c>
      <c r="ER619" t="s">
        <v>544</v>
      </c>
      <c r="ES619" t="s">
        <v>544</v>
      </c>
      <c r="ET619" t="s">
        <v>544</v>
      </c>
      <c r="EU619" t="s">
        <v>544</v>
      </c>
      <c r="EV619" t="s">
        <v>544</v>
      </c>
      <c r="EW619" t="s">
        <v>544</v>
      </c>
      <c r="EX619" t="s">
        <v>544</v>
      </c>
    </row>
    <row r="620" spans="1:154" ht="15" customHeight="1">
      <c r="A620" s="435">
        <v>388</v>
      </c>
      <c r="B620" s="469" t="s">
        <v>544</v>
      </c>
      <c r="C620" s="469" t="s">
        <v>544</v>
      </c>
      <c r="D620" s="470" t="s">
        <v>544</v>
      </c>
      <c r="E620" s="471" t="s">
        <v>544</v>
      </c>
      <c r="F620" s="471" t="s">
        <v>544</v>
      </c>
      <c r="G620" s="471" t="s">
        <v>544</v>
      </c>
      <c r="H620" s="472" t="s">
        <v>544</v>
      </c>
      <c r="I620" s="472" t="s">
        <v>544</v>
      </c>
      <c r="J620" s="472" t="s">
        <v>544</v>
      </c>
      <c r="K620" s="472" t="s">
        <v>544</v>
      </c>
      <c r="L620" s="472" t="s">
        <v>544</v>
      </c>
      <c r="M620" s="472" t="s">
        <v>544</v>
      </c>
      <c r="N620" s="472" t="s">
        <v>544</v>
      </c>
      <c r="O620" s="472" t="s">
        <v>544</v>
      </c>
      <c r="P620" s="472" t="s">
        <v>544</v>
      </c>
      <c r="Q620" s="472" t="s">
        <v>544</v>
      </c>
      <c r="R620" s="472" t="s">
        <v>544</v>
      </c>
      <c r="S620" s="472" t="s">
        <v>544</v>
      </c>
      <c r="T620" s="472" t="s">
        <v>544</v>
      </c>
      <c r="U620" s="472" t="s">
        <v>544</v>
      </c>
      <c r="V620" s="472" t="s">
        <v>544</v>
      </c>
      <c r="W620" s="472" t="s">
        <v>544</v>
      </c>
      <c r="X620" s="472" t="s">
        <v>544</v>
      </c>
      <c r="Y620" s="472" t="s">
        <v>544</v>
      </c>
      <c r="Z620" s="472" t="s">
        <v>544</v>
      </c>
      <c r="AA620" s="472" t="s">
        <v>544</v>
      </c>
      <c r="AB620" s="472" t="s">
        <v>544</v>
      </c>
      <c r="AC620" s="472" t="s">
        <v>544</v>
      </c>
      <c r="AD620" s="472" t="s">
        <v>544</v>
      </c>
      <c r="AE620" s="472" t="s">
        <v>544</v>
      </c>
      <c r="AF620" s="472" t="s">
        <v>544</v>
      </c>
      <c r="AG620" s="472" t="s">
        <v>544</v>
      </c>
      <c r="AH620" s="472" t="s">
        <v>544</v>
      </c>
      <c r="AI620" s="472" t="s">
        <v>544</v>
      </c>
      <c r="AJ620" s="472" t="s">
        <v>544</v>
      </c>
      <c r="AK620" s="472" t="s">
        <v>544</v>
      </c>
      <c r="AL620" s="472" t="s">
        <v>544</v>
      </c>
      <c r="AM620" s="472" t="s">
        <v>544</v>
      </c>
      <c r="AN620" s="472" t="s">
        <v>544</v>
      </c>
      <c r="AO620" s="472" t="s">
        <v>544</v>
      </c>
      <c r="AP620" s="472" t="s">
        <v>544</v>
      </c>
      <c r="AQ620" s="472" t="s">
        <v>544</v>
      </c>
      <c r="AR620" s="472" t="s">
        <v>544</v>
      </c>
      <c r="AS620" s="472" t="s">
        <v>544</v>
      </c>
      <c r="AT620" s="472" t="s">
        <v>544</v>
      </c>
      <c r="AU620" s="472" t="s">
        <v>544</v>
      </c>
      <c r="AV620" s="472" t="s">
        <v>544</v>
      </c>
      <c r="AW620" s="472" t="s">
        <v>544</v>
      </c>
      <c r="AX620" s="473" t="s">
        <v>544</v>
      </c>
      <c r="AY620" s="473" t="s">
        <v>544</v>
      </c>
      <c r="AZ620" s="473" t="s">
        <v>544</v>
      </c>
      <c r="BA620" s="473" t="s">
        <v>544</v>
      </c>
      <c r="BB620" s="473" t="s">
        <v>544</v>
      </c>
      <c r="BC620" s="473" t="s">
        <v>544</v>
      </c>
      <c r="BD620" s="473" t="s">
        <v>544</v>
      </c>
      <c r="BE620" s="472" t="s">
        <v>544</v>
      </c>
      <c r="BF620" s="472" t="s">
        <v>544</v>
      </c>
      <c r="BG620" s="473" t="s">
        <v>544</v>
      </c>
      <c r="BH620" s="473" t="s">
        <v>544</v>
      </c>
      <c r="BI620" s="472" t="s">
        <v>544</v>
      </c>
      <c r="BJ620" s="472" t="s">
        <v>544</v>
      </c>
      <c r="BK620" s="472" t="s">
        <v>544</v>
      </c>
      <c r="BL620" s="474" t="s">
        <v>544</v>
      </c>
      <c r="BM620" s="474" t="s">
        <v>544</v>
      </c>
      <c r="BN620" s="472" t="s">
        <v>544</v>
      </c>
      <c r="BO620" s="473" t="s">
        <v>544</v>
      </c>
      <c r="BP620" s="473" t="s">
        <v>544</v>
      </c>
      <c r="BQ620" s="473" t="s">
        <v>544</v>
      </c>
      <c r="BR620" s="473" t="s">
        <v>544</v>
      </c>
      <c r="BS620" s="474" t="s">
        <v>544</v>
      </c>
      <c r="BT620" s="472" t="s">
        <v>544</v>
      </c>
      <c r="BU620" s="472" t="s">
        <v>544</v>
      </c>
      <c r="BV620" s="472" t="s">
        <v>544</v>
      </c>
      <c r="BW620" s="472" t="s">
        <v>544</v>
      </c>
      <c r="BX620" s="472" t="s">
        <v>544</v>
      </c>
      <c r="BY620" s="472" t="s">
        <v>544</v>
      </c>
      <c r="CA620" t="s">
        <v>544</v>
      </c>
      <c r="CB620" t="s">
        <v>544</v>
      </c>
      <c r="CC620" t="s">
        <v>544</v>
      </c>
      <c r="CD620" t="s">
        <v>544</v>
      </c>
      <c r="CE620" t="s">
        <v>544</v>
      </c>
      <c r="CF620" t="s">
        <v>544</v>
      </c>
      <c r="CG620" t="s">
        <v>544</v>
      </c>
      <c r="CH620" t="s">
        <v>544</v>
      </c>
      <c r="CI620" t="s">
        <v>544</v>
      </c>
      <c r="CJ620" t="s">
        <v>544</v>
      </c>
      <c r="CK620" t="s">
        <v>544</v>
      </c>
      <c r="CL620" t="s">
        <v>544</v>
      </c>
      <c r="CM620" t="s">
        <v>544</v>
      </c>
      <c r="CN620" t="s">
        <v>544</v>
      </c>
      <c r="CO620" t="s">
        <v>544</v>
      </c>
      <c r="CP620" t="s">
        <v>544</v>
      </c>
      <c r="CQ620" t="s">
        <v>544</v>
      </c>
      <c r="CR620" t="s">
        <v>544</v>
      </c>
      <c r="CS620" t="s">
        <v>544</v>
      </c>
      <c r="CT620" t="s">
        <v>544</v>
      </c>
      <c r="CU620" t="s">
        <v>544</v>
      </c>
      <c r="CV620" t="s">
        <v>544</v>
      </c>
      <c r="CW620" t="s">
        <v>544</v>
      </c>
      <c r="CX620" t="s">
        <v>544</v>
      </c>
      <c r="CY620" t="s">
        <v>544</v>
      </c>
      <c r="CZ620" t="s">
        <v>544</v>
      </c>
      <c r="DA620" t="s">
        <v>544</v>
      </c>
      <c r="DB620" t="s">
        <v>544</v>
      </c>
      <c r="DC620" t="s">
        <v>544</v>
      </c>
      <c r="DD620" t="s">
        <v>544</v>
      </c>
      <c r="DE620" t="s">
        <v>544</v>
      </c>
      <c r="DF620" t="s">
        <v>544</v>
      </c>
      <c r="DG620" t="s">
        <v>544</v>
      </c>
      <c r="DH620" t="s">
        <v>544</v>
      </c>
      <c r="DI620" t="s">
        <v>544</v>
      </c>
      <c r="DJ620" t="s">
        <v>544</v>
      </c>
      <c r="DK620" t="s">
        <v>544</v>
      </c>
      <c r="DL620" t="s">
        <v>544</v>
      </c>
      <c r="DM620" t="s">
        <v>544</v>
      </c>
      <c r="DN620" t="s">
        <v>544</v>
      </c>
      <c r="DO620" t="s">
        <v>544</v>
      </c>
      <c r="DP620" t="s">
        <v>544</v>
      </c>
      <c r="DQ620" t="s">
        <v>544</v>
      </c>
      <c r="DR620" t="s">
        <v>544</v>
      </c>
      <c r="DS620" t="s">
        <v>544</v>
      </c>
      <c r="DT620" t="s">
        <v>544</v>
      </c>
      <c r="DU620" t="s">
        <v>544</v>
      </c>
      <c r="DV620" t="s">
        <v>544</v>
      </c>
      <c r="DW620" t="s">
        <v>544</v>
      </c>
      <c r="DX620" t="s">
        <v>544</v>
      </c>
      <c r="DY620" t="s">
        <v>544</v>
      </c>
      <c r="DZ620" t="s">
        <v>544</v>
      </c>
      <c r="EA620" t="s">
        <v>544</v>
      </c>
      <c r="EB620" t="s">
        <v>544</v>
      </c>
      <c r="EC620" t="s">
        <v>544</v>
      </c>
      <c r="ED620" t="s">
        <v>544</v>
      </c>
      <c r="EE620" t="s">
        <v>544</v>
      </c>
      <c r="EF620" t="s">
        <v>544</v>
      </c>
      <c r="EG620" t="s">
        <v>544</v>
      </c>
      <c r="EH620" t="s">
        <v>544</v>
      </c>
      <c r="EI620" t="s">
        <v>544</v>
      </c>
      <c r="EJ620" t="s">
        <v>544</v>
      </c>
      <c r="EK620" t="s">
        <v>544</v>
      </c>
      <c r="EL620" t="s">
        <v>544</v>
      </c>
      <c r="EM620" t="s">
        <v>544</v>
      </c>
      <c r="EN620" t="s">
        <v>544</v>
      </c>
      <c r="EO620" t="s">
        <v>544</v>
      </c>
      <c r="EP620" t="s">
        <v>544</v>
      </c>
      <c r="EQ620" t="s">
        <v>544</v>
      </c>
      <c r="ER620" t="s">
        <v>544</v>
      </c>
      <c r="ES620" t="s">
        <v>544</v>
      </c>
      <c r="ET620" t="s">
        <v>544</v>
      </c>
      <c r="EU620" t="s">
        <v>544</v>
      </c>
      <c r="EV620" t="s">
        <v>544</v>
      </c>
      <c r="EW620" t="s">
        <v>544</v>
      </c>
      <c r="EX620" t="s">
        <v>544</v>
      </c>
    </row>
    <row r="621" spans="1:154" ht="15" customHeight="1">
      <c r="A621" s="435">
        <v>388</v>
      </c>
      <c r="B621" s="469" t="s">
        <v>544</v>
      </c>
      <c r="C621" s="469" t="s">
        <v>544</v>
      </c>
      <c r="D621" s="470" t="s">
        <v>544</v>
      </c>
      <c r="E621" s="471" t="s">
        <v>544</v>
      </c>
      <c r="F621" s="471" t="s">
        <v>544</v>
      </c>
      <c r="G621" s="471" t="s">
        <v>544</v>
      </c>
      <c r="H621" s="472" t="s">
        <v>544</v>
      </c>
      <c r="I621" s="472" t="s">
        <v>544</v>
      </c>
      <c r="J621" s="472" t="s">
        <v>544</v>
      </c>
      <c r="K621" s="472" t="s">
        <v>544</v>
      </c>
      <c r="L621" s="472" t="s">
        <v>544</v>
      </c>
      <c r="M621" s="472" t="s">
        <v>544</v>
      </c>
      <c r="N621" s="472" t="s">
        <v>544</v>
      </c>
      <c r="O621" s="472" t="s">
        <v>544</v>
      </c>
      <c r="P621" s="472" t="s">
        <v>544</v>
      </c>
      <c r="Q621" s="472" t="s">
        <v>544</v>
      </c>
      <c r="R621" s="472" t="s">
        <v>544</v>
      </c>
      <c r="S621" s="472" t="s">
        <v>544</v>
      </c>
      <c r="T621" s="472" t="s">
        <v>544</v>
      </c>
      <c r="U621" s="472" t="s">
        <v>544</v>
      </c>
      <c r="V621" s="472" t="s">
        <v>544</v>
      </c>
      <c r="W621" s="472" t="s">
        <v>544</v>
      </c>
      <c r="X621" s="472" t="s">
        <v>544</v>
      </c>
      <c r="Y621" s="472" t="s">
        <v>544</v>
      </c>
      <c r="Z621" s="472" t="s">
        <v>544</v>
      </c>
      <c r="AA621" s="472" t="s">
        <v>544</v>
      </c>
      <c r="AB621" s="472" t="s">
        <v>544</v>
      </c>
      <c r="AC621" s="472" t="s">
        <v>544</v>
      </c>
      <c r="AD621" s="472" t="s">
        <v>544</v>
      </c>
      <c r="AE621" s="472" t="s">
        <v>544</v>
      </c>
      <c r="AF621" s="472" t="s">
        <v>544</v>
      </c>
      <c r="AG621" s="472" t="s">
        <v>544</v>
      </c>
      <c r="AH621" s="472" t="s">
        <v>544</v>
      </c>
      <c r="AI621" s="472" t="s">
        <v>544</v>
      </c>
      <c r="AJ621" s="472" t="s">
        <v>544</v>
      </c>
      <c r="AK621" s="472" t="s">
        <v>544</v>
      </c>
      <c r="AL621" s="472" t="s">
        <v>544</v>
      </c>
      <c r="AM621" s="472" t="s">
        <v>544</v>
      </c>
      <c r="AN621" s="472" t="s">
        <v>544</v>
      </c>
      <c r="AO621" s="472" t="s">
        <v>544</v>
      </c>
      <c r="AP621" s="472" t="s">
        <v>544</v>
      </c>
      <c r="AQ621" s="472" t="s">
        <v>544</v>
      </c>
      <c r="AR621" s="472" t="s">
        <v>544</v>
      </c>
      <c r="AS621" s="472" t="s">
        <v>544</v>
      </c>
      <c r="AT621" s="472" t="s">
        <v>544</v>
      </c>
      <c r="AU621" s="472" t="s">
        <v>544</v>
      </c>
      <c r="AV621" s="472" t="s">
        <v>544</v>
      </c>
      <c r="AW621" s="472" t="s">
        <v>544</v>
      </c>
      <c r="AX621" s="473" t="s">
        <v>544</v>
      </c>
      <c r="AY621" s="473" t="s">
        <v>544</v>
      </c>
      <c r="AZ621" s="473" t="s">
        <v>544</v>
      </c>
      <c r="BA621" s="473" t="s">
        <v>544</v>
      </c>
      <c r="BB621" s="473" t="s">
        <v>544</v>
      </c>
      <c r="BC621" s="473" t="s">
        <v>544</v>
      </c>
      <c r="BD621" s="473" t="s">
        <v>544</v>
      </c>
      <c r="BE621" s="472" t="s">
        <v>544</v>
      </c>
      <c r="BF621" s="472" t="s">
        <v>544</v>
      </c>
      <c r="BG621" s="473" t="s">
        <v>544</v>
      </c>
      <c r="BH621" s="473" t="s">
        <v>544</v>
      </c>
      <c r="BI621" s="472" t="s">
        <v>544</v>
      </c>
      <c r="BJ621" s="472" t="s">
        <v>544</v>
      </c>
      <c r="BK621" s="472" t="s">
        <v>544</v>
      </c>
      <c r="BL621" s="474" t="s">
        <v>544</v>
      </c>
      <c r="BM621" s="474" t="s">
        <v>544</v>
      </c>
      <c r="BN621" s="472" t="s">
        <v>544</v>
      </c>
      <c r="BO621" s="473" t="s">
        <v>544</v>
      </c>
      <c r="BP621" s="473" t="s">
        <v>544</v>
      </c>
      <c r="BQ621" s="473" t="s">
        <v>544</v>
      </c>
      <c r="BR621" s="473" t="s">
        <v>544</v>
      </c>
      <c r="BS621" s="474" t="s">
        <v>544</v>
      </c>
      <c r="BT621" s="472" t="s">
        <v>544</v>
      </c>
      <c r="BU621" s="472" t="s">
        <v>544</v>
      </c>
      <c r="BV621" s="472" t="s">
        <v>544</v>
      </c>
      <c r="BW621" s="472" t="s">
        <v>544</v>
      </c>
      <c r="BX621" s="472" t="s">
        <v>544</v>
      </c>
      <c r="BY621" s="472" t="s">
        <v>544</v>
      </c>
      <c r="CA621" t="s">
        <v>544</v>
      </c>
      <c r="CB621" t="s">
        <v>544</v>
      </c>
      <c r="CC621" t="s">
        <v>544</v>
      </c>
      <c r="CD621" t="s">
        <v>544</v>
      </c>
      <c r="CE621" t="s">
        <v>544</v>
      </c>
      <c r="CF621" t="s">
        <v>544</v>
      </c>
      <c r="CG621" t="s">
        <v>544</v>
      </c>
      <c r="CH621" t="s">
        <v>544</v>
      </c>
      <c r="CI621" t="s">
        <v>544</v>
      </c>
      <c r="CJ621" t="s">
        <v>544</v>
      </c>
      <c r="CK621" t="s">
        <v>544</v>
      </c>
      <c r="CL621" t="s">
        <v>544</v>
      </c>
      <c r="CM621" t="s">
        <v>544</v>
      </c>
      <c r="CN621" t="s">
        <v>544</v>
      </c>
      <c r="CO621" t="s">
        <v>544</v>
      </c>
      <c r="CP621" t="s">
        <v>544</v>
      </c>
      <c r="CQ621" t="s">
        <v>544</v>
      </c>
      <c r="CR621" t="s">
        <v>544</v>
      </c>
      <c r="CS621" t="s">
        <v>544</v>
      </c>
      <c r="CT621" t="s">
        <v>544</v>
      </c>
      <c r="CU621" t="s">
        <v>544</v>
      </c>
      <c r="CV621" t="s">
        <v>544</v>
      </c>
      <c r="CW621" t="s">
        <v>544</v>
      </c>
      <c r="CX621" t="s">
        <v>544</v>
      </c>
      <c r="CY621" t="s">
        <v>544</v>
      </c>
      <c r="CZ621" t="s">
        <v>544</v>
      </c>
      <c r="DA621" t="s">
        <v>544</v>
      </c>
      <c r="DB621" t="s">
        <v>544</v>
      </c>
      <c r="DC621" t="s">
        <v>544</v>
      </c>
      <c r="DD621" t="s">
        <v>544</v>
      </c>
      <c r="DE621" t="s">
        <v>544</v>
      </c>
      <c r="DF621" t="s">
        <v>544</v>
      </c>
      <c r="DG621" t="s">
        <v>544</v>
      </c>
      <c r="DH621" t="s">
        <v>544</v>
      </c>
      <c r="DI621" t="s">
        <v>544</v>
      </c>
      <c r="DJ621" t="s">
        <v>544</v>
      </c>
      <c r="DK621" t="s">
        <v>544</v>
      </c>
      <c r="DL621" t="s">
        <v>544</v>
      </c>
      <c r="DM621" t="s">
        <v>544</v>
      </c>
      <c r="DN621" t="s">
        <v>544</v>
      </c>
      <c r="DO621" t="s">
        <v>544</v>
      </c>
      <c r="DP621" t="s">
        <v>544</v>
      </c>
      <c r="DQ621" t="s">
        <v>544</v>
      </c>
      <c r="DR621" t="s">
        <v>544</v>
      </c>
      <c r="DS621" t="s">
        <v>544</v>
      </c>
      <c r="DT621" t="s">
        <v>544</v>
      </c>
      <c r="DU621" t="s">
        <v>544</v>
      </c>
      <c r="DV621" t="s">
        <v>544</v>
      </c>
      <c r="DW621" t="s">
        <v>544</v>
      </c>
      <c r="DX621" t="s">
        <v>544</v>
      </c>
      <c r="DY621" t="s">
        <v>544</v>
      </c>
      <c r="DZ621" t="s">
        <v>544</v>
      </c>
      <c r="EA621" t="s">
        <v>544</v>
      </c>
      <c r="EB621" t="s">
        <v>544</v>
      </c>
      <c r="EC621" t="s">
        <v>544</v>
      </c>
      <c r="ED621" t="s">
        <v>544</v>
      </c>
      <c r="EE621" t="s">
        <v>544</v>
      </c>
      <c r="EF621" t="s">
        <v>544</v>
      </c>
      <c r="EG621" t="s">
        <v>544</v>
      </c>
      <c r="EH621" t="s">
        <v>544</v>
      </c>
      <c r="EI621" t="s">
        <v>544</v>
      </c>
      <c r="EJ621" t="s">
        <v>544</v>
      </c>
      <c r="EK621" t="s">
        <v>544</v>
      </c>
      <c r="EL621" t="s">
        <v>544</v>
      </c>
      <c r="EM621" t="s">
        <v>544</v>
      </c>
      <c r="EN621" t="s">
        <v>544</v>
      </c>
      <c r="EO621" t="s">
        <v>544</v>
      </c>
      <c r="EP621" t="s">
        <v>544</v>
      </c>
      <c r="EQ621" t="s">
        <v>544</v>
      </c>
      <c r="ER621" t="s">
        <v>544</v>
      </c>
      <c r="ES621" t="s">
        <v>544</v>
      </c>
      <c r="ET621" t="s">
        <v>544</v>
      </c>
      <c r="EU621" t="s">
        <v>544</v>
      </c>
      <c r="EV621" t="s">
        <v>544</v>
      </c>
      <c r="EW621" t="s">
        <v>544</v>
      </c>
      <c r="EX621" t="s">
        <v>544</v>
      </c>
    </row>
    <row r="622" spans="1:154" ht="15" customHeight="1">
      <c r="A622" s="435">
        <v>388</v>
      </c>
      <c r="B622" s="469" t="s">
        <v>544</v>
      </c>
      <c r="C622" s="469" t="s">
        <v>544</v>
      </c>
      <c r="D622" s="470" t="s">
        <v>544</v>
      </c>
      <c r="E622" s="471" t="s">
        <v>544</v>
      </c>
      <c r="F622" s="471" t="s">
        <v>544</v>
      </c>
      <c r="G622" s="471" t="s">
        <v>544</v>
      </c>
      <c r="H622" s="472" t="s">
        <v>544</v>
      </c>
      <c r="I622" s="472" t="s">
        <v>544</v>
      </c>
      <c r="J622" s="472" t="s">
        <v>544</v>
      </c>
      <c r="K622" s="472" t="s">
        <v>544</v>
      </c>
      <c r="L622" s="472" t="s">
        <v>544</v>
      </c>
      <c r="M622" s="472" t="s">
        <v>544</v>
      </c>
      <c r="N622" s="472" t="s">
        <v>544</v>
      </c>
      <c r="O622" s="472" t="s">
        <v>544</v>
      </c>
      <c r="P622" s="472" t="s">
        <v>544</v>
      </c>
      <c r="Q622" s="472" t="s">
        <v>544</v>
      </c>
      <c r="R622" s="472" t="s">
        <v>544</v>
      </c>
      <c r="S622" s="472" t="s">
        <v>544</v>
      </c>
      <c r="T622" s="472" t="s">
        <v>544</v>
      </c>
      <c r="U622" s="472" t="s">
        <v>544</v>
      </c>
      <c r="V622" s="472" t="s">
        <v>544</v>
      </c>
      <c r="W622" s="472" t="s">
        <v>544</v>
      </c>
      <c r="X622" s="472" t="s">
        <v>544</v>
      </c>
      <c r="Y622" s="472" t="s">
        <v>544</v>
      </c>
      <c r="Z622" s="472" t="s">
        <v>544</v>
      </c>
      <c r="AA622" s="472" t="s">
        <v>544</v>
      </c>
      <c r="AB622" s="472" t="s">
        <v>544</v>
      </c>
      <c r="AC622" s="472" t="s">
        <v>544</v>
      </c>
      <c r="AD622" s="472" t="s">
        <v>544</v>
      </c>
      <c r="AE622" s="472" t="s">
        <v>544</v>
      </c>
      <c r="AF622" s="472" t="s">
        <v>544</v>
      </c>
      <c r="AG622" s="472" t="s">
        <v>544</v>
      </c>
      <c r="AH622" s="472" t="s">
        <v>544</v>
      </c>
      <c r="AI622" s="472" t="s">
        <v>544</v>
      </c>
      <c r="AJ622" s="472" t="s">
        <v>544</v>
      </c>
      <c r="AK622" s="472" t="s">
        <v>544</v>
      </c>
      <c r="AL622" s="472" t="s">
        <v>544</v>
      </c>
      <c r="AM622" s="472" t="s">
        <v>544</v>
      </c>
      <c r="AN622" s="472" t="s">
        <v>544</v>
      </c>
      <c r="AO622" s="472" t="s">
        <v>544</v>
      </c>
      <c r="AP622" s="472" t="s">
        <v>544</v>
      </c>
      <c r="AQ622" s="472" t="s">
        <v>544</v>
      </c>
      <c r="AR622" s="472" t="s">
        <v>544</v>
      </c>
      <c r="AS622" s="472" t="s">
        <v>544</v>
      </c>
      <c r="AT622" s="472" t="s">
        <v>544</v>
      </c>
      <c r="AU622" s="472" t="s">
        <v>544</v>
      </c>
      <c r="AV622" s="472" t="s">
        <v>544</v>
      </c>
      <c r="AW622" s="472" t="s">
        <v>544</v>
      </c>
      <c r="AX622" s="473" t="s">
        <v>544</v>
      </c>
      <c r="AY622" s="473" t="s">
        <v>544</v>
      </c>
      <c r="AZ622" s="473" t="s">
        <v>544</v>
      </c>
      <c r="BA622" s="473" t="s">
        <v>544</v>
      </c>
      <c r="BB622" s="473" t="s">
        <v>544</v>
      </c>
      <c r="BC622" s="473" t="s">
        <v>544</v>
      </c>
      <c r="BD622" s="473" t="s">
        <v>544</v>
      </c>
      <c r="BE622" s="472" t="s">
        <v>544</v>
      </c>
      <c r="BF622" s="472" t="s">
        <v>544</v>
      </c>
      <c r="BG622" s="473" t="s">
        <v>544</v>
      </c>
      <c r="BH622" s="473" t="s">
        <v>544</v>
      </c>
      <c r="BI622" s="472" t="s">
        <v>544</v>
      </c>
      <c r="BJ622" s="472" t="s">
        <v>544</v>
      </c>
      <c r="BK622" s="472" t="s">
        <v>544</v>
      </c>
      <c r="BL622" s="474" t="s">
        <v>544</v>
      </c>
      <c r="BM622" s="474" t="s">
        <v>544</v>
      </c>
      <c r="BN622" s="472" t="s">
        <v>544</v>
      </c>
      <c r="BO622" s="473" t="s">
        <v>544</v>
      </c>
      <c r="BP622" s="473" t="s">
        <v>544</v>
      </c>
      <c r="BQ622" s="473" t="s">
        <v>544</v>
      </c>
      <c r="BR622" s="473" t="s">
        <v>544</v>
      </c>
      <c r="BS622" s="474" t="s">
        <v>544</v>
      </c>
      <c r="BT622" s="472" t="s">
        <v>544</v>
      </c>
      <c r="BU622" s="472" t="s">
        <v>544</v>
      </c>
      <c r="BV622" s="472" t="s">
        <v>544</v>
      </c>
      <c r="BW622" s="472" t="s">
        <v>544</v>
      </c>
      <c r="BX622" s="472" t="s">
        <v>544</v>
      </c>
      <c r="BY622" s="472" t="s">
        <v>544</v>
      </c>
      <c r="CA622" t="s">
        <v>544</v>
      </c>
      <c r="CB622" t="s">
        <v>544</v>
      </c>
      <c r="CC622" t="s">
        <v>544</v>
      </c>
      <c r="CD622" t="s">
        <v>544</v>
      </c>
      <c r="CE622" t="s">
        <v>544</v>
      </c>
      <c r="CF622" t="s">
        <v>544</v>
      </c>
      <c r="CG622" t="s">
        <v>544</v>
      </c>
      <c r="CH622" t="s">
        <v>544</v>
      </c>
      <c r="CI622" t="s">
        <v>544</v>
      </c>
      <c r="CJ622" t="s">
        <v>544</v>
      </c>
      <c r="CK622" t="s">
        <v>544</v>
      </c>
      <c r="CL622" t="s">
        <v>544</v>
      </c>
      <c r="CM622" t="s">
        <v>544</v>
      </c>
      <c r="CN622" t="s">
        <v>544</v>
      </c>
      <c r="CO622" t="s">
        <v>544</v>
      </c>
      <c r="CP622" t="s">
        <v>544</v>
      </c>
      <c r="CQ622" t="s">
        <v>544</v>
      </c>
      <c r="CR622" t="s">
        <v>544</v>
      </c>
      <c r="CS622" t="s">
        <v>544</v>
      </c>
      <c r="CT622" t="s">
        <v>544</v>
      </c>
      <c r="CU622" t="s">
        <v>544</v>
      </c>
      <c r="CV622" t="s">
        <v>544</v>
      </c>
      <c r="CW622" t="s">
        <v>544</v>
      </c>
      <c r="CX622" t="s">
        <v>544</v>
      </c>
      <c r="CY622" t="s">
        <v>544</v>
      </c>
      <c r="CZ622" t="s">
        <v>544</v>
      </c>
      <c r="DA622" t="s">
        <v>544</v>
      </c>
      <c r="DB622" t="s">
        <v>544</v>
      </c>
      <c r="DC622" t="s">
        <v>544</v>
      </c>
      <c r="DD622" t="s">
        <v>544</v>
      </c>
      <c r="DE622" t="s">
        <v>544</v>
      </c>
      <c r="DF622" t="s">
        <v>544</v>
      </c>
      <c r="DG622" t="s">
        <v>544</v>
      </c>
      <c r="DH622" t="s">
        <v>544</v>
      </c>
      <c r="DI622" t="s">
        <v>544</v>
      </c>
      <c r="DJ622" t="s">
        <v>544</v>
      </c>
      <c r="DK622" t="s">
        <v>544</v>
      </c>
      <c r="DL622" t="s">
        <v>544</v>
      </c>
      <c r="DM622" t="s">
        <v>544</v>
      </c>
      <c r="DN622" t="s">
        <v>544</v>
      </c>
      <c r="DO622" t="s">
        <v>544</v>
      </c>
      <c r="DP622" t="s">
        <v>544</v>
      </c>
      <c r="DQ622" t="s">
        <v>544</v>
      </c>
      <c r="DR622" t="s">
        <v>544</v>
      </c>
      <c r="DS622" t="s">
        <v>544</v>
      </c>
      <c r="DT622" t="s">
        <v>544</v>
      </c>
      <c r="DU622" t="s">
        <v>544</v>
      </c>
      <c r="DV622" t="s">
        <v>544</v>
      </c>
      <c r="DW622" t="s">
        <v>544</v>
      </c>
      <c r="DX622" t="s">
        <v>544</v>
      </c>
      <c r="DY622" t="s">
        <v>544</v>
      </c>
      <c r="DZ622" t="s">
        <v>544</v>
      </c>
      <c r="EA622" t="s">
        <v>544</v>
      </c>
      <c r="EB622" t="s">
        <v>544</v>
      </c>
      <c r="EC622" t="s">
        <v>544</v>
      </c>
      <c r="ED622" t="s">
        <v>544</v>
      </c>
      <c r="EE622" t="s">
        <v>544</v>
      </c>
      <c r="EF622" t="s">
        <v>544</v>
      </c>
      <c r="EG622" t="s">
        <v>544</v>
      </c>
      <c r="EH622" t="s">
        <v>544</v>
      </c>
      <c r="EI622" t="s">
        <v>544</v>
      </c>
      <c r="EJ622" t="s">
        <v>544</v>
      </c>
      <c r="EK622" t="s">
        <v>544</v>
      </c>
      <c r="EL622" t="s">
        <v>544</v>
      </c>
      <c r="EM622" t="s">
        <v>544</v>
      </c>
      <c r="EN622" t="s">
        <v>544</v>
      </c>
      <c r="EO622" t="s">
        <v>544</v>
      </c>
      <c r="EP622" t="s">
        <v>544</v>
      </c>
      <c r="EQ622" t="s">
        <v>544</v>
      </c>
      <c r="ER622" t="s">
        <v>544</v>
      </c>
      <c r="ES622" t="s">
        <v>544</v>
      </c>
      <c r="ET622" t="s">
        <v>544</v>
      </c>
      <c r="EU622" t="s">
        <v>544</v>
      </c>
      <c r="EV622" t="s">
        <v>544</v>
      </c>
      <c r="EW622" t="s">
        <v>544</v>
      </c>
      <c r="EX622" t="s">
        <v>544</v>
      </c>
    </row>
    <row r="623" spans="1:154" ht="15" customHeight="1">
      <c r="A623" s="435">
        <v>388</v>
      </c>
      <c r="B623" s="469" t="s">
        <v>544</v>
      </c>
      <c r="C623" s="469" t="s">
        <v>544</v>
      </c>
      <c r="D623" s="470" t="s">
        <v>544</v>
      </c>
      <c r="E623" s="471" t="s">
        <v>544</v>
      </c>
      <c r="F623" s="471" t="s">
        <v>544</v>
      </c>
      <c r="G623" s="471" t="s">
        <v>544</v>
      </c>
      <c r="H623" s="472" t="s">
        <v>544</v>
      </c>
      <c r="I623" s="472" t="s">
        <v>544</v>
      </c>
      <c r="J623" s="472" t="s">
        <v>544</v>
      </c>
      <c r="K623" s="472" t="s">
        <v>544</v>
      </c>
      <c r="L623" s="472" t="s">
        <v>544</v>
      </c>
      <c r="M623" s="472" t="s">
        <v>544</v>
      </c>
      <c r="N623" s="472" t="s">
        <v>544</v>
      </c>
      <c r="O623" s="472" t="s">
        <v>544</v>
      </c>
      <c r="P623" s="472" t="s">
        <v>544</v>
      </c>
      <c r="Q623" s="472" t="s">
        <v>544</v>
      </c>
      <c r="R623" s="472" t="s">
        <v>544</v>
      </c>
      <c r="S623" s="472" t="s">
        <v>544</v>
      </c>
      <c r="T623" s="472" t="s">
        <v>544</v>
      </c>
      <c r="U623" s="472" t="s">
        <v>544</v>
      </c>
      <c r="V623" s="472" t="s">
        <v>544</v>
      </c>
      <c r="W623" s="472" t="s">
        <v>544</v>
      </c>
      <c r="X623" s="472" t="s">
        <v>544</v>
      </c>
      <c r="Y623" s="472" t="s">
        <v>544</v>
      </c>
      <c r="Z623" s="472" t="s">
        <v>544</v>
      </c>
      <c r="AA623" s="472" t="s">
        <v>544</v>
      </c>
      <c r="AB623" s="472" t="s">
        <v>544</v>
      </c>
      <c r="AC623" s="472" t="s">
        <v>544</v>
      </c>
      <c r="AD623" s="472" t="s">
        <v>544</v>
      </c>
      <c r="AE623" s="472" t="s">
        <v>544</v>
      </c>
      <c r="AF623" s="472" t="s">
        <v>544</v>
      </c>
      <c r="AG623" s="472" t="s">
        <v>544</v>
      </c>
      <c r="AH623" s="472" t="s">
        <v>544</v>
      </c>
      <c r="AI623" s="472" t="s">
        <v>544</v>
      </c>
      <c r="AJ623" s="472" t="s">
        <v>544</v>
      </c>
      <c r="AK623" s="472" t="s">
        <v>544</v>
      </c>
      <c r="AL623" s="472" t="s">
        <v>544</v>
      </c>
      <c r="AM623" s="472" t="s">
        <v>544</v>
      </c>
      <c r="AN623" s="472" t="s">
        <v>544</v>
      </c>
      <c r="AO623" s="472" t="s">
        <v>544</v>
      </c>
      <c r="AP623" s="472" t="s">
        <v>544</v>
      </c>
      <c r="AQ623" s="472" t="s">
        <v>544</v>
      </c>
      <c r="AR623" s="472" t="s">
        <v>544</v>
      </c>
      <c r="AS623" s="472" t="s">
        <v>544</v>
      </c>
      <c r="AT623" s="472" t="s">
        <v>544</v>
      </c>
      <c r="AU623" s="472" t="s">
        <v>544</v>
      </c>
      <c r="AV623" s="472" t="s">
        <v>544</v>
      </c>
      <c r="AW623" s="472" t="s">
        <v>544</v>
      </c>
      <c r="AX623" s="473" t="s">
        <v>544</v>
      </c>
      <c r="AY623" s="473" t="s">
        <v>544</v>
      </c>
      <c r="AZ623" s="473" t="s">
        <v>544</v>
      </c>
      <c r="BA623" s="473" t="s">
        <v>544</v>
      </c>
      <c r="BB623" s="473" t="s">
        <v>544</v>
      </c>
      <c r="BC623" s="473" t="s">
        <v>544</v>
      </c>
      <c r="BD623" s="473" t="s">
        <v>544</v>
      </c>
      <c r="BE623" s="472" t="s">
        <v>544</v>
      </c>
      <c r="BF623" s="472" t="s">
        <v>544</v>
      </c>
      <c r="BG623" s="473" t="s">
        <v>544</v>
      </c>
      <c r="BH623" s="473" t="s">
        <v>544</v>
      </c>
      <c r="BI623" s="472" t="s">
        <v>544</v>
      </c>
      <c r="BJ623" s="472" t="s">
        <v>544</v>
      </c>
      <c r="BK623" s="472" t="s">
        <v>544</v>
      </c>
      <c r="BL623" s="474" t="s">
        <v>544</v>
      </c>
      <c r="BM623" s="474" t="s">
        <v>544</v>
      </c>
      <c r="BN623" s="472" t="s">
        <v>544</v>
      </c>
      <c r="BO623" s="473" t="s">
        <v>544</v>
      </c>
      <c r="BP623" s="473" t="s">
        <v>544</v>
      </c>
      <c r="BQ623" s="473" t="s">
        <v>544</v>
      </c>
      <c r="BR623" s="473" t="s">
        <v>544</v>
      </c>
      <c r="BS623" s="474" t="s">
        <v>544</v>
      </c>
      <c r="BT623" s="472" t="s">
        <v>544</v>
      </c>
      <c r="BU623" s="472" t="s">
        <v>544</v>
      </c>
      <c r="BV623" s="472" t="s">
        <v>544</v>
      </c>
      <c r="BW623" s="472" t="s">
        <v>544</v>
      </c>
      <c r="BX623" s="472" t="s">
        <v>544</v>
      </c>
      <c r="BY623" s="472" t="s">
        <v>544</v>
      </c>
      <c r="CA623" t="s">
        <v>544</v>
      </c>
      <c r="CB623" t="s">
        <v>544</v>
      </c>
      <c r="CC623" t="s">
        <v>544</v>
      </c>
      <c r="CD623" t="s">
        <v>544</v>
      </c>
      <c r="CE623" t="s">
        <v>544</v>
      </c>
      <c r="CF623" t="s">
        <v>544</v>
      </c>
      <c r="CG623" t="s">
        <v>544</v>
      </c>
      <c r="CH623" t="s">
        <v>544</v>
      </c>
      <c r="CI623" t="s">
        <v>544</v>
      </c>
      <c r="CJ623" t="s">
        <v>544</v>
      </c>
      <c r="CK623" t="s">
        <v>544</v>
      </c>
      <c r="CL623" t="s">
        <v>544</v>
      </c>
      <c r="CM623" t="s">
        <v>544</v>
      </c>
      <c r="CN623" t="s">
        <v>544</v>
      </c>
      <c r="CO623" t="s">
        <v>544</v>
      </c>
      <c r="CP623" t="s">
        <v>544</v>
      </c>
      <c r="CQ623" t="s">
        <v>544</v>
      </c>
      <c r="CR623" t="s">
        <v>544</v>
      </c>
      <c r="CS623" t="s">
        <v>544</v>
      </c>
      <c r="CT623" t="s">
        <v>544</v>
      </c>
      <c r="CU623" t="s">
        <v>544</v>
      </c>
      <c r="CV623" t="s">
        <v>544</v>
      </c>
      <c r="CW623" t="s">
        <v>544</v>
      </c>
      <c r="CX623" t="s">
        <v>544</v>
      </c>
      <c r="CY623" t="s">
        <v>544</v>
      </c>
      <c r="CZ623" t="s">
        <v>544</v>
      </c>
      <c r="DA623" t="s">
        <v>544</v>
      </c>
      <c r="DB623" t="s">
        <v>544</v>
      </c>
      <c r="DC623" t="s">
        <v>544</v>
      </c>
      <c r="DD623" t="s">
        <v>544</v>
      </c>
      <c r="DE623" t="s">
        <v>544</v>
      </c>
      <c r="DF623" t="s">
        <v>544</v>
      </c>
      <c r="DG623" t="s">
        <v>544</v>
      </c>
      <c r="DH623" t="s">
        <v>544</v>
      </c>
      <c r="DI623" t="s">
        <v>544</v>
      </c>
      <c r="DJ623" t="s">
        <v>544</v>
      </c>
      <c r="DK623" t="s">
        <v>544</v>
      </c>
      <c r="DL623" t="s">
        <v>544</v>
      </c>
      <c r="DM623" t="s">
        <v>544</v>
      </c>
      <c r="DN623" t="s">
        <v>544</v>
      </c>
      <c r="DO623" t="s">
        <v>544</v>
      </c>
      <c r="DP623" t="s">
        <v>544</v>
      </c>
      <c r="DQ623" t="s">
        <v>544</v>
      </c>
      <c r="DR623" t="s">
        <v>544</v>
      </c>
      <c r="DS623" t="s">
        <v>544</v>
      </c>
      <c r="DT623" t="s">
        <v>544</v>
      </c>
      <c r="DU623" t="s">
        <v>544</v>
      </c>
      <c r="DV623" t="s">
        <v>544</v>
      </c>
      <c r="DW623" t="s">
        <v>544</v>
      </c>
      <c r="DX623" t="s">
        <v>544</v>
      </c>
      <c r="DY623" t="s">
        <v>544</v>
      </c>
      <c r="DZ623" t="s">
        <v>544</v>
      </c>
      <c r="EA623" t="s">
        <v>544</v>
      </c>
      <c r="EB623" t="s">
        <v>544</v>
      </c>
      <c r="EC623" t="s">
        <v>544</v>
      </c>
      <c r="ED623" t="s">
        <v>544</v>
      </c>
      <c r="EE623" t="s">
        <v>544</v>
      </c>
      <c r="EF623" t="s">
        <v>544</v>
      </c>
      <c r="EG623" t="s">
        <v>544</v>
      </c>
      <c r="EH623" t="s">
        <v>544</v>
      </c>
      <c r="EI623" t="s">
        <v>544</v>
      </c>
      <c r="EJ623" t="s">
        <v>544</v>
      </c>
      <c r="EK623" t="s">
        <v>544</v>
      </c>
      <c r="EL623" t="s">
        <v>544</v>
      </c>
      <c r="EM623" t="s">
        <v>544</v>
      </c>
      <c r="EN623" t="s">
        <v>544</v>
      </c>
      <c r="EO623" t="s">
        <v>544</v>
      </c>
      <c r="EP623" t="s">
        <v>544</v>
      </c>
      <c r="EQ623" t="s">
        <v>544</v>
      </c>
      <c r="ER623" t="s">
        <v>544</v>
      </c>
      <c r="ES623" t="s">
        <v>544</v>
      </c>
      <c r="ET623" t="s">
        <v>544</v>
      </c>
      <c r="EU623" t="s">
        <v>544</v>
      </c>
      <c r="EV623" t="s">
        <v>544</v>
      </c>
      <c r="EW623" t="s">
        <v>544</v>
      </c>
      <c r="EX623" t="s">
        <v>544</v>
      </c>
    </row>
    <row r="624" spans="1:154" ht="15" customHeight="1">
      <c r="A624" s="435">
        <v>388</v>
      </c>
      <c r="B624" s="469" t="s">
        <v>544</v>
      </c>
      <c r="C624" s="469" t="s">
        <v>544</v>
      </c>
      <c r="D624" s="470" t="s">
        <v>544</v>
      </c>
      <c r="E624" s="471" t="s">
        <v>544</v>
      </c>
      <c r="F624" s="471" t="s">
        <v>544</v>
      </c>
      <c r="G624" s="471" t="s">
        <v>544</v>
      </c>
      <c r="H624" s="472" t="s">
        <v>544</v>
      </c>
      <c r="I624" s="472" t="s">
        <v>544</v>
      </c>
      <c r="J624" s="472" t="s">
        <v>544</v>
      </c>
      <c r="K624" s="472" t="s">
        <v>544</v>
      </c>
      <c r="L624" s="472" t="s">
        <v>544</v>
      </c>
      <c r="M624" s="472" t="s">
        <v>544</v>
      </c>
      <c r="N624" s="472" t="s">
        <v>544</v>
      </c>
      <c r="O624" s="472" t="s">
        <v>544</v>
      </c>
      <c r="P624" s="472" t="s">
        <v>544</v>
      </c>
      <c r="Q624" s="472" t="s">
        <v>544</v>
      </c>
      <c r="R624" s="472" t="s">
        <v>544</v>
      </c>
      <c r="S624" s="472" t="s">
        <v>544</v>
      </c>
      <c r="T624" s="472" t="s">
        <v>544</v>
      </c>
      <c r="U624" s="472" t="s">
        <v>544</v>
      </c>
      <c r="V624" s="472" t="s">
        <v>544</v>
      </c>
      <c r="W624" s="472" t="s">
        <v>544</v>
      </c>
      <c r="X624" s="472" t="s">
        <v>544</v>
      </c>
      <c r="Y624" s="472" t="s">
        <v>544</v>
      </c>
      <c r="Z624" s="472" t="s">
        <v>544</v>
      </c>
      <c r="AA624" s="472" t="s">
        <v>544</v>
      </c>
      <c r="AB624" s="472" t="s">
        <v>544</v>
      </c>
      <c r="AC624" s="472" t="s">
        <v>544</v>
      </c>
      <c r="AD624" s="472" t="s">
        <v>544</v>
      </c>
      <c r="AE624" s="472" t="s">
        <v>544</v>
      </c>
      <c r="AF624" s="472" t="s">
        <v>544</v>
      </c>
      <c r="AG624" s="472" t="s">
        <v>544</v>
      </c>
      <c r="AH624" s="472" t="s">
        <v>544</v>
      </c>
      <c r="AI624" s="472" t="s">
        <v>544</v>
      </c>
      <c r="AJ624" s="472" t="s">
        <v>544</v>
      </c>
      <c r="AK624" s="472" t="s">
        <v>544</v>
      </c>
      <c r="AL624" s="472" t="s">
        <v>544</v>
      </c>
      <c r="AM624" s="472" t="s">
        <v>544</v>
      </c>
      <c r="AN624" s="472" t="s">
        <v>544</v>
      </c>
      <c r="AO624" s="472" t="s">
        <v>544</v>
      </c>
      <c r="AP624" s="472" t="s">
        <v>544</v>
      </c>
      <c r="AQ624" s="472" t="s">
        <v>544</v>
      </c>
      <c r="AR624" s="472" t="s">
        <v>544</v>
      </c>
      <c r="AS624" s="472" t="s">
        <v>544</v>
      </c>
      <c r="AT624" s="472" t="s">
        <v>544</v>
      </c>
      <c r="AU624" s="472" t="s">
        <v>544</v>
      </c>
      <c r="AV624" s="472" t="s">
        <v>544</v>
      </c>
      <c r="AW624" s="472" t="s">
        <v>544</v>
      </c>
      <c r="AX624" s="473" t="s">
        <v>544</v>
      </c>
      <c r="AY624" s="473" t="s">
        <v>544</v>
      </c>
      <c r="AZ624" s="473" t="s">
        <v>544</v>
      </c>
      <c r="BA624" s="473" t="s">
        <v>544</v>
      </c>
      <c r="BB624" s="473" t="s">
        <v>544</v>
      </c>
      <c r="BC624" s="473" t="s">
        <v>544</v>
      </c>
      <c r="BD624" s="473" t="s">
        <v>544</v>
      </c>
      <c r="BE624" s="472" t="s">
        <v>544</v>
      </c>
      <c r="BF624" s="472" t="s">
        <v>544</v>
      </c>
      <c r="BG624" s="473" t="s">
        <v>544</v>
      </c>
      <c r="BH624" s="473" t="s">
        <v>544</v>
      </c>
      <c r="BI624" s="472" t="s">
        <v>544</v>
      </c>
      <c r="BJ624" s="472" t="s">
        <v>544</v>
      </c>
      <c r="BK624" s="472" t="s">
        <v>544</v>
      </c>
      <c r="BL624" s="474" t="s">
        <v>544</v>
      </c>
      <c r="BM624" s="474" t="s">
        <v>544</v>
      </c>
      <c r="BN624" s="472" t="s">
        <v>544</v>
      </c>
      <c r="BO624" s="473" t="s">
        <v>544</v>
      </c>
      <c r="BP624" s="473" t="s">
        <v>544</v>
      </c>
      <c r="BQ624" s="473" t="s">
        <v>544</v>
      </c>
      <c r="BR624" s="473" t="s">
        <v>544</v>
      </c>
      <c r="BS624" s="474" t="s">
        <v>544</v>
      </c>
      <c r="BT624" s="472" t="s">
        <v>544</v>
      </c>
      <c r="BU624" s="472" t="s">
        <v>544</v>
      </c>
      <c r="BV624" s="472" t="s">
        <v>544</v>
      </c>
      <c r="BW624" s="472" t="s">
        <v>544</v>
      </c>
      <c r="BX624" s="472" t="s">
        <v>544</v>
      </c>
      <c r="BY624" s="472" t="s">
        <v>544</v>
      </c>
      <c r="CA624" t="s">
        <v>544</v>
      </c>
      <c r="CB624" t="s">
        <v>544</v>
      </c>
      <c r="CC624" t="s">
        <v>544</v>
      </c>
      <c r="CD624" t="s">
        <v>544</v>
      </c>
      <c r="CE624" t="s">
        <v>544</v>
      </c>
      <c r="CF624" t="s">
        <v>544</v>
      </c>
      <c r="CG624" t="s">
        <v>544</v>
      </c>
      <c r="CH624" t="s">
        <v>544</v>
      </c>
      <c r="CI624" t="s">
        <v>544</v>
      </c>
      <c r="CJ624" t="s">
        <v>544</v>
      </c>
      <c r="CK624" t="s">
        <v>544</v>
      </c>
      <c r="CL624" t="s">
        <v>544</v>
      </c>
      <c r="CM624" t="s">
        <v>544</v>
      </c>
      <c r="CN624" t="s">
        <v>544</v>
      </c>
      <c r="CO624" t="s">
        <v>544</v>
      </c>
      <c r="CP624" t="s">
        <v>544</v>
      </c>
      <c r="CQ624" t="s">
        <v>544</v>
      </c>
      <c r="CR624" t="s">
        <v>544</v>
      </c>
      <c r="CS624" t="s">
        <v>544</v>
      </c>
      <c r="CT624" t="s">
        <v>544</v>
      </c>
      <c r="CU624" t="s">
        <v>544</v>
      </c>
      <c r="CV624" t="s">
        <v>544</v>
      </c>
      <c r="CW624" t="s">
        <v>544</v>
      </c>
      <c r="CX624" t="s">
        <v>544</v>
      </c>
      <c r="CY624" t="s">
        <v>544</v>
      </c>
      <c r="CZ624" t="s">
        <v>544</v>
      </c>
      <c r="DA624" t="s">
        <v>544</v>
      </c>
      <c r="DB624" t="s">
        <v>544</v>
      </c>
      <c r="DC624" t="s">
        <v>544</v>
      </c>
      <c r="DD624" t="s">
        <v>544</v>
      </c>
      <c r="DE624" t="s">
        <v>544</v>
      </c>
      <c r="DF624" t="s">
        <v>544</v>
      </c>
      <c r="DG624" t="s">
        <v>544</v>
      </c>
      <c r="DH624" t="s">
        <v>544</v>
      </c>
      <c r="DI624" t="s">
        <v>544</v>
      </c>
      <c r="DJ624" t="s">
        <v>544</v>
      </c>
      <c r="DK624" t="s">
        <v>544</v>
      </c>
      <c r="DL624" t="s">
        <v>544</v>
      </c>
      <c r="DM624" t="s">
        <v>544</v>
      </c>
      <c r="DN624" t="s">
        <v>544</v>
      </c>
      <c r="DO624" t="s">
        <v>544</v>
      </c>
      <c r="DP624" t="s">
        <v>544</v>
      </c>
      <c r="DQ624" t="s">
        <v>544</v>
      </c>
      <c r="DR624" t="s">
        <v>544</v>
      </c>
      <c r="DS624" t="s">
        <v>544</v>
      </c>
      <c r="DT624" t="s">
        <v>544</v>
      </c>
      <c r="DU624" t="s">
        <v>544</v>
      </c>
      <c r="DV624" t="s">
        <v>544</v>
      </c>
      <c r="DW624" t="s">
        <v>544</v>
      </c>
      <c r="DX624" t="s">
        <v>544</v>
      </c>
      <c r="DY624" t="s">
        <v>544</v>
      </c>
      <c r="DZ624" t="s">
        <v>544</v>
      </c>
      <c r="EA624" t="s">
        <v>544</v>
      </c>
      <c r="EB624" t="s">
        <v>544</v>
      </c>
      <c r="EC624" t="s">
        <v>544</v>
      </c>
      <c r="ED624" t="s">
        <v>544</v>
      </c>
      <c r="EE624" t="s">
        <v>544</v>
      </c>
      <c r="EF624" t="s">
        <v>544</v>
      </c>
      <c r="EG624" t="s">
        <v>544</v>
      </c>
      <c r="EH624" t="s">
        <v>544</v>
      </c>
      <c r="EI624" t="s">
        <v>544</v>
      </c>
      <c r="EJ624" t="s">
        <v>544</v>
      </c>
      <c r="EK624" t="s">
        <v>544</v>
      </c>
      <c r="EL624" t="s">
        <v>544</v>
      </c>
      <c r="EM624" t="s">
        <v>544</v>
      </c>
      <c r="EN624" t="s">
        <v>544</v>
      </c>
      <c r="EO624" t="s">
        <v>544</v>
      </c>
      <c r="EP624" t="s">
        <v>544</v>
      </c>
      <c r="EQ624" t="s">
        <v>544</v>
      </c>
      <c r="ER624" t="s">
        <v>544</v>
      </c>
      <c r="ES624" t="s">
        <v>544</v>
      </c>
      <c r="ET624" t="s">
        <v>544</v>
      </c>
      <c r="EU624" t="s">
        <v>544</v>
      </c>
      <c r="EV624" t="s">
        <v>544</v>
      </c>
      <c r="EW624" t="s">
        <v>544</v>
      </c>
      <c r="EX624" t="s">
        <v>544</v>
      </c>
    </row>
    <row r="625" spans="1:154" ht="15" customHeight="1">
      <c r="A625" s="435">
        <v>388</v>
      </c>
      <c r="B625" s="469" t="s">
        <v>544</v>
      </c>
      <c r="C625" s="469" t="s">
        <v>544</v>
      </c>
      <c r="D625" s="470" t="s">
        <v>544</v>
      </c>
      <c r="E625" s="471" t="s">
        <v>544</v>
      </c>
      <c r="F625" s="471" t="s">
        <v>544</v>
      </c>
      <c r="G625" s="471" t="s">
        <v>544</v>
      </c>
      <c r="H625" s="472" t="s">
        <v>544</v>
      </c>
      <c r="I625" s="472" t="s">
        <v>544</v>
      </c>
      <c r="J625" s="472" t="s">
        <v>544</v>
      </c>
      <c r="K625" s="472" t="s">
        <v>544</v>
      </c>
      <c r="L625" s="472" t="s">
        <v>544</v>
      </c>
      <c r="M625" s="472" t="s">
        <v>544</v>
      </c>
      <c r="N625" s="472" t="s">
        <v>544</v>
      </c>
      <c r="O625" s="472" t="s">
        <v>544</v>
      </c>
      <c r="P625" s="472" t="s">
        <v>544</v>
      </c>
      <c r="Q625" s="472" t="s">
        <v>544</v>
      </c>
      <c r="R625" s="472" t="s">
        <v>544</v>
      </c>
      <c r="S625" s="472" t="s">
        <v>544</v>
      </c>
      <c r="T625" s="472" t="s">
        <v>544</v>
      </c>
      <c r="U625" s="472" t="s">
        <v>544</v>
      </c>
      <c r="V625" s="472" t="s">
        <v>544</v>
      </c>
      <c r="W625" s="472" t="s">
        <v>544</v>
      </c>
      <c r="X625" s="472" t="s">
        <v>544</v>
      </c>
      <c r="Y625" s="472" t="s">
        <v>544</v>
      </c>
      <c r="Z625" s="472" t="s">
        <v>544</v>
      </c>
      <c r="AA625" s="472" t="s">
        <v>544</v>
      </c>
      <c r="AB625" s="472" t="s">
        <v>544</v>
      </c>
      <c r="AC625" s="472" t="s">
        <v>544</v>
      </c>
      <c r="AD625" s="472" t="s">
        <v>544</v>
      </c>
      <c r="AE625" s="472" t="s">
        <v>544</v>
      </c>
      <c r="AF625" s="472" t="s">
        <v>544</v>
      </c>
      <c r="AG625" s="472" t="s">
        <v>544</v>
      </c>
      <c r="AH625" s="472" t="s">
        <v>544</v>
      </c>
      <c r="AI625" s="472" t="s">
        <v>544</v>
      </c>
      <c r="AJ625" s="472" t="s">
        <v>544</v>
      </c>
      <c r="AK625" s="472" t="s">
        <v>544</v>
      </c>
      <c r="AL625" s="472" t="s">
        <v>544</v>
      </c>
      <c r="AM625" s="472" t="s">
        <v>544</v>
      </c>
      <c r="AN625" s="472" t="s">
        <v>544</v>
      </c>
      <c r="AO625" s="472" t="s">
        <v>544</v>
      </c>
      <c r="AP625" s="472" t="s">
        <v>544</v>
      </c>
      <c r="AQ625" s="472" t="s">
        <v>544</v>
      </c>
      <c r="AR625" s="472" t="s">
        <v>544</v>
      </c>
      <c r="AS625" s="472" t="s">
        <v>544</v>
      </c>
      <c r="AT625" s="472" t="s">
        <v>544</v>
      </c>
      <c r="AU625" s="472" t="s">
        <v>544</v>
      </c>
      <c r="AV625" s="472" t="s">
        <v>544</v>
      </c>
      <c r="AW625" s="472" t="s">
        <v>544</v>
      </c>
      <c r="AX625" s="473" t="s">
        <v>544</v>
      </c>
      <c r="AY625" s="473" t="s">
        <v>544</v>
      </c>
      <c r="AZ625" s="473" t="s">
        <v>544</v>
      </c>
      <c r="BA625" s="473" t="s">
        <v>544</v>
      </c>
      <c r="BB625" s="473" t="s">
        <v>544</v>
      </c>
      <c r="BC625" s="473" t="s">
        <v>544</v>
      </c>
      <c r="BD625" s="473" t="s">
        <v>544</v>
      </c>
      <c r="BE625" s="472" t="s">
        <v>544</v>
      </c>
      <c r="BF625" s="472" t="s">
        <v>544</v>
      </c>
      <c r="BG625" s="473" t="s">
        <v>544</v>
      </c>
      <c r="BH625" s="473" t="s">
        <v>544</v>
      </c>
      <c r="BI625" s="472" t="s">
        <v>544</v>
      </c>
      <c r="BJ625" s="472" t="s">
        <v>544</v>
      </c>
      <c r="BK625" s="472" t="s">
        <v>544</v>
      </c>
      <c r="BL625" s="474" t="s">
        <v>544</v>
      </c>
      <c r="BM625" s="474" t="s">
        <v>544</v>
      </c>
      <c r="BN625" s="472" t="s">
        <v>544</v>
      </c>
      <c r="BO625" s="473" t="s">
        <v>544</v>
      </c>
      <c r="BP625" s="473" t="s">
        <v>544</v>
      </c>
      <c r="BQ625" s="473" t="s">
        <v>544</v>
      </c>
      <c r="BR625" s="473" t="s">
        <v>544</v>
      </c>
      <c r="BS625" s="474" t="s">
        <v>544</v>
      </c>
      <c r="BT625" s="472" t="s">
        <v>544</v>
      </c>
      <c r="BU625" s="472" t="s">
        <v>544</v>
      </c>
      <c r="BV625" s="472" t="s">
        <v>544</v>
      </c>
      <c r="BW625" s="472" t="s">
        <v>544</v>
      </c>
      <c r="BX625" s="472" t="s">
        <v>544</v>
      </c>
      <c r="BY625" s="472" t="s">
        <v>544</v>
      </c>
      <c r="CA625" t="s">
        <v>544</v>
      </c>
      <c r="CB625" t="s">
        <v>544</v>
      </c>
      <c r="CC625" t="s">
        <v>544</v>
      </c>
      <c r="CD625" t="s">
        <v>544</v>
      </c>
      <c r="CE625" t="s">
        <v>544</v>
      </c>
      <c r="CF625" t="s">
        <v>544</v>
      </c>
      <c r="CG625" t="s">
        <v>544</v>
      </c>
      <c r="CH625" t="s">
        <v>544</v>
      </c>
      <c r="CI625" t="s">
        <v>544</v>
      </c>
      <c r="CJ625" t="s">
        <v>544</v>
      </c>
      <c r="CK625" t="s">
        <v>544</v>
      </c>
      <c r="CL625" t="s">
        <v>544</v>
      </c>
      <c r="CM625" t="s">
        <v>544</v>
      </c>
      <c r="CN625" t="s">
        <v>544</v>
      </c>
      <c r="CO625" t="s">
        <v>544</v>
      </c>
      <c r="CP625" t="s">
        <v>544</v>
      </c>
      <c r="CQ625" t="s">
        <v>544</v>
      </c>
      <c r="CR625" t="s">
        <v>544</v>
      </c>
      <c r="CS625" t="s">
        <v>544</v>
      </c>
      <c r="CT625" t="s">
        <v>544</v>
      </c>
      <c r="CU625" t="s">
        <v>544</v>
      </c>
      <c r="CV625" t="s">
        <v>544</v>
      </c>
      <c r="CW625" t="s">
        <v>544</v>
      </c>
      <c r="CX625" t="s">
        <v>544</v>
      </c>
      <c r="CY625" t="s">
        <v>544</v>
      </c>
      <c r="CZ625" t="s">
        <v>544</v>
      </c>
      <c r="DA625" t="s">
        <v>544</v>
      </c>
      <c r="DB625" t="s">
        <v>544</v>
      </c>
      <c r="DC625" t="s">
        <v>544</v>
      </c>
      <c r="DD625" t="s">
        <v>544</v>
      </c>
      <c r="DE625" t="s">
        <v>544</v>
      </c>
      <c r="DF625" t="s">
        <v>544</v>
      </c>
      <c r="DG625" t="s">
        <v>544</v>
      </c>
      <c r="DH625" t="s">
        <v>544</v>
      </c>
      <c r="DI625" t="s">
        <v>544</v>
      </c>
      <c r="DJ625" t="s">
        <v>544</v>
      </c>
      <c r="DK625" t="s">
        <v>544</v>
      </c>
      <c r="DL625" t="s">
        <v>544</v>
      </c>
      <c r="DM625" t="s">
        <v>544</v>
      </c>
      <c r="DN625" t="s">
        <v>544</v>
      </c>
      <c r="DO625" t="s">
        <v>544</v>
      </c>
      <c r="DP625" t="s">
        <v>544</v>
      </c>
      <c r="DQ625" t="s">
        <v>544</v>
      </c>
      <c r="DR625" t="s">
        <v>544</v>
      </c>
      <c r="DS625" t="s">
        <v>544</v>
      </c>
      <c r="DT625" t="s">
        <v>544</v>
      </c>
      <c r="DU625" t="s">
        <v>544</v>
      </c>
      <c r="DV625" t="s">
        <v>544</v>
      </c>
      <c r="DW625" t="s">
        <v>544</v>
      </c>
      <c r="DX625" t="s">
        <v>544</v>
      </c>
      <c r="DY625" t="s">
        <v>544</v>
      </c>
      <c r="DZ625" t="s">
        <v>544</v>
      </c>
      <c r="EA625" t="s">
        <v>544</v>
      </c>
      <c r="EB625" t="s">
        <v>544</v>
      </c>
      <c r="EC625" t="s">
        <v>544</v>
      </c>
      <c r="ED625" t="s">
        <v>544</v>
      </c>
      <c r="EE625" t="s">
        <v>544</v>
      </c>
      <c r="EF625" t="s">
        <v>544</v>
      </c>
      <c r="EG625" t="s">
        <v>544</v>
      </c>
      <c r="EH625" t="s">
        <v>544</v>
      </c>
      <c r="EI625" t="s">
        <v>544</v>
      </c>
      <c r="EJ625" t="s">
        <v>544</v>
      </c>
      <c r="EK625" t="s">
        <v>544</v>
      </c>
      <c r="EL625" t="s">
        <v>544</v>
      </c>
      <c r="EM625" t="s">
        <v>544</v>
      </c>
      <c r="EN625" t="s">
        <v>544</v>
      </c>
      <c r="EO625" t="s">
        <v>544</v>
      </c>
      <c r="EP625" t="s">
        <v>544</v>
      </c>
      <c r="EQ625" t="s">
        <v>544</v>
      </c>
      <c r="ER625" t="s">
        <v>544</v>
      </c>
      <c r="ES625" t="s">
        <v>544</v>
      </c>
      <c r="ET625" t="s">
        <v>544</v>
      </c>
      <c r="EU625" t="s">
        <v>544</v>
      </c>
      <c r="EV625" t="s">
        <v>544</v>
      </c>
      <c r="EW625" t="s">
        <v>544</v>
      </c>
      <c r="EX625" t="s">
        <v>544</v>
      </c>
    </row>
    <row r="626" spans="1:154" ht="15" customHeight="1">
      <c r="A626" s="435">
        <v>388</v>
      </c>
      <c r="B626" s="469" t="s">
        <v>544</v>
      </c>
      <c r="C626" s="469" t="s">
        <v>544</v>
      </c>
      <c r="D626" s="470" t="s">
        <v>544</v>
      </c>
      <c r="E626" s="471" t="s">
        <v>544</v>
      </c>
      <c r="F626" s="471" t="s">
        <v>544</v>
      </c>
      <c r="G626" s="471" t="s">
        <v>544</v>
      </c>
      <c r="H626" s="472" t="s">
        <v>544</v>
      </c>
      <c r="I626" s="472" t="s">
        <v>544</v>
      </c>
      <c r="J626" s="472" t="s">
        <v>544</v>
      </c>
      <c r="K626" s="472" t="s">
        <v>544</v>
      </c>
      <c r="L626" s="472" t="s">
        <v>544</v>
      </c>
      <c r="M626" s="472" t="s">
        <v>544</v>
      </c>
      <c r="N626" s="472" t="s">
        <v>544</v>
      </c>
      <c r="O626" s="472" t="s">
        <v>544</v>
      </c>
      <c r="P626" s="472" t="s">
        <v>544</v>
      </c>
      <c r="Q626" s="472" t="s">
        <v>544</v>
      </c>
      <c r="R626" s="472" t="s">
        <v>544</v>
      </c>
      <c r="S626" s="472" t="s">
        <v>544</v>
      </c>
      <c r="T626" s="472" t="s">
        <v>544</v>
      </c>
      <c r="U626" s="472" t="s">
        <v>544</v>
      </c>
      <c r="V626" s="472" t="s">
        <v>544</v>
      </c>
      <c r="W626" s="472" t="s">
        <v>544</v>
      </c>
      <c r="X626" s="472" t="s">
        <v>544</v>
      </c>
      <c r="Y626" s="472" t="s">
        <v>544</v>
      </c>
      <c r="Z626" s="472" t="s">
        <v>544</v>
      </c>
      <c r="AA626" s="472" t="s">
        <v>544</v>
      </c>
      <c r="AB626" s="472" t="s">
        <v>544</v>
      </c>
      <c r="AC626" s="472" t="s">
        <v>544</v>
      </c>
      <c r="AD626" s="472" t="s">
        <v>544</v>
      </c>
      <c r="AE626" s="472" t="s">
        <v>544</v>
      </c>
      <c r="AF626" s="472" t="s">
        <v>544</v>
      </c>
      <c r="AG626" s="472" t="s">
        <v>544</v>
      </c>
      <c r="AH626" s="472" t="s">
        <v>544</v>
      </c>
      <c r="AI626" s="472" t="s">
        <v>544</v>
      </c>
      <c r="AJ626" s="472" t="s">
        <v>544</v>
      </c>
      <c r="AK626" s="472" t="s">
        <v>544</v>
      </c>
      <c r="AL626" s="472" t="s">
        <v>544</v>
      </c>
      <c r="AM626" s="472" t="s">
        <v>544</v>
      </c>
      <c r="AN626" s="472" t="s">
        <v>544</v>
      </c>
      <c r="AO626" s="472" t="s">
        <v>544</v>
      </c>
      <c r="AP626" s="472" t="s">
        <v>544</v>
      </c>
      <c r="AQ626" s="472" t="s">
        <v>544</v>
      </c>
      <c r="AR626" s="472" t="s">
        <v>544</v>
      </c>
      <c r="AS626" s="472" t="s">
        <v>544</v>
      </c>
      <c r="AT626" s="472" t="s">
        <v>544</v>
      </c>
      <c r="AU626" s="472" t="s">
        <v>544</v>
      </c>
      <c r="AV626" s="472" t="s">
        <v>544</v>
      </c>
      <c r="AW626" s="472" t="s">
        <v>544</v>
      </c>
      <c r="AX626" s="473" t="s">
        <v>544</v>
      </c>
      <c r="AY626" s="473" t="s">
        <v>544</v>
      </c>
      <c r="AZ626" s="473" t="s">
        <v>544</v>
      </c>
      <c r="BA626" s="473" t="s">
        <v>544</v>
      </c>
      <c r="BB626" s="473" t="s">
        <v>544</v>
      </c>
      <c r="BC626" s="473" t="s">
        <v>544</v>
      </c>
      <c r="BD626" s="473" t="s">
        <v>544</v>
      </c>
      <c r="BE626" s="472" t="s">
        <v>544</v>
      </c>
      <c r="BF626" s="472" t="s">
        <v>544</v>
      </c>
      <c r="BG626" s="473" t="s">
        <v>544</v>
      </c>
      <c r="BH626" s="473" t="s">
        <v>544</v>
      </c>
      <c r="BI626" s="472" t="s">
        <v>544</v>
      </c>
      <c r="BJ626" s="472" t="s">
        <v>544</v>
      </c>
      <c r="BK626" s="472" t="s">
        <v>544</v>
      </c>
      <c r="BL626" s="474" t="s">
        <v>544</v>
      </c>
      <c r="BM626" s="474" t="s">
        <v>544</v>
      </c>
      <c r="BN626" s="472" t="s">
        <v>544</v>
      </c>
      <c r="BO626" s="473" t="s">
        <v>544</v>
      </c>
      <c r="BP626" s="473" t="s">
        <v>544</v>
      </c>
      <c r="BQ626" s="473" t="s">
        <v>544</v>
      </c>
      <c r="BR626" s="473" t="s">
        <v>544</v>
      </c>
      <c r="BS626" s="474" t="s">
        <v>544</v>
      </c>
      <c r="BT626" s="472" t="s">
        <v>544</v>
      </c>
      <c r="BU626" s="472" t="s">
        <v>544</v>
      </c>
      <c r="BV626" s="472" t="s">
        <v>544</v>
      </c>
      <c r="BW626" s="472" t="s">
        <v>544</v>
      </c>
      <c r="BX626" s="472" t="s">
        <v>544</v>
      </c>
      <c r="BY626" s="472" t="s">
        <v>544</v>
      </c>
      <c r="CA626" t="s">
        <v>544</v>
      </c>
      <c r="CB626" t="s">
        <v>544</v>
      </c>
      <c r="CC626" t="s">
        <v>544</v>
      </c>
      <c r="CD626" t="s">
        <v>544</v>
      </c>
      <c r="CE626" t="s">
        <v>544</v>
      </c>
      <c r="CF626" t="s">
        <v>544</v>
      </c>
      <c r="CG626" t="s">
        <v>544</v>
      </c>
      <c r="CH626" t="s">
        <v>544</v>
      </c>
      <c r="CI626" t="s">
        <v>544</v>
      </c>
      <c r="CJ626" t="s">
        <v>544</v>
      </c>
      <c r="CK626" t="s">
        <v>544</v>
      </c>
      <c r="CL626" t="s">
        <v>544</v>
      </c>
      <c r="CM626" t="s">
        <v>544</v>
      </c>
      <c r="CN626" t="s">
        <v>544</v>
      </c>
      <c r="CO626" t="s">
        <v>544</v>
      </c>
      <c r="CP626" t="s">
        <v>544</v>
      </c>
      <c r="CQ626" t="s">
        <v>544</v>
      </c>
      <c r="CR626" t="s">
        <v>544</v>
      </c>
      <c r="CS626" t="s">
        <v>544</v>
      </c>
      <c r="CT626" t="s">
        <v>544</v>
      </c>
      <c r="CU626" t="s">
        <v>544</v>
      </c>
      <c r="CV626" t="s">
        <v>544</v>
      </c>
      <c r="CW626" t="s">
        <v>544</v>
      </c>
      <c r="CX626" t="s">
        <v>544</v>
      </c>
      <c r="CY626" t="s">
        <v>544</v>
      </c>
      <c r="CZ626" t="s">
        <v>544</v>
      </c>
      <c r="DA626" t="s">
        <v>544</v>
      </c>
      <c r="DB626" t="s">
        <v>544</v>
      </c>
      <c r="DC626" t="s">
        <v>544</v>
      </c>
      <c r="DD626" t="s">
        <v>544</v>
      </c>
      <c r="DE626" t="s">
        <v>544</v>
      </c>
      <c r="DF626" t="s">
        <v>544</v>
      </c>
      <c r="DG626" t="s">
        <v>544</v>
      </c>
      <c r="DH626" t="s">
        <v>544</v>
      </c>
      <c r="DI626" t="s">
        <v>544</v>
      </c>
      <c r="DJ626" t="s">
        <v>544</v>
      </c>
      <c r="DK626" t="s">
        <v>544</v>
      </c>
      <c r="DL626" t="s">
        <v>544</v>
      </c>
      <c r="DM626" t="s">
        <v>544</v>
      </c>
      <c r="DN626" t="s">
        <v>544</v>
      </c>
      <c r="DO626" t="s">
        <v>544</v>
      </c>
      <c r="DP626" t="s">
        <v>544</v>
      </c>
      <c r="DQ626" t="s">
        <v>544</v>
      </c>
      <c r="DR626" t="s">
        <v>544</v>
      </c>
      <c r="DS626" t="s">
        <v>544</v>
      </c>
      <c r="DT626" t="s">
        <v>544</v>
      </c>
      <c r="DU626" t="s">
        <v>544</v>
      </c>
      <c r="DV626" t="s">
        <v>544</v>
      </c>
      <c r="DW626" t="s">
        <v>544</v>
      </c>
      <c r="DX626" t="s">
        <v>544</v>
      </c>
      <c r="DY626" t="s">
        <v>544</v>
      </c>
      <c r="DZ626" t="s">
        <v>544</v>
      </c>
      <c r="EA626" t="s">
        <v>544</v>
      </c>
      <c r="EB626" t="s">
        <v>544</v>
      </c>
      <c r="EC626" t="s">
        <v>544</v>
      </c>
      <c r="ED626" t="s">
        <v>544</v>
      </c>
      <c r="EE626" t="s">
        <v>544</v>
      </c>
      <c r="EF626" t="s">
        <v>544</v>
      </c>
      <c r="EG626" t="s">
        <v>544</v>
      </c>
      <c r="EH626" t="s">
        <v>544</v>
      </c>
      <c r="EI626" t="s">
        <v>544</v>
      </c>
      <c r="EJ626" t="s">
        <v>544</v>
      </c>
      <c r="EK626" t="s">
        <v>544</v>
      </c>
      <c r="EL626" t="s">
        <v>544</v>
      </c>
      <c r="EM626" t="s">
        <v>544</v>
      </c>
      <c r="EN626" t="s">
        <v>544</v>
      </c>
      <c r="EO626" t="s">
        <v>544</v>
      </c>
      <c r="EP626" t="s">
        <v>544</v>
      </c>
      <c r="EQ626" t="s">
        <v>544</v>
      </c>
      <c r="ER626" t="s">
        <v>544</v>
      </c>
      <c r="ES626" t="s">
        <v>544</v>
      </c>
      <c r="ET626" t="s">
        <v>544</v>
      </c>
      <c r="EU626" t="s">
        <v>544</v>
      </c>
      <c r="EV626" t="s">
        <v>544</v>
      </c>
      <c r="EW626" t="s">
        <v>544</v>
      </c>
      <c r="EX626" t="s">
        <v>544</v>
      </c>
    </row>
    <row r="627" spans="1:154" ht="15" customHeight="1">
      <c r="A627" s="435">
        <v>388</v>
      </c>
      <c r="B627" s="469" t="s">
        <v>544</v>
      </c>
      <c r="C627" s="469" t="s">
        <v>544</v>
      </c>
      <c r="D627" s="470" t="s">
        <v>544</v>
      </c>
      <c r="E627" s="471" t="s">
        <v>544</v>
      </c>
      <c r="F627" s="471" t="s">
        <v>544</v>
      </c>
      <c r="G627" s="471" t="s">
        <v>544</v>
      </c>
      <c r="H627" s="472" t="s">
        <v>544</v>
      </c>
      <c r="I627" s="472" t="s">
        <v>544</v>
      </c>
      <c r="J627" s="472" t="s">
        <v>544</v>
      </c>
      <c r="K627" s="472" t="s">
        <v>544</v>
      </c>
      <c r="L627" s="472" t="s">
        <v>544</v>
      </c>
      <c r="M627" s="472" t="s">
        <v>544</v>
      </c>
      <c r="N627" s="472" t="s">
        <v>544</v>
      </c>
      <c r="O627" s="472" t="s">
        <v>544</v>
      </c>
      <c r="P627" s="472" t="s">
        <v>544</v>
      </c>
      <c r="Q627" s="472" t="s">
        <v>544</v>
      </c>
      <c r="R627" s="472" t="s">
        <v>544</v>
      </c>
      <c r="S627" s="472" t="s">
        <v>544</v>
      </c>
      <c r="T627" s="472" t="s">
        <v>544</v>
      </c>
      <c r="U627" s="472" t="s">
        <v>544</v>
      </c>
      <c r="V627" s="472" t="s">
        <v>544</v>
      </c>
      <c r="W627" s="472" t="s">
        <v>544</v>
      </c>
      <c r="X627" s="472" t="s">
        <v>544</v>
      </c>
      <c r="Y627" s="472" t="s">
        <v>544</v>
      </c>
      <c r="Z627" s="472" t="s">
        <v>544</v>
      </c>
      <c r="AA627" s="472" t="s">
        <v>544</v>
      </c>
      <c r="AB627" s="472" t="s">
        <v>544</v>
      </c>
      <c r="AC627" s="472" t="s">
        <v>544</v>
      </c>
      <c r="AD627" s="472" t="s">
        <v>544</v>
      </c>
      <c r="AE627" s="472" t="s">
        <v>544</v>
      </c>
      <c r="AF627" s="472" t="s">
        <v>544</v>
      </c>
      <c r="AG627" s="472" t="s">
        <v>544</v>
      </c>
      <c r="AH627" s="472" t="s">
        <v>544</v>
      </c>
      <c r="AI627" s="472" t="s">
        <v>544</v>
      </c>
      <c r="AJ627" s="472" t="s">
        <v>544</v>
      </c>
      <c r="AK627" s="472" t="s">
        <v>544</v>
      </c>
      <c r="AL627" s="472" t="s">
        <v>544</v>
      </c>
      <c r="AM627" s="472" t="s">
        <v>544</v>
      </c>
      <c r="AN627" s="472" t="s">
        <v>544</v>
      </c>
      <c r="AO627" s="472" t="s">
        <v>544</v>
      </c>
      <c r="AP627" s="472" t="s">
        <v>544</v>
      </c>
      <c r="AQ627" s="472" t="s">
        <v>544</v>
      </c>
      <c r="AR627" s="472" t="s">
        <v>544</v>
      </c>
      <c r="AS627" s="472" t="s">
        <v>544</v>
      </c>
      <c r="AT627" s="472" t="s">
        <v>544</v>
      </c>
      <c r="AU627" s="472" t="s">
        <v>544</v>
      </c>
      <c r="AV627" s="472" t="s">
        <v>544</v>
      </c>
      <c r="AW627" s="472" t="s">
        <v>544</v>
      </c>
      <c r="AX627" s="473" t="s">
        <v>544</v>
      </c>
      <c r="AY627" s="473" t="s">
        <v>544</v>
      </c>
      <c r="AZ627" s="473" t="s">
        <v>544</v>
      </c>
      <c r="BA627" s="473" t="s">
        <v>544</v>
      </c>
      <c r="BB627" s="473" t="s">
        <v>544</v>
      </c>
      <c r="BC627" s="473" t="s">
        <v>544</v>
      </c>
      <c r="BD627" s="473" t="s">
        <v>544</v>
      </c>
      <c r="BE627" s="472" t="s">
        <v>544</v>
      </c>
      <c r="BF627" s="472" t="s">
        <v>544</v>
      </c>
      <c r="BG627" s="473" t="s">
        <v>544</v>
      </c>
      <c r="BH627" s="473" t="s">
        <v>544</v>
      </c>
      <c r="BI627" s="472" t="s">
        <v>544</v>
      </c>
      <c r="BJ627" s="472" t="s">
        <v>544</v>
      </c>
      <c r="BK627" s="472" t="s">
        <v>544</v>
      </c>
      <c r="BL627" s="474" t="s">
        <v>544</v>
      </c>
      <c r="BM627" s="474" t="s">
        <v>544</v>
      </c>
      <c r="BN627" s="472" t="s">
        <v>544</v>
      </c>
      <c r="BO627" s="473" t="s">
        <v>544</v>
      </c>
      <c r="BP627" s="473" t="s">
        <v>544</v>
      </c>
      <c r="BQ627" s="473" t="s">
        <v>544</v>
      </c>
      <c r="BR627" s="473" t="s">
        <v>544</v>
      </c>
      <c r="BS627" s="474" t="s">
        <v>544</v>
      </c>
      <c r="BT627" s="472" t="s">
        <v>544</v>
      </c>
      <c r="BU627" s="472" t="s">
        <v>544</v>
      </c>
      <c r="BV627" s="472" t="s">
        <v>544</v>
      </c>
      <c r="BW627" s="472" t="s">
        <v>544</v>
      </c>
      <c r="BX627" s="472" t="s">
        <v>544</v>
      </c>
      <c r="BY627" s="472" t="s">
        <v>544</v>
      </c>
      <c r="CA627" t="s">
        <v>544</v>
      </c>
      <c r="CB627" t="s">
        <v>544</v>
      </c>
      <c r="CC627" t="s">
        <v>544</v>
      </c>
      <c r="CD627" t="s">
        <v>544</v>
      </c>
      <c r="CE627" t="s">
        <v>544</v>
      </c>
      <c r="CF627" t="s">
        <v>544</v>
      </c>
      <c r="CG627" t="s">
        <v>544</v>
      </c>
      <c r="CH627" t="s">
        <v>544</v>
      </c>
      <c r="CI627" t="s">
        <v>544</v>
      </c>
      <c r="CJ627" t="s">
        <v>544</v>
      </c>
      <c r="CK627" t="s">
        <v>544</v>
      </c>
      <c r="CL627" t="s">
        <v>544</v>
      </c>
      <c r="CM627" t="s">
        <v>544</v>
      </c>
      <c r="CN627" t="s">
        <v>544</v>
      </c>
      <c r="CO627" t="s">
        <v>544</v>
      </c>
      <c r="CP627" t="s">
        <v>544</v>
      </c>
      <c r="CQ627" t="s">
        <v>544</v>
      </c>
      <c r="CR627" t="s">
        <v>544</v>
      </c>
      <c r="CS627" t="s">
        <v>544</v>
      </c>
      <c r="CT627" t="s">
        <v>544</v>
      </c>
      <c r="CU627" t="s">
        <v>544</v>
      </c>
      <c r="CV627" t="s">
        <v>544</v>
      </c>
      <c r="CW627" t="s">
        <v>544</v>
      </c>
      <c r="CX627" t="s">
        <v>544</v>
      </c>
      <c r="CY627" t="s">
        <v>544</v>
      </c>
      <c r="CZ627" t="s">
        <v>544</v>
      </c>
      <c r="DA627" t="s">
        <v>544</v>
      </c>
      <c r="DB627" t="s">
        <v>544</v>
      </c>
      <c r="DC627" t="s">
        <v>544</v>
      </c>
      <c r="DD627" t="s">
        <v>544</v>
      </c>
      <c r="DE627" t="s">
        <v>544</v>
      </c>
      <c r="DF627" t="s">
        <v>544</v>
      </c>
      <c r="DG627" t="s">
        <v>544</v>
      </c>
      <c r="DH627" t="s">
        <v>544</v>
      </c>
      <c r="DI627" t="s">
        <v>544</v>
      </c>
      <c r="DJ627" t="s">
        <v>544</v>
      </c>
      <c r="DK627" t="s">
        <v>544</v>
      </c>
      <c r="DL627" t="s">
        <v>544</v>
      </c>
      <c r="DM627" t="s">
        <v>544</v>
      </c>
      <c r="DN627" t="s">
        <v>544</v>
      </c>
      <c r="DO627" t="s">
        <v>544</v>
      </c>
      <c r="DP627" t="s">
        <v>544</v>
      </c>
      <c r="DQ627" t="s">
        <v>544</v>
      </c>
      <c r="DR627" t="s">
        <v>544</v>
      </c>
      <c r="DS627" t="s">
        <v>544</v>
      </c>
      <c r="DT627" t="s">
        <v>544</v>
      </c>
      <c r="DU627" t="s">
        <v>544</v>
      </c>
      <c r="DV627" t="s">
        <v>544</v>
      </c>
      <c r="DW627" t="s">
        <v>544</v>
      </c>
      <c r="DX627" t="s">
        <v>544</v>
      </c>
      <c r="DY627" t="s">
        <v>544</v>
      </c>
      <c r="DZ627" t="s">
        <v>544</v>
      </c>
      <c r="EA627" t="s">
        <v>544</v>
      </c>
      <c r="EB627" t="s">
        <v>544</v>
      </c>
      <c r="EC627" t="s">
        <v>544</v>
      </c>
      <c r="ED627" t="s">
        <v>544</v>
      </c>
      <c r="EE627" t="s">
        <v>544</v>
      </c>
      <c r="EF627" t="s">
        <v>544</v>
      </c>
      <c r="EG627" t="s">
        <v>544</v>
      </c>
      <c r="EH627" t="s">
        <v>544</v>
      </c>
      <c r="EI627" t="s">
        <v>544</v>
      </c>
      <c r="EJ627" t="s">
        <v>544</v>
      </c>
      <c r="EK627" t="s">
        <v>544</v>
      </c>
      <c r="EL627" t="s">
        <v>544</v>
      </c>
      <c r="EM627" t="s">
        <v>544</v>
      </c>
      <c r="EN627" t="s">
        <v>544</v>
      </c>
      <c r="EO627" t="s">
        <v>544</v>
      </c>
      <c r="EP627" t="s">
        <v>544</v>
      </c>
      <c r="EQ627" t="s">
        <v>544</v>
      </c>
      <c r="ER627" t="s">
        <v>544</v>
      </c>
      <c r="ES627" t="s">
        <v>544</v>
      </c>
      <c r="ET627" t="s">
        <v>544</v>
      </c>
      <c r="EU627" t="s">
        <v>544</v>
      </c>
      <c r="EV627" t="s">
        <v>544</v>
      </c>
      <c r="EW627" t="s">
        <v>544</v>
      </c>
      <c r="EX627" t="s">
        <v>544</v>
      </c>
    </row>
    <row r="628" spans="1:154" ht="15" customHeight="1">
      <c r="A628" s="435">
        <v>388</v>
      </c>
      <c r="B628" s="469" t="s">
        <v>544</v>
      </c>
      <c r="C628" s="469" t="s">
        <v>544</v>
      </c>
      <c r="D628" s="470" t="s">
        <v>544</v>
      </c>
      <c r="E628" s="471" t="s">
        <v>544</v>
      </c>
      <c r="F628" s="471" t="s">
        <v>544</v>
      </c>
      <c r="G628" s="471" t="s">
        <v>544</v>
      </c>
      <c r="H628" s="472" t="s">
        <v>544</v>
      </c>
      <c r="I628" s="472" t="s">
        <v>544</v>
      </c>
      <c r="J628" s="472" t="s">
        <v>544</v>
      </c>
      <c r="K628" s="472" t="s">
        <v>544</v>
      </c>
      <c r="L628" s="472" t="s">
        <v>544</v>
      </c>
      <c r="M628" s="472" t="s">
        <v>544</v>
      </c>
      <c r="N628" s="472" t="s">
        <v>544</v>
      </c>
      <c r="O628" s="472" t="s">
        <v>544</v>
      </c>
      <c r="P628" s="472" t="s">
        <v>544</v>
      </c>
      <c r="Q628" s="472" t="s">
        <v>544</v>
      </c>
      <c r="R628" s="472" t="s">
        <v>544</v>
      </c>
      <c r="S628" s="472" t="s">
        <v>544</v>
      </c>
      <c r="T628" s="472" t="s">
        <v>544</v>
      </c>
      <c r="U628" s="472" t="s">
        <v>544</v>
      </c>
      <c r="V628" s="472" t="s">
        <v>544</v>
      </c>
      <c r="W628" s="472" t="s">
        <v>544</v>
      </c>
      <c r="X628" s="472" t="s">
        <v>544</v>
      </c>
      <c r="Y628" s="472" t="s">
        <v>544</v>
      </c>
      <c r="Z628" s="472" t="s">
        <v>544</v>
      </c>
      <c r="AA628" s="472" t="s">
        <v>544</v>
      </c>
      <c r="AB628" s="472" t="s">
        <v>544</v>
      </c>
      <c r="AC628" s="472" t="s">
        <v>544</v>
      </c>
      <c r="AD628" s="472" t="s">
        <v>544</v>
      </c>
      <c r="AE628" s="472" t="s">
        <v>544</v>
      </c>
      <c r="AF628" s="472" t="s">
        <v>544</v>
      </c>
      <c r="AG628" s="472" t="s">
        <v>544</v>
      </c>
      <c r="AH628" s="472" t="s">
        <v>544</v>
      </c>
      <c r="AI628" s="472" t="s">
        <v>544</v>
      </c>
      <c r="AJ628" s="472" t="s">
        <v>544</v>
      </c>
      <c r="AK628" s="472" t="s">
        <v>544</v>
      </c>
      <c r="AL628" s="472" t="s">
        <v>544</v>
      </c>
      <c r="AM628" s="472" t="s">
        <v>544</v>
      </c>
      <c r="AN628" s="472" t="s">
        <v>544</v>
      </c>
      <c r="AO628" s="472" t="s">
        <v>544</v>
      </c>
      <c r="AP628" s="472" t="s">
        <v>544</v>
      </c>
      <c r="AQ628" s="472" t="s">
        <v>544</v>
      </c>
      <c r="AR628" s="472" t="s">
        <v>544</v>
      </c>
      <c r="AS628" s="472" t="s">
        <v>544</v>
      </c>
      <c r="AT628" s="472" t="s">
        <v>544</v>
      </c>
      <c r="AU628" s="472" t="s">
        <v>544</v>
      </c>
      <c r="AV628" s="472" t="s">
        <v>544</v>
      </c>
      <c r="AW628" s="472" t="s">
        <v>544</v>
      </c>
      <c r="AX628" s="473" t="s">
        <v>544</v>
      </c>
      <c r="AY628" s="473" t="s">
        <v>544</v>
      </c>
      <c r="AZ628" s="473" t="s">
        <v>544</v>
      </c>
      <c r="BA628" s="473" t="s">
        <v>544</v>
      </c>
      <c r="BB628" s="473" t="s">
        <v>544</v>
      </c>
      <c r="BC628" s="473" t="s">
        <v>544</v>
      </c>
      <c r="BD628" s="473" t="s">
        <v>544</v>
      </c>
      <c r="BE628" s="472" t="s">
        <v>544</v>
      </c>
      <c r="BF628" s="472" t="s">
        <v>544</v>
      </c>
      <c r="BG628" s="473" t="s">
        <v>544</v>
      </c>
      <c r="BH628" s="473" t="s">
        <v>544</v>
      </c>
      <c r="BI628" s="472" t="s">
        <v>544</v>
      </c>
      <c r="BJ628" s="472" t="s">
        <v>544</v>
      </c>
      <c r="BK628" s="472" t="s">
        <v>544</v>
      </c>
      <c r="BL628" s="474" t="s">
        <v>544</v>
      </c>
      <c r="BM628" s="474" t="s">
        <v>544</v>
      </c>
      <c r="BN628" s="472" t="s">
        <v>544</v>
      </c>
      <c r="BO628" s="473" t="s">
        <v>544</v>
      </c>
      <c r="BP628" s="473" t="s">
        <v>544</v>
      </c>
      <c r="BQ628" s="473" t="s">
        <v>544</v>
      </c>
      <c r="BR628" s="473" t="s">
        <v>544</v>
      </c>
      <c r="BS628" s="474" t="s">
        <v>544</v>
      </c>
      <c r="BT628" s="472" t="s">
        <v>544</v>
      </c>
      <c r="BU628" s="472" t="s">
        <v>544</v>
      </c>
      <c r="BV628" s="472" t="s">
        <v>544</v>
      </c>
      <c r="BW628" s="472" t="s">
        <v>544</v>
      </c>
      <c r="BX628" s="472" t="s">
        <v>544</v>
      </c>
      <c r="BY628" s="472" t="s">
        <v>544</v>
      </c>
      <c r="CA628" t="s">
        <v>544</v>
      </c>
      <c r="CB628" t="s">
        <v>544</v>
      </c>
      <c r="CC628" t="s">
        <v>544</v>
      </c>
      <c r="CD628" t="s">
        <v>544</v>
      </c>
      <c r="CE628" t="s">
        <v>544</v>
      </c>
      <c r="CF628" t="s">
        <v>544</v>
      </c>
      <c r="CG628" t="s">
        <v>544</v>
      </c>
      <c r="CH628" t="s">
        <v>544</v>
      </c>
      <c r="CI628" t="s">
        <v>544</v>
      </c>
      <c r="CJ628" t="s">
        <v>544</v>
      </c>
      <c r="CK628" t="s">
        <v>544</v>
      </c>
      <c r="CL628" t="s">
        <v>544</v>
      </c>
      <c r="CM628" t="s">
        <v>544</v>
      </c>
      <c r="CN628" t="s">
        <v>544</v>
      </c>
      <c r="CO628" t="s">
        <v>544</v>
      </c>
      <c r="CP628" t="s">
        <v>544</v>
      </c>
      <c r="CQ628" t="s">
        <v>544</v>
      </c>
      <c r="CR628" t="s">
        <v>544</v>
      </c>
      <c r="CS628" t="s">
        <v>544</v>
      </c>
      <c r="CT628" t="s">
        <v>544</v>
      </c>
      <c r="CU628" t="s">
        <v>544</v>
      </c>
      <c r="CV628" t="s">
        <v>544</v>
      </c>
      <c r="CW628" t="s">
        <v>544</v>
      </c>
      <c r="CX628" t="s">
        <v>544</v>
      </c>
      <c r="CY628" t="s">
        <v>544</v>
      </c>
      <c r="CZ628" t="s">
        <v>544</v>
      </c>
      <c r="DA628" t="s">
        <v>544</v>
      </c>
      <c r="DB628" t="s">
        <v>544</v>
      </c>
      <c r="DC628" t="s">
        <v>544</v>
      </c>
      <c r="DD628" t="s">
        <v>544</v>
      </c>
      <c r="DE628" t="s">
        <v>544</v>
      </c>
      <c r="DF628" t="s">
        <v>544</v>
      </c>
      <c r="DG628" t="s">
        <v>544</v>
      </c>
      <c r="DH628" t="s">
        <v>544</v>
      </c>
      <c r="DI628" t="s">
        <v>544</v>
      </c>
      <c r="DJ628" t="s">
        <v>544</v>
      </c>
      <c r="DK628" t="s">
        <v>544</v>
      </c>
      <c r="DL628" t="s">
        <v>544</v>
      </c>
      <c r="DM628" t="s">
        <v>544</v>
      </c>
      <c r="DN628" t="s">
        <v>544</v>
      </c>
      <c r="DO628" t="s">
        <v>544</v>
      </c>
      <c r="DP628" t="s">
        <v>544</v>
      </c>
      <c r="DQ628" t="s">
        <v>544</v>
      </c>
      <c r="DR628" t="s">
        <v>544</v>
      </c>
      <c r="DS628" t="s">
        <v>544</v>
      </c>
      <c r="DT628" t="s">
        <v>544</v>
      </c>
      <c r="DU628" t="s">
        <v>544</v>
      </c>
      <c r="DV628" t="s">
        <v>544</v>
      </c>
      <c r="DW628" t="s">
        <v>544</v>
      </c>
      <c r="DX628" t="s">
        <v>544</v>
      </c>
      <c r="DY628" t="s">
        <v>544</v>
      </c>
      <c r="DZ628" t="s">
        <v>544</v>
      </c>
      <c r="EA628" t="s">
        <v>544</v>
      </c>
      <c r="EB628" t="s">
        <v>544</v>
      </c>
      <c r="EC628" t="s">
        <v>544</v>
      </c>
      <c r="ED628" t="s">
        <v>544</v>
      </c>
      <c r="EE628" t="s">
        <v>544</v>
      </c>
      <c r="EF628" t="s">
        <v>544</v>
      </c>
      <c r="EG628" t="s">
        <v>544</v>
      </c>
      <c r="EH628" t="s">
        <v>544</v>
      </c>
      <c r="EI628" t="s">
        <v>544</v>
      </c>
      <c r="EJ628" t="s">
        <v>544</v>
      </c>
      <c r="EK628" t="s">
        <v>544</v>
      </c>
      <c r="EL628" t="s">
        <v>544</v>
      </c>
      <c r="EM628" t="s">
        <v>544</v>
      </c>
      <c r="EN628" t="s">
        <v>544</v>
      </c>
      <c r="EO628" t="s">
        <v>544</v>
      </c>
      <c r="EP628" t="s">
        <v>544</v>
      </c>
      <c r="EQ628" t="s">
        <v>544</v>
      </c>
      <c r="ER628" t="s">
        <v>544</v>
      </c>
      <c r="ES628" t="s">
        <v>544</v>
      </c>
      <c r="ET628" t="s">
        <v>544</v>
      </c>
      <c r="EU628" t="s">
        <v>544</v>
      </c>
      <c r="EV628" t="s">
        <v>544</v>
      </c>
      <c r="EW628" t="s">
        <v>544</v>
      </c>
      <c r="EX628" t="s">
        <v>544</v>
      </c>
    </row>
    <row r="629" spans="1:154" ht="15" customHeight="1">
      <c r="A629" s="435">
        <v>388</v>
      </c>
      <c r="B629" s="469" t="s">
        <v>544</v>
      </c>
      <c r="C629" s="469" t="s">
        <v>544</v>
      </c>
      <c r="D629" s="470" t="s">
        <v>544</v>
      </c>
      <c r="E629" s="471" t="s">
        <v>544</v>
      </c>
      <c r="F629" s="471" t="s">
        <v>544</v>
      </c>
      <c r="G629" s="471" t="s">
        <v>544</v>
      </c>
      <c r="H629" s="472" t="s">
        <v>544</v>
      </c>
      <c r="I629" s="472" t="s">
        <v>544</v>
      </c>
      <c r="J629" s="472" t="s">
        <v>544</v>
      </c>
      <c r="K629" s="472" t="s">
        <v>544</v>
      </c>
      <c r="L629" s="472" t="s">
        <v>544</v>
      </c>
      <c r="M629" s="472" t="s">
        <v>544</v>
      </c>
      <c r="N629" s="472" t="s">
        <v>544</v>
      </c>
      <c r="O629" s="472" t="s">
        <v>544</v>
      </c>
      <c r="P629" s="472" t="s">
        <v>544</v>
      </c>
      <c r="Q629" s="472" t="s">
        <v>544</v>
      </c>
      <c r="R629" s="472" t="s">
        <v>544</v>
      </c>
      <c r="S629" s="472" t="s">
        <v>544</v>
      </c>
      <c r="T629" s="472" t="s">
        <v>544</v>
      </c>
      <c r="U629" s="472" t="s">
        <v>544</v>
      </c>
      <c r="V629" s="472" t="s">
        <v>544</v>
      </c>
      <c r="W629" s="472" t="s">
        <v>544</v>
      </c>
      <c r="X629" s="472" t="s">
        <v>544</v>
      </c>
      <c r="Y629" s="472" t="s">
        <v>544</v>
      </c>
      <c r="Z629" s="472" t="s">
        <v>544</v>
      </c>
      <c r="AA629" s="472" t="s">
        <v>544</v>
      </c>
      <c r="AB629" s="472" t="s">
        <v>544</v>
      </c>
      <c r="AC629" s="472" t="s">
        <v>544</v>
      </c>
      <c r="AD629" s="472" t="s">
        <v>544</v>
      </c>
      <c r="AE629" s="472" t="s">
        <v>544</v>
      </c>
      <c r="AF629" s="472" t="s">
        <v>544</v>
      </c>
      <c r="AG629" s="472" t="s">
        <v>544</v>
      </c>
      <c r="AH629" s="472" t="s">
        <v>544</v>
      </c>
      <c r="AI629" s="472" t="s">
        <v>544</v>
      </c>
      <c r="AJ629" s="472" t="s">
        <v>544</v>
      </c>
      <c r="AK629" s="472" t="s">
        <v>544</v>
      </c>
      <c r="AL629" s="472" t="s">
        <v>544</v>
      </c>
      <c r="AM629" s="472" t="s">
        <v>544</v>
      </c>
      <c r="AN629" s="472" t="s">
        <v>544</v>
      </c>
      <c r="AO629" s="472" t="s">
        <v>544</v>
      </c>
      <c r="AP629" s="472" t="s">
        <v>544</v>
      </c>
      <c r="AQ629" s="472" t="s">
        <v>544</v>
      </c>
      <c r="AR629" s="472" t="s">
        <v>544</v>
      </c>
      <c r="AS629" s="472" t="s">
        <v>544</v>
      </c>
      <c r="AT629" s="472" t="s">
        <v>544</v>
      </c>
      <c r="AU629" s="472" t="s">
        <v>544</v>
      </c>
      <c r="AV629" s="472" t="s">
        <v>544</v>
      </c>
      <c r="AW629" s="472" t="s">
        <v>544</v>
      </c>
      <c r="AX629" s="473" t="s">
        <v>544</v>
      </c>
      <c r="AY629" s="473" t="s">
        <v>544</v>
      </c>
      <c r="AZ629" s="473" t="s">
        <v>544</v>
      </c>
      <c r="BA629" s="473" t="s">
        <v>544</v>
      </c>
      <c r="BB629" s="473" t="s">
        <v>544</v>
      </c>
      <c r="BC629" s="473" t="s">
        <v>544</v>
      </c>
      <c r="BD629" s="473" t="s">
        <v>544</v>
      </c>
      <c r="BE629" s="472" t="s">
        <v>544</v>
      </c>
      <c r="BF629" s="472" t="s">
        <v>544</v>
      </c>
      <c r="BG629" s="473" t="s">
        <v>544</v>
      </c>
      <c r="BH629" s="473" t="s">
        <v>544</v>
      </c>
      <c r="BI629" s="472" t="s">
        <v>544</v>
      </c>
      <c r="BJ629" s="472" t="s">
        <v>544</v>
      </c>
      <c r="BK629" s="472" t="s">
        <v>544</v>
      </c>
      <c r="BL629" s="474" t="s">
        <v>544</v>
      </c>
      <c r="BM629" s="474" t="s">
        <v>544</v>
      </c>
      <c r="BN629" s="472" t="s">
        <v>544</v>
      </c>
      <c r="BO629" s="473" t="s">
        <v>544</v>
      </c>
      <c r="BP629" s="473" t="s">
        <v>544</v>
      </c>
      <c r="BQ629" s="473" t="s">
        <v>544</v>
      </c>
      <c r="BR629" s="473" t="s">
        <v>544</v>
      </c>
      <c r="BS629" s="474" t="s">
        <v>544</v>
      </c>
      <c r="BT629" s="472" t="s">
        <v>544</v>
      </c>
      <c r="BU629" s="472" t="s">
        <v>544</v>
      </c>
      <c r="BV629" s="472" t="s">
        <v>544</v>
      </c>
      <c r="BW629" s="472" t="s">
        <v>544</v>
      </c>
      <c r="BX629" s="472" t="s">
        <v>544</v>
      </c>
      <c r="BY629" s="472" t="s">
        <v>544</v>
      </c>
      <c r="CA629" t="s">
        <v>544</v>
      </c>
      <c r="CB629" t="s">
        <v>544</v>
      </c>
      <c r="CC629" t="s">
        <v>544</v>
      </c>
      <c r="CD629" t="s">
        <v>544</v>
      </c>
      <c r="CE629" t="s">
        <v>544</v>
      </c>
      <c r="CF629" t="s">
        <v>544</v>
      </c>
      <c r="CG629" t="s">
        <v>544</v>
      </c>
      <c r="CH629" t="s">
        <v>544</v>
      </c>
      <c r="CI629" t="s">
        <v>544</v>
      </c>
      <c r="CJ629" t="s">
        <v>544</v>
      </c>
      <c r="CK629" t="s">
        <v>544</v>
      </c>
      <c r="CL629" t="s">
        <v>544</v>
      </c>
      <c r="CM629" t="s">
        <v>544</v>
      </c>
      <c r="CN629" t="s">
        <v>544</v>
      </c>
      <c r="CO629" t="s">
        <v>544</v>
      </c>
      <c r="CP629" t="s">
        <v>544</v>
      </c>
      <c r="CQ629" t="s">
        <v>544</v>
      </c>
      <c r="CR629" t="s">
        <v>544</v>
      </c>
      <c r="CS629" t="s">
        <v>544</v>
      </c>
      <c r="CT629" t="s">
        <v>544</v>
      </c>
      <c r="CU629" t="s">
        <v>544</v>
      </c>
      <c r="CV629" t="s">
        <v>544</v>
      </c>
      <c r="CW629" t="s">
        <v>544</v>
      </c>
      <c r="CX629" t="s">
        <v>544</v>
      </c>
      <c r="CY629" t="s">
        <v>544</v>
      </c>
      <c r="CZ629" t="s">
        <v>544</v>
      </c>
      <c r="DA629" t="s">
        <v>544</v>
      </c>
      <c r="DB629" t="s">
        <v>544</v>
      </c>
      <c r="DC629" t="s">
        <v>544</v>
      </c>
      <c r="DD629" t="s">
        <v>544</v>
      </c>
      <c r="DE629" t="s">
        <v>544</v>
      </c>
      <c r="DF629" t="s">
        <v>544</v>
      </c>
      <c r="DG629" t="s">
        <v>544</v>
      </c>
      <c r="DH629" t="s">
        <v>544</v>
      </c>
      <c r="DI629" t="s">
        <v>544</v>
      </c>
      <c r="DJ629" t="s">
        <v>544</v>
      </c>
      <c r="DK629" t="s">
        <v>544</v>
      </c>
      <c r="DL629" t="s">
        <v>544</v>
      </c>
      <c r="DM629" t="s">
        <v>544</v>
      </c>
      <c r="DN629" t="s">
        <v>544</v>
      </c>
      <c r="DO629" t="s">
        <v>544</v>
      </c>
      <c r="DP629" t="s">
        <v>544</v>
      </c>
      <c r="DQ629" t="s">
        <v>544</v>
      </c>
      <c r="DR629" t="s">
        <v>544</v>
      </c>
      <c r="DS629" t="s">
        <v>544</v>
      </c>
      <c r="DT629" t="s">
        <v>544</v>
      </c>
      <c r="DU629" t="s">
        <v>544</v>
      </c>
      <c r="DV629" t="s">
        <v>544</v>
      </c>
      <c r="DW629" t="s">
        <v>544</v>
      </c>
      <c r="DX629" t="s">
        <v>544</v>
      </c>
      <c r="DY629" t="s">
        <v>544</v>
      </c>
      <c r="DZ629" t="s">
        <v>544</v>
      </c>
      <c r="EA629" t="s">
        <v>544</v>
      </c>
      <c r="EB629" t="s">
        <v>544</v>
      </c>
      <c r="EC629" t="s">
        <v>544</v>
      </c>
      <c r="ED629" t="s">
        <v>544</v>
      </c>
      <c r="EE629" t="s">
        <v>544</v>
      </c>
      <c r="EF629" t="s">
        <v>544</v>
      </c>
      <c r="EG629" t="s">
        <v>544</v>
      </c>
      <c r="EH629" t="s">
        <v>544</v>
      </c>
      <c r="EI629" t="s">
        <v>544</v>
      </c>
      <c r="EJ629" t="s">
        <v>544</v>
      </c>
      <c r="EK629" t="s">
        <v>544</v>
      </c>
      <c r="EL629" t="s">
        <v>544</v>
      </c>
      <c r="EM629" t="s">
        <v>544</v>
      </c>
      <c r="EN629" t="s">
        <v>544</v>
      </c>
      <c r="EO629" t="s">
        <v>544</v>
      </c>
      <c r="EP629" t="s">
        <v>544</v>
      </c>
      <c r="EQ629" t="s">
        <v>544</v>
      </c>
      <c r="ER629" t="s">
        <v>544</v>
      </c>
      <c r="ES629" t="s">
        <v>544</v>
      </c>
      <c r="ET629" t="s">
        <v>544</v>
      </c>
      <c r="EU629" t="s">
        <v>544</v>
      </c>
      <c r="EV629" t="s">
        <v>544</v>
      </c>
      <c r="EW629" t="s">
        <v>544</v>
      </c>
      <c r="EX629" t="s">
        <v>544</v>
      </c>
    </row>
    <row r="630" spans="1:154" ht="15" customHeight="1">
      <c r="A630" s="435">
        <v>388</v>
      </c>
      <c r="B630" s="469" t="s">
        <v>544</v>
      </c>
      <c r="C630" s="469" t="s">
        <v>544</v>
      </c>
      <c r="D630" s="470" t="s">
        <v>544</v>
      </c>
      <c r="E630" s="471" t="s">
        <v>544</v>
      </c>
      <c r="F630" s="471" t="s">
        <v>544</v>
      </c>
      <c r="G630" s="471" t="s">
        <v>544</v>
      </c>
      <c r="H630" s="472" t="s">
        <v>544</v>
      </c>
      <c r="I630" s="472" t="s">
        <v>544</v>
      </c>
      <c r="J630" s="472" t="s">
        <v>544</v>
      </c>
      <c r="K630" s="472" t="s">
        <v>544</v>
      </c>
      <c r="L630" s="472" t="s">
        <v>544</v>
      </c>
      <c r="M630" s="472" t="s">
        <v>544</v>
      </c>
      <c r="N630" s="472" t="s">
        <v>544</v>
      </c>
      <c r="O630" s="472" t="s">
        <v>544</v>
      </c>
      <c r="P630" s="472" t="s">
        <v>544</v>
      </c>
      <c r="Q630" s="472" t="s">
        <v>544</v>
      </c>
      <c r="R630" s="472" t="s">
        <v>544</v>
      </c>
      <c r="S630" s="472" t="s">
        <v>544</v>
      </c>
      <c r="T630" s="472" t="s">
        <v>544</v>
      </c>
      <c r="U630" s="472" t="s">
        <v>544</v>
      </c>
      <c r="V630" s="472" t="s">
        <v>544</v>
      </c>
      <c r="W630" s="472" t="s">
        <v>544</v>
      </c>
      <c r="X630" s="472" t="s">
        <v>544</v>
      </c>
      <c r="Y630" s="472" t="s">
        <v>544</v>
      </c>
      <c r="Z630" s="472" t="s">
        <v>544</v>
      </c>
      <c r="AA630" s="472" t="s">
        <v>544</v>
      </c>
      <c r="AB630" s="472" t="s">
        <v>544</v>
      </c>
      <c r="AC630" s="472" t="s">
        <v>544</v>
      </c>
      <c r="AD630" s="472" t="s">
        <v>544</v>
      </c>
      <c r="AE630" s="472" t="s">
        <v>544</v>
      </c>
      <c r="AF630" s="472" t="s">
        <v>544</v>
      </c>
      <c r="AG630" s="472" t="s">
        <v>544</v>
      </c>
      <c r="AH630" s="472" t="s">
        <v>544</v>
      </c>
      <c r="AI630" s="472" t="s">
        <v>544</v>
      </c>
      <c r="AJ630" s="472" t="s">
        <v>544</v>
      </c>
      <c r="AK630" s="472" t="s">
        <v>544</v>
      </c>
      <c r="AL630" s="472" t="s">
        <v>544</v>
      </c>
      <c r="AM630" s="472" t="s">
        <v>544</v>
      </c>
      <c r="AN630" s="472" t="s">
        <v>544</v>
      </c>
      <c r="AO630" s="472" t="s">
        <v>544</v>
      </c>
      <c r="AP630" s="472" t="s">
        <v>544</v>
      </c>
      <c r="AQ630" s="472" t="s">
        <v>544</v>
      </c>
      <c r="AR630" s="472" t="s">
        <v>544</v>
      </c>
      <c r="AS630" s="472" t="s">
        <v>544</v>
      </c>
      <c r="AT630" s="472" t="s">
        <v>544</v>
      </c>
      <c r="AU630" s="472" t="s">
        <v>544</v>
      </c>
      <c r="AV630" s="472" t="s">
        <v>544</v>
      </c>
      <c r="AW630" s="472" t="s">
        <v>544</v>
      </c>
      <c r="AX630" s="473" t="s">
        <v>544</v>
      </c>
      <c r="AY630" s="473" t="s">
        <v>544</v>
      </c>
      <c r="AZ630" s="473" t="s">
        <v>544</v>
      </c>
      <c r="BA630" s="473" t="s">
        <v>544</v>
      </c>
      <c r="BB630" s="473" t="s">
        <v>544</v>
      </c>
      <c r="BC630" s="473" t="s">
        <v>544</v>
      </c>
      <c r="BD630" s="473" t="s">
        <v>544</v>
      </c>
      <c r="BE630" s="472" t="s">
        <v>544</v>
      </c>
      <c r="BF630" s="472" t="s">
        <v>544</v>
      </c>
      <c r="BG630" s="473" t="s">
        <v>544</v>
      </c>
      <c r="BH630" s="473" t="s">
        <v>544</v>
      </c>
      <c r="BI630" s="472" t="s">
        <v>544</v>
      </c>
      <c r="BJ630" s="472" t="s">
        <v>544</v>
      </c>
      <c r="BK630" s="472" t="s">
        <v>544</v>
      </c>
      <c r="BL630" s="474" t="s">
        <v>544</v>
      </c>
      <c r="BM630" s="474" t="s">
        <v>544</v>
      </c>
      <c r="BN630" s="472" t="s">
        <v>544</v>
      </c>
      <c r="BO630" s="473" t="s">
        <v>544</v>
      </c>
      <c r="BP630" s="473" t="s">
        <v>544</v>
      </c>
      <c r="BQ630" s="473" t="s">
        <v>544</v>
      </c>
      <c r="BR630" s="473" t="s">
        <v>544</v>
      </c>
      <c r="BS630" s="474" t="s">
        <v>544</v>
      </c>
      <c r="BT630" s="472" t="s">
        <v>544</v>
      </c>
      <c r="BU630" s="472" t="s">
        <v>544</v>
      </c>
      <c r="BV630" s="472" t="s">
        <v>544</v>
      </c>
      <c r="BW630" s="472" t="s">
        <v>544</v>
      </c>
      <c r="BX630" s="472" t="s">
        <v>544</v>
      </c>
      <c r="BY630" s="472" t="s">
        <v>544</v>
      </c>
      <c r="CA630" t="s">
        <v>544</v>
      </c>
      <c r="CB630" t="s">
        <v>544</v>
      </c>
      <c r="CC630" t="s">
        <v>544</v>
      </c>
      <c r="CD630" t="s">
        <v>544</v>
      </c>
      <c r="CE630" t="s">
        <v>544</v>
      </c>
      <c r="CF630" t="s">
        <v>544</v>
      </c>
      <c r="CG630" t="s">
        <v>544</v>
      </c>
      <c r="CH630" t="s">
        <v>544</v>
      </c>
      <c r="CI630" t="s">
        <v>544</v>
      </c>
      <c r="CJ630" t="s">
        <v>544</v>
      </c>
      <c r="CK630" t="s">
        <v>544</v>
      </c>
      <c r="CL630" t="s">
        <v>544</v>
      </c>
      <c r="CM630" t="s">
        <v>544</v>
      </c>
      <c r="CN630" t="s">
        <v>544</v>
      </c>
      <c r="CO630" t="s">
        <v>544</v>
      </c>
      <c r="CP630" t="s">
        <v>544</v>
      </c>
      <c r="CQ630" t="s">
        <v>544</v>
      </c>
      <c r="CR630" t="s">
        <v>544</v>
      </c>
      <c r="CS630" t="s">
        <v>544</v>
      </c>
      <c r="CT630" t="s">
        <v>544</v>
      </c>
      <c r="CU630" t="s">
        <v>544</v>
      </c>
      <c r="CV630" t="s">
        <v>544</v>
      </c>
      <c r="CW630" t="s">
        <v>544</v>
      </c>
      <c r="CX630" t="s">
        <v>544</v>
      </c>
      <c r="CY630" t="s">
        <v>544</v>
      </c>
      <c r="CZ630" t="s">
        <v>544</v>
      </c>
      <c r="DA630" t="s">
        <v>544</v>
      </c>
      <c r="DB630" t="s">
        <v>544</v>
      </c>
      <c r="DC630" t="s">
        <v>544</v>
      </c>
      <c r="DD630" t="s">
        <v>544</v>
      </c>
      <c r="DE630" t="s">
        <v>544</v>
      </c>
      <c r="DF630" t="s">
        <v>544</v>
      </c>
      <c r="DG630" t="s">
        <v>544</v>
      </c>
      <c r="DH630" t="s">
        <v>544</v>
      </c>
      <c r="DI630" t="s">
        <v>544</v>
      </c>
      <c r="DJ630" t="s">
        <v>544</v>
      </c>
      <c r="DK630" t="s">
        <v>544</v>
      </c>
      <c r="DL630" t="s">
        <v>544</v>
      </c>
      <c r="DM630" t="s">
        <v>544</v>
      </c>
      <c r="DN630" t="s">
        <v>544</v>
      </c>
      <c r="DO630" t="s">
        <v>544</v>
      </c>
      <c r="DP630" t="s">
        <v>544</v>
      </c>
      <c r="DQ630" t="s">
        <v>544</v>
      </c>
      <c r="DR630" t="s">
        <v>544</v>
      </c>
      <c r="DS630" t="s">
        <v>544</v>
      </c>
      <c r="DT630" t="s">
        <v>544</v>
      </c>
      <c r="DU630" t="s">
        <v>544</v>
      </c>
      <c r="DV630" t="s">
        <v>544</v>
      </c>
      <c r="DW630" t="s">
        <v>544</v>
      </c>
      <c r="DX630" t="s">
        <v>544</v>
      </c>
      <c r="DY630" t="s">
        <v>544</v>
      </c>
      <c r="DZ630" t="s">
        <v>544</v>
      </c>
      <c r="EA630" t="s">
        <v>544</v>
      </c>
      <c r="EB630" t="s">
        <v>544</v>
      </c>
      <c r="EC630" t="s">
        <v>544</v>
      </c>
      <c r="ED630" t="s">
        <v>544</v>
      </c>
      <c r="EE630" t="s">
        <v>544</v>
      </c>
      <c r="EF630" t="s">
        <v>544</v>
      </c>
      <c r="EG630" t="s">
        <v>544</v>
      </c>
      <c r="EH630" t="s">
        <v>544</v>
      </c>
      <c r="EI630" t="s">
        <v>544</v>
      </c>
      <c r="EJ630" t="s">
        <v>544</v>
      </c>
      <c r="EK630" t="s">
        <v>544</v>
      </c>
      <c r="EL630" t="s">
        <v>544</v>
      </c>
      <c r="EM630" t="s">
        <v>544</v>
      </c>
      <c r="EN630" t="s">
        <v>544</v>
      </c>
      <c r="EO630" t="s">
        <v>544</v>
      </c>
      <c r="EP630" t="s">
        <v>544</v>
      </c>
      <c r="EQ630" t="s">
        <v>544</v>
      </c>
      <c r="ER630" t="s">
        <v>544</v>
      </c>
      <c r="ES630" t="s">
        <v>544</v>
      </c>
      <c r="ET630" t="s">
        <v>544</v>
      </c>
      <c r="EU630" t="s">
        <v>544</v>
      </c>
      <c r="EV630" t="s">
        <v>544</v>
      </c>
      <c r="EW630" t="s">
        <v>544</v>
      </c>
      <c r="EX630" t="s">
        <v>544</v>
      </c>
    </row>
    <row r="631" spans="1:154" ht="15" customHeight="1">
      <c r="A631" s="435">
        <v>388</v>
      </c>
      <c r="B631" s="469" t="s">
        <v>544</v>
      </c>
      <c r="C631" s="469" t="s">
        <v>544</v>
      </c>
      <c r="D631" s="470" t="s">
        <v>544</v>
      </c>
      <c r="E631" s="471" t="s">
        <v>544</v>
      </c>
      <c r="F631" s="471" t="s">
        <v>544</v>
      </c>
      <c r="G631" s="471" t="s">
        <v>544</v>
      </c>
      <c r="H631" s="472" t="s">
        <v>544</v>
      </c>
      <c r="I631" s="472" t="s">
        <v>544</v>
      </c>
      <c r="J631" s="472" t="s">
        <v>544</v>
      </c>
      <c r="K631" s="472" t="s">
        <v>544</v>
      </c>
      <c r="L631" s="472" t="s">
        <v>544</v>
      </c>
      <c r="M631" s="472" t="s">
        <v>544</v>
      </c>
      <c r="N631" s="472" t="s">
        <v>544</v>
      </c>
      <c r="O631" s="472" t="s">
        <v>544</v>
      </c>
      <c r="P631" s="472" t="s">
        <v>544</v>
      </c>
      <c r="Q631" s="472" t="s">
        <v>544</v>
      </c>
      <c r="R631" s="472" t="s">
        <v>544</v>
      </c>
      <c r="S631" s="472" t="s">
        <v>544</v>
      </c>
      <c r="T631" s="472" t="s">
        <v>544</v>
      </c>
      <c r="U631" s="472" t="s">
        <v>544</v>
      </c>
      <c r="V631" s="472" t="s">
        <v>544</v>
      </c>
      <c r="W631" s="472" t="s">
        <v>544</v>
      </c>
      <c r="X631" s="472" t="s">
        <v>544</v>
      </c>
      <c r="Y631" s="472" t="s">
        <v>544</v>
      </c>
      <c r="Z631" s="472" t="s">
        <v>544</v>
      </c>
      <c r="AA631" s="472" t="s">
        <v>544</v>
      </c>
      <c r="AB631" s="472" t="s">
        <v>544</v>
      </c>
      <c r="AC631" s="472" t="s">
        <v>544</v>
      </c>
      <c r="AD631" s="472" t="s">
        <v>544</v>
      </c>
      <c r="AE631" s="472" t="s">
        <v>544</v>
      </c>
      <c r="AF631" s="472" t="s">
        <v>544</v>
      </c>
      <c r="AG631" s="472" t="s">
        <v>544</v>
      </c>
      <c r="AH631" s="472" t="s">
        <v>544</v>
      </c>
      <c r="AI631" s="472" t="s">
        <v>544</v>
      </c>
      <c r="AJ631" s="472" t="s">
        <v>544</v>
      </c>
      <c r="AK631" s="472" t="s">
        <v>544</v>
      </c>
      <c r="AL631" s="472" t="s">
        <v>544</v>
      </c>
      <c r="AM631" s="472" t="s">
        <v>544</v>
      </c>
      <c r="AN631" s="472" t="s">
        <v>544</v>
      </c>
      <c r="AO631" s="472" t="s">
        <v>544</v>
      </c>
      <c r="AP631" s="472" t="s">
        <v>544</v>
      </c>
      <c r="AQ631" s="472" t="s">
        <v>544</v>
      </c>
      <c r="AR631" s="472" t="s">
        <v>544</v>
      </c>
      <c r="AS631" s="472" t="s">
        <v>544</v>
      </c>
      <c r="AT631" s="472" t="s">
        <v>544</v>
      </c>
      <c r="AU631" s="472" t="s">
        <v>544</v>
      </c>
      <c r="AV631" s="472" t="s">
        <v>544</v>
      </c>
      <c r="AW631" s="472" t="s">
        <v>544</v>
      </c>
      <c r="AX631" s="473" t="s">
        <v>544</v>
      </c>
      <c r="AY631" s="473" t="s">
        <v>544</v>
      </c>
      <c r="AZ631" s="473" t="s">
        <v>544</v>
      </c>
      <c r="BA631" s="473" t="s">
        <v>544</v>
      </c>
      <c r="BB631" s="473" t="s">
        <v>544</v>
      </c>
      <c r="BC631" s="473" t="s">
        <v>544</v>
      </c>
      <c r="BD631" s="473" t="s">
        <v>544</v>
      </c>
      <c r="BE631" s="472" t="s">
        <v>544</v>
      </c>
      <c r="BF631" s="472" t="s">
        <v>544</v>
      </c>
      <c r="BG631" s="473" t="s">
        <v>544</v>
      </c>
      <c r="BH631" s="473" t="s">
        <v>544</v>
      </c>
      <c r="BI631" s="472" t="s">
        <v>544</v>
      </c>
      <c r="BJ631" s="472" t="s">
        <v>544</v>
      </c>
      <c r="BK631" s="472" t="s">
        <v>544</v>
      </c>
      <c r="BL631" s="474" t="s">
        <v>544</v>
      </c>
      <c r="BM631" s="474" t="s">
        <v>544</v>
      </c>
      <c r="BN631" s="472" t="s">
        <v>544</v>
      </c>
      <c r="BO631" s="473" t="s">
        <v>544</v>
      </c>
      <c r="BP631" s="473" t="s">
        <v>544</v>
      </c>
      <c r="BQ631" s="473" t="s">
        <v>544</v>
      </c>
      <c r="BR631" s="473" t="s">
        <v>544</v>
      </c>
      <c r="BS631" s="474" t="s">
        <v>544</v>
      </c>
      <c r="BT631" s="472" t="s">
        <v>544</v>
      </c>
      <c r="BU631" s="472" t="s">
        <v>544</v>
      </c>
      <c r="BV631" s="472" t="s">
        <v>544</v>
      </c>
      <c r="BW631" s="472" t="s">
        <v>544</v>
      </c>
      <c r="BX631" s="472" t="s">
        <v>544</v>
      </c>
      <c r="BY631" s="472" t="s">
        <v>544</v>
      </c>
      <c r="CA631" t="s">
        <v>544</v>
      </c>
      <c r="CB631" t="s">
        <v>544</v>
      </c>
      <c r="CC631" t="s">
        <v>544</v>
      </c>
      <c r="CD631" t="s">
        <v>544</v>
      </c>
      <c r="CE631" t="s">
        <v>544</v>
      </c>
      <c r="CF631" t="s">
        <v>544</v>
      </c>
      <c r="CG631" t="s">
        <v>544</v>
      </c>
      <c r="CH631" t="s">
        <v>544</v>
      </c>
      <c r="CI631" t="s">
        <v>544</v>
      </c>
      <c r="CJ631" t="s">
        <v>544</v>
      </c>
      <c r="CK631" t="s">
        <v>544</v>
      </c>
      <c r="CL631" t="s">
        <v>544</v>
      </c>
      <c r="CM631" t="s">
        <v>544</v>
      </c>
      <c r="CN631" t="s">
        <v>544</v>
      </c>
      <c r="CO631" t="s">
        <v>544</v>
      </c>
      <c r="CP631" t="s">
        <v>544</v>
      </c>
      <c r="CQ631" t="s">
        <v>544</v>
      </c>
      <c r="CR631" t="s">
        <v>544</v>
      </c>
      <c r="CS631" t="s">
        <v>544</v>
      </c>
      <c r="CT631" t="s">
        <v>544</v>
      </c>
      <c r="CU631" t="s">
        <v>544</v>
      </c>
      <c r="CV631" t="s">
        <v>544</v>
      </c>
      <c r="CW631" t="s">
        <v>544</v>
      </c>
      <c r="CX631" t="s">
        <v>544</v>
      </c>
      <c r="CY631" t="s">
        <v>544</v>
      </c>
      <c r="CZ631" t="s">
        <v>544</v>
      </c>
      <c r="DA631" t="s">
        <v>544</v>
      </c>
      <c r="DB631" t="s">
        <v>544</v>
      </c>
      <c r="DC631" t="s">
        <v>544</v>
      </c>
      <c r="DD631" t="s">
        <v>544</v>
      </c>
      <c r="DE631" t="s">
        <v>544</v>
      </c>
      <c r="DF631" t="s">
        <v>544</v>
      </c>
      <c r="DG631" t="s">
        <v>544</v>
      </c>
      <c r="DH631" t="s">
        <v>544</v>
      </c>
      <c r="DI631" t="s">
        <v>544</v>
      </c>
      <c r="DJ631" t="s">
        <v>544</v>
      </c>
      <c r="DK631" t="s">
        <v>544</v>
      </c>
      <c r="DL631" t="s">
        <v>544</v>
      </c>
      <c r="DM631" t="s">
        <v>544</v>
      </c>
      <c r="DN631" t="s">
        <v>544</v>
      </c>
      <c r="DO631" t="s">
        <v>544</v>
      </c>
      <c r="DP631" t="s">
        <v>544</v>
      </c>
      <c r="DQ631" t="s">
        <v>544</v>
      </c>
      <c r="DR631" t="s">
        <v>544</v>
      </c>
      <c r="DS631" t="s">
        <v>544</v>
      </c>
      <c r="DT631" t="s">
        <v>544</v>
      </c>
      <c r="DU631" t="s">
        <v>544</v>
      </c>
      <c r="DV631" t="s">
        <v>544</v>
      </c>
      <c r="DW631" t="s">
        <v>544</v>
      </c>
      <c r="DX631" t="s">
        <v>544</v>
      </c>
      <c r="DY631" t="s">
        <v>544</v>
      </c>
      <c r="DZ631" t="s">
        <v>544</v>
      </c>
      <c r="EA631" t="s">
        <v>544</v>
      </c>
      <c r="EB631" t="s">
        <v>544</v>
      </c>
      <c r="EC631" t="s">
        <v>544</v>
      </c>
      <c r="ED631" t="s">
        <v>544</v>
      </c>
      <c r="EE631" t="s">
        <v>544</v>
      </c>
      <c r="EF631" t="s">
        <v>544</v>
      </c>
      <c r="EG631" t="s">
        <v>544</v>
      </c>
      <c r="EH631" t="s">
        <v>544</v>
      </c>
      <c r="EI631" t="s">
        <v>544</v>
      </c>
      <c r="EJ631" t="s">
        <v>544</v>
      </c>
      <c r="EK631" t="s">
        <v>544</v>
      </c>
      <c r="EL631" t="s">
        <v>544</v>
      </c>
      <c r="EM631" t="s">
        <v>544</v>
      </c>
      <c r="EN631" t="s">
        <v>544</v>
      </c>
      <c r="EO631" t="s">
        <v>544</v>
      </c>
      <c r="EP631" t="s">
        <v>544</v>
      </c>
      <c r="EQ631" t="s">
        <v>544</v>
      </c>
      <c r="ER631" t="s">
        <v>544</v>
      </c>
      <c r="ES631" t="s">
        <v>544</v>
      </c>
      <c r="ET631" t="s">
        <v>544</v>
      </c>
      <c r="EU631" t="s">
        <v>544</v>
      </c>
      <c r="EV631" t="s">
        <v>544</v>
      </c>
      <c r="EW631" t="s">
        <v>544</v>
      </c>
      <c r="EX631" t="s">
        <v>544</v>
      </c>
    </row>
    <row r="632" spans="1:154" ht="15" customHeight="1">
      <c r="A632" s="435">
        <v>388</v>
      </c>
      <c r="B632" s="469" t="s">
        <v>544</v>
      </c>
      <c r="C632" s="469" t="s">
        <v>544</v>
      </c>
      <c r="D632" s="470" t="s">
        <v>544</v>
      </c>
      <c r="E632" s="471" t="s">
        <v>544</v>
      </c>
      <c r="F632" s="471" t="s">
        <v>544</v>
      </c>
      <c r="G632" s="471" t="s">
        <v>544</v>
      </c>
      <c r="H632" s="472" t="s">
        <v>544</v>
      </c>
      <c r="I632" s="472" t="s">
        <v>544</v>
      </c>
      <c r="J632" s="472" t="s">
        <v>544</v>
      </c>
      <c r="K632" s="472" t="s">
        <v>544</v>
      </c>
      <c r="L632" s="472" t="s">
        <v>544</v>
      </c>
      <c r="M632" s="472" t="s">
        <v>544</v>
      </c>
      <c r="N632" s="472" t="s">
        <v>544</v>
      </c>
      <c r="O632" s="472" t="s">
        <v>544</v>
      </c>
      <c r="P632" s="472" t="s">
        <v>544</v>
      </c>
      <c r="Q632" s="472" t="s">
        <v>544</v>
      </c>
      <c r="R632" s="472" t="s">
        <v>544</v>
      </c>
      <c r="S632" s="472" t="s">
        <v>544</v>
      </c>
      <c r="T632" s="472" t="s">
        <v>544</v>
      </c>
      <c r="U632" s="472" t="s">
        <v>544</v>
      </c>
      <c r="V632" s="472" t="s">
        <v>544</v>
      </c>
      <c r="W632" s="472" t="s">
        <v>544</v>
      </c>
      <c r="X632" s="472" t="s">
        <v>544</v>
      </c>
      <c r="Y632" s="472" t="s">
        <v>544</v>
      </c>
      <c r="Z632" s="472" t="s">
        <v>544</v>
      </c>
      <c r="AA632" s="472" t="s">
        <v>544</v>
      </c>
      <c r="AB632" s="472" t="s">
        <v>544</v>
      </c>
      <c r="AC632" s="472" t="s">
        <v>544</v>
      </c>
      <c r="AD632" s="472" t="s">
        <v>544</v>
      </c>
      <c r="AE632" s="472" t="s">
        <v>544</v>
      </c>
      <c r="AF632" s="472" t="s">
        <v>544</v>
      </c>
      <c r="AG632" s="472" t="s">
        <v>544</v>
      </c>
      <c r="AH632" s="472" t="s">
        <v>544</v>
      </c>
      <c r="AI632" s="472" t="s">
        <v>544</v>
      </c>
      <c r="AJ632" s="472" t="s">
        <v>544</v>
      </c>
      <c r="AK632" s="472" t="s">
        <v>544</v>
      </c>
      <c r="AL632" s="472" t="s">
        <v>544</v>
      </c>
      <c r="AM632" s="472" t="s">
        <v>544</v>
      </c>
      <c r="AN632" s="472" t="s">
        <v>544</v>
      </c>
      <c r="AO632" s="472" t="s">
        <v>544</v>
      </c>
      <c r="AP632" s="472" t="s">
        <v>544</v>
      </c>
      <c r="AQ632" s="472" t="s">
        <v>544</v>
      </c>
      <c r="AR632" s="472" t="s">
        <v>544</v>
      </c>
      <c r="AS632" s="472" t="s">
        <v>544</v>
      </c>
      <c r="AT632" s="472" t="s">
        <v>544</v>
      </c>
      <c r="AU632" s="472" t="s">
        <v>544</v>
      </c>
      <c r="AV632" s="472" t="s">
        <v>544</v>
      </c>
      <c r="AW632" s="472" t="s">
        <v>544</v>
      </c>
      <c r="AX632" s="473" t="s">
        <v>544</v>
      </c>
      <c r="AY632" s="473" t="s">
        <v>544</v>
      </c>
      <c r="AZ632" s="473" t="s">
        <v>544</v>
      </c>
      <c r="BA632" s="473" t="s">
        <v>544</v>
      </c>
      <c r="BB632" s="473" t="s">
        <v>544</v>
      </c>
      <c r="BC632" s="473" t="s">
        <v>544</v>
      </c>
      <c r="BD632" s="473" t="s">
        <v>544</v>
      </c>
      <c r="BE632" s="472" t="s">
        <v>544</v>
      </c>
      <c r="BF632" s="472" t="s">
        <v>544</v>
      </c>
      <c r="BG632" s="473" t="s">
        <v>544</v>
      </c>
      <c r="BH632" s="473" t="s">
        <v>544</v>
      </c>
      <c r="BI632" s="472" t="s">
        <v>544</v>
      </c>
      <c r="BJ632" s="472" t="s">
        <v>544</v>
      </c>
      <c r="BK632" s="472" t="s">
        <v>544</v>
      </c>
      <c r="BL632" s="474" t="s">
        <v>544</v>
      </c>
      <c r="BM632" s="474" t="s">
        <v>544</v>
      </c>
      <c r="BN632" s="472" t="s">
        <v>544</v>
      </c>
      <c r="BO632" s="473" t="s">
        <v>544</v>
      </c>
      <c r="BP632" s="473" t="s">
        <v>544</v>
      </c>
      <c r="BQ632" s="473" t="s">
        <v>544</v>
      </c>
      <c r="BR632" s="473" t="s">
        <v>544</v>
      </c>
      <c r="BS632" s="474" t="s">
        <v>544</v>
      </c>
      <c r="BT632" s="472" t="s">
        <v>544</v>
      </c>
      <c r="BU632" s="472" t="s">
        <v>544</v>
      </c>
      <c r="BV632" s="472" t="s">
        <v>544</v>
      </c>
      <c r="BW632" s="472" t="s">
        <v>544</v>
      </c>
      <c r="BX632" s="472" t="s">
        <v>544</v>
      </c>
      <c r="BY632" s="472" t="s">
        <v>544</v>
      </c>
      <c r="CA632" t="s">
        <v>544</v>
      </c>
      <c r="CB632" t="s">
        <v>544</v>
      </c>
      <c r="CC632" t="s">
        <v>544</v>
      </c>
      <c r="CD632" t="s">
        <v>544</v>
      </c>
      <c r="CE632" t="s">
        <v>544</v>
      </c>
      <c r="CF632" t="s">
        <v>544</v>
      </c>
      <c r="CG632" t="s">
        <v>544</v>
      </c>
      <c r="CH632" t="s">
        <v>544</v>
      </c>
      <c r="CI632" t="s">
        <v>544</v>
      </c>
      <c r="CJ632" t="s">
        <v>544</v>
      </c>
      <c r="CK632" t="s">
        <v>544</v>
      </c>
      <c r="CL632" t="s">
        <v>544</v>
      </c>
      <c r="CM632" t="s">
        <v>544</v>
      </c>
      <c r="CN632" t="s">
        <v>544</v>
      </c>
      <c r="CO632" t="s">
        <v>544</v>
      </c>
      <c r="CP632" t="s">
        <v>544</v>
      </c>
      <c r="CQ632" t="s">
        <v>544</v>
      </c>
      <c r="CR632" t="s">
        <v>544</v>
      </c>
      <c r="CS632" t="s">
        <v>544</v>
      </c>
      <c r="CT632" t="s">
        <v>544</v>
      </c>
      <c r="CU632" t="s">
        <v>544</v>
      </c>
      <c r="CV632" t="s">
        <v>544</v>
      </c>
      <c r="CW632" t="s">
        <v>544</v>
      </c>
      <c r="CX632" t="s">
        <v>544</v>
      </c>
      <c r="CY632" t="s">
        <v>544</v>
      </c>
      <c r="CZ632" t="s">
        <v>544</v>
      </c>
      <c r="DA632" t="s">
        <v>544</v>
      </c>
      <c r="DB632" t="s">
        <v>544</v>
      </c>
      <c r="DC632" t="s">
        <v>544</v>
      </c>
      <c r="DD632" t="s">
        <v>544</v>
      </c>
      <c r="DE632" t="s">
        <v>544</v>
      </c>
      <c r="DF632" t="s">
        <v>544</v>
      </c>
      <c r="DG632" t="s">
        <v>544</v>
      </c>
      <c r="DH632" t="s">
        <v>544</v>
      </c>
      <c r="DI632" t="s">
        <v>544</v>
      </c>
      <c r="DJ632" t="s">
        <v>544</v>
      </c>
      <c r="DK632" t="s">
        <v>544</v>
      </c>
      <c r="DL632" t="s">
        <v>544</v>
      </c>
      <c r="DM632" t="s">
        <v>544</v>
      </c>
      <c r="DN632" t="s">
        <v>544</v>
      </c>
      <c r="DO632" t="s">
        <v>544</v>
      </c>
      <c r="DP632" t="s">
        <v>544</v>
      </c>
      <c r="DQ632" t="s">
        <v>544</v>
      </c>
      <c r="DR632" t="s">
        <v>544</v>
      </c>
      <c r="DS632" t="s">
        <v>544</v>
      </c>
      <c r="DT632" t="s">
        <v>544</v>
      </c>
      <c r="DU632" t="s">
        <v>544</v>
      </c>
      <c r="DV632" t="s">
        <v>544</v>
      </c>
      <c r="DW632" t="s">
        <v>544</v>
      </c>
      <c r="DX632" t="s">
        <v>544</v>
      </c>
      <c r="DY632" t="s">
        <v>544</v>
      </c>
      <c r="DZ632" t="s">
        <v>544</v>
      </c>
      <c r="EA632" t="s">
        <v>544</v>
      </c>
      <c r="EB632" t="s">
        <v>544</v>
      </c>
      <c r="EC632" t="s">
        <v>544</v>
      </c>
      <c r="ED632" t="s">
        <v>544</v>
      </c>
      <c r="EE632" t="s">
        <v>544</v>
      </c>
      <c r="EF632" t="s">
        <v>544</v>
      </c>
      <c r="EG632" t="s">
        <v>544</v>
      </c>
      <c r="EH632" t="s">
        <v>544</v>
      </c>
      <c r="EI632" t="s">
        <v>544</v>
      </c>
      <c r="EJ632" t="s">
        <v>544</v>
      </c>
      <c r="EK632" t="s">
        <v>544</v>
      </c>
      <c r="EL632" t="s">
        <v>544</v>
      </c>
      <c r="EM632" t="s">
        <v>544</v>
      </c>
      <c r="EN632" t="s">
        <v>544</v>
      </c>
      <c r="EO632" t="s">
        <v>544</v>
      </c>
      <c r="EP632" t="s">
        <v>544</v>
      </c>
      <c r="EQ632" t="s">
        <v>544</v>
      </c>
      <c r="ER632" t="s">
        <v>544</v>
      </c>
      <c r="ES632" t="s">
        <v>544</v>
      </c>
      <c r="ET632" t="s">
        <v>544</v>
      </c>
      <c r="EU632" t="s">
        <v>544</v>
      </c>
      <c r="EV632" t="s">
        <v>544</v>
      </c>
      <c r="EW632" t="s">
        <v>544</v>
      </c>
      <c r="EX632" t="s">
        <v>544</v>
      </c>
    </row>
    <row r="633" spans="1:154" ht="15" customHeight="1">
      <c r="A633" s="435">
        <v>388</v>
      </c>
      <c r="B633" s="469" t="s">
        <v>544</v>
      </c>
      <c r="C633" s="469" t="s">
        <v>544</v>
      </c>
      <c r="D633" s="470" t="s">
        <v>544</v>
      </c>
      <c r="E633" s="471" t="s">
        <v>544</v>
      </c>
      <c r="F633" s="471" t="s">
        <v>544</v>
      </c>
      <c r="G633" s="471" t="s">
        <v>544</v>
      </c>
      <c r="H633" s="472" t="s">
        <v>544</v>
      </c>
      <c r="I633" s="472" t="s">
        <v>544</v>
      </c>
      <c r="J633" s="472" t="s">
        <v>544</v>
      </c>
      <c r="K633" s="472" t="s">
        <v>544</v>
      </c>
      <c r="L633" s="472" t="s">
        <v>544</v>
      </c>
      <c r="M633" s="472" t="s">
        <v>544</v>
      </c>
      <c r="N633" s="472" t="s">
        <v>544</v>
      </c>
      <c r="O633" s="472" t="s">
        <v>544</v>
      </c>
      <c r="P633" s="472" t="s">
        <v>544</v>
      </c>
      <c r="Q633" s="472" t="s">
        <v>544</v>
      </c>
      <c r="R633" s="472" t="s">
        <v>544</v>
      </c>
      <c r="S633" s="472" t="s">
        <v>544</v>
      </c>
      <c r="T633" s="472" t="s">
        <v>544</v>
      </c>
      <c r="U633" s="472" t="s">
        <v>544</v>
      </c>
      <c r="V633" s="472" t="s">
        <v>544</v>
      </c>
      <c r="W633" s="472" t="s">
        <v>544</v>
      </c>
      <c r="X633" s="472" t="s">
        <v>544</v>
      </c>
      <c r="Y633" s="472" t="s">
        <v>544</v>
      </c>
      <c r="Z633" s="472" t="s">
        <v>544</v>
      </c>
      <c r="AA633" s="472" t="s">
        <v>544</v>
      </c>
      <c r="AB633" s="472" t="s">
        <v>544</v>
      </c>
      <c r="AC633" s="472" t="s">
        <v>544</v>
      </c>
      <c r="AD633" s="472" t="s">
        <v>544</v>
      </c>
      <c r="AE633" s="472" t="s">
        <v>544</v>
      </c>
      <c r="AF633" s="472" t="s">
        <v>544</v>
      </c>
      <c r="AG633" s="472" t="s">
        <v>544</v>
      </c>
      <c r="AH633" s="472" t="s">
        <v>544</v>
      </c>
      <c r="AI633" s="472" t="s">
        <v>544</v>
      </c>
      <c r="AJ633" s="472" t="s">
        <v>544</v>
      </c>
      <c r="AK633" s="472" t="s">
        <v>544</v>
      </c>
      <c r="AL633" s="472" t="s">
        <v>544</v>
      </c>
      <c r="AM633" s="472" t="s">
        <v>544</v>
      </c>
      <c r="AN633" s="472" t="s">
        <v>544</v>
      </c>
      <c r="AO633" s="472" t="s">
        <v>544</v>
      </c>
      <c r="AP633" s="472" t="s">
        <v>544</v>
      </c>
      <c r="AQ633" s="472" t="s">
        <v>544</v>
      </c>
      <c r="AR633" s="472" t="s">
        <v>544</v>
      </c>
      <c r="AS633" s="472" t="s">
        <v>544</v>
      </c>
      <c r="AT633" s="472" t="s">
        <v>544</v>
      </c>
      <c r="AU633" s="472" t="s">
        <v>544</v>
      </c>
      <c r="AV633" s="472" t="s">
        <v>544</v>
      </c>
      <c r="AW633" s="472" t="s">
        <v>544</v>
      </c>
      <c r="AX633" s="473" t="s">
        <v>544</v>
      </c>
      <c r="AY633" s="473" t="s">
        <v>544</v>
      </c>
      <c r="AZ633" s="473" t="s">
        <v>544</v>
      </c>
      <c r="BA633" s="473" t="s">
        <v>544</v>
      </c>
      <c r="BB633" s="473" t="s">
        <v>544</v>
      </c>
      <c r="BC633" s="473" t="s">
        <v>544</v>
      </c>
      <c r="BD633" s="473" t="s">
        <v>544</v>
      </c>
      <c r="BE633" s="472" t="s">
        <v>544</v>
      </c>
      <c r="BF633" s="472" t="s">
        <v>544</v>
      </c>
      <c r="BG633" s="473" t="s">
        <v>544</v>
      </c>
      <c r="BH633" s="473" t="s">
        <v>544</v>
      </c>
      <c r="BI633" s="472" t="s">
        <v>544</v>
      </c>
      <c r="BJ633" s="472" t="s">
        <v>544</v>
      </c>
      <c r="BK633" s="472" t="s">
        <v>544</v>
      </c>
      <c r="BL633" s="474" t="s">
        <v>544</v>
      </c>
      <c r="BM633" s="474" t="s">
        <v>544</v>
      </c>
      <c r="BN633" s="472" t="s">
        <v>544</v>
      </c>
      <c r="BO633" s="473" t="s">
        <v>544</v>
      </c>
      <c r="BP633" s="473" t="s">
        <v>544</v>
      </c>
      <c r="BQ633" s="473" t="s">
        <v>544</v>
      </c>
      <c r="BR633" s="473" t="s">
        <v>544</v>
      </c>
      <c r="BS633" s="474" t="s">
        <v>544</v>
      </c>
      <c r="BT633" s="472" t="s">
        <v>544</v>
      </c>
      <c r="BU633" s="472" t="s">
        <v>544</v>
      </c>
      <c r="BV633" s="472" t="s">
        <v>544</v>
      </c>
      <c r="BW633" s="472" t="s">
        <v>544</v>
      </c>
      <c r="BX633" s="472" t="s">
        <v>544</v>
      </c>
      <c r="BY633" s="472" t="s">
        <v>544</v>
      </c>
      <c r="CA633" t="s">
        <v>544</v>
      </c>
      <c r="CB633" t="s">
        <v>544</v>
      </c>
      <c r="CC633" t="s">
        <v>544</v>
      </c>
      <c r="CD633" t="s">
        <v>544</v>
      </c>
      <c r="CE633" t="s">
        <v>544</v>
      </c>
      <c r="CF633" t="s">
        <v>544</v>
      </c>
      <c r="CG633" t="s">
        <v>544</v>
      </c>
      <c r="CH633" t="s">
        <v>544</v>
      </c>
      <c r="CI633" t="s">
        <v>544</v>
      </c>
      <c r="CJ633" t="s">
        <v>544</v>
      </c>
      <c r="CK633" t="s">
        <v>544</v>
      </c>
      <c r="CL633" t="s">
        <v>544</v>
      </c>
      <c r="CM633" t="s">
        <v>544</v>
      </c>
      <c r="CN633" t="s">
        <v>544</v>
      </c>
      <c r="CO633" t="s">
        <v>544</v>
      </c>
      <c r="CP633" t="s">
        <v>544</v>
      </c>
      <c r="CQ633" t="s">
        <v>544</v>
      </c>
      <c r="CR633" t="s">
        <v>544</v>
      </c>
      <c r="CS633" t="s">
        <v>544</v>
      </c>
      <c r="CT633" t="s">
        <v>544</v>
      </c>
      <c r="CU633" t="s">
        <v>544</v>
      </c>
      <c r="CV633" t="s">
        <v>544</v>
      </c>
      <c r="CW633" t="s">
        <v>544</v>
      </c>
      <c r="CX633" t="s">
        <v>544</v>
      </c>
      <c r="CY633" t="s">
        <v>544</v>
      </c>
      <c r="CZ633" t="s">
        <v>544</v>
      </c>
      <c r="DA633" t="s">
        <v>544</v>
      </c>
      <c r="DB633" t="s">
        <v>544</v>
      </c>
      <c r="DC633" t="s">
        <v>544</v>
      </c>
      <c r="DD633" t="s">
        <v>544</v>
      </c>
      <c r="DE633" t="s">
        <v>544</v>
      </c>
      <c r="DF633" t="s">
        <v>544</v>
      </c>
      <c r="DG633" t="s">
        <v>544</v>
      </c>
      <c r="DH633" t="s">
        <v>544</v>
      </c>
      <c r="DI633" t="s">
        <v>544</v>
      </c>
      <c r="DJ633" t="s">
        <v>544</v>
      </c>
      <c r="DK633" t="s">
        <v>544</v>
      </c>
      <c r="DL633" t="s">
        <v>544</v>
      </c>
      <c r="DM633" t="s">
        <v>544</v>
      </c>
      <c r="DN633" t="s">
        <v>544</v>
      </c>
      <c r="DO633" t="s">
        <v>544</v>
      </c>
      <c r="DP633" t="s">
        <v>544</v>
      </c>
      <c r="DQ633" t="s">
        <v>544</v>
      </c>
      <c r="DR633" t="s">
        <v>544</v>
      </c>
      <c r="DS633" t="s">
        <v>544</v>
      </c>
      <c r="DT633" t="s">
        <v>544</v>
      </c>
      <c r="DU633" t="s">
        <v>544</v>
      </c>
      <c r="DV633" t="s">
        <v>544</v>
      </c>
      <c r="DW633" t="s">
        <v>544</v>
      </c>
      <c r="DX633" t="s">
        <v>544</v>
      </c>
      <c r="DY633" t="s">
        <v>544</v>
      </c>
      <c r="DZ633" t="s">
        <v>544</v>
      </c>
      <c r="EA633" t="s">
        <v>544</v>
      </c>
      <c r="EB633" t="s">
        <v>544</v>
      </c>
      <c r="EC633" t="s">
        <v>544</v>
      </c>
      <c r="ED633" t="s">
        <v>544</v>
      </c>
      <c r="EE633" t="s">
        <v>544</v>
      </c>
      <c r="EF633" t="s">
        <v>544</v>
      </c>
      <c r="EG633" t="s">
        <v>544</v>
      </c>
      <c r="EH633" t="s">
        <v>544</v>
      </c>
      <c r="EI633" t="s">
        <v>544</v>
      </c>
      <c r="EJ633" t="s">
        <v>544</v>
      </c>
      <c r="EK633" t="s">
        <v>544</v>
      </c>
      <c r="EL633" t="s">
        <v>544</v>
      </c>
      <c r="EM633" t="s">
        <v>544</v>
      </c>
      <c r="EN633" t="s">
        <v>544</v>
      </c>
      <c r="EO633" t="s">
        <v>544</v>
      </c>
      <c r="EP633" t="s">
        <v>544</v>
      </c>
      <c r="EQ633" t="s">
        <v>544</v>
      </c>
      <c r="ER633" t="s">
        <v>544</v>
      </c>
      <c r="ES633" t="s">
        <v>544</v>
      </c>
      <c r="ET633" t="s">
        <v>544</v>
      </c>
      <c r="EU633" t="s">
        <v>544</v>
      </c>
      <c r="EV633" t="s">
        <v>544</v>
      </c>
      <c r="EW633" t="s">
        <v>544</v>
      </c>
      <c r="EX633" t="s">
        <v>544</v>
      </c>
    </row>
    <row r="634" spans="1:154" ht="15" customHeight="1">
      <c r="A634" s="435">
        <v>388</v>
      </c>
      <c r="B634" s="469" t="s">
        <v>544</v>
      </c>
      <c r="C634" s="469" t="s">
        <v>544</v>
      </c>
      <c r="D634" s="470" t="s">
        <v>544</v>
      </c>
      <c r="E634" s="471" t="s">
        <v>544</v>
      </c>
      <c r="F634" s="471" t="s">
        <v>544</v>
      </c>
      <c r="G634" s="471" t="s">
        <v>544</v>
      </c>
      <c r="H634" s="472" t="s">
        <v>544</v>
      </c>
      <c r="I634" s="472" t="s">
        <v>544</v>
      </c>
      <c r="J634" s="472" t="s">
        <v>544</v>
      </c>
      <c r="K634" s="472" t="s">
        <v>544</v>
      </c>
      <c r="L634" s="472" t="s">
        <v>544</v>
      </c>
      <c r="M634" s="472" t="s">
        <v>544</v>
      </c>
      <c r="N634" s="472" t="s">
        <v>544</v>
      </c>
      <c r="O634" s="472" t="s">
        <v>544</v>
      </c>
      <c r="P634" s="472" t="s">
        <v>544</v>
      </c>
      <c r="Q634" s="472" t="s">
        <v>544</v>
      </c>
      <c r="R634" s="472" t="s">
        <v>544</v>
      </c>
      <c r="S634" s="472" t="s">
        <v>544</v>
      </c>
      <c r="T634" s="472" t="s">
        <v>544</v>
      </c>
      <c r="U634" s="472" t="s">
        <v>544</v>
      </c>
      <c r="V634" s="472" t="s">
        <v>544</v>
      </c>
      <c r="W634" s="472" t="s">
        <v>544</v>
      </c>
      <c r="X634" s="472" t="s">
        <v>544</v>
      </c>
      <c r="Y634" s="472" t="s">
        <v>544</v>
      </c>
      <c r="Z634" s="472" t="s">
        <v>544</v>
      </c>
      <c r="AA634" s="472" t="s">
        <v>544</v>
      </c>
      <c r="AB634" s="472" t="s">
        <v>544</v>
      </c>
      <c r="AC634" s="472" t="s">
        <v>544</v>
      </c>
      <c r="AD634" s="472" t="s">
        <v>544</v>
      </c>
      <c r="AE634" s="472" t="s">
        <v>544</v>
      </c>
      <c r="AF634" s="472" t="s">
        <v>544</v>
      </c>
      <c r="AG634" s="472" t="s">
        <v>544</v>
      </c>
      <c r="AH634" s="472" t="s">
        <v>544</v>
      </c>
      <c r="AI634" s="472" t="s">
        <v>544</v>
      </c>
      <c r="AJ634" s="472" t="s">
        <v>544</v>
      </c>
      <c r="AK634" s="472" t="s">
        <v>544</v>
      </c>
      <c r="AL634" s="472" t="s">
        <v>544</v>
      </c>
      <c r="AM634" s="472" t="s">
        <v>544</v>
      </c>
      <c r="AN634" s="472" t="s">
        <v>544</v>
      </c>
      <c r="AO634" s="472" t="s">
        <v>544</v>
      </c>
      <c r="AP634" s="472" t="s">
        <v>544</v>
      </c>
      <c r="AQ634" s="472" t="s">
        <v>544</v>
      </c>
      <c r="AR634" s="472" t="s">
        <v>544</v>
      </c>
      <c r="AS634" s="472" t="s">
        <v>544</v>
      </c>
      <c r="AT634" s="472" t="s">
        <v>544</v>
      </c>
      <c r="AU634" s="472" t="s">
        <v>544</v>
      </c>
      <c r="AV634" s="472" t="s">
        <v>544</v>
      </c>
      <c r="AW634" s="472" t="s">
        <v>544</v>
      </c>
      <c r="AX634" s="473" t="s">
        <v>544</v>
      </c>
      <c r="AY634" s="473" t="s">
        <v>544</v>
      </c>
      <c r="AZ634" s="473" t="s">
        <v>544</v>
      </c>
      <c r="BA634" s="473" t="s">
        <v>544</v>
      </c>
      <c r="BB634" s="473" t="s">
        <v>544</v>
      </c>
      <c r="BC634" s="473" t="s">
        <v>544</v>
      </c>
      <c r="BD634" s="473" t="s">
        <v>544</v>
      </c>
      <c r="BE634" s="472" t="s">
        <v>544</v>
      </c>
      <c r="BF634" s="472" t="s">
        <v>544</v>
      </c>
      <c r="BG634" s="473" t="s">
        <v>544</v>
      </c>
      <c r="BH634" s="473" t="s">
        <v>544</v>
      </c>
      <c r="BI634" s="472" t="s">
        <v>544</v>
      </c>
      <c r="BJ634" s="472" t="s">
        <v>544</v>
      </c>
      <c r="BK634" s="472" t="s">
        <v>544</v>
      </c>
      <c r="BL634" s="474" t="s">
        <v>544</v>
      </c>
      <c r="BM634" s="474" t="s">
        <v>544</v>
      </c>
      <c r="BN634" s="472" t="s">
        <v>544</v>
      </c>
      <c r="BO634" s="473" t="s">
        <v>544</v>
      </c>
      <c r="BP634" s="473" t="s">
        <v>544</v>
      </c>
      <c r="BQ634" s="473" t="s">
        <v>544</v>
      </c>
      <c r="BR634" s="473" t="s">
        <v>544</v>
      </c>
      <c r="BS634" s="474" t="s">
        <v>544</v>
      </c>
      <c r="BT634" s="472" t="s">
        <v>544</v>
      </c>
      <c r="BU634" s="472" t="s">
        <v>544</v>
      </c>
      <c r="BV634" s="472" t="s">
        <v>544</v>
      </c>
      <c r="BW634" s="472" t="s">
        <v>544</v>
      </c>
      <c r="BX634" s="472" t="s">
        <v>544</v>
      </c>
      <c r="BY634" s="472" t="s">
        <v>544</v>
      </c>
      <c r="CA634" t="s">
        <v>544</v>
      </c>
      <c r="CB634" t="s">
        <v>544</v>
      </c>
      <c r="CC634" t="s">
        <v>544</v>
      </c>
      <c r="CD634" t="s">
        <v>544</v>
      </c>
      <c r="CE634" t="s">
        <v>544</v>
      </c>
      <c r="CF634" t="s">
        <v>544</v>
      </c>
      <c r="CG634" t="s">
        <v>544</v>
      </c>
      <c r="CH634" t="s">
        <v>544</v>
      </c>
      <c r="CI634" t="s">
        <v>544</v>
      </c>
      <c r="CJ634" t="s">
        <v>544</v>
      </c>
      <c r="CK634" t="s">
        <v>544</v>
      </c>
      <c r="CL634" t="s">
        <v>544</v>
      </c>
      <c r="CM634" t="s">
        <v>544</v>
      </c>
      <c r="CN634" t="s">
        <v>544</v>
      </c>
      <c r="CO634" t="s">
        <v>544</v>
      </c>
      <c r="CP634" t="s">
        <v>544</v>
      </c>
      <c r="CQ634" t="s">
        <v>544</v>
      </c>
      <c r="CR634" t="s">
        <v>544</v>
      </c>
      <c r="CS634" t="s">
        <v>544</v>
      </c>
      <c r="CT634" t="s">
        <v>544</v>
      </c>
      <c r="CU634" t="s">
        <v>544</v>
      </c>
      <c r="CV634" t="s">
        <v>544</v>
      </c>
      <c r="CW634" t="s">
        <v>544</v>
      </c>
      <c r="CX634" t="s">
        <v>544</v>
      </c>
      <c r="CY634" t="s">
        <v>544</v>
      </c>
      <c r="CZ634" t="s">
        <v>544</v>
      </c>
      <c r="DA634" t="s">
        <v>544</v>
      </c>
      <c r="DB634" t="s">
        <v>544</v>
      </c>
      <c r="DC634" t="s">
        <v>544</v>
      </c>
      <c r="DD634" t="s">
        <v>544</v>
      </c>
      <c r="DE634" t="s">
        <v>544</v>
      </c>
      <c r="DF634" t="s">
        <v>544</v>
      </c>
      <c r="DG634" t="s">
        <v>544</v>
      </c>
      <c r="DH634" t="s">
        <v>544</v>
      </c>
      <c r="DI634" t="s">
        <v>544</v>
      </c>
      <c r="DJ634" t="s">
        <v>544</v>
      </c>
      <c r="DK634" t="s">
        <v>544</v>
      </c>
      <c r="DL634" t="s">
        <v>544</v>
      </c>
      <c r="DM634" t="s">
        <v>544</v>
      </c>
      <c r="DN634" t="s">
        <v>544</v>
      </c>
      <c r="DO634" t="s">
        <v>544</v>
      </c>
      <c r="DP634" t="s">
        <v>544</v>
      </c>
      <c r="DQ634" t="s">
        <v>544</v>
      </c>
      <c r="DR634" t="s">
        <v>544</v>
      </c>
      <c r="DS634" t="s">
        <v>544</v>
      </c>
      <c r="DT634" t="s">
        <v>544</v>
      </c>
      <c r="DU634" t="s">
        <v>544</v>
      </c>
      <c r="DV634" t="s">
        <v>544</v>
      </c>
      <c r="DW634" t="s">
        <v>544</v>
      </c>
      <c r="DX634" t="s">
        <v>544</v>
      </c>
      <c r="DY634" t="s">
        <v>544</v>
      </c>
      <c r="DZ634" t="s">
        <v>544</v>
      </c>
      <c r="EA634" t="s">
        <v>544</v>
      </c>
      <c r="EB634" t="s">
        <v>544</v>
      </c>
      <c r="EC634" t="s">
        <v>544</v>
      </c>
      <c r="ED634" t="s">
        <v>544</v>
      </c>
      <c r="EE634" t="s">
        <v>544</v>
      </c>
      <c r="EF634" t="s">
        <v>544</v>
      </c>
      <c r="EG634" t="s">
        <v>544</v>
      </c>
      <c r="EH634" t="s">
        <v>544</v>
      </c>
      <c r="EI634" t="s">
        <v>544</v>
      </c>
      <c r="EJ634" t="s">
        <v>544</v>
      </c>
      <c r="EK634" t="s">
        <v>544</v>
      </c>
      <c r="EL634" t="s">
        <v>544</v>
      </c>
      <c r="EM634" t="s">
        <v>544</v>
      </c>
      <c r="EN634" t="s">
        <v>544</v>
      </c>
      <c r="EO634" t="s">
        <v>544</v>
      </c>
      <c r="EP634" t="s">
        <v>544</v>
      </c>
      <c r="EQ634" t="s">
        <v>544</v>
      </c>
      <c r="ER634" t="s">
        <v>544</v>
      </c>
      <c r="ES634" t="s">
        <v>544</v>
      </c>
      <c r="ET634" t="s">
        <v>544</v>
      </c>
      <c r="EU634" t="s">
        <v>544</v>
      </c>
      <c r="EV634" t="s">
        <v>544</v>
      </c>
      <c r="EW634" t="s">
        <v>544</v>
      </c>
      <c r="EX634" t="s">
        <v>544</v>
      </c>
    </row>
    <row r="635" spans="1:154" ht="15" customHeight="1">
      <c r="A635" s="435">
        <v>388</v>
      </c>
      <c r="B635" s="469" t="s">
        <v>544</v>
      </c>
      <c r="C635" s="469" t="s">
        <v>544</v>
      </c>
      <c r="D635" s="470" t="s">
        <v>544</v>
      </c>
      <c r="E635" s="471" t="s">
        <v>544</v>
      </c>
      <c r="F635" s="471" t="s">
        <v>544</v>
      </c>
      <c r="G635" s="471" t="s">
        <v>544</v>
      </c>
      <c r="H635" s="472" t="s">
        <v>544</v>
      </c>
      <c r="I635" s="472" t="s">
        <v>544</v>
      </c>
      <c r="J635" s="472" t="s">
        <v>544</v>
      </c>
      <c r="K635" s="472" t="s">
        <v>544</v>
      </c>
      <c r="L635" s="472" t="s">
        <v>544</v>
      </c>
      <c r="M635" s="472" t="s">
        <v>544</v>
      </c>
      <c r="N635" s="472" t="s">
        <v>544</v>
      </c>
      <c r="O635" s="472" t="s">
        <v>544</v>
      </c>
      <c r="P635" s="472" t="s">
        <v>544</v>
      </c>
      <c r="Q635" s="472" t="s">
        <v>544</v>
      </c>
      <c r="R635" s="472" t="s">
        <v>544</v>
      </c>
      <c r="S635" s="472" t="s">
        <v>544</v>
      </c>
      <c r="T635" s="472" t="s">
        <v>544</v>
      </c>
      <c r="U635" s="472" t="s">
        <v>544</v>
      </c>
      <c r="V635" s="472" t="s">
        <v>544</v>
      </c>
      <c r="W635" s="472" t="s">
        <v>544</v>
      </c>
      <c r="X635" s="472" t="s">
        <v>544</v>
      </c>
      <c r="Y635" s="472" t="s">
        <v>544</v>
      </c>
      <c r="Z635" s="472" t="s">
        <v>544</v>
      </c>
      <c r="AA635" s="472" t="s">
        <v>544</v>
      </c>
      <c r="AB635" s="472" t="s">
        <v>544</v>
      </c>
      <c r="AC635" s="472" t="s">
        <v>544</v>
      </c>
      <c r="AD635" s="472" t="s">
        <v>544</v>
      </c>
      <c r="AE635" s="472" t="s">
        <v>544</v>
      </c>
      <c r="AF635" s="472" t="s">
        <v>544</v>
      </c>
      <c r="AG635" s="472" t="s">
        <v>544</v>
      </c>
      <c r="AH635" s="472" t="s">
        <v>544</v>
      </c>
      <c r="AI635" s="472" t="s">
        <v>544</v>
      </c>
      <c r="AJ635" s="472" t="s">
        <v>544</v>
      </c>
      <c r="AK635" s="472" t="s">
        <v>544</v>
      </c>
      <c r="AL635" s="472" t="s">
        <v>544</v>
      </c>
      <c r="AM635" s="472" t="s">
        <v>544</v>
      </c>
      <c r="AN635" s="472" t="s">
        <v>544</v>
      </c>
      <c r="AO635" s="472" t="s">
        <v>544</v>
      </c>
      <c r="AP635" s="472" t="s">
        <v>544</v>
      </c>
      <c r="AQ635" s="472" t="s">
        <v>544</v>
      </c>
      <c r="AR635" s="472" t="s">
        <v>544</v>
      </c>
      <c r="AS635" s="472" t="s">
        <v>544</v>
      </c>
      <c r="AT635" s="472" t="s">
        <v>544</v>
      </c>
      <c r="AU635" s="472" t="s">
        <v>544</v>
      </c>
      <c r="AV635" s="472" t="s">
        <v>544</v>
      </c>
      <c r="AW635" s="472" t="s">
        <v>544</v>
      </c>
      <c r="AX635" s="473" t="s">
        <v>544</v>
      </c>
      <c r="AY635" s="473" t="s">
        <v>544</v>
      </c>
      <c r="AZ635" s="473" t="s">
        <v>544</v>
      </c>
      <c r="BA635" s="473" t="s">
        <v>544</v>
      </c>
      <c r="BB635" s="473" t="s">
        <v>544</v>
      </c>
      <c r="BC635" s="473" t="s">
        <v>544</v>
      </c>
      <c r="BD635" s="473" t="s">
        <v>544</v>
      </c>
      <c r="BE635" s="472" t="s">
        <v>544</v>
      </c>
      <c r="BF635" s="472" t="s">
        <v>544</v>
      </c>
      <c r="BG635" s="473" t="s">
        <v>544</v>
      </c>
      <c r="BH635" s="473" t="s">
        <v>544</v>
      </c>
      <c r="BI635" s="472" t="s">
        <v>544</v>
      </c>
      <c r="BJ635" s="472" t="s">
        <v>544</v>
      </c>
      <c r="BK635" s="472" t="s">
        <v>544</v>
      </c>
      <c r="BL635" s="474" t="s">
        <v>544</v>
      </c>
      <c r="BM635" s="474" t="s">
        <v>544</v>
      </c>
      <c r="BN635" s="472" t="s">
        <v>544</v>
      </c>
      <c r="BO635" s="473" t="s">
        <v>544</v>
      </c>
      <c r="BP635" s="473" t="s">
        <v>544</v>
      </c>
      <c r="BQ635" s="473" t="s">
        <v>544</v>
      </c>
      <c r="BR635" s="473" t="s">
        <v>544</v>
      </c>
      <c r="BS635" s="474" t="s">
        <v>544</v>
      </c>
      <c r="BT635" s="472" t="s">
        <v>544</v>
      </c>
      <c r="BU635" s="472" t="s">
        <v>544</v>
      </c>
      <c r="BV635" s="472" t="s">
        <v>544</v>
      </c>
      <c r="BW635" s="472" t="s">
        <v>544</v>
      </c>
      <c r="BX635" s="472" t="s">
        <v>544</v>
      </c>
      <c r="BY635" s="472" t="s">
        <v>544</v>
      </c>
      <c r="CA635" t="s">
        <v>544</v>
      </c>
      <c r="CB635" t="s">
        <v>544</v>
      </c>
      <c r="CC635" t="s">
        <v>544</v>
      </c>
      <c r="CD635" t="s">
        <v>544</v>
      </c>
      <c r="CE635" t="s">
        <v>544</v>
      </c>
      <c r="CF635" t="s">
        <v>544</v>
      </c>
      <c r="CG635" t="s">
        <v>544</v>
      </c>
      <c r="CH635" t="s">
        <v>544</v>
      </c>
      <c r="CI635" t="s">
        <v>544</v>
      </c>
      <c r="CJ635" t="s">
        <v>544</v>
      </c>
      <c r="CK635" t="s">
        <v>544</v>
      </c>
      <c r="CL635" t="s">
        <v>544</v>
      </c>
      <c r="CM635" t="s">
        <v>544</v>
      </c>
      <c r="CN635" t="s">
        <v>544</v>
      </c>
      <c r="CO635" t="s">
        <v>544</v>
      </c>
      <c r="CP635" t="s">
        <v>544</v>
      </c>
      <c r="CQ635" t="s">
        <v>544</v>
      </c>
      <c r="CR635" t="s">
        <v>544</v>
      </c>
      <c r="CS635" t="s">
        <v>544</v>
      </c>
      <c r="CT635" t="s">
        <v>544</v>
      </c>
      <c r="CU635" t="s">
        <v>544</v>
      </c>
      <c r="CV635" t="s">
        <v>544</v>
      </c>
      <c r="CW635" t="s">
        <v>544</v>
      </c>
      <c r="CX635" t="s">
        <v>544</v>
      </c>
      <c r="CY635" t="s">
        <v>544</v>
      </c>
      <c r="CZ635" t="s">
        <v>544</v>
      </c>
      <c r="DA635" t="s">
        <v>544</v>
      </c>
      <c r="DB635" t="s">
        <v>544</v>
      </c>
      <c r="DC635" t="s">
        <v>544</v>
      </c>
      <c r="DD635" t="s">
        <v>544</v>
      </c>
      <c r="DE635" t="s">
        <v>544</v>
      </c>
      <c r="DF635" t="s">
        <v>544</v>
      </c>
      <c r="DG635" t="s">
        <v>544</v>
      </c>
      <c r="DH635" t="s">
        <v>544</v>
      </c>
      <c r="DI635" t="s">
        <v>544</v>
      </c>
      <c r="DJ635" t="s">
        <v>544</v>
      </c>
      <c r="DK635" t="s">
        <v>544</v>
      </c>
      <c r="DL635" t="s">
        <v>544</v>
      </c>
      <c r="DM635" t="s">
        <v>544</v>
      </c>
      <c r="DN635" t="s">
        <v>544</v>
      </c>
      <c r="DO635" t="s">
        <v>544</v>
      </c>
      <c r="DP635" t="s">
        <v>544</v>
      </c>
      <c r="DQ635" t="s">
        <v>544</v>
      </c>
      <c r="DR635" t="s">
        <v>544</v>
      </c>
      <c r="DS635" t="s">
        <v>544</v>
      </c>
      <c r="DT635" t="s">
        <v>544</v>
      </c>
      <c r="DU635" t="s">
        <v>544</v>
      </c>
      <c r="DV635" t="s">
        <v>544</v>
      </c>
      <c r="DW635" t="s">
        <v>544</v>
      </c>
      <c r="DX635" t="s">
        <v>544</v>
      </c>
      <c r="DY635" t="s">
        <v>544</v>
      </c>
      <c r="DZ635" t="s">
        <v>544</v>
      </c>
      <c r="EA635" t="s">
        <v>544</v>
      </c>
      <c r="EB635" t="s">
        <v>544</v>
      </c>
      <c r="EC635" t="s">
        <v>544</v>
      </c>
      <c r="ED635" t="s">
        <v>544</v>
      </c>
      <c r="EE635" t="s">
        <v>544</v>
      </c>
      <c r="EF635" t="s">
        <v>544</v>
      </c>
      <c r="EG635" t="s">
        <v>544</v>
      </c>
      <c r="EH635" t="s">
        <v>544</v>
      </c>
      <c r="EI635" t="s">
        <v>544</v>
      </c>
      <c r="EJ635" t="s">
        <v>544</v>
      </c>
      <c r="EK635" t="s">
        <v>544</v>
      </c>
      <c r="EL635" t="s">
        <v>544</v>
      </c>
      <c r="EM635" t="s">
        <v>544</v>
      </c>
      <c r="EN635" t="s">
        <v>544</v>
      </c>
      <c r="EO635" t="s">
        <v>544</v>
      </c>
      <c r="EP635" t="s">
        <v>544</v>
      </c>
      <c r="EQ635" t="s">
        <v>544</v>
      </c>
      <c r="ER635" t="s">
        <v>544</v>
      </c>
      <c r="ES635" t="s">
        <v>544</v>
      </c>
      <c r="ET635" t="s">
        <v>544</v>
      </c>
      <c r="EU635" t="s">
        <v>544</v>
      </c>
      <c r="EV635" t="s">
        <v>544</v>
      </c>
      <c r="EW635" t="s">
        <v>544</v>
      </c>
      <c r="EX635" t="s">
        <v>544</v>
      </c>
    </row>
    <row r="636" spans="1:154" ht="15" customHeight="1">
      <c r="A636" s="435">
        <v>388</v>
      </c>
      <c r="B636" s="469" t="s">
        <v>544</v>
      </c>
      <c r="C636" s="469" t="s">
        <v>544</v>
      </c>
      <c r="D636" s="470" t="s">
        <v>544</v>
      </c>
      <c r="E636" s="471" t="s">
        <v>544</v>
      </c>
      <c r="F636" s="471" t="s">
        <v>544</v>
      </c>
      <c r="G636" s="471" t="s">
        <v>544</v>
      </c>
      <c r="H636" s="472" t="s">
        <v>544</v>
      </c>
      <c r="I636" s="472" t="s">
        <v>544</v>
      </c>
      <c r="J636" s="472" t="s">
        <v>544</v>
      </c>
      <c r="K636" s="472" t="s">
        <v>544</v>
      </c>
      <c r="L636" s="472" t="s">
        <v>544</v>
      </c>
      <c r="M636" s="472" t="s">
        <v>544</v>
      </c>
      <c r="N636" s="472" t="s">
        <v>544</v>
      </c>
      <c r="O636" s="472" t="s">
        <v>544</v>
      </c>
      <c r="P636" s="472" t="s">
        <v>544</v>
      </c>
      <c r="Q636" s="472" t="s">
        <v>544</v>
      </c>
      <c r="R636" s="472" t="s">
        <v>544</v>
      </c>
      <c r="S636" s="472" t="s">
        <v>544</v>
      </c>
      <c r="T636" s="472" t="s">
        <v>544</v>
      </c>
      <c r="U636" s="472" t="s">
        <v>544</v>
      </c>
      <c r="V636" s="472" t="s">
        <v>544</v>
      </c>
      <c r="W636" s="472" t="s">
        <v>544</v>
      </c>
      <c r="X636" s="472" t="s">
        <v>544</v>
      </c>
      <c r="Y636" s="472" t="s">
        <v>544</v>
      </c>
      <c r="Z636" s="472" t="s">
        <v>544</v>
      </c>
      <c r="AA636" s="472" t="s">
        <v>544</v>
      </c>
      <c r="AB636" s="472" t="s">
        <v>544</v>
      </c>
      <c r="AC636" s="472" t="s">
        <v>544</v>
      </c>
      <c r="AD636" s="472" t="s">
        <v>544</v>
      </c>
      <c r="AE636" s="472" t="s">
        <v>544</v>
      </c>
      <c r="AF636" s="472" t="s">
        <v>544</v>
      </c>
      <c r="AG636" s="472" t="s">
        <v>544</v>
      </c>
      <c r="AH636" s="472" t="s">
        <v>544</v>
      </c>
      <c r="AI636" s="472" t="s">
        <v>544</v>
      </c>
      <c r="AJ636" s="472" t="s">
        <v>544</v>
      </c>
      <c r="AK636" s="472" t="s">
        <v>544</v>
      </c>
      <c r="AL636" s="472" t="s">
        <v>544</v>
      </c>
      <c r="AM636" s="472" t="s">
        <v>544</v>
      </c>
      <c r="AN636" s="472" t="s">
        <v>544</v>
      </c>
      <c r="AO636" s="472" t="s">
        <v>544</v>
      </c>
      <c r="AP636" s="472" t="s">
        <v>544</v>
      </c>
      <c r="AQ636" s="472" t="s">
        <v>544</v>
      </c>
      <c r="AR636" s="472" t="s">
        <v>544</v>
      </c>
      <c r="AS636" s="472" t="s">
        <v>544</v>
      </c>
      <c r="AT636" s="472" t="s">
        <v>544</v>
      </c>
      <c r="AU636" s="472" t="s">
        <v>544</v>
      </c>
      <c r="AV636" s="472" t="s">
        <v>544</v>
      </c>
      <c r="AW636" s="472" t="s">
        <v>544</v>
      </c>
      <c r="AX636" s="473" t="s">
        <v>544</v>
      </c>
      <c r="AY636" s="473" t="s">
        <v>544</v>
      </c>
      <c r="AZ636" s="473" t="s">
        <v>544</v>
      </c>
      <c r="BA636" s="473" t="s">
        <v>544</v>
      </c>
      <c r="BB636" s="473" t="s">
        <v>544</v>
      </c>
      <c r="BC636" s="473" t="s">
        <v>544</v>
      </c>
      <c r="BD636" s="473" t="s">
        <v>544</v>
      </c>
      <c r="BE636" s="472" t="s">
        <v>544</v>
      </c>
      <c r="BF636" s="472" t="s">
        <v>544</v>
      </c>
      <c r="BG636" s="473" t="s">
        <v>544</v>
      </c>
      <c r="BH636" s="473" t="s">
        <v>544</v>
      </c>
      <c r="BI636" s="472" t="s">
        <v>544</v>
      </c>
      <c r="BJ636" s="472" t="s">
        <v>544</v>
      </c>
      <c r="BK636" s="472" t="s">
        <v>544</v>
      </c>
      <c r="BL636" s="474" t="s">
        <v>544</v>
      </c>
      <c r="BM636" s="474" t="s">
        <v>544</v>
      </c>
      <c r="BN636" s="472" t="s">
        <v>544</v>
      </c>
      <c r="BO636" s="473" t="s">
        <v>544</v>
      </c>
      <c r="BP636" s="473" t="s">
        <v>544</v>
      </c>
      <c r="BQ636" s="473" t="s">
        <v>544</v>
      </c>
      <c r="BR636" s="473" t="s">
        <v>544</v>
      </c>
      <c r="BS636" s="474" t="s">
        <v>544</v>
      </c>
      <c r="BT636" s="472" t="s">
        <v>544</v>
      </c>
      <c r="BU636" s="472" t="s">
        <v>544</v>
      </c>
      <c r="BV636" s="472" t="s">
        <v>544</v>
      </c>
      <c r="BW636" s="472" t="s">
        <v>544</v>
      </c>
      <c r="BX636" s="472" t="s">
        <v>544</v>
      </c>
      <c r="BY636" s="472" t="s">
        <v>544</v>
      </c>
      <c r="CA636" t="s">
        <v>544</v>
      </c>
      <c r="CB636" t="s">
        <v>544</v>
      </c>
      <c r="CC636" t="s">
        <v>544</v>
      </c>
      <c r="CD636" t="s">
        <v>544</v>
      </c>
      <c r="CE636" t="s">
        <v>544</v>
      </c>
      <c r="CF636" t="s">
        <v>544</v>
      </c>
      <c r="CG636" t="s">
        <v>544</v>
      </c>
      <c r="CH636" t="s">
        <v>544</v>
      </c>
      <c r="CI636" t="s">
        <v>544</v>
      </c>
      <c r="CJ636" t="s">
        <v>544</v>
      </c>
      <c r="CK636" t="s">
        <v>544</v>
      </c>
      <c r="CL636" t="s">
        <v>544</v>
      </c>
      <c r="CM636" t="s">
        <v>544</v>
      </c>
      <c r="CN636" t="s">
        <v>544</v>
      </c>
      <c r="CO636" t="s">
        <v>544</v>
      </c>
      <c r="CP636" t="s">
        <v>544</v>
      </c>
      <c r="CQ636" t="s">
        <v>544</v>
      </c>
      <c r="CR636" t="s">
        <v>544</v>
      </c>
      <c r="CS636" t="s">
        <v>544</v>
      </c>
      <c r="CT636" t="s">
        <v>544</v>
      </c>
      <c r="CU636" t="s">
        <v>544</v>
      </c>
      <c r="CV636" t="s">
        <v>544</v>
      </c>
      <c r="CW636" t="s">
        <v>544</v>
      </c>
      <c r="CX636" t="s">
        <v>544</v>
      </c>
      <c r="CY636" t="s">
        <v>544</v>
      </c>
      <c r="CZ636" t="s">
        <v>544</v>
      </c>
      <c r="DA636" t="s">
        <v>544</v>
      </c>
      <c r="DB636" t="s">
        <v>544</v>
      </c>
      <c r="DC636" t="s">
        <v>544</v>
      </c>
      <c r="DD636" t="s">
        <v>544</v>
      </c>
      <c r="DE636" t="s">
        <v>544</v>
      </c>
      <c r="DF636" t="s">
        <v>544</v>
      </c>
      <c r="DG636" t="s">
        <v>544</v>
      </c>
      <c r="DH636" t="s">
        <v>544</v>
      </c>
      <c r="DI636" t="s">
        <v>544</v>
      </c>
      <c r="DJ636" t="s">
        <v>544</v>
      </c>
      <c r="DK636" t="s">
        <v>544</v>
      </c>
      <c r="DL636" t="s">
        <v>544</v>
      </c>
      <c r="DM636" t="s">
        <v>544</v>
      </c>
      <c r="DN636" t="s">
        <v>544</v>
      </c>
      <c r="DO636" t="s">
        <v>544</v>
      </c>
      <c r="DP636" t="s">
        <v>544</v>
      </c>
      <c r="DQ636" t="s">
        <v>544</v>
      </c>
      <c r="DR636" t="s">
        <v>544</v>
      </c>
      <c r="DS636" t="s">
        <v>544</v>
      </c>
      <c r="DT636" t="s">
        <v>544</v>
      </c>
      <c r="DU636" t="s">
        <v>544</v>
      </c>
      <c r="DV636" t="s">
        <v>544</v>
      </c>
      <c r="DW636" t="s">
        <v>544</v>
      </c>
      <c r="DX636" t="s">
        <v>544</v>
      </c>
      <c r="DY636" t="s">
        <v>544</v>
      </c>
      <c r="DZ636" t="s">
        <v>544</v>
      </c>
      <c r="EA636" t="s">
        <v>544</v>
      </c>
      <c r="EB636" t="s">
        <v>544</v>
      </c>
      <c r="EC636" t="s">
        <v>544</v>
      </c>
      <c r="ED636" t="s">
        <v>544</v>
      </c>
      <c r="EE636" t="s">
        <v>544</v>
      </c>
      <c r="EF636" t="s">
        <v>544</v>
      </c>
      <c r="EG636" t="s">
        <v>544</v>
      </c>
      <c r="EH636" t="s">
        <v>544</v>
      </c>
      <c r="EI636" t="s">
        <v>544</v>
      </c>
      <c r="EJ636" t="s">
        <v>544</v>
      </c>
      <c r="EK636" t="s">
        <v>544</v>
      </c>
      <c r="EL636" t="s">
        <v>544</v>
      </c>
      <c r="EM636" t="s">
        <v>544</v>
      </c>
      <c r="EN636" t="s">
        <v>544</v>
      </c>
      <c r="EO636" t="s">
        <v>544</v>
      </c>
      <c r="EP636" t="s">
        <v>544</v>
      </c>
      <c r="EQ636" t="s">
        <v>544</v>
      </c>
      <c r="ER636" t="s">
        <v>544</v>
      </c>
      <c r="ES636" t="s">
        <v>544</v>
      </c>
      <c r="ET636" t="s">
        <v>544</v>
      </c>
      <c r="EU636" t="s">
        <v>544</v>
      </c>
      <c r="EV636" t="s">
        <v>544</v>
      </c>
      <c r="EW636" t="s">
        <v>544</v>
      </c>
      <c r="EX636" t="s">
        <v>544</v>
      </c>
    </row>
    <row r="637" spans="1:154" ht="15" customHeight="1">
      <c r="A637" s="435">
        <v>388</v>
      </c>
      <c r="B637" s="469" t="s">
        <v>544</v>
      </c>
      <c r="C637" s="469" t="s">
        <v>544</v>
      </c>
      <c r="D637" s="470" t="s">
        <v>544</v>
      </c>
      <c r="E637" s="471" t="s">
        <v>544</v>
      </c>
      <c r="F637" s="471" t="s">
        <v>544</v>
      </c>
      <c r="G637" s="471" t="s">
        <v>544</v>
      </c>
      <c r="H637" s="472" t="s">
        <v>544</v>
      </c>
      <c r="I637" s="472" t="s">
        <v>544</v>
      </c>
      <c r="J637" s="472" t="s">
        <v>544</v>
      </c>
      <c r="K637" s="472" t="s">
        <v>544</v>
      </c>
      <c r="L637" s="472" t="s">
        <v>544</v>
      </c>
      <c r="M637" s="472" t="s">
        <v>544</v>
      </c>
      <c r="N637" s="472" t="s">
        <v>544</v>
      </c>
      <c r="O637" s="472" t="s">
        <v>544</v>
      </c>
      <c r="P637" s="472" t="s">
        <v>544</v>
      </c>
      <c r="Q637" s="472" t="s">
        <v>544</v>
      </c>
      <c r="R637" s="472" t="s">
        <v>544</v>
      </c>
      <c r="S637" s="472" t="s">
        <v>544</v>
      </c>
      <c r="T637" s="472" t="s">
        <v>544</v>
      </c>
      <c r="U637" s="472" t="s">
        <v>544</v>
      </c>
      <c r="V637" s="472" t="s">
        <v>544</v>
      </c>
      <c r="W637" s="472" t="s">
        <v>544</v>
      </c>
      <c r="X637" s="472" t="s">
        <v>544</v>
      </c>
      <c r="Y637" s="472" t="s">
        <v>544</v>
      </c>
      <c r="Z637" s="472" t="s">
        <v>544</v>
      </c>
      <c r="AA637" s="472" t="s">
        <v>544</v>
      </c>
      <c r="AB637" s="472" t="s">
        <v>544</v>
      </c>
      <c r="AC637" s="472" t="s">
        <v>544</v>
      </c>
      <c r="AD637" s="472" t="s">
        <v>544</v>
      </c>
      <c r="AE637" s="472" t="s">
        <v>544</v>
      </c>
      <c r="AF637" s="472" t="s">
        <v>544</v>
      </c>
      <c r="AG637" s="472" t="s">
        <v>544</v>
      </c>
      <c r="AH637" s="472" t="s">
        <v>544</v>
      </c>
      <c r="AI637" s="472" t="s">
        <v>544</v>
      </c>
      <c r="AJ637" s="472" t="s">
        <v>544</v>
      </c>
      <c r="AK637" s="472" t="s">
        <v>544</v>
      </c>
      <c r="AL637" s="472" t="s">
        <v>544</v>
      </c>
      <c r="AM637" s="472" t="s">
        <v>544</v>
      </c>
      <c r="AN637" s="472" t="s">
        <v>544</v>
      </c>
      <c r="AO637" s="472" t="s">
        <v>544</v>
      </c>
      <c r="AP637" s="472" t="s">
        <v>544</v>
      </c>
      <c r="AQ637" s="472" t="s">
        <v>544</v>
      </c>
      <c r="AR637" s="472" t="s">
        <v>544</v>
      </c>
      <c r="AS637" s="472" t="s">
        <v>544</v>
      </c>
      <c r="AT637" s="472" t="s">
        <v>544</v>
      </c>
      <c r="AU637" s="472" t="s">
        <v>544</v>
      </c>
      <c r="AV637" s="472" t="s">
        <v>544</v>
      </c>
      <c r="AW637" s="472" t="s">
        <v>544</v>
      </c>
      <c r="AX637" s="473" t="s">
        <v>544</v>
      </c>
      <c r="AY637" s="473" t="s">
        <v>544</v>
      </c>
      <c r="AZ637" s="473" t="s">
        <v>544</v>
      </c>
      <c r="BA637" s="473" t="s">
        <v>544</v>
      </c>
      <c r="BB637" s="473" t="s">
        <v>544</v>
      </c>
      <c r="BC637" s="473" t="s">
        <v>544</v>
      </c>
      <c r="BD637" s="473" t="s">
        <v>544</v>
      </c>
      <c r="BE637" s="472" t="s">
        <v>544</v>
      </c>
      <c r="BF637" s="472" t="s">
        <v>544</v>
      </c>
      <c r="BG637" s="473" t="s">
        <v>544</v>
      </c>
      <c r="BH637" s="473" t="s">
        <v>544</v>
      </c>
      <c r="BI637" s="472" t="s">
        <v>544</v>
      </c>
      <c r="BJ637" s="472" t="s">
        <v>544</v>
      </c>
      <c r="BK637" s="472" t="s">
        <v>544</v>
      </c>
      <c r="BL637" s="474" t="s">
        <v>544</v>
      </c>
      <c r="BM637" s="474" t="s">
        <v>544</v>
      </c>
      <c r="BN637" s="472" t="s">
        <v>544</v>
      </c>
      <c r="BO637" s="473" t="s">
        <v>544</v>
      </c>
      <c r="BP637" s="473" t="s">
        <v>544</v>
      </c>
      <c r="BQ637" s="473" t="s">
        <v>544</v>
      </c>
      <c r="BR637" s="473" t="s">
        <v>544</v>
      </c>
      <c r="BS637" s="474" t="s">
        <v>544</v>
      </c>
      <c r="BT637" s="472" t="s">
        <v>544</v>
      </c>
      <c r="BU637" s="472" t="s">
        <v>544</v>
      </c>
      <c r="BV637" s="472" t="s">
        <v>544</v>
      </c>
      <c r="BW637" s="472" t="s">
        <v>544</v>
      </c>
      <c r="BX637" s="472" t="s">
        <v>544</v>
      </c>
      <c r="BY637" s="472" t="s">
        <v>544</v>
      </c>
      <c r="CA637" t="s">
        <v>544</v>
      </c>
      <c r="CB637" t="s">
        <v>544</v>
      </c>
      <c r="CC637" t="s">
        <v>544</v>
      </c>
      <c r="CD637" t="s">
        <v>544</v>
      </c>
      <c r="CE637" t="s">
        <v>544</v>
      </c>
      <c r="CF637" t="s">
        <v>544</v>
      </c>
      <c r="CG637" t="s">
        <v>544</v>
      </c>
      <c r="CH637" t="s">
        <v>544</v>
      </c>
      <c r="CI637" t="s">
        <v>544</v>
      </c>
      <c r="CJ637" t="s">
        <v>544</v>
      </c>
      <c r="CK637" t="s">
        <v>544</v>
      </c>
      <c r="CL637" t="s">
        <v>544</v>
      </c>
      <c r="CM637" t="s">
        <v>544</v>
      </c>
      <c r="CN637" t="s">
        <v>544</v>
      </c>
      <c r="CO637" t="s">
        <v>544</v>
      </c>
      <c r="CP637" t="s">
        <v>544</v>
      </c>
      <c r="CQ637" t="s">
        <v>544</v>
      </c>
      <c r="CR637" t="s">
        <v>544</v>
      </c>
      <c r="CS637" t="s">
        <v>544</v>
      </c>
      <c r="CT637" t="s">
        <v>544</v>
      </c>
      <c r="CU637" t="s">
        <v>544</v>
      </c>
      <c r="CV637" t="s">
        <v>544</v>
      </c>
      <c r="CW637" t="s">
        <v>544</v>
      </c>
      <c r="CX637" t="s">
        <v>544</v>
      </c>
      <c r="CY637" t="s">
        <v>544</v>
      </c>
      <c r="CZ637" t="s">
        <v>544</v>
      </c>
      <c r="DA637" t="s">
        <v>544</v>
      </c>
      <c r="DB637" t="s">
        <v>544</v>
      </c>
      <c r="DC637" t="s">
        <v>544</v>
      </c>
      <c r="DD637" t="s">
        <v>544</v>
      </c>
      <c r="DE637" t="s">
        <v>544</v>
      </c>
      <c r="DF637" t="s">
        <v>544</v>
      </c>
      <c r="DG637" t="s">
        <v>544</v>
      </c>
      <c r="DH637" t="s">
        <v>544</v>
      </c>
      <c r="DI637" t="s">
        <v>544</v>
      </c>
      <c r="DJ637" t="s">
        <v>544</v>
      </c>
      <c r="DK637" t="s">
        <v>544</v>
      </c>
      <c r="DL637" t="s">
        <v>544</v>
      </c>
      <c r="DM637" t="s">
        <v>544</v>
      </c>
      <c r="DN637" t="s">
        <v>544</v>
      </c>
      <c r="DO637" t="s">
        <v>544</v>
      </c>
      <c r="DP637" t="s">
        <v>544</v>
      </c>
      <c r="DQ637" t="s">
        <v>544</v>
      </c>
      <c r="DR637" t="s">
        <v>544</v>
      </c>
      <c r="DS637" t="s">
        <v>544</v>
      </c>
      <c r="DT637" t="s">
        <v>544</v>
      </c>
      <c r="DU637" t="s">
        <v>544</v>
      </c>
      <c r="DV637" t="s">
        <v>544</v>
      </c>
      <c r="DW637" t="s">
        <v>544</v>
      </c>
      <c r="DX637" t="s">
        <v>544</v>
      </c>
      <c r="DY637" t="s">
        <v>544</v>
      </c>
      <c r="DZ637" t="s">
        <v>544</v>
      </c>
      <c r="EA637" t="s">
        <v>544</v>
      </c>
      <c r="EB637" t="s">
        <v>544</v>
      </c>
      <c r="EC637" t="s">
        <v>544</v>
      </c>
      <c r="ED637" t="s">
        <v>544</v>
      </c>
      <c r="EE637" t="s">
        <v>544</v>
      </c>
      <c r="EF637" t="s">
        <v>544</v>
      </c>
      <c r="EG637" t="s">
        <v>544</v>
      </c>
      <c r="EH637" t="s">
        <v>544</v>
      </c>
      <c r="EI637" t="s">
        <v>544</v>
      </c>
      <c r="EJ637" t="s">
        <v>544</v>
      </c>
      <c r="EK637" t="s">
        <v>544</v>
      </c>
      <c r="EL637" t="s">
        <v>544</v>
      </c>
      <c r="EM637" t="s">
        <v>544</v>
      </c>
      <c r="EN637" t="s">
        <v>544</v>
      </c>
      <c r="EO637" t="s">
        <v>544</v>
      </c>
      <c r="EP637" t="s">
        <v>544</v>
      </c>
      <c r="EQ637" t="s">
        <v>544</v>
      </c>
      <c r="ER637" t="s">
        <v>544</v>
      </c>
      <c r="ES637" t="s">
        <v>544</v>
      </c>
      <c r="ET637" t="s">
        <v>544</v>
      </c>
      <c r="EU637" t="s">
        <v>544</v>
      </c>
      <c r="EV637" t="s">
        <v>544</v>
      </c>
      <c r="EW637" t="s">
        <v>544</v>
      </c>
      <c r="EX637" t="s">
        <v>544</v>
      </c>
    </row>
    <row r="638" spans="1:154" ht="15" customHeight="1">
      <c r="A638" s="435">
        <v>388</v>
      </c>
      <c r="B638" s="469" t="s">
        <v>544</v>
      </c>
      <c r="C638" s="469" t="s">
        <v>544</v>
      </c>
      <c r="D638" s="470" t="s">
        <v>544</v>
      </c>
      <c r="E638" s="471" t="s">
        <v>544</v>
      </c>
      <c r="F638" s="471" t="s">
        <v>544</v>
      </c>
      <c r="G638" s="471" t="s">
        <v>544</v>
      </c>
      <c r="H638" s="472" t="s">
        <v>544</v>
      </c>
      <c r="I638" s="472" t="s">
        <v>544</v>
      </c>
      <c r="J638" s="472" t="s">
        <v>544</v>
      </c>
      <c r="K638" s="472" t="s">
        <v>544</v>
      </c>
      <c r="L638" s="472" t="s">
        <v>544</v>
      </c>
      <c r="M638" s="472" t="s">
        <v>544</v>
      </c>
      <c r="N638" s="472" t="s">
        <v>544</v>
      </c>
      <c r="O638" s="472" t="s">
        <v>544</v>
      </c>
      <c r="P638" s="472" t="s">
        <v>544</v>
      </c>
      <c r="Q638" s="472" t="s">
        <v>544</v>
      </c>
      <c r="R638" s="472" t="s">
        <v>544</v>
      </c>
      <c r="S638" s="472" t="s">
        <v>544</v>
      </c>
      <c r="T638" s="472" t="s">
        <v>544</v>
      </c>
      <c r="U638" s="472" t="s">
        <v>544</v>
      </c>
      <c r="V638" s="472" t="s">
        <v>544</v>
      </c>
      <c r="W638" s="472" t="s">
        <v>544</v>
      </c>
      <c r="X638" s="472" t="s">
        <v>544</v>
      </c>
      <c r="Y638" s="472" t="s">
        <v>544</v>
      </c>
      <c r="Z638" s="472" t="s">
        <v>544</v>
      </c>
      <c r="AA638" s="472" t="s">
        <v>544</v>
      </c>
      <c r="AB638" s="472" t="s">
        <v>544</v>
      </c>
      <c r="AC638" s="472" t="s">
        <v>544</v>
      </c>
      <c r="AD638" s="472" t="s">
        <v>544</v>
      </c>
      <c r="AE638" s="472" t="s">
        <v>544</v>
      </c>
      <c r="AF638" s="472" t="s">
        <v>544</v>
      </c>
      <c r="AG638" s="472" t="s">
        <v>544</v>
      </c>
      <c r="AH638" s="472" t="s">
        <v>544</v>
      </c>
      <c r="AI638" s="472" t="s">
        <v>544</v>
      </c>
      <c r="AJ638" s="472" t="s">
        <v>544</v>
      </c>
      <c r="AK638" s="472" t="s">
        <v>544</v>
      </c>
      <c r="AL638" s="472" t="s">
        <v>544</v>
      </c>
      <c r="AM638" s="472" t="s">
        <v>544</v>
      </c>
      <c r="AN638" s="472" t="s">
        <v>544</v>
      </c>
      <c r="AO638" s="472" t="s">
        <v>544</v>
      </c>
      <c r="AP638" s="472" t="s">
        <v>544</v>
      </c>
      <c r="AQ638" s="472" t="s">
        <v>544</v>
      </c>
      <c r="AR638" s="472" t="s">
        <v>544</v>
      </c>
      <c r="AS638" s="472" t="s">
        <v>544</v>
      </c>
      <c r="AT638" s="472" t="s">
        <v>544</v>
      </c>
      <c r="AU638" s="472" t="s">
        <v>544</v>
      </c>
      <c r="AV638" s="472" t="s">
        <v>544</v>
      </c>
      <c r="AW638" s="472" t="s">
        <v>544</v>
      </c>
      <c r="AX638" s="473" t="s">
        <v>544</v>
      </c>
      <c r="AY638" s="473" t="s">
        <v>544</v>
      </c>
      <c r="AZ638" s="473" t="s">
        <v>544</v>
      </c>
      <c r="BA638" s="473" t="s">
        <v>544</v>
      </c>
      <c r="BB638" s="473" t="s">
        <v>544</v>
      </c>
      <c r="BC638" s="473" t="s">
        <v>544</v>
      </c>
      <c r="BD638" s="473" t="s">
        <v>544</v>
      </c>
      <c r="BE638" s="472" t="s">
        <v>544</v>
      </c>
      <c r="BF638" s="472" t="s">
        <v>544</v>
      </c>
      <c r="BG638" s="473" t="s">
        <v>544</v>
      </c>
      <c r="BH638" s="473" t="s">
        <v>544</v>
      </c>
      <c r="BI638" s="472" t="s">
        <v>544</v>
      </c>
      <c r="BJ638" s="472" t="s">
        <v>544</v>
      </c>
      <c r="BK638" s="472" t="s">
        <v>544</v>
      </c>
      <c r="BL638" s="474" t="s">
        <v>544</v>
      </c>
      <c r="BM638" s="474" t="s">
        <v>544</v>
      </c>
      <c r="BN638" s="472" t="s">
        <v>544</v>
      </c>
      <c r="BO638" s="473" t="s">
        <v>544</v>
      </c>
      <c r="BP638" s="473" t="s">
        <v>544</v>
      </c>
      <c r="BQ638" s="473" t="s">
        <v>544</v>
      </c>
      <c r="BR638" s="473" t="s">
        <v>544</v>
      </c>
      <c r="BS638" s="474" t="s">
        <v>544</v>
      </c>
      <c r="BT638" s="472" t="s">
        <v>544</v>
      </c>
      <c r="BU638" s="472" t="s">
        <v>544</v>
      </c>
      <c r="BV638" s="472" t="s">
        <v>544</v>
      </c>
      <c r="BW638" s="472" t="s">
        <v>544</v>
      </c>
      <c r="BX638" s="472" t="s">
        <v>544</v>
      </c>
      <c r="BY638" s="472" t="s">
        <v>544</v>
      </c>
      <c r="CA638" t="s">
        <v>544</v>
      </c>
      <c r="CB638" t="s">
        <v>544</v>
      </c>
      <c r="CC638" t="s">
        <v>544</v>
      </c>
      <c r="CD638" t="s">
        <v>544</v>
      </c>
      <c r="CE638" t="s">
        <v>544</v>
      </c>
      <c r="CF638" t="s">
        <v>544</v>
      </c>
      <c r="CG638" t="s">
        <v>544</v>
      </c>
      <c r="CH638" t="s">
        <v>544</v>
      </c>
      <c r="CI638" t="s">
        <v>544</v>
      </c>
      <c r="CJ638" t="s">
        <v>544</v>
      </c>
      <c r="CK638" t="s">
        <v>544</v>
      </c>
      <c r="CL638" t="s">
        <v>544</v>
      </c>
      <c r="CM638" t="s">
        <v>544</v>
      </c>
      <c r="CN638" t="s">
        <v>544</v>
      </c>
      <c r="CO638" t="s">
        <v>544</v>
      </c>
      <c r="CP638" t="s">
        <v>544</v>
      </c>
      <c r="CQ638" t="s">
        <v>544</v>
      </c>
      <c r="CR638" t="s">
        <v>544</v>
      </c>
      <c r="CS638" t="s">
        <v>544</v>
      </c>
      <c r="CT638" t="s">
        <v>544</v>
      </c>
      <c r="CU638" t="s">
        <v>544</v>
      </c>
      <c r="CV638" t="s">
        <v>544</v>
      </c>
      <c r="CW638" t="s">
        <v>544</v>
      </c>
      <c r="CX638" t="s">
        <v>544</v>
      </c>
      <c r="CY638" t="s">
        <v>544</v>
      </c>
      <c r="CZ638" t="s">
        <v>544</v>
      </c>
      <c r="DA638" t="s">
        <v>544</v>
      </c>
      <c r="DB638" t="s">
        <v>544</v>
      </c>
      <c r="DC638" t="s">
        <v>544</v>
      </c>
      <c r="DD638" t="s">
        <v>544</v>
      </c>
      <c r="DE638" t="s">
        <v>544</v>
      </c>
      <c r="DF638" t="s">
        <v>544</v>
      </c>
      <c r="DG638" t="s">
        <v>544</v>
      </c>
      <c r="DH638" t="s">
        <v>544</v>
      </c>
      <c r="DI638" t="s">
        <v>544</v>
      </c>
      <c r="DJ638" t="s">
        <v>544</v>
      </c>
      <c r="DK638" t="s">
        <v>544</v>
      </c>
      <c r="DL638" t="s">
        <v>544</v>
      </c>
      <c r="DM638" t="s">
        <v>544</v>
      </c>
      <c r="DN638" t="s">
        <v>544</v>
      </c>
      <c r="DO638" t="s">
        <v>544</v>
      </c>
      <c r="DP638" t="s">
        <v>544</v>
      </c>
      <c r="DQ638" t="s">
        <v>544</v>
      </c>
      <c r="DR638" t="s">
        <v>544</v>
      </c>
      <c r="DS638" t="s">
        <v>544</v>
      </c>
      <c r="DT638" t="s">
        <v>544</v>
      </c>
      <c r="DU638" t="s">
        <v>544</v>
      </c>
      <c r="DV638" t="s">
        <v>544</v>
      </c>
      <c r="DW638" t="s">
        <v>544</v>
      </c>
      <c r="DX638" t="s">
        <v>544</v>
      </c>
      <c r="DY638" t="s">
        <v>544</v>
      </c>
      <c r="DZ638" t="s">
        <v>544</v>
      </c>
      <c r="EA638" t="s">
        <v>544</v>
      </c>
      <c r="EB638" t="s">
        <v>544</v>
      </c>
      <c r="EC638" t="s">
        <v>544</v>
      </c>
      <c r="ED638" t="s">
        <v>544</v>
      </c>
      <c r="EE638" t="s">
        <v>544</v>
      </c>
      <c r="EF638" t="s">
        <v>544</v>
      </c>
      <c r="EG638" t="s">
        <v>544</v>
      </c>
      <c r="EH638" t="s">
        <v>544</v>
      </c>
      <c r="EI638" t="s">
        <v>544</v>
      </c>
      <c r="EJ638" t="s">
        <v>544</v>
      </c>
      <c r="EK638" t="s">
        <v>544</v>
      </c>
      <c r="EL638" t="s">
        <v>544</v>
      </c>
      <c r="EM638" t="s">
        <v>544</v>
      </c>
      <c r="EN638" t="s">
        <v>544</v>
      </c>
      <c r="EO638" t="s">
        <v>544</v>
      </c>
      <c r="EP638" t="s">
        <v>544</v>
      </c>
      <c r="EQ638" t="s">
        <v>544</v>
      </c>
      <c r="ER638" t="s">
        <v>544</v>
      </c>
      <c r="ES638" t="s">
        <v>544</v>
      </c>
      <c r="ET638" t="s">
        <v>544</v>
      </c>
      <c r="EU638" t="s">
        <v>544</v>
      </c>
      <c r="EV638" t="s">
        <v>544</v>
      </c>
      <c r="EW638" t="s">
        <v>544</v>
      </c>
      <c r="EX638" t="s">
        <v>544</v>
      </c>
    </row>
    <row r="639" spans="1:154" ht="15" customHeight="1">
      <c r="A639" s="435">
        <v>388</v>
      </c>
      <c r="B639" s="469" t="s">
        <v>544</v>
      </c>
      <c r="C639" s="469" t="s">
        <v>544</v>
      </c>
      <c r="D639" s="470" t="s">
        <v>544</v>
      </c>
      <c r="E639" s="471" t="s">
        <v>544</v>
      </c>
      <c r="F639" s="471" t="s">
        <v>544</v>
      </c>
      <c r="G639" s="471" t="s">
        <v>544</v>
      </c>
      <c r="H639" s="472" t="s">
        <v>544</v>
      </c>
      <c r="I639" s="472" t="s">
        <v>544</v>
      </c>
      <c r="J639" s="472" t="s">
        <v>544</v>
      </c>
      <c r="K639" s="472" t="s">
        <v>544</v>
      </c>
      <c r="L639" s="472" t="s">
        <v>544</v>
      </c>
      <c r="M639" s="472" t="s">
        <v>544</v>
      </c>
      <c r="N639" s="472" t="s">
        <v>544</v>
      </c>
      <c r="O639" s="472" t="s">
        <v>544</v>
      </c>
      <c r="P639" s="472" t="s">
        <v>544</v>
      </c>
      <c r="Q639" s="472" t="s">
        <v>544</v>
      </c>
      <c r="R639" s="472" t="s">
        <v>544</v>
      </c>
      <c r="S639" s="472" t="s">
        <v>544</v>
      </c>
      <c r="T639" s="472" t="s">
        <v>544</v>
      </c>
      <c r="U639" s="472" t="s">
        <v>544</v>
      </c>
      <c r="V639" s="472" t="s">
        <v>544</v>
      </c>
      <c r="W639" s="472" t="s">
        <v>544</v>
      </c>
      <c r="X639" s="472" t="s">
        <v>544</v>
      </c>
      <c r="Y639" s="472" t="s">
        <v>544</v>
      </c>
      <c r="Z639" s="472" t="s">
        <v>544</v>
      </c>
      <c r="AA639" s="472" t="s">
        <v>544</v>
      </c>
      <c r="AB639" s="472" t="s">
        <v>544</v>
      </c>
      <c r="AC639" s="472" t="s">
        <v>544</v>
      </c>
      <c r="AD639" s="472" t="s">
        <v>544</v>
      </c>
      <c r="AE639" s="472" t="s">
        <v>544</v>
      </c>
      <c r="AF639" s="472" t="s">
        <v>544</v>
      </c>
      <c r="AG639" s="472" t="s">
        <v>544</v>
      </c>
      <c r="AH639" s="472" t="s">
        <v>544</v>
      </c>
      <c r="AI639" s="472" t="s">
        <v>544</v>
      </c>
      <c r="AJ639" s="472" t="s">
        <v>544</v>
      </c>
      <c r="AK639" s="472" t="s">
        <v>544</v>
      </c>
      <c r="AL639" s="472" t="s">
        <v>544</v>
      </c>
      <c r="AM639" s="472" t="s">
        <v>544</v>
      </c>
      <c r="AN639" s="472" t="s">
        <v>544</v>
      </c>
      <c r="AO639" s="472" t="s">
        <v>544</v>
      </c>
      <c r="AP639" s="472" t="s">
        <v>544</v>
      </c>
      <c r="AQ639" s="472" t="s">
        <v>544</v>
      </c>
      <c r="AR639" s="472" t="s">
        <v>544</v>
      </c>
      <c r="AS639" s="472" t="s">
        <v>544</v>
      </c>
      <c r="AT639" s="472" t="s">
        <v>544</v>
      </c>
      <c r="AU639" s="472" t="s">
        <v>544</v>
      </c>
      <c r="AV639" s="472" t="s">
        <v>544</v>
      </c>
      <c r="AW639" s="472" t="s">
        <v>544</v>
      </c>
      <c r="AX639" s="473" t="s">
        <v>544</v>
      </c>
      <c r="AY639" s="473" t="s">
        <v>544</v>
      </c>
      <c r="AZ639" s="473" t="s">
        <v>544</v>
      </c>
      <c r="BA639" s="473" t="s">
        <v>544</v>
      </c>
      <c r="BB639" s="473" t="s">
        <v>544</v>
      </c>
      <c r="BC639" s="473" t="s">
        <v>544</v>
      </c>
      <c r="BD639" s="473" t="s">
        <v>544</v>
      </c>
      <c r="BE639" s="472" t="s">
        <v>544</v>
      </c>
      <c r="BF639" s="472" t="s">
        <v>544</v>
      </c>
      <c r="BG639" s="473" t="s">
        <v>544</v>
      </c>
      <c r="BH639" s="473" t="s">
        <v>544</v>
      </c>
      <c r="BI639" s="472" t="s">
        <v>544</v>
      </c>
      <c r="BJ639" s="472" t="s">
        <v>544</v>
      </c>
      <c r="BK639" s="472" t="s">
        <v>544</v>
      </c>
      <c r="BL639" s="474" t="s">
        <v>544</v>
      </c>
      <c r="BM639" s="474" t="s">
        <v>544</v>
      </c>
      <c r="BN639" s="472" t="s">
        <v>544</v>
      </c>
      <c r="BO639" s="473" t="s">
        <v>544</v>
      </c>
      <c r="BP639" s="473" t="s">
        <v>544</v>
      </c>
      <c r="BQ639" s="473" t="s">
        <v>544</v>
      </c>
      <c r="BR639" s="473" t="s">
        <v>544</v>
      </c>
      <c r="BS639" s="474" t="s">
        <v>544</v>
      </c>
      <c r="BT639" s="472" t="s">
        <v>544</v>
      </c>
      <c r="BU639" s="472" t="s">
        <v>544</v>
      </c>
      <c r="BV639" s="472" t="s">
        <v>544</v>
      </c>
      <c r="BW639" s="472" t="s">
        <v>544</v>
      </c>
      <c r="BX639" s="472" t="s">
        <v>544</v>
      </c>
      <c r="BY639" s="472" t="s">
        <v>544</v>
      </c>
      <c r="CA639" t="s">
        <v>544</v>
      </c>
      <c r="CB639" t="s">
        <v>544</v>
      </c>
      <c r="CC639" t="s">
        <v>544</v>
      </c>
      <c r="CD639" t="s">
        <v>544</v>
      </c>
      <c r="CE639" t="s">
        <v>544</v>
      </c>
      <c r="CF639" t="s">
        <v>544</v>
      </c>
      <c r="CG639" t="s">
        <v>544</v>
      </c>
      <c r="CH639" t="s">
        <v>544</v>
      </c>
      <c r="CI639" t="s">
        <v>544</v>
      </c>
      <c r="CJ639" t="s">
        <v>544</v>
      </c>
      <c r="CK639" t="s">
        <v>544</v>
      </c>
      <c r="CL639" t="s">
        <v>544</v>
      </c>
      <c r="CM639" t="s">
        <v>544</v>
      </c>
      <c r="CN639" t="s">
        <v>544</v>
      </c>
      <c r="CO639" t="s">
        <v>544</v>
      </c>
      <c r="CP639" t="s">
        <v>544</v>
      </c>
      <c r="CQ639" t="s">
        <v>544</v>
      </c>
      <c r="CR639" t="s">
        <v>544</v>
      </c>
      <c r="CS639" t="s">
        <v>544</v>
      </c>
      <c r="CT639" t="s">
        <v>544</v>
      </c>
      <c r="CU639" t="s">
        <v>544</v>
      </c>
      <c r="CV639" t="s">
        <v>544</v>
      </c>
      <c r="CW639" t="s">
        <v>544</v>
      </c>
      <c r="CX639" t="s">
        <v>544</v>
      </c>
      <c r="CY639" t="s">
        <v>544</v>
      </c>
      <c r="CZ639" t="s">
        <v>544</v>
      </c>
      <c r="DA639" t="s">
        <v>544</v>
      </c>
      <c r="DB639" t="s">
        <v>544</v>
      </c>
      <c r="DC639" t="s">
        <v>544</v>
      </c>
      <c r="DD639" t="s">
        <v>544</v>
      </c>
      <c r="DE639" t="s">
        <v>544</v>
      </c>
      <c r="DF639" t="s">
        <v>544</v>
      </c>
      <c r="DG639" t="s">
        <v>544</v>
      </c>
      <c r="DH639" t="s">
        <v>544</v>
      </c>
      <c r="DI639" t="s">
        <v>544</v>
      </c>
      <c r="DJ639" t="s">
        <v>544</v>
      </c>
      <c r="DK639" t="s">
        <v>544</v>
      </c>
      <c r="DL639" t="s">
        <v>544</v>
      </c>
      <c r="DM639" t="s">
        <v>544</v>
      </c>
      <c r="DN639" t="s">
        <v>544</v>
      </c>
      <c r="DO639" t="s">
        <v>544</v>
      </c>
      <c r="DP639" t="s">
        <v>544</v>
      </c>
      <c r="DQ639" t="s">
        <v>544</v>
      </c>
      <c r="DR639" t="s">
        <v>544</v>
      </c>
      <c r="DS639" t="s">
        <v>544</v>
      </c>
      <c r="DT639" t="s">
        <v>544</v>
      </c>
      <c r="DU639" t="s">
        <v>544</v>
      </c>
      <c r="DV639" t="s">
        <v>544</v>
      </c>
      <c r="DW639" t="s">
        <v>544</v>
      </c>
      <c r="DX639" t="s">
        <v>544</v>
      </c>
      <c r="DY639" t="s">
        <v>544</v>
      </c>
      <c r="DZ639" t="s">
        <v>544</v>
      </c>
      <c r="EA639" t="s">
        <v>544</v>
      </c>
      <c r="EB639" t="s">
        <v>544</v>
      </c>
      <c r="EC639" t="s">
        <v>544</v>
      </c>
      <c r="ED639" t="s">
        <v>544</v>
      </c>
      <c r="EE639" t="s">
        <v>544</v>
      </c>
      <c r="EF639" t="s">
        <v>544</v>
      </c>
      <c r="EG639" t="s">
        <v>544</v>
      </c>
      <c r="EH639" t="s">
        <v>544</v>
      </c>
      <c r="EI639" t="s">
        <v>544</v>
      </c>
      <c r="EJ639" t="s">
        <v>544</v>
      </c>
      <c r="EK639" t="s">
        <v>544</v>
      </c>
      <c r="EL639" t="s">
        <v>544</v>
      </c>
      <c r="EM639" t="s">
        <v>544</v>
      </c>
      <c r="EN639" t="s">
        <v>544</v>
      </c>
      <c r="EO639" t="s">
        <v>544</v>
      </c>
      <c r="EP639" t="s">
        <v>544</v>
      </c>
      <c r="EQ639" t="s">
        <v>544</v>
      </c>
      <c r="ER639" t="s">
        <v>544</v>
      </c>
      <c r="ES639" t="s">
        <v>544</v>
      </c>
      <c r="ET639" t="s">
        <v>544</v>
      </c>
      <c r="EU639" t="s">
        <v>544</v>
      </c>
      <c r="EV639" t="s">
        <v>544</v>
      </c>
      <c r="EW639" t="s">
        <v>544</v>
      </c>
      <c r="EX639" t="s">
        <v>544</v>
      </c>
    </row>
    <row r="640" spans="1:154" ht="15" customHeight="1">
      <c r="A640" s="435">
        <v>388</v>
      </c>
      <c r="B640" s="469" t="s">
        <v>544</v>
      </c>
      <c r="C640" s="469" t="s">
        <v>544</v>
      </c>
      <c r="D640" s="470" t="s">
        <v>544</v>
      </c>
      <c r="E640" s="471" t="s">
        <v>544</v>
      </c>
      <c r="F640" s="471" t="s">
        <v>544</v>
      </c>
      <c r="G640" s="471" t="s">
        <v>544</v>
      </c>
      <c r="H640" s="472" t="s">
        <v>544</v>
      </c>
      <c r="I640" s="472" t="s">
        <v>544</v>
      </c>
      <c r="J640" s="472" t="s">
        <v>544</v>
      </c>
      <c r="K640" s="472" t="s">
        <v>544</v>
      </c>
      <c r="L640" s="472" t="s">
        <v>544</v>
      </c>
      <c r="M640" s="472" t="s">
        <v>544</v>
      </c>
      <c r="N640" s="472" t="s">
        <v>544</v>
      </c>
      <c r="O640" s="472" t="s">
        <v>544</v>
      </c>
      <c r="P640" s="472" t="s">
        <v>544</v>
      </c>
      <c r="Q640" s="472" t="s">
        <v>544</v>
      </c>
      <c r="R640" s="472" t="s">
        <v>544</v>
      </c>
      <c r="S640" s="472" t="s">
        <v>544</v>
      </c>
      <c r="T640" s="472" t="s">
        <v>544</v>
      </c>
      <c r="U640" s="472" t="s">
        <v>544</v>
      </c>
      <c r="V640" s="472" t="s">
        <v>544</v>
      </c>
      <c r="W640" s="472" t="s">
        <v>544</v>
      </c>
      <c r="X640" s="472" t="s">
        <v>544</v>
      </c>
      <c r="Y640" s="472" t="s">
        <v>544</v>
      </c>
      <c r="Z640" s="472" t="s">
        <v>544</v>
      </c>
      <c r="AA640" s="472" t="s">
        <v>544</v>
      </c>
      <c r="AB640" s="472" t="s">
        <v>544</v>
      </c>
      <c r="AC640" s="472" t="s">
        <v>544</v>
      </c>
      <c r="AD640" s="472" t="s">
        <v>544</v>
      </c>
      <c r="AE640" s="472" t="s">
        <v>544</v>
      </c>
      <c r="AF640" s="472" t="s">
        <v>544</v>
      </c>
      <c r="AG640" s="472" t="s">
        <v>544</v>
      </c>
      <c r="AH640" s="472" t="s">
        <v>544</v>
      </c>
      <c r="AI640" s="472" t="s">
        <v>544</v>
      </c>
      <c r="AJ640" s="472" t="s">
        <v>544</v>
      </c>
      <c r="AK640" s="472" t="s">
        <v>544</v>
      </c>
      <c r="AL640" s="472" t="s">
        <v>544</v>
      </c>
      <c r="AM640" s="472" t="s">
        <v>544</v>
      </c>
      <c r="AN640" s="472" t="s">
        <v>544</v>
      </c>
      <c r="AO640" s="472" t="s">
        <v>544</v>
      </c>
      <c r="AP640" s="472" t="s">
        <v>544</v>
      </c>
      <c r="AQ640" s="472" t="s">
        <v>544</v>
      </c>
      <c r="AR640" s="472" t="s">
        <v>544</v>
      </c>
      <c r="AS640" s="472" t="s">
        <v>544</v>
      </c>
      <c r="AT640" s="472" t="s">
        <v>544</v>
      </c>
      <c r="AU640" s="472" t="s">
        <v>544</v>
      </c>
      <c r="AV640" s="472" t="s">
        <v>544</v>
      </c>
      <c r="AW640" s="472" t="s">
        <v>544</v>
      </c>
      <c r="AX640" s="473" t="s">
        <v>544</v>
      </c>
      <c r="AY640" s="473" t="s">
        <v>544</v>
      </c>
      <c r="AZ640" s="473" t="s">
        <v>544</v>
      </c>
      <c r="BA640" s="473" t="s">
        <v>544</v>
      </c>
      <c r="BB640" s="473" t="s">
        <v>544</v>
      </c>
      <c r="BC640" s="473" t="s">
        <v>544</v>
      </c>
      <c r="BD640" s="473" t="s">
        <v>544</v>
      </c>
      <c r="BE640" s="472" t="s">
        <v>544</v>
      </c>
      <c r="BF640" s="472" t="s">
        <v>544</v>
      </c>
      <c r="BG640" s="473" t="s">
        <v>544</v>
      </c>
      <c r="BH640" s="473" t="s">
        <v>544</v>
      </c>
      <c r="BI640" s="472" t="s">
        <v>544</v>
      </c>
      <c r="BJ640" s="472" t="s">
        <v>544</v>
      </c>
      <c r="BK640" s="472" t="s">
        <v>544</v>
      </c>
      <c r="BL640" s="474" t="s">
        <v>544</v>
      </c>
      <c r="BM640" s="474" t="s">
        <v>544</v>
      </c>
      <c r="BN640" s="472" t="s">
        <v>544</v>
      </c>
      <c r="BO640" s="473" t="s">
        <v>544</v>
      </c>
      <c r="BP640" s="473" t="s">
        <v>544</v>
      </c>
      <c r="BQ640" s="473" t="s">
        <v>544</v>
      </c>
      <c r="BR640" s="473" t="s">
        <v>544</v>
      </c>
      <c r="BS640" s="474" t="s">
        <v>544</v>
      </c>
      <c r="BT640" s="472" t="s">
        <v>544</v>
      </c>
      <c r="BU640" s="472" t="s">
        <v>544</v>
      </c>
      <c r="BV640" s="472" t="s">
        <v>544</v>
      </c>
      <c r="BW640" s="472" t="s">
        <v>544</v>
      </c>
      <c r="BX640" s="472" t="s">
        <v>544</v>
      </c>
      <c r="BY640" s="472" t="s">
        <v>544</v>
      </c>
      <c r="CA640" t="s">
        <v>544</v>
      </c>
      <c r="CB640" t="s">
        <v>544</v>
      </c>
      <c r="CC640" t="s">
        <v>544</v>
      </c>
      <c r="CD640" t="s">
        <v>544</v>
      </c>
      <c r="CE640" t="s">
        <v>544</v>
      </c>
      <c r="CF640" t="s">
        <v>544</v>
      </c>
      <c r="CG640" t="s">
        <v>544</v>
      </c>
      <c r="CH640" t="s">
        <v>544</v>
      </c>
      <c r="CI640" t="s">
        <v>544</v>
      </c>
      <c r="CJ640" t="s">
        <v>544</v>
      </c>
      <c r="CK640" t="s">
        <v>544</v>
      </c>
      <c r="CL640" t="s">
        <v>544</v>
      </c>
      <c r="CM640" t="s">
        <v>544</v>
      </c>
      <c r="CN640" t="s">
        <v>544</v>
      </c>
      <c r="CO640" t="s">
        <v>544</v>
      </c>
      <c r="CP640" t="s">
        <v>544</v>
      </c>
      <c r="CQ640" t="s">
        <v>544</v>
      </c>
      <c r="CR640" t="s">
        <v>544</v>
      </c>
      <c r="CS640" t="s">
        <v>544</v>
      </c>
      <c r="CT640" t="s">
        <v>544</v>
      </c>
      <c r="CU640" t="s">
        <v>544</v>
      </c>
      <c r="CV640" t="s">
        <v>544</v>
      </c>
      <c r="CW640" t="s">
        <v>544</v>
      </c>
      <c r="CX640" t="s">
        <v>544</v>
      </c>
      <c r="CY640" t="s">
        <v>544</v>
      </c>
      <c r="CZ640" t="s">
        <v>544</v>
      </c>
      <c r="DA640" t="s">
        <v>544</v>
      </c>
      <c r="DB640" t="s">
        <v>544</v>
      </c>
      <c r="DC640" t="s">
        <v>544</v>
      </c>
      <c r="DD640" t="s">
        <v>544</v>
      </c>
      <c r="DE640" t="s">
        <v>544</v>
      </c>
      <c r="DF640" t="s">
        <v>544</v>
      </c>
      <c r="DG640" t="s">
        <v>544</v>
      </c>
      <c r="DH640" t="s">
        <v>544</v>
      </c>
      <c r="DI640" t="s">
        <v>544</v>
      </c>
      <c r="DJ640" t="s">
        <v>544</v>
      </c>
      <c r="DK640" t="s">
        <v>544</v>
      </c>
      <c r="DL640" t="s">
        <v>544</v>
      </c>
      <c r="DM640" t="s">
        <v>544</v>
      </c>
      <c r="DN640" t="s">
        <v>544</v>
      </c>
      <c r="DO640" t="s">
        <v>544</v>
      </c>
      <c r="DP640" t="s">
        <v>544</v>
      </c>
      <c r="DQ640" t="s">
        <v>544</v>
      </c>
      <c r="DR640" t="s">
        <v>544</v>
      </c>
      <c r="DS640" t="s">
        <v>544</v>
      </c>
      <c r="DT640" t="s">
        <v>544</v>
      </c>
      <c r="DU640" t="s">
        <v>544</v>
      </c>
      <c r="DV640" t="s">
        <v>544</v>
      </c>
      <c r="DW640" t="s">
        <v>544</v>
      </c>
      <c r="DX640" t="s">
        <v>544</v>
      </c>
      <c r="DY640" t="s">
        <v>544</v>
      </c>
      <c r="DZ640" t="s">
        <v>544</v>
      </c>
      <c r="EA640" t="s">
        <v>544</v>
      </c>
      <c r="EB640" t="s">
        <v>544</v>
      </c>
      <c r="EC640" t="s">
        <v>544</v>
      </c>
      <c r="ED640" t="s">
        <v>544</v>
      </c>
      <c r="EE640" t="s">
        <v>544</v>
      </c>
      <c r="EF640" t="s">
        <v>544</v>
      </c>
      <c r="EG640" t="s">
        <v>544</v>
      </c>
      <c r="EH640" t="s">
        <v>544</v>
      </c>
      <c r="EI640" t="s">
        <v>544</v>
      </c>
      <c r="EJ640" t="s">
        <v>544</v>
      </c>
      <c r="EK640" t="s">
        <v>544</v>
      </c>
      <c r="EL640" t="s">
        <v>544</v>
      </c>
      <c r="EM640" t="s">
        <v>544</v>
      </c>
      <c r="EN640" t="s">
        <v>544</v>
      </c>
      <c r="EO640" t="s">
        <v>544</v>
      </c>
      <c r="EP640" t="s">
        <v>544</v>
      </c>
      <c r="EQ640" t="s">
        <v>544</v>
      </c>
      <c r="ER640" t="s">
        <v>544</v>
      </c>
      <c r="ES640" t="s">
        <v>544</v>
      </c>
      <c r="ET640" t="s">
        <v>544</v>
      </c>
      <c r="EU640" t="s">
        <v>544</v>
      </c>
      <c r="EV640" t="s">
        <v>544</v>
      </c>
      <c r="EW640" t="s">
        <v>544</v>
      </c>
      <c r="EX640" t="s">
        <v>544</v>
      </c>
    </row>
    <row r="641" spans="1:154" ht="15" customHeight="1">
      <c r="A641" s="435">
        <v>388</v>
      </c>
      <c r="B641" s="469" t="s">
        <v>544</v>
      </c>
      <c r="C641" s="469" t="s">
        <v>544</v>
      </c>
      <c r="D641" s="470" t="s">
        <v>544</v>
      </c>
      <c r="E641" s="471" t="s">
        <v>544</v>
      </c>
      <c r="F641" s="471" t="s">
        <v>544</v>
      </c>
      <c r="G641" s="471" t="s">
        <v>544</v>
      </c>
      <c r="H641" s="472" t="s">
        <v>544</v>
      </c>
      <c r="I641" s="472" t="s">
        <v>544</v>
      </c>
      <c r="J641" s="472" t="s">
        <v>544</v>
      </c>
      <c r="K641" s="472" t="s">
        <v>544</v>
      </c>
      <c r="L641" s="472" t="s">
        <v>544</v>
      </c>
      <c r="M641" s="472" t="s">
        <v>544</v>
      </c>
      <c r="N641" s="472" t="s">
        <v>544</v>
      </c>
      <c r="O641" s="472" t="s">
        <v>544</v>
      </c>
      <c r="P641" s="472" t="s">
        <v>544</v>
      </c>
      <c r="Q641" s="472" t="s">
        <v>544</v>
      </c>
      <c r="R641" s="472" t="s">
        <v>544</v>
      </c>
      <c r="S641" s="472" t="s">
        <v>544</v>
      </c>
      <c r="T641" s="472" t="s">
        <v>544</v>
      </c>
      <c r="U641" s="472" t="s">
        <v>544</v>
      </c>
      <c r="V641" s="472" t="s">
        <v>544</v>
      </c>
      <c r="W641" s="472" t="s">
        <v>544</v>
      </c>
      <c r="X641" s="472" t="s">
        <v>544</v>
      </c>
      <c r="Y641" s="472" t="s">
        <v>544</v>
      </c>
      <c r="Z641" s="472" t="s">
        <v>544</v>
      </c>
      <c r="AA641" s="472" t="s">
        <v>544</v>
      </c>
      <c r="AB641" s="472" t="s">
        <v>544</v>
      </c>
      <c r="AC641" s="472" t="s">
        <v>544</v>
      </c>
      <c r="AD641" s="472" t="s">
        <v>544</v>
      </c>
      <c r="AE641" s="472" t="s">
        <v>544</v>
      </c>
      <c r="AF641" s="472" t="s">
        <v>544</v>
      </c>
      <c r="AG641" s="472" t="s">
        <v>544</v>
      </c>
      <c r="AH641" s="472" t="s">
        <v>544</v>
      </c>
      <c r="AI641" s="472" t="s">
        <v>544</v>
      </c>
      <c r="AJ641" s="472" t="s">
        <v>544</v>
      </c>
      <c r="AK641" s="472" t="s">
        <v>544</v>
      </c>
      <c r="AL641" s="472" t="s">
        <v>544</v>
      </c>
      <c r="AM641" s="472" t="s">
        <v>544</v>
      </c>
      <c r="AN641" s="472" t="s">
        <v>544</v>
      </c>
      <c r="AO641" s="472" t="s">
        <v>544</v>
      </c>
      <c r="AP641" s="472" t="s">
        <v>544</v>
      </c>
      <c r="AQ641" s="472" t="s">
        <v>544</v>
      </c>
      <c r="AR641" s="472" t="s">
        <v>544</v>
      </c>
      <c r="AS641" s="472" t="s">
        <v>544</v>
      </c>
      <c r="AT641" s="472" t="s">
        <v>544</v>
      </c>
      <c r="AU641" s="472" t="s">
        <v>544</v>
      </c>
      <c r="AV641" s="472" t="s">
        <v>544</v>
      </c>
      <c r="AW641" s="472" t="s">
        <v>544</v>
      </c>
      <c r="AX641" s="473" t="s">
        <v>544</v>
      </c>
      <c r="AY641" s="473" t="s">
        <v>544</v>
      </c>
      <c r="AZ641" s="473" t="s">
        <v>544</v>
      </c>
      <c r="BA641" s="473" t="s">
        <v>544</v>
      </c>
      <c r="BB641" s="473" t="s">
        <v>544</v>
      </c>
      <c r="BC641" s="473" t="s">
        <v>544</v>
      </c>
      <c r="BD641" s="473" t="s">
        <v>544</v>
      </c>
      <c r="BE641" s="472" t="s">
        <v>544</v>
      </c>
      <c r="BF641" s="472" t="s">
        <v>544</v>
      </c>
      <c r="BG641" s="473" t="s">
        <v>544</v>
      </c>
      <c r="BH641" s="473" t="s">
        <v>544</v>
      </c>
      <c r="BI641" s="472" t="s">
        <v>544</v>
      </c>
      <c r="BJ641" s="472" t="s">
        <v>544</v>
      </c>
      <c r="BK641" s="472" t="s">
        <v>544</v>
      </c>
      <c r="BL641" s="474" t="s">
        <v>544</v>
      </c>
      <c r="BM641" s="474" t="s">
        <v>544</v>
      </c>
      <c r="BN641" s="472" t="s">
        <v>544</v>
      </c>
      <c r="BO641" s="473" t="s">
        <v>544</v>
      </c>
      <c r="BP641" s="473" t="s">
        <v>544</v>
      </c>
      <c r="BQ641" s="473" t="s">
        <v>544</v>
      </c>
      <c r="BR641" s="473" t="s">
        <v>544</v>
      </c>
      <c r="BS641" s="474" t="s">
        <v>544</v>
      </c>
      <c r="BT641" s="472" t="s">
        <v>544</v>
      </c>
      <c r="BU641" s="472" t="s">
        <v>544</v>
      </c>
      <c r="BV641" s="472" t="s">
        <v>544</v>
      </c>
      <c r="BW641" s="472" t="s">
        <v>544</v>
      </c>
      <c r="BX641" s="472" t="s">
        <v>544</v>
      </c>
      <c r="BY641" s="472" t="s">
        <v>544</v>
      </c>
      <c r="CA641" t="s">
        <v>544</v>
      </c>
      <c r="CB641" t="s">
        <v>544</v>
      </c>
      <c r="CC641" t="s">
        <v>544</v>
      </c>
      <c r="CD641" t="s">
        <v>544</v>
      </c>
      <c r="CE641" t="s">
        <v>544</v>
      </c>
      <c r="CF641" t="s">
        <v>544</v>
      </c>
      <c r="CG641" t="s">
        <v>544</v>
      </c>
      <c r="CH641" t="s">
        <v>544</v>
      </c>
      <c r="CI641" t="s">
        <v>544</v>
      </c>
      <c r="CJ641" t="s">
        <v>544</v>
      </c>
      <c r="CK641" t="s">
        <v>544</v>
      </c>
      <c r="CL641" t="s">
        <v>544</v>
      </c>
      <c r="CM641" t="s">
        <v>544</v>
      </c>
      <c r="CN641" t="s">
        <v>544</v>
      </c>
      <c r="CO641" t="s">
        <v>544</v>
      </c>
      <c r="CP641" t="s">
        <v>544</v>
      </c>
      <c r="CQ641" t="s">
        <v>544</v>
      </c>
      <c r="CR641" t="s">
        <v>544</v>
      </c>
      <c r="CS641" t="s">
        <v>544</v>
      </c>
      <c r="CT641" t="s">
        <v>544</v>
      </c>
      <c r="CU641" t="s">
        <v>544</v>
      </c>
      <c r="CV641" t="s">
        <v>544</v>
      </c>
      <c r="CW641" t="s">
        <v>544</v>
      </c>
      <c r="CX641" t="s">
        <v>544</v>
      </c>
      <c r="CY641" t="s">
        <v>544</v>
      </c>
      <c r="CZ641" t="s">
        <v>544</v>
      </c>
      <c r="DA641" t="s">
        <v>544</v>
      </c>
      <c r="DB641" t="s">
        <v>544</v>
      </c>
      <c r="DC641" t="s">
        <v>544</v>
      </c>
      <c r="DD641" t="s">
        <v>544</v>
      </c>
      <c r="DE641" t="s">
        <v>544</v>
      </c>
      <c r="DF641" t="s">
        <v>544</v>
      </c>
      <c r="DG641" t="s">
        <v>544</v>
      </c>
      <c r="DH641" t="s">
        <v>544</v>
      </c>
      <c r="DI641" t="s">
        <v>544</v>
      </c>
      <c r="DJ641" t="s">
        <v>544</v>
      </c>
      <c r="DK641" t="s">
        <v>544</v>
      </c>
      <c r="DL641" t="s">
        <v>544</v>
      </c>
      <c r="DM641" t="s">
        <v>544</v>
      </c>
      <c r="DN641" t="s">
        <v>544</v>
      </c>
      <c r="DO641" t="s">
        <v>544</v>
      </c>
      <c r="DP641" t="s">
        <v>544</v>
      </c>
      <c r="DQ641" t="s">
        <v>544</v>
      </c>
      <c r="DR641" t="s">
        <v>544</v>
      </c>
      <c r="DS641" t="s">
        <v>544</v>
      </c>
      <c r="DT641" t="s">
        <v>544</v>
      </c>
      <c r="DU641" t="s">
        <v>544</v>
      </c>
      <c r="DV641" t="s">
        <v>544</v>
      </c>
      <c r="DW641" t="s">
        <v>544</v>
      </c>
      <c r="DX641" t="s">
        <v>544</v>
      </c>
      <c r="DY641" t="s">
        <v>544</v>
      </c>
      <c r="DZ641" t="s">
        <v>544</v>
      </c>
      <c r="EA641" t="s">
        <v>544</v>
      </c>
      <c r="EB641" t="s">
        <v>544</v>
      </c>
      <c r="EC641" t="s">
        <v>544</v>
      </c>
      <c r="ED641" t="s">
        <v>544</v>
      </c>
      <c r="EE641" t="s">
        <v>544</v>
      </c>
      <c r="EF641" t="s">
        <v>544</v>
      </c>
      <c r="EG641" t="s">
        <v>544</v>
      </c>
      <c r="EH641" t="s">
        <v>544</v>
      </c>
      <c r="EI641" t="s">
        <v>544</v>
      </c>
      <c r="EJ641" t="s">
        <v>544</v>
      </c>
      <c r="EK641" t="s">
        <v>544</v>
      </c>
      <c r="EL641" t="s">
        <v>544</v>
      </c>
      <c r="EM641" t="s">
        <v>544</v>
      </c>
      <c r="EN641" t="s">
        <v>544</v>
      </c>
      <c r="EO641" t="s">
        <v>544</v>
      </c>
      <c r="EP641" t="s">
        <v>544</v>
      </c>
      <c r="EQ641" t="s">
        <v>544</v>
      </c>
      <c r="ER641" t="s">
        <v>544</v>
      </c>
      <c r="ES641" t="s">
        <v>544</v>
      </c>
      <c r="ET641" t="s">
        <v>544</v>
      </c>
      <c r="EU641" t="s">
        <v>544</v>
      </c>
      <c r="EV641" t="s">
        <v>544</v>
      </c>
      <c r="EW641" t="s">
        <v>544</v>
      </c>
      <c r="EX641" t="s">
        <v>544</v>
      </c>
    </row>
    <row r="642" spans="1:154" ht="15" customHeight="1">
      <c r="A642" s="435">
        <v>388</v>
      </c>
      <c r="B642" s="469" t="s">
        <v>544</v>
      </c>
      <c r="C642" s="469" t="s">
        <v>544</v>
      </c>
      <c r="D642" s="470" t="s">
        <v>544</v>
      </c>
      <c r="E642" s="471" t="s">
        <v>544</v>
      </c>
      <c r="F642" s="471" t="s">
        <v>544</v>
      </c>
      <c r="G642" s="471" t="s">
        <v>544</v>
      </c>
      <c r="H642" s="472" t="s">
        <v>544</v>
      </c>
      <c r="I642" s="472" t="s">
        <v>544</v>
      </c>
      <c r="J642" s="472" t="s">
        <v>544</v>
      </c>
      <c r="K642" s="472" t="s">
        <v>544</v>
      </c>
      <c r="L642" s="472" t="s">
        <v>544</v>
      </c>
      <c r="M642" s="472" t="s">
        <v>544</v>
      </c>
      <c r="N642" s="472" t="s">
        <v>544</v>
      </c>
      <c r="O642" s="472" t="s">
        <v>544</v>
      </c>
      <c r="P642" s="472" t="s">
        <v>544</v>
      </c>
      <c r="Q642" s="472" t="s">
        <v>544</v>
      </c>
      <c r="R642" s="472" t="s">
        <v>544</v>
      </c>
      <c r="S642" s="472" t="s">
        <v>544</v>
      </c>
      <c r="T642" s="472" t="s">
        <v>544</v>
      </c>
      <c r="U642" s="472" t="s">
        <v>544</v>
      </c>
      <c r="V642" s="472" t="s">
        <v>544</v>
      </c>
      <c r="W642" s="472" t="s">
        <v>544</v>
      </c>
      <c r="X642" s="472" t="s">
        <v>544</v>
      </c>
      <c r="Y642" s="472" t="s">
        <v>544</v>
      </c>
      <c r="Z642" s="472" t="s">
        <v>544</v>
      </c>
      <c r="AA642" s="472" t="s">
        <v>544</v>
      </c>
      <c r="AB642" s="472" t="s">
        <v>544</v>
      </c>
      <c r="AC642" s="472" t="s">
        <v>544</v>
      </c>
      <c r="AD642" s="472" t="s">
        <v>544</v>
      </c>
      <c r="AE642" s="472" t="s">
        <v>544</v>
      </c>
      <c r="AF642" s="472" t="s">
        <v>544</v>
      </c>
      <c r="AG642" s="472" t="s">
        <v>544</v>
      </c>
      <c r="AH642" s="472" t="s">
        <v>544</v>
      </c>
      <c r="AI642" s="472" t="s">
        <v>544</v>
      </c>
      <c r="AJ642" s="472" t="s">
        <v>544</v>
      </c>
      <c r="AK642" s="472" t="s">
        <v>544</v>
      </c>
      <c r="AL642" s="472" t="s">
        <v>544</v>
      </c>
      <c r="AM642" s="472" t="s">
        <v>544</v>
      </c>
      <c r="AN642" s="472" t="s">
        <v>544</v>
      </c>
      <c r="AO642" s="472" t="s">
        <v>544</v>
      </c>
      <c r="AP642" s="472" t="s">
        <v>544</v>
      </c>
      <c r="AQ642" s="472" t="s">
        <v>544</v>
      </c>
      <c r="AR642" s="472" t="s">
        <v>544</v>
      </c>
      <c r="AS642" s="472" t="s">
        <v>544</v>
      </c>
      <c r="AT642" s="472" t="s">
        <v>544</v>
      </c>
      <c r="AU642" s="472" t="s">
        <v>544</v>
      </c>
      <c r="AV642" s="472" t="s">
        <v>544</v>
      </c>
      <c r="AW642" s="472" t="s">
        <v>544</v>
      </c>
      <c r="AX642" s="473" t="s">
        <v>544</v>
      </c>
      <c r="AY642" s="473" t="s">
        <v>544</v>
      </c>
      <c r="AZ642" s="473" t="s">
        <v>544</v>
      </c>
      <c r="BA642" s="473" t="s">
        <v>544</v>
      </c>
      <c r="BB642" s="473" t="s">
        <v>544</v>
      </c>
      <c r="BC642" s="473" t="s">
        <v>544</v>
      </c>
      <c r="BD642" s="473" t="s">
        <v>544</v>
      </c>
      <c r="BE642" s="472" t="s">
        <v>544</v>
      </c>
      <c r="BF642" s="472" t="s">
        <v>544</v>
      </c>
      <c r="BG642" s="473" t="s">
        <v>544</v>
      </c>
      <c r="BH642" s="473" t="s">
        <v>544</v>
      </c>
      <c r="BI642" s="472" t="s">
        <v>544</v>
      </c>
      <c r="BJ642" s="472" t="s">
        <v>544</v>
      </c>
      <c r="BK642" s="472" t="s">
        <v>544</v>
      </c>
      <c r="BL642" s="474" t="s">
        <v>544</v>
      </c>
      <c r="BM642" s="474" t="s">
        <v>544</v>
      </c>
      <c r="BN642" s="472" t="s">
        <v>544</v>
      </c>
      <c r="BO642" s="473" t="s">
        <v>544</v>
      </c>
      <c r="BP642" s="473" t="s">
        <v>544</v>
      </c>
      <c r="BQ642" s="473" t="s">
        <v>544</v>
      </c>
      <c r="BR642" s="473" t="s">
        <v>544</v>
      </c>
      <c r="BS642" s="474" t="s">
        <v>544</v>
      </c>
      <c r="BT642" s="472" t="s">
        <v>544</v>
      </c>
      <c r="BU642" s="472" t="s">
        <v>544</v>
      </c>
      <c r="BV642" s="472" t="s">
        <v>544</v>
      </c>
      <c r="BW642" s="472" t="s">
        <v>544</v>
      </c>
      <c r="BX642" s="472" t="s">
        <v>544</v>
      </c>
      <c r="BY642" s="472" t="s">
        <v>544</v>
      </c>
      <c r="CA642" t="s">
        <v>544</v>
      </c>
      <c r="CB642" t="s">
        <v>544</v>
      </c>
      <c r="CC642" t="s">
        <v>544</v>
      </c>
      <c r="CD642" t="s">
        <v>544</v>
      </c>
      <c r="CE642" t="s">
        <v>544</v>
      </c>
      <c r="CF642" t="s">
        <v>544</v>
      </c>
      <c r="CG642" t="s">
        <v>544</v>
      </c>
      <c r="CH642" t="s">
        <v>544</v>
      </c>
      <c r="CI642" t="s">
        <v>544</v>
      </c>
      <c r="CJ642" t="s">
        <v>544</v>
      </c>
      <c r="CK642" t="s">
        <v>544</v>
      </c>
      <c r="CL642" t="s">
        <v>544</v>
      </c>
      <c r="CM642" t="s">
        <v>544</v>
      </c>
      <c r="CN642" t="s">
        <v>544</v>
      </c>
      <c r="CO642" t="s">
        <v>544</v>
      </c>
      <c r="CP642" t="s">
        <v>544</v>
      </c>
      <c r="CQ642" t="s">
        <v>544</v>
      </c>
      <c r="CR642" t="s">
        <v>544</v>
      </c>
      <c r="CS642" t="s">
        <v>544</v>
      </c>
      <c r="CT642" t="s">
        <v>544</v>
      </c>
      <c r="CU642" t="s">
        <v>544</v>
      </c>
      <c r="CV642" t="s">
        <v>544</v>
      </c>
      <c r="CW642" t="s">
        <v>544</v>
      </c>
      <c r="CX642" t="s">
        <v>544</v>
      </c>
      <c r="CY642" t="s">
        <v>544</v>
      </c>
      <c r="CZ642" t="s">
        <v>544</v>
      </c>
      <c r="DA642" t="s">
        <v>544</v>
      </c>
      <c r="DB642" t="s">
        <v>544</v>
      </c>
      <c r="DC642" t="s">
        <v>544</v>
      </c>
      <c r="DD642" t="s">
        <v>544</v>
      </c>
      <c r="DE642" t="s">
        <v>544</v>
      </c>
      <c r="DF642" t="s">
        <v>544</v>
      </c>
      <c r="DG642" t="s">
        <v>544</v>
      </c>
      <c r="DH642" t="s">
        <v>544</v>
      </c>
      <c r="DI642" t="s">
        <v>544</v>
      </c>
      <c r="DJ642" t="s">
        <v>544</v>
      </c>
      <c r="DK642" t="s">
        <v>544</v>
      </c>
      <c r="DL642" t="s">
        <v>544</v>
      </c>
      <c r="DM642" t="s">
        <v>544</v>
      </c>
      <c r="DN642" t="s">
        <v>544</v>
      </c>
      <c r="DO642" t="s">
        <v>544</v>
      </c>
      <c r="DP642" t="s">
        <v>544</v>
      </c>
      <c r="DQ642" t="s">
        <v>544</v>
      </c>
      <c r="DR642" t="s">
        <v>544</v>
      </c>
      <c r="DS642" t="s">
        <v>544</v>
      </c>
      <c r="DT642" t="s">
        <v>544</v>
      </c>
      <c r="DU642" t="s">
        <v>544</v>
      </c>
      <c r="DV642" t="s">
        <v>544</v>
      </c>
      <c r="DW642" t="s">
        <v>544</v>
      </c>
      <c r="DX642" t="s">
        <v>544</v>
      </c>
      <c r="DY642" t="s">
        <v>544</v>
      </c>
      <c r="DZ642" t="s">
        <v>544</v>
      </c>
      <c r="EA642" t="s">
        <v>544</v>
      </c>
      <c r="EB642" t="s">
        <v>544</v>
      </c>
      <c r="EC642" t="s">
        <v>544</v>
      </c>
      <c r="ED642" t="s">
        <v>544</v>
      </c>
      <c r="EE642" t="s">
        <v>544</v>
      </c>
      <c r="EF642" t="s">
        <v>544</v>
      </c>
      <c r="EG642" t="s">
        <v>544</v>
      </c>
      <c r="EH642" t="s">
        <v>544</v>
      </c>
      <c r="EI642" t="s">
        <v>544</v>
      </c>
      <c r="EJ642" t="s">
        <v>544</v>
      </c>
      <c r="EK642" t="s">
        <v>544</v>
      </c>
      <c r="EL642" t="s">
        <v>544</v>
      </c>
      <c r="EM642" t="s">
        <v>544</v>
      </c>
      <c r="EN642" t="s">
        <v>544</v>
      </c>
      <c r="EO642" t="s">
        <v>544</v>
      </c>
      <c r="EP642" t="s">
        <v>544</v>
      </c>
      <c r="EQ642" t="s">
        <v>544</v>
      </c>
      <c r="ER642" t="s">
        <v>544</v>
      </c>
      <c r="ES642" t="s">
        <v>544</v>
      </c>
      <c r="ET642" t="s">
        <v>544</v>
      </c>
      <c r="EU642" t="s">
        <v>544</v>
      </c>
      <c r="EV642" t="s">
        <v>544</v>
      </c>
      <c r="EW642" t="s">
        <v>544</v>
      </c>
      <c r="EX642" t="s">
        <v>544</v>
      </c>
    </row>
    <row r="643" spans="1:154" ht="15" customHeight="1">
      <c r="A643" s="435">
        <v>388</v>
      </c>
      <c r="B643" s="469" t="s">
        <v>544</v>
      </c>
      <c r="C643" s="469" t="s">
        <v>544</v>
      </c>
      <c r="D643" s="470" t="s">
        <v>544</v>
      </c>
      <c r="E643" s="471" t="s">
        <v>544</v>
      </c>
      <c r="F643" s="471" t="s">
        <v>544</v>
      </c>
      <c r="G643" s="471" t="s">
        <v>544</v>
      </c>
      <c r="H643" s="472" t="s">
        <v>544</v>
      </c>
      <c r="I643" s="472" t="s">
        <v>544</v>
      </c>
      <c r="J643" s="472" t="s">
        <v>544</v>
      </c>
      <c r="K643" s="472" t="s">
        <v>544</v>
      </c>
      <c r="L643" s="472" t="s">
        <v>544</v>
      </c>
      <c r="M643" s="472" t="s">
        <v>544</v>
      </c>
      <c r="N643" s="472" t="s">
        <v>544</v>
      </c>
      <c r="O643" s="472" t="s">
        <v>544</v>
      </c>
      <c r="P643" s="472" t="s">
        <v>544</v>
      </c>
      <c r="Q643" s="472" t="s">
        <v>544</v>
      </c>
      <c r="R643" s="472" t="s">
        <v>544</v>
      </c>
      <c r="S643" s="472" t="s">
        <v>544</v>
      </c>
      <c r="T643" s="472" t="s">
        <v>544</v>
      </c>
      <c r="U643" s="472" t="s">
        <v>544</v>
      </c>
      <c r="V643" s="472" t="s">
        <v>544</v>
      </c>
      <c r="W643" s="472" t="s">
        <v>544</v>
      </c>
      <c r="X643" s="472" t="s">
        <v>544</v>
      </c>
      <c r="Y643" s="472" t="s">
        <v>544</v>
      </c>
      <c r="Z643" s="472" t="s">
        <v>544</v>
      </c>
      <c r="AA643" s="472" t="s">
        <v>544</v>
      </c>
      <c r="AB643" s="472" t="s">
        <v>544</v>
      </c>
      <c r="AC643" s="472" t="s">
        <v>544</v>
      </c>
      <c r="AD643" s="472" t="s">
        <v>544</v>
      </c>
      <c r="AE643" s="472" t="s">
        <v>544</v>
      </c>
      <c r="AF643" s="472" t="s">
        <v>544</v>
      </c>
      <c r="AG643" s="472" t="s">
        <v>544</v>
      </c>
      <c r="AH643" s="472" t="s">
        <v>544</v>
      </c>
      <c r="AI643" s="472" t="s">
        <v>544</v>
      </c>
      <c r="AJ643" s="472" t="s">
        <v>544</v>
      </c>
      <c r="AK643" s="472" t="s">
        <v>544</v>
      </c>
      <c r="AL643" s="472" t="s">
        <v>544</v>
      </c>
      <c r="AM643" s="472" t="s">
        <v>544</v>
      </c>
      <c r="AN643" s="472" t="s">
        <v>544</v>
      </c>
      <c r="AO643" s="472" t="s">
        <v>544</v>
      </c>
      <c r="AP643" s="472" t="s">
        <v>544</v>
      </c>
      <c r="AQ643" s="472" t="s">
        <v>544</v>
      </c>
      <c r="AR643" s="472" t="s">
        <v>544</v>
      </c>
      <c r="AS643" s="472" t="s">
        <v>544</v>
      </c>
      <c r="AT643" s="472" t="s">
        <v>544</v>
      </c>
      <c r="AU643" s="472" t="s">
        <v>544</v>
      </c>
      <c r="AV643" s="472" t="s">
        <v>544</v>
      </c>
      <c r="AW643" s="472" t="s">
        <v>544</v>
      </c>
      <c r="AX643" s="473" t="s">
        <v>544</v>
      </c>
      <c r="AY643" s="473" t="s">
        <v>544</v>
      </c>
      <c r="AZ643" s="473" t="s">
        <v>544</v>
      </c>
      <c r="BA643" s="473" t="s">
        <v>544</v>
      </c>
      <c r="BB643" s="473" t="s">
        <v>544</v>
      </c>
      <c r="BC643" s="473" t="s">
        <v>544</v>
      </c>
      <c r="BD643" s="473" t="s">
        <v>544</v>
      </c>
      <c r="BE643" s="472" t="s">
        <v>544</v>
      </c>
      <c r="BF643" s="472" t="s">
        <v>544</v>
      </c>
      <c r="BG643" s="473" t="s">
        <v>544</v>
      </c>
      <c r="BH643" s="473" t="s">
        <v>544</v>
      </c>
      <c r="BI643" s="472" t="s">
        <v>544</v>
      </c>
      <c r="BJ643" s="472" t="s">
        <v>544</v>
      </c>
      <c r="BK643" s="472" t="s">
        <v>544</v>
      </c>
      <c r="BL643" s="474" t="s">
        <v>544</v>
      </c>
      <c r="BM643" s="474" t="s">
        <v>544</v>
      </c>
      <c r="BN643" s="472" t="s">
        <v>544</v>
      </c>
      <c r="BO643" s="473" t="s">
        <v>544</v>
      </c>
      <c r="BP643" s="473" t="s">
        <v>544</v>
      </c>
      <c r="BQ643" s="473" t="s">
        <v>544</v>
      </c>
      <c r="BR643" s="473" t="s">
        <v>544</v>
      </c>
      <c r="BS643" s="474" t="s">
        <v>544</v>
      </c>
      <c r="BT643" s="472" t="s">
        <v>544</v>
      </c>
      <c r="BU643" s="472" t="s">
        <v>544</v>
      </c>
      <c r="BV643" s="472" t="s">
        <v>544</v>
      </c>
      <c r="BW643" s="472" t="s">
        <v>544</v>
      </c>
      <c r="BX643" s="472" t="s">
        <v>544</v>
      </c>
      <c r="BY643" s="472" t="s">
        <v>544</v>
      </c>
      <c r="CA643" t="s">
        <v>544</v>
      </c>
      <c r="CB643" t="s">
        <v>544</v>
      </c>
      <c r="CC643" t="s">
        <v>544</v>
      </c>
      <c r="CD643" t="s">
        <v>544</v>
      </c>
      <c r="CE643" t="s">
        <v>544</v>
      </c>
      <c r="CF643" t="s">
        <v>544</v>
      </c>
      <c r="CG643" t="s">
        <v>544</v>
      </c>
      <c r="CH643" t="s">
        <v>544</v>
      </c>
      <c r="CI643" t="s">
        <v>544</v>
      </c>
      <c r="CJ643" t="s">
        <v>544</v>
      </c>
      <c r="CK643" t="s">
        <v>544</v>
      </c>
      <c r="CL643" t="s">
        <v>544</v>
      </c>
      <c r="CM643" t="s">
        <v>544</v>
      </c>
      <c r="CN643" t="s">
        <v>544</v>
      </c>
      <c r="CO643" t="s">
        <v>544</v>
      </c>
      <c r="CP643" t="s">
        <v>544</v>
      </c>
      <c r="CQ643" t="s">
        <v>544</v>
      </c>
      <c r="CR643" t="s">
        <v>544</v>
      </c>
      <c r="CS643" t="s">
        <v>544</v>
      </c>
      <c r="CT643" t="s">
        <v>544</v>
      </c>
      <c r="CU643" t="s">
        <v>544</v>
      </c>
      <c r="CV643" t="s">
        <v>544</v>
      </c>
      <c r="CW643" t="s">
        <v>544</v>
      </c>
      <c r="CX643" t="s">
        <v>544</v>
      </c>
      <c r="CY643" t="s">
        <v>544</v>
      </c>
      <c r="CZ643" t="s">
        <v>544</v>
      </c>
      <c r="DA643" t="s">
        <v>544</v>
      </c>
      <c r="DB643" t="s">
        <v>544</v>
      </c>
      <c r="DC643" t="s">
        <v>544</v>
      </c>
      <c r="DD643" t="s">
        <v>544</v>
      </c>
      <c r="DE643" t="s">
        <v>544</v>
      </c>
      <c r="DF643" t="s">
        <v>544</v>
      </c>
      <c r="DG643" t="s">
        <v>544</v>
      </c>
      <c r="DH643" t="s">
        <v>544</v>
      </c>
      <c r="DI643" t="s">
        <v>544</v>
      </c>
      <c r="DJ643" t="s">
        <v>544</v>
      </c>
      <c r="DK643" t="s">
        <v>544</v>
      </c>
      <c r="DL643" t="s">
        <v>544</v>
      </c>
      <c r="DM643" t="s">
        <v>544</v>
      </c>
      <c r="DN643" t="s">
        <v>544</v>
      </c>
      <c r="DO643" t="s">
        <v>544</v>
      </c>
      <c r="DP643" t="s">
        <v>544</v>
      </c>
      <c r="DQ643" t="s">
        <v>544</v>
      </c>
      <c r="DR643" t="s">
        <v>544</v>
      </c>
      <c r="DS643" t="s">
        <v>544</v>
      </c>
      <c r="DT643" t="s">
        <v>544</v>
      </c>
      <c r="DU643" t="s">
        <v>544</v>
      </c>
      <c r="DV643" t="s">
        <v>544</v>
      </c>
      <c r="DW643" t="s">
        <v>544</v>
      </c>
      <c r="DX643" t="s">
        <v>544</v>
      </c>
      <c r="DY643" t="s">
        <v>544</v>
      </c>
      <c r="DZ643" t="s">
        <v>544</v>
      </c>
      <c r="EA643" t="s">
        <v>544</v>
      </c>
      <c r="EB643" t="s">
        <v>544</v>
      </c>
      <c r="EC643" t="s">
        <v>544</v>
      </c>
      <c r="ED643" t="s">
        <v>544</v>
      </c>
      <c r="EE643" t="s">
        <v>544</v>
      </c>
      <c r="EF643" t="s">
        <v>544</v>
      </c>
      <c r="EG643" t="s">
        <v>544</v>
      </c>
      <c r="EH643" t="s">
        <v>544</v>
      </c>
      <c r="EI643" t="s">
        <v>544</v>
      </c>
      <c r="EJ643" t="s">
        <v>544</v>
      </c>
      <c r="EK643" t="s">
        <v>544</v>
      </c>
      <c r="EL643" t="s">
        <v>544</v>
      </c>
      <c r="EM643" t="s">
        <v>544</v>
      </c>
      <c r="EN643" t="s">
        <v>544</v>
      </c>
      <c r="EO643" t="s">
        <v>544</v>
      </c>
      <c r="EP643" t="s">
        <v>544</v>
      </c>
      <c r="EQ643" t="s">
        <v>544</v>
      </c>
      <c r="ER643" t="s">
        <v>544</v>
      </c>
      <c r="ES643" t="s">
        <v>544</v>
      </c>
      <c r="ET643" t="s">
        <v>544</v>
      </c>
      <c r="EU643" t="s">
        <v>544</v>
      </c>
      <c r="EV643" t="s">
        <v>544</v>
      </c>
      <c r="EW643" t="s">
        <v>544</v>
      </c>
      <c r="EX643" t="s">
        <v>544</v>
      </c>
    </row>
    <row r="644" spans="1:154" ht="15" customHeight="1">
      <c r="A644" s="435">
        <v>388</v>
      </c>
      <c r="B644" s="469" t="s">
        <v>544</v>
      </c>
      <c r="C644" s="469" t="s">
        <v>544</v>
      </c>
      <c r="D644" s="470" t="s">
        <v>544</v>
      </c>
      <c r="E644" s="471" t="s">
        <v>544</v>
      </c>
      <c r="F644" s="471" t="s">
        <v>544</v>
      </c>
      <c r="G644" s="471" t="s">
        <v>544</v>
      </c>
      <c r="H644" s="472" t="s">
        <v>544</v>
      </c>
      <c r="I644" s="472" t="s">
        <v>544</v>
      </c>
      <c r="J644" s="472" t="s">
        <v>544</v>
      </c>
      <c r="K644" s="472" t="s">
        <v>544</v>
      </c>
      <c r="L644" s="472" t="s">
        <v>544</v>
      </c>
      <c r="M644" s="472" t="s">
        <v>544</v>
      </c>
      <c r="N644" s="472" t="s">
        <v>544</v>
      </c>
      <c r="O644" s="472" t="s">
        <v>544</v>
      </c>
      <c r="P644" s="472" t="s">
        <v>544</v>
      </c>
      <c r="Q644" s="472" t="s">
        <v>544</v>
      </c>
      <c r="R644" s="472" t="s">
        <v>544</v>
      </c>
      <c r="S644" s="472" t="s">
        <v>544</v>
      </c>
      <c r="T644" s="472" t="s">
        <v>544</v>
      </c>
      <c r="U644" s="472" t="s">
        <v>544</v>
      </c>
      <c r="V644" s="472" t="s">
        <v>544</v>
      </c>
      <c r="W644" s="472" t="s">
        <v>544</v>
      </c>
      <c r="X644" s="472" t="s">
        <v>544</v>
      </c>
      <c r="Y644" s="472" t="s">
        <v>544</v>
      </c>
      <c r="Z644" s="472" t="s">
        <v>544</v>
      </c>
      <c r="AA644" s="472" t="s">
        <v>544</v>
      </c>
      <c r="AB644" s="472" t="s">
        <v>544</v>
      </c>
      <c r="AC644" s="472" t="s">
        <v>544</v>
      </c>
      <c r="AD644" s="472" t="s">
        <v>544</v>
      </c>
      <c r="AE644" s="472" t="s">
        <v>544</v>
      </c>
      <c r="AF644" s="472" t="s">
        <v>544</v>
      </c>
      <c r="AG644" s="472" t="s">
        <v>544</v>
      </c>
      <c r="AH644" s="472" t="s">
        <v>544</v>
      </c>
      <c r="AI644" s="472" t="s">
        <v>544</v>
      </c>
      <c r="AJ644" s="472" t="s">
        <v>544</v>
      </c>
      <c r="AK644" s="472" t="s">
        <v>544</v>
      </c>
      <c r="AL644" s="472" t="s">
        <v>544</v>
      </c>
      <c r="AM644" s="472" t="s">
        <v>544</v>
      </c>
      <c r="AN644" s="472" t="s">
        <v>544</v>
      </c>
      <c r="AO644" s="472" t="s">
        <v>544</v>
      </c>
      <c r="AP644" s="472" t="s">
        <v>544</v>
      </c>
      <c r="AQ644" s="472" t="s">
        <v>544</v>
      </c>
      <c r="AR644" s="472" t="s">
        <v>544</v>
      </c>
      <c r="AS644" s="472" t="s">
        <v>544</v>
      </c>
      <c r="AT644" s="472" t="s">
        <v>544</v>
      </c>
      <c r="AU644" s="472" t="s">
        <v>544</v>
      </c>
      <c r="AV644" s="472" t="s">
        <v>544</v>
      </c>
      <c r="AW644" s="472" t="s">
        <v>544</v>
      </c>
      <c r="AX644" s="473" t="s">
        <v>544</v>
      </c>
      <c r="AY644" s="473" t="s">
        <v>544</v>
      </c>
      <c r="AZ644" s="473" t="s">
        <v>544</v>
      </c>
      <c r="BA644" s="473" t="s">
        <v>544</v>
      </c>
      <c r="BB644" s="473" t="s">
        <v>544</v>
      </c>
      <c r="BC644" s="473" t="s">
        <v>544</v>
      </c>
      <c r="BD644" s="473" t="s">
        <v>544</v>
      </c>
      <c r="BE644" s="472" t="s">
        <v>544</v>
      </c>
      <c r="BF644" s="472" t="s">
        <v>544</v>
      </c>
      <c r="BG644" s="473" t="s">
        <v>544</v>
      </c>
      <c r="BH644" s="473" t="s">
        <v>544</v>
      </c>
      <c r="BI644" s="472" t="s">
        <v>544</v>
      </c>
      <c r="BJ644" s="472" t="s">
        <v>544</v>
      </c>
      <c r="BK644" s="472" t="s">
        <v>544</v>
      </c>
      <c r="BL644" s="474" t="s">
        <v>544</v>
      </c>
      <c r="BM644" s="474" t="s">
        <v>544</v>
      </c>
      <c r="BN644" s="472" t="s">
        <v>544</v>
      </c>
      <c r="BO644" s="473" t="s">
        <v>544</v>
      </c>
      <c r="BP644" s="473" t="s">
        <v>544</v>
      </c>
      <c r="BQ644" s="473" t="s">
        <v>544</v>
      </c>
      <c r="BR644" s="473" t="s">
        <v>544</v>
      </c>
      <c r="BS644" s="474" t="s">
        <v>544</v>
      </c>
      <c r="BT644" s="472" t="s">
        <v>544</v>
      </c>
      <c r="BU644" s="472" t="s">
        <v>544</v>
      </c>
      <c r="BV644" s="472" t="s">
        <v>544</v>
      </c>
      <c r="BW644" s="472" t="s">
        <v>544</v>
      </c>
      <c r="BX644" s="472" t="s">
        <v>544</v>
      </c>
      <c r="BY644" s="472" t="s">
        <v>544</v>
      </c>
      <c r="CA644" t="s">
        <v>544</v>
      </c>
      <c r="CB644" t="s">
        <v>544</v>
      </c>
      <c r="CC644" t="s">
        <v>544</v>
      </c>
      <c r="CD644" t="s">
        <v>544</v>
      </c>
      <c r="CE644" t="s">
        <v>544</v>
      </c>
      <c r="CF644" t="s">
        <v>544</v>
      </c>
      <c r="CG644" t="s">
        <v>544</v>
      </c>
      <c r="CH644" t="s">
        <v>544</v>
      </c>
      <c r="CI644" t="s">
        <v>544</v>
      </c>
      <c r="CJ644" t="s">
        <v>544</v>
      </c>
      <c r="CK644" t="s">
        <v>544</v>
      </c>
      <c r="CL644" t="s">
        <v>544</v>
      </c>
      <c r="CM644" t="s">
        <v>544</v>
      </c>
      <c r="CN644" t="s">
        <v>544</v>
      </c>
      <c r="CO644" t="s">
        <v>544</v>
      </c>
      <c r="CP644" t="s">
        <v>544</v>
      </c>
      <c r="CQ644" t="s">
        <v>544</v>
      </c>
      <c r="CR644" t="s">
        <v>544</v>
      </c>
      <c r="CS644" t="s">
        <v>544</v>
      </c>
      <c r="CT644" t="s">
        <v>544</v>
      </c>
      <c r="CU644" t="s">
        <v>544</v>
      </c>
      <c r="CV644" t="s">
        <v>544</v>
      </c>
      <c r="CW644" t="s">
        <v>544</v>
      </c>
      <c r="CX644" t="s">
        <v>544</v>
      </c>
      <c r="CY644" t="s">
        <v>544</v>
      </c>
      <c r="CZ644" t="s">
        <v>544</v>
      </c>
      <c r="DA644" t="s">
        <v>544</v>
      </c>
      <c r="DB644" t="s">
        <v>544</v>
      </c>
      <c r="DC644" t="s">
        <v>544</v>
      </c>
      <c r="DD644" t="s">
        <v>544</v>
      </c>
      <c r="DE644" t="s">
        <v>544</v>
      </c>
      <c r="DF644" t="s">
        <v>544</v>
      </c>
      <c r="DG644" t="s">
        <v>544</v>
      </c>
      <c r="DH644" t="s">
        <v>544</v>
      </c>
      <c r="DI644" t="s">
        <v>544</v>
      </c>
      <c r="DJ644" t="s">
        <v>544</v>
      </c>
      <c r="DK644" t="s">
        <v>544</v>
      </c>
      <c r="DL644" t="s">
        <v>544</v>
      </c>
      <c r="DM644" t="s">
        <v>544</v>
      </c>
      <c r="DN644" t="s">
        <v>544</v>
      </c>
      <c r="DO644" t="s">
        <v>544</v>
      </c>
      <c r="DP644" t="s">
        <v>544</v>
      </c>
      <c r="DQ644" t="s">
        <v>544</v>
      </c>
      <c r="DR644" t="s">
        <v>544</v>
      </c>
      <c r="DS644" t="s">
        <v>544</v>
      </c>
      <c r="DT644" t="s">
        <v>544</v>
      </c>
      <c r="DU644" t="s">
        <v>544</v>
      </c>
      <c r="DV644" t="s">
        <v>544</v>
      </c>
      <c r="DW644" t="s">
        <v>544</v>
      </c>
      <c r="DX644" t="s">
        <v>544</v>
      </c>
      <c r="DY644" t="s">
        <v>544</v>
      </c>
      <c r="DZ644" t="s">
        <v>544</v>
      </c>
      <c r="EA644" t="s">
        <v>544</v>
      </c>
      <c r="EB644" t="s">
        <v>544</v>
      </c>
      <c r="EC644" t="s">
        <v>544</v>
      </c>
      <c r="ED644" t="s">
        <v>544</v>
      </c>
      <c r="EE644" t="s">
        <v>544</v>
      </c>
      <c r="EF644" t="s">
        <v>544</v>
      </c>
      <c r="EG644" t="s">
        <v>544</v>
      </c>
      <c r="EH644" t="s">
        <v>544</v>
      </c>
      <c r="EI644" t="s">
        <v>544</v>
      </c>
      <c r="EJ644" t="s">
        <v>544</v>
      </c>
      <c r="EK644" t="s">
        <v>544</v>
      </c>
      <c r="EL644" t="s">
        <v>544</v>
      </c>
      <c r="EM644" t="s">
        <v>544</v>
      </c>
      <c r="EN644" t="s">
        <v>544</v>
      </c>
      <c r="EO644" t="s">
        <v>544</v>
      </c>
      <c r="EP644" t="s">
        <v>544</v>
      </c>
      <c r="EQ644" t="s">
        <v>544</v>
      </c>
      <c r="ER644" t="s">
        <v>544</v>
      </c>
      <c r="ES644" t="s">
        <v>544</v>
      </c>
      <c r="ET644" t="s">
        <v>544</v>
      </c>
      <c r="EU644" t="s">
        <v>544</v>
      </c>
      <c r="EV644" t="s">
        <v>544</v>
      </c>
      <c r="EW644" t="s">
        <v>544</v>
      </c>
      <c r="EX644" t="s">
        <v>544</v>
      </c>
    </row>
    <row r="645" spans="1:154" ht="15" customHeight="1">
      <c r="A645" s="435">
        <v>388</v>
      </c>
      <c r="B645" s="469" t="s">
        <v>544</v>
      </c>
      <c r="C645" s="469" t="s">
        <v>544</v>
      </c>
      <c r="D645" s="470" t="s">
        <v>544</v>
      </c>
      <c r="E645" s="471" t="s">
        <v>544</v>
      </c>
      <c r="F645" s="471" t="s">
        <v>544</v>
      </c>
      <c r="G645" s="471" t="s">
        <v>544</v>
      </c>
      <c r="H645" s="472" t="s">
        <v>544</v>
      </c>
      <c r="I645" s="472" t="s">
        <v>544</v>
      </c>
      <c r="J645" s="472" t="s">
        <v>544</v>
      </c>
      <c r="K645" s="472" t="s">
        <v>544</v>
      </c>
      <c r="L645" s="472" t="s">
        <v>544</v>
      </c>
      <c r="M645" s="472" t="s">
        <v>544</v>
      </c>
      <c r="N645" s="472" t="s">
        <v>544</v>
      </c>
      <c r="O645" s="472" t="s">
        <v>544</v>
      </c>
      <c r="P645" s="472" t="s">
        <v>544</v>
      </c>
      <c r="Q645" s="472" t="s">
        <v>544</v>
      </c>
      <c r="R645" s="472" t="s">
        <v>544</v>
      </c>
      <c r="S645" s="472" t="s">
        <v>544</v>
      </c>
      <c r="T645" s="472" t="s">
        <v>544</v>
      </c>
      <c r="U645" s="472" t="s">
        <v>544</v>
      </c>
      <c r="V645" s="472" t="s">
        <v>544</v>
      </c>
      <c r="W645" s="472" t="s">
        <v>544</v>
      </c>
      <c r="X645" s="472" t="s">
        <v>544</v>
      </c>
      <c r="Y645" s="472" t="s">
        <v>544</v>
      </c>
      <c r="Z645" s="472" t="s">
        <v>544</v>
      </c>
      <c r="AA645" s="472" t="s">
        <v>544</v>
      </c>
      <c r="AB645" s="472" t="s">
        <v>544</v>
      </c>
      <c r="AC645" s="472" t="s">
        <v>544</v>
      </c>
      <c r="AD645" s="472" t="s">
        <v>544</v>
      </c>
      <c r="AE645" s="472" t="s">
        <v>544</v>
      </c>
      <c r="AF645" s="472" t="s">
        <v>544</v>
      </c>
      <c r="AG645" s="472" t="s">
        <v>544</v>
      </c>
      <c r="AH645" s="472" t="s">
        <v>544</v>
      </c>
      <c r="AI645" s="472" t="s">
        <v>544</v>
      </c>
      <c r="AJ645" s="472" t="s">
        <v>544</v>
      </c>
      <c r="AK645" s="472" t="s">
        <v>544</v>
      </c>
      <c r="AL645" s="472" t="s">
        <v>544</v>
      </c>
      <c r="AM645" s="472" t="s">
        <v>544</v>
      </c>
      <c r="AN645" s="472" t="s">
        <v>544</v>
      </c>
      <c r="AO645" s="472" t="s">
        <v>544</v>
      </c>
      <c r="AP645" s="472" t="s">
        <v>544</v>
      </c>
      <c r="AQ645" s="472" t="s">
        <v>544</v>
      </c>
      <c r="AR645" s="472" t="s">
        <v>544</v>
      </c>
      <c r="AS645" s="472" t="s">
        <v>544</v>
      </c>
      <c r="AT645" s="472" t="s">
        <v>544</v>
      </c>
      <c r="AU645" s="472" t="s">
        <v>544</v>
      </c>
      <c r="AV645" s="472" t="s">
        <v>544</v>
      </c>
      <c r="AW645" s="472" t="s">
        <v>544</v>
      </c>
      <c r="AX645" s="473" t="s">
        <v>544</v>
      </c>
      <c r="AY645" s="473" t="s">
        <v>544</v>
      </c>
      <c r="AZ645" s="473" t="s">
        <v>544</v>
      </c>
      <c r="BA645" s="473" t="s">
        <v>544</v>
      </c>
      <c r="BB645" s="473" t="s">
        <v>544</v>
      </c>
      <c r="BC645" s="473" t="s">
        <v>544</v>
      </c>
      <c r="BD645" s="473" t="s">
        <v>544</v>
      </c>
      <c r="BE645" s="472" t="s">
        <v>544</v>
      </c>
      <c r="BF645" s="472" t="s">
        <v>544</v>
      </c>
      <c r="BG645" s="473" t="s">
        <v>544</v>
      </c>
      <c r="BH645" s="473" t="s">
        <v>544</v>
      </c>
      <c r="BI645" s="472" t="s">
        <v>544</v>
      </c>
      <c r="BJ645" s="472" t="s">
        <v>544</v>
      </c>
      <c r="BK645" s="472" t="s">
        <v>544</v>
      </c>
      <c r="BL645" s="474" t="s">
        <v>544</v>
      </c>
      <c r="BM645" s="474" t="s">
        <v>544</v>
      </c>
      <c r="BN645" s="472" t="s">
        <v>544</v>
      </c>
      <c r="BO645" s="473" t="s">
        <v>544</v>
      </c>
      <c r="BP645" s="473" t="s">
        <v>544</v>
      </c>
      <c r="BQ645" s="473" t="s">
        <v>544</v>
      </c>
      <c r="BR645" s="473" t="s">
        <v>544</v>
      </c>
      <c r="BS645" s="474" t="s">
        <v>544</v>
      </c>
      <c r="BT645" s="472" t="s">
        <v>544</v>
      </c>
      <c r="BU645" s="472" t="s">
        <v>544</v>
      </c>
      <c r="BV645" s="472" t="s">
        <v>544</v>
      </c>
      <c r="BW645" s="472" t="s">
        <v>544</v>
      </c>
      <c r="BX645" s="472" t="s">
        <v>544</v>
      </c>
      <c r="BY645" s="472" t="s">
        <v>544</v>
      </c>
      <c r="CA645" t="s">
        <v>544</v>
      </c>
      <c r="CB645" t="s">
        <v>544</v>
      </c>
      <c r="CC645" t="s">
        <v>544</v>
      </c>
      <c r="CD645" t="s">
        <v>544</v>
      </c>
      <c r="CE645" t="s">
        <v>544</v>
      </c>
      <c r="CF645" t="s">
        <v>544</v>
      </c>
      <c r="CG645" t="s">
        <v>544</v>
      </c>
      <c r="CH645" t="s">
        <v>544</v>
      </c>
      <c r="CI645" t="s">
        <v>544</v>
      </c>
      <c r="CJ645" t="s">
        <v>544</v>
      </c>
      <c r="CK645" t="s">
        <v>544</v>
      </c>
      <c r="CL645" t="s">
        <v>544</v>
      </c>
      <c r="CM645" t="s">
        <v>544</v>
      </c>
      <c r="CN645" t="s">
        <v>544</v>
      </c>
      <c r="CO645" t="s">
        <v>544</v>
      </c>
      <c r="CP645" t="s">
        <v>544</v>
      </c>
      <c r="CQ645" t="s">
        <v>544</v>
      </c>
      <c r="CR645" t="s">
        <v>544</v>
      </c>
      <c r="CS645" t="s">
        <v>544</v>
      </c>
      <c r="CT645" t="s">
        <v>544</v>
      </c>
      <c r="CU645" t="s">
        <v>544</v>
      </c>
      <c r="CV645" t="s">
        <v>544</v>
      </c>
      <c r="CW645" t="s">
        <v>544</v>
      </c>
      <c r="CX645" t="s">
        <v>544</v>
      </c>
      <c r="CY645" t="s">
        <v>544</v>
      </c>
      <c r="CZ645" t="s">
        <v>544</v>
      </c>
      <c r="DA645" t="s">
        <v>544</v>
      </c>
      <c r="DB645" t="s">
        <v>544</v>
      </c>
      <c r="DC645" t="s">
        <v>544</v>
      </c>
      <c r="DD645" t="s">
        <v>544</v>
      </c>
      <c r="DE645" t="s">
        <v>544</v>
      </c>
      <c r="DF645" t="s">
        <v>544</v>
      </c>
      <c r="DG645" t="s">
        <v>544</v>
      </c>
      <c r="DH645" t="s">
        <v>544</v>
      </c>
      <c r="DI645" t="s">
        <v>544</v>
      </c>
      <c r="DJ645" t="s">
        <v>544</v>
      </c>
      <c r="DK645" t="s">
        <v>544</v>
      </c>
      <c r="DL645" t="s">
        <v>544</v>
      </c>
      <c r="DM645" t="s">
        <v>544</v>
      </c>
      <c r="DN645" t="s">
        <v>544</v>
      </c>
      <c r="DO645" t="s">
        <v>544</v>
      </c>
      <c r="DP645" t="s">
        <v>544</v>
      </c>
      <c r="DQ645" t="s">
        <v>544</v>
      </c>
      <c r="DR645" t="s">
        <v>544</v>
      </c>
      <c r="DS645" t="s">
        <v>544</v>
      </c>
      <c r="DT645" t="s">
        <v>544</v>
      </c>
      <c r="DU645" t="s">
        <v>544</v>
      </c>
      <c r="DV645" t="s">
        <v>544</v>
      </c>
      <c r="DW645" t="s">
        <v>544</v>
      </c>
      <c r="DX645" t="s">
        <v>544</v>
      </c>
      <c r="DY645" t="s">
        <v>544</v>
      </c>
      <c r="DZ645" t="s">
        <v>544</v>
      </c>
      <c r="EA645" t="s">
        <v>544</v>
      </c>
      <c r="EB645" t="s">
        <v>544</v>
      </c>
      <c r="EC645" t="s">
        <v>544</v>
      </c>
      <c r="ED645" t="s">
        <v>544</v>
      </c>
      <c r="EE645" t="s">
        <v>544</v>
      </c>
      <c r="EF645" t="s">
        <v>544</v>
      </c>
      <c r="EG645" t="s">
        <v>544</v>
      </c>
      <c r="EH645" t="s">
        <v>544</v>
      </c>
      <c r="EI645" t="s">
        <v>544</v>
      </c>
      <c r="EJ645" t="s">
        <v>544</v>
      </c>
      <c r="EK645" t="s">
        <v>544</v>
      </c>
      <c r="EL645" t="s">
        <v>544</v>
      </c>
      <c r="EM645" t="s">
        <v>544</v>
      </c>
      <c r="EN645" t="s">
        <v>544</v>
      </c>
      <c r="EO645" t="s">
        <v>544</v>
      </c>
      <c r="EP645" t="s">
        <v>544</v>
      </c>
      <c r="EQ645" t="s">
        <v>544</v>
      </c>
      <c r="ER645" t="s">
        <v>544</v>
      </c>
      <c r="ES645" t="s">
        <v>544</v>
      </c>
      <c r="ET645" t="s">
        <v>544</v>
      </c>
      <c r="EU645" t="s">
        <v>544</v>
      </c>
      <c r="EV645" t="s">
        <v>544</v>
      </c>
      <c r="EW645" t="s">
        <v>544</v>
      </c>
      <c r="EX645" t="s">
        <v>544</v>
      </c>
    </row>
    <row r="646" spans="1:154" ht="15" customHeight="1">
      <c r="A646" s="435">
        <v>388</v>
      </c>
      <c r="B646" s="469" t="s">
        <v>544</v>
      </c>
      <c r="C646" s="469" t="s">
        <v>544</v>
      </c>
      <c r="D646" s="470" t="s">
        <v>544</v>
      </c>
      <c r="E646" s="471" t="s">
        <v>544</v>
      </c>
      <c r="F646" s="471" t="s">
        <v>544</v>
      </c>
      <c r="G646" s="471" t="s">
        <v>544</v>
      </c>
      <c r="H646" s="472" t="s">
        <v>544</v>
      </c>
      <c r="I646" s="472" t="s">
        <v>544</v>
      </c>
      <c r="J646" s="472" t="s">
        <v>544</v>
      </c>
      <c r="K646" s="472" t="s">
        <v>544</v>
      </c>
      <c r="L646" s="472" t="s">
        <v>544</v>
      </c>
      <c r="M646" s="472" t="s">
        <v>544</v>
      </c>
      <c r="N646" s="472" t="s">
        <v>544</v>
      </c>
      <c r="O646" s="472" t="s">
        <v>544</v>
      </c>
      <c r="P646" s="472" t="s">
        <v>544</v>
      </c>
      <c r="Q646" s="472" t="s">
        <v>544</v>
      </c>
      <c r="R646" s="472" t="s">
        <v>544</v>
      </c>
      <c r="S646" s="472" t="s">
        <v>544</v>
      </c>
      <c r="T646" s="472" t="s">
        <v>544</v>
      </c>
      <c r="U646" s="472" t="s">
        <v>544</v>
      </c>
      <c r="V646" s="472" t="s">
        <v>544</v>
      </c>
      <c r="W646" s="472" t="s">
        <v>544</v>
      </c>
      <c r="X646" s="472" t="s">
        <v>544</v>
      </c>
      <c r="Y646" s="472" t="s">
        <v>544</v>
      </c>
      <c r="Z646" s="472" t="s">
        <v>544</v>
      </c>
      <c r="AA646" s="472" t="s">
        <v>544</v>
      </c>
      <c r="AB646" s="472" t="s">
        <v>544</v>
      </c>
      <c r="AC646" s="472" t="s">
        <v>544</v>
      </c>
      <c r="AD646" s="472" t="s">
        <v>544</v>
      </c>
      <c r="AE646" s="472" t="s">
        <v>544</v>
      </c>
      <c r="AF646" s="472" t="s">
        <v>544</v>
      </c>
      <c r="AG646" s="472" t="s">
        <v>544</v>
      </c>
      <c r="AH646" s="472" t="s">
        <v>544</v>
      </c>
      <c r="AI646" s="472" t="s">
        <v>544</v>
      </c>
      <c r="AJ646" s="472" t="s">
        <v>544</v>
      </c>
      <c r="AK646" s="472" t="s">
        <v>544</v>
      </c>
      <c r="AL646" s="472" t="s">
        <v>544</v>
      </c>
      <c r="AM646" s="472" t="s">
        <v>544</v>
      </c>
      <c r="AN646" s="472" t="s">
        <v>544</v>
      </c>
      <c r="AO646" s="472" t="s">
        <v>544</v>
      </c>
      <c r="AP646" s="472" t="s">
        <v>544</v>
      </c>
      <c r="AQ646" s="472" t="s">
        <v>544</v>
      </c>
      <c r="AR646" s="472" t="s">
        <v>544</v>
      </c>
      <c r="AS646" s="472" t="s">
        <v>544</v>
      </c>
      <c r="AT646" s="472" t="s">
        <v>544</v>
      </c>
      <c r="AU646" s="472" t="s">
        <v>544</v>
      </c>
      <c r="AV646" s="472" t="s">
        <v>544</v>
      </c>
      <c r="AW646" s="472" t="s">
        <v>544</v>
      </c>
      <c r="AX646" s="473" t="s">
        <v>544</v>
      </c>
      <c r="AY646" s="473" t="s">
        <v>544</v>
      </c>
      <c r="AZ646" s="473" t="s">
        <v>544</v>
      </c>
      <c r="BA646" s="473" t="s">
        <v>544</v>
      </c>
      <c r="BB646" s="473" t="s">
        <v>544</v>
      </c>
      <c r="BC646" s="473" t="s">
        <v>544</v>
      </c>
      <c r="BD646" s="473" t="s">
        <v>544</v>
      </c>
      <c r="BE646" s="472" t="s">
        <v>544</v>
      </c>
      <c r="BF646" s="472" t="s">
        <v>544</v>
      </c>
      <c r="BG646" s="473" t="s">
        <v>544</v>
      </c>
      <c r="BH646" s="473" t="s">
        <v>544</v>
      </c>
      <c r="BI646" s="472" t="s">
        <v>544</v>
      </c>
      <c r="BJ646" s="472" t="s">
        <v>544</v>
      </c>
      <c r="BK646" s="472" t="s">
        <v>544</v>
      </c>
      <c r="BL646" s="474" t="s">
        <v>544</v>
      </c>
      <c r="BM646" s="474" t="s">
        <v>544</v>
      </c>
      <c r="BN646" s="472" t="s">
        <v>544</v>
      </c>
      <c r="BO646" s="473" t="s">
        <v>544</v>
      </c>
      <c r="BP646" s="473" t="s">
        <v>544</v>
      </c>
      <c r="BQ646" s="473" t="s">
        <v>544</v>
      </c>
      <c r="BR646" s="473" t="s">
        <v>544</v>
      </c>
      <c r="BS646" s="474" t="s">
        <v>544</v>
      </c>
      <c r="BT646" s="472" t="s">
        <v>544</v>
      </c>
      <c r="BU646" s="472" t="s">
        <v>544</v>
      </c>
      <c r="BV646" s="472" t="s">
        <v>544</v>
      </c>
      <c r="BW646" s="472" t="s">
        <v>544</v>
      </c>
      <c r="BX646" s="472" t="s">
        <v>544</v>
      </c>
      <c r="BY646" s="472" t="s">
        <v>544</v>
      </c>
      <c r="CA646" t="s">
        <v>544</v>
      </c>
      <c r="CB646" t="s">
        <v>544</v>
      </c>
      <c r="CC646" t="s">
        <v>544</v>
      </c>
      <c r="CD646" t="s">
        <v>544</v>
      </c>
      <c r="CE646" t="s">
        <v>544</v>
      </c>
      <c r="CF646" t="s">
        <v>544</v>
      </c>
      <c r="CG646" t="s">
        <v>544</v>
      </c>
      <c r="CH646" t="s">
        <v>544</v>
      </c>
      <c r="CI646" t="s">
        <v>544</v>
      </c>
      <c r="CJ646" t="s">
        <v>544</v>
      </c>
      <c r="CK646" t="s">
        <v>544</v>
      </c>
      <c r="CL646" t="s">
        <v>544</v>
      </c>
      <c r="CM646" t="s">
        <v>544</v>
      </c>
      <c r="CN646" t="s">
        <v>544</v>
      </c>
      <c r="CO646" t="s">
        <v>544</v>
      </c>
      <c r="CP646" t="s">
        <v>544</v>
      </c>
      <c r="CQ646" t="s">
        <v>544</v>
      </c>
      <c r="CR646" t="s">
        <v>544</v>
      </c>
      <c r="CS646" t="s">
        <v>544</v>
      </c>
      <c r="CT646" t="s">
        <v>544</v>
      </c>
      <c r="CU646" t="s">
        <v>544</v>
      </c>
      <c r="CV646" t="s">
        <v>544</v>
      </c>
      <c r="CW646" t="s">
        <v>544</v>
      </c>
      <c r="CX646" t="s">
        <v>544</v>
      </c>
      <c r="CY646" t="s">
        <v>544</v>
      </c>
      <c r="CZ646" t="s">
        <v>544</v>
      </c>
      <c r="DA646" t="s">
        <v>544</v>
      </c>
      <c r="DB646" t="s">
        <v>544</v>
      </c>
      <c r="DC646" t="s">
        <v>544</v>
      </c>
      <c r="DD646" t="s">
        <v>544</v>
      </c>
      <c r="DE646" t="s">
        <v>544</v>
      </c>
      <c r="DF646" t="s">
        <v>544</v>
      </c>
      <c r="DG646" t="s">
        <v>544</v>
      </c>
      <c r="DH646" t="s">
        <v>544</v>
      </c>
      <c r="DI646" t="s">
        <v>544</v>
      </c>
      <c r="DJ646" t="s">
        <v>544</v>
      </c>
      <c r="DK646" t="s">
        <v>544</v>
      </c>
      <c r="DL646" t="s">
        <v>544</v>
      </c>
      <c r="DM646" t="s">
        <v>544</v>
      </c>
      <c r="DN646" t="s">
        <v>544</v>
      </c>
      <c r="DO646" t="s">
        <v>544</v>
      </c>
      <c r="DP646" t="s">
        <v>544</v>
      </c>
      <c r="DQ646" t="s">
        <v>544</v>
      </c>
      <c r="DR646" t="s">
        <v>544</v>
      </c>
      <c r="DS646" t="s">
        <v>544</v>
      </c>
      <c r="DT646" t="s">
        <v>544</v>
      </c>
      <c r="DU646" t="s">
        <v>544</v>
      </c>
      <c r="DV646" t="s">
        <v>544</v>
      </c>
      <c r="DW646" t="s">
        <v>544</v>
      </c>
      <c r="DX646" t="s">
        <v>544</v>
      </c>
      <c r="DY646" t="s">
        <v>544</v>
      </c>
      <c r="DZ646" t="s">
        <v>544</v>
      </c>
      <c r="EA646" t="s">
        <v>544</v>
      </c>
      <c r="EB646" t="s">
        <v>544</v>
      </c>
      <c r="EC646" t="s">
        <v>544</v>
      </c>
      <c r="ED646" t="s">
        <v>544</v>
      </c>
      <c r="EE646" t="s">
        <v>544</v>
      </c>
      <c r="EF646" t="s">
        <v>544</v>
      </c>
      <c r="EG646" t="s">
        <v>544</v>
      </c>
      <c r="EH646" t="s">
        <v>544</v>
      </c>
      <c r="EI646" t="s">
        <v>544</v>
      </c>
      <c r="EJ646" t="s">
        <v>544</v>
      </c>
      <c r="EK646" t="s">
        <v>544</v>
      </c>
      <c r="EL646" t="s">
        <v>544</v>
      </c>
      <c r="EM646" t="s">
        <v>544</v>
      </c>
      <c r="EN646" t="s">
        <v>544</v>
      </c>
      <c r="EO646" t="s">
        <v>544</v>
      </c>
      <c r="EP646" t="s">
        <v>544</v>
      </c>
      <c r="EQ646" t="s">
        <v>544</v>
      </c>
      <c r="ER646" t="s">
        <v>544</v>
      </c>
      <c r="ES646" t="s">
        <v>544</v>
      </c>
      <c r="ET646" t="s">
        <v>544</v>
      </c>
      <c r="EU646" t="s">
        <v>544</v>
      </c>
      <c r="EV646" t="s">
        <v>544</v>
      </c>
      <c r="EW646" t="s">
        <v>544</v>
      </c>
      <c r="EX646" t="s">
        <v>544</v>
      </c>
    </row>
    <row r="647" spans="1:154" ht="15" customHeight="1">
      <c r="A647" s="435">
        <v>388</v>
      </c>
      <c r="B647" s="469" t="s">
        <v>544</v>
      </c>
      <c r="C647" s="469" t="s">
        <v>544</v>
      </c>
      <c r="D647" s="470" t="s">
        <v>544</v>
      </c>
      <c r="E647" s="471" t="s">
        <v>544</v>
      </c>
      <c r="F647" s="471" t="s">
        <v>544</v>
      </c>
      <c r="G647" s="471" t="s">
        <v>544</v>
      </c>
      <c r="H647" s="472" t="s">
        <v>544</v>
      </c>
      <c r="I647" s="472" t="s">
        <v>544</v>
      </c>
      <c r="J647" s="472" t="s">
        <v>544</v>
      </c>
      <c r="K647" s="472" t="s">
        <v>544</v>
      </c>
      <c r="L647" s="472" t="s">
        <v>544</v>
      </c>
      <c r="M647" s="472" t="s">
        <v>544</v>
      </c>
      <c r="N647" s="472" t="s">
        <v>544</v>
      </c>
      <c r="O647" s="472" t="s">
        <v>544</v>
      </c>
      <c r="P647" s="472" t="s">
        <v>544</v>
      </c>
      <c r="Q647" s="472" t="s">
        <v>544</v>
      </c>
      <c r="R647" s="472" t="s">
        <v>544</v>
      </c>
      <c r="S647" s="472" t="s">
        <v>544</v>
      </c>
      <c r="T647" s="472" t="s">
        <v>544</v>
      </c>
      <c r="U647" s="472" t="s">
        <v>544</v>
      </c>
      <c r="V647" s="472" t="s">
        <v>544</v>
      </c>
      <c r="W647" s="472" t="s">
        <v>544</v>
      </c>
      <c r="X647" s="472" t="s">
        <v>544</v>
      </c>
      <c r="Y647" s="472" t="s">
        <v>544</v>
      </c>
      <c r="Z647" s="472" t="s">
        <v>544</v>
      </c>
      <c r="AA647" s="472" t="s">
        <v>544</v>
      </c>
      <c r="AB647" s="472" t="s">
        <v>544</v>
      </c>
      <c r="AC647" s="472" t="s">
        <v>544</v>
      </c>
      <c r="AD647" s="472" t="s">
        <v>544</v>
      </c>
      <c r="AE647" s="472" t="s">
        <v>544</v>
      </c>
      <c r="AF647" s="472" t="s">
        <v>544</v>
      </c>
      <c r="AG647" s="472" t="s">
        <v>544</v>
      </c>
      <c r="AH647" s="472" t="s">
        <v>544</v>
      </c>
      <c r="AI647" s="472" t="s">
        <v>544</v>
      </c>
      <c r="AJ647" s="472" t="s">
        <v>544</v>
      </c>
      <c r="AK647" s="472" t="s">
        <v>544</v>
      </c>
      <c r="AL647" s="472" t="s">
        <v>544</v>
      </c>
      <c r="AM647" s="472" t="s">
        <v>544</v>
      </c>
      <c r="AN647" s="472" t="s">
        <v>544</v>
      </c>
      <c r="AO647" s="472" t="s">
        <v>544</v>
      </c>
      <c r="AP647" s="472" t="s">
        <v>544</v>
      </c>
      <c r="AQ647" s="472" t="s">
        <v>544</v>
      </c>
      <c r="AR647" s="472" t="s">
        <v>544</v>
      </c>
      <c r="AS647" s="472" t="s">
        <v>544</v>
      </c>
      <c r="AT647" s="472" t="s">
        <v>544</v>
      </c>
      <c r="AU647" s="472" t="s">
        <v>544</v>
      </c>
      <c r="AV647" s="472" t="s">
        <v>544</v>
      </c>
      <c r="AW647" s="472" t="s">
        <v>544</v>
      </c>
      <c r="AX647" s="473" t="s">
        <v>544</v>
      </c>
      <c r="AY647" s="473" t="s">
        <v>544</v>
      </c>
      <c r="AZ647" s="473" t="s">
        <v>544</v>
      </c>
      <c r="BA647" s="473" t="s">
        <v>544</v>
      </c>
      <c r="BB647" s="473" t="s">
        <v>544</v>
      </c>
      <c r="BC647" s="473" t="s">
        <v>544</v>
      </c>
      <c r="BD647" s="473" t="s">
        <v>544</v>
      </c>
      <c r="BE647" s="472" t="s">
        <v>544</v>
      </c>
      <c r="BF647" s="472" t="s">
        <v>544</v>
      </c>
      <c r="BG647" s="473" t="s">
        <v>544</v>
      </c>
      <c r="BH647" s="473" t="s">
        <v>544</v>
      </c>
      <c r="BI647" s="472" t="s">
        <v>544</v>
      </c>
      <c r="BJ647" s="472" t="s">
        <v>544</v>
      </c>
      <c r="BK647" s="472" t="s">
        <v>544</v>
      </c>
      <c r="BL647" s="474" t="s">
        <v>544</v>
      </c>
      <c r="BM647" s="474" t="s">
        <v>544</v>
      </c>
      <c r="BN647" s="472" t="s">
        <v>544</v>
      </c>
      <c r="BO647" s="473" t="s">
        <v>544</v>
      </c>
      <c r="BP647" s="473" t="s">
        <v>544</v>
      </c>
      <c r="BQ647" s="473" t="s">
        <v>544</v>
      </c>
      <c r="BR647" s="473" t="s">
        <v>544</v>
      </c>
      <c r="BS647" s="474" t="s">
        <v>544</v>
      </c>
      <c r="BT647" s="472" t="s">
        <v>544</v>
      </c>
      <c r="BU647" s="472" t="s">
        <v>544</v>
      </c>
      <c r="BV647" s="472" t="s">
        <v>544</v>
      </c>
      <c r="BW647" s="472" t="s">
        <v>544</v>
      </c>
      <c r="BX647" s="472" t="s">
        <v>544</v>
      </c>
      <c r="BY647" s="472" t="s">
        <v>544</v>
      </c>
      <c r="CA647" t="s">
        <v>544</v>
      </c>
      <c r="CB647" t="s">
        <v>544</v>
      </c>
      <c r="CC647" t="s">
        <v>544</v>
      </c>
      <c r="CD647" t="s">
        <v>544</v>
      </c>
      <c r="CE647" t="s">
        <v>544</v>
      </c>
      <c r="CF647" t="s">
        <v>544</v>
      </c>
      <c r="CG647" t="s">
        <v>544</v>
      </c>
      <c r="CH647" t="s">
        <v>544</v>
      </c>
      <c r="CI647" t="s">
        <v>544</v>
      </c>
      <c r="CJ647" t="s">
        <v>544</v>
      </c>
      <c r="CK647" t="s">
        <v>544</v>
      </c>
      <c r="CL647" t="s">
        <v>544</v>
      </c>
      <c r="CM647" t="s">
        <v>544</v>
      </c>
      <c r="CN647" t="s">
        <v>544</v>
      </c>
      <c r="CO647" t="s">
        <v>544</v>
      </c>
      <c r="CP647" t="s">
        <v>544</v>
      </c>
      <c r="CQ647" t="s">
        <v>544</v>
      </c>
      <c r="CR647" t="s">
        <v>544</v>
      </c>
      <c r="CS647" t="s">
        <v>544</v>
      </c>
      <c r="CT647" t="s">
        <v>544</v>
      </c>
      <c r="CU647" t="s">
        <v>544</v>
      </c>
      <c r="CV647" t="s">
        <v>544</v>
      </c>
      <c r="CW647" t="s">
        <v>544</v>
      </c>
      <c r="CX647" t="s">
        <v>544</v>
      </c>
      <c r="CY647" t="s">
        <v>544</v>
      </c>
      <c r="CZ647" t="s">
        <v>544</v>
      </c>
      <c r="DA647" t="s">
        <v>544</v>
      </c>
      <c r="DB647" t="s">
        <v>544</v>
      </c>
      <c r="DC647" t="s">
        <v>544</v>
      </c>
      <c r="DD647" t="s">
        <v>544</v>
      </c>
      <c r="DE647" t="s">
        <v>544</v>
      </c>
      <c r="DF647" t="s">
        <v>544</v>
      </c>
      <c r="DG647" t="s">
        <v>544</v>
      </c>
      <c r="DH647" t="s">
        <v>544</v>
      </c>
      <c r="DI647" t="s">
        <v>544</v>
      </c>
      <c r="DJ647" t="s">
        <v>544</v>
      </c>
      <c r="DK647" t="s">
        <v>544</v>
      </c>
      <c r="DL647" t="s">
        <v>544</v>
      </c>
      <c r="DM647" t="s">
        <v>544</v>
      </c>
      <c r="DN647" t="s">
        <v>544</v>
      </c>
      <c r="DO647" t="s">
        <v>544</v>
      </c>
      <c r="DP647" t="s">
        <v>544</v>
      </c>
      <c r="DQ647" t="s">
        <v>544</v>
      </c>
      <c r="DR647" t="s">
        <v>544</v>
      </c>
      <c r="DS647" t="s">
        <v>544</v>
      </c>
      <c r="DT647" t="s">
        <v>544</v>
      </c>
      <c r="DU647" t="s">
        <v>544</v>
      </c>
      <c r="DV647" t="s">
        <v>544</v>
      </c>
      <c r="DW647" t="s">
        <v>544</v>
      </c>
      <c r="DX647" t="s">
        <v>544</v>
      </c>
      <c r="DY647" t="s">
        <v>544</v>
      </c>
      <c r="DZ647" t="s">
        <v>544</v>
      </c>
      <c r="EA647" t="s">
        <v>544</v>
      </c>
      <c r="EB647" t="s">
        <v>544</v>
      </c>
      <c r="EC647" t="s">
        <v>544</v>
      </c>
      <c r="ED647" t="s">
        <v>544</v>
      </c>
      <c r="EE647" t="s">
        <v>544</v>
      </c>
      <c r="EF647" t="s">
        <v>544</v>
      </c>
      <c r="EG647" t="s">
        <v>544</v>
      </c>
      <c r="EH647" t="s">
        <v>544</v>
      </c>
      <c r="EI647" t="s">
        <v>544</v>
      </c>
      <c r="EJ647" t="s">
        <v>544</v>
      </c>
      <c r="EK647" t="s">
        <v>544</v>
      </c>
      <c r="EL647" t="s">
        <v>544</v>
      </c>
      <c r="EM647" t="s">
        <v>544</v>
      </c>
      <c r="EN647" t="s">
        <v>544</v>
      </c>
      <c r="EO647" t="s">
        <v>544</v>
      </c>
      <c r="EP647" t="s">
        <v>544</v>
      </c>
      <c r="EQ647" t="s">
        <v>544</v>
      </c>
      <c r="ER647" t="s">
        <v>544</v>
      </c>
      <c r="ES647" t="s">
        <v>544</v>
      </c>
      <c r="ET647" t="s">
        <v>544</v>
      </c>
      <c r="EU647" t="s">
        <v>544</v>
      </c>
      <c r="EV647" t="s">
        <v>544</v>
      </c>
      <c r="EW647" t="s">
        <v>544</v>
      </c>
      <c r="EX647" t="s">
        <v>544</v>
      </c>
    </row>
    <row r="648" spans="1:154" ht="15" customHeight="1">
      <c r="A648" s="435">
        <v>388</v>
      </c>
      <c r="B648" s="469" t="s">
        <v>544</v>
      </c>
      <c r="C648" s="469" t="s">
        <v>544</v>
      </c>
      <c r="D648" s="470" t="s">
        <v>544</v>
      </c>
      <c r="E648" s="471" t="s">
        <v>544</v>
      </c>
      <c r="F648" s="471" t="s">
        <v>544</v>
      </c>
      <c r="G648" s="471" t="s">
        <v>544</v>
      </c>
      <c r="H648" s="472" t="s">
        <v>544</v>
      </c>
      <c r="I648" s="472" t="s">
        <v>544</v>
      </c>
      <c r="J648" s="472" t="s">
        <v>544</v>
      </c>
      <c r="K648" s="472" t="s">
        <v>544</v>
      </c>
      <c r="L648" s="472" t="s">
        <v>544</v>
      </c>
      <c r="M648" s="472" t="s">
        <v>544</v>
      </c>
      <c r="N648" s="472" t="s">
        <v>544</v>
      </c>
      <c r="O648" s="472" t="s">
        <v>544</v>
      </c>
      <c r="P648" s="472" t="s">
        <v>544</v>
      </c>
      <c r="Q648" s="472" t="s">
        <v>544</v>
      </c>
      <c r="R648" s="472" t="s">
        <v>544</v>
      </c>
      <c r="S648" s="472" t="s">
        <v>544</v>
      </c>
      <c r="T648" s="472" t="s">
        <v>544</v>
      </c>
      <c r="U648" s="472" t="s">
        <v>544</v>
      </c>
      <c r="V648" s="472" t="s">
        <v>544</v>
      </c>
      <c r="W648" s="472" t="s">
        <v>544</v>
      </c>
      <c r="X648" s="472" t="s">
        <v>544</v>
      </c>
      <c r="Y648" s="472" t="s">
        <v>544</v>
      </c>
      <c r="Z648" s="472" t="s">
        <v>544</v>
      </c>
      <c r="AA648" s="472" t="s">
        <v>544</v>
      </c>
      <c r="AB648" s="472" t="s">
        <v>544</v>
      </c>
      <c r="AC648" s="472" t="s">
        <v>544</v>
      </c>
      <c r="AD648" s="472" t="s">
        <v>544</v>
      </c>
      <c r="AE648" s="472" t="s">
        <v>544</v>
      </c>
      <c r="AF648" s="472" t="s">
        <v>544</v>
      </c>
      <c r="AG648" s="472" t="s">
        <v>544</v>
      </c>
      <c r="AH648" s="472" t="s">
        <v>544</v>
      </c>
      <c r="AI648" s="472" t="s">
        <v>544</v>
      </c>
      <c r="AJ648" s="472" t="s">
        <v>544</v>
      </c>
      <c r="AK648" s="472" t="s">
        <v>544</v>
      </c>
      <c r="AL648" s="472" t="s">
        <v>544</v>
      </c>
      <c r="AM648" s="472" t="s">
        <v>544</v>
      </c>
      <c r="AN648" s="472" t="s">
        <v>544</v>
      </c>
      <c r="AO648" s="472" t="s">
        <v>544</v>
      </c>
      <c r="AP648" s="472" t="s">
        <v>544</v>
      </c>
      <c r="AQ648" s="472" t="s">
        <v>544</v>
      </c>
      <c r="AR648" s="472" t="s">
        <v>544</v>
      </c>
      <c r="AS648" s="472" t="s">
        <v>544</v>
      </c>
      <c r="AT648" s="472" t="s">
        <v>544</v>
      </c>
      <c r="AU648" s="472" t="s">
        <v>544</v>
      </c>
      <c r="AV648" s="472" t="s">
        <v>544</v>
      </c>
      <c r="AW648" s="472" t="s">
        <v>544</v>
      </c>
      <c r="AX648" s="473" t="s">
        <v>544</v>
      </c>
      <c r="AY648" s="473" t="s">
        <v>544</v>
      </c>
      <c r="AZ648" s="473" t="s">
        <v>544</v>
      </c>
      <c r="BA648" s="473" t="s">
        <v>544</v>
      </c>
      <c r="BB648" s="473" t="s">
        <v>544</v>
      </c>
      <c r="BC648" s="473" t="s">
        <v>544</v>
      </c>
      <c r="BD648" s="473" t="s">
        <v>544</v>
      </c>
      <c r="BE648" s="472" t="s">
        <v>544</v>
      </c>
      <c r="BF648" s="472" t="s">
        <v>544</v>
      </c>
      <c r="BG648" s="473" t="s">
        <v>544</v>
      </c>
      <c r="BH648" s="473" t="s">
        <v>544</v>
      </c>
      <c r="BI648" s="472" t="s">
        <v>544</v>
      </c>
      <c r="BJ648" s="472" t="s">
        <v>544</v>
      </c>
      <c r="BK648" s="472" t="s">
        <v>544</v>
      </c>
      <c r="BL648" s="474" t="s">
        <v>544</v>
      </c>
      <c r="BM648" s="474" t="s">
        <v>544</v>
      </c>
      <c r="BN648" s="472" t="s">
        <v>544</v>
      </c>
      <c r="BO648" s="473" t="s">
        <v>544</v>
      </c>
      <c r="BP648" s="473" t="s">
        <v>544</v>
      </c>
      <c r="BQ648" s="473" t="s">
        <v>544</v>
      </c>
      <c r="BR648" s="473" t="s">
        <v>544</v>
      </c>
      <c r="BS648" s="474" t="s">
        <v>544</v>
      </c>
      <c r="BT648" s="472" t="s">
        <v>544</v>
      </c>
      <c r="BU648" s="472" t="s">
        <v>544</v>
      </c>
      <c r="BV648" s="472" t="s">
        <v>544</v>
      </c>
      <c r="BW648" s="472" t="s">
        <v>544</v>
      </c>
      <c r="BX648" s="472" t="s">
        <v>544</v>
      </c>
      <c r="BY648" s="472" t="s">
        <v>544</v>
      </c>
      <c r="CA648" t="s">
        <v>544</v>
      </c>
      <c r="CB648" t="s">
        <v>544</v>
      </c>
      <c r="CC648" t="s">
        <v>544</v>
      </c>
      <c r="CD648" t="s">
        <v>544</v>
      </c>
      <c r="CE648" t="s">
        <v>544</v>
      </c>
      <c r="CF648" t="s">
        <v>544</v>
      </c>
      <c r="CG648" t="s">
        <v>544</v>
      </c>
      <c r="CH648" t="s">
        <v>544</v>
      </c>
      <c r="CI648" t="s">
        <v>544</v>
      </c>
      <c r="CJ648" t="s">
        <v>544</v>
      </c>
      <c r="CK648" t="s">
        <v>544</v>
      </c>
      <c r="CL648" t="s">
        <v>544</v>
      </c>
      <c r="CM648" t="s">
        <v>544</v>
      </c>
      <c r="CN648" t="s">
        <v>544</v>
      </c>
      <c r="CO648" t="s">
        <v>544</v>
      </c>
      <c r="CP648" t="s">
        <v>544</v>
      </c>
      <c r="CQ648" t="s">
        <v>544</v>
      </c>
      <c r="CR648" t="s">
        <v>544</v>
      </c>
      <c r="CS648" t="s">
        <v>544</v>
      </c>
      <c r="CT648" t="s">
        <v>544</v>
      </c>
      <c r="CU648" t="s">
        <v>544</v>
      </c>
      <c r="CV648" t="s">
        <v>544</v>
      </c>
      <c r="CW648" t="s">
        <v>544</v>
      </c>
      <c r="CX648" t="s">
        <v>544</v>
      </c>
      <c r="CY648" t="s">
        <v>544</v>
      </c>
      <c r="CZ648" t="s">
        <v>544</v>
      </c>
      <c r="DA648" t="s">
        <v>544</v>
      </c>
      <c r="DB648" t="s">
        <v>544</v>
      </c>
      <c r="DC648" t="s">
        <v>544</v>
      </c>
      <c r="DD648" t="s">
        <v>544</v>
      </c>
      <c r="DE648" t="s">
        <v>544</v>
      </c>
      <c r="DF648" t="s">
        <v>544</v>
      </c>
      <c r="DG648" t="s">
        <v>544</v>
      </c>
      <c r="DH648" t="s">
        <v>544</v>
      </c>
      <c r="DI648" t="s">
        <v>544</v>
      </c>
      <c r="DJ648" t="s">
        <v>544</v>
      </c>
      <c r="DK648" t="s">
        <v>544</v>
      </c>
      <c r="DL648" t="s">
        <v>544</v>
      </c>
      <c r="DM648" t="s">
        <v>544</v>
      </c>
      <c r="DN648" t="s">
        <v>544</v>
      </c>
      <c r="DO648" t="s">
        <v>544</v>
      </c>
      <c r="DP648" t="s">
        <v>544</v>
      </c>
      <c r="DQ648" t="s">
        <v>544</v>
      </c>
      <c r="DR648" t="s">
        <v>544</v>
      </c>
      <c r="DS648" t="s">
        <v>544</v>
      </c>
      <c r="DT648" t="s">
        <v>544</v>
      </c>
      <c r="DU648" t="s">
        <v>544</v>
      </c>
      <c r="DV648" t="s">
        <v>544</v>
      </c>
      <c r="DW648" t="s">
        <v>544</v>
      </c>
      <c r="DX648" t="s">
        <v>544</v>
      </c>
      <c r="DY648" t="s">
        <v>544</v>
      </c>
      <c r="DZ648" t="s">
        <v>544</v>
      </c>
      <c r="EA648" t="s">
        <v>544</v>
      </c>
      <c r="EB648" t="s">
        <v>544</v>
      </c>
      <c r="EC648" t="s">
        <v>544</v>
      </c>
      <c r="ED648" t="s">
        <v>544</v>
      </c>
      <c r="EE648" t="s">
        <v>544</v>
      </c>
      <c r="EF648" t="s">
        <v>544</v>
      </c>
      <c r="EG648" t="s">
        <v>544</v>
      </c>
      <c r="EH648" t="s">
        <v>544</v>
      </c>
      <c r="EI648" t="s">
        <v>544</v>
      </c>
      <c r="EJ648" t="s">
        <v>544</v>
      </c>
      <c r="EK648" t="s">
        <v>544</v>
      </c>
      <c r="EL648" t="s">
        <v>544</v>
      </c>
      <c r="EM648" t="s">
        <v>544</v>
      </c>
      <c r="EN648" t="s">
        <v>544</v>
      </c>
      <c r="EO648" t="s">
        <v>544</v>
      </c>
      <c r="EP648" t="s">
        <v>544</v>
      </c>
      <c r="EQ648" t="s">
        <v>544</v>
      </c>
      <c r="ER648" t="s">
        <v>544</v>
      </c>
      <c r="ES648" t="s">
        <v>544</v>
      </c>
      <c r="ET648" t="s">
        <v>544</v>
      </c>
      <c r="EU648" t="s">
        <v>544</v>
      </c>
      <c r="EV648" t="s">
        <v>544</v>
      </c>
      <c r="EW648" t="s">
        <v>544</v>
      </c>
      <c r="EX648" t="s">
        <v>544</v>
      </c>
    </row>
    <row r="649" spans="1:154" ht="15" customHeight="1">
      <c r="A649" s="435">
        <v>388</v>
      </c>
      <c r="B649" s="469" t="s">
        <v>544</v>
      </c>
      <c r="C649" s="469" t="s">
        <v>544</v>
      </c>
      <c r="D649" s="470" t="s">
        <v>544</v>
      </c>
      <c r="E649" s="471" t="s">
        <v>544</v>
      </c>
      <c r="F649" s="471" t="s">
        <v>544</v>
      </c>
      <c r="G649" s="471" t="s">
        <v>544</v>
      </c>
      <c r="H649" s="472" t="s">
        <v>544</v>
      </c>
      <c r="I649" s="472" t="s">
        <v>544</v>
      </c>
      <c r="J649" s="472" t="s">
        <v>544</v>
      </c>
      <c r="K649" s="472" t="s">
        <v>544</v>
      </c>
      <c r="L649" s="472" t="s">
        <v>544</v>
      </c>
      <c r="M649" s="472" t="s">
        <v>544</v>
      </c>
      <c r="N649" s="472" t="s">
        <v>544</v>
      </c>
      <c r="O649" s="472" t="s">
        <v>544</v>
      </c>
      <c r="P649" s="472" t="s">
        <v>544</v>
      </c>
      <c r="Q649" s="472" t="s">
        <v>544</v>
      </c>
      <c r="R649" s="472" t="s">
        <v>544</v>
      </c>
      <c r="S649" s="472" t="s">
        <v>544</v>
      </c>
      <c r="T649" s="472" t="s">
        <v>544</v>
      </c>
      <c r="U649" s="472" t="s">
        <v>544</v>
      </c>
      <c r="V649" s="472" t="s">
        <v>544</v>
      </c>
      <c r="W649" s="472" t="s">
        <v>544</v>
      </c>
      <c r="X649" s="472" t="s">
        <v>544</v>
      </c>
      <c r="Y649" s="472" t="s">
        <v>544</v>
      </c>
      <c r="Z649" s="472" t="s">
        <v>544</v>
      </c>
      <c r="AA649" s="472" t="s">
        <v>544</v>
      </c>
      <c r="AB649" s="472" t="s">
        <v>544</v>
      </c>
      <c r="AC649" s="472" t="s">
        <v>544</v>
      </c>
      <c r="AD649" s="472" t="s">
        <v>544</v>
      </c>
      <c r="AE649" s="472" t="s">
        <v>544</v>
      </c>
      <c r="AF649" s="472" t="s">
        <v>544</v>
      </c>
      <c r="AG649" s="472" t="s">
        <v>544</v>
      </c>
      <c r="AH649" s="472" t="s">
        <v>544</v>
      </c>
      <c r="AI649" s="472" t="s">
        <v>544</v>
      </c>
      <c r="AJ649" s="472" t="s">
        <v>544</v>
      </c>
      <c r="AK649" s="472" t="s">
        <v>544</v>
      </c>
      <c r="AL649" s="472" t="s">
        <v>544</v>
      </c>
      <c r="AM649" s="472" t="s">
        <v>544</v>
      </c>
      <c r="AN649" s="472" t="s">
        <v>544</v>
      </c>
      <c r="AO649" s="472" t="s">
        <v>544</v>
      </c>
      <c r="AP649" s="472" t="s">
        <v>544</v>
      </c>
      <c r="AQ649" s="472" t="s">
        <v>544</v>
      </c>
      <c r="AR649" s="472" t="s">
        <v>544</v>
      </c>
      <c r="AS649" s="472" t="s">
        <v>544</v>
      </c>
      <c r="AT649" s="472" t="s">
        <v>544</v>
      </c>
      <c r="AU649" s="472" t="s">
        <v>544</v>
      </c>
      <c r="AV649" s="472" t="s">
        <v>544</v>
      </c>
      <c r="AW649" s="472" t="s">
        <v>544</v>
      </c>
      <c r="AX649" s="473" t="s">
        <v>544</v>
      </c>
      <c r="AY649" s="473" t="s">
        <v>544</v>
      </c>
      <c r="AZ649" s="473" t="s">
        <v>544</v>
      </c>
      <c r="BA649" s="473" t="s">
        <v>544</v>
      </c>
      <c r="BB649" s="473" t="s">
        <v>544</v>
      </c>
      <c r="BC649" s="473" t="s">
        <v>544</v>
      </c>
      <c r="BD649" s="473" t="s">
        <v>544</v>
      </c>
      <c r="BE649" s="472" t="s">
        <v>544</v>
      </c>
      <c r="BF649" s="472" t="s">
        <v>544</v>
      </c>
      <c r="BG649" s="473" t="s">
        <v>544</v>
      </c>
      <c r="BH649" s="473" t="s">
        <v>544</v>
      </c>
      <c r="BI649" s="472" t="s">
        <v>544</v>
      </c>
      <c r="BJ649" s="472" t="s">
        <v>544</v>
      </c>
      <c r="BK649" s="472" t="s">
        <v>544</v>
      </c>
      <c r="BL649" s="474" t="s">
        <v>544</v>
      </c>
      <c r="BM649" s="474" t="s">
        <v>544</v>
      </c>
      <c r="BN649" s="472" t="s">
        <v>544</v>
      </c>
      <c r="BO649" s="473" t="s">
        <v>544</v>
      </c>
      <c r="BP649" s="473" t="s">
        <v>544</v>
      </c>
      <c r="BQ649" s="473" t="s">
        <v>544</v>
      </c>
      <c r="BR649" s="473" t="s">
        <v>544</v>
      </c>
      <c r="BS649" s="474" t="s">
        <v>544</v>
      </c>
      <c r="BT649" s="472" t="s">
        <v>544</v>
      </c>
      <c r="BU649" s="472" t="s">
        <v>544</v>
      </c>
      <c r="BV649" s="472" t="s">
        <v>544</v>
      </c>
      <c r="BW649" s="472" t="s">
        <v>544</v>
      </c>
      <c r="BX649" s="472" t="s">
        <v>544</v>
      </c>
      <c r="BY649" s="472" t="s">
        <v>544</v>
      </c>
      <c r="CA649" t="s">
        <v>544</v>
      </c>
      <c r="CB649" t="s">
        <v>544</v>
      </c>
      <c r="CC649" t="s">
        <v>544</v>
      </c>
      <c r="CD649" t="s">
        <v>544</v>
      </c>
      <c r="CE649" t="s">
        <v>544</v>
      </c>
      <c r="CF649" t="s">
        <v>544</v>
      </c>
      <c r="CG649" t="s">
        <v>544</v>
      </c>
      <c r="CH649" t="s">
        <v>544</v>
      </c>
      <c r="CI649" t="s">
        <v>544</v>
      </c>
      <c r="CJ649" t="s">
        <v>544</v>
      </c>
      <c r="CK649" t="s">
        <v>544</v>
      </c>
      <c r="CL649" t="s">
        <v>544</v>
      </c>
      <c r="CM649" t="s">
        <v>544</v>
      </c>
      <c r="CN649" t="s">
        <v>544</v>
      </c>
      <c r="CO649" t="s">
        <v>544</v>
      </c>
      <c r="CP649" t="s">
        <v>544</v>
      </c>
      <c r="CQ649" t="s">
        <v>544</v>
      </c>
      <c r="CR649" t="s">
        <v>544</v>
      </c>
      <c r="CS649" t="s">
        <v>544</v>
      </c>
      <c r="CT649" t="s">
        <v>544</v>
      </c>
      <c r="CU649" t="s">
        <v>544</v>
      </c>
      <c r="CV649" t="s">
        <v>544</v>
      </c>
      <c r="CW649" t="s">
        <v>544</v>
      </c>
      <c r="CX649" t="s">
        <v>544</v>
      </c>
      <c r="CY649" t="s">
        <v>544</v>
      </c>
      <c r="CZ649" t="s">
        <v>544</v>
      </c>
      <c r="DA649" t="s">
        <v>544</v>
      </c>
      <c r="DB649" t="s">
        <v>544</v>
      </c>
      <c r="DC649" t="s">
        <v>544</v>
      </c>
      <c r="DD649" t="s">
        <v>544</v>
      </c>
      <c r="DE649" t="s">
        <v>544</v>
      </c>
      <c r="DF649" t="s">
        <v>544</v>
      </c>
      <c r="DG649" t="s">
        <v>544</v>
      </c>
      <c r="DH649" t="s">
        <v>544</v>
      </c>
      <c r="DI649" t="s">
        <v>544</v>
      </c>
      <c r="DJ649" t="s">
        <v>544</v>
      </c>
      <c r="DK649" t="s">
        <v>544</v>
      </c>
      <c r="DL649" t="s">
        <v>544</v>
      </c>
      <c r="DM649" t="s">
        <v>544</v>
      </c>
      <c r="DN649" t="s">
        <v>544</v>
      </c>
      <c r="DO649" t="s">
        <v>544</v>
      </c>
      <c r="DP649" t="s">
        <v>544</v>
      </c>
      <c r="DQ649" t="s">
        <v>544</v>
      </c>
      <c r="DR649" t="s">
        <v>544</v>
      </c>
      <c r="DS649" t="s">
        <v>544</v>
      </c>
      <c r="DT649" t="s">
        <v>544</v>
      </c>
      <c r="DU649" t="s">
        <v>544</v>
      </c>
      <c r="DV649" t="s">
        <v>544</v>
      </c>
      <c r="DW649" t="s">
        <v>544</v>
      </c>
      <c r="DX649" t="s">
        <v>544</v>
      </c>
      <c r="DY649" t="s">
        <v>544</v>
      </c>
      <c r="DZ649" t="s">
        <v>544</v>
      </c>
      <c r="EA649" t="s">
        <v>544</v>
      </c>
      <c r="EB649" t="s">
        <v>544</v>
      </c>
      <c r="EC649" t="s">
        <v>544</v>
      </c>
      <c r="ED649" t="s">
        <v>544</v>
      </c>
      <c r="EE649" t="s">
        <v>544</v>
      </c>
      <c r="EF649" t="s">
        <v>544</v>
      </c>
      <c r="EG649" t="s">
        <v>544</v>
      </c>
      <c r="EH649" t="s">
        <v>544</v>
      </c>
      <c r="EI649" t="s">
        <v>544</v>
      </c>
      <c r="EJ649" t="s">
        <v>544</v>
      </c>
      <c r="EK649" t="s">
        <v>544</v>
      </c>
      <c r="EL649" t="s">
        <v>544</v>
      </c>
      <c r="EM649" t="s">
        <v>544</v>
      </c>
      <c r="EN649" t="s">
        <v>544</v>
      </c>
      <c r="EO649" t="s">
        <v>544</v>
      </c>
      <c r="EP649" t="s">
        <v>544</v>
      </c>
      <c r="EQ649" t="s">
        <v>544</v>
      </c>
      <c r="ER649" t="s">
        <v>544</v>
      </c>
      <c r="ES649" t="s">
        <v>544</v>
      </c>
      <c r="ET649" t="s">
        <v>544</v>
      </c>
      <c r="EU649" t="s">
        <v>544</v>
      </c>
      <c r="EV649" t="s">
        <v>544</v>
      </c>
      <c r="EW649" t="s">
        <v>544</v>
      </c>
      <c r="EX649" t="s">
        <v>544</v>
      </c>
    </row>
    <row r="650" spans="1:154" ht="15" customHeight="1">
      <c r="A650" s="435">
        <v>388</v>
      </c>
      <c r="B650" s="469" t="s">
        <v>544</v>
      </c>
      <c r="C650" s="469" t="s">
        <v>544</v>
      </c>
      <c r="D650" s="470" t="s">
        <v>544</v>
      </c>
      <c r="E650" s="471" t="s">
        <v>544</v>
      </c>
      <c r="F650" s="471" t="s">
        <v>544</v>
      </c>
      <c r="G650" s="471" t="s">
        <v>544</v>
      </c>
      <c r="H650" s="472" t="s">
        <v>544</v>
      </c>
      <c r="I650" s="472" t="s">
        <v>544</v>
      </c>
      <c r="J650" s="472" t="s">
        <v>544</v>
      </c>
      <c r="K650" s="472" t="s">
        <v>544</v>
      </c>
      <c r="L650" s="472" t="s">
        <v>544</v>
      </c>
      <c r="M650" s="472" t="s">
        <v>544</v>
      </c>
      <c r="N650" s="472" t="s">
        <v>544</v>
      </c>
      <c r="O650" s="472" t="s">
        <v>544</v>
      </c>
      <c r="P650" s="472" t="s">
        <v>544</v>
      </c>
      <c r="Q650" s="472" t="s">
        <v>544</v>
      </c>
      <c r="R650" s="472" t="s">
        <v>544</v>
      </c>
      <c r="S650" s="472" t="s">
        <v>544</v>
      </c>
      <c r="T650" s="472" t="s">
        <v>544</v>
      </c>
      <c r="U650" s="472" t="s">
        <v>544</v>
      </c>
      <c r="V650" s="472" t="s">
        <v>544</v>
      </c>
      <c r="W650" s="472" t="s">
        <v>544</v>
      </c>
      <c r="X650" s="472" t="s">
        <v>544</v>
      </c>
      <c r="Y650" s="472" t="s">
        <v>544</v>
      </c>
      <c r="Z650" s="472" t="s">
        <v>544</v>
      </c>
      <c r="AA650" s="472" t="s">
        <v>544</v>
      </c>
      <c r="AB650" s="472" t="s">
        <v>544</v>
      </c>
      <c r="AC650" s="472" t="s">
        <v>544</v>
      </c>
      <c r="AD650" s="472" t="s">
        <v>544</v>
      </c>
      <c r="AE650" s="472" t="s">
        <v>544</v>
      </c>
      <c r="AF650" s="472" t="s">
        <v>544</v>
      </c>
      <c r="AG650" s="472" t="s">
        <v>544</v>
      </c>
      <c r="AH650" s="472" t="s">
        <v>544</v>
      </c>
      <c r="AI650" s="472" t="s">
        <v>544</v>
      </c>
      <c r="AJ650" s="472" t="s">
        <v>544</v>
      </c>
      <c r="AK650" s="472" t="s">
        <v>544</v>
      </c>
      <c r="AL650" s="472" t="s">
        <v>544</v>
      </c>
      <c r="AM650" s="472" t="s">
        <v>544</v>
      </c>
      <c r="AN650" s="472" t="s">
        <v>544</v>
      </c>
      <c r="AO650" s="472" t="s">
        <v>544</v>
      </c>
      <c r="AP650" s="472" t="s">
        <v>544</v>
      </c>
      <c r="AQ650" s="472" t="s">
        <v>544</v>
      </c>
      <c r="AR650" s="472" t="s">
        <v>544</v>
      </c>
      <c r="AS650" s="472" t="s">
        <v>544</v>
      </c>
      <c r="AT650" s="472" t="s">
        <v>544</v>
      </c>
      <c r="AU650" s="472" t="s">
        <v>544</v>
      </c>
      <c r="AV650" s="472" t="s">
        <v>544</v>
      </c>
      <c r="AW650" s="472" t="s">
        <v>544</v>
      </c>
      <c r="AX650" s="473" t="s">
        <v>544</v>
      </c>
      <c r="AY650" s="473" t="s">
        <v>544</v>
      </c>
      <c r="AZ650" s="473" t="s">
        <v>544</v>
      </c>
      <c r="BA650" s="473" t="s">
        <v>544</v>
      </c>
      <c r="BB650" s="473" t="s">
        <v>544</v>
      </c>
      <c r="BC650" s="473" t="s">
        <v>544</v>
      </c>
      <c r="BD650" s="473" t="s">
        <v>544</v>
      </c>
      <c r="BE650" s="472" t="s">
        <v>544</v>
      </c>
      <c r="BF650" s="472" t="s">
        <v>544</v>
      </c>
      <c r="BG650" s="473" t="s">
        <v>544</v>
      </c>
      <c r="BH650" s="473" t="s">
        <v>544</v>
      </c>
      <c r="BI650" s="472" t="s">
        <v>544</v>
      </c>
      <c r="BJ650" s="472" t="s">
        <v>544</v>
      </c>
      <c r="BK650" s="472" t="s">
        <v>544</v>
      </c>
      <c r="BL650" s="474" t="s">
        <v>544</v>
      </c>
      <c r="BM650" s="474" t="s">
        <v>544</v>
      </c>
      <c r="BN650" s="472" t="s">
        <v>544</v>
      </c>
      <c r="BO650" s="473" t="s">
        <v>544</v>
      </c>
      <c r="BP650" s="473" t="s">
        <v>544</v>
      </c>
      <c r="BQ650" s="473" t="s">
        <v>544</v>
      </c>
      <c r="BR650" s="473" t="s">
        <v>544</v>
      </c>
      <c r="BS650" s="474" t="s">
        <v>544</v>
      </c>
      <c r="BT650" s="472" t="s">
        <v>544</v>
      </c>
      <c r="BU650" s="472" t="s">
        <v>544</v>
      </c>
      <c r="BV650" s="472" t="s">
        <v>544</v>
      </c>
      <c r="BW650" s="472" t="s">
        <v>544</v>
      </c>
      <c r="BX650" s="472" t="s">
        <v>544</v>
      </c>
      <c r="BY650" s="472" t="s">
        <v>544</v>
      </c>
      <c r="CA650" t="s">
        <v>544</v>
      </c>
      <c r="CB650" t="s">
        <v>544</v>
      </c>
      <c r="CC650" t="s">
        <v>544</v>
      </c>
      <c r="CD650" t="s">
        <v>544</v>
      </c>
      <c r="CE650" t="s">
        <v>544</v>
      </c>
      <c r="CF650" t="s">
        <v>544</v>
      </c>
      <c r="CG650" t="s">
        <v>544</v>
      </c>
      <c r="CH650" t="s">
        <v>544</v>
      </c>
      <c r="CI650" t="s">
        <v>544</v>
      </c>
      <c r="CJ650" t="s">
        <v>544</v>
      </c>
      <c r="CK650" t="s">
        <v>544</v>
      </c>
      <c r="CL650" t="s">
        <v>544</v>
      </c>
      <c r="CM650" t="s">
        <v>544</v>
      </c>
      <c r="CN650" t="s">
        <v>544</v>
      </c>
      <c r="CO650" t="s">
        <v>544</v>
      </c>
      <c r="CP650" t="s">
        <v>544</v>
      </c>
      <c r="CQ650" t="s">
        <v>544</v>
      </c>
      <c r="CR650" t="s">
        <v>544</v>
      </c>
      <c r="CS650" t="s">
        <v>544</v>
      </c>
      <c r="CT650" t="s">
        <v>544</v>
      </c>
      <c r="CU650" t="s">
        <v>544</v>
      </c>
      <c r="CV650" t="s">
        <v>544</v>
      </c>
      <c r="CW650" t="s">
        <v>544</v>
      </c>
      <c r="CX650" t="s">
        <v>544</v>
      </c>
      <c r="CY650" t="s">
        <v>544</v>
      </c>
      <c r="CZ650" t="s">
        <v>544</v>
      </c>
      <c r="DA650" t="s">
        <v>544</v>
      </c>
      <c r="DB650" t="s">
        <v>544</v>
      </c>
      <c r="DC650" t="s">
        <v>544</v>
      </c>
      <c r="DD650" t="s">
        <v>544</v>
      </c>
      <c r="DE650" t="s">
        <v>544</v>
      </c>
      <c r="DF650" t="s">
        <v>544</v>
      </c>
      <c r="DG650" t="s">
        <v>544</v>
      </c>
      <c r="DH650" t="s">
        <v>544</v>
      </c>
      <c r="DI650" t="s">
        <v>544</v>
      </c>
      <c r="DJ650" t="s">
        <v>544</v>
      </c>
      <c r="DK650" t="s">
        <v>544</v>
      </c>
      <c r="DL650" t="s">
        <v>544</v>
      </c>
      <c r="DM650" t="s">
        <v>544</v>
      </c>
      <c r="DN650" t="s">
        <v>544</v>
      </c>
      <c r="DO650" t="s">
        <v>544</v>
      </c>
      <c r="DP650" t="s">
        <v>544</v>
      </c>
      <c r="DQ650" t="s">
        <v>544</v>
      </c>
      <c r="DR650" t="s">
        <v>544</v>
      </c>
      <c r="DS650" t="s">
        <v>544</v>
      </c>
      <c r="DT650" t="s">
        <v>544</v>
      </c>
      <c r="DU650" t="s">
        <v>544</v>
      </c>
      <c r="DV650" t="s">
        <v>544</v>
      </c>
      <c r="DW650" t="s">
        <v>544</v>
      </c>
      <c r="DX650" t="s">
        <v>544</v>
      </c>
      <c r="DY650" t="s">
        <v>544</v>
      </c>
      <c r="DZ650" t="s">
        <v>544</v>
      </c>
      <c r="EA650" t="s">
        <v>544</v>
      </c>
      <c r="EB650" t="s">
        <v>544</v>
      </c>
      <c r="EC650" t="s">
        <v>544</v>
      </c>
      <c r="ED650" t="s">
        <v>544</v>
      </c>
      <c r="EE650" t="s">
        <v>544</v>
      </c>
      <c r="EF650" t="s">
        <v>544</v>
      </c>
      <c r="EG650" t="s">
        <v>544</v>
      </c>
      <c r="EH650" t="s">
        <v>544</v>
      </c>
      <c r="EI650" t="s">
        <v>544</v>
      </c>
      <c r="EJ650" t="s">
        <v>544</v>
      </c>
      <c r="EK650" t="s">
        <v>544</v>
      </c>
      <c r="EL650" t="s">
        <v>544</v>
      </c>
      <c r="EM650" t="s">
        <v>544</v>
      </c>
      <c r="EN650" t="s">
        <v>544</v>
      </c>
      <c r="EO650" t="s">
        <v>544</v>
      </c>
      <c r="EP650" t="s">
        <v>544</v>
      </c>
      <c r="EQ650" t="s">
        <v>544</v>
      </c>
      <c r="ER650" t="s">
        <v>544</v>
      </c>
      <c r="ES650" t="s">
        <v>544</v>
      </c>
      <c r="ET650" t="s">
        <v>544</v>
      </c>
      <c r="EU650" t="s">
        <v>544</v>
      </c>
      <c r="EV650" t="s">
        <v>544</v>
      </c>
      <c r="EW650" t="s">
        <v>544</v>
      </c>
      <c r="EX650" t="s">
        <v>544</v>
      </c>
    </row>
    <row r="651" spans="1:154" ht="15" customHeight="1">
      <c r="A651" s="435">
        <v>388</v>
      </c>
      <c r="B651" s="469" t="s">
        <v>544</v>
      </c>
      <c r="C651" s="469" t="s">
        <v>544</v>
      </c>
      <c r="D651" s="470" t="s">
        <v>544</v>
      </c>
      <c r="E651" s="471" t="s">
        <v>544</v>
      </c>
      <c r="F651" s="471" t="s">
        <v>544</v>
      </c>
      <c r="G651" s="471" t="s">
        <v>544</v>
      </c>
      <c r="H651" s="472" t="s">
        <v>544</v>
      </c>
      <c r="I651" s="472" t="s">
        <v>544</v>
      </c>
      <c r="J651" s="472" t="s">
        <v>544</v>
      </c>
      <c r="K651" s="472" t="s">
        <v>544</v>
      </c>
      <c r="L651" s="472" t="s">
        <v>544</v>
      </c>
      <c r="M651" s="472" t="s">
        <v>544</v>
      </c>
      <c r="N651" s="472" t="s">
        <v>544</v>
      </c>
      <c r="O651" s="472" t="s">
        <v>544</v>
      </c>
      <c r="P651" s="472" t="s">
        <v>544</v>
      </c>
      <c r="Q651" s="472" t="s">
        <v>544</v>
      </c>
      <c r="R651" s="472" t="s">
        <v>544</v>
      </c>
      <c r="S651" s="472" t="s">
        <v>544</v>
      </c>
      <c r="T651" s="472" t="s">
        <v>544</v>
      </c>
      <c r="U651" s="472" t="s">
        <v>544</v>
      </c>
      <c r="V651" s="472" t="s">
        <v>544</v>
      </c>
      <c r="W651" s="472" t="s">
        <v>544</v>
      </c>
      <c r="X651" s="472" t="s">
        <v>544</v>
      </c>
      <c r="Y651" s="472" t="s">
        <v>544</v>
      </c>
      <c r="Z651" s="472" t="s">
        <v>544</v>
      </c>
      <c r="AA651" s="472" t="s">
        <v>544</v>
      </c>
      <c r="AB651" s="472" t="s">
        <v>544</v>
      </c>
      <c r="AC651" s="472" t="s">
        <v>544</v>
      </c>
      <c r="AD651" s="472" t="s">
        <v>544</v>
      </c>
      <c r="AE651" s="472" t="s">
        <v>544</v>
      </c>
      <c r="AF651" s="472" t="s">
        <v>544</v>
      </c>
      <c r="AG651" s="472" t="s">
        <v>544</v>
      </c>
      <c r="AH651" s="472" t="s">
        <v>544</v>
      </c>
      <c r="AI651" s="472" t="s">
        <v>544</v>
      </c>
      <c r="AJ651" s="472" t="s">
        <v>544</v>
      </c>
      <c r="AK651" s="472" t="s">
        <v>544</v>
      </c>
      <c r="AL651" s="472" t="s">
        <v>544</v>
      </c>
      <c r="AM651" s="472" t="s">
        <v>544</v>
      </c>
      <c r="AN651" s="472" t="s">
        <v>544</v>
      </c>
      <c r="AO651" s="472" t="s">
        <v>544</v>
      </c>
      <c r="AP651" s="472" t="s">
        <v>544</v>
      </c>
      <c r="AQ651" s="472" t="s">
        <v>544</v>
      </c>
      <c r="AR651" s="472" t="s">
        <v>544</v>
      </c>
      <c r="AS651" s="472" t="s">
        <v>544</v>
      </c>
      <c r="AT651" s="472" t="s">
        <v>544</v>
      </c>
      <c r="AU651" s="472" t="s">
        <v>544</v>
      </c>
      <c r="AV651" s="472" t="s">
        <v>544</v>
      </c>
      <c r="AW651" s="472" t="s">
        <v>544</v>
      </c>
      <c r="AX651" s="473" t="s">
        <v>544</v>
      </c>
      <c r="AY651" s="473" t="s">
        <v>544</v>
      </c>
      <c r="AZ651" s="473" t="s">
        <v>544</v>
      </c>
      <c r="BA651" s="473" t="s">
        <v>544</v>
      </c>
      <c r="BB651" s="473" t="s">
        <v>544</v>
      </c>
      <c r="BC651" s="473" t="s">
        <v>544</v>
      </c>
      <c r="BD651" s="473" t="s">
        <v>544</v>
      </c>
      <c r="BE651" s="472" t="s">
        <v>544</v>
      </c>
      <c r="BF651" s="472" t="s">
        <v>544</v>
      </c>
      <c r="BG651" s="473" t="s">
        <v>544</v>
      </c>
      <c r="BH651" s="473" t="s">
        <v>544</v>
      </c>
      <c r="BI651" s="472" t="s">
        <v>544</v>
      </c>
      <c r="BJ651" s="472" t="s">
        <v>544</v>
      </c>
      <c r="BK651" s="472" t="s">
        <v>544</v>
      </c>
      <c r="BL651" s="474" t="s">
        <v>544</v>
      </c>
      <c r="BM651" s="474" t="s">
        <v>544</v>
      </c>
      <c r="BN651" s="472" t="s">
        <v>544</v>
      </c>
      <c r="BO651" s="473" t="s">
        <v>544</v>
      </c>
      <c r="BP651" s="473" t="s">
        <v>544</v>
      </c>
      <c r="BQ651" s="473" t="s">
        <v>544</v>
      </c>
      <c r="BR651" s="473" t="s">
        <v>544</v>
      </c>
      <c r="BS651" s="474" t="s">
        <v>544</v>
      </c>
      <c r="BT651" s="472" t="s">
        <v>544</v>
      </c>
      <c r="BU651" s="472" t="s">
        <v>544</v>
      </c>
      <c r="BV651" s="472" t="s">
        <v>544</v>
      </c>
      <c r="BW651" s="472" t="s">
        <v>544</v>
      </c>
      <c r="BX651" s="472" t="s">
        <v>544</v>
      </c>
      <c r="BY651" s="472" t="s">
        <v>544</v>
      </c>
      <c r="CA651" t="s">
        <v>544</v>
      </c>
      <c r="CB651" t="s">
        <v>544</v>
      </c>
      <c r="CC651" t="s">
        <v>544</v>
      </c>
      <c r="CD651" t="s">
        <v>544</v>
      </c>
      <c r="CE651" t="s">
        <v>544</v>
      </c>
      <c r="CF651" t="s">
        <v>544</v>
      </c>
      <c r="CG651" t="s">
        <v>544</v>
      </c>
      <c r="CH651" t="s">
        <v>544</v>
      </c>
      <c r="CI651" t="s">
        <v>544</v>
      </c>
      <c r="CJ651" t="s">
        <v>544</v>
      </c>
      <c r="CK651" t="s">
        <v>544</v>
      </c>
      <c r="CL651" t="s">
        <v>544</v>
      </c>
      <c r="CM651" t="s">
        <v>544</v>
      </c>
      <c r="CN651" t="s">
        <v>544</v>
      </c>
      <c r="CO651" t="s">
        <v>544</v>
      </c>
      <c r="CP651" t="s">
        <v>544</v>
      </c>
      <c r="CQ651" t="s">
        <v>544</v>
      </c>
      <c r="CR651" t="s">
        <v>544</v>
      </c>
      <c r="CS651" t="s">
        <v>544</v>
      </c>
      <c r="CT651" t="s">
        <v>544</v>
      </c>
      <c r="CU651" t="s">
        <v>544</v>
      </c>
      <c r="CV651" t="s">
        <v>544</v>
      </c>
      <c r="CW651" t="s">
        <v>544</v>
      </c>
      <c r="CX651" t="s">
        <v>544</v>
      </c>
      <c r="CY651" t="s">
        <v>544</v>
      </c>
      <c r="CZ651" t="s">
        <v>544</v>
      </c>
      <c r="DA651" t="s">
        <v>544</v>
      </c>
      <c r="DB651" t="s">
        <v>544</v>
      </c>
      <c r="DC651" t="s">
        <v>544</v>
      </c>
      <c r="DD651" t="s">
        <v>544</v>
      </c>
      <c r="DE651" t="s">
        <v>544</v>
      </c>
      <c r="DF651" t="s">
        <v>544</v>
      </c>
      <c r="DG651" t="s">
        <v>544</v>
      </c>
      <c r="DH651" t="s">
        <v>544</v>
      </c>
      <c r="DI651" t="s">
        <v>544</v>
      </c>
      <c r="DJ651" t="s">
        <v>544</v>
      </c>
      <c r="DK651" t="s">
        <v>544</v>
      </c>
      <c r="DL651" t="s">
        <v>544</v>
      </c>
      <c r="DM651" t="s">
        <v>544</v>
      </c>
      <c r="DN651" t="s">
        <v>544</v>
      </c>
      <c r="DO651" t="s">
        <v>544</v>
      </c>
      <c r="DP651" t="s">
        <v>544</v>
      </c>
      <c r="DQ651" t="s">
        <v>544</v>
      </c>
      <c r="DR651" t="s">
        <v>544</v>
      </c>
      <c r="DS651" t="s">
        <v>544</v>
      </c>
      <c r="DT651" t="s">
        <v>544</v>
      </c>
      <c r="DU651" t="s">
        <v>544</v>
      </c>
      <c r="DV651" t="s">
        <v>544</v>
      </c>
      <c r="DW651" t="s">
        <v>544</v>
      </c>
      <c r="DX651" t="s">
        <v>544</v>
      </c>
      <c r="DY651" t="s">
        <v>544</v>
      </c>
      <c r="DZ651" t="s">
        <v>544</v>
      </c>
      <c r="EA651" t="s">
        <v>544</v>
      </c>
      <c r="EB651" t="s">
        <v>544</v>
      </c>
      <c r="EC651" t="s">
        <v>544</v>
      </c>
      <c r="ED651" t="s">
        <v>544</v>
      </c>
      <c r="EE651" t="s">
        <v>544</v>
      </c>
      <c r="EF651" t="s">
        <v>544</v>
      </c>
      <c r="EG651" t="s">
        <v>544</v>
      </c>
      <c r="EH651" t="s">
        <v>544</v>
      </c>
      <c r="EI651" t="s">
        <v>544</v>
      </c>
      <c r="EJ651" t="s">
        <v>544</v>
      </c>
      <c r="EK651" t="s">
        <v>544</v>
      </c>
      <c r="EL651" t="s">
        <v>544</v>
      </c>
      <c r="EM651" t="s">
        <v>544</v>
      </c>
      <c r="EN651" t="s">
        <v>544</v>
      </c>
      <c r="EO651" t="s">
        <v>544</v>
      </c>
      <c r="EP651" t="s">
        <v>544</v>
      </c>
      <c r="EQ651" t="s">
        <v>544</v>
      </c>
      <c r="ER651" t="s">
        <v>544</v>
      </c>
      <c r="ES651" t="s">
        <v>544</v>
      </c>
      <c r="ET651" t="s">
        <v>544</v>
      </c>
      <c r="EU651" t="s">
        <v>544</v>
      </c>
      <c r="EV651" t="s">
        <v>544</v>
      </c>
      <c r="EW651" t="s">
        <v>544</v>
      </c>
      <c r="EX651" t="s">
        <v>544</v>
      </c>
    </row>
    <row r="652" spans="1:154" ht="15" customHeight="1">
      <c r="A652" s="435">
        <v>388</v>
      </c>
      <c r="B652" s="469" t="s">
        <v>544</v>
      </c>
      <c r="C652" s="469" t="s">
        <v>544</v>
      </c>
      <c r="D652" s="470" t="s">
        <v>544</v>
      </c>
      <c r="E652" s="471" t="s">
        <v>544</v>
      </c>
      <c r="F652" s="471" t="s">
        <v>544</v>
      </c>
      <c r="G652" s="471" t="s">
        <v>544</v>
      </c>
      <c r="H652" s="472" t="s">
        <v>544</v>
      </c>
      <c r="I652" s="472" t="s">
        <v>544</v>
      </c>
      <c r="J652" s="472" t="s">
        <v>544</v>
      </c>
      <c r="K652" s="472" t="s">
        <v>544</v>
      </c>
      <c r="L652" s="472" t="s">
        <v>544</v>
      </c>
      <c r="M652" s="472" t="s">
        <v>544</v>
      </c>
      <c r="N652" s="472" t="s">
        <v>544</v>
      </c>
      <c r="O652" s="472" t="s">
        <v>544</v>
      </c>
      <c r="P652" s="472" t="s">
        <v>544</v>
      </c>
      <c r="Q652" s="472" t="s">
        <v>544</v>
      </c>
      <c r="R652" s="472" t="s">
        <v>544</v>
      </c>
      <c r="S652" s="472" t="s">
        <v>544</v>
      </c>
      <c r="T652" s="472" t="s">
        <v>544</v>
      </c>
      <c r="U652" s="472" t="s">
        <v>544</v>
      </c>
      <c r="V652" s="472" t="s">
        <v>544</v>
      </c>
      <c r="W652" s="472" t="s">
        <v>544</v>
      </c>
      <c r="X652" s="472" t="s">
        <v>544</v>
      </c>
      <c r="Y652" s="472" t="s">
        <v>544</v>
      </c>
      <c r="Z652" s="472" t="s">
        <v>544</v>
      </c>
      <c r="AA652" s="472" t="s">
        <v>544</v>
      </c>
      <c r="AB652" s="472" t="s">
        <v>544</v>
      </c>
      <c r="AC652" s="472" t="s">
        <v>544</v>
      </c>
      <c r="AD652" s="472" t="s">
        <v>544</v>
      </c>
      <c r="AE652" s="472" t="s">
        <v>544</v>
      </c>
      <c r="AF652" s="472" t="s">
        <v>544</v>
      </c>
      <c r="AG652" s="472" t="s">
        <v>544</v>
      </c>
      <c r="AH652" s="472" t="s">
        <v>544</v>
      </c>
      <c r="AI652" s="472" t="s">
        <v>544</v>
      </c>
      <c r="AJ652" s="472" t="s">
        <v>544</v>
      </c>
      <c r="AK652" s="472" t="s">
        <v>544</v>
      </c>
      <c r="AL652" s="472" t="s">
        <v>544</v>
      </c>
      <c r="AM652" s="472" t="s">
        <v>544</v>
      </c>
      <c r="AN652" s="472" t="s">
        <v>544</v>
      </c>
      <c r="AO652" s="472" t="s">
        <v>544</v>
      </c>
      <c r="AP652" s="472" t="s">
        <v>544</v>
      </c>
      <c r="AQ652" s="472" t="s">
        <v>544</v>
      </c>
      <c r="AR652" s="472" t="s">
        <v>544</v>
      </c>
      <c r="AS652" s="472" t="s">
        <v>544</v>
      </c>
      <c r="AT652" s="472" t="s">
        <v>544</v>
      </c>
      <c r="AU652" s="472" t="s">
        <v>544</v>
      </c>
      <c r="AV652" s="472" t="s">
        <v>544</v>
      </c>
      <c r="AW652" s="472" t="s">
        <v>544</v>
      </c>
      <c r="AX652" s="473" t="s">
        <v>544</v>
      </c>
      <c r="AY652" s="473" t="s">
        <v>544</v>
      </c>
      <c r="AZ652" s="473" t="s">
        <v>544</v>
      </c>
      <c r="BA652" s="473" t="s">
        <v>544</v>
      </c>
      <c r="BB652" s="473" t="s">
        <v>544</v>
      </c>
      <c r="BC652" s="473" t="s">
        <v>544</v>
      </c>
      <c r="BD652" s="473" t="s">
        <v>544</v>
      </c>
      <c r="BE652" s="472" t="s">
        <v>544</v>
      </c>
      <c r="BF652" s="472" t="s">
        <v>544</v>
      </c>
      <c r="BG652" s="473" t="s">
        <v>544</v>
      </c>
      <c r="BH652" s="473" t="s">
        <v>544</v>
      </c>
      <c r="BI652" s="472" t="s">
        <v>544</v>
      </c>
      <c r="BJ652" s="472" t="s">
        <v>544</v>
      </c>
      <c r="BK652" s="472" t="s">
        <v>544</v>
      </c>
      <c r="BL652" s="474" t="s">
        <v>544</v>
      </c>
      <c r="BM652" s="474" t="s">
        <v>544</v>
      </c>
      <c r="BN652" s="472" t="s">
        <v>544</v>
      </c>
      <c r="BO652" s="473" t="s">
        <v>544</v>
      </c>
      <c r="BP652" s="473" t="s">
        <v>544</v>
      </c>
      <c r="BQ652" s="473" t="s">
        <v>544</v>
      </c>
      <c r="BR652" s="473" t="s">
        <v>544</v>
      </c>
      <c r="BS652" s="474" t="s">
        <v>544</v>
      </c>
      <c r="BT652" s="472" t="s">
        <v>544</v>
      </c>
      <c r="BU652" s="472" t="s">
        <v>544</v>
      </c>
      <c r="BV652" s="472" t="s">
        <v>544</v>
      </c>
      <c r="BW652" s="472" t="s">
        <v>544</v>
      </c>
      <c r="BX652" s="472" t="s">
        <v>544</v>
      </c>
      <c r="BY652" s="472" t="s">
        <v>544</v>
      </c>
      <c r="CA652" t="s">
        <v>544</v>
      </c>
      <c r="CB652" t="s">
        <v>544</v>
      </c>
      <c r="CC652" t="s">
        <v>544</v>
      </c>
      <c r="CD652" t="s">
        <v>544</v>
      </c>
      <c r="CE652" t="s">
        <v>544</v>
      </c>
      <c r="CF652" t="s">
        <v>544</v>
      </c>
      <c r="CG652" t="s">
        <v>544</v>
      </c>
      <c r="CH652" t="s">
        <v>544</v>
      </c>
      <c r="CI652" t="s">
        <v>544</v>
      </c>
      <c r="CJ652" t="s">
        <v>544</v>
      </c>
      <c r="CK652" t="s">
        <v>544</v>
      </c>
      <c r="CL652" t="s">
        <v>544</v>
      </c>
      <c r="CM652" t="s">
        <v>544</v>
      </c>
      <c r="CN652" t="s">
        <v>544</v>
      </c>
      <c r="CO652" t="s">
        <v>544</v>
      </c>
      <c r="CP652" t="s">
        <v>544</v>
      </c>
      <c r="CQ652" t="s">
        <v>544</v>
      </c>
      <c r="CR652" t="s">
        <v>544</v>
      </c>
      <c r="CS652" t="s">
        <v>544</v>
      </c>
      <c r="CT652" t="s">
        <v>544</v>
      </c>
      <c r="CU652" t="s">
        <v>544</v>
      </c>
      <c r="CV652" t="s">
        <v>544</v>
      </c>
      <c r="CW652" t="s">
        <v>544</v>
      </c>
      <c r="CX652" t="s">
        <v>544</v>
      </c>
      <c r="CY652" t="s">
        <v>544</v>
      </c>
      <c r="CZ652" t="s">
        <v>544</v>
      </c>
      <c r="DA652" t="s">
        <v>544</v>
      </c>
      <c r="DB652" t="s">
        <v>544</v>
      </c>
      <c r="DC652" t="s">
        <v>544</v>
      </c>
      <c r="DD652" t="s">
        <v>544</v>
      </c>
      <c r="DE652" t="s">
        <v>544</v>
      </c>
      <c r="DF652" t="s">
        <v>544</v>
      </c>
      <c r="DG652" t="s">
        <v>544</v>
      </c>
      <c r="DH652" t="s">
        <v>544</v>
      </c>
      <c r="DI652" t="s">
        <v>544</v>
      </c>
      <c r="DJ652" t="s">
        <v>544</v>
      </c>
      <c r="DK652" t="s">
        <v>544</v>
      </c>
      <c r="DL652" t="s">
        <v>544</v>
      </c>
      <c r="DM652" t="s">
        <v>544</v>
      </c>
      <c r="DN652" t="s">
        <v>544</v>
      </c>
      <c r="DO652" t="s">
        <v>544</v>
      </c>
      <c r="DP652" t="s">
        <v>544</v>
      </c>
      <c r="DQ652" t="s">
        <v>544</v>
      </c>
      <c r="DR652" t="s">
        <v>544</v>
      </c>
      <c r="DS652" t="s">
        <v>544</v>
      </c>
      <c r="DT652" t="s">
        <v>544</v>
      </c>
      <c r="DU652" t="s">
        <v>544</v>
      </c>
      <c r="DV652" t="s">
        <v>544</v>
      </c>
      <c r="DW652" t="s">
        <v>544</v>
      </c>
      <c r="DX652" t="s">
        <v>544</v>
      </c>
      <c r="DY652" t="s">
        <v>544</v>
      </c>
      <c r="DZ652" t="s">
        <v>544</v>
      </c>
      <c r="EA652" t="s">
        <v>544</v>
      </c>
      <c r="EB652" t="s">
        <v>544</v>
      </c>
      <c r="EC652" t="s">
        <v>544</v>
      </c>
      <c r="ED652" t="s">
        <v>544</v>
      </c>
      <c r="EE652" t="s">
        <v>544</v>
      </c>
      <c r="EF652" t="s">
        <v>544</v>
      </c>
      <c r="EG652" t="s">
        <v>544</v>
      </c>
      <c r="EH652" t="s">
        <v>544</v>
      </c>
      <c r="EI652" t="s">
        <v>544</v>
      </c>
      <c r="EJ652" t="s">
        <v>544</v>
      </c>
      <c r="EK652" t="s">
        <v>544</v>
      </c>
      <c r="EL652" t="s">
        <v>544</v>
      </c>
      <c r="EM652" t="s">
        <v>544</v>
      </c>
      <c r="EN652" t="s">
        <v>544</v>
      </c>
      <c r="EO652" t="s">
        <v>544</v>
      </c>
      <c r="EP652" t="s">
        <v>544</v>
      </c>
      <c r="EQ652" t="s">
        <v>544</v>
      </c>
      <c r="ER652" t="s">
        <v>544</v>
      </c>
      <c r="ES652" t="s">
        <v>544</v>
      </c>
      <c r="ET652" t="s">
        <v>544</v>
      </c>
      <c r="EU652" t="s">
        <v>544</v>
      </c>
      <c r="EV652" t="s">
        <v>544</v>
      </c>
      <c r="EW652" t="s">
        <v>544</v>
      </c>
      <c r="EX652" t="s">
        <v>544</v>
      </c>
    </row>
    <row r="653" spans="1:154" ht="15" customHeight="1">
      <c r="A653" s="435">
        <v>388</v>
      </c>
      <c r="B653" s="469" t="s">
        <v>544</v>
      </c>
      <c r="C653" s="469" t="s">
        <v>544</v>
      </c>
      <c r="D653" s="470" t="s">
        <v>544</v>
      </c>
      <c r="E653" s="471" t="s">
        <v>544</v>
      </c>
      <c r="F653" s="471" t="s">
        <v>544</v>
      </c>
      <c r="G653" s="471" t="s">
        <v>544</v>
      </c>
      <c r="H653" s="472" t="s">
        <v>544</v>
      </c>
      <c r="I653" s="472" t="s">
        <v>544</v>
      </c>
      <c r="J653" s="472" t="s">
        <v>544</v>
      </c>
      <c r="K653" s="472" t="s">
        <v>544</v>
      </c>
      <c r="L653" s="472" t="s">
        <v>544</v>
      </c>
      <c r="M653" s="472" t="s">
        <v>544</v>
      </c>
      <c r="N653" s="472" t="s">
        <v>544</v>
      </c>
      <c r="O653" s="472" t="s">
        <v>544</v>
      </c>
      <c r="P653" s="472" t="s">
        <v>544</v>
      </c>
      <c r="Q653" s="472" t="s">
        <v>544</v>
      </c>
      <c r="R653" s="472" t="s">
        <v>544</v>
      </c>
      <c r="S653" s="472" t="s">
        <v>544</v>
      </c>
      <c r="T653" s="472" t="s">
        <v>544</v>
      </c>
      <c r="U653" s="472" t="s">
        <v>544</v>
      </c>
      <c r="V653" s="472" t="s">
        <v>544</v>
      </c>
      <c r="W653" s="472" t="s">
        <v>544</v>
      </c>
      <c r="X653" s="472" t="s">
        <v>544</v>
      </c>
      <c r="Y653" s="472" t="s">
        <v>544</v>
      </c>
      <c r="Z653" s="472" t="s">
        <v>544</v>
      </c>
      <c r="AA653" s="472" t="s">
        <v>544</v>
      </c>
      <c r="AB653" s="472" t="s">
        <v>544</v>
      </c>
      <c r="AC653" s="472" t="s">
        <v>544</v>
      </c>
      <c r="AD653" s="472" t="s">
        <v>544</v>
      </c>
      <c r="AE653" s="472" t="s">
        <v>544</v>
      </c>
      <c r="AF653" s="472" t="s">
        <v>544</v>
      </c>
      <c r="AG653" s="472" t="s">
        <v>544</v>
      </c>
      <c r="AH653" s="472" t="s">
        <v>544</v>
      </c>
      <c r="AI653" s="472" t="s">
        <v>544</v>
      </c>
      <c r="AJ653" s="472" t="s">
        <v>544</v>
      </c>
      <c r="AK653" s="472" t="s">
        <v>544</v>
      </c>
      <c r="AL653" s="472" t="s">
        <v>544</v>
      </c>
      <c r="AM653" s="472" t="s">
        <v>544</v>
      </c>
      <c r="AN653" s="472" t="s">
        <v>544</v>
      </c>
      <c r="AO653" s="472" t="s">
        <v>544</v>
      </c>
      <c r="AP653" s="472" t="s">
        <v>544</v>
      </c>
      <c r="AQ653" s="472" t="s">
        <v>544</v>
      </c>
      <c r="AR653" s="472" t="s">
        <v>544</v>
      </c>
      <c r="AS653" s="472" t="s">
        <v>544</v>
      </c>
      <c r="AT653" s="472" t="s">
        <v>544</v>
      </c>
      <c r="AU653" s="472" t="s">
        <v>544</v>
      </c>
      <c r="AV653" s="472" t="s">
        <v>544</v>
      </c>
      <c r="AW653" s="472" t="s">
        <v>544</v>
      </c>
      <c r="AX653" s="473" t="s">
        <v>544</v>
      </c>
      <c r="AY653" s="473" t="s">
        <v>544</v>
      </c>
      <c r="AZ653" s="473" t="s">
        <v>544</v>
      </c>
      <c r="BA653" s="473" t="s">
        <v>544</v>
      </c>
      <c r="BB653" s="473" t="s">
        <v>544</v>
      </c>
      <c r="BC653" s="473" t="s">
        <v>544</v>
      </c>
      <c r="BD653" s="473" t="s">
        <v>544</v>
      </c>
      <c r="BE653" s="472" t="s">
        <v>544</v>
      </c>
      <c r="BF653" s="472" t="s">
        <v>544</v>
      </c>
      <c r="BG653" s="473" t="s">
        <v>544</v>
      </c>
      <c r="BH653" s="473" t="s">
        <v>544</v>
      </c>
      <c r="BI653" s="472" t="s">
        <v>544</v>
      </c>
      <c r="BJ653" s="472" t="s">
        <v>544</v>
      </c>
      <c r="BK653" s="472" t="s">
        <v>544</v>
      </c>
      <c r="BL653" s="474" t="s">
        <v>544</v>
      </c>
      <c r="BM653" s="474" t="s">
        <v>544</v>
      </c>
      <c r="BN653" s="472" t="s">
        <v>544</v>
      </c>
      <c r="BO653" s="473" t="s">
        <v>544</v>
      </c>
      <c r="BP653" s="473" t="s">
        <v>544</v>
      </c>
      <c r="BQ653" s="473" t="s">
        <v>544</v>
      </c>
      <c r="BR653" s="473" t="s">
        <v>544</v>
      </c>
      <c r="BS653" s="474" t="s">
        <v>544</v>
      </c>
      <c r="BT653" s="472" t="s">
        <v>544</v>
      </c>
      <c r="BU653" s="472" t="s">
        <v>544</v>
      </c>
      <c r="BV653" s="472" t="s">
        <v>544</v>
      </c>
      <c r="BW653" s="472" t="s">
        <v>544</v>
      </c>
      <c r="BX653" s="472" t="s">
        <v>544</v>
      </c>
      <c r="BY653" s="472" t="s">
        <v>544</v>
      </c>
      <c r="CA653" t="s">
        <v>544</v>
      </c>
      <c r="CB653" t="s">
        <v>544</v>
      </c>
      <c r="CC653" t="s">
        <v>544</v>
      </c>
      <c r="CD653" t="s">
        <v>544</v>
      </c>
      <c r="CE653" t="s">
        <v>544</v>
      </c>
      <c r="CF653" t="s">
        <v>544</v>
      </c>
      <c r="CG653" t="s">
        <v>544</v>
      </c>
      <c r="CH653" t="s">
        <v>544</v>
      </c>
      <c r="CI653" t="s">
        <v>544</v>
      </c>
      <c r="CJ653" t="s">
        <v>544</v>
      </c>
      <c r="CK653" t="s">
        <v>544</v>
      </c>
      <c r="CL653" t="s">
        <v>544</v>
      </c>
      <c r="CM653" t="s">
        <v>544</v>
      </c>
      <c r="CN653" t="s">
        <v>544</v>
      </c>
      <c r="CO653" t="s">
        <v>544</v>
      </c>
      <c r="CP653" t="s">
        <v>544</v>
      </c>
      <c r="CQ653" t="s">
        <v>544</v>
      </c>
      <c r="CR653" t="s">
        <v>544</v>
      </c>
      <c r="CS653" t="s">
        <v>544</v>
      </c>
      <c r="CT653" t="s">
        <v>544</v>
      </c>
      <c r="CU653" t="s">
        <v>544</v>
      </c>
      <c r="CV653" t="s">
        <v>544</v>
      </c>
      <c r="CW653" t="s">
        <v>544</v>
      </c>
      <c r="CX653" t="s">
        <v>544</v>
      </c>
      <c r="CY653" t="s">
        <v>544</v>
      </c>
      <c r="CZ653" t="s">
        <v>544</v>
      </c>
      <c r="DA653" t="s">
        <v>544</v>
      </c>
      <c r="DB653" t="s">
        <v>544</v>
      </c>
      <c r="DC653" t="s">
        <v>544</v>
      </c>
      <c r="DD653" t="s">
        <v>544</v>
      </c>
      <c r="DE653" t="s">
        <v>544</v>
      </c>
      <c r="DF653" t="s">
        <v>544</v>
      </c>
      <c r="DG653" t="s">
        <v>544</v>
      </c>
      <c r="DH653" t="s">
        <v>544</v>
      </c>
      <c r="DI653" t="s">
        <v>544</v>
      </c>
      <c r="DJ653" t="s">
        <v>544</v>
      </c>
      <c r="DK653" t="s">
        <v>544</v>
      </c>
      <c r="DL653" t="s">
        <v>544</v>
      </c>
      <c r="DM653" t="s">
        <v>544</v>
      </c>
      <c r="DN653" t="s">
        <v>544</v>
      </c>
      <c r="DO653" t="s">
        <v>544</v>
      </c>
      <c r="DP653" t="s">
        <v>544</v>
      </c>
      <c r="DQ653" t="s">
        <v>544</v>
      </c>
      <c r="DR653" t="s">
        <v>544</v>
      </c>
      <c r="DS653" t="s">
        <v>544</v>
      </c>
      <c r="DT653" t="s">
        <v>544</v>
      </c>
      <c r="DU653" t="s">
        <v>544</v>
      </c>
      <c r="DV653" t="s">
        <v>544</v>
      </c>
      <c r="DW653" t="s">
        <v>544</v>
      </c>
      <c r="DX653" t="s">
        <v>544</v>
      </c>
      <c r="DY653" t="s">
        <v>544</v>
      </c>
      <c r="DZ653" t="s">
        <v>544</v>
      </c>
      <c r="EA653" t="s">
        <v>544</v>
      </c>
      <c r="EB653" t="s">
        <v>544</v>
      </c>
      <c r="EC653" t="s">
        <v>544</v>
      </c>
      <c r="ED653" t="s">
        <v>544</v>
      </c>
      <c r="EE653" t="s">
        <v>544</v>
      </c>
      <c r="EF653" t="s">
        <v>544</v>
      </c>
      <c r="EG653" t="s">
        <v>544</v>
      </c>
      <c r="EH653" t="s">
        <v>544</v>
      </c>
      <c r="EI653" t="s">
        <v>544</v>
      </c>
      <c r="EJ653" t="s">
        <v>544</v>
      </c>
      <c r="EK653" t="s">
        <v>544</v>
      </c>
      <c r="EL653" t="s">
        <v>544</v>
      </c>
      <c r="EM653" t="s">
        <v>544</v>
      </c>
      <c r="EN653" t="s">
        <v>544</v>
      </c>
      <c r="EO653" t="s">
        <v>544</v>
      </c>
      <c r="EP653" t="s">
        <v>544</v>
      </c>
      <c r="EQ653" t="s">
        <v>544</v>
      </c>
      <c r="ER653" t="s">
        <v>544</v>
      </c>
      <c r="ES653" t="s">
        <v>544</v>
      </c>
      <c r="ET653" t="s">
        <v>544</v>
      </c>
      <c r="EU653" t="s">
        <v>544</v>
      </c>
      <c r="EV653" t="s">
        <v>544</v>
      </c>
      <c r="EW653" t="s">
        <v>544</v>
      </c>
      <c r="EX653" t="s">
        <v>544</v>
      </c>
    </row>
    <row r="654" spans="1:154" ht="15" customHeight="1">
      <c r="A654" s="435">
        <v>388</v>
      </c>
      <c r="B654" s="469" t="s">
        <v>544</v>
      </c>
      <c r="C654" s="469" t="s">
        <v>544</v>
      </c>
      <c r="D654" s="470" t="s">
        <v>544</v>
      </c>
      <c r="E654" s="471" t="s">
        <v>544</v>
      </c>
      <c r="F654" s="471" t="s">
        <v>544</v>
      </c>
      <c r="G654" s="471" t="s">
        <v>544</v>
      </c>
      <c r="H654" s="472" t="s">
        <v>544</v>
      </c>
      <c r="I654" s="472" t="s">
        <v>544</v>
      </c>
      <c r="J654" s="472" t="s">
        <v>544</v>
      </c>
      <c r="K654" s="472" t="s">
        <v>544</v>
      </c>
      <c r="L654" s="472" t="s">
        <v>544</v>
      </c>
      <c r="M654" s="472" t="s">
        <v>544</v>
      </c>
      <c r="N654" s="472" t="s">
        <v>544</v>
      </c>
      <c r="O654" s="472" t="s">
        <v>544</v>
      </c>
      <c r="P654" s="472" t="s">
        <v>544</v>
      </c>
      <c r="Q654" s="472" t="s">
        <v>544</v>
      </c>
      <c r="R654" s="472" t="s">
        <v>544</v>
      </c>
      <c r="S654" s="472" t="s">
        <v>544</v>
      </c>
      <c r="T654" s="472" t="s">
        <v>544</v>
      </c>
      <c r="U654" s="472" t="s">
        <v>544</v>
      </c>
      <c r="V654" s="472" t="s">
        <v>544</v>
      </c>
      <c r="W654" s="472" t="s">
        <v>544</v>
      </c>
      <c r="X654" s="472" t="s">
        <v>544</v>
      </c>
      <c r="Y654" s="472" t="s">
        <v>544</v>
      </c>
      <c r="Z654" s="472" t="s">
        <v>544</v>
      </c>
      <c r="AA654" s="472" t="s">
        <v>544</v>
      </c>
      <c r="AB654" s="472" t="s">
        <v>544</v>
      </c>
      <c r="AC654" s="472" t="s">
        <v>544</v>
      </c>
      <c r="AD654" s="472" t="s">
        <v>544</v>
      </c>
      <c r="AE654" s="472" t="s">
        <v>544</v>
      </c>
      <c r="AF654" s="472" t="s">
        <v>544</v>
      </c>
      <c r="AG654" s="472" t="s">
        <v>544</v>
      </c>
      <c r="AH654" s="472" t="s">
        <v>544</v>
      </c>
      <c r="AI654" s="472" t="s">
        <v>544</v>
      </c>
      <c r="AJ654" s="472" t="s">
        <v>544</v>
      </c>
      <c r="AK654" s="472" t="s">
        <v>544</v>
      </c>
      <c r="AL654" s="472" t="s">
        <v>544</v>
      </c>
      <c r="AM654" s="472" t="s">
        <v>544</v>
      </c>
      <c r="AN654" s="472" t="s">
        <v>544</v>
      </c>
      <c r="AO654" s="472" t="s">
        <v>544</v>
      </c>
      <c r="AP654" s="472" t="s">
        <v>544</v>
      </c>
      <c r="AQ654" s="472" t="s">
        <v>544</v>
      </c>
      <c r="AR654" s="472" t="s">
        <v>544</v>
      </c>
      <c r="AS654" s="472" t="s">
        <v>544</v>
      </c>
      <c r="AT654" s="472" t="s">
        <v>544</v>
      </c>
      <c r="AU654" s="472" t="s">
        <v>544</v>
      </c>
      <c r="AV654" s="472" t="s">
        <v>544</v>
      </c>
      <c r="AW654" s="472" t="s">
        <v>544</v>
      </c>
      <c r="AX654" s="473" t="s">
        <v>544</v>
      </c>
      <c r="AY654" s="473" t="s">
        <v>544</v>
      </c>
      <c r="AZ654" s="473" t="s">
        <v>544</v>
      </c>
      <c r="BA654" s="473" t="s">
        <v>544</v>
      </c>
      <c r="BB654" s="473" t="s">
        <v>544</v>
      </c>
      <c r="BC654" s="473" t="s">
        <v>544</v>
      </c>
      <c r="BD654" s="473" t="s">
        <v>544</v>
      </c>
      <c r="BE654" s="472" t="s">
        <v>544</v>
      </c>
      <c r="BF654" s="472" t="s">
        <v>544</v>
      </c>
      <c r="BG654" s="473" t="s">
        <v>544</v>
      </c>
      <c r="BH654" s="473" t="s">
        <v>544</v>
      </c>
      <c r="BI654" s="472" t="s">
        <v>544</v>
      </c>
      <c r="BJ654" s="472" t="s">
        <v>544</v>
      </c>
      <c r="BK654" s="472" t="s">
        <v>544</v>
      </c>
      <c r="BL654" s="474" t="s">
        <v>544</v>
      </c>
      <c r="BM654" s="474" t="s">
        <v>544</v>
      </c>
      <c r="BN654" s="472" t="s">
        <v>544</v>
      </c>
      <c r="BO654" s="473" t="s">
        <v>544</v>
      </c>
      <c r="BP654" s="473" t="s">
        <v>544</v>
      </c>
      <c r="BQ654" s="473" t="s">
        <v>544</v>
      </c>
      <c r="BR654" s="473" t="s">
        <v>544</v>
      </c>
      <c r="BS654" s="474" t="s">
        <v>544</v>
      </c>
      <c r="BT654" s="472" t="s">
        <v>544</v>
      </c>
      <c r="BU654" s="472" t="s">
        <v>544</v>
      </c>
      <c r="BV654" s="472" t="s">
        <v>544</v>
      </c>
      <c r="BW654" s="472" t="s">
        <v>544</v>
      </c>
      <c r="BX654" s="472" t="s">
        <v>544</v>
      </c>
      <c r="BY654" s="472" t="s">
        <v>544</v>
      </c>
      <c r="CA654" t="s">
        <v>544</v>
      </c>
      <c r="CB654" t="s">
        <v>544</v>
      </c>
      <c r="CC654" t="s">
        <v>544</v>
      </c>
      <c r="CD654" t="s">
        <v>544</v>
      </c>
      <c r="CE654" t="s">
        <v>544</v>
      </c>
      <c r="CF654" t="s">
        <v>544</v>
      </c>
      <c r="CG654" t="s">
        <v>544</v>
      </c>
      <c r="CH654" t="s">
        <v>544</v>
      </c>
      <c r="CI654" t="s">
        <v>544</v>
      </c>
      <c r="CJ654" t="s">
        <v>544</v>
      </c>
      <c r="CK654" t="s">
        <v>544</v>
      </c>
      <c r="CL654" t="s">
        <v>544</v>
      </c>
      <c r="CM654" t="s">
        <v>544</v>
      </c>
      <c r="CN654" t="s">
        <v>544</v>
      </c>
      <c r="CO654" t="s">
        <v>544</v>
      </c>
      <c r="CP654" t="s">
        <v>544</v>
      </c>
      <c r="CQ654" t="s">
        <v>544</v>
      </c>
      <c r="CR654" t="s">
        <v>544</v>
      </c>
      <c r="CS654" t="s">
        <v>544</v>
      </c>
      <c r="CT654" t="s">
        <v>544</v>
      </c>
      <c r="CU654" t="s">
        <v>544</v>
      </c>
      <c r="CV654" t="s">
        <v>544</v>
      </c>
      <c r="CW654" t="s">
        <v>544</v>
      </c>
      <c r="CX654" t="s">
        <v>544</v>
      </c>
      <c r="CY654" t="s">
        <v>544</v>
      </c>
      <c r="CZ654" t="s">
        <v>544</v>
      </c>
      <c r="DA654" t="s">
        <v>544</v>
      </c>
      <c r="DB654" t="s">
        <v>544</v>
      </c>
      <c r="DC654" t="s">
        <v>544</v>
      </c>
      <c r="DD654" t="s">
        <v>544</v>
      </c>
      <c r="DE654" t="s">
        <v>544</v>
      </c>
      <c r="DF654" t="s">
        <v>544</v>
      </c>
      <c r="DG654" t="s">
        <v>544</v>
      </c>
      <c r="DH654" t="s">
        <v>544</v>
      </c>
      <c r="DI654" t="s">
        <v>544</v>
      </c>
      <c r="DJ654" t="s">
        <v>544</v>
      </c>
      <c r="DK654" t="s">
        <v>544</v>
      </c>
      <c r="DL654" t="s">
        <v>544</v>
      </c>
      <c r="DM654" t="s">
        <v>544</v>
      </c>
      <c r="DN654" t="s">
        <v>544</v>
      </c>
      <c r="DO654" t="s">
        <v>544</v>
      </c>
      <c r="DP654" t="s">
        <v>544</v>
      </c>
      <c r="DQ654" t="s">
        <v>544</v>
      </c>
      <c r="DR654" t="s">
        <v>544</v>
      </c>
      <c r="DS654" t="s">
        <v>544</v>
      </c>
      <c r="DT654" t="s">
        <v>544</v>
      </c>
      <c r="DU654" t="s">
        <v>544</v>
      </c>
      <c r="DV654" t="s">
        <v>544</v>
      </c>
      <c r="DW654" t="s">
        <v>544</v>
      </c>
      <c r="DX654" t="s">
        <v>544</v>
      </c>
      <c r="DY654" t="s">
        <v>544</v>
      </c>
      <c r="DZ654" t="s">
        <v>544</v>
      </c>
      <c r="EA654" t="s">
        <v>544</v>
      </c>
      <c r="EB654" t="s">
        <v>544</v>
      </c>
      <c r="EC654" t="s">
        <v>544</v>
      </c>
      <c r="ED654" t="s">
        <v>544</v>
      </c>
      <c r="EE654" t="s">
        <v>544</v>
      </c>
      <c r="EF654" t="s">
        <v>544</v>
      </c>
      <c r="EG654" t="s">
        <v>544</v>
      </c>
      <c r="EH654" t="s">
        <v>544</v>
      </c>
      <c r="EI654" t="s">
        <v>544</v>
      </c>
      <c r="EJ654" t="s">
        <v>544</v>
      </c>
      <c r="EK654" t="s">
        <v>544</v>
      </c>
      <c r="EL654" t="s">
        <v>544</v>
      </c>
      <c r="EM654" t="s">
        <v>544</v>
      </c>
      <c r="EN654" t="s">
        <v>544</v>
      </c>
      <c r="EO654" t="s">
        <v>544</v>
      </c>
      <c r="EP654" t="s">
        <v>544</v>
      </c>
      <c r="EQ654" t="s">
        <v>544</v>
      </c>
      <c r="ER654" t="s">
        <v>544</v>
      </c>
      <c r="ES654" t="s">
        <v>544</v>
      </c>
      <c r="ET654" t="s">
        <v>544</v>
      </c>
      <c r="EU654" t="s">
        <v>544</v>
      </c>
      <c r="EV654" t="s">
        <v>544</v>
      </c>
      <c r="EW654" t="s">
        <v>544</v>
      </c>
      <c r="EX654" t="s">
        <v>544</v>
      </c>
    </row>
    <row r="655" spans="1:154" ht="15" customHeight="1">
      <c r="A655" s="435">
        <v>388</v>
      </c>
      <c r="B655" s="469" t="s">
        <v>544</v>
      </c>
      <c r="C655" s="469" t="s">
        <v>544</v>
      </c>
      <c r="D655" s="470" t="s">
        <v>544</v>
      </c>
      <c r="E655" s="471" t="s">
        <v>544</v>
      </c>
      <c r="F655" s="471" t="s">
        <v>544</v>
      </c>
      <c r="G655" s="471" t="s">
        <v>544</v>
      </c>
      <c r="H655" s="472" t="s">
        <v>544</v>
      </c>
      <c r="I655" s="472" t="s">
        <v>544</v>
      </c>
      <c r="J655" s="472" t="s">
        <v>544</v>
      </c>
      <c r="K655" s="472" t="s">
        <v>544</v>
      </c>
      <c r="L655" s="472" t="s">
        <v>544</v>
      </c>
      <c r="M655" s="472" t="s">
        <v>544</v>
      </c>
      <c r="N655" s="472" t="s">
        <v>544</v>
      </c>
      <c r="O655" s="472" t="s">
        <v>544</v>
      </c>
      <c r="P655" s="472" t="s">
        <v>544</v>
      </c>
      <c r="Q655" s="472" t="s">
        <v>544</v>
      </c>
      <c r="R655" s="472" t="s">
        <v>544</v>
      </c>
      <c r="S655" s="472" t="s">
        <v>544</v>
      </c>
      <c r="T655" s="472" t="s">
        <v>544</v>
      </c>
      <c r="U655" s="472" t="s">
        <v>544</v>
      </c>
      <c r="V655" s="472" t="s">
        <v>544</v>
      </c>
      <c r="W655" s="472" t="s">
        <v>544</v>
      </c>
      <c r="X655" s="472" t="s">
        <v>544</v>
      </c>
      <c r="Y655" s="472" t="s">
        <v>544</v>
      </c>
      <c r="Z655" s="472" t="s">
        <v>544</v>
      </c>
      <c r="AA655" s="472" t="s">
        <v>544</v>
      </c>
      <c r="AB655" s="472" t="s">
        <v>544</v>
      </c>
      <c r="AC655" s="472" t="s">
        <v>544</v>
      </c>
      <c r="AD655" s="472" t="s">
        <v>544</v>
      </c>
      <c r="AE655" s="472" t="s">
        <v>544</v>
      </c>
      <c r="AF655" s="472" t="s">
        <v>544</v>
      </c>
      <c r="AG655" s="472" t="s">
        <v>544</v>
      </c>
      <c r="AH655" s="472" t="s">
        <v>544</v>
      </c>
      <c r="AI655" s="472" t="s">
        <v>544</v>
      </c>
      <c r="AJ655" s="472" t="s">
        <v>544</v>
      </c>
      <c r="AK655" s="472" t="s">
        <v>544</v>
      </c>
      <c r="AL655" s="472" t="s">
        <v>544</v>
      </c>
      <c r="AM655" s="472" t="s">
        <v>544</v>
      </c>
      <c r="AN655" s="472" t="s">
        <v>544</v>
      </c>
      <c r="AO655" s="472" t="s">
        <v>544</v>
      </c>
      <c r="AP655" s="472" t="s">
        <v>544</v>
      </c>
      <c r="AQ655" s="472" t="s">
        <v>544</v>
      </c>
      <c r="AR655" s="472" t="s">
        <v>544</v>
      </c>
      <c r="AS655" s="472" t="s">
        <v>544</v>
      </c>
      <c r="AT655" s="472" t="s">
        <v>544</v>
      </c>
      <c r="AU655" s="472" t="s">
        <v>544</v>
      </c>
      <c r="AV655" s="472" t="s">
        <v>544</v>
      </c>
      <c r="AW655" s="472" t="s">
        <v>544</v>
      </c>
      <c r="AX655" s="473" t="s">
        <v>544</v>
      </c>
      <c r="AY655" s="473" t="s">
        <v>544</v>
      </c>
      <c r="AZ655" s="473" t="s">
        <v>544</v>
      </c>
      <c r="BA655" s="473" t="s">
        <v>544</v>
      </c>
      <c r="BB655" s="473" t="s">
        <v>544</v>
      </c>
      <c r="BC655" s="473" t="s">
        <v>544</v>
      </c>
      <c r="BD655" s="473" t="s">
        <v>544</v>
      </c>
      <c r="BE655" s="472" t="s">
        <v>544</v>
      </c>
      <c r="BF655" s="472" t="s">
        <v>544</v>
      </c>
      <c r="BG655" s="473" t="s">
        <v>544</v>
      </c>
      <c r="BH655" s="473" t="s">
        <v>544</v>
      </c>
      <c r="BI655" s="472" t="s">
        <v>544</v>
      </c>
      <c r="BJ655" s="472" t="s">
        <v>544</v>
      </c>
      <c r="BK655" s="472" t="s">
        <v>544</v>
      </c>
      <c r="BL655" s="474" t="s">
        <v>544</v>
      </c>
      <c r="BM655" s="474" t="s">
        <v>544</v>
      </c>
      <c r="BN655" s="472" t="s">
        <v>544</v>
      </c>
      <c r="BO655" s="473" t="s">
        <v>544</v>
      </c>
      <c r="BP655" s="473" t="s">
        <v>544</v>
      </c>
      <c r="BQ655" s="473" t="s">
        <v>544</v>
      </c>
      <c r="BR655" s="473" t="s">
        <v>544</v>
      </c>
      <c r="BS655" s="474" t="s">
        <v>544</v>
      </c>
      <c r="BT655" s="472" t="s">
        <v>544</v>
      </c>
      <c r="BU655" s="472" t="s">
        <v>544</v>
      </c>
      <c r="BV655" s="472" t="s">
        <v>544</v>
      </c>
      <c r="BW655" s="472" t="s">
        <v>544</v>
      </c>
      <c r="BX655" s="472" t="s">
        <v>544</v>
      </c>
      <c r="BY655" s="472" t="s">
        <v>544</v>
      </c>
      <c r="CA655" t="s">
        <v>544</v>
      </c>
      <c r="CB655" t="s">
        <v>544</v>
      </c>
      <c r="CC655" t="s">
        <v>544</v>
      </c>
      <c r="CD655" t="s">
        <v>544</v>
      </c>
      <c r="CE655" t="s">
        <v>544</v>
      </c>
      <c r="CF655" t="s">
        <v>544</v>
      </c>
      <c r="CG655" t="s">
        <v>544</v>
      </c>
      <c r="CH655" t="s">
        <v>544</v>
      </c>
      <c r="CI655" t="s">
        <v>544</v>
      </c>
      <c r="CJ655" t="s">
        <v>544</v>
      </c>
      <c r="CK655" t="s">
        <v>544</v>
      </c>
      <c r="CL655" t="s">
        <v>544</v>
      </c>
      <c r="CM655" t="s">
        <v>544</v>
      </c>
      <c r="CN655" t="s">
        <v>544</v>
      </c>
      <c r="CO655" t="s">
        <v>544</v>
      </c>
      <c r="CP655" t="s">
        <v>544</v>
      </c>
      <c r="CQ655" t="s">
        <v>544</v>
      </c>
      <c r="CR655" t="s">
        <v>544</v>
      </c>
      <c r="CS655" t="s">
        <v>544</v>
      </c>
      <c r="CT655" t="s">
        <v>544</v>
      </c>
      <c r="CU655" t="s">
        <v>544</v>
      </c>
      <c r="CV655" t="s">
        <v>544</v>
      </c>
      <c r="CW655" t="s">
        <v>544</v>
      </c>
      <c r="CX655" t="s">
        <v>544</v>
      </c>
      <c r="CY655" t="s">
        <v>544</v>
      </c>
      <c r="CZ655" t="s">
        <v>544</v>
      </c>
      <c r="DA655" t="s">
        <v>544</v>
      </c>
      <c r="DB655" t="s">
        <v>544</v>
      </c>
      <c r="DC655" t="s">
        <v>544</v>
      </c>
      <c r="DD655" t="s">
        <v>544</v>
      </c>
      <c r="DE655" t="s">
        <v>544</v>
      </c>
      <c r="DF655" t="s">
        <v>544</v>
      </c>
      <c r="DG655" t="s">
        <v>544</v>
      </c>
      <c r="DH655" t="s">
        <v>544</v>
      </c>
      <c r="DI655" t="s">
        <v>544</v>
      </c>
      <c r="DJ655" t="s">
        <v>544</v>
      </c>
      <c r="DK655" t="s">
        <v>544</v>
      </c>
      <c r="DL655" t="s">
        <v>544</v>
      </c>
      <c r="DM655" t="s">
        <v>544</v>
      </c>
      <c r="DN655" t="s">
        <v>544</v>
      </c>
      <c r="DO655" t="s">
        <v>544</v>
      </c>
      <c r="DP655" t="s">
        <v>544</v>
      </c>
      <c r="DQ655" t="s">
        <v>544</v>
      </c>
      <c r="DR655" t="s">
        <v>544</v>
      </c>
      <c r="DS655" t="s">
        <v>544</v>
      </c>
      <c r="DT655" t="s">
        <v>544</v>
      </c>
      <c r="DU655" t="s">
        <v>544</v>
      </c>
      <c r="DV655" t="s">
        <v>544</v>
      </c>
      <c r="DW655" t="s">
        <v>544</v>
      </c>
      <c r="DX655" t="s">
        <v>544</v>
      </c>
      <c r="DY655" t="s">
        <v>544</v>
      </c>
      <c r="DZ655" t="s">
        <v>544</v>
      </c>
      <c r="EA655" t="s">
        <v>544</v>
      </c>
      <c r="EB655" t="s">
        <v>544</v>
      </c>
      <c r="EC655" t="s">
        <v>544</v>
      </c>
      <c r="ED655" t="s">
        <v>544</v>
      </c>
      <c r="EE655" t="s">
        <v>544</v>
      </c>
      <c r="EF655" t="s">
        <v>544</v>
      </c>
      <c r="EG655" t="s">
        <v>544</v>
      </c>
      <c r="EH655" t="s">
        <v>544</v>
      </c>
      <c r="EI655" t="s">
        <v>544</v>
      </c>
      <c r="EJ655" t="s">
        <v>544</v>
      </c>
      <c r="EK655" t="s">
        <v>544</v>
      </c>
      <c r="EL655" t="s">
        <v>544</v>
      </c>
      <c r="EM655" t="s">
        <v>544</v>
      </c>
      <c r="EN655" t="s">
        <v>544</v>
      </c>
      <c r="EO655" t="s">
        <v>544</v>
      </c>
      <c r="EP655" t="s">
        <v>544</v>
      </c>
      <c r="EQ655" t="s">
        <v>544</v>
      </c>
      <c r="ER655" t="s">
        <v>544</v>
      </c>
      <c r="ES655" t="s">
        <v>544</v>
      </c>
      <c r="ET655" t="s">
        <v>544</v>
      </c>
      <c r="EU655" t="s">
        <v>544</v>
      </c>
      <c r="EV655" t="s">
        <v>544</v>
      </c>
      <c r="EW655" t="s">
        <v>544</v>
      </c>
      <c r="EX655" t="s">
        <v>544</v>
      </c>
    </row>
    <row r="656" spans="1:154" ht="15" customHeight="1">
      <c r="A656" s="435">
        <v>388</v>
      </c>
      <c r="B656" s="469" t="s">
        <v>544</v>
      </c>
      <c r="C656" s="469" t="s">
        <v>544</v>
      </c>
      <c r="D656" s="470" t="s">
        <v>544</v>
      </c>
      <c r="E656" s="471" t="s">
        <v>544</v>
      </c>
      <c r="F656" s="471" t="s">
        <v>544</v>
      </c>
      <c r="G656" s="471" t="s">
        <v>544</v>
      </c>
      <c r="H656" s="472" t="s">
        <v>544</v>
      </c>
      <c r="I656" s="472" t="s">
        <v>544</v>
      </c>
      <c r="J656" s="472" t="s">
        <v>544</v>
      </c>
      <c r="K656" s="472" t="s">
        <v>544</v>
      </c>
      <c r="L656" s="472" t="s">
        <v>544</v>
      </c>
      <c r="M656" s="472" t="s">
        <v>544</v>
      </c>
      <c r="N656" s="472" t="s">
        <v>544</v>
      </c>
      <c r="O656" s="472" t="s">
        <v>544</v>
      </c>
      <c r="P656" s="472" t="s">
        <v>544</v>
      </c>
      <c r="Q656" s="472" t="s">
        <v>544</v>
      </c>
      <c r="R656" s="472" t="s">
        <v>544</v>
      </c>
      <c r="S656" s="472" t="s">
        <v>544</v>
      </c>
      <c r="T656" s="472" t="s">
        <v>544</v>
      </c>
      <c r="U656" s="472" t="s">
        <v>544</v>
      </c>
      <c r="V656" s="472" t="s">
        <v>544</v>
      </c>
      <c r="W656" s="472" t="s">
        <v>544</v>
      </c>
      <c r="X656" s="472" t="s">
        <v>544</v>
      </c>
      <c r="Y656" s="472" t="s">
        <v>544</v>
      </c>
      <c r="Z656" s="472" t="s">
        <v>544</v>
      </c>
      <c r="AA656" s="472" t="s">
        <v>544</v>
      </c>
      <c r="AB656" s="472" t="s">
        <v>544</v>
      </c>
      <c r="AC656" s="472" t="s">
        <v>544</v>
      </c>
      <c r="AD656" s="472" t="s">
        <v>544</v>
      </c>
      <c r="AE656" s="472" t="s">
        <v>544</v>
      </c>
      <c r="AF656" s="472" t="s">
        <v>544</v>
      </c>
      <c r="AG656" s="472" t="s">
        <v>544</v>
      </c>
      <c r="AH656" s="472" t="s">
        <v>544</v>
      </c>
      <c r="AI656" s="472" t="s">
        <v>544</v>
      </c>
      <c r="AJ656" s="472" t="s">
        <v>544</v>
      </c>
      <c r="AK656" s="472" t="s">
        <v>544</v>
      </c>
      <c r="AL656" s="472" t="s">
        <v>544</v>
      </c>
      <c r="AM656" s="472" t="s">
        <v>544</v>
      </c>
      <c r="AN656" s="472" t="s">
        <v>544</v>
      </c>
      <c r="AO656" s="472" t="s">
        <v>544</v>
      </c>
      <c r="AP656" s="472" t="s">
        <v>544</v>
      </c>
      <c r="AQ656" s="472" t="s">
        <v>544</v>
      </c>
      <c r="AR656" s="472" t="s">
        <v>544</v>
      </c>
      <c r="AS656" s="472" t="s">
        <v>544</v>
      </c>
      <c r="AT656" s="472" t="s">
        <v>544</v>
      </c>
      <c r="AU656" s="472" t="s">
        <v>544</v>
      </c>
      <c r="AV656" s="472" t="s">
        <v>544</v>
      </c>
      <c r="AW656" s="472" t="s">
        <v>544</v>
      </c>
      <c r="AX656" s="473" t="s">
        <v>544</v>
      </c>
      <c r="AY656" s="473" t="s">
        <v>544</v>
      </c>
      <c r="AZ656" s="473" t="s">
        <v>544</v>
      </c>
      <c r="BA656" s="473" t="s">
        <v>544</v>
      </c>
      <c r="BB656" s="473" t="s">
        <v>544</v>
      </c>
      <c r="BC656" s="473" t="s">
        <v>544</v>
      </c>
      <c r="BD656" s="473" t="s">
        <v>544</v>
      </c>
      <c r="BE656" s="472" t="s">
        <v>544</v>
      </c>
      <c r="BF656" s="472" t="s">
        <v>544</v>
      </c>
      <c r="BG656" s="473" t="s">
        <v>544</v>
      </c>
      <c r="BH656" s="473" t="s">
        <v>544</v>
      </c>
      <c r="BI656" s="472" t="s">
        <v>544</v>
      </c>
      <c r="BJ656" s="472" t="s">
        <v>544</v>
      </c>
      <c r="BK656" s="472" t="s">
        <v>544</v>
      </c>
      <c r="BL656" s="474" t="s">
        <v>544</v>
      </c>
      <c r="BM656" s="474" t="s">
        <v>544</v>
      </c>
      <c r="BN656" s="472" t="s">
        <v>544</v>
      </c>
      <c r="BO656" s="473" t="s">
        <v>544</v>
      </c>
      <c r="BP656" s="473" t="s">
        <v>544</v>
      </c>
      <c r="BQ656" s="473" t="s">
        <v>544</v>
      </c>
      <c r="BR656" s="473" t="s">
        <v>544</v>
      </c>
      <c r="BS656" s="474" t="s">
        <v>544</v>
      </c>
      <c r="BT656" s="472" t="s">
        <v>544</v>
      </c>
      <c r="BU656" s="472" t="s">
        <v>544</v>
      </c>
      <c r="BV656" s="472" t="s">
        <v>544</v>
      </c>
      <c r="BW656" s="472" t="s">
        <v>544</v>
      </c>
      <c r="BX656" s="472" t="s">
        <v>544</v>
      </c>
      <c r="BY656" s="472" t="s">
        <v>544</v>
      </c>
      <c r="CA656" t="s">
        <v>544</v>
      </c>
      <c r="CB656" t="s">
        <v>544</v>
      </c>
      <c r="CC656" t="s">
        <v>544</v>
      </c>
      <c r="CD656" t="s">
        <v>544</v>
      </c>
      <c r="CE656" t="s">
        <v>544</v>
      </c>
      <c r="CF656" t="s">
        <v>544</v>
      </c>
      <c r="CG656" t="s">
        <v>544</v>
      </c>
      <c r="CH656" t="s">
        <v>544</v>
      </c>
      <c r="CI656" t="s">
        <v>544</v>
      </c>
      <c r="CJ656" t="s">
        <v>544</v>
      </c>
      <c r="CK656" t="s">
        <v>544</v>
      </c>
      <c r="CL656" t="s">
        <v>544</v>
      </c>
      <c r="CM656" t="s">
        <v>544</v>
      </c>
      <c r="CN656" t="s">
        <v>544</v>
      </c>
      <c r="CO656" t="s">
        <v>544</v>
      </c>
      <c r="CP656" t="s">
        <v>544</v>
      </c>
      <c r="CQ656" t="s">
        <v>544</v>
      </c>
      <c r="CR656" t="s">
        <v>544</v>
      </c>
      <c r="CS656" t="s">
        <v>544</v>
      </c>
      <c r="CT656" t="s">
        <v>544</v>
      </c>
      <c r="CU656" t="s">
        <v>544</v>
      </c>
      <c r="CV656" t="s">
        <v>544</v>
      </c>
      <c r="CW656" t="s">
        <v>544</v>
      </c>
      <c r="CX656" t="s">
        <v>544</v>
      </c>
      <c r="CY656" t="s">
        <v>544</v>
      </c>
      <c r="CZ656" t="s">
        <v>544</v>
      </c>
      <c r="DA656" t="s">
        <v>544</v>
      </c>
      <c r="DB656" t="s">
        <v>544</v>
      </c>
      <c r="DC656" t="s">
        <v>544</v>
      </c>
      <c r="DD656" t="s">
        <v>544</v>
      </c>
      <c r="DE656" t="s">
        <v>544</v>
      </c>
      <c r="DF656" t="s">
        <v>544</v>
      </c>
      <c r="DG656" t="s">
        <v>544</v>
      </c>
      <c r="DH656" t="s">
        <v>544</v>
      </c>
      <c r="DI656" t="s">
        <v>544</v>
      </c>
      <c r="DJ656" t="s">
        <v>544</v>
      </c>
      <c r="DK656" t="s">
        <v>544</v>
      </c>
      <c r="DL656" t="s">
        <v>544</v>
      </c>
      <c r="DM656" t="s">
        <v>544</v>
      </c>
      <c r="DN656" t="s">
        <v>544</v>
      </c>
      <c r="DO656" t="s">
        <v>544</v>
      </c>
      <c r="DP656" t="s">
        <v>544</v>
      </c>
      <c r="DQ656" t="s">
        <v>544</v>
      </c>
      <c r="DR656" t="s">
        <v>544</v>
      </c>
      <c r="DS656" t="s">
        <v>544</v>
      </c>
      <c r="DT656" t="s">
        <v>544</v>
      </c>
      <c r="DU656" t="s">
        <v>544</v>
      </c>
      <c r="DV656" t="s">
        <v>544</v>
      </c>
      <c r="DW656" t="s">
        <v>544</v>
      </c>
      <c r="DX656" t="s">
        <v>544</v>
      </c>
      <c r="DY656" t="s">
        <v>544</v>
      </c>
      <c r="DZ656" t="s">
        <v>544</v>
      </c>
      <c r="EA656" t="s">
        <v>544</v>
      </c>
      <c r="EB656" t="s">
        <v>544</v>
      </c>
      <c r="EC656" t="s">
        <v>544</v>
      </c>
      <c r="ED656" t="s">
        <v>544</v>
      </c>
      <c r="EE656" t="s">
        <v>544</v>
      </c>
      <c r="EF656" t="s">
        <v>544</v>
      </c>
      <c r="EG656" t="s">
        <v>544</v>
      </c>
      <c r="EH656" t="s">
        <v>544</v>
      </c>
      <c r="EI656" t="s">
        <v>544</v>
      </c>
      <c r="EJ656" t="s">
        <v>544</v>
      </c>
      <c r="EK656" t="s">
        <v>544</v>
      </c>
      <c r="EL656" t="s">
        <v>544</v>
      </c>
      <c r="EM656" t="s">
        <v>544</v>
      </c>
      <c r="EN656" t="s">
        <v>544</v>
      </c>
      <c r="EO656" t="s">
        <v>544</v>
      </c>
      <c r="EP656" t="s">
        <v>544</v>
      </c>
      <c r="EQ656" t="s">
        <v>544</v>
      </c>
      <c r="ER656" t="s">
        <v>544</v>
      </c>
      <c r="ES656" t="s">
        <v>544</v>
      </c>
      <c r="ET656" t="s">
        <v>544</v>
      </c>
      <c r="EU656" t="s">
        <v>544</v>
      </c>
      <c r="EV656" t="s">
        <v>544</v>
      </c>
      <c r="EW656" t="s">
        <v>544</v>
      </c>
      <c r="EX656" t="s">
        <v>544</v>
      </c>
    </row>
    <row r="657" spans="1:154" ht="15" customHeight="1">
      <c r="A657" s="435">
        <v>388</v>
      </c>
      <c r="B657" s="469" t="s">
        <v>544</v>
      </c>
      <c r="C657" s="469" t="s">
        <v>544</v>
      </c>
      <c r="D657" s="470" t="s">
        <v>544</v>
      </c>
      <c r="E657" s="471" t="s">
        <v>544</v>
      </c>
      <c r="F657" s="471" t="s">
        <v>544</v>
      </c>
      <c r="G657" s="471" t="s">
        <v>544</v>
      </c>
      <c r="H657" s="472" t="s">
        <v>544</v>
      </c>
      <c r="I657" s="472" t="s">
        <v>544</v>
      </c>
      <c r="J657" s="472" t="s">
        <v>544</v>
      </c>
      <c r="K657" s="472" t="s">
        <v>544</v>
      </c>
      <c r="L657" s="472" t="s">
        <v>544</v>
      </c>
      <c r="M657" s="472" t="s">
        <v>544</v>
      </c>
      <c r="N657" s="472" t="s">
        <v>544</v>
      </c>
      <c r="O657" s="472" t="s">
        <v>544</v>
      </c>
      <c r="P657" s="472" t="s">
        <v>544</v>
      </c>
      <c r="Q657" s="472" t="s">
        <v>544</v>
      </c>
      <c r="R657" s="472" t="s">
        <v>544</v>
      </c>
      <c r="S657" s="472" t="s">
        <v>544</v>
      </c>
      <c r="T657" s="472" t="s">
        <v>544</v>
      </c>
      <c r="U657" s="472" t="s">
        <v>544</v>
      </c>
      <c r="V657" s="472" t="s">
        <v>544</v>
      </c>
      <c r="W657" s="472" t="s">
        <v>544</v>
      </c>
      <c r="X657" s="472" t="s">
        <v>544</v>
      </c>
      <c r="Y657" s="472" t="s">
        <v>544</v>
      </c>
      <c r="Z657" s="472" t="s">
        <v>544</v>
      </c>
      <c r="AA657" s="472" t="s">
        <v>544</v>
      </c>
      <c r="AB657" s="472" t="s">
        <v>544</v>
      </c>
      <c r="AC657" s="472" t="s">
        <v>544</v>
      </c>
      <c r="AD657" s="472" t="s">
        <v>544</v>
      </c>
      <c r="AE657" s="472" t="s">
        <v>544</v>
      </c>
      <c r="AF657" s="472" t="s">
        <v>544</v>
      </c>
      <c r="AG657" s="472" t="s">
        <v>544</v>
      </c>
      <c r="AH657" s="472" t="s">
        <v>544</v>
      </c>
      <c r="AI657" s="472" t="s">
        <v>544</v>
      </c>
      <c r="AJ657" s="472" t="s">
        <v>544</v>
      </c>
      <c r="AK657" s="472" t="s">
        <v>544</v>
      </c>
      <c r="AL657" s="472" t="s">
        <v>544</v>
      </c>
      <c r="AM657" s="472" t="s">
        <v>544</v>
      </c>
      <c r="AN657" s="472" t="s">
        <v>544</v>
      </c>
      <c r="AO657" s="472" t="s">
        <v>544</v>
      </c>
      <c r="AP657" s="472" t="s">
        <v>544</v>
      </c>
      <c r="AQ657" s="472" t="s">
        <v>544</v>
      </c>
      <c r="AR657" s="472" t="s">
        <v>544</v>
      </c>
      <c r="AS657" s="472" t="s">
        <v>544</v>
      </c>
      <c r="AT657" s="472" t="s">
        <v>544</v>
      </c>
      <c r="AU657" s="472" t="s">
        <v>544</v>
      </c>
      <c r="AV657" s="472" t="s">
        <v>544</v>
      </c>
      <c r="AW657" s="472" t="s">
        <v>544</v>
      </c>
      <c r="AX657" s="473" t="s">
        <v>544</v>
      </c>
      <c r="AY657" s="473" t="s">
        <v>544</v>
      </c>
      <c r="AZ657" s="473" t="s">
        <v>544</v>
      </c>
      <c r="BA657" s="473" t="s">
        <v>544</v>
      </c>
      <c r="BB657" s="473" t="s">
        <v>544</v>
      </c>
      <c r="BC657" s="473" t="s">
        <v>544</v>
      </c>
      <c r="BD657" s="473" t="s">
        <v>544</v>
      </c>
      <c r="BE657" s="472" t="s">
        <v>544</v>
      </c>
      <c r="BF657" s="472" t="s">
        <v>544</v>
      </c>
      <c r="BG657" s="473" t="s">
        <v>544</v>
      </c>
      <c r="BH657" s="473" t="s">
        <v>544</v>
      </c>
      <c r="BI657" s="472" t="s">
        <v>544</v>
      </c>
      <c r="BJ657" s="472" t="s">
        <v>544</v>
      </c>
      <c r="BK657" s="472" t="s">
        <v>544</v>
      </c>
      <c r="BL657" s="474" t="s">
        <v>544</v>
      </c>
      <c r="BM657" s="474" t="s">
        <v>544</v>
      </c>
      <c r="BN657" s="472" t="s">
        <v>544</v>
      </c>
      <c r="BO657" s="473" t="s">
        <v>544</v>
      </c>
      <c r="BP657" s="473" t="s">
        <v>544</v>
      </c>
      <c r="BQ657" s="473" t="s">
        <v>544</v>
      </c>
      <c r="BR657" s="473" t="s">
        <v>544</v>
      </c>
      <c r="BS657" s="474" t="s">
        <v>544</v>
      </c>
      <c r="BT657" s="472" t="s">
        <v>544</v>
      </c>
      <c r="BU657" s="472" t="s">
        <v>544</v>
      </c>
      <c r="BV657" s="472" t="s">
        <v>544</v>
      </c>
      <c r="BW657" s="472" t="s">
        <v>544</v>
      </c>
      <c r="BX657" s="472" t="s">
        <v>544</v>
      </c>
      <c r="BY657" s="472" t="s">
        <v>544</v>
      </c>
      <c r="CA657" t="s">
        <v>544</v>
      </c>
      <c r="CB657" t="s">
        <v>544</v>
      </c>
      <c r="CC657" t="s">
        <v>544</v>
      </c>
      <c r="CD657" t="s">
        <v>544</v>
      </c>
      <c r="CE657" t="s">
        <v>544</v>
      </c>
      <c r="CF657" t="s">
        <v>544</v>
      </c>
      <c r="CG657" t="s">
        <v>544</v>
      </c>
      <c r="CH657" t="s">
        <v>544</v>
      </c>
      <c r="CI657" t="s">
        <v>544</v>
      </c>
      <c r="CJ657" t="s">
        <v>544</v>
      </c>
      <c r="CK657" t="s">
        <v>544</v>
      </c>
      <c r="CL657" t="s">
        <v>544</v>
      </c>
      <c r="CM657" t="s">
        <v>544</v>
      </c>
      <c r="CN657" t="s">
        <v>544</v>
      </c>
      <c r="CO657" t="s">
        <v>544</v>
      </c>
      <c r="CP657" t="s">
        <v>544</v>
      </c>
      <c r="CQ657" t="s">
        <v>544</v>
      </c>
      <c r="CR657" t="s">
        <v>544</v>
      </c>
      <c r="CS657" t="s">
        <v>544</v>
      </c>
      <c r="CT657" t="s">
        <v>544</v>
      </c>
      <c r="CU657" t="s">
        <v>544</v>
      </c>
      <c r="CV657" t="s">
        <v>544</v>
      </c>
      <c r="CW657" t="s">
        <v>544</v>
      </c>
      <c r="CX657" t="s">
        <v>544</v>
      </c>
      <c r="CY657" t="s">
        <v>544</v>
      </c>
      <c r="CZ657" t="s">
        <v>544</v>
      </c>
      <c r="DA657" t="s">
        <v>544</v>
      </c>
      <c r="DB657" t="s">
        <v>544</v>
      </c>
      <c r="DC657" t="s">
        <v>544</v>
      </c>
      <c r="DD657" t="s">
        <v>544</v>
      </c>
      <c r="DE657" t="s">
        <v>544</v>
      </c>
      <c r="DF657" t="s">
        <v>544</v>
      </c>
      <c r="DG657" t="s">
        <v>544</v>
      </c>
      <c r="DH657" t="s">
        <v>544</v>
      </c>
      <c r="DI657" t="s">
        <v>544</v>
      </c>
      <c r="DJ657" t="s">
        <v>544</v>
      </c>
      <c r="DK657" t="s">
        <v>544</v>
      </c>
      <c r="DL657" t="s">
        <v>544</v>
      </c>
      <c r="DM657" t="s">
        <v>544</v>
      </c>
      <c r="DN657" t="s">
        <v>544</v>
      </c>
      <c r="DO657" t="s">
        <v>544</v>
      </c>
      <c r="DP657" t="s">
        <v>544</v>
      </c>
      <c r="DQ657" t="s">
        <v>544</v>
      </c>
      <c r="DR657" t="s">
        <v>544</v>
      </c>
      <c r="DS657" t="s">
        <v>544</v>
      </c>
      <c r="DT657" t="s">
        <v>544</v>
      </c>
      <c r="DU657" t="s">
        <v>544</v>
      </c>
      <c r="DV657" t="s">
        <v>544</v>
      </c>
      <c r="DW657" t="s">
        <v>544</v>
      </c>
      <c r="DX657" t="s">
        <v>544</v>
      </c>
      <c r="DY657" t="s">
        <v>544</v>
      </c>
      <c r="DZ657" t="s">
        <v>544</v>
      </c>
      <c r="EA657" t="s">
        <v>544</v>
      </c>
      <c r="EB657" t="s">
        <v>544</v>
      </c>
      <c r="EC657" t="s">
        <v>544</v>
      </c>
      <c r="ED657" t="s">
        <v>544</v>
      </c>
      <c r="EE657" t="s">
        <v>544</v>
      </c>
      <c r="EF657" t="s">
        <v>544</v>
      </c>
      <c r="EG657" t="s">
        <v>544</v>
      </c>
      <c r="EH657" t="s">
        <v>544</v>
      </c>
      <c r="EI657" t="s">
        <v>544</v>
      </c>
      <c r="EJ657" t="s">
        <v>544</v>
      </c>
      <c r="EK657" t="s">
        <v>544</v>
      </c>
      <c r="EL657" t="s">
        <v>544</v>
      </c>
      <c r="EM657" t="s">
        <v>544</v>
      </c>
      <c r="EN657" t="s">
        <v>544</v>
      </c>
      <c r="EO657" t="s">
        <v>544</v>
      </c>
      <c r="EP657" t="s">
        <v>544</v>
      </c>
      <c r="EQ657" t="s">
        <v>544</v>
      </c>
      <c r="ER657" t="s">
        <v>544</v>
      </c>
      <c r="ES657" t="s">
        <v>544</v>
      </c>
      <c r="ET657" t="s">
        <v>544</v>
      </c>
      <c r="EU657" t="s">
        <v>544</v>
      </c>
      <c r="EV657" t="s">
        <v>544</v>
      </c>
      <c r="EW657" t="s">
        <v>544</v>
      </c>
      <c r="EX657" t="s">
        <v>544</v>
      </c>
    </row>
    <row r="658" spans="1:154" ht="15" customHeight="1">
      <c r="A658" s="435">
        <v>388</v>
      </c>
      <c r="B658" s="469" t="s">
        <v>544</v>
      </c>
      <c r="C658" s="469" t="s">
        <v>544</v>
      </c>
      <c r="D658" s="470" t="s">
        <v>544</v>
      </c>
      <c r="E658" s="471" t="s">
        <v>544</v>
      </c>
      <c r="F658" s="471" t="s">
        <v>544</v>
      </c>
      <c r="G658" s="471" t="s">
        <v>544</v>
      </c>
      <c r="H658" s="472" t="s">
        <v>544</v>
      </c>
      <c r="I658" s="472" t="s">
        <v>544</v>
      </c>
      <c r="J658" s="472" t="s">
        <v>544</v>
      </c>
      <c r="K658" s="472" t="s">
        <v>544</v>
      </c>
      <c r="L658" s="472" t="s">
        <v>544</v>
      </c>
      <c r="M658" s="472" t="s">
        <v>544</v>
      </c>
      <c r="N658" s="472" t="s">
        <v>544</v>
      </c>
      <c r="O658" s="472" t="s">
        <v>544</v>
      </c>
      <c r="P658" s="472" t="s">
        <v>544</v>
      </c>
      <c r="Q658" s="472" t="s">
        <v>544</v>
      </c>
      <c r="R658" s="472" t="s">
        <v>544</v>
      </c>
      <c r="S658" s="472" t="s">
        <v>544</v>
      </c>
      <c r="T658" s="472" t="s">
        <v>544</v>
      </c>
      <c r="U658" s="472" t="s">
        <v>544</v>
      </c>
      <c r="V658" s="472" t="s">
        <v>544</v>
      </c>
      <c r="W658" s="472" t="s">
        <v>544</v>
      </c>
      <c r="X658" s="472" t="s">
        <v>544</v>
      </c>
      <c r="Y658" s="472" t="s">
        <v>544</v>
      </c>
      <c r="Z658" s="472" t="s">
        <v>544</v>
      </c>
      <c r="AA658" s="472" t="s">
        <v>544</v>
      </c>
      <c r="AB658" s="472" t="s">
        <v>544</v>
      </c>
      <c r="AC658" s="472" t="s">
        <v>544</v>
      </c>
      <c r="AD658" s="472" t="s">
        <v>544</v>
      </c>
      <c r="AE658" s="472" t="s">
        <v>544</v>
      </c>
      <c r="AF658" s="472" t="s">
        <v>544</v>
      </c>
      <c r="AG658" s="472" t="s">
        <v>544</v>
      </c>
      <c r="AH658" s="472" t="s">
        <v>544</v>
      </c>
      <c r="AI658" s="472" t="s">
        <v>544</v>
      </c>
      <c r="AJ658" s="472" t="s">
        <v>544</v>
      </c>
      <c r="AK658" s="472" t="s">
        <v>544</v>
      </c>
      <c r="AL658" s="472" t="s">
        <v>544</v>
      </c>
      <c r="AM658" s="472" t="s">
        <v>544</v>
      </c>
      <c r="AN658" s="472" t="s">
        <v>544</v>
      </c>
      <c r="AO658" s="472" t="s">
        <v>544</v>
      </c>
      <c r="AP658" s="472" t="s">
        <v>544</v>
      </c>
      <c r="AQ658" s="472" t="s">
        <v>544</v>
      </c>
      <c r="AR658" s="472" t="s">
        <v>544</v>
      </c>
      <c r="AS658" s="472" t="s">
        <v>544</v>
      </c>
      <c r="AT658" s="472" t="s">
        <v>544</v>
      </c>
      <c r="AU658" s="472" t="s">
        <v>544</v>
      </c>
      <c r="AV658" s="472" t="s">
        <v>544</v>
      </c>
      <c r="AW658" s="472" t="s">
        <v>544</v>
      </c>
      <c r="AX658" s="473" t="s">
        <v>544</v>
      </c>
      <c r="AY658" s="473" t="s">
        <v>544</v>
      </c>
      <c r="AZ658" s="473" t="s">
        <v>544</v>
      </c>
      <c r="BA658" s="473" t="s">
        <v>544</v>
      </c>
      <c r="BB658" s="473" t="s">
        <v>544</v>
      </c>
      <c r="BC658" s="473" t="s">
        <v>544</v>
      </c>
      <c r="BD658" s="473" t="s">
        <v>544</v>
      </c>
      <c r="BE658" s="472" t="s">
        <v>544</v>
      </c>
      <c r="BF658" s="472" t="s">
        <v>544</v>
      </c>
      <c r="BG658" s="473" t="s">
        <v>544</v>
      </c>
      <c r="BH658" s="473" t="s">
        <v>544</v>
      </c>
      <c r="BI658" s="472" t="s">
        <v>544</v>
      </c>
      <c r="BJ658" s="472" t="s">
        <v>544</v>
      </c>
      <c r="BK658" s="472" t="s">
        <v>544</v>
      </c>
      <c r="BL658" s="474" t="s">
        <v>544</v>
      </c>
      <c r="BM658" s="474" t="s">
        <v>544</v>
      </c>
      <c r="BN658" s="472" t="s">
        <v>544</v>
      </c>
      <c r="BO658" s="473" t="s">
        <v>544</v>
      </c>
      <c r="BP658" s="473" t="s">
        <v>544</v>
      </c>
      <c r="BQ658" s="473" t="s">
        <v>544</v>
      </c>
      <c r="BR658" s="473" t="s">
        <v>544</v>
      </c>
      <c r="BS658" s="474" t="s">
        <v>544</v>
      </c>
      <c r="BT658" s="472" t="s">
        <v>544</v>
      </c>
      <c r="BU658" s="472" t="s">
        <v>544</v>
      </c>
      <c r="BV658" s="472" t="s">
        <v>544</v>
      </c>
      <c r="BW658" s="472" t="s">
        <v>544</v>
      </c>
      <c r="BX658" s="472" t="s">
        <v>544</v>
      </c>
      <c r="BY658" s="472" t="s">
        <v>544</v>
      </c>
      <c r="CA658" t="s">
        <v>544</v>
      </c>
      <c r="CB658" t="s">
        <v>544</v>
      </c>
      <c r="CC658" t="s">
        <v>544</v>
      </c>
      <c r="CD658" t="s">
        <v>544</v>
      </c>
      <c r="CE658" t="s">
        <v>544</v>
      </c>
      <c r="CF658" t="s">
        <v>544</v>
      </c>
      <c r="CG658" t="s">
        <v>544</v>
      </c>
      <c r="CH658" t="s">
        <v>544</v>
      </c>
      <c r="CI658" t="s">
        <v>544</v>
      </c>
      <c r="CJ658" t="s">
        <v>544</v>
      </c>
      <c r="CK658" t="s">
        <v>544</v>
      </c>
      <c r="CL658" t="s">
        <v>544</v>
      </c>
      <c r="CM658" t="s">
        <v>544</v>
      </c>
      <c r="CN658" t="s">
        <v>544</v>
      </c>
      <c r="CO658" t="s">
        <v>544</v>
      </c>
      <c r="CP658" t="s">
        <v>544</v>
      </c>
      <c r="CQ658" t="s">
        <v>544</v>
      </c>
      <c r="CR658" t="s">
        <v>544</v>
      </c>
      <c r="CS658" t="s">
        <v>544</v>
      </c>
      <c r="CT658" t="s">
        <v>544</v>
      </c>
      <c r="CU658" t="s">
        <v>544</v>
      </c>
      <c r="CV658" t="s">
        <v>544</v>
      </c>
      <c r="CW658" t="s">
        <v>544</v>
      </c>
      <c r="CX658" t="s">
        <v>544</v>
      </c>
      <c r="CY658" t="s">
        <v>544</v>
      </c>
      <c r="CZ658" t="s">
        <v>544</v>
      </c>
      <c r="DA658" t="s">
        <v>544</v>
      </c>
      <c r="DB658" t="s">
        <v>544</v>
      </c>
      <c r="DC658" t="s">
        <v>544</v>
      </c>
      <c r="DD658" t="s">
        <v>544</v>
      </c>
      <c r="DE658" t="s">
        <v>544</v>
      </c>
      <c r="DF658" t="s">
        <v>544</v>
      </c>
      <c r="DG658" t="s">
        <v>544</v>
      </c>
      <c r="DH658" t="s">
        <v>544</v>
      </c>
      <c r="DI658" t="s">
        <v>544</v>
      </c>
      <c r="DJ658" t="s">
        <v>544</v>
      </c>
      <c r="DK658" t="s">
        <v>544</v>
      </c>
      <c r="DL658" t="s">
        <v>544</v>
      </c>
      <c r="DM658" t="s">
        <v>544</v>
      </c>
      <c r="DN658" t="s">
        <v>544</v>
      </c>
      <c r="DO658" t="s">
        <v>544</v>
      </c>
      <c r="DP658" t="s">
        <v>544</v>
      </c>
      <c r="DQ658" t="s">
        <v>544</v>
      </c>
      <c r="DR658" t="s">
        <v>544</v>
      </c>
      <c r="DS658" t="s">
        <v>544</v>
      </c>
      <c r="DT658" t="s">
        <v>544</v>
      </c>
      <c r="DU658" t="s">
        <v>544</v>
      </c>
      <c r="DV658" t="s">
        <v>544</v>
      </c>
      <c r="DW658" t="s">
        <v>544</v>
      </c>
      <c r="DX658" t="s">
        <v>544</v>
      </c>
      <c r="DY658" t="s">
        <v>544</v>
      </c>
      <c r="DZ658" t="s">
        <v>544</v>
      </c>
      <c r="EA658" t="s">
        <v>544</v>
      </c>
      <c r="EB658" t="s">
        <v>544</v>
      </c>
      <c r="EC658" t="s">
        <v>544</v>
      </c>
      <c r="ED658" t="s">
        <v>544</v>
      </c>
      <c r="EE658" t="s">
        <v>544</v>
      </c>
      <c r="EF658" t="s">
        <v>544</v>
      </c>
      <c r="EG658" t="s">
        <v>544</v>
      </c>
      <c r="EH658" t="s">
        <v>544</v>
      </c>
      <c r="EI658" t="s">
        <v>544</v>
      </c>
      <c r="EJ658" t="s">
        <v>544</v>
      </c>
      <c r="EK658" t="s">
        <v>544</v>
      </c>
      <c r="EL658" t="s">
        <v>544</v>
      </c>
      <c r="EM658" t="s">
        <v>544</v>
      </c>
      <c r="EN658" t="s">
        <v>544</v>
      </c>
      <c r="EO658" t="s">
        <v>544</v>
      </c>
      <c r="EP658" t="s">
        <v>544</v>
      </c>
      <c r="EQ658" t="s">
        <v>544</v>
      </c>
      <c r="ER658" t="s">
        <v>544</v>
      </c>
      <c r="ES658" t="s">
        <v>544</v>
      </c>
      <c r="ET658" t="s">
        <v>544</v>
      </c>
      <c r="EU658" t="s">
        <v>544</v>
      </c>
      <c r="EV658" t="s">
        <v>544</v>
      </c>
      <c r="EW658" t="s">
        <v>544</v>
      </c>
      <c r="EX658" t="s">
        <v>544</v>
      </c>
    </row>
    <row r="659" spans="1:154" ht="15" customHeight="1">
      <c r="A659" s="435">
        <v>388</v>
      </c>
      <c r="B659" s="469" t="s">
        <v>544</v>
      </c>
      <c r="C659" s="469" t="s">
        <v>544</v>
      </c>
      <c r="D659" s="470" t="s">
        <v>544</v>
      </c>
      <c r="E659" s="471" t="s">
        <v>544</v>
      </c>
      <c r="F659" s="471" t="s">
        <v>544</v>
      </c>
      <c r="G659" s="471" t="s">
        <v>544</v>
      </c>
      <c r="H659" s="472" t="s">
        <v>544</v>
      </c>
      <c r="I659" s="472" t="s">
        <v>544</v>
      </c>
      <c r="J659" s="472" t="s">
        <v>544</v>
      </c>
      <c r="K659" s="472" t="s">
        <v>544</v>
      </c>
      <c r="L659" s="472" t="s">
        <v>544</v>
      </c>
      <c r="M659" s="472" t="s">
        <v>544</v>
      </c>
      <c r="N659" s="472" t="s">
        <v>544</v>
      </c>
      <c r="O659" s="472" t="s">
        <v>544</v>
      </c>
      <c r="P659" s="472" t="s">
        <v>544</v>
      </c>
      <c r="Q659" s="472" t="s">
        <v>544</v>
      </c>
      <c r="R659" s="472" t="s">
        <v>544</v>
      </c>
      <c r="S659" s="472" t="s">
        <v>544</v>
      </c>
      <c r="T659" s="472" t="s">
        <v>544</v>
      </c>
      <c r="U659" s="472" t="s">
        <v>544</v>
      </c>
      <c r="V659" s="472" t="s">
        <v>544</v>
      </c>
      <c r="W659" s="472" t="s">
        <v>544</v>
      </c>
      <c r="X659" s="472" t="s">
        <v>544</v>
      </c>
      <c r="Y659" s="472" t="s">
        <v>544</v>
      </c>
      <c r="Z659" s="472" t="s">
        <v>544</v>
      </c>
      <c r="AA659" s="472" t="s">
        <v>544</v>
      </c>
      <c r="AB659" s="472" t="s">
        <v>544</v>
      </c>
      <c r="AC659" s="472" t="s">
        <v>544</v>
      </c>
      <c r="AD659" s="472" t="s">
        <v>544</v>
      </c>
      <c r="AE659" s="472" t="s">
        <v>544</v>
      </c>
      <c r="AF659" s="472" t="s">
        <v>544</v>
      </c>
      <c r="AG659" s="472" t="s">
        <v>544</v>
      </c>
      <c r="AH659" s="472" t="s">
        <v>544</v>
      </c>
      <c r="AI659" s="472" t="s">
        <v>544</v>
      </c>
      <c r="AJ659" s="472" t="s">
        <v>544</v>
      </c>
      <c r="AK659" s="472" t="s">
        <v>544</v>
      </c>
      <c r="AL659" s="472" t="s">
        <v>544</v>
      </c>
      <c r="AM659" s="472" t="s">
        <v>544</v>
      </c>
      <c r="AN659" s="472" t="s">
        <v>544</v>
      </c>
      <c r="AO659" s="472" t="s">
        <v>544</v>
      </c>
      <c r="AP659" s="472" t="s">
        <v>544</v>
      </c>
      <c r="AQ659" s="472" t="s">
        <v>544</v>
      </c>
      <c r="AR659" s="472" t="s">
        <v>544</v>
      </c>
      <c r="AS659" s="472" t="s">
        <v>544</v>
      </c>
      <c r="AT659" s="472" t="s">
        <v>544</v>
      </c>
      <c r="AU659" s="472" t="s">
        <v>544</v>
      </c>
      <c r="AV659" s="472" t="s">
        <v>544</v>
      </c>
      <c r="AW659" s="472" t="s">
        <v>544</v>
      </c>
      <c r="AX659" s="473" t="s">
        <v>544</v>
      </c>
      <c r="AY659" s="473" t="s">
        <v>544</v>
      </c>
      <c r="AZ659" s="473" t="s">
        <v>544</v>
      </c>
      <c r="BA659" s="473" t="s">
        <v>544</v>
      </c>
      <c r="BB659" s="473" t="s">
        <v>544</v>
      </c>
      <c r="BC659" s="473" t="s">
        <v>544</v>
      </c>
      <c r="BD659" s="473" t="s">
        <v>544</v>
      </c>
      <c r="BE659" s="472" t="s">
        <v>544</v>
      </c>
      <c r="BF659" s="472" t="s">
        <v>544</v>
      </c>
      <c r="BG659" s="473" t="s">
        <v>544</v>
      </c>
      <c r="BH659" s="473" t="s">
        <v>544</v>
      </c>
      <c r="BI659" s="472" t="s">
        <v>544</v>
      </c>
      <c r="BJ659" s="472" t="s">
        <v>544</v>
      </c>
      <c r="BK659" s="472" t="s">
        <v>544</v>
      </c>
      <c r="BL659" s="474" t="s">
        <v>544</v>
      </c>
      <c r="BM659" s="474" t="s">
        <v>544</v>
      </c>
      <c r="BN659" s="472" t="s">
        <v>544</v>
      </c>
      <c r="BO659" s="473" t="s">
        <v>544</v>
      </c>
      <c r="BP659" s="473" t="s">
        <v>544</v>
      </c>
      <c r="BQ659" s="473" t="s">
        <v>544</v>
      </c>
      <c r="BR659" s="473" t="s">
        <v>544</v>
      </c>
      <c r="BS659" s="474" t="s">
        <v>544</v>
      </c>
      <c r="BT659" s="472" t="s">
        <v>544</v>
      </c>
      <c r="BU659" s="472" t="s">
        <v>544</v>
      </c>
      <c r="BV659" s="472" t="s">
        <v>544</v>
      </c>
      <c r="BW659" s="472" t="s">
        <v>544</v>
      </c>
      <c r="BX659" s="472" t="s">
        <v>544</v>
      </c>
      <c r="BY659" s="472" t="s">
        <v>544</v>
      </c>
      <c r="CA659" t="s">
        <v>544</v>
      </c>
      <c r="CB659" t="s">
        <v>544</v>
      </c>
      <c r="CC659" t="s">
        <v>544</v>
      </c>
      <c r="CD659" t="s">
        <v>544</v>
      </c>
      <c r="CE659" t="s">
        <v>544</v>
      </c>
      <c r="CF659" t="s">
        <v>544</v>
      </c>
      <c r="CG659" t="s">
        <v>544</v>
      </c>
      <c r="CH659" t="s">
        <v>544</v>
      </c>
      <c r="CI659" t="s">
        <v>544</v>
      </c>
      <c r="CJ659" t="s">
        <v>544</v>
      </c>
      <c r="CK659" t="s">
        <v>544</v>
      </c>
      <c r="CL659" t="s">
        <v>544</v>
      </c>
      <c r="CM659" t="s">
        <v>544</v>
      </c>
      <c r="CN659" t="s">
        <v>544</v>
      </c>
      <c r="CO659" t="s">
        <v>544</v>
      </c>
      <c r="CP659" t="s">
        <v>544</v>
      </c>
      <c r="CQ659" t="s">
        <v>544</v>
      </c>
      <c r="CR659" t="s">
        <v>544</v>
      </c>
      <c r="CS659" t="s">
        <v>544</v>
      </c>
      <c r="CT659" t="s">
        <v>544</v>
      </c>
      <c r="CU659" t="s">
        <v>544</v>
      </c>
      <c r="CV659" t="s">
        <v>544</v>
      </c>
      <c r="CW659" t="s">
        <v>544</v>
      </c>
      <c r="CX659" t="s">
        <v>544</v>
      </c>
      <c r="CY659" t="s">
        <v>544</v>
      </c>
      <c r="CZ659" t="s">
        <v>544</v>
      </c>
      <c r="DA659" t="s">
        <v>544</v>
      </c>
      <c r="DB659" t="s">
        <v>544</v>
      </c>
      <c r="DC659" t="s">
        <v>544</v>
      </c>
      <c r="DD659" t="s">
        <v>544</v>
      </c>
      <c r="DE659" t="s">
        <v>544</v>
      </c>
      <c r="DF659" t="s">
        <v>544</v>
      </c>
      <c r="DG659" t="s">
        <v>544</v>
      </c>
      <c r="DH659" t="s">
        <v>544</v>
      </c>
      <c r="DI659" t="s">
        <v>544</v>
      </c>
      <c r="DJ659" t="s">
        <v>544</v>
      </c>
      <c r="DK659" t="s">
        <v>544</v>
      </c>
      <c r="DL659" t="s">
        <v>544</v>
      </c>
      <c r="DM659" t="s">
        <v>544</v>
      </c>
      <c r="DN659" t="s">
        <v>544</v>
      </c>
      <c r="DO659" t="s">
        <v>544</v>
      </c>
      <c r="DP659" t="s">
        <v>544</v>
      </c>
      <c r="DQ659" t="s">
        <v>544</v>
      </c>
      <c r="DR659" t="s">
        <v>544</v>
      </c>
      <c r="DS659" t="s">
        <v>544</v>
      </c>
      <c r="DT659" t="s">
        <v>544</v>
      </c>
      <c r="DU659" t="s">
        <v>544</v>
      </c>
      <c r="DV659" t="s">
        <v>544</v>
      </c>
      <c r="DW659" t="s">
        <v>544</v>
      </c>
      <c r="DX659" t="s">
        <v>544</v>
      </c>
      <c r="DY659" t="s">
        <v>544</v>
      </c>
      <c r="DZ659" t="s">
        <v>544</v>
      </c>
      <c r="EA659" t="s">
        <v>544</v>
      </c>
      <c r="EB659" t="s">
        <v>544</v>
      </c>
      <c r="EC659" t="s">
        <v>544</v>
      </c>
      <c r="ED659" t="s">
        <v>544</v>
      </c>
      <c r="EE659" t="s">
        <v>544</v>
      </c>
      <c r="EF659" t="s">
        <v>544</v>
      </c>
      <c r="EG659" t="s">
        <v>544</v>
      </c>
      <c r="EH659" t="s">
        <v>544</v>
      </c>
      <c r="EI659" t="s">
        <v>544</v>
      </c>
      <c r="EJ659" t="s">
        <v>544</v>
      </c>
      <c r="EK659" t="s">
        <v>544</v>
      </c>
      <c r="EL659" t="s">
        <v>544</v>
      </c>
      <c r="EM659" t="s">
        <v>544</v>
      </c>
      <c r="EN659" t="s">
        <v>544</v>
      </c>
      <c r="EO659" t="s">
        <v>544</v>
      </c>
      <c r="EP659" t="s">
        <v>544</v>
      </c>
      <c r="EQ659" t="s">
        <v>544</v>
      </c>
      <c r="ER659" t="s">
        <v>544</v>
      </c>
      <c r="ES659" t="s">
        <v>544</v>
      </c>
      <c r="ET659" t="s">
        <v>544</v>
      </c>
      <c r="EU659" t="s">
        <v>544</v>
      </c>
      <c r="EV659" t="s">
        <v>544</v>
      </c>
      <c r="EW659" t="s">
        <v>544</v>
      </c>
      <c r="EX659" t="s">
        <v>544</v>
      </c>
    </row>
    <row r="660" spans="1:154" ht="15" customHeight="1">
      <c r="A660" s="435">
        <v>388</v>
      </c>
      <c r="B660" s="469" t="s">
        <v>544</v>
      </c>
      <c r="C660" s="469" t="s">
        <v>544</v>
      </c>
      <c r="D660" s="470" t="s">
        <v>544</v>
      </c>
      <c r="E660" s="471" t="s">
        <v>544</v>
      </c>
      <c r="F660" s="471" t="s">
        <v>544</v>
      </c>
      <c r="G660" s="471" t="s">
        <v>544</v>
      </c>
      <c r="H660" s="472" t="s">
        <v>544</v>
      </c>
      <c r="I660" s="472" t="s">
        <v>544</v>
      </c>
      <c r="J660" s="472" t="s">
        <v>544</v>
      </c>
      <c r="K660" s="472" t="s">
        <v>544</v>
      </c>
      <c r="L660" s="472" t="s">
        <v>544</v>
      </c>
      <c r="M660" s="472" t="s">
        <v>544</v>
      </c>
      <c r="N660" s="472" t="s">
        <v>544</v>
      </c>
      <c r="O660" s="472" t="s">
        <v>544</v>
      </c>
      <c r="P660" s="472" t="s">
        <v>544</v>
      </c>
      <c r="Q660" s="472" t="s">
        <v>544</v>
      </c>
      <c r="R660" s="472" t="s">
        <v>544</v>
      </c>
      <c r="S660" s="472" t="s">
        <v>544</v>
      </c>
      <c r="T660" s="472" t="s">
        <v>544</v>
      </c>
      <c r="U660" s="472" t="s">
        <v>544</v>
      </c>
      <c r="V660" s="472" t="s">
        <v>544</v>
      </c>
      <c r="W660" s="472" t="s">
        <v>544</v>
      </c>
      <c r="X660" s="472" t="s">
        <v>544</v>
      </c>
      <c r="Y660" s="472" t="s">
        <v>544</v>
      </c>
      <c r="Z660" s="472" t="s">
        <v>544</v>
      </c>
      <c r="AA660" s="472" t="s">
        <v>544</v>
      </c>
      <c r="AB660" s="472" t="s">
        <v>544</v>
      </c>
      <c r="AC660" s="472" t="s">
        <v>544</v>
      </c>
      <c r="AD660" s="472" t="s">
        <v>544</v>
      </c>
      <c r="AE660" s="472" t="s">
        <v>544</v>
      </c>
      <c r="AF660" s="472" t="s">
        <v>544</v>
      </c>
      <c r="AG660" s="472" t="s">
        <v>544</v>
      </c>
      <c r="AH660" s="472" t="s">
        <v>544</v>
      </c>
      <c r="AI660" s="472" t="s">
        <v>544</v>
      </c>
      <c r="AJ660" s="472" t="s">
        <v>544</v>
      </c>
      <c r="AK660" s="472" t="s">
        <v>544</v>
      </c>
      <c r="AL660" s="472" t="s">
        <v>544</v>
      </c>
      <c r="AM660" s="472" t="s">
        <v>544</v>
      </c>
      <c r="AN660" s="472" t="s">
        <v>544</v>
      </c>
      <c r="AO660" s="472" t="s">
        <v>544</v>
      </c>
      <c r="AP660" s="472" t="s">
        <v>544</v>
      </c>
      <c r="AQ660" s="472" t="s">
        <v>544</v>
      </c>
      <c r="AR660" s="472" t="s">
        <v>544</v>
      </c>
      <c r="AS660" s="472" t="s">
        <v>544</v>
      </c>
      <c r="AT660" s="472" t="s">
        <v>544</v>
      </c>
      <c r="AU660" s="472" t="s">
        <v>544</v>
      </c>
      <c r="AV660" s="472" t="s">
        <v>544</v>
      </c>
      <c r="AW660" s="472" t="s">
        <v>544</v>
      </c>
      <c r="AX660" s="473" t="s">
        <v>544</v>
      </c>
      <c r="AY660" s="473" t="s">
        <v>544</v>
      </c>
      <c r="AZ660" s="473" t="s">
        <v>544</v>
      </c>
      <c r="BA660" s="473" t="s">
        <v>544</v>
      </c>
      <c r="BB660" s="473" t="s">
        <v>544</v>
      </c>
      <c r="BC660" s="473" t="s">
        <v>544</v>
      </c>
      <c r="BD660" s="473" t="s">
        <v>544</v>
      </c>
      <c r="BE660" s="472" t="s">
        <v>544</v>
      </c>
      <c r="BF660" s="472" t="s">
        <v>544</v>
      </c>
      <c r="BG660" s="473" t="s">
        <v>544</v>
      </c>
      <c r="BH660" s="473" t="s">
        <v>544</v>
      </c>
      <c r="BI660" s="472" t="s">
        <v>544</v>
      </c>
      <c r="BJ660" s="472" t="s">
        <v>544</v>
      </c>
      <c r="BK660" s="472" t="s">
        <v>544</v>
      </c>
      <c r="BL660" s="474" t="s">
        <v>544</v>
      </c>
      <c r="BM660" s="474" t="s">
        <v>544</v>
      </c>
      <c r="BN660" s="472" t="s">
        <v>544</v>
      </c>
      <c r="BO660" s="473" t="s">
        <v>544</v>
      </c>
      <c r="BP660" s="473" t="s">
        <v>544</v>
      </c>
      <c r="BQ660" s="473" t="s">
        <v>544</v>
      </c>
      <c r="BR660" s="473" t="s">
        <v>544</v>
      </c>
      <c r="BS660" s="474" t="s">
        <v>544</v>
      </c>
      <c r="BT660" s="472" t="s">
        <v>544</v>
      </c>
      <c r="BU660" s="472" t="s">
        <v>544</v>
      </c>
      <c r="BV660" s="472" t="s">
        <v>544</v>
      </c>
      <c r="BW660" s="472" t="s">
        <v>544</v>
      </c>
      <c r="BX660" s="472" t="s">
        <v>544</v>
      </c>
      <c r="BY660" s="472" t="s">
        <v>544</v>
      </c>
      <c r="CA660" t="s">
        <v>544</v>
      </c>
      <c r="CB660" t="s">
        <v>544</v>
      </c>
      <c r="CC660" t="s">
        <v>544</v>
      </c>
      <c r="CD660" t="s">
        <v>544</v>
      </c>
      <c r="CE660" t="s">
        <v>544</v>
      </c>
      <c r="CF660" t="s">
        <v>544</v>
      </c>
      <c r="CG660" t="s">
        <v>544</v>
      </c>
      <c r="CH660" t="s">
        <v>544</v>
      </c>
      <c r="CI660" t="s">
        <v>544</v>
      </c>
      <c r="CJ660" t="s">
        <v>544</v>
      </c>
      <c r="CK660" t="s">
        <v>544</v>
      </c>
      <c r="CL660" t="s">
        <v>544</v>
      </c>
      <c r="CM660" t="s">
        <v>544</v>
      </c>
      <c r="CN660" t="s">
        <v>544</v>
      </c>
      <c r="CO660" t="s">
        <v>544</v>
      </c>
      <c r="CP660" t="s">
        <v>544</v>
      </c>
      <c r="CQ660" t="s">
        <v>544</v>
      </c>
      <c r="CR660" t="s">
        <v>544</v>
      </c>
      <c r="CS660" t="s">
        <v>544</v>
      </c>
      <c r="CT660" t="s">
        <v>544</v>
      </c>
      <c r="CU660" t="s">
        <v>544</v>
      </c>
      <c r="CV660" t="s">
        <v>544</v>
      </c>
      <c r="CW660" t="s">
        <v>544</v>
      </c>
      <c r="CX660" t="s">
        <v>544</v>
      </c>
      <c r="CY660" t="s">
        <v>544</v>
      </c>
      <c r="CZ660" t="s">
        <v>544</v>
      </c>
      <c r="DA660" t="s">
        <v>544</v>
      </c>
      <c r="DB660" t="s">
        <v>544</v>
      </c>
      <c r="DC660" t="s">
        <v>544</v>
      </c>
      <c r="DD660" t="s">
        <v>544</v>
      </c>
      <c r="DE660" t="s">
        <v>544</v>
      </c>
      <c r="DF660" t="s">
        <v>544</v>
      </c>
      <c r="DG660" t="s">
        <v>544</v>
      </c>
      <c r="DH660" t="s">
        <v>544</v>
      </c>
      <c r="DI660" t="s">
        <v>544</v>
      </c>
      <c r="DJ660" t="s">
        <v>544</v>
      </c>
      <c r="DK660" t="s">
        <v>544</v>
      </c>
      <c r="DL660" t="s">
        <v>544</v>
      </c>
      <c r="DM660" t="s">
        <v>544</v>
      </c>
      <c r="DN660" t="s">
        <v>544</v>
      </c>
      <c r="DO660" t="s">
        <v>544</v>
      </c>
      <c r="DP660" t="s">
        <v>544</v>
      </c>
      <c r="DQ660" t="s">
        <v>544</v>
      </c>
      <c r="DR660" t="s">
        <v>544</v>
      </c>
      <c r="DS660" t="s">
        <v>544</v>
      </c>
      <c r="DT660" t="s">
        <v>544</v>
      </c>
      <c r="DU660" t="s">
        <v>544</v>
      </c>
      <c r="DV660" t="s">
        <v>544</v>
      </c>
      <c r="DW660" t="s">
        <v>544</v>
      </c>
      <c r="DX660" t="s">
        <v>544</v>
      </c>
      <c r="DY660" t="s">
        <v>544</v>
      </c>
      <c r="DZ660" t="s">
        <v>544</v>
      </c>
      <c r="EA660" t="s">
        <v>544</v>
      </c>
      <c r="EB660" t="s">
        <v>544</v>
      </c>
      <c r="EC660" t="s">
        <v>544</v>
      </c>
      <c r="ED660" t="s">
        <v>544</v>
      </c>
      <c r="EE660" t="s">
        <v>544</v>
      </c>
      <c r="EF660" t="s">
        <v>544</v>
      </c>
      <c r="EG660" t="s">
        <v>544</v>
      </c>
      <c r="EH660" t="s">
        <v>544</v>
      </c>
      <c r="EI660" t="s">
        <v>544</v>
      </c>
      <c r="EJ660" t="s">
        <v>544</v>
      </c>
      <c r="EK660" t="s">
        <v>544</v>
      </c>
      <c r="EL660" t="s">
        <v>544</v>
      </c>
      <c r="EM660" t="s">
        <v>544</v>
      </c>
      <c r="EN660" t="s">
        <v>544</v>
      </c>
      <c r="EO660" t="s">
        <v>544</v>
      </c>
      <c r="EP660" t="s">
        <v>544</v>
      </c>
      <c r="EQ660" t="s">
        <v>544</v>
      </c>
      <c r="ER660" t="s">
        <v>544</v>
      </c>
      <c r="ES660" t="s">
        <v>544</v>
      </c>
      <c r="ET660" t="s">
        <v>544</v>
      </c>
      <c r="EU660" t="s">
        <v>544</v>
      </c>
      <c r="EV660" t="s">
        <v>544</v>
      </c>
      <c r="EW660" t="s">
        <v>544</v>
      </c>
      <c r="EX660" t="s">
        <v>544</v>
      </c>
    </row>
    <row r="661" spans="1:154" ht="15" customHeight="1">
      <c r="A661" s="435">
        <v>388</v>
      </c>
      <c r="B661" s="469" t="s">
        <v>544</v>
      </c>
      <c r="C661" s="469" t="s">
        <v>544</v>
      </c>
      <c r="D661" s="470" t="s">
        <v>544</v>
      </c>
      <c r="E661" s="471" t="s">
        <v>544</v>
      </c>
      <c r="F661" s="471" t="s">
        <v>544</v>
      </c>
      <c r="G661" s="471" t="s">
        <v>544</v>
      </c>
      <c r="H661" s="472" t="s">
        <v>544</v>
      </c>
      <c r="I661" s="472" t="s">
        <v>544</v>
      </c>
      <c r="J661" s="472" t="s">
        <v>544</v>
      </c>
      <c r="K661" s="472" t="s">
        <v>544</v>
      </c>
      <c r="L661" s="472" t="s">
        <v>544</v>
      </c>
      <c r="M661" s="472" t="s">
        <v>544</v>
      </c>
      <c r="N661" s="472" t="s">
        <v>544</v>
      </c>
      <c r="O661" s="472" t="s">
        <v>544</v>
      </c>
      <c r="P661" s="472" t="s">
        <v>544</v>
      </c>
      <c r="Q661" s="472" t="s">
        <v>544</v>
      </c>
      <c r="R661" s="472" t="s">
        <v>544</v>
      </c>
      <c r="S661" s="472" t="s">
        <v>544</v>
      </c>
      <c r="T661" s="472" t="s">
        <v>544</v>
      </c>
      <c r="U661" s="472" t="s">
        <v>544</v>
      </c>
      <c r="V661" s="472" t="s">
        <v>544</v>
      </c>
      <c r="W661" s="472" t="s">
        <v>544</v>
      </c>
      <c r="X661" s="472" t="s">
        <v>544</v>
      </c>
      <c r="Y661" s="472" t="s">
        <v>544</v>
      </c>
      <c r="Z661" s="472" t="s">
        <v>544</v>
      </c>
      <c r="AA661" s="472" t="s">
        <v>544</v>
      </c>
      <c r="AB661" s="472" t="s">
        <v>544</v>
      </c>
      <c r="AC661" s="472" t="s">
        <v>544</v>
      </c>
      <c r="AD661" s="472" t="s">
        <v>544</v>
      </c>
      <c r="AE661" s="472" t="s">
        <v>544</v>
      </c>
      <c r="AF661" s="472" t="s">
        <v>544</v>
      </c>
      <c r="AG661" s="472" t="s">
        <v>544</v>
      </c>
      <c r="AH661" s="472" t="s">
        <v>544</v>
      </c>
      <c r="AI661" s="472" t="s">
        <v>544</v>
      </c>
      <c r="AJ661" s="472" t="s">
        <v>544</v>
      </c>
      <c r="AK661" s="472" t="s">
        <v>544</v>
      </c>
      <c r="AL661" s="472" t="s">
        <v>544</v>
      </c>
      <c r="AM661" s="472" t="s">
        <v>544</v>
      </c>
      <c r="AN661" s="472" t="s">
        <v>544</v>
      </c>
      <c r="AO661" s="472" t="s">
        <v>544</v>
      </c>
      <c r="AP661" s="472" t="s">
        <v>544</v>
      </c>
      <c r="AQ661" s="472" t="s">
        <v>544</v>
      </c>
      <c r="AR661" s="472" t="s">
        <v>544</v>
      </c>
      <c r="AS661" s="472" t="s">
        <v>544</v>
      </c>
      <c r="AT661" s="472" t="s">
        <v>544</v>
      </c>
      <c r="AU661" s="472" t="s">
        <v>544</v>
      </c>
      <c r="AV661" s="472" t="s">
        <v>544</v>
      </c>
      <c r="AW661" s="472" t="s">
        <v>544</v>
      </c>
      <c r="AX661" s="473" t="s">
        <v>544</v>
      </c>
      <c r="AY661" s="473" t="s">
        <v>544</v>
      </c>
      <c r="AZ661" s="473" t="s">
        <v>544</v>
      </c>
      <c r="BA661" s="473" t="s">
        <v>544</v>
      </c>
      <c r="BB661" s="473" t="s">
        <v>544</v>
      </c>
      <c r="BC661" s="473" t="s">
        <v>544</v>
      </c>
      <c r="BD661" s="473" t="s">
        <v>544</v>
      </c>
      <c r="BE661" s="472" t="s">
        <v>544</v>
      </c>
      <c r="BF661" s="472" t="s">
        <v>544</v>
      </c>
      <c r="BG661" s="473" t="s">
        <v>544</v>
      </c>
      <c r="BH661" s="473" t="s">
        <v>544</v>
      </c>
      <c r="BI661" s="472" t="s">
        <v>544</v>
      </c>
      <c r="BJ661" s="472" t="s">
        <v>544</v>
      </c>
      <c r="BK661" s="472" t="s">
        <v>544</v>
      </c>
      <c r="BL661" s="474" t="s">
        <v>544</v>
      </c>
      <c r="BM661" s="474" t="s">
        <v>544</v>
      </c>
      <c r="BN661" s="472" t="s">
        <v>544</v>
      </c>
      <c r="BO661" s="473" t="s">
        <v>544</v>
      </c>
      <c r="BP661" s="473" t="s">
        <v>544</v>
      </c>
      <c r="BQ661" s="473" t="s">
        <v>544</v>
      </c>
      <c r="BR661" s="473" t="s">
        <v>544</v>
      </c>
      <c r="BS661" s="474" t="s">
        <v>544</v>
      </c>
      <c r="BT661" s="472" t="s">
        <v>544</v>
      </c>
      <c r="BU661" s="472" t="s">
        <v>544</v>
      </c>
      <c r="BV661" s="472" t="s">
        <v>544</v>
      </c>
      <c r="BW661" s="472" t="s">
        <v>544</v>
      </c>
      <c r="BX661" s="472" t="s">
        <v>544</v>
      </c>
      <c r="BY661" s="472" t="s">
        <v>544</v>
      </c>
      <c r="CA661" t="s">
        <v>544</v>
      </c>
      <c r="CB661" t="s">
        <v>544</v>
      </c>
      <c r="CC661" t="s">
        <v>544</v>
      </c>
      <c r="CD661" t="s">
        <v>544</v>
      </c>
      <c r="CE661" t="s">
        <v>544</v>
      </c>
      <c r="CF661" t="s">
        <v>544</v>
      </c>
      <c r="CG661" t="s">
        <v>544</v>
      </c>
      <c r="CH661" t="s">
        <v>544</v>
      </c>
      <c r="CI661" t="s">
        <v>544</v>
      </c>
      <c r="CJ661" t="s">
        <v>544</v>
      </c>
      <c r="CK661" t="s">
        <v>544</v>
      </c>
      <c r="CL661" t="s">
        <v>544</v>
      </c>
      <c r="CM661" t="s">
        <v>544</v>
      </c>
      <c r="CN661" t="s">
        <v>544</v>
      </c>
      <c r="CO661" t="s">
        <v>544</v>
      </c>
      <c r="CP661" t="s">
        <v>544</v>
      </c>
      <c r="CQ661" t="s">
        <v>544</v>
      </c>
      <c r="CR661" t="s">
        <v>544</v>
      </c>
      <c r="CS661" t="s">
        <v>544</v>
      </c>
      <c r="CT661" t="s">
        <v>544</v>
      </c>
      <c r="CU661" t="s">
        <v>544</v>
      </c>
      <c r="CV661" t="s">
        <v>544</v>
      </c>
      <c r="CW661" t="s">
        <v>544</v>
      </c>
      <c r="CX661" t="s">
        <v>544</v>
      </c>
      <c r="CY661" t="s">
        <v>544</v>
      </c>
      <c r="CZ661" t="s">
        <v>544</v>
      </c>
      <c r="DA661" t="s">
        <v>544</v>
      </c>
      <c r="DB661" t="s">
        <v>544</v>
      </c>
      <c r="DC661" t="s">
        <v>544</v>
      </c>
      <c r="DD661" t="s">
        <v>544</v>
      </c>
      <c r="DE661" t="s">
        <v>544</v>
      </c>
      <c r="DF661" t="s">
        <v>544</v>
      </c>
      <c r="DG661" t="s">
        <v>544</v>
      </c>
      <c r="DH661" t="s">
        <v>544</v>
      </c>
      <c r="DI661" t="s">
        <v>544</v>
      </c>
      <c r="DJ661" t="s">
        <v>544</v>
      </c>
      <c r="DK661" t="s">
        <v>544</v>
      </c>
      <c r="DL661" t="s">
        <v>544</v>
      </c>
      <c r="DM661" t="s">
        <v>544</v>
      </c>
      <c r="DN661" t="s">
        <v>544</v>
      </c>
      <c r="DO661" t="s">
        <v>544</v>
      </c>
      <c r="DP661" t="s">
        <v>544</v>
      </c>
      <c r="DQ661" t="s">
        <v>544</v>
      </c>
      <c r="DR661" t="s">
        <v>544</v>
      </c>
      <c r="DS661" t="s">
        <v>544</v>
      </c>
      <c r="DT661" t="s">
        <v>544</v>
      </c>
      <c r="DU661" t="s">
        <v>544</v>
      </c>
      <c r="DV661" t="s">
        <v>544</v>
      </c>
      <c r="DW661" t="s">
        <v>544</v>
      </c>
      <c r="DX661" t="s">
        <v>544</v>
      </c>
      <c r="DY661" t="s">
        <v>544</v>
      </c>
      <c r="DZ661" t="s">
        <v>544</v>
      </c>
      <c r="EA661" t="s">
        <v>544</v>
      </c>
      <c r="EB661" t="s">
        <v>544</v>
      </c>
      <c r="EC661" t="s">
        <v>544</v>
      </c>
      <c r="ED661" t="s">
        <v>544</v>
      </c>
      <c r="EE661" t="s">
        <v>544</v>
      </c>
      <c r="EF661" t="s">
        <v>544</v>
      </c>
      <c r="EG661" t="s">
        <v>544</v>
      </c>
      <c r="EH661" t="s">
        <v>544</v>
      </c>
      <c r="EI661" t="s">
        <v>544</v>
      </c>
      <c r="EJ661" t="s">
        <v>544</v>
      </c>
      <c r="EK661" t="s">
        <v>544</v>
      </c>
      <c r="EL661" t="s">
        <v>544</v>
      </c>
      <c r="EM661" t="s">
        <v>544</v>
      </c>
      <c r="EN661" t="s">
        <v>544</v>
      </c>
      <c r="EO661" t="s">
        <v>544</v>
      </c>
      <c r="EP661" t="s">
        <v>544</v>
      </c>
      <c r="EQ661" t="s">
        <v>544</v>
      </c>
      <c r="ER661" t="s">
        <v>544</v>
      </c>
      <c r="ES661" t="s">
        <v>544</v>
      </c>
      <c r="ET661" t="s">
        <v>544</v>
      </c>
      <c r="EU661" t="s">
        <v>544</v>
      </c>
      <c r="EV661" t="s">
        <v>544</v>
      </c>
      <c r="EW661" t="s">
        <v>544</v>
      </c>
      <c r="EX661" t="s">
        <v>544</v>
      </c>
    </row>
  </sheetData>
  <autoFilter ref="A4:EX661" xr:uid="{9354C7DB-193B-4CBC-8322-FC0B23FE25FC}"/>
  <mergeCells count="1">
    <mergeCell ref="B5:D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F0"/>
  </sheetPr>
  <dimension ref="A1:DP8"/>
  <sheetViews>
    <sheetView showGridLines="0" topLeftCell="S1" workbookViewId="0">
      <selection activeCell="Z11" sqref="Z11"/>
    </sheetView>
  </sheetViews>
  <sheetFormatPr defaultColWidth="9.140625" defaultRowHeight="15.75"/>
  <cols>
    <col min="1" max="1" width="10.140625" style="104" customWidth="1"/>
    <col min="2" max="3" width="36.42578125" style="104" customWidth="1"/>
    <col min="4" max="4" width="11.5703125" style="104" customWidth="1"/>
    <col min="5" max="6" width="12.28515625" style="104" customWidth="1"/>
    <col min="7" max="9" width="10.7109375" style="104" bestFit="1" customWidth="1"/>
    <col min="10" max="20" width="9.28515625" style="104" bestFit="1" customWidth="1"/>
    <col min="21" max="21" width="10.7109375" style="104" bestFit="1" customWidth="1"/>
    <col min="22" max="49" width="9.28515625" style="104" bestFit="1" customWidth="1"/>
    <col min="50" max="50" width="13.42578125" style="104" bestFit="1" customWidth="1"/>
    <col min="51" max="51" width="11.140625" style="104" customWidth="1"/>
    <col min="52" max="52" width="10.7109375" style="104" bestFit="1" customWidth="1"/>
    <col min="53" max="53" width="13.28515625" style="104" customWidth="1"/>
    <col min="54" max="57" width="9.28515625" style="104" bestFit="1" customWidth="1"/>
    <col min="58" max="58" width="10" style="104" customWidth="1"/>
    <col min="59" max="59" width="10.42578125" style="104" customWidth="1"/>
    <col min="60" max="60" width="10.85546875" style="104" customWidth="1"/>
    <col min="61" max="61" width="10.7109375" style="104" customWidth="1"/>
    <col min="62" max="62" width="11.28515625" style="104" customWidth="1"/>
    <col min="63" max="63" width="9.28515625" style="104" bestFit="1" customWidth="1"/>
    <col min="64" max="65" width="9.7109375" style="104" bestFit="1" customWidth="1"/>
    <col min="66" max="66" width="10.5703125" style="104" customWidth="1"/>
    <col min="67" max="67" width="10.140625" style="104" customWidth="1"/>
    <col min="68" max="68" width="11.140625" style="104" customWidth="1"/>
    <col min="69" max="69" width="10.140625" style="104" customWidth="1"/>
    <col min="70" max="70" width="10.5703125" style="104" customWidth="1"/>
    <col min="71" max="71" width="11.140625" style="104" customWidth="1"/>
    <col min="72" max="86" width="13.28515625" style="104" customWidth="1"/>
    <col min="87" max="89" width="13.28515625" style="104" hidden="1" customWidth="1"/>
    <col min="90" max="119" width="0" style="104" hidden="1" customWidth="1"/>
    <col min="120" max="16384" width="9.140625" style="104"/>
  </cols>
  <sheetData>
    <row r="1" spans="1:120">
      <c r="A1" s="103" t="str">
        <f>'2025-26'!A1</f>
        <v>Budget 2025-26</v>
      </c>
    </row>
    <row r="2" spans="1:120" s="112" customFormat="1">
      <c r="A2" s="103" t="s">
        <v>920</v>
      </c>
    </row>
    <row r="3" spans="1:120" s="112" customFormat="1">
      <c r="A3" s="117"/>
      <c r="B3" s="117"/>
      <c r="C3" s="117"/>
      <c r="D3" s="117"/>
      <c r="E3" s="117"/>
      <c r="F3" s="117"/>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row>
    <row r="4" spans="1:120" s="112" customFormat="1" ht="12.75" customHeight="1">
      <c r="A4" s="856" t="s">
        <v>788</v>
      </c>
      <c r="B4" s="857"/>
      <c r="C4" s="857"/>
      <c r="D4" s="857"/>
      <c r="E4" s="857"/>
      <c r="F4" s="858"/>
      <c r="G4" s="859" t="s">
        <v>789</v>
      </c>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1"/>
      <c r="BH4" s="862" t="s">
        <v>790</v>
      </c>
      <c r="BI4" s="863"/>
      <c r="BJ4" s="863"/>
      <c r="BK4" s="863"/>
      <c r="BL4" s="863"/>
      <c r="BM4" s="863"/>
      <c r="BN4" s="863"/>
      <c r="BO4" s="863"/>
      <c r="BP4" s="863"/>
      <c r="BQ4" s="863"/>
      <c r="BR4" s="863"/>
      <c r="BS4" s="864"/>
      <c r="BT4" s="865" t="s">
        <v>791</v>
      </c>
      <c r="BU4" s="866"/>
      <c r="BV4" s="866"/>
      <c r="BW4" s="866"/>
      <c r="BX4" s="866"/>
      <c r="BY4" s="866"/>
      <c r="BZ4" s="866"/>
      <c r="CA4" s="866"/>
      <c r="CB4" s="867"/>
      <c r="CC4" s="875" t="s">
        <v>792</v>
      </c>
      <c r="CD4" s="875"/>
      <c r="CE4" s="875"/>
      <c r="CF4" s="875"/>
      <c r="CG4" s="875"/>
      <c r="CH4" s="875"/>
      <c r="CI4" s="871" t="s">
        <v>793</v>
      </c>
      <c r="CJ4" s="872"/>
      <c r="CK4" s="872"/>
      <c r="CL4" s="872"/>
      <c r="CM4" s="872"/>
      <c r="CN4" s="872"/>
      <c r="CO4" s="872"/>
      <c r="CP4" s="872"/>
      <c r="CQ4" s="873"/>
      <c r="CR4" s="846" t="s">
        <v>794</v>
      </c>
      <c r="CS4" s="847"/>
      <c r="CT4" s="847"/>
      <c r="CU4" s="847"/>
      <c r="CV4" s="847"/>
      <c r="CW4" s="847"/>
      <c r="CX4" s="847"/>
      <c r="CY4" s="847"/>
      <c r="CZ4" s="848"/>
      <c r="DA4" s="876" t="s">
        <v>795</v>
      </c>
      <c r="DB4" s="876"/>
      <c r="DC4" s="876"/>
      <c r="DD4" s="876"/>
      <c r="DE4" s="876"/>
      <c r="DF4" s="876"/>
      <c r="DG4" s="876"/>
      <c r="DH4" s="876"/>
      <c r="DI4" s="876"/>
      <c r="DJ4" s="877" t="s">
        <v>796</v>
      </c>
      <c r="DK4" s="877"/>
      <c r="DL4" s="874" t="s">
        <v>797</v>
      </c>
      <c r="DM4" s="874"/>
      <c r="DN4" s="126"/>
    </row>
    <row r="5" spans="1:120" s="136" customFormat="1" ht="157.5">
      <c r="A5" s="105" t="s">
        <v>798</v>
      </c>
      <c r="B5" s="105" t="s">
        <v>89</v>
      </c>
      <c r="C5" s="105" t="s">
        <v>799</v>
      </c>
      <c r="D5" s="105" t="s">
        <v>800</v>
      </c>
      <c r="E5" s="105" t="s">
        <v>801</v>
      </c>
      <c r="F5" s="105" t="s">
        <v>802</v>
      </c>
      <c r="G5" s="127" t="s">
        <v>803</v>
      </c>
      <c r="H5" s="127" t="s">
        <v>653</v>
      </c>
      <c r="I5" s="127" t="s">
        <v>804</v>
      </c>
      <c r="J5" s="127" t="s">
        <v>658</v>
      </c>
      <c r="K5" s="127" t="s">
        <v>660</v>
      </c>
      <c r="L5" s="127" t="s">
        <v>662</v>
      </c>
      <c r="M5" s="127" t="s">
        <v>805</v>
      </c>
      <c r="N5" s="127" t="s">
        <v>666</v>
      </c>
      <c r="O5" s="127" t="s">
        <v>669</v>
      </c>
      <c r="P5" s="127" t="s">
        <v>671</v>
      </c>
      <c r="Q5" s="127" t="s">
        <v>673</v>
      </c>
      <c r="R5" s="127" t="s">
        <v>675</v>
      </c>
      <c r="S5" s="127" t="s">
        <v>806</v>
      </c>
      <c r="T5" s="127" t="s">
        <v>679</v>
      </c>
      <c r="U5" s="127" t="s">
        <v>807</v>
      </c>
      <c r="V5" s="127" t="s">
        <v>683</v>
      </c>
      <c r="W5" s="127" t="s">
        <v>685</v>
      </c>
      <c r="X5" s="127" t="s">
        <v>810</v>
      </c>
      <c r="Y5" s="127" t="s">
        <v>689</v>
      </c>
      <c r="Z5" s="127" t="s">
        <v>811</v>
      </c>
      <c r="AA5" s="127" t="s">
        <v>693</v>
      </c>
      <c r="AB5" s="127" t="s">
        <v>695</v>
      </c>
      <c r="AC5" s="127" t="s">
        <v>697</v>
      </c>
      <c r="AD5" s="127" t="s">
        <v>699</v>
      </c>
      <c r="AE5" s="127" t="s">
        <v>701</v>
      </c>
      <c r="AF5" s="127" t="s">
        <v>703</v>
      </c>
      <c r="AG5" s="127" t="s">
        <v>812</v>
      </c>
      <c r="AH5" s="127" t="s">
        <v>707</v>
      </c>
      <c r="AI5" s="127" t="s">
        <v>709</v>
      </c>
      <c r="AJ5" s="127" t="s">
        <v>711</v>
      </c>
      <c r="AK5" s="127" t="s">
        <v>713</v>
      </c>
      <c r="AL5" s="127" t="s">
        <v>715</v>
      </c>
      <c r="AM5" s="127" t="s">
        <v>717</v>
      </c>
      <c r="AN5" s="127" t="s">
        <v>719</v>
      </c>
      <c r="AO5" s="127" t="s">
        <v>121</v>
      </c>
      <c r="AP5" s="127" t="s">
        <v>722</v>
      </c>
      <c r="AQ5" s="127" t="s">
        <v>813</v>
      </c>
      <c r="AR5" s="127" t="s">
        <v>726</v>
      </c>
      <c r="AS5" s="127" t="s">
        <v>814</v>
      </c>
      <c r="AT5" s="127" t="s">
        <v>730</v>
      </c>
      <c r="AU5" s="127" t="s">
        <v>732</v>
      </c>
      <c r="AV5" s="127" t="s">
        <v>734</v>
      </c>
      <c r="AW5" s="127" t="s">
        <v>736</v>
      </c>
      <c r="AX5" s="127" t="s">
        <v>738</v>
      </c>
      <c r="AY5" s="127" t="s">
        <v>740</v>
      </c>
      <c r="AZ5" s="127" t="s">
        <v>743</v>
      </c>
      <c r="BA5" s="127" t="s">
        <v>746</v>
      </c>
      <c r="BB5" s="127" t="s">
        <v>748</v>
      </c>
      <c r="BC5" s="127" t="s">
        <v>749</v>
      </c>
      <c r="BD5" s="127" t="s">
        <v>815</v>
      </c>
      <c r="BE5" s="127" t="s">
        <v>816</v>
      </c>
      <c r="BF5" s="127" t="s">
        <v>817</v>
      </c>
      <c r="BG5" s="127" t="s">
        <v>818</v>
      </c>
      <c r="BH5" s="128" t="s">
        <v>819</v>
      </c>
      <c r="BI5" s="128" t="s">
        <v>820</v>
      </c>
      <c r="BJ5" s="128" t="s">
        <v>821</v>
      </c>
      <c r="BK5" s="128" t="s">
        <v>822</v>
      </c>
      <c r="BL5" s="128" t="s">
        <v>823</v>
      </c>
      <c r="BM5" s="128" t="s">
        <v>824</v>
      </c>
      <c r="BN5" s="128" t="s">
        <v>825</v>
      </c>
      <c r="BO5" s="128" t="s">
        <v>826</v>
      </c>
      <c r="BP5" s="128" t="s">
        <v>827</v>
      </c>
      <c r="BQ5" s="128" t="s">
        <v>828</v>
      </c>
      <c r="BR5" s="128" t="s">
        <v>829</v>
      </c>
      <c r="BS5" s="128" t="s">
        <v>830</v>
      </c>
      <c r="BT5" s="129" t="s">
        <v>831</v>
      </c>
      <c r="BU5" s="129" t="s">
        <v>832</v>
      </c>
      <c r="BV5" s="129" t="s">
        <v>833</v>
      </c>
      <c r="BW5" s="129" t="s">
        <v>834</v>
      </c>
      <c r="BX5" s="129" t="s">
        <v>835</v>
      </c>
      <c r="BY5" s="129" t="s">
        <v>836</v>
      </c>
      <c r="BZ5" s="129" t="s">
        <v>837</v>
      </c>
      <c r="CA5" s="129" t="s">
        <v>838</v>
      </c>
      <c r="CB5" s="129" t="s">
        <v>839</v>
      </c>
      <c r="CC5" s="122" t="s">
        <v>840</v>
      </c>
      <c r="CD5" s="122" t="s">
        <v>841</v>
      </c>
      <c r="CE5" s="122" t="s">
        <v>842</v>
      </c>
      <c r="CF5" s="122" t="s">
        <v>843</v>
      </c>
      <c r="CG5" s="122" t="s">
        <v>844</v>
      </c>
      <c r="CH5" s="122" t="s">
        <v>845</v>
      </c>
      <c r="CI5" s="130" t="s">
        <v>846</v>
      </c>
      <c r="CJ5" s="130" t="s">
        <v>847</v>
      </c>
      <c r="CK5" s="130" t="s">
        <v>848</v>
      </c>
      <c r="CL5" s="130" t="s">
        <v>849</v>
      </c>
      <c r="CM5" s="130" t="s">
        <v>850</v>
      </c>
      <c r="CN5" s="130" t="s">
        <v>921</v>
      </c>
      <c r="CO5" s="130" t="s">
        <v>853</v>
      </c>
      <c r="CP5" s="130" t="s">
        <v>854</v>
      </c>
      <c r="CQ5" s="130" t="s">
        <v>855</v>
      </c>
      <c r="CR5" s="131" t="s">
        <v>846</v>
      </c>
      <c r="CS5" s="131" t="s">
        <v>847</v>
      </c>
      <c r="CT5" s="131" t="s">
        <v>848</v>
      </c>
      <c r="CU5" s="131" t="s">
        <v>849</v>
      </c>
      <c r="CV5" s="131" t="s">
        <v>850</v>
      </c>
      <c r="CW5" s="131" t="s">
        <v>921</v>
      </c>
      <c r="CX5" s="131" t="s">
        <v>853</v>
      </c>
      <c r="CY5" s="131" t="s">
        <v>854</v>
      </c>
      <c r="CZ5" s="131" t="s">
        <v>855</v>
      </c>
      <c r="DA5" s="123" t="s">
        <v>856</v>
      </c>
      <c r="DB5" s="123" t="s">
        <v>857</v>
      </c>
      <c r="DC5" s="123" t="s">
        <v>858</v>
      </c>
      <c r="DD5" s="123" t="s">
        <v>859</v>
      </c>
      <c r="DE5" s="123" t="s">
        <v>860</v>
      </c>
      <c r="DF5" s="123" t="s">
        <v>861</v>
      </c>
      <c r="DG5" s="123" t="s">
        <v>862</v>
      </c>
      <c r="DH5" s="123" t="s">
        <v>863</v>
      </c>
      <c r="DI5" s="123" t="s">
        <v>864</v>
      </c>
      <c r="DJ5" s="132" t="s">
        <v>856</v>
      </c>
      <c r="DK5" s="132" t="s">
        <v>857</v>
      </c>
      <c r="DL5" s="133" t="s">
        <v>860</v>
      </c>
      <c r="DM5" s="133" t="s">
        <v>861</v>
      </c>
      <c r="DN5" s="134" t="s">
        <v>865</v>
      </c>
      <c r="DO5" s="135" t="s">
        <v>867</v>
      </c>
    </row>
    <row r="6" spans="1:120" s="112" customFormat="1">
      <c r="A6" s="106"/>
      <c r="B6" s="106"/>
      <c r="C6" s="106"/>
      <c r="D6" s="106"/>
      <c r="E6" s="106"/>
      <c r="F6" s="106"/>
      <c r="G6" s="107" t="s">
        <v>650</v>
      </c>
      <c r="H6" s="107" t="s">
        <v>652</v>
      </c>
      <c r="I6" s="107" t="s">
        <v>654</v>
      </c>
      <c r="J6" s="107" t="s">
        <v>657</v>
      </c>
      <c r="K6" s="107" t="s">
        <v>656</v>
      </c>
      <c r="L6" s="107" t="s">
        <v>659</v>
      </c>
      <c r="M6" s="107" t="s">
        <v>661</v>
      </c>
      <c r="N6" s="107" t="s">
        <v>665</v>
      </c>
      <c r="O6" s="107" t="s">
        <v>668</v>
      </c>
      <c r="P6" s="107" t="s">
        <v>667</v>
      </c>
      <c r="Q6" s="107" t="s">
        <v>670</v>
      </c>
      <c r="R6" s="107" t="s">
        <v>672</v>
      </c>
      <c r="S6" s="107" t="s">
        <v>674</v>
      </c>
      <c r="T6" s="107" t="s">
        <v>676</v>
      </c>
      <c r="U6" s="107" t="s">
        <v>678</v>
      </c>
      <c r="V6" s="107" t="s">
        <v>682</v>
      </c>
      <c r="W6" s="107" t="s">
        <v>684</v>
      </c>
      <c r="X6" s="108"/>
      <c r="Y6" s="107" t="s">
        <v>688</v>
      </c>
      <c r="Z6" s="107" t="s">
        <v>690</v>
      </c>
      <c r="AA6" s="107" t="s">
        <v>692</v>
      </c>
      <c r="AB6" s="107" t="s">
        <v>694</v>
      </c>
      <c r="AC6" s="107" t="s">
        <v>696</v>
      </c>
      <c r="AD6" s="107" t="s">
        <v>698</v>
      </c>
      <c r="AE6" s="107" t="s">
        <v>700</v>
      </c>
      <c r="AF6" s="107" t="s">
        <v>702</v>
      </c>
      <c r="AG6" s="107" t="s">
        <v>704</v>
      </c>
      <c r="AH6" s="107" t="s">
        <v>706</v>
      </c>
      <c r="AI6" s="107" t="s">
        <v>708</v>
      </c>
      <c r="AJ6" s="107" t="s">
        <v>710</v>
      </c>
      <c r="AK6" s="107" t="s">
        <v>712</v>
      </c>
      <c r="AL6" s="107" t="s">
        <v>714</v>
      </c>
      <c r="AM6" s="107" t="s">
        <v>716</v>
      </c>
      <c r="AN6" s="107" t="s">
        <v>718</v>
      </c>
      <c r="AO6" s="107" t="s">
        <v>720</v>
      </c>
      <c r="AP6" s="107" t="s">
        <v>721</v>
      </c>
      <c r="AQ6" s="107" t="s">
        <v>723</v>
      </c>
      <c r="AR6" s="107" t="s">
        <v>725</v>
      </c>
      <c r="AS6" s="107" t="s">
        <v>727</v>
      </c>
      <c r="AT6" s="107" t="s">
        <v>729</v>
      </c>
      <c r="AU6" s="107" t="s">
        <v>731</v>
      </c>
      <c r="AV6" s="107" t="s">
        <v>733</v>
      </c>
      <c r="AW6" s="107" t="s">
        <v>735</v>
      </c>
      <c r="AX6" s="107" t="s">
        <v>737</v>
      </c>
      <c r="AY6" s="107" t="s">
        <v>739</v>
      </c>
      <c r="AZ6" s="107" t="s">
        <v>742</v>
      </c>
      <c r="BA6" s="107" t="s">
        <v>745</v>
      </c>
      <c r="BB6" s="107" t="s">
        <v>744</v>
      </c>
      <c r="BC6" s="107" t="s">
        <v>747</v>
      </c>
      <c r="BD6" s="107"/>
      <c r="BE6" s="107"/>
      <c r="BF6" s="107"/>
      <c r="BG6" s="107"/>
      <c r="BH6" s="109" t="s">
        <v>756</v>
      </c>
      <c r="BI6" s="109" t="s">
        <v>757</v>
      </c>
      <c r="BJ6" s="109" t="s">
        <v>758</v>
      </c>
      <c r="BK6" s="109"/>
      <c r="BL6" s="109" t="s">
        <v>761</v>
      </c>
      <c r="BM6" s="109" t="s">
        <v>762</v>
      </c>
      <c r="BN6" s="109" t="s">
        <v>763</v>
      </c>
      <c r="BO6" s="109" t="s">
        <v>764</v>
      </c>
      <c r="BP6" s="109"/>
      <c r="BQ6" s="109"/>
      <c r="BR6" s="109"/>
      <c r="BS6" s="109"/>
      <c r="BT6" s="110" t="s">
        <v>771</v>
      </c>
      <c r="BU6" s="110" t="s">
        <v>772</v>
      </c>
      <c r="BV6" s="110"/>
      <c r="BW6" s="110" t="s">
        <v>775</v>
      </c>
      <c r="BX6" s="110" t="s">
        <v>776</v>
      </c>
      <c r="BY6" s="110"/>
      <c r="BZ6" s="110"/>
      <c r="CA6" s="110"/>
      <c r="CB6" s="110"/>
      <c r="CC6" s="111" t="s">
        <v>872</v>
      </c>
      <c r="CD6" s="111" t="s">
        <v>873</v>
      </c>
      <c r="CE6" s="111" t="s">
        <v>874</v>
      </c>
      <c r="CF6" s="111" t="s">
        <v>875</v>
      </c>
      <c r="CG6" s="111" t="s">
        <v>876</v>
      </c>
      <c r="CH6" s="111"/>
      <c r="CI6" s="119"/>
      <c r="CJ6" s="119"/>
      <c r="CK6" s="119"/>
      <c r="CL6" s="119"/>
      <c r="CM6" s="119"/>
      <c r="CN6" s="119"/>
      <c r="CO6" s="119"/>
      <c r="CP6" s="119"/>
      <c r="CQ6" s="119"/>
      <c r="CR6" s="140"/>
      <c r="CS6" s="140"/>
      <c r="CT6" s="140"/>
      <c r="CU6" s="140"/>
      <c r="CV6" s="140"/>
      <c r="CW6" s="140"/>
      <c r="CX6" s="140"/>
      <c r="CY6" s="140"/>
      <c r="CZ6" s="140"/>
      <c r="DA6" s="141"/>
      <c r="DB6" s="141"/>
      <c r="DC6" s="141"/>
      <c r="DD6" s="141"/>
      <c r="DE6" s="141"/>
      <c r="DF6" s="141"/>
      <c r="DG6" s="141"/>
      <c r="DH6" s="141"/>
      <c r="DI6" s="141"/>
      <c r="DJ6" s="124"/>
      <c r="DK6" s="124"/>
      <c r="DL6" s="125"/>
      <c r="DM6" s="125"/>
      <c r="DN6" s="142"/>
      <c r="DO6" s="143"/>
    </row>
    <row r="7" spans="1:120" s="112" customFormat="1" ht="47.25">
      <c r="A7" s="138">
        <f>'Three year Budget Plan '!C4</f>
        <v>0</v>
      </c>
      <c r="B7" s="138" t="str">
        <f>'Three year Budget Plan '!C3</f>
        <v/>
      </c>
      <c r="C7" s="138" t="str">
        <f>'Three year Budget Plan '!F9</f>
        <v>2026-27
School Budget Plan
(£)</v>
      </c>
      <c r="D7" s="138"/>
      <c r="E7" s="138"/>
      <c r="F7" s="138"/>
      <c r="G7" s="139">
        <f>'Three year Budget Plan '!F15</f>
        <v>0</v>
      </c>
      <c r="H7" s="139">
        <f>'Three year Budget Plan '!F16</f>
        <v>0</v>
      </c>
      <c r="I7" s="139">
        <f>'Three year Budget Plan '!F17</f>
        <v>0</v>
      </c>
      <c r="J7" s="139">
        <f>'Three year Budget Plan '!F18</f>
        <v>0</v>
      </c>
      <c r="K7" s="139">
        <f>'Three year Budget Plan '!F19</f>
        <v>0</v>
      </c>
      <c r="L7" s="139">
        <f>'Three year Budget Plan '!F20</f>
        <v>0</v>
      </c>
      <c r="M7" s="139">
        <f>'Three year Budget Plan '!F21</f>
        <v>0</v>
      </c>
      <c r="N7" s="139">
        <f>'Three year Budget Plan '!F22</f>
        <v>0</v>
      </c>
      <c r="O7" s="139">
        <f>'Three year Budget Plan '!F23</f>
        <v>0</v>
      </c>
      <c r="P7" s="139">
        <f>'Three year Budget Plan '!F24</f>
        <v>0</v>
      </c>
      <c r="Q7" s="139">
        <f>'Three year Budget Plan '!F25</f>
        <v>0</v>
      </c>
      <c r="R7" s="139">
        <f>'Three year Budget Plan '!F26</f>
        <v>0</v>
      </c>
      <c r="S7" s="139">
        <f>'Three year Budget Plan '!F27</f>
        <v>0</v>
      </c>
      <c r="T7" s="139">
        <f>'Three year Budget Plan '!F28</f>
        <v>0</v>
      </c>
      <c r="U7" s="139">
        <f>'Three year Budget Plan '!F29</f>
        <v>0</v>
      </c>
      <c r="V7" s="139">
        <f>'Three year Budget Plan '!F30</f>
        <v>0</v>
      </c>
      <c r="W7" s="139">
        <f>'Three year Budget Plan '!F31</f>
        <v>0</v>
      </c>
      <c r="X7" s="139">
        <f>SUM(G7:W7)</f>
        <v>0</v>
      </c>
      <c r="Y7" s="139">
        <f>'Three year Budget Plan '!F35</f>
        <v>0</v>
      </c>
      <c r="Z7" s="139">
        <f>'Three year Budget Plan '!F36</f>
        <v>0</v>
      </c>
      <c r="AA7" s="139">
        <f>'Three year Budget Plan '!F37</f>
        <v>0</v>
      </c>
      <c r="AB7" s="139">
        <f>'Three year Budget Plan '!F38</f>
        <v>0</v>
      </c>
      <c r="AC7" s="139">
        <f>'Three year Budget Plan '!F39</f>
        <v>0</v>
      </c>
      <c r="AD7" s="139">
        <f>'Three year Budget Plan '!F40</f>
        <v>0</v>
      </c>
      <c r="AE7" s="139">
        <f>'Three year Budget Plan '!F41</f>
        <v>0</v>
      </c>
      <c r="AF7" s="139">
        <f>'Three year Budget Plan '!F42</f>
        <v>0</v>
      </c>
      <c r="AG7" s="139">
        <f>'Three year Budget Plan '!F43</f>
        <v>0</v>
      </c>
      <c r="AH7" s="139">
        <f>'Three year Budget Plan '!F44</f>
        <v>0</v>
      </c>
      <c r="AI7" s="139">
        <f>'Three year Budget Plan '!F45</f>
        <v>0</v>
      </c>
      <c r="AJ7" s="139">
        <f>'Three year Budget Plan '!F46</f>
        <v>0</v>
      </c>
      <c r="AK7" s="139">
        <f>'Three year Budget Plan '!F47</f>
        <v>0</v>
      </c>
      <c r="AL7" s="139">
        <f>'Three year Budget Plan '!F48</f>
        <v>0</v>
      </c>
      <c r="AM7" s="139">
        <f>'Three year Budget Plan '!F49</f>
        <v>0</v>
      </c>
      <c r="AN7" s="139">
        <f>'Three year Budget Plan '!F50</f>
        <v>0</v>
      </c>
      <c r="AO7" s="139">
        <f>'Three year Budget Plan '!F51</f>
        <v>0</v>
      </c>
      <c r="AP7" s="139">
        <f>'Three year Budget Plan '!F52</f>
        <v>0</v>
      </c>
      <c r="AQ7" s="139">
        <f>'Three year Budget Plan '!F53</f>
        <v>0</v>
      </c>
      <c r="AR7" s="139">
        <f>'Three year Budget Plan '!F54</f>
        <v>0</v>
      </c>
      <c r="AS7" s="139">
        <f>'Three year Budget Plan '!F55</f>
        <v>0</v>
      </c>
      <c r="AT7" s="139">
        <f>'Three year Budget Plan '!F56</f>
        <v>0</v>
      </c>
      <c r="AU7" s="139">
        <f>'Three year Budget Plan '!F57</f>
        <v>0</v>
      </c>
      <c r="AV7" s="139">
        <f>'Three year Budget Plan '!F58</f>
        <v>0</v>
      </c>
      <c r="AW7" s="139">
        <f>'Three year Budget Plan '!F59</f>
        <v>0</v>
      </c>
      <c r="AX7" s="139">
        <f>'Three year Budget Plan '!F60</f>
        <v>0</v>
      </c>
      <c r="AY7" s="139">
        <f>'Three year Budget Plan '!F61</f>
        <v>0</v>
      </c>
      <c r="AZ7" s="139">
        <f>'Three year Budget Plan '!F62</f>
        <v>0</v>
      </c>
      <c r="BA7" s="139">
        <f>'Three year Budget Plan '!F63</f>
        <v>0</v>
      </c>
      <c r="BB7" s="139">
        <f>'Three year Budget Plan '!F64</f>
        <v>0</v>
      </c>
      <c r="BC7" s="139">
        <f>'Three year Budget Plan '!F65</f>
        <v>0</v>
      </c>
      <c r="BD7" s="139">
        <f>SUM(Y7:BC7)</f>
        <v>0</v>
      </c>
      <c r="BE7" s="139">
        <f>'Three year Budget Plan '!F12</f>
        <v>0</v>
      </c>
      <c r="BF7" s="139">
        <f>X7-BD7</f>
        <v>0</v>
      </c>
      <c r="BG7" s="139">
        <f>BE7+BF7</f>
        <v>0</v>
      </c>
      <c r="BH7" s="139">
        <f>'Three year Budget Plan '!F78</f>
        <v>0</v>
      </c>
      <c r="BI7" s="139" t="s">
        <v>544</v>
      </c>
      <c r="BJ7" s="139">
        <f>'Three year Budget Plan '!F80</f>
        <v>0</v>
      </c>
      <c r="BK7" s="139">
        <f>SUM(BH7:BJ7)</f>
        <v>0</v>
      </c>
      <c r="BL7" s="139">
        <f>'Three year Budget Plan '!F85</f>
        <v>0</v>
      </c>
      <c r="BM7" s="139">
        <f>'Three year Budget Plan '!F86</f>
        <v>0</v>
      </c>
      <c r="BN7" s="139">
        <f>'Three year Budget Plan '!F87</f>
        <v>0</v>
      </c>
      <c r="BO7" s="139">
        <f>'Three year Budget Plan '!F88</f>
        <v>0</v>
      </c>
      <c r="BP7" s="139">
        <f>SUM(BL7:BO7)</f>
        <v>0</v>
      </c>
      <c r="BQ7" s="139">
        <f>'Three year Budget Plan '!F75</f>
        <v>0</v>
      </c>
      <c r="BR7" s="139">
        <f>BK7-BP7</f>
        <v>0</v>
      </c>
      <c r="BS7" s="139">
        <f>BQ7+BR7</f>
        <v>0</v>
      </c>
      <c r="BT7" s="139">
        <f>'Three year Budget Plan '!F101</f>
        <v>0</v>
      </c>
      <c r="BU7" s="139">
        <f>'Three year Budget Plan '!F102</f>
        <v>0</v>
      </c>
      <c r="BV7" s="139">
        <f>BT7+BU7</f>
        <v>0</v>
      </c>
      <c r="BW7" s="139">
        <f>'Three year Budget Plan '!F107</f>
        <v>0</v>
      </c>
      <c r="BX7" s="139">
        <f>'Three year Budget Plan '!F108</f>
        <v>0</v>
      </c>
      <c r="BY7" s="139">
        <f>BW7+BX7</f>
        <v>0</v>
      </c>
      <c r="BZ7" s="139">
        <f>'Three year Budget Plan '!F98</f>
        <v>0</v>
      </c>
      <c r="CA7" s="139">
        <f>BV7-BY7</f>
        <v>0</v>
      </c>
      <c r="CB7" s="139">
        <f>BZ7+CA7</f>
        <v>0</v>
      </c>
      <c r="CC7" s="139">
        <f>BG7</f>
        <v>0</v>
      </c>
      <c r="CD7" s="139"/>
      <c r="CE7" s="139">
        <f>BS7</f>
        <v>0</v>
      </c>
      <c r="CF7" s="139"/>
      <c r="CG7" s="139">
        <f>CB7</f>
        <v>0</v>
      </c>
      <c r="CH7" s="139">
        <f>SUM(CC7:CG7)</f>
        <v>0</v>
      </c>
      <c r="CI7" s="139">
        <v>0</v>
      </c>
      <c r="CJ7" s="139">
        <v>0</v>
      </c>
      <c r="CK7" s="139">
        <v>0</v>
      </c>
      <c r="CL7" s="139">
        <f>CI7-CJ7+CK7</f>
        <v>0</v>
      </c>
      <c r="CM7" s="139">
        <v>0</v>
      </c>
      <c r="CN7" s="139">
        <v>0</v>
      </c>
      <c r="CO7" s="139">
        <v>0</v>
      </c>
      <c r="CP7" s="139">
        <v>0</v>
      </c>
      <c r="CQ7" s="139">
        <f>SUM(CL7:CP7)</f>
        <v>0</v>
      </c>
      <c r="CR7" s="139">
        <v>0</v>
      </c>
      <c r="CS7" s="139">
        <v>0</v>
      </c>
      <c r="CT7" s="139">
        <v>0</v>
      </c>
      <c r="CU7" s="139">
        <f>CR7-CS7+CT7</f>
        <v>0</v>
      </c>
      <c r="CV7" s="139">
        <v>0</v>
      </c>
      <c r="CW7" s="139">
        <v>0</v>
      </c>
      <c r="CX7" s="139">
        <v>0</v>
      </c>
      <c r="CY7" s="139">
        <v>0</v>
      </c>
      <c r="CZ7" s="139">
        <f>SUM(CU7:CY7)</f>
        <v>0</v>
      </c>
      <c r="DA7" s="139">
        <v>0</v>
      </c>
      <c r="DB7" s="139">
        <v>0</v>
      </c>
      <c r="DC7" s="139">
        <v>0</v>
      </c>
      <c r="DD7" s="139">
        <v>0</v>
      </c>
      <c r="DE7" s="139">
        <v>0</v>
      </c>
      <c r="DF7" s="139">
        <v>0</v>
      </c>
      <c r="DG7" s="139">
        <v>0</v>
      </c>
      <c r="DH7" s="139">
        <v>0</v>
      </c>
      <c r="DI7" s="139">
        <f>SUM(DA7:DH7)</f>
        <v>0</v>
      </c>
      <c r="DJ7" s="139">
        <v>0</v>
      </c>
      <c r="DK7" s="139">
        <v>0</v>
      </c>
      <c r="DL7" s="139">
        <v>0</v>
      </c>
      <c r="DM7" s="139">
        <v>0</v>
      </c>
      <c r="DN7" s="139">
        <v>0</v>
      </c>
      <c r="DO7" s="137">
        <v>0</v>
      </c>
      <c r="DP7" s="144">
        <f>+CH7-CQ7-CZ7-DI7-DJ7-DK7-DL7-DM7-DN7</f>
        <v>0</v>
      </c>
    </row>
    <row r="8" spans="1:120">
      <c r="U8" s="113">
        <f>U7-'Three year Budget Plan '!$F32</f>
        <v>0</v>
      </c>
      <c r="AX8" s="113">
        <f>AX7-'Three year Budget Plan '!$F67</f>
        <v>0</v>
      </c>
      <c r="AZ8" s="113">
        <f>U7-AX7-AZ7</f>
        <v>0</v>
      </c>
      <c r="BA8" s="114" t="e">
        <f>BA7-'Three year Budget Plan '!#REF!-'Three year Budget Plan '!#REF!</f>
        <v>#REF!</v>
      </c>
      <c r="BE8" s="113">
        <f>BE7-'Three year Budget Plan '!F82</f>
        <v>0</v>
      </c>
      <c r="BJ8" s="113">
        <f>BJ7-'Three year Budget Plan '!F90</f>
        <v>0</v>
      </c>
      <c r="BL8" s="114">
        <f>BL7-'Three year Budget Plan '!F92</f>
        <v>0</v>
      </c>
      <c r="BM8" s="114" t="e">
        <f>BM7-'Three year Budget Plan '!#REF!-'Three year Budget Plan '!#REF!</f>
        <v>#REF!</v>
      </c>
      <c r="BP8" s="115">
        <f>BP7-'Three year Budget Plan '!F104</f>
        <v>0</v>
      </c>
      <c r="BS8" s="115">
        <f>BS7-'Three year Budget Plan '!$F104</f>
        <v>0</v>
      </c>
      <c r="BT8" s="113"/>
      <c r="BU8" s="113">
        <f>BU7-'Three year Budget Plan '!$F112</f>
        <v>0</v>
      </c>
      <c r="BV8" s="116">
        <f>BV7-'Three year Budget Plan '!F114</f>
        <v>0</v>
      </c>
      <c r="BW8" s="116"/>
      <c r="BX8" s="116"/>
      <c r="BY8" s="116"/>
      <c r="BZ8" s="116"/>
      <c r="CA8" s="116"/>
      <c r="CB8" s="116" t="e">
        <f>CB7-'Three year Budget Plan '!#REF!</f>
        <v>#REF!</v>
      </c>
      <c r="CC8" s="116"/>
      <c r="CD8" s="116"/>
      <c r="CE8" s="116"/>
      <c r="CF8" s="116" t="e">
        <f>CF7-'Three year Budget Plan '!#REF!</f>
        <v>#REF!</v>
      </c>
      <c r="CG8" s="116"/>
      <c r="CH8" s="116"/>
      <c r="CI8" s="116"/>
      <c r="CJ8" s="116"/>
      <c r="CK8" s="116" t="e">
        <f>CK7-'Three year Budget Plan '!#REF!</f>
        <v>#REF!</v>
      </c>
    </row>
  </sheetData>
  <mergeCells count="10">
    <mergeCell ref="CR4:CZ4"/>
    <mergeCell ref="DA4:DI4"/>
    <mergeCell ref="DJ4:DK4"/>
    <mergeCell ref="DL4:DM4"/>
    <mergeCell ref="A4:F4"/>
    <mergeCell ref="G4:BG4"/>
    <mergeCell ref="BH4:BS4"/>
    <mergeCell ref="BT4:CB4"/>
    <mergeCell ref="CC4:CH4"/>
    <mergeCell ref="CI4:CQ4"/>
  </mergeCells>
  <pageMargins left="0.7" right="0.7" top="0.75" bottom="0.75" header="0.3" footer="0.3"/>
  <pageSetup paperSize="9" orientation="portrait" r:id="rId1"/>
  <headerFoot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sheetPr>
  <dimension ref="A1:DP8"/>
  <sheetViews>
    <sheetView showGridLines="0" topLeftCell="K1" workbookViewId="0">
      <selection activeCell="AA12" sqref="AA12"/>
    </sheetView>
  </sheetViews>
  <sheetFormatPr defaultColWidth="9.140625" defaultRowHeight="15.75"/>
  <cols>
    <col min="1" max="1" width="10.140625" style="104" customWidth="1"/>
    <col min="2" max="2" width="36.42578125" style="104" customWidth="1"/>
    <col min="3" max="3" width="20.28515625" style="104" customWidth="1"/>
    <col min="4" max="4" width="11.5703125" style="104" customWidth="1"/>
    <col min="5" max="6" width="12.28515625" style="104" customWidth="1"/>
    <col min="7" max="9" width="10.7109375" style="104" bestFit="1" customWidth="1"/>
    <col min="10" max="20" width="9.28515625" style="104" bestFit="1" customWidth="1"/>
    <col min="21" max="22" width="10.7109375" style="104" bestFit="1" customWidth="1"/>
    <col min="23" max="49" width="9.28515625" style="104" bestFit="1" customWidth="1"/>
    <col min="50" max="50" width="13.42578125" style="104" bestFit="1" customWidth="1"/>
    <col min="51" max="51" width="11.140625" style="104" customWidth="1"/>
    <col min="52" max="52" width="9.7109375" style="104" bestFit="1" customWidth="1"/>
    <col min="53" max="53" width="13.28515625" style="104" customWidth="1"/>
    <col min="54" max="57" width="9.28515625" style="104" bestFit="1" customWidth="1"/>
    <col min="58" max="58" width="10" style="104" customWidth="1"/>
    <col min="59" max="59" width="10.42578125" style="104" customWidth="1"/>
    <col min="60" max="60" width="10.85546875" style="104" customWidth="1"/>
    <col min="61" max="61" width="10.7109375" style="104" customWidth="1"/>
    <col min="62" max="62" width="11.28515625" style="104" customWidth="1"/>
    <col min="63" max="65" width="9.28515625" style="104" bestFit="1" customWidth="1"/>
    <col min="66" max="66" width="10.5703125" style="104" customWidth="1"/>
    <col min="67" max="67" width="10.140625" style="104" customWidth="1"/>
    <col min="68" max="68" width="11.140625" style="104" customWidth="1"/>
    <col min="69" max="69" width="10.140625" style="104" customWidth="1"/>
    <col min="70" max="70" width="10.5703125" style="104" customWidth="1"/>
    <col min="71" max="71" width="11.140625" style="104" customWidth="1"/>
    <col min="72" max="80" width="13.28515625" style="104" customWidth="1"/>
    <col min="81" max="86" width="9.140625" style="104"/>
    <col min="87" max="121" width="0" style="104" hidden="1" customWidth="1"/>
    <col min="122" max="16384" width="9.140625" style="104"/>
  </cols>
  <sheetData>
    <row r="1" spans="1:120" s="112" customFormat="1">
      <c r="A1" s="103" t="str">
        <f>'2026-27'!A1</f>
        <v>Budget 2025-26</v>
      </c>
    </row>
    <row r="2" spans="1:120" s="112" customFormat="1">
      <c r="A2" s="103" t="s">
        <v>922</v>
      </c>
    </row>
    <row r="3" spans="1:120" s="112" customFormat="1">
      <c r="A3" s="117"/>
      <c r="B3" s="117"/>
      <c r="C3" s="117"/>
      <c r="D3" s="117"/>
      <c r="E3" s="117"/>
      <c r="F3" s="117"/>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row>
    <row r="4" spans="1:120" s="112" customFormat="1" ht="12.75" customHeight="1">
      <c r="A4" s="856" t="s">
        <v>788</v>
      </c>
      <c r="B4" s="857"/>
      <c r="C4" s="857"/>
      <c r="D4" s="857"/>
      <c r="E4" s="857"/>
      <c r="F4" s="858"/>
      <c r="G4" s="859" t="s">
        <v>789</v>
      </c>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1"/>
      <c r="BH4" s="862" t="s">
        <v>790</v>
      </c>
      <c r="BI4" s="863"/>
      <c r="BJ4" s="863"/>
      <c r="BK4" s="863"/>
      <c r="BL4" s="863"/>
      <c r="BM4" s="863"/>
      <c r="BN4" s="863"/>
      <c r="BO4" s="863"/>
      <c r="BP4" s="863"/>
      <c r="BQ4" s="863"/>
      <c r="BR4" s="863"/>
      <c r="BS4" s="864"/>
      <c r="BT4" s="865" t="s">
        <v>791</v>
      </c>
      <c r="BU4" s="866"/>
      <c r="BV4" s="866"/>
      <c r="BW4" s="866"/>
      <c r="BX4" s="866"/>
      <c r="BY4" s="866"/>
      <c r="BZ4" s="866"/>
      <c r="CA4" s="866"/>
      <c r="CB4" s="867"/>
      <c r="CC4" s="875" t="s">
        <v>792</v>
      </c>
      <c r="CD4" s="875"/>
      <c r="CE4" s="875"/>
      <c r="CF4" s="875"/>
      <c r="CG4" s="875"/>
      <c r="CH4" s="875"/>
      <c r="CI4" s="871" t="s">
        <v>793</v>
      </c>
      <c r="CJ4" s="872"/>
      <c r="CK4" s="872"/>
      <c r="CL4" s="872"/>
      <c r="CM4" s="872"/>
      <c r="CN4" s="872"/>
      <c r="CO4" s="872"/>
      <c r="CP4" s="872"/>
      <c r="CQ4" s="873"/>
      <c r="CR4" s="846" t="s">
        <v>794</v>
      </c>
      <c r="CS4" s="847"/>
      <c r="CT4" s="847"/>
      <c r="CU4" s="847"/>
      <c r="CV4" s="847"/>
      <c r="CW4" s="847"/>
      <c r="CX4" s="847"/>
      <c r="CY4" s="847"/>
      <c r="CZ4" s="848"/>
      <c r="DA4" s="876" t="s">
        <v>795</v>
      </c>
      <c r="DB4" s="876"/>
      <c r="DC4" s="876"/>
      <c r="DD4" s="876"/>
      <c r="DE4" s="876"/>
      <c r="DF4" s="876"/>
      <c r="DG4" s="876"/>
      <c r="DH4" s="876"/>
      <c r="DI4" s="876"/>
      <c r="DJ4" s="877" t="s">
        <v>796</v>
      </c>
      <c r="DK4" s="877"/>
      <c r="DL4" s="874" t="s">
        <v>797</v>
      </c>
      <c r="DM4" s="874"/>
      <c r="DN4" s="126"/>
    </row>
    <row r="5" spans="1:120" s="136" customFormat="1" ht="157.5">
      <c r="A5" s="105" t="s">
        <v>798</v>
      </c>
      <c r="B5" s="105" t="s">
        <v>89</v>
      </c>
      <c r="C5" s="105" t="s">
        <v>799</v>
      </c>
      <c r="D5" s="105" t="s">
        <v>800</v>
      </c>
      <c r="E5" s="105" t="s">
        <v>801</v>
      </c>
      <c r="F5" s="105" t="s">
        <v>802</v>
      </c>
      <c r="G5" s="127" t="s">
        <v>803</v>
      </c>
      <c r="H5" s="127" t="s">
        <v>653</v>
      </c>
      <c r="I5" s="127" t="s">
        <v>804</v>
      </c>
      <c r="J5" s="127" t="s">
        <v>658</v>
      </c>
      <c r="K5" s="127" t="s">
        <v>660</v>
      </c>
      <c r="L5" s="127" t="s">
        <v>662</v>
      </c>
      <c r="M5" s="127" t="s">
        <v>805</v>
      </c>
      <c r="N5" s="127" t="s">
        <v>666</v>
      </c>
      <c r="O5" s="127" t="s">
        <v>669</v>
      </c>
      <c r="P5" s="127" t="s">
        <v>671</v>
      </c>
      <c r="Q5" s="127" t="s">
        <v>673</v>
      </c>
      <c r="R5" s="127" t="s">
        <v>675</v>
      </c>
      <c r="S5" s="127" t="s">
        <v>806</v>
      </c>
      <c r="T5" s="127" t="s">
        <v>679</v>
      </c>
      <c r="U5" s="127" t="s">
        <v>807</v>
      </c>
      <c r="V5" s="127" t="s">
        <v>683</v>
      </c>
      <c r="W5" s="127" t="s">
        <v>685</v>
      </c>
      <c r="X5" s="127" t="s">
        <v>810</v>
      </c>
      <c r="Y5" s="127" t="s">
        <v>689</v>
      </c>
      <c r="Z5" s="127" t="s">
        <v>811</v>
      </c>
      <c r="AA5" s="127" t="s">
        <v>693</v>
      </c>
      <c r="AB5" s="127" t="s">
        <v>695</v>
      </c>
      <c r="AC5" s="127" t="s">
        <v>697</v>
      </c>
      <c r="AD5" s="127" t="s">
        <v>699</v>
      </c>
      <c r="AE5" s="127" t="s">
        <v>701</v>
      </c>
      <c r="AF5" s="127" t="s">
        <v>703</v>
      </c>
      <c r="AG5" s="127" t="s">
        <v>812</v>
      </c>
      <c r="AH5" s="127" t="s">
        <v>707</v>
      </c>
      <c r="AI5" s="127" t="s">
        <v>709</v>
      </c>
      <c r="AJ5" s="127" t="s">
        <v>711</v>
      </c>
      <c r="AK5" s="127" t="s">
        <v>713</v>
      </c>
      <c r="AL5" s="127" t="s">
        <v>715</v>
      </c>
      <c r="AM5" s="127" t="s">
        <v>717</v>
      </c>
      <c r="AN5" s="127" t="s">
        <v>719</v>
      </c>
      <c r="AO5" s="127" t="s">
        <v>121</v>
      </c>
      <c r="AP5" s="127" t="s">
        <v>722</v>
      </c>
      <c r="AQ5" s="127" t="s">
        <v>813</v>
      </c>
      <c r="AR5" s="127" t="s">
        <v>726</v>
      </c>
      <c r="AS5" s="127" t="s">
        <v>814</v>
      </c>
      <c r="AT5" s="127" t="s">
        <v>730</v>
      </c>
      <c r="AU5" s="127" t="s">
        <v>732</v>
      </c>
      <c r="AV5" s="127" t="s">
        <v>734</v>
      </c>
      <c r="AW5" s="127" t="s">
        <v>736</v>
      </c>
      <c r="AX5" s="127" t="s">
        <v>738</v>
      </c>
      <c r="AY5" s="127" t="s">
        <v>740</v>
      </c>
      <c r="AZ5" s="127" t="s">
        <v>743</v>
      </c>
      <c r="BA5" s="127" t="s">
        <v>746</v>
      </c>
      <c r="BB5" s="127" t="s">
        <v>748</v>
      </c>
      <c r="BC5" s="127" t="s">
        <v>749</v>
      </c>
      <c r="BD5" s="127" t="s">
        <v>815</v>
      </c>
      <c r="BE5" s="127" t="s">
        <v>816</v>
      </c>
      <c r="BF5" s="127" t="s">
        <v>817</v>
      </c>
      <c r="BG5" s="127" t="s">
        <v>818</v>
      </c>
      <c r="BH5" s="128" t="s">
        <v>819</v>
      </c>
      <c r="BI5" s="128" t="s">
        <v>820</v>
      </c>
      <c r="BJ5" s="128" t="s">
        <v>821</v>
      </c>
      <c r="BK5" s="128" t="s">
        <v>822</v>
      </c>
      <c r="BL5" s="128" t="s">
        <v>823</v>
      </c>
      <c r="BM5" s="128" t="s">
        <v>824</v>
      </c>
      <c r="BN5" s="128" t="s">
        <v>825</v>
      </c>
      <c r="BO5" s="128" t="s">
        <v>826</v>
      </c>
      <c r="BP5" s="128" t="s">
        <v>827</v>
      </c>
      <c r="BQ5" s="128" t="s">
        <v>828</v>
      </c>
      <c r="BR5" s="128" t="s">
        <v>829</v>
      </c>
      <c r="BS5" s="128" t="s">
        <v>830</v>
      </c>
      <c r="BT5" s="129" t="s">
        <v>831</v>
      </c>
      <c r="BU5" s="129" t="s">
        <v>832</v>
      </c>
      <c r="BV5" s="129" t="s">
        <v>833</v>
      </c>
      <c r="BW5" s="129" t="s">
        <v>834</v>
      </c>
      <c r="BX5" s="129" t="s">
        <v>835</v>
      </c>
      <c r="BY5" s="129" t="s">
        <v>836</v>
      </c>
      <c r="BZ5" s="129" t="s">
        <v>837</v>
      </c>
      <c r="CA5" s="129" t="s">
        <v>838</v>
      </c>
      <c r="CB5" s="129" t="s">
        <v>839</v>
      </c>
      <c r="CC5" s="122" t="s">
        <v>840</v>
      </c>
      <c r="CD5" s="122" t="s">
        <v>841</v>
      </c>
      <c r="CE5" s="122" t="s">
        <v>842</v>
      </c>
      <c r="CF5" s="122" t="s">
        <v>843</v>
      </c>
      <c r="CG5" s="122" t="s">
        <v>844</v>
      </c>
      <c r="CH5" s="122" t="s">
        <v>845</v>
      </c>
      <c r="CI5" s="130" t="s">
        <v>846</v>
      </c>
      <c r="CJ5" s="130" t="s">
        <v>847</v>
      </c>
      <c r="CK5" s="130" t="s">
        <v>848</v>
      </c>
      <c r="CL5" s="130" t="s">
        <v>849</v>
      </c>
      <c r="CM5" s="130" t="s">
        <v>850</v>
      </c>
      <c r="CN5" s="130" t="s">
        <v>921</v>
      </c>
      <c r="CO5" s="130" t="s">
        <v>853</v>
      </c>
      <c r="CP5" s="130" t="s">
        <v>854</v>
      </c>
      <c r="CQ5" s="130" t="s">
        <v>855</v>
      </c>
      <c r="CR5" s="131" t="s">
        <v>846</v>
      </c>
      <c r="CS5" s="131" t="s">
        <v>847</v>
      </c>
      <c r="CT5" s="131" t="s">
        <v>848</v>
      </c>
      <c r="CU5" s="131" t="s">
        <v>849</v>
      </c>
      <c r="CV5" s="131" t="s">
        <v>850</v>
      </c>
      <c r="CW5" s="131" t="s">
        <v>921</v>
      </c>
      <c r="CX5" s="131" t="s">
        <v>853</v>
      </c>
      <c r="CY5" s="131" t="s">
        <v>854</v>
      </c>
      <c r="CZ5" s="131" t="s">
        <v>855</v>
      </c>
      <c r="DA5" s="123" t="s">
        <v>856</v>
      </c>
      <c r="DB5" s="123" t="s">
        <v>857</v>
      </c>
      <c r="DC5" s="123" t="s">
        <v>858</v>
      </c>
      <c r="DD5" s="123" t="s">
        <v>859</v>
      </c>
      <c r="DE5" s="123" t="s">
        <v>860</v>
      </c>
      <c r="DF5" s="123" t="s">
        <v>861</v>
      </c>
      <c r="DG5" s="123" t="s">
        <v>862</v>
      </c>
      <c r="DH5" s="123" t="s">
        <v>863</v>
      </c>
      <c r="DI5" s="123" t="s">
        <v>864</v>
      </c>
      <c r="DJ5" s="132" t="s">
        <v>856</v>
      </c>
      <c r="DK5" s="132" t="s">
        <v>857</v>
      </c>
      <c r="DL5" s="133" t="s">
        <v>860</v>
      </c>
      <c r="DM5" s="133" t="s">
        <v>861</v>
      </c>
      <c r="DN5" s="134" t="s">
        <v>865</v>
      </c>
      <c r="DO5" s="135" t="s">
        <v>867</v>
      </c>
    </row>
    <row r="6" spans="1:120" s="112" customFormat="1">
      <c r="A6" s="106"/>
      <c r="B6" s="106"/>
      <c r="C6" s="106"/>
      <c r="D6" s="106"/>
      <c r="E6" s="106"/>
      <c r="F6" s="106"/>
      <c r="G6" s="107" t="s">
        <v>650</v>
      </c>
      <c r="H6" s="107" t="s">
        <v>652</v>
      </c>
      <c r="I6" s="107" t="s">
        <v>654</v>
      </c>
      <c r="J6" s="107" t="s">
        <v>657</v>
      </c>
      <c r="K6" s="107" t="s">
        <v>656</v>
      </c>
      <c r="L6" s="107" t="s">
        <v>659</v>
      </c>
      <c r="M6" s="107" t="s">
        <v>661</v>
      </c>
      <c r="N6" s="107" t="s">
        <v>665</v>
      </c>
      <c r="O6" s="107" t="s">
        <v>668</v>
      </c>
      <c r="P6" s="107" t="s">
        <v>667</v>
      </c>
      <c r="Q6" s="107" t="s">
        <v>670</v>
      </c>
      <c r="R6" s="107" t="s">
        <v>672</v>
      </c>
      <c r="S6" s="107" t="s">
        <v>674</v>
      </c>
      <c r="T6" s="107" t="s">
        <v>676</v>
      </c>
      <c r="U6" s="107" t="s">
        <v>678</v>
      </c>
      <c r="V6" s="107" t="s">
        <v>682</v>
      </c>
      <c r="W6" s="107" t="s">
        <v>684</v>
      </c>
      <c r="X6" s="108"/>
      <c r="Y6" s="107" t="s">
        <v>688</v>
      </c>
      <c r="Z6" s="107" t="s">
        <v>690</v>
      </c>
      <c r="AA6" s="107" t="s">
        <v>692</v>
      </c>
      <c r="AB6" s="107" t="s">
        <v>694</v>
      </c>
      <c r="AC6" s="107" t="s">
        <v>696</v>
      </c>
      <c r="AD6" s="107" t="s">
        <v>698</v>
      </c>
      <c r="AE6" s="107" t="s">
        <v>700</v>
      </c>
      <c r="AF6" s="107" t="s">
        <v>702</v>
      </c>
      <c r="AG6" s="107" t="s">
        <v>704</v>
      </c>
      <c r="AH6" s="107" t="s">
        <v>706</v>
      </c>
      <c r="AI6" s="107" t="s">
        <v>708</v>
      </c>
      <c r="AJ6" s="107" t="s">
        <v>710</v>
      </c>
      <c r="AK6" s="107" t="s">
        <v>712</v>
      </c>
      <c r="AL6" s="107" t="s">
        <v>714</v>
      </c>
      <c r="AM6" s="107" t="s">
        <v>716</v>
      </c>
      <c r="AN6" s="107" t="s">
        <v>718</v>
      </c>
      <c r="AO6" s="107" t="s">
        <v>720</v>
      </c>
      <c r="AP6" s="107" t="s">
        <v>721</v>
      </c>
      <c r="AQ6" s="107" t="s">
        <v>723</v>
      </c>
      <c r="AR6" s="107" t="s">
        <v>725</v>
      </c>
      <c r="AS6" s="107" t="s">
        <v>727</v>
      </c>
      <c r="AT6" s="107" t="s">
        <v>729</v>
      </c>
      <c r="AU6" s="107" t="s">
        <v>731</v>
      </c>
      <c r="AV6" s="107" t="s">
        <v>733</v>
      </c>
      <c r="AW6" s="107" t="s">
        <v>735</v>
      </c>
      <c r="AX6" s="107" t="s">
        <v>737</v>
      </c>
      <c r="AY6" s="107" t="s">
        <v>739</v>
      </c>
      <c r="AZ6" s="107" t="s">
        <v>742</v>
      </c>
      <c r="BA6" s="107" t="s">
        <v>745</v>
      </c>
      <c r="BB6" s="107" t="s">
        <v>744</v>
      </c>
      <c r="BC6" s="107" t="s">
        <v>747</v>
      </c>
      <c r="BD6" s="107"/>
      <c r="BE6" s="107"/>
      <c r="BF6" s="107"/>
      <c r="BG6" s="107"/>
      <c r="BH6" s="109" t="s">
        <v>756</v>
      </c>
      <c r="BI6" s="109" t="s">
        <v>757</v>
      </c>
      <c r="BJ6" s="109" t="s">
        <v>758</v>
      </c>
      <c r="BK6" s="109"/>
      <c r="BL6" s="109" t="s">
        <v>761</v>
      </c>
      <c r="BM6" s="109" t="s">
        <v>762</v>
      </c>
      <c r="BN6" s="109" t="s">
        <v>763</v>
      </c>
      <c r="BO6" s="109" t="s">
        <v>764</v>
      </c>
      <c r="BP6" s="109"/>
      <c r="BQ6" s="109"/>
      <c r="BR6" s="109"/>
      <c r="BS6" s="109"/>
      <c r="BT6" s="110" t="s">
        <v>771</v>
      </c>
      <c r="BU6" s="110" t="s">
        <v>772</v>
      </c>
      <c r="BV6" s="110"/>
      <c r="BW6" s="110" t="s">
        <v>775</v>
      </c>
      <c r="BX6" s="110" t="s">
        <v>776</v>
      </c>
      <c r="BY6" s="110"/>
      <c r="BZ6" s="110"/>
      <c r="CA6" s="110"/>
      <c r="CB6" s="110"/>
      <c r="CC6" s="111" t="s">
        <v>872</v>
      </c>
      <c r="CD6" s="111" t="s">
        <v>873</v>
      </c>
      <c r="CE6" s="111" t="s">
        <v>874</v>
      </c>
      <c r="CF6" s="111" t="s">
        <v>875</v>
      </c>
      <c r="CG6" s="111" t="s">
        <v>876</v>
      </c>
      <c r="CH6" s="111"/>
      <c r="CI6" s="119"/>
      <c r="CJ6" s="119"/>
      <c r="CK6" s="119"/>
      <c r="CL6" s="119"/>
      <c r="CM6" s="119"/>
      <c r="CN6" s="119"/>
      <c r="CO6" s="119"/>
      <c r="CP6" s="119"/>
      <c r="CQ6" s="119"/>
      <c r="CR6" s="140"/>
      <c r="CS6" s="140"/>
      <c r="CT6" s="140"/>
      <c r="CU6" s="140"/>
      <c r="CV6" s="140"/>
      <c r="CW6" s="140"/>
      <c r="CX6" s="140"/>
      <c r="CY6" s="140"/>
      <c r="CZ6" s="140"/>
      <c r="DA6" s="141"/>
      <c r="DB6" s="141"/>
      <c r="DC6" s="141"/>
      <c r="DD6" s="141"/>
      <c r="DE6" s="141"/>
      <c r="DF6" s="141"/>
      <c r="DG6" s="141"/>
      <c r="DH6" s="141"/>
      <c r="DI6" s="141"/>
      <c r="DJ6" s="124"/>
      <c r="DK6" s="124"/>
      <c r="DL6" s="125"/>
      <c r="DM6" s="125"/>
      <c r="DN6" s="142"/>
      <c r="DO6" s="143"/>
    </row>
    <row r="7" spans="1:120" s="112" customFormat="1" ht="47.25">
      <c r="A7" s="138">
        <f>'Three year Budget Plan '!C4</f>
        <v>0</v>
      </c>
      <c r="B7" s="138" t="str">
        <f>'Three year Budget Plan '!C3</f>
        <v/>
      </c>
      <c r="C7" s="138" t="str">
        <f>'Three year Budget Plan '!G9</f>
        <v>2027-28
School Budget Plan
(£)</v>
      </c>
      <c r="D7" s="138"/>
      <c r="E7" s="138"/>
      <c r="F7" s="138"/>
      <c r="G7" s="139">
        <f>'Three year Budget Plan '!G15</f>
        <v>0</v>
      </c>
      <c r="H7" s="139">
        <f>'Three year Budget Plan '!G16</f>
        <v>0</v>
      </c>
      <c r="I7" s="139">
        <f>'Three year Budget Plan '!G17</f>
        <v>0</v>
      </c>
      <c r="J7" s="139">
        <f>'Three year Budget Plan '!G18</f>
        <v>0</v>
      </c>
      <c r="K7" s="139">
        <f>'Three year Budget Plan '!G19</f>
        <v>0</v>
      </c>
      <c r="L7" s="139">
        <f>'Three year Budget Plan '!G20</f>
        <v>0</v>
      </c>
      <c r="M7" s="139">
        <f>'Three year Budget Plan '!G21</f>
        <v>0</v>
      </c>
      <c r="N7" s="139">
        <f>'Three year Budget Plan '!G22</f>
        <v>0</v>
      </c>
      <c r="O7" s="139">
        <f>'Three year Budget Plan '!G23</f>
        <v>0</v>
      </c>
      <c r="P7" s="139">
        <f>'Three year Budget Plan '!G24</f>
        <v>0</v>
      </c>
      <c r="Q7" s="139">
        <f>'Three year Budget Plan '!G25</f>
        <v>0</v>
      </c>
      <c r="R7" s="139">
        <f>'Three year Budget Plan '!G26</f>
        <v>0</v>
      </c>
      <c r="S7" s="139">
        <f>'Three year Budget Plan '!G27</f>
        <v>0</v>
      </c>
      <c r="T7" s="139">
        <f>'Three year Budget Plan '!G28</f>
        <v>0</v>
      </c>
      <c r="U7" s="139">
        <f>'Three year Budget Plan '!G29</f>
        <v>0</v>
      </c>
      <c r="V7" s="139">
        <f>'Three year Budget Plan '!G30</f>
        <v>0</v>
      </c>
      <c r="W7" s="139">
        <f>'Three year Budget Plan '!G31</f>
        <v>0</v>
      </c>
      <c r="X7" s="139">
        <f>SUM(G7:W7)</f>
        <v>0</v>
      </c>
      <c r="Y7" s="139">
        <f>'Three year Budget Plan '!G35</f>
        <v>0</v>
      </c>
      <c r="Z7" s="139">
        <f>'Three year Budget Plan '!G36</f>
        <v>0</v>
      </c>
      <c r="AA7" s="139">
        <f>'Three year Budget Plan '!G37</f>
        <v>0</v>
      </c>
      <c r="AB7" s="139">
        <f>'Three year Budget Plan '!G38</f>
        <v>0</v>
      </c>
      <c r="AC7" s="139">
        <f>'Three year Budget Plan '!G39</f>
        <v>0</v>
      </c>
      <c r="AD7" s="139">
        <f>'Three year Budget Plan '!G40</f>
        <v>0</v>
      </c>
      <c r="AE7" s="139">
        <f>'Three year Budget Plan '!G41</f>
        <v>0</v>
      </c>
      <c r="AF7" s="139">
        <f>'Three year Budget Plan '!G42</f>
        <v>0</v>
      </c>
      <c r="AG7" s="139">
        <f>'Three year Budget Plan '!G43</f>
        <v>0</v>
      </c>
      <c r="AH7" s="139">
        <f>'Three year Budget Plan '!G44</f>
        <v>0</v>
      </c>
      <c r="AI7" s="139">
        <f>'Three year Budget Plan '!G45</f>
        <v>0</v>
      </c>
      <c r="AJ7" s="139">
        <f>'Three year Budget Plan '!G46</f>
        <v>0</v>
      </c>
      <c r="AK7" s="139">
        <f>'Three year Budget Plan '!G47</f>
        <v>0</v>
      </c>
      <c r="AL7" s="139">
        <f>'Three year Budget Plan '!G48</f>
        <v>0</v>
      </c>
      <c r="AM7" s="139">
        <f>'Three year Budget Plan '!G49</f>
        <v>0</v>
      </c>
      <c r="AN7" s="139">
        <f>'Three year Budget Plan '!G50</f>
        <v>0</v>
      </c>
      <c r="AO7" s="139">
        <f>'Three year Budget Plan '!G51</f>
        <v>0</v>
      </c>
      <c r="AP7" s="139">
        <f>'Three year Budget Plan '!G52</f>
        <v>0</v>
      </c>
      <c r="AQ7" s="139">
        <f>'Three year Budget Plan '!G53</f>
        <v>0</v>
      </c>
      <c r="AR7" s="139">
        <f>'Three year Budget Plan '!G54</f>
        <v>0</v>
      </c>
      <c r="AS7" s="139">
        <f>'Three year Budget Plan '!G55</f>
        <v>0</v>
      </c>
      <c r="AT7" s="139">
        <f>'Three year Budget Plan '!G56</f>
        <v>0</v>
      </c>
      <c r="AU7" s="139">
        <f>'Three year Budget Plan '!G57</f>
        <v>0</v>
      </c>
      <c r="AV7" s="139">
        <f>'Three year Budget Plan '!G58</f>
        <v>0</v>
      </c>
      <c r="AW7" s="139">
        <f>'Three year Budget Plan '!G59</f>
        <v>0</v>
      </c>
      <c r="AX7" s="139">
        <f>'Three year Budget Plan '!G60</f>
        <v>0</v>
      </c>
      <c r="AY7" s="139">
        <f>'Three year Budget Plan '!G61</f>
        <v>0</v>
      </c>
      <c r="AZ7" s="139">
        <f>'Three year Budget Plan '!G62</f>
        <v>0</v>
      </c>
      <c r="BA7" s="139">
        <f>'Three year Budget Plan '!G63</f>
        <v>0</v>
      </c>
      <c r="BB7" s="139">
        <f>'Three year Budget Plan '!G64</f>
        <v>0</v>
      </c>
      <c r="BC7" s="139">
        <f>'Three year Budget Plan '!G65</f>
        <v>0</v>
      </c>
      <c r="BD7" s="139">
        <f>SUM(Y7:BC7)</f>
        <v>0</v>
      </c>
      <c r="BE7" s="139">
        <f>'Three year Budget Plan '!G12</f>
        <v>0</v>
      </c>
      <c r="BF7" s="139">
        <f>X7-BD7</f>
        <v>0</v>
      </c>
      <c r="BG7" s="139">
        <f>BE7+BF7</f>
        <v>0</v>
      </c>
      <c r="BH7" s="139">
        <f>'Three year Budget Plan '!G78</f>
        <v>0</v>
      </c>
      <c r="BI7" s="139" t="s">
        <v>544</v>
      </c>
      <c r="BJ7" s="139">
        <f>'Three year Budget Plan '!G80</f>
        <v>0</v>
      </c>
      <c r="BK7" s="139">
        <f>SUM(BH7:BJ7)</f>
        <v>0</v>
      </c>
      <c r="BL7" s="139">
        <f>'Three year Budget Plan '!G85</f>
        <v>0</v>
      </c>
      <c r="BM7" s="139">
        <f>'Three year Budget Plan '!G86</f>
        <v>0</v>
      </c>
      <c r="BN7" s="139">
        <f>'Three year Budget Plan '!G87</f>
        <v>0</v>
      </c>
      <c r="BO7" s="139">
        <f>'Three year Budget Plan '!G88</f>
        <v>0</v>
      </c>
      <c r="BP7" s="139">
        <f>SUM(BL7:BO7)</f>
        <v>0</v>
      </c>
      <c r="BQ7" s="139">
        <f>'Three year Budget Plan '!G75</f>
        <v>0</v>
      </c>
      <c r="BR7" s="139">
        <f>BK7-BP7</f>
        <v>0</v>
      </c>
      <c r="BS7" s="139">
        <f>BQ7+BR7</f>
        <v>0</v>
      </c>
      <c r="BT7" s="139">
        <f>'Three year Budget Plan '!G101</f>
        <v>0</v>
      </c>
      <c r="BU7" s="139">
        <f>'Three year Budget Plan '!G102</f>
        <v>0</v>
      </c>
      <c r="BV7" s="139">
        <f>BT7+BU7</f>
        <v>0</v>
      </c>
      <c r="BW7" s="139">
        <f>'Three year Budget Plan '!G107</f>
        <v>0</v>
      </c>
      <c r="BX7" s="139">
        <f>'Three year Budget Plan '!G108</f>
        <v>0</v>
      </c>
      <c r="BY7" s="139">
        <f>BW7+BX7</f>
        <v>0</v>
      </c>
      <c r="BZ7" s="139">
        <f>'Three year Budget Plan '!G98</f>
        <v>0</v>
      </c>
      <c r="CA7" s="139">
        <f>BV7-BY7</f>
        <v>0</v>
      </c>
      <c r="CB7" s="139">
        <f>BZ7+CA7</f>
        <v>0</v>
      </c>
      <c r="CC7" s="139">
        <f>BG7</f>
        <v>0</v>
      </c>
      <c r="CD7" s="139"/>
      <c r="CE7" s="139">
        <f>BS7</f>
        <v>0</v>
      </c>
      <c r="CF7" s="139"/>
      <c r="CG7" s="139">
        <f>CB7</f>
        <v>0</v>
      </c>
      <c r="CH7" s="139">
        <f>SUM(CC7:CG7)</f>
        <v>0</v>
      </c>
      <c r="CI7" s="139">
        <v>0</v>
      </c>
      <c r="CJ7" s="139">
        <v>0</v>
      </c>
      <c r="CK7" s="139">
        <v>0</v>
      </c>
      <c r="CL7" s="139">
        <f>CI7-CJ7+CK7</f>
        <v>0</v>
      </c>
      <c r="CM7" s="139">
        <v>0</v>
      </c>
      <c r="CN7" s="139">
        <v>0</v>
      </c>
      <c r="CO7" s="139">
        <v>0</v>
      </c>
      <c r="CP7" s="139">
        <v>0</v>
      </c>
      <c r="CQ7" s="139">
        <f>SUM(CL7:CP7)</f>
        <v>0</v>
      </c>
      <c r="CR7" s="139">
        <v>0</v>
      </c>
      <c r="CS7" s="139">
        <v>0</v>
      </c>
      <c r="CT7" s="139">
        <v>0</v>
      </c>
      <c r="CU7" s="139">
        <f>CR7-CS7+CT7</f>
        <v>0</v>
      </c>
      <c r="CV7" s="139">
        <v>0</v>
      </c>
      <c r="CW7" s="139">
        <v>0</v>
      </c>
      <c r="CX7" s="139">
        <v>0</v>
      </c>
      <c r="CY7" s="139">
        <v>0</v>
      </c>
      <c r="CZ7" s="139">
        <f>SUM(CU7:CY7)</f>
        <v>0</v>
      </c>
      <c r="DA7" s="139">
        <v>0</v>
      </c>
      <c r="DB7" s="139">
        <v>0</v>
      </c>
      <c r="DC7" s="139">
        <v>0</v>
      </c>
      <c r="DD7" s="139">
        <v>0</v>
      </c>
      <c r="DE7" s="139">
        <v>0</v>
      </c>
      <c r="DF7" s="139">
        <v>0</v>
      </c>
      <c r="DG7" s="139">
        <v>0</v>
      </c>
      <c r="DH7" s="139">
        <v>0</v>
      </c>
      <c r="DI7" s="139">
        <f>SUM(DA7:DH7)</f>
        <v>0</v>
      </c>
      <c r="DJ7" s="139">
        <v>0</v>
      </c>
      <c r="DK7" s="139">
        <v>0</v>
      </c>
      <c r="DL7" s="139">
        <v>0</v>
      </c>
      <c r="DM7" s="139">
        <v>0</v>
      </c>
      <c r="DN7" s="139">
        <v>0</v>
      </c>
      <c r="DO7" s="137">
        <v>0</v>
      </c>
      <c r="DP7" s="144">
        <f>+CH7-CQ7-CZ7-DI7-DJ7-DK7-DL7-DM7-DN7</f>
        <v>0</v>
      </c>
    </row>
    <row r="8" spans="1:120">
      <c r="U8" s="120"/>
      <c r="AX8" s="113"/>
      <c r="AZ8" s="113"/>
      <c r="BA8" s="114"/>
      <c r="BE8" s="113"/>
      <c r="BJ8" s="113"/>
      <c r="BL8" s="114"/>
      <c r="BM8" s="114"/>
      <c r="BP8" s="115"/>
      <c r="BS8" s="115"/>
      <c r="BT8" s="113"/>
      <c r="BU8" s="113"/>
      <c r="BV8" s="116"/>
      <c r="BW8" s="116"/>
      <c r="BX8" s="116"/>
      <c r="BY8" s="116"/>
      <c r="BZ8" s="116"/>
      <c r="CA8" s="116"/>
      <c r="CB8" s="116"/>
    </row>
  </sheetData>
  <mergeCells count="10">
    <mergeCell ref="A4:F4"/>
    <mergeCell ref="G4:BG4"/>
    <mergeCell ref="BH4:BS4"/>
    <mergeCell ref="BT4:CB4"/>
    <mergeCell ref="DL4:DM4"/>
    <mergeCell ref="CC4:CH4"/>
    <mergeCell ref="CI4:CQ4"/>
    <mergeCell ref="CR4:CZ4"/>
    <mergeCell ref="DA4:DI4"/>
    <mergeCell ref="DJ4:DK4"/>
  </mergeCells>
  <pageMargins left="0.7" right="0.7" top="0.75" bottom="0.75" header="0.3" footer="0.3"/>
  <pageSetup paperSize="9" orientation="portrait" r:id="rId1"/>
  <headerFoot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R89"/>
  <sheetViews>
    <sheetView topLeftCell="H1" workbookViewId="0">
      <selection activeCell="L27" sqref="L27"/>
    </sheetView>
  </sheetViews>
  <sheetFormatPr defaultRowHeight="15"/>
  <cols>
    <col min="1" max="1" width="41.42578125" bestFit="1" customWidth="1"/>
    <col min="2" max="2" width="18.42578125" style="12" customWidth="1"/>
    <col min="12" max="12" width="51.28515625" bestFit="1" customWidth="1"/>
    <col min="14" max="14" width="47" bestFit="1" customWidth="1"/>
    <col min="16" max="16" width="55.85546875" bestFit="1" customWidth="1"/>
    <col min="18" max="18" width="47" bestFit="1" customWidth="1"/>
  </cols>
  <sheetData>
    <row r="1" spans="1:18">
      <c r="A1" s="15" t="s">
        <v>923</v>
      </c>
      <c r="B1" s="15" t="s">
        <v>924</v>
      </c>
      <c r="D1" t="s">
        <v>801</v>
      </c>
      <c r="F1" t="s">
        <v>925</v>
      </c>
      <c r="H1" t="s">
        <v>637</v>
      </c>
      <c r="K1" s="878" t="s">
        <v>926</v>
      </c>
      <c r="L1" s="878"/>
      <c r="M1" s="878" t="s">
        <v>927</v>
      </c>
      <c r="N1" s="878"/>
      <c r="O1" s="878" t="s">
        <v>928</v>
      </c>
      <c r="P1" s="878"/>
      <c r="Q1" s="878" t="s">
        <v>638</v>
      </c>
      <c r="R1" s="878"/>
    </row>
    <row r="2" spans="1:18">
      <c r="A2" s="13" t="s">
        <v>929</v>
      </c>
      <c r="B2" s="16" t="s">
        <v>877</v>
      </c>
      <c r="D2" t="s">
        <v>930</v>
      </c>
      <c r="F2" t="s">
        <v>931</v>
      </c>
      <c r="H2" t="s">
        <v>932</v>
      </c>
      <c r="I2" t="s">
        <v>933</v>
      </c>
      <c r="J2" t="s">
        <v>639</v>
      </c>
      <c r="K2" s="34">
        <v>1</v>
      </c>
      <c r="L2" s="34">
        <v>2</v>
      </c>
      <c r="M2" s="34">
        <v>3</v>
      </c>
      <c r="N2" s="34">
        <v>4</v>
      </c>
      <c r="O2" s="34">
        <v>5</v>
      </c>
      <c r="P2" s="34">
        <v>6</v>
      </c>
      <c r="Q2" s="34">
        <v>7</v>
      </c>
      <c r="R2" s="34">
        <v>8</v>
      </c>
    </row>
    <row r="3" spans="1:18">
      <c r="A3" s="13" t="s">
        <v>934</v>
      </c>
      <c r="B3" s="17">
        <v>2042</v>
      </c>
      <c r="D3" t="s">
        <v>935</v>
      </c>
      <c r="H3" t="s">
        <v>926</v>
      </c>
      <c r="I3">
        <v>1</v>
      </c>
      <c r="J3">
        <v>2</v>
      </c>
      <c r="K3" s="1" t="s">
        <v>936</v>
      </c>
      <c r="L3" s="2" t="s">
        <v>639</v>
      </c>
      <c r="M3" s="1" t="s">
        <v>936</v>
      </c>
      <c r="N3" s="2" t="s">
        <v>639</v>
      </c>
      <c r="O3" s="1" t="s">
        <v>936</v>
      </c>
      <c r="P3" s="2" t="s">
        <v>639</v>
      </c>
      <c r="Q3" s="1" t="s">
        <v>936</v>
      </c>
      <c r="R3" s="2" t="s">
        <v>639</v>
      </c>
    </row>
    <row r="4" spans="1:18">
      <c r="A4" s="13" t="s">
        <v>937</v>
      </c>
      <c r="B4" s="17">
        <v>2001</v>
      </c>
      <c r="D4" t="s">
        <v>938</v>
      </c>
      <c r="H4" t="s">
        <v>927</v>
      </c>
      <c r="I4">
        <v>3</v>
      </c>
      <c r="J4">
        <v>4</v>
      </c>
      <c r="K4" s="31"/>
      <c r="L4" s="3" t="s">
        <v>939</v>
      </c>
      <c r="M4" s="31"/>
      <c r="N4" s="3" t="s">
        <v>939</v>
      </c>
      <c r="O4" s="31"/>
      <c r="P4" s="3" t="s">
        <v>939</v>
      </c>
      <c r="Q4" s="31"/>
      <c r="R4" s="3" t="s">
        <v>939</v>
      </c>
    </row>
    <row r="5" spans="1:18">
      <c r="A5" s="13" t="s">
        <v>940</v>
      </c>
      <c r="B5" s="17">
        <v>2066</v>
      </c>
      <c r="D5" t="s">
        <v>941</v>
      </c>
      <c r="H5" t="s">
        <v>928</v>
      </c>
      <c r="I5">
        <v>5</v>
      </c>
      <c r="J5">
        <v>6</v>
      </c>
      <c r="K5" s="4" t="s">
        <v>942</v>
      </c>
      <c r="L5" s="5" t="s">
        <v>943</v>
      </c>
      <c r="M5" s="4" t="s">
        <v>942</v>
      </c>
      <c r="N5" s="5" t="s">
        <v>943</v>
      </c>
      <c r="O5" s="4" t="s">
        <v>942</v>
      </c>
      <c r="P5" s="5" t="s">
        <v>944</v>
      </c>
      <c r="Q5" s="4" t="s">
        <v>942</v>
      </c>
      <c r="R5" s="5" t="s">
        <v>943</v>
      </c>
    </row>
    <row r="6" spans="1:18">
      <c r="A6" s="13" t="s">
        <v>945</v>
      </c>
      <c r="B6" s="17">
        <v>4006</v>
      </c>
      <c r="D6" t="s">
        <v>946</v>
      </c>
      <c r="H6" t="s">
        <v>638</v>
      </c>
      <c r="I6">
        <v>7</v>
      </c>
      <c r="J6">
        <v>8</v>
      </c>
      <c r="K6" s="4" t="s">
        <v>947</v>
      </c>
      <c r="L6" s="5" t="s">
        <v>948</v>
      </c>
      <c r="M6" s="4" t="s">
        <v>947</v>
      </c>
      <c r="N6" s="5" t="s">
        <v>948</v>
      </c>
      <c r="O6" s="4" t="s">
        <v>947</v>
      </c>
      <c r="P6" s="5" t="s">
        <v>949</v>
      </c>
      <c r="Q6" s="4" t="s">
        <v>947</v>
      </c>
      <c r="R6" s="5" t="s">
        <v>948</v>
      </c>
    </row>
    <row r="7" spans="1:18">
      <c r="A7" s="13" t="s">
        <v>950</v>
      </c>
      <c r="B7" s="17">
        <v>2058</v>
      </c>
      <c r="K7" s="4" t="s">
        <v>951</v>
      </c>
      <c r="L7" s="5" t="s">
        <v>952</v>
      </c>
      <c r="M7" s="4" t="s">
        <v>951</v>
      </c>
      <c r="N7" s="5" t="s">
        <v>952</v>
      </c>
      <c r="O7" s="4" t="s">
        <v>951</v>
      </c>
      <c r="P7" s="5" t="s">
        <v>953</v>
      </c>
      <c r="Q7" s="4" t="s">
        <v>951</v>
      </c>
      <c r="R7" s="5" t="s">
        <v>952</v>
      </c>
    </row>
    <row r="8" spans="1:18">
      <c r="A8" s="13" t="s">
        <v>954</v>
      </c>
      <c r="B8" s="17">
        <v>2072</v>
      </c>
      <c r="K8" s="4"/>
      <c r="L8" s="5"/>
      <c r="M8" s="4"/>
      <c r="N8" s="5"/>
      <c r="O8" s="4"/>
      <c r="P8" s="5"/>
      <c r="Q8" s="4"/>
      <c r="R8" s="5"/>
    </row>
    <row r="9" spans="1:18">
      <c r="A9" s="13" t="s">
        <v>955</v>
      </c>
      <c r="B9" s="17">
        <v>3521</v>
      </c>
      <c r="K9" s="4"/>
      <c r="L9" s="32" t="s">
        <v>956</v>
      </c>
      <c r="M9" s="4"/>
      <c r="N9" s="32" t="s">
        <v>956</v>
      </c>
      <c r="O9" s="4"/>
      <c r="P9" s="32" t="s">
        <v>956</v>
      </c>
      <c r="Q9" s="4"/>
      <c r="R9" s="32" t="s">
        <v>956</v>
      </c>
    </row>
    <row r="10" spans="1:18">
      <c r="A10" s="13" t="s">
        <v>957</v>
      </c>
      <c r="B10" s="17">
        <v>3520</v>
      </c>
      <c r="K10" s="4"/>
      <c r="L10" s="5"/>
      <c r="M10" s="4"/>
      <c r="N10" s="5"/>
      <c r="O10" s="4"/>
      <c r="P10" s="5"/>
      <c r="Q10" s="4"/>
      <c r="R10" s="5"/>
    </row>
    <row r="11" spans="1:18">
      <c r="A11" s="13" t="s">
        <v>958</v>
      </c>
      <c r="B11" s="17">
        <v>2014</v>
      </c>
      <c r="K11" s="31"/>
      <c r="L11" s="3" t="s">
        <v>649</v>
      </c>
      <c r="M11" s="31"/>
      <c r="N11" s="3" t="s">
        <v>649</v>
      </c>
      <c r="O11" s="31"/>
      <c r="P11" s="3" t="s">
        <v>649</v>
      </c>
      <c r="Q11" s="31"/>
      <c r="R11" s="3" t="s">
        <v>649</v>
      </c>
    </row>
    <row r="12" spans="1:18">
      <c r="A12" s="13" t="s">
        <v>959</v>
      </c>
      <c r="B12" s="17">
        <v>2012</v>
      </c>
      <c r="K12" s="4" t="s">
        <v>650</v>
      </c>
      <c r="L12" s="33" t="s">
        <v>960</v>
      </c>
      <c r="M12" s="4" t="s">
        <v>650</v>
      </c>
      <c r="N12" s="8" t="s">
        <v>651</v>
      </c>
      <c r="O12" s="4" t="s">
        <v>650</v>
      </c>
      <c r="P12" s="8" t="s">
        <v>961</v>
      </c>
      <c r="Q12" s="4" t="s">
        <v>650</v>
      </c>
      <c r="R12" s="8" t="s">
        <v>651</v>
      </c>
    </row>
    <row r="13" spans="1:18">
      <c r="A13" s="13" t="s">
        <v>962</v>
      </c>
      <c r="B13" s="17">
        <v>3514</v>
      </c>
      <c r="K13" s="4" t="s">
        <v>652</v>
      </c>
      <c r="L13" s="33" t="s">
        <v>963</v>
      </c>
      <c r="M13" s="4" t="s">
        <v>652</v>
      </c>
      <c r="N13" s="8" t="s">
        <v>653</v>
      </c>
      <c r="O13" s="4" t="s">
        <v>652</v>
      </c>
      <c r="P13" s="8" t="s">
        <v>963</v>
      </c>
      <c r="Q13" s="4" t="s">
        <v>652</v>
      </c>
      <c r="R13" s="8" t="s">
        <v>653</v>
      </c>
    </row>
    <row r="14" spans="1:18">
      <c r="A14" s="13" t="s">
        <v>964</v>
      </c>
      <c r="B14" s="17">
        <v>1100</v>
      </c>
      <c r="K14" s="4" t="s">
        <v>654</v>
      </c>
      <c r="L14" s="33" t="s">
        <v>965</v>
      </c>
      <c r="M14" s="4" t="s">
        <v>654</v>
      </c>
      <c r="N14" s="8" t="s">
        <v>655</v>
      </c>
      <c r="O14" s="4" t="s">
        <v>654</v>
      </c>
      <c r="P14" s="8" t="s">
        <v>966</v>
      </c>
      <c r="Q14" s="4" t="s">
        <v>654</v>
      </c>
      <c r="R14" s="8" t="s">
        <v>655</v>
      </c>
    </row>
    <row r="15" spans="1:18">
      <c r="A15" s="13" t="s">
        <v>246</v>
      </c>
      <c r="B15" s="17">
        <v>2061</v>
      </c>
      <c r="K15" s="4" t="s">
        <v>656</v>
      </c>
      <c r="L15" s="33" t="s">
        <v>967</v>
      </c>
      <c r="M15" s="4" t="s">
        <v>656</v>
      </c>
      <c r="N15" s="8" t="s">
        <v>660</v>
      </c>
      <c r="O15" s="4" t="s">
        <v>656</v>
      </c>
      <c r="P15" s="8" t="s">
        <v>967</v>
      </c>
      <c r="Q15" s="4" t="s">
        <v>656</v>
      </c>
      <c r="R15" s="8" t="s">
        <v>660</v>
      </c>
    </row>
    <row r="16" spans="1:18">
      <c r="A16" s="13" t="s">
        <v>968</v>
      </c>
      <c r="B16" s="17">
        <v>3528</v>
      </c>
      <c r="K16" s="4" t="s">
        <v>659</v>
      </c>
      <c r="L16" s="33" t="s">
        <v>969</v>
      </c>
      <c r="M16" s="4" t="s">
        <v>659</v>
      </c>
      <c r="N16" s="8" t="s">
        <v>662</v>
      </c>
      <c r="O16" s="4" t="s">
        <v>659</v>
      </c>
      <c r="P16" s="8" t="s">
        <v>969</v>
      </c>
      <c r="Q16" s="4" t="s">
        <v>659</v>
      </c>
      <c r="R16" s="8" t="s">
        <v>662</v>
      </c>
    </row>
    <row r="17" spans="1:18">
      <c r="A17" s="13" t="s">
        <v>970</v>
      </c>
      <c r="B17" s="17">
        <v>2015</v>
      </c>
      <c r="K17" s="4" t="s">
        <v>661</v>
      </c>
      <c r="L17" s="33" t="s">
        <v>971</v>
      </c>
      <c r="M17" s="4" t="s">
        <v>661</v>
      </c>
      <c r="N17" s="8" t="s">
        <v>664</v>
      </c>
      <c r="O17" s="4" t="s">
        <v>661</v>
      </c>
      <c r="P17" s="8" t="s">
        <v>972</v>
      </c>
      <c r="Q17" s="4" t="s">
        <v>661</v>
      </c>
      <c r="R17" s="8" t="s">
        <v>664</v>
      </c>
    </row>
    <row r="18" spans="1:18">
      <c r="A18" s="13" t="s">
        <v>973</v>
      </c>
      <c r="B18" s="17">
        <v>2017</v>
      </c>
      <c r="K18" s="4" t="s">
        <v>663</v>
      </c>
      <c r="L18" s="33" t="s">
        <v>974</v>
      </c>
      <c r="M18" s="4" t="s">
        <v>663</v>
      </c>
      <c r="N18" s="8" t="s">
        <v>975</v>
      </c>
      <c r="O18" s="4" t="s">
        <v>663</v>
      </c>
      <c r="P18" s="8" t="s">
        <v>974</v>
      </c>
      <c r="Q18" s="4" t="s">
        <v>663</v>
      </c>
      <c r="R18" s="8" t="s">
        <v>975</v>
      </c>
    </row>
    <row r="19" spans="1:18">
      <c r="A19" s="13" t="s">
        <v>976</v>
      </c>
      <c r="B19" s="17">
        <v>2016</v>
      </c>
      <c r="K19" s="4" t="s">
        <v>667</v>
      </c>
      <c r="L19" s="33" t="s">
        <v>977</v>
      </c>
      <c r="M19" s="4" t="s">
        <v>667</v>
      </c>
      <c r="N19" s="8" t="s">
        <v>671</v>
      </c>
      <c r="O19" s="4" t="s">
        <v>667</v>
      </c>
      <c r="P19" s="8" t="s">
        <v>977</v>
      </c>
      <c r="Q19" s="4" t="s">
        <v>667</v>
      </c>
      <c r="R19" s="8" t="s">
        <v>671</v>
      </c>
    </row>
    <row r="20" spans="1:18">
      <c r="A20" s="13" t="s">
        <v>978</v>
      </c>
      <c r="B20" s="17">
        <v>2055</v>
      </c>
      <c r="K20" s="4" t="s">
        <v>670</v>
      </c>
      <c r="L20" s="33" t="s">
        <v>979</v>
      </c>
      <c r="M20" s="4" t="s">
        <v>670</v>
      </c>
      <c r="N20" s="8" t="s">
        <v>673</v>
      </c>
      <c r="O20" s="4" t="s">
        <v>670</v>
      </c>
      <c r="P20" s="8" t="s">
        <v>980</v>
      </c>
      <c r="Q20" s="4" t="s">
        <v>670</v>
      </c>
      <c r="R20" s="8" t="s">
        <v>673</v>
      </c>
    </row>
    <row r="21" spans="1:18">
      <c r="A21" s="13" t="s">
        <v>981</v>
      </c>
      <c r="B21" s="17">
        <v>3519</v>
      </c>
      <c r="K21" s="4" t="s">
        <v>672</v>
      </c>
      <c r="L21" s="33" t="s">
        <v>982</v>
      </c>
      <c r="M21" s="4" t="s">
        <v>672</v>
      </c>
      <c r="N21" s="8" t="s">
        <v>675</v>
      </c>
      <c r="O21" s="4" t="s">
        <v>672</v>
      </c>
      <c r="P21" s="8" t="s">
        <v>983</v>
      </c>
      <c r="Q21" s="4" t="s">
        <v>672</v>
      </c>
      <c r="R21" s="8" t="s">
        <v>675</v>
      </c>
    </row>
    <row r="22" spans="1:18">
      <c r="A22" s="13" t="s">
        <v>984</v>
      </c>
      <c r="B22" s="17">
        <v>2021</v>
      </c>
      <c r="K22" s="4" t="s">
        <v>674</v>
      </c>
      <c r="L22" s="33" t="s">
        <v>985</v>
      </c>
      <c r="M22" s="4" t="s">
        <v>674</v>
      </c>
      <c r="N22" s="8" t="s">
        <v>677</v>
      </c>
      <c r="O22" s="4" t="s">
        <v>674</v>
      </c>
      <c r="P22" s="8" t="s">
        <v>986</v>
      </c>
      <c r="Q22" s="4" t="s">
        <v>674</v>
      </c>
      <c r="R22" s="8" t="s">
        <v>677</v>
      </c>
    </row>
    <row r="23" spans="1:18">
      <c r="A23" s="13" t="s">
        <v>987</v>
      </c>
      <c r="B23" s="17">
        <v>2023</v>
      </c>
      <c r="K23" s="4" t="s">
        <v>676</v>
      </c>
      <c r="L23" s="33" t="s">
        <v>988</v>
      </c>
      <c r="M23" s="4" t="s">
        <v>676</v>
      </c>
      <c r="N23" s="8" t="s">
        <v>679</v>
      </c>
      <c r="O23" s="4" t="s">
        <v>676</v>
      </c>
      <c r="P23" s="8" t="s">
        <v>989</v>
      </c>
      <c r="Q23" s="4" t="s">
        <v>676</v>
      </c>
      <c r="R23" s="8" t="s">
        <v>679</v>
      </c>
    </row>
    <row r="24" spans="1:18">
      <c r="A24" s="13" t="s">
        <v>990</v>
      </c>
      <c r="B24" s="17">
        <v>2025</v>
      </c>
      <c r="K24" s="4" t="s">
        <v>678</v>
      </c>
      <c r="L24" s="33" t="s">
        <v>991</v>
      </c>
      <c r="M24" s="4" t="s">
        <v>678</v>
      </c>
      <c r="N24" s="8" t="s">
        <v>680</v>
      </c>
      <c r="O24" s="4" t="s">
        <v>678</v>
      </c>
      <c r="P24" s="8" t="s">
        <v>992</v>
      </c>
      <c r="Q24" s="4" t="s">
        <v>678</v>
      </c>
      <c r="R24" s="8" t="s">
        <v>680</v>
      </c>
    </row>
    <row r="25" spans="1:18">
      <c r="A25" s="13" t="s">
        <v>993</v>
      </c>
      <c r="B25" s="17">
        <v>2057</v>
      </c>
      <c r="K25" s="4" t="s">
        <v>771</v>
      </c>
      <c r="L25" s="33" t="s">
        <v>994</v>
      </c>
      <c r="M25" s="4" t="s">
        <v>771</v>
      </c>
      <c r="N25" s="8" t="s">
        <v>995</v>
      </c>
      <c r="O25" s="4" t="s">
        <v>771</v>
      </c>
      <c r="P25" s="8" t="s">
        <v>996</v>
      </c>
      <c r="Q25" s="4" t="s">
        <v>771</v>
      </c>
      <c r="R25" s="8" t="s">
        <v>995</v>
      </c>
    </row>
    <row r="26" spans="1:18">
      <c r="A26" s="13" t="s">
        <v>997</v>
      </c>
      <c r="B26" s="17">
        <v>7007</v>
      </c>
      <c r="K26" s="4" t="s">
        <v>772</v>
      </c>
      <c r="L26" s="33" t="s">
        <v>998</v>
      </c>
      <c r="M26" s="4" t="s">
        <v>772</v>
      </c>
      <c r="N26" s="8" t="s">
        <v>832</v>
      </c>
      <c r="O26" s="4" t="s">
        <v>772</v>
      </c>
      <c r="P26" s="8" t="s">
        <v>999</v>
      </c>
      <c r="Q26" s="4" t="s">
        <v>772</v>
      </c>
      <c r="R26" s="8" t="s">
        <v>832</v>
      </c>
    </row>
    <row r="27" spans="1:18">
      <c r="A27" s="13" t="s">
        <v>1000</v>
      </c>
      <c r="B27" s="17">
        <v>2069</v>
      </c>
      <c r="K27" s="4" t="s">
        <v>681</v>
      </c>
      <c r="L27" s="33" t="s">
        <v>1001</v>
      </c>
      <c r="M27" s="4" t="s">
        <v>681</v>
      </c>
      <c r="N27" s="8" t="s">
        <v>1002</v>
      </c>
      <c r="O27" s="4" t="s">
        <v>681</v>
      </c>
      <c r="P27" s="5" t="s">
        <v>1003</v>
      </c>
      <c r="Q27" s="4" t="s">
        <v>681</v>
      </c>
      <c r="R27" s="8" t="s">
        <v>1002</v>
      </c>
    </row>
    <row r="28" spans="1:18">
      <c r="A28" s="13" t="s">
        <v>1004</v>
      </c>
      <c r="B28" s="17">
        <v>4007</v>
      </c>
      <c r="K28" s="4"/>
      <c r="L28" s="5"/>
      <c r="M28" s="4"/>
      <c r="N28" s="5"/>
      <c r="O28" s="4"/>
      <c r="P28" s="5"/>
      <c r="Q28" s="4"/>
      <c r="R28" s="5"/>
    </row>
    <row r="29" spans="1:18">
      <c r="A29" s="13" t="s">
        <v>1005</v>
      </c>
      <c r="B29" s="17">
        <v>3509</v>
      </c>
      <c r="K29" s="4"/>
      <c r="L29" s="2" t="s">
        <v>1006</v>
      </c>
      <c r="M29" s="4"/>
      <c r="N29" s="2" t="s">
        <v>1006</v>
      </c>
      <c r="O29" s="4"/>
      <c r="P29" s="2" t="s">
        <v>1006</v>
      </c>
      <c r="Q29" s="4"/>
      <c r="R29" s="2" t="s">
        <v>1006</v>
      </c>
    </row>
    <row r="30" spans="1:18">
      <c r="A30" s="13" t="s">
        <v>1007</v>
      </c>
      <c r="B30" s="17">
        <v>1103</v>
      </c>
      <c r="K30" s="31"/>
      <c r="L30" s="5"/>
      <c r="M30" s="31"/>
      <c r="N30" s="5"/>
      <c r="O30" s="31"/>
      <c r="P30" s="5"/>
      <c r="Q30" s="31"/>
      <c r="R30" s="5"/>
    </row>
    <row r="31" spans="1:18">
      <c r="A31" s="13" t="s">
        <v>1008</v>
      </c>
      <c r="B31" s="17">
        <v>2062</v>
      </c>
      <c r="K31" s="31"/>
      <c r="L31" s="3" t="s">
        <v>687</v>
      </c>
      <c r="M31" s="31"/>
      <c r="N31" s="3" t="s">
        <v>687</v>
      </c>
      <c r="O31" s="31"/>
      <c r="P31" s="3" t="s">
        <v>687</v>
      </c>
      <c r="Q31" s="31"/>
      <c r="R31" s="3" t="s">
        <v>687</v>
      </c>
    </row>
    <row r="32" spans="1:18">
      <c r="A32" s="13" t="s">
        <v>1009</v>
      </c>
      <c r="B32" s="17">
        <v>4604</v>
      </c>
      <c r="K32" s="4" t="s">
        <v>688</v>
      </c>
      <c r="L32" s="5" t="s">
        <v>1010</v>
      </c>
      <c r="M32" s="4" t="s">
        <v>688</v>
      </c>
      <c r="N32" s="5" t="s">
        <v>689</v>
      </c>
      <c r="O32" s="4" t="s">
        <v>688</v>
      </c>
      <c r="P32" s="5" t="s">
        <v>1011</v>
      </c>
      <c r="Q32" s="4" t="s">
        <v>688</v>
      </c>
      <c r="R32" s="5" t="s">
        <v>689</v>
      </c>
    </row>
    <row r="33" spans="1:18">
      <c r="A33" s="13" t="s">
        <v>1012</v>
      </c>
      <c r="B33" s="17">
        <v>5950</v>
      </c>
      <c r="K33" s="4" t="s">
        <v>690</v>
      </c>
      <c r="L33" s="5" t="s">
        <v>1013</v>
      </c>
      <c r="M33" s="4" t="s">
        <v>690</v>
      </c>
      <c r="N33" s="5" t="s">
        <v>691</v>
      </c>
      <c r="O33" s="4" t="s">
        <v>690</v>
      </c>
      <c r="P33" s="5" t="s">
        <v>1013</v>
      </c>
      <c r="Q33" s="4" t="s">
        <v>690</v>
      </c>
      <c r="R33" s="5" t="s">
        <v>691</v>
      </c>
    </row>
    <row r="34" spans="1:18">
      <c r="A34" s="13" t="s">
        <v>1014</v>
      </c>
      <c r="B34" s="17">
        <v>2002</v>
      </c>
      <c r="K34" s="4" t="s">
        <v>692</v>
      </c>
      <c r="L34" s="5" t="s">
        <v>1015</v>
      </c>
      <c r="M34" s="4" t="s">
        <v>692</v>
      </c>
      <c r="N34" s="5" t="s">
        <v>693</v>
      </c>
      <c r="O34" s="4" t="s">
        <v>692</v>
      </c>
      <c r="P34" s="5" t="s">
        <v>1015</v>
      </c>
      <c r="Q34" s="4" t="s">
        <v>692</v>
      </c>
      <c r="R34" s="5" t="s">
        <v>693</v>
      </c>
    </row>
    <row r="35" spans="1:18">
      <c r="A35" s="13" t="s">
        <v>1016</v>
      </c>
      <c r="B35" s="17">
        <v>2071</v>
      </c>
      <c r="K35" s="4" t="s">
        <v>694</v>
      </c>
      <c r="L35" s="5" t="s">
        <v>1017</v>
      </c>
      <c r="M35" s="4" t="s">
        <v>694</v>
      </c>
      <c r="N35" s="5" t="s">
        <v>695</v>
      </c>
      <c r="O35" s="4" t="s">
        <v>694</v>
      </c>
      <c r="P35" s="5" t="s">
        <v>1017</v>
      </c>
      <c r="Q35" s="4" t="s">
        <v>694</v>
      </c>
      <c r="R35" s="5" t="s">
        <v>695</v>
      </c>
    </row>
    <row r="36" spans="1:18">
      <c r="A36" s="13" t="s">
        <v>1018</v>
      </c>
      <c r="B36" s="17">
        <v>4035</v>
      </c>
      <c r="K36" s="4" t="s">
        <v>696</v>
      </c>
      <c r="L36" s="5" t="s">
        <v>1019</v>
      </c>
      <c r="M36" s="4" t="s">
        <v>696</v>
      </c>
      <c r="N36" s="5" t="s">
        <v>697</v>
      </c>
      <c r="O36" s="4" t="s">
        <v>696</v>
      </c>
      <c r="P36" s="5" t="s">
        <v>1020</v>
      </c>
      <c r="Q36" s="4" t="s">
        <v>696</v>
      </c>
      <c r="R36" s="5" t="s">
        <v>697</v>
      </c>
    </row>
    <row r="37" spans="1:18">
      <c r="A37" s="13" t="s">
        <v>1021</v>
      </c>
      <c r="B37" s="17">
        <v>2030</v>
      </c>
      <c r="K37" s="4" t="s">
        <v>698</v>
      </c>
      <c r="L37" s="5" t="s">
        <v>1022</v>
      </c>
      <c r="M37" s="4" t="s">
        <v>698</v>
      </c>
      <c r="N37" s="5" t="s">
        <v>699</v>
      </c>
      <c r="O37" s="4" t="s">
        <v>698</v>
      </c>
      <c r="P37" s="5" t="s">
        <v>1022</v>
      </c>
      <c r="Q37" s="4" t="s">
        <v>698</v>
      </c>
      <c r="R37" s="5" t="s">
        <v>699</v>
      </c>
    </row>
    <row r="38" spans="1:18">
      <c r="A38" s="13" t="s">
        <v>1023</v>
      </c>
      <c r="B38" s="17">
        <v>7009</v>
      </c>
      <c r="K38" s="4" t="s">
        <v>700</v>
      </c>
      <c r="L38" s="5" t="s">
        <v>1024</v>
      </c>
      <c r="M38" s="4" t="s">
        <v>700</v>
      </c>
      <c r="N38" s="5" t="s">
        <v>701</v>
      </c>
      <c r="O38" s="4" t="s">
        <v>700</v>
      </c>
      <c r="P38" s="5" t="s">
        <v>1025</v>
      </c>
      <c r="Q38" s="4" t="s">
        <v>700</v>
      </c>
      <c r="R38" s="5" t="s">
        <v>701</v>
      </c>
    </row>
    <row r="39" spans="1:18">
      <c r="A39" s="13" t="s">
        <v>1026</v>
      </c>
      <c r="B39" s="17">
        <v>2031</v>
      </c>
      <c r="K39" s="4" t="s">
        <v>702</v>
      </c>
      <c r="L39" s="5" t="s">
        <v>1027</v>
      </c>
      <c r="M39" s="4" t="s">
        <v>702</v>
      </c>
      <c r="N39" s="5" t="s">
        <v>703</v>
      </c>
      <c r="O39" s="4" t="s">
        <v>702</v>
      </c>
      <c r="P39" s="5" t="s">
        <v>1027</v>
      </c>
      <c r="Q39" s="4" t="s">
        <v>702</v>
      </c>
      <c r="R39" s="5" t="s">
        <v>703</v>
      </c>
    </row>
    <row r="40" spans="1:18">
      <c r="A40" s="13" t="s">
        <v>1028</v>
      </c>
      <c r="B40" s="17">
        <v>2063</v>
      </c>
      <c r="K40" s="4" t="s">
        <v>704</v>
      </c>
      <c r="L40" s="5" t="s">
        <v>1029</v>
      </c>
      <c r="M40" s="4" t="s">
        <v>704</v>
      </c>
      <c r="N40" s="5" t="s">
        <v>705</v>
      </c>
      <c r="O40" s="4" t="s">
        <v>704</v>
      </c>
      <c r="P40" s="5" t="s">
        <v>1030</v>
      </c>
      <c r="Q40" s="4" t="s">
        <v>704</v>
      </c>
      <c r="R40" s="5" t="s">
        <v>705</v>
      </c>
    </row>
    <row r="41" spans="1:18">
      <c r="A41" s="13" t="s">
        <v>1031</v>
      </c>
      <c r="B41" s="17">
        <v>3517</v>
      </c>
      <c r="K41" s="4" t="s">
        <v>706</v>
      </c>
      <c r="L41" s="5" t="s">
        <v>1032</v>
      </c>
      <c r="M41" s="4" t="s">
        <v>706</v>
      </c>
      <c r="N41" s="5" t="s">
        <v>707</v>
      </c>
      <c r="O41" s="4" t="s">
        <v>706</v>
      </c>
      <c r="P41" s="5" t="s">
        <v>1032</v>
      </c>
      <c r="Q41" s="4" t="s">
        <v>706</v>
      </c>
      <c r="R41" s="5" t="s">
        <v>707</v>
      </c>
    </row>
    <row r="42" spans="1:18">
      <c r="A42" s="13" t="s">
        <v>1033</v>
      </c>
      <c r="B42" s="17">
        <v>3516</v>
      </c>
      <c r="K42" s="4" t="s">
        <v>708</v>
      </c>
      <c r="L42" s="5" t="s">
        <v>1034</v>
      </c>
      <c r="M42" s="4" t="s">
        <v>708</v>
      </c>
      <c r="N42" s="5" t="s">
        <v>709</v>
      </c>
      <c r="O42" s="4" t="s">
        <v>708</v>
      </c>
      <c r="P42" s="5" t="s">
        <v>1035</v>
      </c>
      <c r="Q42" s="4" t="s">
        <v>708</v>
      </c>
      <c r="R42" s="5" t="s">
        <v>709</v>
      </c>
    </row>
    <row r="43" spans="1:18">
      <c r="A43" s="13" t="s">
        <v>1036</v>
      </c>
      <c r="B43" s="17">
        <v>4040</v>
      </c>
      <c r="K43" s="4" t="s">
        <v>710</v>
      </c>
      <c r="L43" s="5" t="s">
        <v>1037</v>
      </c>
      <c r="M43" s="4" t="s">
        <v>710</v>
      </c>
      <c r="N43" s="5" t="s">
        <v>711</v>
      </c>
      <c r="O43" s="4" t="s">
        <v>710</v>
      </c>
      <c r="P43" s="5" t="s">
        <v>1038</v>
      </c>
      <c r="Q43" s="4" t="s">
        <v>710</v>
      </c>
      <c r="R43" s="5" t="s">
        <v>711</v>
      </c>
    </row>
    <row r="44" spans="1:18">
      <c r="A44" s="13" t="s">
        <v>1039</v>
      </c>
      <c r="B44" s="17">
        <v>3504</v>
      </c>
      <c r="K44" s="4" t="s">
        <v>712</v>
      </c>
      <c r="L44" s="5" t="s">
        <v>1040</v>
      </c>
      <c r="M44" s="4" t="s">
        <v>712</v>
      </c>
      <c r="N44" s="5" t="s">
        <v>713</v>
      </c>
      <c r="O44" s="4" t="s">
        <v>712</v>
      </c>
      <c r="P44" s="5" t="s">
        <v>1041</v>
      </c>
      <c r="Q44" s="4" t="s">
        <v>712</v>
      </c>
      <c r="R44" s="5" t="s">
        <v>713</v>
      </c>
    </row>
    <row r="45" spans="1:18">
      <c r="A45" s="13" t="s">
        <v>1042</v>
      </c>
      <c r="B45" s="17">
        <v>3523</v>
      </c>
      <c r="K45" s="4" t="s">
        <v>714</v>
      </c>
      <c r="L45" s="5" t="s">
        <v>1043</v>
      </c>
      <c r="M45" s="4" t="s">
        <v>714</v>
      </c>
      <c r="N45" s="5" t="s">
        <v>715</v>
      </c>
      <c r="O45" s="4" t="s">
        <v>714</v>
      </c>
      <c r="P45" s="5" t="s">
        <v>1044</v>
      </c>
      <c r="Q45" s="4" t="s">
        <v>714</v>
      </c>
      <c r="R45" s="5" t="s">
        <v>715</v>
      </c>
    </row>
    <row r="46" spans="1:18">
      <c r="A46" s="13" t="s">
        <v>1045</v>
      </c>
      <c r="B46" s="17">
        <v>3524</v>
      </c>
      <c r="K46" s="4" t="s">
        <v>716</v>
      </c>
      <c r="L46" s="5" t="s">
        <v>1046</v>
      </c>
      <c r="M46" s="4" t="s">
        <v>716</v>
      </c>
      <c r="N46" s="5" t="s">
        <v>717</v>
      </c>
      <c r="O46" s="4" t="s">
        <v>716</v>
      </c>
      <c r="P46" s="5" t="s">
        <v>1047</v>
      </c>
      <c r="Q46" s="4" t="s">
        <v>716</v>
      </c>
      <c r="R46" s="5" t="s">
        <v>717</v>
      </c>
    </row>
    <row r="47" spans="1:18">
      <c r="A47" s="13" t="s">
        <v>1048</v>
      </c>
      <c r="B47" s="17">
        <v>2070</v>
      </c>
      <c r="K47" s="4" t="s">
        <v>718</v>
      </c>
      <c r="L47" s="5" t="s">
        <v>1049</v>
      </c>
      <c r="M47" s="4" t="s">
        <v>718</v>
      </c>
      <c r="N47" s="5" t="s">
        <v>719</v>
      </c>
      <c r="O47" s="4" t="s">
        <v>718</v>
      </c>
      <c r="P47" s="5" t="s">
        <v>1049</v>
      </c>
      <c r="Q47" s="4" t="s">
        <v>718</v>
      </c>
      <c r="R47" s="5" t="s">
        <v>719</v>
      </c>
    </row>
    <row r="48" spans="1:18">
      <c r="A48" s="13" t="s">
        <v>1050</v>
      </c>
      <c r="B48" s="17">
        <v>3527</v>
      </c>
      <c r="K48" s="4" t="s">
        <v>720</v>
      </c>
      <c r="L48" s="5" t="s">
        <v>1051</v>
      </c>
      <c r="M48" s="4" t="s">
        <v>720</v>
      </c>
      <c r="N48" s="5" t="s">
        <v>121</v>
      </c>
      <c r="O48" s="4" t="s">
        <v>720</v>
      </c>
      <c r="P48" s="5" t="s">
        <v>1051</v>
      </c>
      <c r="Q48" s="4" t="s">
        <v>720</v>
      </c>
      <c r="R48" s="5" t="s">
        <v>121</v>
      </c>
    </row>
    <row r="49" spans="1:18">
      <c r="A49" s="13" t="s">
        <v>1052</v>
      </c>
      <c r="B49" s="17">
        <v>1101</v>
      </c>
      <c r="K49" s="4" t="s">
        <v>721</v>
      </c>
      <c r="L49" s="5" t="s">
        <v>1053</v>
      </c>
      <c r="M49" s="4" t="s">
        <v>721</v>
      </c>
      <c r="N49" s="5" t="s">
        <v>722</v>
      </c>
      <c r="O49" s="4" t="s">
        <v>721</v>
      </c>
      <c r="P49" s="5" t="s">
        <v>1054</v>
      </c>
      <c r="Q49" s="4" t="s">
        <v>721</v>
      </c>
      <c r="R49" s="5" t="s">
        <v>722</v>
      </c>
    </row>
    <row r="50" spans="1:18">
      <c r="A50" s="13" t="s">
        <v>1055</v>
      </c>
      <c r="B50" s="17">
        <v>2051</v>
      </c>
      <c r="K50" s="4" t="s">
        <v>723</v>
      </c>
      <c r="L50" s="5" t="s">
        <v>1056</v>
      </c>
      <c r="M50" s="4" t="s">
        <v>723</v>
      </c>
      <c r="N50" s="5" t="s">
        <v>724</v>
      </c>
      <c r="O50" s="4" t="s">
        <v>723</v>
      </c>
      <c r="P50" s="5" t="s">
        <v>1057</v>
      </c>
      <c r="Q50" s="4" t="s">
        <v>723</v>
      </c>
      <c r="R50" s="5" t="s">
        <v>724</v>
      </c>
    </row>
    <row r="51" spans="1:18">
      <c r="A51" s="13" t="s">
        <v>1058</v>
      </c>
      <c r="B51" s="17">
        <v>4032</v>
      </c>
      <c r="K51" s="4" t="s">
        <v>725</v>
      </c>
      <c r="L51" s="5" t="s">
        <v>1059</v>
      </c>
      <c r="M51" s="4" t="s">
        <v>725</v>
      </c>
      <c r="N51" s="5" t="s">
        <v>726</v>
      </c>
      <c r="O51" s="4" t="s">
        <v>725</v>
      </c>
      <c r="P51" s="5" t="s">
        <v>1060</v>
      </c>
      <c r="Q51" s="4" t="s">
        <v>725</v>
      </c>
      <c r="R51" s="5" t="s">
        <v>726</v>
      </c>
    </row>
    <row r="52" spans="1:18" ht="30">
      <c r="A52" s="13" t="s">
        <v>1061</v>
      </c>
      <c r="B52" s="17"/>
      <c r="K52" s="4" t="s">
        <v>727</v>
      </c>
      <c r="L52" s="5" t="s">
        <v>1062</v>
      </c>
      <c r="M52" s="4" t="s">
        <v>727</v>
      </c>
      <c r="N52" s="5" t="s">
        <v>728</v>
      </c>
      <c r="O52" s="4" t="s">
        <v>727</v>
      </c>
      <c r="P52" s="5" t="s">
        <v>1063</v>
      </c>
      <c r="Q52" s="4" t="s">
        <v>727</v>
      </c>
      <c r="R52" s="5" t="s">
        <v>728</v>
      </c>
    </row>
    <row r="53" spans="1:18">
      <c r="A53" s="13" t="s">
        <v>1064</v>
      </c>
      <c r="B53" s="17">
        <v>2054</v>
      </c>
      <c r="K53" s="4" t="s">
        <v>729</v>
      </c>
      <c r="L53" s="5" t="s">
        <v>1065</v>
      </c>
      <c r="M53" s="4" t="s">
        <v>729</v>
      </c>
      <c r="N53" s="5" t="s">
        <v>730</v>
      </c>
      <c r="O53" s="4" t="s">
        <v>729</v>
      </c>
      <c r="P53" s="5" t="s">
        <v>1065</v>
      </c>
      <c r="Q53" s="4" t="s">
        <v>729</v>
      </c>
      <c r="R53" s="5" t="s">
        <v>730</v>
      </c>
    </row>
    <row r="54" spans="1:18">
      <c r="A54" s="13" t="s">
        <v>1066</v>
      </c>
      <c r="B54" s="17">
        <v>2073</v>
      </c>
      <c r="K54" s="4" t="s">
        <v>731</v>
      </c>
      <c r="L54" s="5" t="s">
        <v>1067</v>
      </c>
      <c r="M54" s="4" t="s">
        <v>731</v>
      </c>
      <c r="N54" s="5" t="s">
        <v>732</v>
      </c>
      <c r="O54" s="4" t="s">
        <v>731</v>
      </c>
      <c r="P54" s="5" t="s">
        <v>1068</v>
      </c>
      <c r="Q54" s="4" t="s">
        <v>731</v>
      </c>
      <c r="R54" s="5" t="s">
        <v>732</v>
      </c>
    </row>
    <row r="55" spans="1:18">
      <c r="A55" s="13" t="s">
        <v>1069</v>
      </c>
      <c r="B55" s="17">
        <v>3513</v>
      </c>
      <c r="K55" s="4" t="s">
        <v>733</v>
      </c>
      <c r="L55" s="5" t="s">
        <v>1070</v>
      </c>
      <c r="M55" s="4" t="s">
        <v>733</v>
      </c>
      <c r="N55" s="5" t="s">
        <v>734</v>
      </c>
      <c r="O55" s="4" t="s">
        <v>733</v>
      </c>
      <c r="P55" s="5" t="s">
        <v>1070</v>
      </c>
      <c r="Q55" s="4" t="s">
        <v>733</v>
      </c>
      <c r="R55" s="5" t="s">
        <v>734</v>
      </c>
    </row>
    <row r="56" spans="1:18">
      <c r="A56" s="13" t="s">
        <v>1071</v>
      </c>
      <c r="B56" s="17">
        <v>3505</v>
      </c>
      <c r="K56" s="4" t="s">
        <v>735</v>
      </c>
      <c r="L56" s="5" t="s">
        <v>1072</v>
      </c>
      <c r="M56" s="4" t="s">
        <v>735</v>
      </c>
      <c r="N56" s="5" t="s">
        <v>736</v>
      </c>
      <c r="O56" s="4" t="s">
        <v>735</v>
      </c>
      <c r="P56" s="5" t="s">
        <v>1072</v>
      </c>
      <c r="Q56" s="4" t="s">
        <v>735</v>
      </c>
      <c r="R56" s="5" t="s">
        <v>736</v>
      </c>
    </row>
    <row r="57" spans="1:18">
      <c r="A57" s="18" t="s">
        <v>1073</v>
      </c>
      <c r="B57" s="17">
        <v>3506</v>
      </c>
      <c r="K57" s="4" t="s">
        <v>737</v>
      </c>
      <c r="L57" s="5" t="s">
        <v>1074</v>
      </c>
      <c r="M57" s="4" t="s">
        <v>737</v>
      </c>
      <c r="N57" s="5" t="s">
        <v>738</v>
      </c>
      <c r="O57" s="4" t="s">
        <v>737</v>
      </c>
      <c r="P57" s="5" t="s">
        <v>1074</v>
      </c>
      <c r="Q57" s="4" t="s">
        <v>737</v>
      </c>
      <c r="R57" s="5" t="s">
        <v>738</v>
      </c>
    </row>
    <row r="58" spans="1:18">
      <c r="A58" s="18" t="s">
        <v>1075</v>
      </c>
      <c r="B58" s="17">
        <v>3500</v>
      </c>
      <c r="K58" s="4" t="s">
        <v>739</v>
      </c>
      <c r="L58" s="5" t="s">
        <v>1076</v>
      </c>
      <c r="M58" s="4" t="s">
        <v>739</v>
      </c>
      <c r="N58" s="5" t="s">
        <v>740</v>
      </c>
      <c r="O58" s="4" t="s">
        <v>739</v>
      </c>
      <c r="P58" s="5" t="s">
        <v>1077</v>
      </c>
      <c r="Q58" s="4" t="s">
        <v>739</v>
      </c>
      <c r="R58" s="5" t="s">
        <v>740</v>
      </c>
    </row>
    <row r="59" spans="1:18">
      <c r="A59" s="13" t="s">
        <v>1078</v>
      </c>
      <c r="B59" s="17">
        <v>2022</v>
      </c>
      <c r="K59" s="4" t="s">
        <v>741</v>
      </c>
      <c r="L59" s="5" t="s">
        <v>1079</v>
      </c>
      <c r="M59" s="4" t="s">
        <v>741</v>
      </c>
      <c r="N59" s="5" t="s">
        <v>1080</v>
      </c>
      <c r="O59" s="4" t="s">
        <v>741</v>
      </c>
      <c r="P59" s="5" t="s">
        <v>1081</v>
      </c>
      <c r="Q59" s="4" t="s">
        <v>741</v>
      </c>
      <c r="R59" s="5" t="s">
        <v>1080</v>
      </c>
    </row>
    <row r="60" spans="1:18">
      <c r="A60" s="13" t="s">
        <v>1082</v>
      </c>
      <c r="B60" s="17">
        <v>7004</v>
      </c>
      <c r="K60" s="4" t="s">
        <v>744</v>
      </c>
      <c r="L60" s="5" t="s">
        <v>1083</v>
      </c>
      <c r="M60" s="4" t="s">
        <v>744</v>
      </c>
      <c r="N60" s="5" t="s">
        <v>748</v>
      </c>
      <c r="O60" s="4" t="s">
        <v>744</v>
      </c>
      <c r="P60" s="5" t="s">
        <v>1083</v>
      </c>
      <c r="Q60" s="4" t="s">
        <v>744</v>
      </c>
      <c r="R60" s="5" t="s">
        <v>748</v>
      </c>
    </row>
    <row r="61" spans="1:18">
      <c r="A61" s="13" t="s">
        <v>1084</v>
      </c>
      <c r="B61" s="17">
        <v>4603</v>
      </c>
      <c r="K61" s="4" t="s">
        <v>747</v>
      </c>
      <c r="L61" s="5" t="s">
        <v>1085</v>
      </c>
      <c r="M61" s="4" t="s">
        <v>747</v>
      </c>
      <c r="N61" s="5" t="s">
        <v>749</v>
      </c>
      <c r="O61" s="4" t="s">
        <v>747</v>
      </c>
      <c r="P61" s="5" t="s">
        <v>1086</v>
      </c>
      <c r="Q61" s="4" t="s">
        <v>747</v>
      </c>
      <c r="R61" s="5" t="s">
        <v>749</v>
      </c>
    </row>
    <row r="62" spans="1:18">
      <c r="A62" s="13" t="s">
        <v>1087</v>
      </c>
      <c r="B62" s="17">
        <v>2038</v>
      </c>
      <c r="K62" s="4" t="s">
        <v>775</v>
      </c>
      <c r="L62" s="5" t="s">
        <v>1088</v>
      </c>
      <c r="M62" s="4" t="s">
        <v>775</v>
      </c>
      <c r="N62" s="5" t="s">
        <v>834</v>
      </c>
      <c r="O62" s="4" t="s">
        <v>775</v>
      </c>
      <c r="P62" s="5" t="s">
        <v>1088</v>
      </c>
      <c r="Q62" s="4" t="s">
        <v>775</v>
      </c>
      <c r="R62" s="5" t="s">
        <v>834</v>
      </c>
    </row>
    <row r="63" spans="1:18">
      <c r="A63" s="13" t="s">
        <v>1089</v>
      </c>
      <c r="B63" s="17">
        <v>4033</v>
      </c>
      <c r="K63" s="4" t="s">
        <v>776</v>
      </c>
      <c r="L63" s="5" t="s">
        <v>1090</v>
      </c>
      <c r="M63" s="4" t="s">
        <v>776</v>
      </c>
      <c r="N63" s="5" t="s">
        <v>835</v>
      </c>
      <c r="O63" s="4" t="s">
        <v>776</v>
      </c>
      <c r="P63" s="5" t="s">
        <v>1090</v>
      </c>
      <c r="Q63" s="4" t="s">
        <v>776</v>
      </c>
      <c r="R63" s="5" t="s">
        <v>835</v>
      </c>
    </row>
    <row r="64" spans="1:18">
      <c r="A64" s="13" t="s">
        <v>1091</v>
      </c>
      <c r="B64" s="17">
        <v>3300</v>
      </c>
      <c r="K64" s="4"/>
      <c r="L64" s="5"/>
      <c r="M64" s="4"/>
      <c r="N64" s="5"/>
      <c r="O64" s="4"/>
      <c r="P64" s="5"/>
      <c r="Q64" s="4"/>
      <c r="R64" s="5"/>
    </row>
    <row r="65" spans="1:18">
      <c r="A65" s="13" t="s">
        <v>1092</v>
      </c>
      <c r="B65" s="17">
        <v>4021</v>
      </c>
      <c r="K65" s="4"/>
      <c r="L65" s="2" t="s">
        <v>1093</v>
      </c>
      <c r="M65" s="4"/>
      <c r="N65" s="2" t="s">
        <v>1093</v>
      </c>
      <c r="O65" s="4"/>
      <c r="P65" s="2" t="s">
        <v>1093</v>
      </c>
      <c r="Q65" s="4"/>
      <c r="R65" s="2" t="s">
        <v>1093</v>
      </c>
    </row>
    <row r="66" spans="1:18">
      <c r="A66" s="13" t="s">
        <v>1094</v>
      </c>
      <c r="B66" s="17">
        <v>2053</v>
      </c>
      <c r="K66" s="10"/>
      <c r="L66" s="3"/>
      <c r="M66" s="10"/>
      <c r="N66" s="3"/>
      <c r="O66" s="10"/>
      <c r="P66" s="3"/>
      <c r="Q66" s="10"/>
      <c r="R66" s="3"/>
    </row>
    <row r="67" spans="1:18">
      <c r="A67" s="13" t="s">
        <v>1095</v>
      </c>
      <c r="B67" s="17">
        <v>2039</v>
      </c>
      <c r="K67" s="31"/>
      <c r="L67" s="3" t="s">
        <v>755</v>
      </c>
      <c r="M67" s="31"/>
      <c r="N67" s="3" t="s">
        <v>755</v>
      </c>
      <c r="O67" s="31"/>
      <c r="P67" s="3" t="s">
        <v>755</v>
      </c>
      <c r="Q67" s="31"/>
      <c r="R67" s="3" t="s">
        <v>755</v>
      </c>
    </row>
    <row r="68" spans="1:18">
      <c r="A68" s="13" t="s">
        <v>1096</v>
      </c>
      <c r="B68" s="17">
        <v>3529</v>
      </c>
      <c r="K68" s="4" t="s">
        <v>756</v>
      </c>
      <c r="L68" s="5" t="s">
        <v>1097</v>
      </c>
      <c r="M68" s="4" t="s">
        <v>756</v>
      </c>
      <c r="N68" s="5" t="s">
        <v>1098</v>
      </c>
      <c r="O68" s="4" t="s">
        <v>756</v>
      </c>
      <c r="P68" s="5" t="s">
        <v>1099</v>
      </c>
      <c r="Q68" s="4" t="s">
        <v>756</v>
      </c>
      <c r="R68" s="5" t="s">
        <v>1098</v>
      </c>
    </row>
    <row r="69" spans="1:18">
      <c r="A69" s="13" t="s">
        <v>1100</v>
      </c>
      <c r="B69" s="17">
        <v>4029</v>
      </c>
      <c r="K69" s="4" t="s">
        <v>757</v>
      </c>
      <c r="L69" s="5" t="s">
        <v>1101</v>
      </c>
      <c r="M69" s="4" t="s">
        <v>757</v>
      </c>
      <c r="N69" s="5" t="s">
        <v>820</v>
      </c>
      <c r="O69" s="4" t="s">
        <v>757</v>
      </c>
      <c r="P69" s="5" t="s">
        <v>1102</v>
      </c>
      <c r="Q69" s="4" t="s">
        <v>757</v>
      </c>
      <c r="R69" s="5" t="s">
        <v>820</v>
      </c>
    </row>
    <row r="70" spans="1:18" ht="30">
      <c r="A70" s="13" t="s">
        <v>1103</v>
      </c>
      <c r="B70" s="17">
        <v>4025</v>
      </c>
      <c r="K70" s="4" t="s">
        <v>758</v>
      </c>
      <c r="L70" s="5" t="s">
        <v>1104</v>
      </c>
      <c r="M70" s="4" t="s">
        <v>758</v>
      </c>
      <c r="N70" s="5" t="s">
        <v>821</v>
      </c>
      <c r="O70" s="4" t="s">
        <v>758</v>
      </c>
      <c r="P70" s="5" t="s">
        <v>1105</v>
      </c>
      <c r="Q70" s="4" t="s">
        <v>758</v>
      </c>
      <c r="R70" s="5" t="s">
        <v>821</v>
      </c>
    </row>
    <row r="71" spans="1:18">
      <c r="A71" s="13" t="s">
        <v>1106</v>
      </c>
      <c r="B71" s="17">
        <v>2056</v>
      </c>
      <c r="K71" s="4"/>
      <c r="L71" s="5"/>
      <c r="M71" s="4"/>
      <c r="N71" s="5"/>
      <c r="O71" s="4"/>
      <c r="P71" s="5"/>
      <c r="Q71" s="4"/>
      <c r="R71" s="5"/>
    </row>
    <row r="72" spans="1:18">
      <c r="A72" s="13"/>
      <c r="K72" s="4"/>
      <c r="L72" s="32" t="s">
        <v>1107</v>
      </c>
      <c r="M72" s="4"/>
      <c r="N72" s="32" t="s">
        <v>1107</v>
      </c>
      <c r="O72" s="4"/>
      <c r="P72" s="32" t="s">
        <v>1107</v>
      </c>
      <c r="Q72" s="4"/>
      <c r="R72" s="32" t="s">
        <v>1107</v>
      </c>
    </row>
    <row r="73" spans="1:18">
      <c r="K73" s="4"/>
      <c r="L73" s="5"/>
      <c r="M73" s="4"/>
      <c r="N73" s="5"/>
      <c r="O73" s="4"/>
      <c r="P73" s="5"/>
      <c r="Q73" s="4"/>
      <c r="R73" s="5"/>
    </row>
    <row r="74" spans="1:18">
      <c r="K74" s="31"/>
      <c r="L74" s="3" t="s">
        <v>760</v>
      </c>
      <c r="M74" s="31"/>
      <c r="N74" s="3" t="s">
        <v>760</v>
      </c>
      <c r="O74" s="31"/>
      <c r="P74" s="3" t="s">
        <v>760</v>
      </c>
      <c r="Q74" s="31"/>
      <c r="R74" s="3" t="s">
        <v>760</v>
      </c>
    </row>
    <row r="75" spans="1:18">
      <c r="K75" s="4" t="s">
        <v>761</v>
      </c>
      <c r="L75" s="5" t="s">
        <v>1108</v>
      </c>
      <c r="M75" s="4" t="s">
        <v>761</v>
      </c>
      <c r="N75" s="5" t="s">
        <v>823</v>
      </c>
      <c r="O75" s="4" t="s">
        <v>761</v>
      </c>
      <c r="P75" s="5" t="s">
        <v>1109</v>
      </c>
      <c r="Q75" s="4" t="s">
        <v>761</v>
      </c>
      <c r="R75" s="5" t="s">
        <v>823</v>
      </c>
    </row>
    <row r="76" spans="1:18">
      <c r="K76" s="4" t="s">
        <v>762</v>
      </c>
      <c r="L76" s="5" t="s">
        <v>1110</v>
      </c>
      <c r="M76" s="4" t="s">
        <v>762</v>
      </c>
      <c r="N76" s="5" t="s">
        <v>1111</v>
      </c>
      <c r="O76" s="4" t="s">
        <v>762</v>
      </c>
      <c r="P76" s="5" t="s">
        <v>1112</v>
      </c>
      <c r="Q76" s="4" t="s">
        <v>762</v>
      </c>
      <c r="R76" s="5" t="s">
        <v>1111</v>
      </c>
    </row>
    <row r="77" spans="1:18">
      <c r="K77" s="4" t="s">
        <v>763</v>
      </c>
      <c r="L77" s="5" t="s">
        <v>1113</v>
      </c>
      <c r="M77" s="4" t="s">
        <v>763</v>
      </c>
      <c r="N77" s="5" t="s">
        <v>825</v>
      </c>
      <c r="O77" s="4" t="s">
        <v>763</v>
      </c>
      <c r="P77" s="5" t="s">
        <v>1114</v>
      </c>
      <c r="Q77" s="4" t="s">
        <v>763</v>
      </c>
      <c r="R77" s="5" t="s">
        <v>825</v>
      </c>
    </row>
    <row r="78" spans="1:18">
      <c r="K78" s="4" t="s">
        <v>764</v>
      </c>
      <c r="L78" s="5" t="s">
        <v>1115</v>
      </c>
      <c r="M78" s="4" t="s">
        <v>764</v>
      </c>
      <c r="N78" s="5" t="s">
        <v>826</v>
      </c>
      <c r="O78" s="4" t="s">
        <v>764</v>
      </c>
      <c r="P78" s="5" t="s">
        <v>1116</v>
      </c>
      <c r="Q78" s="4" t="s">
        <v>764</v>
      </c>
      <c r="R78" s="5" t="s">
        <v>826</v>
      </c>
    </row>
    <row r="79" spans="1:18">
      <c r="K79" s="4"/>
      <c r="L79" s="5"/>
      <c r="M79" s="4"/>
      <c r="N79" s="5"/>
      <c r="O79" s="4"/>
      <c r="P79" s="5"/>
      <c r="Q79" s="4"/>
      <c r="R79" s="5"/>
    </row>
    <row r="80" spans="1:18">
      <c r="K80" s="4"/>
      <c r="L80" s="32" t="s">
        <v>765</v>
      </c>
      <c r="M80" s="4"/>
      <c r="N80" s="32" t="s">
        <v>765</v>
      </c>
      <c r="O80" s="4"/>
      <c r="P80" s="32" t="s">
        <v>765</v>
      </c>
      <c r="Q80" s="4"/>
      <c r="R80" s="32" t="s">
        <v>765</v>
      </c>
    </row>
    <row r="81" spans="11:18">
      <c r="K81" s="4"/>
      <c r="L81" s="5"/>
      <c r="M81" s="4"/>
      <c r="N81" s="5"/>
      <c r="O81" s="4"/>
      <c r="P81" s="5"/>
      <c r="Q81" s="4"/>
      <c r="R81" s="5"/>
    </row>
    <row r="82" spans="11:18">
      <c r="K82" s="31"/>
      <c r="L82" s="3" t="s">
        <v>1117</v>
      </c>
      <c r="M82" s="31"/>
      <c r="N82" s="3" t="s">
        <v>1117</v>
      </c>
      <c r="O82" s="31"/>
      <c r="P82" s="3" t="s">
        <v>1117</v>
      </c>
      <c r="Q82" s="31"/>
      <c r="R82" s="3" t="s">
        <v>1117</v>
      </c>
    </row>
    <row r="83" spans="11:18">
      <c r="K83" s="4" t="s">
        <v>872</v>
      </c>
      <c r="L83" s="5" t="s">
        <v>840</v>
      </c>
      <c r="M83" s="4" t="s">
        <v>872</v>
      </c>
      <c r="N83" s="5" t="s">
        <v>840</v>
      </c>
      <c r="O83" s="4" t="s">
        <v>872</v>
      </c>
      <c r="P83" s="5" t="s">
        <v>1118</v>
      </c>
      <c r="Q83" s="4" t="s">
        <v>872</v>
      </c>
      <c r="R83" s="5" t="s">
        <v>840</v>
      </c>
    </row>
    <row r="84" spans="11:18">
      <c r="K84" s="4" t="s">
        <v>873</v>
      </c>
      <c r="L84" s="5" t="s">
        <v>841</v>
      </c>
      <c r="M84" s="4" t="s">
        <v>873</v>
      </c>
      <c r="N84" s="5" t="s">
        <v>841</v>
      </c>
      <c r="O84" s="4" t="s">
        <v>873</v>
      </c>
      <c r="P84" s="5" t="s">
        <v>1119</v>
      </c>
      <c r="Q84" s="4" t="s">
        <v>873</v>
      </c>
      <c r="R84" s="5" t="s">
        <v>841</v>
      </c>
    </row>
    <row r="85" spans="11:18">
      <c r="K85" s="4" t="s">
        <v>874</v>
      </c>
      <c r="L85" s="5" t="s">
        <v>1120</v>
      </c>
      <c r="M85" s="4" t="s">
        <v>874</v>
      </c>
      <c r="N85" s="5" t="s">
        <v>1120</v>
      </c>
      <c r="O85" s="4" t="s">
        <v>874</v>
      </c>
      <c r="P85" s="5" t="s">
        <v>1121</v>
      </c>
      <c r="Q85" s="4" t="s">
        <v>874</v>
      </c>
      <c r="R85" s="5" t="s">
        <v>1120</v>
      </c>
    </row>
    <row r="86" spans="11:18">
      <c r="K86" s="4" t="s">
        <v>875</v>
      </c>
      <c r="L86" s="5" t="s">
        <v>843</v>
      </c>
      <c r="M86" s="4" t="s">
        <v>875</v>
      </c>
      <c r="N86" s="5" t="s">
        <v>843</v>
      </c>
      <c r="O86" s="4" t="s">
        <v>875</v>
      </c>
      <c r="P86" s="5" t="s">
        <v>1122</v>
      </c>
      <c r="Q86" s="4" t="s">
        <v>875</v>
      </c>
      <c r="R86" s="5" t="s">
        <v>843</v>
      </c>
    </row>
    <row r="87" spans="11:18">
      <c r="K87" s="4" t="s">
        <v>876</v>
      </c>
      <c r="L87" s="5" t="s">
        <v>844</v>
      </c>
      <c r="M87" s="4" t="s">
        <v>876</v>
      </c>
      <c r="N87" s="5" t="s">
        <v>844</v>
      </c>
      <c r="O87" s="4" t="s">
        <v>876</v>
      </c>
      <c r="P87" s="5" t="s">
        <v>1123</v>
      </c>
      <c r="Q87" s="4" t="s">
        <v>876</v>
      </c>
      <c r="R87" s="5" t="s">
        <v>844</v>
      </c>
    </row>
    <row r="88" spans="11:18">
      <c r="O88" s="4"/>
      <c r="P88" s="5"/>
      <c r="Q88" s="4"/>
      <c r="R88" s="5"/>
    </row>
    <row r="89" spans="11:18">
      <c r="L89" s="2" t="s">
        <v>1124</v>
      </c>
      <c r="N89" s="2" t="s">
        <v>1124</v>
      </c>
      <c r="O89" s="4"/>
      <c r="P89" s="2" t="s">
        <v>1124</v>
      </c>
      <c r="Q89" s="4"/>
      <c r="R89" s="2" t="s">
        <v>1124</v>
      </c>
    </row>
  </sheetData>
  <mergeCells count="4">
    <mergeCell ref="K1:L1"/>
    <mergeCell ref="M1:N1"/>
    <mergeCell ref="O1:P1"/>
    <mergeCell ref="Q1:R1"/>
  </mergeCells>
  <pageMargins left="0.7" right="0.7" top="0.75" bottom="0.75" header="0.3" footer="0.3"/>
  <headerFoot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C211"/>
  <sheetViews>
    <sheetView workbookViewId="0">
      <selection activeCell="C3" sqref="C3:C211"/>
    </sheetView>
  </sheetViews>
  <sheetFormatPr defaultRowHeight="15"/>
  <cols>
    <col min="2" max="2" width="41.42578125" bestFit="1" customWidth="1"/>
    <col min="3" max="3" width="18.42578125" style="12" customWidth="1"/>
    <col min="4" max="4" width="26" bestFit="1" customWidth="1"/>
  </cols>
  <sheetData>
    <row r="1" spans="2:3">
      <c r="B1" s="15" t="s">
        <v>923</v>
      </c>
      <c r="C1" s="15" t="s">
        <v>924</v>
      </c>
    </row>
    <row r="2" spans="2:3">
      <c r="B2" s="13" t="s">
        <v>929</v>
      </c>
      <c r="C2" s="16" t="s">
        <v>877</v>
      </c>
    </row>
    <row r="3" spans="2:3">
      <c r="B3" s="13" t="s">
        <v>1125</v>
      </c>
      <c r="C3" s="17">
        <v>1017</v>
      </c>
    </row>
    <row r="4" spans="2:3">
      <c r="B4" s="13" t="s">
        <v>226</v>
      </c>
      <c r="C4" s="17">
        <v>2300</v>
      </c>
    </row>
    <row r="5" spans="2:3">
      <c r="B5" s="13" t="s">
        <v>1126</v>
      </c>
      <c r="C5" s="17">
        <v>7016</v>
      </c>
    </row>
    <row r="6" spans="2:3">
      <c r="B6" s="13" t="s">
        <v>315</v>
      </c>
      <c r="C6" s="17">
        <v>5413</v>
      </c>
    </row>
    <row r="7" spans="2:3">
      <c r="B7" s="13" t="s">
        <v>234</v>
      </c>
      <c r="C7" s="17">
        <v>2402</v>
      </c>
    </row>
    <row r="8" spans="2:3">
      <c r="B8" s="13" t="s">
        <v>233</v>
      </c>
      <c r="C8" s="17">
        <v>2401</v>
      </c>
    </row>
    <row r="9" spans="2:3" ht="30">
      <c r="B9" s="13" t="s">
        <v>305</v>
      </c>
      <c r="C9" s="17">
        <v>4115</v>
      </c>
    </row>
    <row r="10" spans="2:3">
      <c r="B10" s="13" t="s">
        <v>174</v>
      </c>
      <c r="C10" s="17">
        <v>2030</v>
      </c>
    </row>
    <row r="11" spans="2:3">
      <c r="B11" s="13" t="s">
        <v>214</v>
      </c>
      <c r="C11" s="17">
        <v>2238</v>
      </c>
    </row>
    <row r="12" spans="2:3">
      <c r="B12" s="13" t="s">
        <v>213</v>
      </c>
      <c r="C12" s="17">
        <v>2236</v>
      </c>
    </row>
    <row r="13" spans="2:3">
      <c r="B13" s="13" t="s">
        <v>314</v>
      </c>
      <c r="C13" s="17">
        <v>4801</v>
      </c>
    </row>
    <row r="14" spans="2:3">
      <c r="B14" s="13" t="s">
        <v>229</v>
      </c>
      <c r="C14" s="17">
        <v>2312</v>
      </c>
    </row>
    <row r="15" spans="2:3">
      <c r="B15" s="13" t="s">
        <v>1127</v>
      </c>
      <c r="C15" s="17">
        <v>7051</v>
      </c>
    </row>
    <row r="16" spans="2:3">
      <c r="B16" s="13" t="s">
        <v>219</v>
      </c>
      <c r="C16" s="17">
        <v>2251</v>
      </c>
    </row>
    <row r="17" spans="2:3" ht="30">
      <c r="B17" s="13" t="s">
        <v>255</v>
      </c>
      <c r="C17" s="17">
        <v>3002</v>
      </c>
    </row>
    <row r="18" spans="2:3" ht="30">
      <c r="B18" s="13" t="s">
        <v>264</v>
      </c>
      <c r="C18" s="17">
        <v>3319</v>
      </c>
    </row>
    <row r="19" spans="2:3" ht="30">
      <c r="B19" s="13" t="s">
        <v>316</v>
      </c>
      <c r="C19" s="17">
        <v>5416</v>
      </c>
    </row>
    <row r="20" spans="2:3">
      <c r="B20" s="13" t="s">
        <v>177</v>
      </c>
      <c r="C20" s="17">
        <v>2054</v>
      </c>
    </row>
    <row r="21" spans="2:3">
      <c r="B21" s="13" t="s">
        <v>176</v>
      </c>
      <c r="C21" s="17">
        <v>2053</v>
      </c>
    </row>
    <row r="22" spans="2:3">
      <c r="B22" s="13" t="s">
        <v>178</v>
      </c>
      <c r="C22" s="17">
        <v>2055</v>
      </c>
    </row>
    <row r="23" spans="2:3">
      <c r="B23" s="13" t="s">
        <v>254</v>
      </c>
      <c r="C23" s="17">
        <v>2486</v>
      </c>
    </row>
    <row r="24" spans="2:3">
      <c r="B24" s="13" t="s">
        <v>225</v>
      </c>
      <c r="C24" s="17">
        <v>2296</v>
      </c>
    </row>
    <row r="25" spans="2:3">
      <c r="B25" s="13" t="s">
        <v>184</v>
      </c>
      <c r="C25" s="17">
        <v>2092</v>
      </c>
    </row>
    <row r="26" spans="2:3">
      <c r="B26" s="13" t="s">
        <v>309</v>
      </c>
      <c r="C26" s="17">
        <v>4201</v>
      </c>
    </row>
    <row r="27" spans="2:3">
      <c r="B27" s="13" t="s">
        <v>303</v>
      </c>
      <c r="C27" s="17">
        <v>4015</v>
      </c>
    </row>
    <row r="28" spans="2:3">
      <c r="B28" s="13" t="s">
        <v>310</v>
      </c>
      <c r="C28" s="17">
        <v>4223</v>
      </c>
    </row>
    <row r="29" spans="2:3">
      <c r="B29" s="13" t="s">
        <v>170</v>
      </c>
      <c r="C29" s="17">
        <v>2015</v>
      </c>
    </row>
    <row r="30" spans="2:3">
      <c r="B30" s="13" t="s">
        <v>245</v>
      </c>
      <c r="C30" s="17">
        <v>2462</v>
      </c>
    </row>
    <row r="31" spans="2:3" ht="30">
      <c r="B31" s="13" t="s">
        <v>189</v>
      </c>
      <c r="C31" s="17">
        <v>2127</v>
      </c>
    </row>
    <row r="32" spans="2:3">
      <c r="B32" s="13" t="s">
        <v>191</v>
      </c>
      <c r="C32" s="17">
        <v>2129</v>
      </c>
    </row>
    <row r="33" spans="2:3">
      <c r="B33" s="13" t="s">
        <v>190</v>
      </c>
      <c r="C33" s="17">
        <v>2128</v>
      </c>
    </row>
    <row r="34" spans="2:3">
      <c r="B34" s="13" t="s">
        <v>192</v>
      </c>
      <c r="C34" s="17">
        <v>2133</v>
      </c>
    </row>
    <row r="35" spans="2:3">
      <c r="B35" s="13" t="s">
        <v>267</v>
      </c>
      <c r="C35" s="17">
        <v>3322</v>
      </c>
    </row>
    <row r="36" spans="2:3">
      <c r="B36" s="13" t="s">
        <v>237</v>
      </c>
      <c r="C36" s="17">
        <v>2416</v>
      </c>
    </row>
    <row r="37" spans="2:3">
      <c r="B37" s="13" t="s">
        <v>311</v>
      </c>
      <c r="C37" s="17">
        <v>4245</v>
      </c>
    </row>
    <row r="38" spans="2:3">
      <c r="B38" s="13" t="s">
        <v>1128</v>
      </c>
      <c r="C38" s="17">
        <v>7053</v>
      </c>
    </row>
    <row r="39" spans="2:3">
      <c r="B39" s="13" t="s">
        <v>306</v>
      </c>
      <c r="C39" s="17">
        <v>4173</v>
      </c>
    </row>
    <row r="40" spans="2:3">
      <c r="B40" s="13" t="s">
        <v>1129</v>
      </c>
      <c r="C40" s="17">
        <v>7033</v>
      </c>
    </row>
    <row r="41" spans="2:3">
      <c r="B41" s="13" t="s">
        <v>1130</v>
      </c>
      <c r="C41" s="17">
        <v>4177</v>
      </c>
    </row>
    <row r="42" spans="2:3">
      <c r="B42" s="13" t="s">
        <v>1131</v>
      </c>
      <c r="C42" s="17">
        <v>1038</v>
      </c>
    </row>
    <row r="43" spans="2:3">
      <c r="B43" s="13" t="s">
        <v>201</v>
      </c>
      <c r="C43" s="17">
        <v>2174</v>
      </c>
    </row>
    <row r="44" spans="2:3">
      <c r="B44" s="13" t="s">
        <v>280</v>
      </c>
      <c r="C44" s="17">
        <v>3363</v>
      </c>
    </row>
    <row r="45" spans="2:3">
      <c r="B45" s="13" t="s">
        <v>286</v>
      </c>
      <c r="C45" s="17">
        <v>3377</v>
      </c>
    </row>
    <row r="46" spans="2:3">
      <c r="B46" s="13" t="s">
        <v>283</v>
      </c>
      <c r="C46" s="17">
        <v>3371</v>
      </c>
    </row>
    <row r="47" spans="2:3">
      <c r="B47" s="13" t="s">
        <v>258</v>
      </c>
      <c r="C47" s="17">
        <v>3016</v>
      </c>
    </row>
    <row r="48" spans="2:3">
      <c r="B48" s="13" t="s">
        <v>312</v>
      </c>
      <c r="C48" s="17">
        <v>4606</v>
      </c>
    </row>
    <row r="49" spans="2:3">
      <c r="B49" s="13" t="s">
        <v>295</v>
      </c>
      <c r="C49" s="17">
        <v>3428</v>
      </c>
    </row>
    <row r="50" spans="2:3">
      <c r="B50" s="13" t="s">
        <v>541</v>
      </c>
      <c r="C50" s="17">
        <v>4237</v>
      </c>
    </row>
    <row r="51" spans="2:3" ht="30">
      <c r="B51" s="13" t="s">
        <v>542</v>
      </c>
      <c r="C51" s="17">
        <v>3323</v>
      </c>
    </row>
    <row r="52" spans="2:3">
      <c r="B52" s="13" t="s">
        <v>1132</v>
      </c>
      <c r="C52" s="17">
        <v>7014</v>
      </c>
    </row>
    <row r="53" spans="2:3">
      <c r="B53" s="13" t="s">
        <v>1133</v>
      </c>
      <c r="C53" s="17">
        <v>7009</v>
      </c>
    </row>
    <row r="54" spans="2:3">
      <c r="B54" s="13" t="s">
        <v>301</v>
      </c>
      <c r="C54" s="17">
        <v>5203</v>
      </c>
    </row>
    <row r="55" spans="2:3">
      <c r="B55" s="13" t="s">
        <v>300</v>
      </c>
      <c r="C55" s="17">
        <v>5202</v>
      </c>
    </row>
    <row r="56" spans="2:3">
      <c r="B56" s="13" t="s">
        <v>228</v>
      </c>
      <c r="C56" s="17">
        <v>2308</v>
      </c>
    </row>
    <row r="57" spans="2:3">
      <c r="B57" s="13" t="s">
        <v>168</v>
      </c>
      <c r="C57" s="17">
        <v>2011</v>
      </c>
    </row>
    <row r="58" spans="2:3">
      <c r="B58" s="13" t="s">
        <v>308</v>
      </c>
      <c r="C58" s="17">
        <v>4193</v>
      </c>
    </row>
    <row r="59" spans="2:3">
      <c r="B59" s="13" t="s">
        <v>223</v>
      </c>
      <c r="C59" s="17">
        <v>2293</v>
      </c>
    </row>
    <row r="60" spans="2:3">
      <c r="B60" s="13" t="s">
        <v>210</v>
      </c>
      <c r="C60" s="17">
        <v>2225</v>
      </c>
    </row>
    <row r="61" spans="2:3">
      <c r="B61" s="13" t="s">
        <v>236</v>
      </c>
      <c r="C61" s="17">
        <v>2412</v>
      </c>
    </row>
    <row r="62" spans="2:3">
      <c r="B62" s="13" t="s">
        <v>252</v>
      </c>
      <c r="C62" s="12">
        <v>2478</v>
      </c>
    </row>
    <row r="63" spans="2:3">
      <c r="B63" t="s">
        <v>1134</v>
      </c>
      <c r="C63" s="12">
        <v>4063</v>
      </c>
    </row>
    <row r="64" spans="2:3">
      <c r="B64" t="s">
        <v>285</v>
      </c>
      <c r="C64" s="12">
        <v>3375</v>
      </c>
    </row>
    <row r="65" spans="2:3">
      <c r="B65" t="s">
        <v>167</v>
      </c>
      <c r="C65" s="12">
        <v>2010</v>
      </c>
    </row>
    <row r="66" spans="2:3">
      <c r="B66" t="s">
        <v>203</v>
      </c>
      <c r="C66" s="12">
        <v>2178</v>
      </c>
    </row>
    <row r="67" spans="2:3">
      <c r="B67" t="s">
        <v>227</v>
      </c>
      <c r="C67" s="12">
        <v>2306</v>
      </c>
    </row>
    <row r="68" spans="2:3">
      <c r="B68" t="s">
        <v>175</v>
      </c>
      <c r="C68" s="12">
        <v>2040</v>
      </c>
    </row>
    <row r="69" spans="2:3">
      <c r="B69" t="s">
        <v>206</v>
      </c>
      <c r="C69" s="12">
        <v>2185</v>
      </c>
    </row>
    <row r="70" spans="2:3">
      <c r="B70" t="s">
        <v>186</v>
      </c>
      <c r="C70" s="12">
        <v>2099</v>
      </c>
    </row>
    <row r="71" spans="2:3">
      <c r="B71" t="s">
        <v>1135</v>
      </c>
      <c r="C71" s="12">
        <v>7012</v>
      </c>
    </row>
    <row r="72" spans="2:3">
      <c r="B72" t="s">
        <v>278</v>
      </c>
      <c r="C72" s="12">
        <v>3355</v>
      </c>
    </row>
    <row r="73" spans="2:3">
      <c r="B73" t="s">
        <v>1136</v>
      </c>
      <c r="C73" s="12">
        <v>3367</v>
      </c>
    </row>
    <row r="74" spans="2:3">
      <c r="B74" t="s">
        <v>273</v>
      </c>
      <c r="C74" s="12">
        <v>3344</v>
      </c>
    </row>
    <row r="75" spans="2:3">
      <c r="B75" t="s">
        <v>221</v>
      </c>
      <c r="C75" s="12">
        <v>2278</v>
      </c>
    </row>
    <row r="76" spans="2:3">
      <c r="B76" t="s">
        <v>231</v>
      </c>
      <c r="C76" s="12">
        <v>2317</v>
      </c>
    </row>
    <row r="77" spans="2:3">
      <c r="B77" t="s">
        <v>294</v>
      </c>
      <c r="C77" s="12">
        <v>3421</v>
      </c>
    </row>
    <row r="78" spans="2:3">
      <c r="B78" t="s">
        <v>302</v>
      </c>
      <c r="C78" s="12">
        <v>5949</v>
      </c>
    </row>
    <row r="79" spans="2:3">
      <c r="B79" t="s">
        <v>195</v>
      </c>
      <c r="C79" s="12">
        <v>2153</v>
      </c>
    </row>
    <row r="80" spans="2:3">
      <c r="B80" t="s">
        <v>253</v>
      </c>
      <c r="C80" s="12">
        <v>2479</v>
      </c>
    </row>
    <row r="81" spans="2:3">
      <c r="B81" t="s">
        <v>247</v>
      </c>
      <c r="C81" s="12">
        <v>2465</v>
      </c>
    </row>
    <row r="82" spans="2:3">
      <c r="B82" t="s">
        <v>1137</v>
      </c>
      <c r="C82" s="12">
        <v>1048</v>
      </c>
    </row>
    <row r="83" spans="2:3">
      <c r="B83" t="s">
        <v>1138</v>
      </c>
      <c r="C83" s="12">
        <v>1100</v>
      </c>
    </row>
    <row r="84" spans="2:3">
      <c r="B84" t="s">
        <v>297</v>
      </c>
      <c r="C84" s="12">
        <v>3432</v>
      </c>
    </row>
    <row r="85" spans="2:3">
      <c r="B85" t="s">
        <v>242</v>
      </c>
      <c r="C85" s="12">
        <v>2454</v>
      </c>
    </row>
    <row r="86" spans="2:3">
      <c r="B86" t="s">
        <v>1139</v>
      </c>
      <c r="C86" s="12">
        <v>1026</v>
      </c>
    </row>
    <row r="87" spans="2:3">
      <c r="B87" t="s">
        <v>1140</v>
      </c>
      <c r="C87" s="12">
        <v>7050</v>
      </c>
    </row>
    <row r="88" spans="2:3">
      <c r="B88" t="s">
        <v>181</v>
      </c>
      <c r="C88" s="12">
        <v>2081</v>
      </c>
    </row>
    <row r="89" spans="2:3">
      <c r="B89" t="s">
        <v>185</v>
      </c>
      <c r="C89" s="12">
        <v>2093</v>
      </c>
    </row>
    <row r="90" spans="2:3">
      <c r="B90" t="s">
        <v>1141</v>
      </c>
      <c r="C90" s="12">
        <v>1021</v>
      </c>
    </row>
    <row r="91" spans="2:3">
      <c r="B91" t="s">
        <v>1142</v>
      </c>
      <c r="C91" s="12">
        <v>1016</v>
      </c>
    </row>
    <row r="92" spans="2:3">
      <c r="B92" t="s">
        <v>235</v>
      </c>
      <c r="C92" s="12">
        <v>2406</v>
      </c>
    </row>
    <row r="93" spans="2:3">
      <c r="B93" t="s">
        <v>1143</v>
      </c>
      <c r="C93" s="12">
        <v>1049</v>
      </c>
    </row>
    <row r="94" spans="2:3">
      <c r="B94" t="s">
        <v>275</v>
      </c>
      <c r="C94" s="12">
        <v>3351</v>
      </c>
    </row>
    <row r="95" spans="2:3">
      <c r="B95" t="s">
        <v>268</v>
      </c>
      <c r="C95" s="12">
        <v>3328</v>
      </c>
    </row>
    <row r="96" spans="2:3">
      <c r="B96" t="s">
        <v>198</v>
      </c>
      <c r="C96" s="12">
        <v>2160</v>
      </c>
    </row>
    <row r="97" spans="2:3">
      <c r="B97" t="s">
        <v>180</v>
      </c>
      <c r="C97" s="12">
        <v>2063</v>
      </c>
    </row>
    <row r="98" spans="2:3">
      <c r="B98" t="s">
        <v>166</v>
      </c>
      <c r="C98" s="12">
        <v>2008</v>
      </c>
    </row>
    <row r="99" spans="2:3">
      <c r="B99" t="s">
        <v>271</v>
      </c>
      <c r="C99" s="12">
        <v>3335</v>
      </c>
    </row>
    <row r="100" spans="2:3">
      <c r="B100" t="s">
        <v>284</v>
      </c>
      <c r="C100" s="12">
        <v>3372</v>
      </c>
    </row>
    <row r="101" spans="2:3">
      <c r="B101" t="s">
        <v>1144</v>
      </c>
      <c r="C101" s="12">
        <v>3410</v>
      </c>
    </row>
    <row r="102" spans="2:3">
      <c r="B102" t="s">
        <v>1145</v>
      </c>
      <c r="C102" s="12">
        <v>3361</v>
      </c>
    </row>
    <row r="103" spans="2:3">
      <c r="B103" t="s">
        <v>217</v>
      </c>
      <c r="C103" s="12">
        <v>2245</v>
      </c>
    </row>
    <row r="104" spans="2:3">
      <c r="B104" t="s">
        <v>1146</v>
      </c>
      <c r="C104" s="12">
        <v>1027</v>
      </c>
    </row>
    <row r="105" spans="2:3">
      <c r="B105" t="s">
        <v>1147</v>
      </c>
      <c r="C105" s="12">
        <v>1802</v>
      </c>
    </row>
    <row r="106" spans="2:3">
      <c r="B106" t="s">
        <v>179</v>
      </c>
      <c r="C106" s="12">
        <v>2062</v>
      </c>
    </row>
    <row r="107" spans="2:3">
      <c r="B107" t="s">
        <v>169</v>
      </c>
      <c r="C107" s="12">
        <v>2014</v>
      </c>
    </row>
    <row r="108" spans="2:3">
      <c r="B108" t="s">
        <v>1148</v>
      </c>
      <c r="C108" s="12">
        <v>7052</v>
      </c>
    </row>
    <row r="109" spans="2:3">
      <c r="B109" t="s">
        <v>172</v>
      </c>
      <c r="C109" s="12">
        <v>2017</v>
      </c>
    </row>
    <row r="110" spans="2:3">
      <c r="B110" t="s">
        <v>171</v>
      </c>
      <c r="C110" s="12">
        <v>2016</v>
      </c>
    </row>
    <row r="111" spans="2:3">
      <c r="B111" t="s">
        <v>216</v>
      </c>
      <c r="C111" s="12">
        <v>2241</v>
      </c>
    </row>
    <row r="112" spans="2:3">
      <c r="B112" t="s">
        <v>243</v>
      </c>
      <c r="C112" s="12">
        <v>2456</v>
      </c>
    </row>
    <row r="113" spans="2:3">
      <c r="B113" t="s">
        <v>220</v>
      </c>
      <c r="C113" s="12">
        <v>2254</v>
      </c>
    </row>
    <row r="114" spans="2:3">
      <c r="B114" t="s">
        <v>1149</v>
      </c>
      <c r="C114" s="12">
        <v>1025</v>
      </c>
    </row>
    <row r="115" spans="2:3">
      <c r="B115" t="s">
        <v>277</v>
      </c>
      <c r="C115" s="12">
        <v>3353</v>
      </c>
    </row>
    <row r="116" spans="2:3">
      <c r="B116" t="s">
        <v>1150</v>
      </c>
      <c r="C116" s="12">
        <v>1002</v>
      </c>
    </row>
    <row r="117" spans="2:3">
      <c r="B117" t="s">
        <v>222</v>
      </c>
      <c r="C117" s="12">
        <v>2289</v>
      </c>
    </row>
    <row r="118" spans="2:3">
      <c r="B118" t="s">
        <v>265</v>
      </c>
      <c r="C118" s="12">
        <v>3320</v>
      </c>
    </row>
    <row r="119" spans="2:3">
      <c r="B119" t="s">
        <v>390</v>
      </c>
      <c r="C119" s="12">
        <v>2191</v>
      </c>
    </row>
    <row r="120" spans="2:3">
      <c r="B120" t="s">
        <v>405</v>
      </c>
      <c r="C120" s="12">
        <v>2284</v>
      </c>
    </row>
    <row r="121" spans="2:3">
      <c r="B121" t="s">
        <v>224</v>
      </c>
      <c r="C121" s="12">
        <v>2294</v>
      </c>
    </row>
    <row r="122" spans="2:3">
      <c r="B122" t="s">
        <v>1151</v>
      </c>
      <c r="C122" s="12">
        <v>1006</v>
      </c>
    </row>
    <row r="123" spans="2:3">
      <c r="B123" t="s">
        <v>540</v>
      </c>
      <c r="C123" s="12">
        <v>2079</v>
      </c>
    </row>
    <row r="124" spans="2:3">
      <c r="B124" t="s">
        <v>1152</v>
      </c>
      <c r="C124" s="12">
        <v>1015</v>
      </c>
    </row>
    <row r="125" spans="2:3">
      <c r="B125" t="s">
        <v>1153</v>
      </c>
      <c r="C125" s="12">
        <v>1022</v>
      </c>
    </row>
    <row r="126" spans="2:3">
      <c r="B126" t="s">
        <v>182</v>
      </c>
      <c r="C126" s="12">
        <v>2087</v>
      </c>
    </row>
    <row r="127" spans="2:3">
      <c r="B127" t="s">
        <v>248</v>
      </c>
      <c r="C127" s="12">
        <v>2466</v>
      </c>
    </row>
    <row r="128" spans="2:3">
      <c r="B128" t="s">
        <v>183</v>
      </c>
      <c r="C128" s="12">
        <v>2091</v>
      </c>
    </row>
    <row r="129" spans="2:3">
      <c r="B129" t="s">
        <v>1154</v>
      </c>
      <c r="C129" s="12">
        <v>7006</v>
      </c>
    </row>
    <row r="130" spans="2:3">
      <c r="B130" t="s">
        <v>251</v>
      </c>
      <c r="C130" s="12">
        <v>2477</v>
      </c>
    </row>
    <row r="131" spans="2:3">
      <c r="B131" t="s">
        <v>1155</v>
      </c>
      <c r="C131" s="12">
        <v>3436</v>
      </c>
    </row>
    <row r="132" spans="2:3">
      <c r="B132" t="s">
        <v>1156</v>
      </c>
      <c r="C132" s="12">
        <v>1010</v>
      </c>
    </row>
    <row r="133" spans="2:3">
      <c r="B133" t="s">
        <v>293</v>
      </c>
      <c r="C133" s="12">
        <v>3411</v>
      </c>
    </row>
    <row r="134" spans="2:3">
      <c r="B134" t="s">
        <v>250</v>
      </c>
      <c r="C134" s="12">
        <v>2474</v>
      </c>
    </row>
    <row r="135" spans="2:3">
      <c r="B135" t="s">
        <v>263</v>
      </c>
      <c r="C135" s="12">
        <v>3317</v>
      </c>
    </row>
    <row r="136" spans="2:3">
      <c r="B136" t="s">
        <v>1157</v>
      </c>
      <c r="C136" s="12">
        <v>1023</v>
      </c>
    </row>
    <row r="137" spans="2:3">
      <c r="B137" t="s">
        <v>1158</v>
      </c>
      <c r="C137" s="12">
        <v>3352</v>
      </c>
    </row>
    <row r="138" spans="2:3">
      <c r="B138" t="s">
        <v>165</v>
      </c>
      <c r="C138" s="12">
        <v>2005</v>
      </c>
    </row>
    <row r="139" spans="2:3">
      <c r="B139" t="s">
        <v>188</v>
      </c>
      <c r="C139" s="12">
        <v>2115</v>
      </c>
    </row>
    <row r="140" spans="2:3">
      <c r="B140" t="s">
        <v>240</v>
      </c>
      <c r="C140" s="12">
        <v>2441</v>
      </c>
    </row>
    <row r="141" spans="2:3">
      <c r="B141" t="s">
        <v>232</v>
      </c>
      <c r="C141" s="12">
        <v>2321</v>
      </c>
    </row>
    <row r="142" spans="2:3">
      <c r="B142" t="s">
        <v>1159</v>
      </c>
      <c r="C142" s="12">
        <v>1024</v>
      </c>
    </row>
    <row r="143" spans="2:3">
      <c r="B143" t="s">
        <v>1160</v>
      </c>
      <c r="C143" s="12">
        <v>7062</v>
      </c>
    </row>
    <row r="144" spans="2:3">
      <c r="B144" t="s">
        <v>163</v>
      </c>
      <c r="C144" s="12">
        <v>2004</v>
      </c>
    </row>
    <row r="145" spans="2:3">
      <c r="B145" t="s">
        <v>1161</v>
      </c>
      <c r="C145" s="12">
        <v>1012</v>
      </c>
    </row>
    <row r="146" spans="2:3">
      <c r="B146" t="s">
        <v>256</v>
      </c>
      <c r="C146" s="12">
        <v>3003</v>
      </c>
    </row>
    <row r="147" spans="2:3">
      <c r="B147" t="s">
        <v>244</v>
      </c>
      <c r="C147" s="12">
        <v>2457</v>
      </c>
    </row>
    <row r="148" spans="2:3">
      <c r="B148" t="s">
        <v>1162</v>
      </c>
      <c r="C148" s="12">
        <v>2142</v>
      </c>
    </row>
    <row r="149" spans="2:3">
      <c r="B149" t="s">
        <v>249</v>
      </c>
      <c r="C149" s="12">
        <v>2469</v>
      </c>
    </row>
    <row r="150" spans="2:3">
      <c r="B150" t="s">
        <v>296</v>
      </c>
      <c r="C150" s="12">
        <v>3431</v>
      </c>
    </row>
    <row r="151" spans="2:3">
      <c r="B151" t="s">
        <v>1163</v>
      </c>
      <c r="C151" s="12">
        <v>1028</v>
      </c>
    </row>
    <row r="152" spans="2:3">
      <c r="B152" t="s">
        <v>374</v>
      </c>
      <c r="C152" s="12">
        <v>2149</v>
      </c>
    </row>
    <row r="153" spans="2:3">
      <c r="B153" t="s">
        <v>194</v>
      </c>
      <c r="C153" s="12">
        <v>2150</v>
      </c>
    </row>
    <row r="154" spans="2:3">
      <c r="B154" t="s">
        <v>239</v>
      </c>
      <c r="C154" s="12">
        <v>2425</v>
      </c>
    </row>
    <row r="155" spans="2:3">
      <c r="B155" t="s">
        <v>1164</v>
      </c>
      <c r="C155" s="12">
        <v>1008</v>
      </c>
    </row>
    <row r="156" spans="2:3">
      <c r="B156" t="s">
        <v>1165</v>
      </c>
      <c r="C156" s="12">
        <v>7034</v>
      </c>
    </row>
    <row r="157" spans="2:3">
      <c r="B157" t="s">
        <v>196</v>
      </c>
      <c r="C157" s="12">
        <v>2157</v>
      </c>
    </row>
    <row r="158" spans="2:3">
      <c r="B158" t="s">
        <v>197</v>
      </c>
      <c r="C158" s="12">
        <v>2159</v>
      </c>
    </row>
    <row r="159" spans="2:3">
      <c r="B159" t="s">
        <v>199</v>
      </c>
      <c r="C159" s="12">
        <v>2161</v>
      </c>
    </row>
    <row r="160" spans="2:3">
      <c r="B160" t="s">
        <v>1166</v>
      </c>
      <c r="C160" s="12">
        <v>1018</v>
      </c>
    </row>
    <row r="161" spans="2:3">
      <c r="B161" t="s">
        <v>1167</v>
      </c>
      <c r="C161" s="12">
        <v>1000</v>
      </c>
    </row>
    <row r="162" spans="2:3">
      <c r="B162" t="s">
        <v>200</v>
      </c>
      <c r="C162" s="12">
        <v>2169</v>
      </c>
    </row>
    <row r="163" spans="2:3">
      <c r="B163" t="s">
        <v>1168</v>
      </c>
      <c r="C163" s="12">
        <v>7047</v>
      </c>
    </row>
    <row r="164" spans="2:3">
      <c r="B164" t="s">
        <v>288</v>
      </c>
      <c r="C164" s="12">
        <v>3381</v>
      </c>
    </row>
    <row r="165" spans="2:3">
      <c r="B165" t="s">
        <v>269</v>
      </c>
      <c r="C165" s="12">
        <v>3329</v>
      </c>
    </row>
    <row r="166" spans="2:3">
      <c r="B166" t="s">
        <v>204</v>
      </c>
      <c r="C166" s="12">
        <v>2183</v>
      </c>
    </row>
    <row r="167" spans="2:3">
      <c r="B167" t="s">
        <v>270</v>
      </c>
      <c r="C167" s="12">
        <v>3331</v>
      </c>
    </row>
    <row r="168" spans="2:3">
      <c r="B168" t="s">
        <v>291</v>
      </c>
      <c r="C168" s="12">
        <v>3406</v>
      </c>
    </row>
    <row r="169" spans="2:3">
      <c r="B169" t="s">
        <v>1169</v>
      </c>
      <c r="C169" s="12">
        <v>3386</v>
      </c>
    </row>
    <row r="170" spans="2:3">
      <c r="B170" t="s">
        <v>272</v>
      </c>
      <c r="C170" s="12">
        <v>3342</v>
      </c>
    </row>
    <row r="171" spans="2:3">
      <c r="B171" t="s">
        <v>257</v>
      </c>
      <c r="C171" s="12">
        <v>3010</v>
      </c>
    </row>
    <row r="172" spans="2:3">
      <c r="B172" t="s">
        <v>313</v>
      </c>
      <c r="C172" s="12">
        <v>4625</v>
      </c>
    </row>
    <row r="173" spans="2:3">
      <c r="B173" t="s">
        <v>261</v>
      </c>
      <c r="C173" s="12">
        <v>3307</v>
      </c>
    </row>
    <row r="174" spans="2:3">
      <c r="B174" t="s">
        <v>289</v>
      </c>
      <c r="C174" s="12">
        <v>3382</v>
      </c>
    </row>
    <row r="175" spans="2:3">
      <c r="B175" t="s">
        <v>260</v>
      </c>
      <c r="C175" s="12">
        <v>3025</v>
      </c>
    </row>
    <row r="176" spans="2:3">
      <c r="B176" t="s">
        <v>274</v>
      </c>
      <c r="C176" s="12">
        <v>3346</v>
      </c>
    </row>
    <row r="177" spans="2:3">
      <c r="B177" t="s">
        <v>281</v>
      </c>
      <c r="C177" s="12">
        <v>3365</v>
      </c>
    </row>
    <row r="178" spans="2:3">
      <c r="B178" t="s">
        <v>1170</v>
      </c>
      <c r="C178" s="12">
        <v>1009</v>
      </c>
    </row>
    <row r="179" spans="2:3">
      <c r="B179" t="s">
        <v>262</v>
      </c>
      <c r="C179" s="12">
        <v>3310</v>
      </c>
    </row>
    <row r="180" spans="2:3">
      <c r="B180" t="s">
        <v>1171</v>
      </c>
      <c r="C180" s="12">
        <v>2067</v>
      </c>
    </row>
    <row r="181" spans="2:3">
      <c r="B181" t="s">
        <v>218</v>
      </c>
      <c r="C181" s="12">
        <v>2246</v>
      </c>
    </row>
    <row r="182" spans="2:3">
      <c r="B182" t="s">
        <v>209</v>
      </c>
      <c r="C182" s="12">
        <v>2192</v>
      </c>
    </row>
    <row r="183" spans="2:3">
      <c r="B183" t="s">
        <v>187</v>
      </c>
      <c r="C183" s="12">
        <v>2108</v>
      </c>
    </row>
    <row r="184" spans="2:3">
      <c r="B184" t="s">
        <v>1172</v>
      </c>
      <c r="C184" s="12">
        <v>1020</v>
      </c>
    </row>
    <row r="185" spans="2:3">
      <c r="B185" t="s">
        <v>1173</v>
      </c>
      <c r="C185" s="12">
        <v>1014</v>
      </c>
    </row>
    <row r="186" spans="2:3">
      <c r="B186" t="s">
        <v>173</v>
      </c>
      <c r="C186" s="12">
        <v>2019</v>
      </c>
    </row>
    <row r="187" spans="2:3">
      <c r="B187" t="s">
        <v>230</v>
      </c>
      <c r="C187" s="12">
        <v>2314</v>
      </c>
    </row>
    <row r="188" spans="2:3">
      <c r="B188" t="s">
        <v>211</v>
      </c>
      <c r="C188" s="12">
        <v>2227</v>
      </c>
    </row>
    <row r="189" spans="2:3">
      <c r="B189" t="s">
        <v>212</v>
      </c>
      <c r="C189" s="12">
        <v>2231</v>
      </c>
    </row>
    <row r="190" spans="2:3">
      <c r="B190" t="s">
        <v>215</v>
      </c>
      <c r="C190" s="12">
        <v>2239</v>
      </c>
    </row>
    <row r="191" spans="2:3">
      <c r="B191" t="s">
        <v>539</v>
      </c>
      <c r="C191" s="12">
        <v>2435</v>
      </c>
    </row>
    <row r="192" spans="2:3">
      <c r="B192" t="s">
        <v>1174</v>
      </c>
      <c r="C192" s="12">
        <v>1001</v>
      </c>
    </row>
    <row r="193" spans="2:3">
      <c r="B193" t="s">
        <v>1175</v>
      </c>
      <c r="C193" s="12">
        <v>7030</v>
      </c>
    </row>
    <row r="194" spans="2:3">
      <c r="B194" t="s">
        <v>246</v>
      </c>
      <c r="C194" s="12">
        <v>2464</v>
      </c>
    </row>
    <row r="195" spans="2:3">
      <c r="B195" t="s">
        <v>266</v>
      </c>
      <c r="C195" s="12">
        <v>3321</v>
      </c>
    </row>
    <row r="196" spans="2:3">
      <c r="B196" t="s">
        <v>298</v>
      </c>
      <c r="C196" s="12">
        <v>3435</v>
      </c>
    </row>
    <row r="197" spans="2:3">
      <c r="B197" t="s">
        <v>207</v>
      </c>
      <c r="C197" s="12">
        <v>2189</v>
      </c>
    </row>
    <row r="198" spans="2:3">
      <c r="B198" t="s">
        <v>1176</v>
      </c>
      <c r="C198" s="12">
        <v>7060</v>
      </c>
    </row>
    <row r="199" spans="2:3">
      <c r="B199" t="s">
        <v>238</v>
      </c>
      <c r="C199" s="12">
        <v>2420</v>
      </c>
    </row>
    <row r="200" spans="2:3">
      <c r="B200" t="s">
        <v>202</v>
      </c>
      <c r="C200" s="12">
        <v>2176</v>
      </c>
    </row>
    <row r="201" spans="2:3">
      <c r="B201" t="s">
        <v>287</v>
      </c>
      <c r="C201" s="12">
        <v>3380</v>
      </c>
    </row>
    <row r="202" spans="2:3">
      <c r="B202" t="s">
        <v>456</v>
      </c>
      <c r="C202" s="12">
        <v>3385</v>
      </c>
    </row>
    <row r="203" spans="2:3">
      <c r="B203" t="s">
        <v>259</v>
      </c>
      <c r="C203" s="12">
        <v>3019</v>
      </c>
    </row>
    <row r="204" spans="2:3">
      <c r="B204" t="s">
        <v>349</v>
      </c>
      <c r="C204" s="12">
        <v>2097</v>
      </c>
    </row>
    <row r="205" spans="2:3">
      <c r="B205" t="s">
        <v>208</v>
      </c>
      <c r="C205" s="12">
        <v>2190</v>
      </c>
    </row>
    <row r="206" spans="2:3">
      <c r="B206" t="s">
        <v>1177</v>
      </c>
      <c r="C206" s="12">
        <v>7035</v>
      </c>
    </row>
    <row r="207" spans="2:3">
      <c r="B207" t="s">
        <v>1178</v>
      </c>
      <c r="C207" s="12">
        <v>7045</v>
      </c>
    </row>
    <row r="208" spans="2:3">
      <c r="B208" t="s">
        <v>1179</v>
      </c>
      <c r="C208" s="12">
        <v>1019</v>
      </c>
    </row>
    <row r="209" spans="2:3">
      <c r="B209" t="s">
        <v>543</v>
      </c>
      <c r="C209" s="12">
        <v>2482</v>
      </c>
    </row>
    <row r="210" spans="2:3">
      <c r="B210" t="s">
        <v>241</v>
      </c>
      <c r="C210" s="12">
        <v>2445</v>
      </c>
    </row>
    <row r="211" spans="2:3">
      <c r="B211" t="s">
        <v>205</v>
      </c>
      <c r="C211" s="12">
        <v>2184</v>
      </c>
    </row>
  </sheetData>
  <sortState xmlns:xlrd2="http://schemas.microsoft.com/office/spreadsheetml/2017/richdata2" ref="B3:C61">
    <sortCondition ref="C3:C61"/>
  </sortState>
  <pageMargins left="0.7" right="0.7" top="0.75" bottom="0.75" header="0.3" footer="0.3"/>
  <headerFoot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69F9-FD48-460B-B848-333491124DBC}">
  <sheetPr codeName="Sheet2" filterMode="1"/>
  <dimension ref="A1:EA661"/>
  <sheetViews>
    <sheetView topLeftCell="N1" workbookViewId="0">
      <selection activeCell="X322" sqref="X322"/>
    </sheetView>
  </sheetViews>
  <sheetFormatPr defaultColWidth="9.140625" defaultRowHeight="11.25"/>
  <cols>
    <col min="1" max="1" width="8.42578125" style="482" hidden="1" customWidth="1"/>
    <col min="2" max="4" width="8.140625" style="482" hidden="1" customWidth="1"/>
    <col min="5" max="6" width="14.28515625" style="483" customWidth="1"/>
    <col min="7" max="7" width="45.7109375" style="482" customWidth="1"/>
    <col min="8" max="8" width="20.5703125" style="482" customWidth="1"/>
    <col min="9" max="9" width="24.85546875" style="513" customWidth="1"/>
    <col min="10" max="13" width="14.28515625" style="514" customWidth="1"/>
    <col min="14" max="60" width="16.85546875" style="514" customWidth="1"/>
    <col min="61" max="67" width="16.85546875" style="513" customWidth="1"/>
    <col min="68" max="68" width="9.140625" style="482"/>
    <col min="69" max="69" width="9.140625" style="482" hidden="1" customWidth="1"/>
    <col min="70" max="70" width="10.85546875" style="482" hidden="1" customWidth="1"/>
    <col min="71" max="71" width="13" style="482" hidden="1" customWidth="1"/>
    <col min="72" max="72" width="9.140625" style="482" hidden="1" customWidth="1"/>
    <col min="73" max="73" width="14.42578125" style="482" hidden="1" customWidth="1"/>
    <col min="74" max="74" width="13.85546875" style="482" hidden="1" customWidth="1"/>
    <col min="75" max="75" width="38.5703125" style="482" hidden="1" customWidth="1"/>
    <col min="76" max="76" width="41" style="482" hidden="1" customWidth="1"/>
    <col min="77" max="77" width="35.7109375" style="482" hidden="1" customWidth="1"/>
    <col min="78" max="78" width="38.140625" style="482" hidden="1" customWidth="1"/>
    <col min="79" max="80" width="33.42578125" style="482" hidden="1" customWidth="1"/>
    <col min="81" max="81" width="9.140625" style="482" hidden="1" customWidth="1"/>
    <col min="82" max="82" width="12.7109375" style="482" hidden="1" customWidth="1"/>
    <col min="83" max="83" width="14.42578125" style="482" hidden="1" customWidth="1"/>
    <col min="84" max="84" width="65.7109375" style="482" hidden="1" customWidth="1"/>
    <col min="85" max="85" width="15.140625" style="482" hidden="1" customWidth="1"/>
    <col min="86" max="87" width="10.42578125" style="482" hidden="1" customWidth="1"/>
    <col min="88" max="90" width="66.5703125" style="482" hidden="1" customWidth="1"/>
    <col min="91" max="92" width="67.42578125" style="482" hidden="1" customWidth="1"/>
    <col min="93" max="94" width="24.7109375" style="482" hidden="1" customWidth="1"/>
    <col min="95" max="95" width="22" style="482" hidden="1" customWidth="1"/>
    <col min="96" max="96" width="16.42578125" style="482" hidden="1" customWidth="1"/>
    <col min="97" max="97" width="17.28515625" style="482" hidden="1" customWidth="1"/>
    <col min="98" max="98" width="18.85546875" style="482" hidden="1" customWidth="1"/>
    <col min="99" max="99" width="19.7109375" style="482" hidden="1" customWidth="1"/>
    <col min="100" max="100" width="22.7109375" style="482" hidden="1" customWidth="1"/>
    <col min="101" max="102" width="22.42578125" style="482" hidden="1" customWidth="1"/>
    <col min="103" max="105" width="22.5703125" style="482" hidden="1" customWidth="1"/>
    <col min="106" max="106" width="22.7109375" style="482" hidden="1" customWidth="1"/>
    <col min="107" max="107" width="25.140625" style="482" hidden="1" customWidth="1"/>
    <col min="108" max="109" width="24.85546875" style="482" hidden="1" customWidth="1"/>
    <col min="110" max="112" width="25" style="482" hidden="1" customWidth="1"/>
    <col min="113" max="113" width="25.140625" style="482" hidden="1" customWidth="1"/>
    <col min="114" max="114" width="17.5703125" style="482" hidden="1" customWidth="1"/>
    <col min="115" max="115" width="20" style="482" hidden="1" customWidth="1"/>
    <col min="116" max="116" width="30.85546875" style="482" hidden="1" customWidth="1"/>
    <col min="117" max="119" width="33.7109375" style="482" hidden="1" customWidth="1"/>
    <col min="120" max="121" width="34.5703125" style="482" hidden="1" customWidth="1"/>
    <col min="122" max="122" width="33.28515625" style="482" hidden="1" customWidth="1"/>
    <col min="123" max="123" width="18.42578125" style="482" hidden="1" customWidth="1"/>
    <col min="124" max="124" width="20.85546875" style="482" hidden="1" customWidth="1"/>
    <col min="125" max="125" width="38.85546875" style="482" hidden="1" customWidth="1"/>
    <col min="126" max="126" width="41.28515625" style="482" hidden="1" customWidth="1"/>
    <col min="127" max="127" width="17.28515625" style="482" hidden="1" customWidth="1"/>
    <col min="128" max="128" width="20" style="482" hidden="1" customWidth="1"/>
    <col min="129" max="129" width="12.7109375" style="482" hidden="1" customWidth="1"/>
    <col min="130" max="130" width="31.5703125" style="482" hidden="1" customWidth="1"/>
    <col min="131" max="131" width="34" style="482" hidden="1" customWidth="1"/>
    <col min="132" max="16384" width="9.140625" style="482"/>
  </cols>
  <sheetData>
    <row r="1" spans="1:131" ht="4.5" customHeight="1">
      <c r="G1" s="484"/>
      <c r="H1" s="484"/>
      <c r="I1" s="485"/>
      <c r="J1" s="486"/>
      <c r="K1" s="486"/>
      <c r="L1" s="486"/>
      <c r="M1" s="486"/>
      <c r="N1" s="486"/>
      <c r="O1" s="486"/>
      <c r="P1" s="486"/>
      <c r="Q1" s="487"/>
      <c r="R1" s="487"/>
      <c r="S1" s="487"/>
      <c r="T1" s="487"/>
      <c r="U1" s="488"/>
      <c r="V1" s="487"/>
      <c r="W1" s="487"/>
      <c r="X1" s="487"/>
      <c r="Y1" s="487"/>
      <c r="Z1" s="487"/>
      <c r="AA1" s="487"/>
      <c r="AB1" s="487"/>
      <c r="AC1" s="487"/>
      <c r="AD1" s="487"/>
      <c r="AE1" s="486"/>
      <c r="AF1" s="486"/>
      <c r="AG1" s="486"/>
      <c r="AH1" s="486"/>
      <c r="AI1" s="486"/>
      <c r="AJ1" s="486"/>
      <c r="AK1" s="486"/>
      <c r="AL1" s="486"/>
      <c r="AM1" s="486"/>
      <c r="AN1" s="486"/>
      <c r="AO1" s="486"/>
      <c r="AP1" s="486"/>
      <c r="AQ1" s="486"/>
      <c r="AR1" s="486"/>
      <c r="AS1" s="486"/>
      <c r="AT1" s="486"/>
      <c r="AU1" s="486"/>
      <c r="AV1" s="486"/>
      <c r="AW1" s="486"/>
      <c r="AX1" s="486"/>
      <c r="AY1" s="486"/>
      <c r="AZ1" s="486"/>
      <c r="BA1" s="486"/>
      <c r="BB1" s="486"/>
      <c r="BC1" s="486"/>
      <c r="BD1" s="486"/>
      <c r="BE1" s="486"/>
      <c r="BF1" s="486"/>
      <c r="BG1" s="486"/>
      <c r="BH1" s="486"/>
      <c r="BI1" s="482"/>
      <c r="BJ1" s="482"/>
      <c r="BK1" s="482"/>
      <c r="BL1" s="482"/>
      <c r="BM1" s="482"/>
      <c r="BN1" s="482"/>
      <c r="BO1" s="482"/>
    </row>
    <row r="2" spans="1:131" ht="4.5" customHeight="1">
      <c r="G2" s="484"/>
      <c r="H2" s="484"/>
      <c r="I2" s="485"/>
      <c r="J2" s="486"/>
      <c r="K2" s="486"/>
      <c r="L2" s="486"/>
      <c r="M2" s="486"/>
      <c r="N2" s="486"/>
      <c r="O2" s="486"/>
      <c r="P2" s="486"/>
      <c r="Q2" s="487"/>
      <c r="R2" s="487"/>
      <c r="S2" s="487"/>
      <c r="T2" s="487"/>
      <c r="U2" s="488"/>
      <c r="V2" s="487"/>
      <c r="W2" s="487"/>
      <c r="X2" s="487"/>
      <c r="Y2" s="487"/>
      <c r="Z2" s="487"/>
      <c r="AA2" s="487"/>
      <c r="AB2" s="487"/>
      <c r="AC2" s="487"/>
      <c r="AD2" s="487"/>
      <c r="AE2" s="489"/>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6"/>
      <c r="BH2" s="486"/>
      <c r="BI2" s="482"/>
      <c r="BJ2" s="482"/>
      <c r="BK2" s="482"/>
      <c r="BL2" s="482"/>
      <c r="BM2" s="482"/>
      <c r="BN2" s="482"/>
      <c r="BO2" s="482"/>
    </row>
    <row r="3" spans="1:131" ht="4.5" customHeight="1">
      <c r="G3" s="484"/>
      <c r="H3" s="485"/>
      <c r="I3" s="484"/>
      <c r="J3" s="486"/>
      <c r="K3" s="486"/>
      <c r="L3" s="486"/>
      <c r="M3" s="486"/>
      <c r="N3" s="486"/>
      <c r="O3" s="486"/>
      <c r="P3" s="486"/>
      <c r="Q3" s="487"/>
      <c r="R3" s="487"/>
      <c r="S3" s="487"/>
      <c r="T3" s="487"/>
      <c r="U3" s="487"/>
      <c r="V3" s="487"/>
      <c r="W3" s="487"/>
      <c r="X3" s="487"/>
      <c r="Y3" s="487"/>
      <c r="Z3" s="487"/>
      <c r="AA3" s="487"/>
      <c r="AB3" s="487"/>
      <c r="AC3" s="487"/>
      <c r="AD3" s="487"/>
      <c r="AE3" s="487"/>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2"/>
      <c r="BJ3" s="482"/>
      <c r="BK3" s="482"/>
      <c r="BL3" s="482"/>
      <c r="BM3" s="482"/>
      <c r="BN3" s="482"/>
      <c r="BO3" s="482"/>
    </row>
    <row r="4" spans="1:131" s="495" customFormat="1" ht="94.5" customHeight="1">
      <c r="A4" s="490" t="s">
        <v>545</v>
      </c>
      <c r="B4" s="490" t="s">
        <v>546</v>
      </c>
      <c r="C4" s="490" t="s">
        <v>547</v>
      </c>
      <c r="D4" s="490" t="s">
        <v>548</v>
      </c>
      <c r="E4" s="491" t="s">
        <v>87</v>
      </c>
      <c r="F4" s="458" t="s">
        <v>88</v>
      </c>
      <c r="G4" s="457" t="s">
        <v>89</v>
      </c>
      <c r="H4" s="457" t="s">
        <v>549</v>
      </c>
      <c r="I4" s="457" t="s">
        <v>550</v>
      </c>
      <c r="J4" s="457" t="s">
        <v>119</v>
      </c>
      <c r="K4" s="492" t="s">
        <v>551</v>
      </c>
      <c r="L4" s="492" t="s">
        <v>552</v>
      </c>
      <c r="M4" s="492" t="s">
        <v>553</v>
      </c>
      <c r="N4" s="492" t="s">
        <v>554</v>
      </c>
      <c r="O4" s="492" t="s">
        <v>555</v>
      </c>
      <c r="P4" s="492" t="s">
        <v>556</v>
      </c>
      <c r="Q4" s="458" t="s">
        <v>557</v>
      </c>
      <c r="R4" s="458" t="s">
        <v>558</v>
      </c>
      <c r="S4" s="458" t="s">
        <v>559</v>
      </c>
      <c r="T4" s="458" t="s">
        <v>560</v>
      </c>
      <c r="U4" s="458" t="s">
        <v>561</v>
      </c>
      <c r="V4" s="458" t="s">
        <v>562</v>
      </c>
      <c r="W4" s="458" t="s">
        <v>563</v>
      </c>
      <c r="X4" s="458" t="s">
        <v>564</v>
      </c>
      <c r="Y4" s="458" t="s">
        <v>565</v>
      </c>
      <c r="Z4" s="458" t="s">
        <v>566</v>
      </c>
      <c r="AA4" s="458" t="s">
        <v>567</v>
      </c>
      <c r="AB4" s="458" t="s">
        <v>568</v>
      </c>
      <c r="AC4" s="458" t="s">
        <v>569</v>
      </c>
      <c r="AD4" s="458" t="s">
        <v>570</v>
      </c>
      <c r="AE4" s="493" t="s">
        <v>571</v>
      </c>
      <c r="AF4" s="492" t="s">
        <v>572</v>
      </c>
      <c r="AG4" s="492" t="s">
        <v>573</v>
      </c>
      <c r="AH4" s="492" t="s">
        <v>574</v>
      </c>
      <c r="AI4" s="492" t="s">
        <v>575</v>
      </c>
      <c r="AJ4" s="492" t="s">
        <v>576</v>
      </c>
      <c r="AK4" s="492" t="s">
        <v>577</v>
      </c>
      <c r="AL4" s="492" t="s">
        <v>578</v>
      </c>
      <c r="AM4" s="492" t="s">
        <v>579</v>
      </c>
      <c r="AN4" s="492" t="s">
        <v>580</v>
      </c>
      <c r="AO4" s="492" t="s">
        <v>581</v>
      </c>
      <c r="AP4" s="492" t="s">
        <v>582</v>
      </c>
      <c r="AQ4" s="492" t="s">
        <v>583</v>
      </c>
      <c r="AR4" s="492" t="s">
        <v>584</v>
      </c>
      <c r="AS4" s="492" t="s">
        <v>585</v>
      </c>
      <c r="AT4" s="492" t="s">
        <v>586</v>
      </c>
      <c r="AU4" s="492" t="s">
        <v>587</v>
      </c>
      <c r="AV4" s="492" t="s">
        <v>588</v>
      </c>
      <c r="AW4" s="492" t="s">
        <v>589</v>
      </c>
      <c r="AX4" s="492" t="s">
        <v>590</v>
      </c>
      <c r="AY4" s="492" t="s">
        <v>591</v>
      </c>
      <c r="AZ4" s="492" t="s">
        <v>592</v>
      </c>
      <c r="BA4" s="492" t="s">
        <v>593</v>
      </c>
      <c r="BB4" s="492" t="s">
        <v>594</v>
      </c>
      <c r="BC4" s="492" t="s">
        <v>595</v>
      </c>
      <c r="BD4" s="492" t="s">
        <v>596</v>
      </c>
      <c r="BE4" s="492" t="s">
        <v>597</v>
      </c>
      <c r="BF4" s="494" t="s">
        <v>598</v>
      </c>
      <c r="BG4" s="492" t="s">
        <v>599</v>
      </c>
      <c r="BH4" s="492" t="s">
        <v>600</v>
      </c>
      <c r="BI4" s="492" t="s">
        <v>601</v>
      </c>
      <c r="BJ4" s="492" t="s">
        <v>602</v>
      </c>
      <c r="BK4" s="492" t="s">
        <v>603</v>
      </c>
      <c r="BL4" s="492" t="s">
        <v>604</v>
      </c>
      <c r="BM4" s="492" t="s">
        <v>605</v>
      </c>
      <c r="BN4" s="492" t="s">
        <v>606</v>
      </c>
      <c r="BO4" s="492" t="s">
        <v>607</v>
      </c>
    </row>
    <row r="5" spans="1:131" s="504" customFormat="1" ht="15">
      <c r="A5" s="496"/>
      <c r="B5" s="497"/>
      <c r="C5" s="497"/>
      <c r="D5" s="497"/>
      <c r="E5" s="515" t="s">
        <v>52</v>
      </c>
      <c r="F5" s="515"/>
      <c r="G5" s="498"/>
      <c r="H5" s="498"/>
      <c r="I5" s="498"/>
      <c r="J5" s="499"/>
      <c r="K5" s="499"/>
      <c r="L5" s="499"/>
      <c r="M5" s="499"/>
      <c r="N5" s="499"/>
      <c r="O5" s="499"/>
      <c r="P5" s="499"/>
      <c r="Q5" s="500">
        <v>182203.75</v>
      </c>
      <c r="R5" s="500">
        <v>106681</v>
      </c>
      <c r="S5" s="500">
        <v>13827</v>
      </c>
      <c r="T5" s="500">
        <v>92854</v>
      </c>
      <c r="U5" s="500">
        <v>75522.75</v>
      </c>
      <c r="V5" s="500">
        <v>45615.75</v>
      </c>
      <c r="W5" s="500">
        <v>29907</v>
      </c>
      <c r="X5" s="500">
        <v>15154.333333333334</v>
      </c>
      <c r="Y5" s="500">
        <v>15250.5</v>
      </c>
      <c r="Z5" s="500">
        <v>15210.916666666666</v>
      </c>
      <c r="AA5" s="500">
        <v>14875.166666666666</v>
      </c>
      <c r="AB5" s="500">
        <v>15031.833333333334</v>
      </c>
      <c r="AC5" s="500">
        <v>0</v>
      </c>
      <c r="AD5" s="500">
        <v>182203.75</v>
      </c>
      <c r="AE5" s="501">
        <v>81.444678696085788</v>
      </c>
      <c r="AF5" s="500">
        <v>46806</v>
      </c>
      <c r="AG5" s="500">
        <v>47805</v>
      </c>
      <c r="AH5" s="500">
        <v>32825.493820281124</v>
      </c>
      <c r="AI5" s="500">
        <v>36407.991926037481</v>
      </c>
      <c r="AJ5" s="500">
        <v>24892.905709526356</v>
      </c>
      <c r="AK5" s="500">
        <v>8727.8987777796283</v>
      </c>
      <c r="AL5" s="500">
        <v>13026.576793833501</v>
      </c>
      <c r="AM5" s="500">
        <v>12043.061358654712</v>
      </c>
      <c r="AN5" s="500">
        <v>17128.031791530895</v>
      </c>
      <c r="AO5" s="500">
        <v>21627.507195616869</v>
      </c>
      <c r="AP5" s="500">
        <v>9235.0183730580411</v>
      </c>
      <c r="AQ5" s="500">
        <v>18105.75461371283</v>
      </c>
      <c r="AR5" s="500">
        <v>6027.3871924045025</v>
      </c>
      <c r="AS5" s="500">
        <v>9357.1311433340852</v>
      </c>
      <c r="AT5" s="500">
        <v>8371.4517588530907</v>
      </c>
      <c r="AU5" s="500">
        <v>12524.156250921464</v>
      </c>
      <c r="AV5" s="500">
        <v>15167.780217601088</v>
      </c>
      <c r="AW5" s="500">
        <v>5969.088823172935</v>
      </c>
      <c r="AX5" s="500">
        <v>26164.582997335237</v>
      </c>
      <c r="AY5" s="500">
        <v>4117.6075543560664</v>
      </c>
      <c r="AZ5" s="500">
        <v>36165.663361610277</v>
      </c>
      <c r="BA5" s="500">
        <v>5625.0085964427753</v>
      </c>
      <c r="BB5" s="500">
        <v>6016.3173339449968</v>
      </c>
      <c r="BC5" s="500">
        <v>6145.9671090476495</v>
      </c>
      <c r="BD5" s="500">
        <v>5895.9387126835627</v>
      </c>
      <c r="BE5" s="500">
        <v>5322.4316112189344</v>
      </c>
      <c r="BF5" s="500">
        <v>16595.02546466935</v>
      </c>
      <c r="BG5" s="500">
        <v>2148.7402435102626</v>
      </c>
      <c r="BH5" s="500">
        <v>620.82333531298377</v>
      </c>
      <c r="BI5" s="502"/>
      <c r="BJ5" s="502"/>
      <c r="BK5" s="503"/>
      <c r="BL5" s="503"/>
      <c r="BM5" s="503"/>
      <c r="BN5" s="503">
        <v>295.26047614863626</v>
      </c>
      <c r="BO5" s="503">
        <v>86.739523851363685</v>
      </c>
      <c r="BQ5" t="s">
        <v>87</v>
      </c>
      <c r="BR5" t="s">
        <v>88</v>
      </c>
      <c r="BS5" t="s">
        <v>89</v>
      </c>
      <c r="BT5" t="s">
        <v>549</v>
      </c>
      <c r="BU5" t="s">
        <v>550</v>
      </c>
      <c r="BV5" t="s">
        <v>119</v>
      </c>
      <c r="BW5" t="s">
        <v>551</v>
      </c>
      <c r="BX5" t="s">
        <v>552</v>
      </c>
      <c r="BY5" t="s">
        <v>553</v>
      </c>
      <c r="BZ5" t="s">
        <v>554</v>
      </c>
      <c r="CA5" t="s">
        <v>555</v>
      </c>
      <c r="CB5" t="s">
        <v>556</v>
      </c>
      <c r="CC5" t="s">
        <v>557</v>
      </c>
      <c r="CD5" t="s">
        <v>558</v>
      </c>
      <c r="CE5" t="s">
        <v>559</v>
      </c>
      <c r="CF5" t="s">
        <v>560</v>
      </c>
      <c r="CG5" t="s">
        <v>561</v>
      </c>
      <c r="CH5" t="s">
        <v>562</v>
      </c>
      <c r="CI5" t="s">
        <v>563</v>
      </c>
      <c r="CJ5" t="s">
        <v>564</v>
      </c>
      <c r="CK5" t="s">
        <v>565</v>
      </c>
      <c r="CL5" t="s">
        <v>566</v>
      </c>
      <c r="CM5" t="s">
        <v>567</v>
      </c>
      <c r="CN5" t="s">
        <v>568</v>
      </c>
      <c r="CO5" s="468" t="s">
        <v>569</v>
      </c>
      <c r="CP5" s="468" t="s">
        <v>608</v>
      </c>
      <c r="CQ5" t="s">
        <v>571</v>
      </c>
      <c r="CR5" t="s">
        <v>572</v>
      </c>
      <c r="CS5" t="s">
        <v>573</v>
      </c>
      <c r="CT5" t="s">
        <v>574</v>
      </c>
      <c r="CU5" t="s">
        <v>575</v>
      </c>
      <c r="CV5" t="s">
        <v>576</v>
      </c>
      <c r="CW5" t="s">
        <v>577</v>
      </c>
      <c r="CX5" t="s">
        <v>578</v>
      </c>
      <c r="CY5" t="s">
        <v>579</v>
      </c>
      <c r="CZ5" t="s">
        <v>580</v>
      </c>
      <c r="DA5" t="s">
        <v>581</v>
      </c>
      <c r="DB5" t="s">
        <v>582</v>
      </c>
      <c r="DC5" t="s">
        <v>583</v>
      </c>
      <c r="DD5" t="s">
        <v>584</v>
      </c>
      <c r="DE5" t="s">
        <v>585</v>
      </c>
      <c r="DF5" t="s">
        <v>586</v>
      </c>
      <c r="DG5" t="s">
        <v>587</v>
      </c>
      <c r="DH5" t="s">
        <v>588</v>
      </c>
      <c r="DI5" t="s">
        <v>589</v>
      </c>
      <c r="DJ5" t="s">
        <v>590</v>
      </c>
      <c r="DK5" t="s">
        <v>591</v>
      </c>
      <c r="DL5" t="s">
        <v>592</v>
      </c>
      <c r="DM5" t="s">
        <v>593</v>
      </c>
      <c r="DN5" t="s">
        <v>594</v>
      </c>
      <c r="DO5" t="s">
        <v>595</v>
      </c>
      <c r="DP5" t="s">
        <v>596</v>
      </c>
      <c r="DQ5" t="s">
        <v>597</v>
      </c>
      <c r="DR5" t="s">
        <v>598</v>
      </c>
      <c r="DS5" t="s">
        <v>599</v>
      </c>
      <c r="DT5" t="s">
        <v>600</v>
      </c>
      <c r="DU5" t="s">
        <v>601</v>
      </c>
      <c r="DV5" t="s">
        <v>602</v>
      </c>
      <c r="DW5" t="s">
        <v>603</v>
      </c>
      <c r="DX5" t="s">
        <v>604</v>
      </c>
      <c r="DY5" t="s">
        <v>605</v>
      </c>
      <c r="DZ5" t="s">
        <v>606</v>
      </c>
      <c r="EA5" t="s">
        <v>607</v>
      </c>
    </row>
    <row r="6" spans="1:131" ht="15" hidden="1">
      <c r="A6" s="505">
        <v>5</v>
      </c>
      <c r="B6" s="505" t="e">
        <v>#N/A</v>
      </c>
      <c r="C6" s="506">
        <v>0.41806020066889599</v>
      </c>
      <c r="D6" s="506">
        <v>0</v>
      </c>
      <c r="E6" s="507">
        <v>134094</v>
      </c>
      <c r="F6" s="507">
        <v>3302004</v>
      </c>
      <c r="G6" s="508" t="s">
        <v>163</v>
      </c>
      <c r="H6" s="470" t="s">
        <v>51</v>
      </c>
      <c r="I6" s="509">
        <v>0</v>
      </c>
      <c r="J6" s="510">
        <v>1</v>
      </c>
      <c r="K6" s="511">
        <v>0</v>
      </c>
      <c r="L6" s="511">
        <v>0</v>
      </c>
      <c r="M6" s="511">
        <v>7</v>
      </c>
      <c r="N6" s="511">
        <v>0</v>
      </c>
      <c r="O6" s="511">
        <v>0</v>
      </c>
      <c r="P6" s="511">
        <v>0</v>
      </c>
      <c r="Q6" s="511">
        <v>299</v>
      </c>
      <c r="R6" s="511">
        <v>299</v>
      </c>
      <c r="S6" s="511">
        <v>43</v>
      </c>
      <c r="T6" s="511">
        <v>256</v>
      </c>
      <c r="U6" s="511">
        <v>0</v>
      </c>
      <c r="V6" s="511">
        <v>0</v>
      </c>
      <c r="W6" s="511">
        <v>0</v>
      </c>
      <c r="X6" s="511">
        <v>0</v>
      </c>
      <c r="Y6" s="511">
        <v>0</v>
      </c>
      <c r="Z6" s="511">
        <v>0</v>
      </c>
      <c r="AA6" s="511">
        <v>0</v>
      </c>
      <c r="AB6" s="511">
        <v>0</v>
      </c>
      <c r="AC6" s="511">
        <v>0</v>
      </c>
      <c r="AD6" s="511">
        <v>299</v>
      </c>
      <c r="AE6" s="511">
        <v>42.714285714285715</v>
      </c>
      <c r="AF6" s="511">
        <v>124.9999999999999</v>
      </c>
      <c r="AG6" s="511">
        <v>124.9999999999999</v>
      </c>
      <c r="AH6" s="511">
        <v>0</v>
      </c>
      <c r="AI6" s="511">
        <v>0</v>
      </c>
      <c r="AJ6" s="511">
        <v>117.99999999999996</v>
      </c>
      <c r="AK6" s="511">
        <v>4.0000000000000053</v>
      </c>
      <c r="AL6" s="511">
        <v>5.9999999999999929</v>
      </c>
      <c r="AM6" s="511">
        <v>0.99999999999999989</v>
      </c>
      <c r="AN6" s="511">
        <v>122.00000000000006</v>
      </c>
      <c r="AO6" s="511">
        <v>24</v>
      </c>
      <c r="AP6" s="511">
        <v>24</v>
      </c>
      <c r="AQ6" s="511">
        <v>0</v>
      </c>
      <c r="AR6" s="511">
        <v>0</v>
      </c>
      <c r="AS6" s="511">
        <v>0</v>
      </c>
      <c r="AT6" s="511">
        <v>0</v>
      </c>
      <c r="AU6" s="511">
        <v>0</v>
      </c>
      <c r="AV6" s="511">
        <v>0</v>
      </c>
      <c r="AW6" s="511">
        <v>0</v>
      </c>
      <c r="AX6" s="511">
        <v>33.87109375</v>
      </c>
      <c r="AY6" s="511">
        <v>0</v>
      </c>
      <c r="AZ6" s="511">
        <v>89.462167968182925</v>
      </c>
      <c r="BA6" s="511">
        <v>0</v>
      </c>
      <c r="BB6" s="511">
        <v>0</v>
      </c>
      <c r="BC6" s="511">
        <v>0</v>
      </c>
      <c r="BD6" s="511">
        <v>0</v>
      </c>
      <c r="BE6" s="511">
        <v>0</v>
      </c>
      <c r="BF6" s="511">
        <v>0</v>
      </c>
      <c r="BG6" s="511">
        <v>0</v>
      </c>
      <c r="BH6" s="511">
        <v>0</v>
      </c>
      <c r="BI6" s="511">
        <v>0.73799999999999999</v>
      </c>
      <c r="BJ6" s="511">
        <v>0</v>
      </c>
      <c r="BK6" s="511">
        <v>0</v>
      </c>
      <c r="BL6" s="512">
        <v>0</v>
      </c>
      <c r="BM6" s="511">
        <v>0</v>
      </c>
      <c r="BN6" s="511">
        <v>1</v>
      </c>
      <c r="BO6" s="511">
        <v>0</v>
      </c>
      <c r="BQ6">
        <v>134094</v>
      </c>
      <c r="BR6">
        <v>3302004</v>
      </c>
      <c r="BS6" t="s">
        <v>163</v>
      </c>
      <c r="BT6" t="s">
        <v>51</v>
      </c>
      <c r="BU6">
        <v>0</v>
      </c>
      <c r="BV6">
        <v>1</v>
      </c>
      <c r="BW6">
        <v>0</v>
      </c>
      <c r="BX6">
        <v>0</v>
      </c>
      <c r="BY6">
        <v>7</v>
      </c>
      <c r="BZ6">
        <v>0</v>
      </c>
      <c r="CA6">
        <v>0</v>
      </c>
      <c r="CB6">
        <v>0</v>
      </c>
      <c r="CC6">
        <v>299</v>
      </c>
      <c r="CD6">
        <v>299</v>
      </c>
      <c r="CE6">
        <v>43</v>
      </c>
      <c r="CF6">
        <v>256</v>
      </c>
      <c r="CG6">
        <v>0</v>
      </c>
      <c r="CH6">
        <v>0</v>
      </c>
      <c r="CI6">
        <v>0</v>
      </c>
      <c r="CJ6">
        <v>0</v>
      </c>
      <c r="CK6">
        <v>0</v>
      </c>
      <c r="CL6">
        <v>0</v>
      </c>
      <c r="CM6">
        <v>0</v>
      </c>
      <c r="CN6">
        <v>0</v>
      </c>
      <c r="CO6">
        <v>0</v>
      </c>
      <c r="CP6">
        <v>299</v>
      </c>
      <c r="CQ6">
        <v>42.714285714285715</v>
      </c>
      <c r="CR6">
        <v>124.9999999999999</v>
      </c>
      <c r="CS6">
        <v>124.9999999999999</v>
      </c>
      <c r="CT6">
        <v>0</v>
      </c>
      <c r="CU6">
        <v>0</v>
      </c>
      <c r="CV6">
        <v>117.99999999999996</v>
      </c>
      <c r="CW6">
        <v>4.0000000000000053</v>
      </c>
      <c r="CX6">
        <v>5.9999999999999929</v>
      </c>
      <c r="CY6">
        <v>0.99999999999999989</v>
      </c>
      <c r="CZ6">
        <v>122.00000000000006</v>
      </c>
      <c r="DA6">
        <v>24</v>
      </c>
      <c r="DB6">
        <v>24</v>
      </c>
      <c r="DC6">
        <v>0</v>
      </c>
      <c r="DD6">
        <v>0</v>
      </c>
      <c r="DE6">
        <v>0</v>
      </c>
      <c r="DF6">
        <v>0</v>
      </c>
      <c r="DG6">
        <v>0</v>
      </c>
      <c r="DH6">
        <v>0</v>
      </c>
      <c r="DI6">
        <v>0</v>
      </c>
      <c r="DJ6">
        <v>33.87109375</v>
      </c>
      <c r="DK6">
        <v>0</v>
      </c>
      <c r="DL6">
        <v>89.462167968182925</v>
      </c>
      <c r="DM6">
        <v>0</v>
      </c>
      <c r="DN6">
        <v>0</v>
      </c>
      <c r="DO6">
        <v>0</v>
      </c>
      <c r="DP6">
        <v>0</v>
      </c>
      <c r="DQ6">
        <v>0</v>
      </c>
      <c r="DR6">
        <v>0</v>
      </c>
      <c r="DS6">
        <v>0</v>
      </c>
      <c r="DT6">
        <v>0</v>
      </c>
      <c r="DU6">
        <v>0.73799999999999999</v>
      </c>
      <c r="DV6">
        <v>0</v>
      </c>
      <c r="DW6">
        <v>0</v>
      </c>
      <c r="DX6">
        <v>0</v>
      </c>
      <c r="DY6">
        <v>0</v>
      </c>
      <c r="DZ6">
        <v>1</v>
      </c>
      <c r="EA6">
        <v>0</v>
      </c>
    </row>
    <row r="7" spans="1:131" ht="15" hidden="1">
      <c r="A7" s="505">
        <v>6</v>
      </c>
      <c r="B7" s="505" t="e">
        <v>#N/A</v>
      </c>
      <c r="C7" s="506">
        <v>0.21884984025559101</v>
      </c>
      <c r="D7" s="506">
        <v>0</v>
      </c>
      <c r="E7" s="507">
        <v>134098</v>
      </c>
      <c r="F7" s="507">
        <v>3302005</v>
      </c>
      <c r="G7" s="508" t="s">
        <v>165</v>
      </c>
      <c r="H7" s="470" t="s">
        <v>51</v>
      </c>
      <c r="I7" s="509">
        <v>0</v>
      </c>
      <c r="J7" s="510">
        <v>1</v>
      </c>
      <c r="K7" s="511">
        <v>0</v>
      </c>
      <c r="L7" s="511">
        <v>0</v>
      </c>
      <c r="M7" s="511">
        <v>7</v>
      </c>
      <c r="N7" s="511">
        <v>0</v>
      </c>
      <c r="O7" s="511">
        <v>0</v>
      </c>
      <c r="P7" s="511">
        <v>0</v>
      </c>
      <c r="Q7" s="511">
        <v>626</v>
      </c>
      <c r="R7" s="511">
        <v>626</v>
      </c>
      <c r="S7" s="511">
        <v>86</v>
      </c>
      <c r="T7" s="511">
        <v>540</v>
      </c>
      <c r="U7" s="511">
        <v>0</v>
      </c>
      <c r="V7" s="511">
        <v>0</v>
      </c>
      <c r="W7" s="511">
        <v>0</v>
      </c>
      <c r="X7" s="511">
        <v>0</v>
      </c>
      <c r="Y7" s="511">
        <v>0</v>
      </c>
      <c r="Z7" s="511">
        <v>0</v>
      </c>
      <c r="AA7" s="511">
        <v>0</v>
      </c>
      <c r="AB7" s="511">
        <v>0</v>
      </c>
      <c r="AC7" s="511">
        <v>0</v>
      </c>
      <c r="AD7" s="511">
        <v>626</v>
      </c>
      <c r="AE7" s="511">
        <v>89.428571428571431</v>
      </c>
      <c r="AF7" s="511">
        <v>134.9999999999998</v>
      </c>
      <c r="AG7" s="511">
        <v>136.99999999999997</v>
      </c>
      <c r="AH7" s="511">
        <v>0</v>
      </c>
      <c r="AI7" s="511">
        <v>0</v>
      </c>
      <c r="AJ7" s="511">
        <v>500.00000000000028</v>
      </c>
      <c r="AK7" s="511">
        <v>18.999999999999993</v>
      </c>
      <c r="AL7" s="511">
        <v>37.999999999999986</v>
      </c>
      <c r="AM7" s="511">
        <v>11.000000000000025</v>
      </c>
      <c r="AN7" s="511">
        <v>24.000000000000028</v>
      </c>
      <c r="AO7" s="511">
        <v>17.999999999999972</v>
      </c>
      <c r="AP7" s="511">
        <v>15.999999999999996</v>
      </c>
      <c r="AQ7" s="511">
        <v>0</v>
      </c>
      <c r="AR7" s="511">
        <v>0</v>
      </c>
      <c r="AS7" s="511">
        <v>0</v>
      </c>
      <c r="AT7" s="511">
        <v>0</v>
      </c>
      <c r="AU7" s="511">
        <v>0</v>
      </c>
      <c r="AV7" s="511">
        <v>0</v>
      </c>
      <c r="AW7" s="511">
        <v>0</v>
      </c>
      <c r="AX7" s="511">
        <v>91.581481481481305</v>
      </c>
      <c r="AY7" s="511">
        <v>0</v>
      </c>
      <c r="AZ7" s="511">
        <v>168.53993395303317</v>
      </c>
      <c r="BA7" s="511">
        <v>0</v>
      </c>
      <c r="BB7" s="511">
        <v>0</v>
      </c>
      <c r="BC7" s="511">
        <v>0</v>
      </c>
      <c r="BD7" s="511">
        <v>0</v>
      </c>
      <c r="BE7" s="511">
        <v>0</v>
      </c>
      <c r="BF7" s="511">
        <v>0</v>
      </c>
      <c r="BG7" s="511">
        <v>1.4400000000000084</v>
      </c>
      <c r="BH7" s="511">
        <v>0</v>
      </c>
      <c r="BI7" s="511">
        <v>0.51</v>
      </c>
      <c r="BJ7" s="511">
        <v>0</v>
      </c>
      <c r="BK7" s="511">
        <v>0</v>
      </c>
      <c r="BL7" s="512">
        <v>0</v>
      </c>
      <c r="BM7" s="511">
        <v>0</v>
      </c>
      <c r="BN7" s="511">
        <v>1</v>
      </c>
      <c r="BO7" s="511">
        <v>0</v>
      </c>
      <c r="BQ7">
        <v>134098</v>
      </c>
      <c r="BR7">
        <v>3302005</v>
      </c>
      <c r="BS7" t="s">
        <v>165</v>
      </c>
      <c r="BT7" t="s">
        <v>51</v>
      </c>
      <c r="BU7">
        <v>0</v>
      </c>
      <c r="BV7">
        <v>1</v>
      </c>
      <c r="BW7">
        <v>0</v>
      </c>
      <c r="BX7">
        <v>0</v>
      </c>
      <c r="BY7">
        <v>7</v>
      </c>
      <c r="BZ7">
        <v>0</v>
      </c>
      <c r="CA7">
        <v>0</v>
      </c>
      <c r="CB7">
        <v>0</v>
      </c>
      <c r="CC7">
        <v>626</v>
      </c>
      <c r="CD7">
        <v>626</v>
      </c>
      <c r="CE7">
        <v>86</v>
      </c>
      <c r="CF7">
        <v>540</v>
      </c>
      <c r="CG7">
        <v>0</v>
      </c>
      <c r="CH7">
        <v>0</v>
      </c>
      <c r="CI7">
        <v>0</v>
      </c>
      <c r="CJ7">
        <v>0</v>
      </c>
      <c r="CK7">
        <v>0</v>
      </c>
      <c r="CL7">
        <v>0</v>
      </c>
      <c r="CM7">
        <v>0</v>
      </c>
      <c r="CN7">
        <v>0</v>
      </c>
      <c r="CO7">
        <v>0</v>
      </c>
      <c r="CP7">
        <v>626</v>
      </c>
      <c r="CQ7">
        <v>89.428571428571431</v>
      </c>
      <c r="CR7">
        <v>134.9999999999998</v>
      </c>
      <c r="CS7">
        <v>136.99999999999997</v>
      </c>
      <c r="CT7">
        <v>0</v>
      </c>
      <c r="CU7">
        <v>0</v>
      </c>
      <c r="CV7">
        <v>500.00000000000028</v>
      </c>
      <c r="CW7">
        <v>18.999999999999993</v>
      </c>
      <c r="CX7">
        <v>37.999999999999986</v>
      </c>
      <c r="CY7">
        <v>11.000000000000025</v>
      </c>
      <c r="CZ7">
        <v>24.000000000000028</v>
      </c>
      <c r="DA7">
        <v>17.999999999999972</v>
      </c>
      <c r="DB7">
        <v>15.999999999999996</v>
      </c>
      <c r="DC7">
        <v>0</v>
      </c>
      <c r="DD7">
        <v>0</v>
      </c>
      <c r="DE7">
        <v>0</v>
      </c>
      <c r="DF7">
        <v>0</v>
      </c>
      <c r="DG7">
        <v>0</v>
      </c>
      <c r="DH7">
        <v>0</v>
      </c>
      <c r="DI7">
        <v>0</v>
      </c>
      <c r="DJ7">
        <v>91.581481481481305</v>
      </c>
      <c r="DK7">
        <v>0</v>
      </c>
      <c r="DL7">
        <v>168.53993395303317</v>
      </c>
      <c r="DM7">
        <v>0</v>
      </c>
      <c r="DN7">
        <v>0</v>
      </c>
      <c r="DO7">
        <v>0</v>
      </c>
      <c r="DP7">
        <v>0</v>
      </c>
      <c r="DQ7">
        <v>0</v>
      </c>
      <c r="DR7">
        <v>0</v>
      </c>
      <c r="DS7">
        <v>1.4400000000000084</v>
      </c>
      <c r="DT7">
        <v>0</v>
      </c>
      <c r="DU7">
        <v>0.51</v>
      </c>
      <c r="DV7">
        <v>0</v>
      </c>
      <c r="DW7">
        <v>0</v>
      </c>
      <c r="DX7">
        <v>0</v>
      </c>
      <c r="DY7">
        <v>0</v>
      </c>
      <c r="DZ7">
        <v>1</v>
      </c>
      <c r="EA7">
        <v>0</v>
      </c>
    </row>
    <row r="8" spans="1:131" ht="15" hidden="1">
      <c r="A8" s="505">
        <v>7</v>
      </c>
      <c r="B8" s="505" t="e">
        <v>#N/A</v>
      </c>
      <c r="C8" s="506">
        <v>0.51173708920187799</v>
      </c>
      <c r="D8" s="506">
        <v>0</v>
      </c>
      <c r="E8" s="507">
        <v>103157</v>
      </c>
      <c r="F8" s="507">
        <v>3302008</v>
      </c>
      <c r="G8" s="508" t="s">
        <v>166</v>
      </c>
      <c r="H8" s="470" t="s">
        <v>51</v>
      </c>
      <c r="I8" s="509">
        <v>0</v>
      </c>
      <c r="J8" s="510">
        <v>1</v>
      </c>
      <c r="K8" s="511">
        <v>0</v>
      </c>
      <c r="L8" s="511">
        <v>0</v>
      </c>
      <c r="M8" s="511">
        <v>7</v>
      </c>
      <c r="N8" s="511">
        <v>0</v>
      </c>
      <c r="O8" s="511">
        <v>0</v>
      </c>
      <c r="P8" s="511">
        <v>0</v>
      </c>
      <c r="Q8" s="511">
        <v>426</v>
      </c>
      <c r="R8" s="511">
        <v>426</v>
      </c>
      <c r="S8" s="511">
        <v>61</v>
      </c>
      <c r="T8" s="511">
        <v>365</v>
      </c>
      <c r="U8" s="511">
        <v>0</v>
      </c>
      <c r="V8" s="511">
        <v>0</v>
      </c>
      <c r="W8" s="511">
        <v>0</v>
      </c>
      <c r="X8" s="511">
        <v>0</v>
      </c>
      <c r="Y8" s="511">
        <v>0</v>
      </c>
      <c r="Z8" s="511">
        <v>0</v>
      </c>
      <c r="AA8" s="511">
        <v>0</v>
      </c>
      <c r="AB8" s="511">
        <v>0</v>
      </c>
      <c r="AC8" s="511">
        <v>0</v>
      </c>
      <c r="AD8" s="511">
        <v>426</v>
      </c>
      <c r="AE8" s="511">
        <v>60.857142857142854</v>
      </c>
      <c r="AF8" s="511">
        <v>218.00000000000003</v>
      </c>
      <c r="AG8" s="511">
        <v>218.00000000000003</v>
      </c>
      <c r="AH8" s="511">
        <v>0</v>
      </c>
      <c r="AI8" s="511">
        <v>0</v>
      </c>
      <c r="AJ8" s="511">
        <v>6.9999999999999964</v>
      </c>
      <c r="AK8" s="511">
        <v>5.9999999999999911</v>
      </c>
      <c r="AL8" s="511">
        <v>221.99999999999989</v>
      </c>
      <c r="AM8" s="511">
        <v>33.000000000000014</v>
      </c>
      <c r="AN8" s="511">
        <v>39.000000000000007</v>
      </c>
      <c r="AO8" s="511">
        <v>114.00000000000004</v>
      </c>
      <c r="AP8" s="511">
        <v>4.9999999999999858</v>
      </c>
      <c r="AQ8" s="511">
        <v>0</v>
      </c>
      <c r="AR8" s="511">
        <v>0</v>
      </c>
      <c r="AS8" s="511">
        <v>0</v>
      </c>
      <c r="AT8" s="511">
        <v>0</v>
      </c>
      <c r="AU8" s="511">
        <v>0</v>
      </c>
      <c r="AV8" s="511">
        <v>0</v>
      </c>
      <c r="AW8" s="511">
        <v>0</v>
      </c>
      <c r="AX8" s="511">
        <v>156.82417582417577</v>
      </c>
      <c r="AY8" s="511">
        <v>0</v>
      </c>
      <c r="AZ8" s="511">
        <v>98.204210526315748</v>
      </c>
      <c r="BA8" s="511">
        <v>0</v>
      </c>
      <c r="BB8" s="511">
        <v>0</v>
      </c>
      <c r="BC8" s="511">
        <v>0</v>
      </c>
      <c r="BD8" s="511">
        <v>0</v>
      </c>
      <c r="BE8" s="511">
        <v>0</v>
      </c>
      <c r="BF8" s="511">
        <v>0</v>
      </c>
      <c r="BG8" s="511">
        <v>0</v>
      </c>
      <c r="BH8" s="511">
        <v>0</v>
      </c>
      <c r="BI8" s="511">
        <v>0.42699999999999999</v>
      </c>
      <c r="BJ8" s="511">
        <v>0</v>
      </c>
      <c r="BK8" s="511">
        <v>0</v>
      </c>
      <c r="BL8" s="512">
        <v>0</v>
      </c>
      <c r="BM8" s="511">
        <v>0</v>
      </c>
      <c r="BN8" s="511">
        <v>1</v>
      </c>
      <c r="BO8" s="511">
        <v>0</v>
      </c>
      <c r="BQ8">
        <v>103157</v>
      </c>
      <c r="BR8">
        <v>3302008</v>
      </c>
      <c r="BS8" t="s">
        <v>166</v>
      </c>
      <c r="BT8" t="s">
        <v>51</v>
      </c>
      <c r="BU8">
        <v>0</v>
      </c>
      <c r="BV8">
        <v>1</v>
      </c>
      <c r="BW8">
        <v>0</v>
      </c>
      <c r="BX8">
        <v>0</v>
      </c>
      <c r="BY8">
        <v>7</v>
      </c>
      <c r="BZ8">
        <v>0</v>
      </c>
      <c r="CA8">
        <v>0</v>
      </c>
      <c r="CB8">
        <v>0</v>
      </c>
      <c r="CC8">
        <v>426</v>
      </c>
      <c r="CD8">
        <v>426</v>
      </c>
      <c r="CE8">
        <v>61</v>
      </c>
      <c r="CF8">
        <v>365</v>
      </c>
      <c r="CG8">
        <v>0</v>
      </c>
      <c r="CH8">
        <v>0</v>
      </c>
      <c r="CI8">
        <v>0</v>
      </c>
      <c r="CJ8">
        <v>0</v>
      </c>
      <c r="CK8">
        <v>0</v>
      </c>
      <c r="CL8">
        <v>0</v>
      </c>
      <c r="CM8">
        <v>0</v>
      </c>
      <c r="CN8">
        <v>0</v>
      </c>
      <c r="CO8">
        <v>0</v>
      </c>
      <c r="CP8">
        <v>426</v>
      </c>
      <c r="CQ8">
        <v>60.857142857142854</v>
      </c>
      <c r="CR8">
        <v>218.00000000000003</v>
      </c>
      <c r="CS8">
        <v>218.00000000000003</v>
      </c>
      <c r="CT8">
        <v>0</v>
      </c>
      <c r="CU8">
        <v>0</v>
      </c>
      <c r="CV8">
        <v>6.9999999999999964</v>
      </c>
      <c r="CW8">
        <v>5.9999999999999911</v>
      </c>
      <c r="CX8">
        <v>221.99999999999989</v>
      </c>
      <c r="CY8">
        <v>33.000000000000014</v>
      </c>
      <c r="CZ8">
        <v>39.000000000000007</v>
      </c>
      <c r="DA8">
        <v>114.00000000000004</v>
      </c>
      <c r="DB8">
        <v>4.9999999999999858</v>
      </c>
      <c r="DC8">
        <v>0</v>
      </c>
      <c r="DD8">
        <v>0</v>
      </c>
      <c r="DE8">
        <v>0</v>
      </c>
      <c r="DF8">
        <v>0</v>
      </c>
      <c r="DG8">
        <v>0</v>
      </c>
      <c r="DH8">
        <v>0</v>
      </c>
      <c r="DI8">
        <v>0</v>
      </c>
      <c r="DJ8">
        <v>156.82417582417577</v>
      </c>
      <c r="DK8">
        <v>0</v>
      </c>
      <c r="DL8">
        <v>98.204210526315748</v>
      </c>
      <c r="DM8">
        <v>0</v>
      </c>
      <c r="DN8">
        <v>0</v>
      </c>
      <c r="DO8">
        <v>0</v>
      </c>
      <c r="DP8">
        <v>0</v>
      </c>
      <c r="DQ8">
        <v>0</v>
      </c>
      <c r="DR8">
        <v>0</v>
      </c>
      <c r="DS8">
        <v>0</v>
      </c>
      <c r="DT8">
        <v>0</v>
      </c>
      <c r="DU8">
        <v>0.42699999999999999</v>
      </c>
      <c r="DV8">
        <v>0</v>
      </c>
      <c r="DW8">
        <v>0</v>
      </c>
      <c r="DX8">
        <v>0</v>
      </c>
      <c r="DY8">
        <v>0</v>
      </c>
      <c r="DZ8">
        <v>1</v>
      </c>
      <c r="EA8">
        <v>0</v>
      </c>
    </row>
    <row r="9" spans="1:131" ht="15" hidden="1">
      <c r="A9" s="505">
        <v>8</v>
      </c>
      <c r="B9" s="505" t="e">
        <v>#N/A</v>
      </c>
      <c r="C9" s="506">
        <v>0.58472553699284002</v>
      </c>
      <c r="D9" s="506">
        <v>0</v>
      </c>
      <c r="E9" s="507">
        <v>103159</v>
      </c>
      <c r="F9" s="507">
        <v>3302010</v>
      </c>
      <c r="G9" s="508" t="s">
        <v>167</v>
      </c>
      <c r="H9" s="470" t="s">
        <v>51</v>
      </c>
      <c r="I9" s="509">
        <v>0</v>
      </c>
      <c r="J9" s="510">
        <v>1</v>
      </c>
      <c r="K9" s="511">
        <v>0</v>
      </c>
      <c r="L9" s="511">
        <v>0</v>
      </c>
      <c r="M9" s="511">
        <v>7</v>
      </c>
      <c r="N9" s="511">
        <v>0</v>
      </c>
      <c r="O9" s="511">
        <v>0</v>
      </c>
      <c r="P9" s="511">
        <v>0</v>
      </c>
      <c r="Q9" s="511">
        <v>419</v>
      </c>
      <c r="R9" s="511">
        <v>419</v>
      </c>
      <c r="S9" s="511">
        <v>41</v>
      </c>
      <c r="T9" s="511">
        <v>378</v>
      </c>
      <c r="U9" s="511">
        <v>0</v>
      </c>
      <c r="V9" s="511">
        <v>0</v>
      </c>
      <c r="W9" s="511">
        <v>0</v>
      </c>
      <c r="X9" s="511">
        <v>0</v>
      </c>
      <c r="Y9" s="511">
        <v>0</v>
      </c>
      <c r="Z9" s="511">
        <v>0</v>
      </c>
      <c r="AA9" s="511">
        <v>0</v>
      </c>
      <c r="AB9" s="511">
        <v>0</v>
      </c>
      <c r="AC9" s="511">
        <v>0</v>
      </c>
      <c r="AD9" s="511">
        <v>419</v>
      </c>
      <c r="AE9" s="511">
        <v>59.857142857142854</v>
      </c>
      <c r="AF9" s="511">
        <v>239.00000000000011</v>
      </c>
      <c r="AG9" s="511">
        <v>244.99999999999997</v>
      </c>
      <c r="AH9" s="511">
        <v>0</v>
      </c>
      <c r="AI9" s="511">
        <v>0</v>
      </c>
      <c r="AJ9" s="511">
        <v>4</v>
      </c>
      <c r="AK9" s="511">
        <v>11.000000000000005</v>
      </c>
      <c r="AL9" s="511">
        <v>20.999999999999986</v>
      </c>
      <c r="AM9" s="511">
        <v>59.999999999999957</v>
      </c>
      <c r="AN9" s="511">
        <v>99.999999999999787</v>
      </c>
      <c r="AO9" s="511">
        <v>220.00000000000011</v>
      </c>
      <c r="AP9" s="511">
        <v>3.0000000000000018</v>
      </c>
      <c r="AQ9" s="511">
        <v>0</v>
      </c>
      <c r="AR9" s="511">
        <v>0</v>
      </c>
      <c r="AS9" s="511">
        <v>0</v>
      </c>
      <c r="AT9" s="511">
        <v>0</v>
      </c>
      <c r="AU9" s="511">
        <v>0</v>
      </c>
      <c r="AV9" s="511">
        <v>0</v>
      </c>
      <c r="AW9" s="511">
        <v>0</v>
      </c>
      <c r="AX9" s="511">
        <v>158.51058201058189</v>
      </c>
      <c r="AY9" s="511">
        <v>0</v>
      </c>
      <c r="AZ9" s="511">
        <v>124.20325598741718</v>
      </c>
      <c r="BA9" s="511">
        <v>0</v>
      </c>
      <c r="BB9" s="511">
        <v>0</v>
      </c>
      <c r="BC9" s="511">
        <v>0</v>
      </c>
      <c r="BD9" s="511">
        <v>0</v>
      </c>
      <c r="BE9" s="511">
        <v>0</v>
      </c>
      <c r="BF9" s="511">
        <v>0</v>
      </c>
      <c r="BG9" s="511">
        <v>33.859999999999843</v>
      </c>
      <c r="BH9" s="511">
        <v>0</v>
      </c>
      <c r="BI9" s="511">
        <v>0.45</v>
      </c>
      <c r="BJ9" s="511">
        <v>0</v>
      </c>
      <c r="BK9" s="511">
        <v>0</v>
      </c>
      <c r="BL9" s="512">
        <v>0</v>
      </c>
      <c r="BM9" s="511">
        <v>0</v>
      </c>
      <c r="BN9" s="511">
        <v>1</v>
      </c>
      <c r="BO9" s="511">
        <v>0</v>
      </c>
      <c r="BQ9">
        <v>103159</v>
      </c>
      <c r="BR9">
        <v>3302010</v>
      </c>
      <c r="BS9" t="s">
        <v>167</v>
      </c>
      <c r="BT9" t="s">
        <v>51</v>
      </c>
      <c r="BU9">
        <v>0</v>
      </c>
      <c r="BV9">
        <v>1</v>
      </c>
      <c r="BW9">
        <v>0</v>
      </c>
      <c r="BX9">
        <v>0</v>
      </c>
      <c r="BY9">
        <v>7</v>
      </c>
      <c r="BZ9">
        <v>0</v>
      </c>
      <c r="CA9">
        <v>0</v>
      </c>
      <c r="CB9">
        <v>0</v>
      </c>
      <c r="CC9">
        <v>419</v>
      </c>
      <c r="CD9">
        <v>419</v>
      </c>
      <c r="CE9">
        <v>41</v>
      </c>
      <c r="CF9">
        <v>378</v>
      </c>
      <c r="CG9">
        <v>0</v>
      </c>
      <c r="CH9">
        <v>0</v>
      </c>
      <c r="CI9">
        <v>0</v>
      </c>
      <c r="CJ9">
        <v>0</v>
      </c>
      <c r="CK9">
        <v>0</v>
      </c>
      <c r="CL9">
        <v>0</v>
      </c>
      <c r="CM9">
        <v>0</v>
      </c>
      <c r="CN9">
        <v>0</v>
      </c>
      <c r="CO9">
        <v>0</v>
      </c>
      <c r="CP9">
        <v>419</v>
      </c>
      <c r="CQ9">
        <v>59.857142857142854</v>
      </c>
      <c r="CR9">
        <v>239.00000000000011</v>
      </c>
      <c r="CS9">
        <v>244.99999999999997</v>
      </c>
      <c r="CT9">
        <v>0</v>
      </c>
      <c r="CU9">
        <v>0</v>
      </c>
      <c r="CV9">
        <v>4</v>
      </c>
      <c r="CW9">
        <v>11.000000000000005</v>
      </c>
      <c r="CX9">
        <v>20.999999999999986</v>
      </c>
      <c r="CY9">
        <v>59.999999999999957</v>
      </c>
      <c r="CZ9">
        <v>99.999999999999787</v>
      </c>
      <c r="DA9">
        <v>220.00000000000011</v>
      </c>
      <c r="DB9">
        <v>3.0000000000000018</v>
      </c>
      <c r="DC9">
        <v>0</v>
      </c>
      <c r="DD9">
        <v>0</v>
      </c>
      <c r="DE9">
        <v>0</v>
      </c>
      <c r="DF9">
        <v>0</v>
      </c>
      <c r="DG9">
        <v>0</v>
      </c>
      <c r="DH9">
        <v>0</v>
      </c>
      <c r="DI9">
        <v>0</v>
      </c>
      <c r="DJ9">
        <v>158.51058201058189</v>
      </c>
      <c r="DK9">
        <v>0</v>
      </c>
      <c r="DL9">
        <v>124.20325598741718</v>
      </c>
      <c r="DM9">
        <v>0</v>
      </c>
      <c r="DN9">
        <v>0</v>
      </c>
      <c r="DO9">
        <v>0</v>
      </c>
      <c r="DP9">
        <v>0</v>
      </c>
      <c r="DQ9">
        <v>0</v>
      </c>
      <c r="DR9">
        <v>0</v>
      </c>
      <c r="DS9">
        <v>33.859999999999843</v>
      </c>
      <c r="DT9">
        <v>0</v>
      </c>
      <c r="DU9">
        <v>0.45</v>
      </c>
      <c r="DV9">
        <v>0</v>
      </c>
      <c r="DW9">
        <v>0</v>
      </c>
      <c r="DX9">
        <v>0</v>
      </c>
      <c r="DY9">
        <v>0</v>
      </c>
      <c r="DZ9">
        <v>1</v>
      </c>
      <c r="EA9">
        <v>0</v>
      </c>
    </row>
    <row r="10" spans="1:131" ht="15" hidden="1">
      <c r="A10" s="505">
        <v>9</v>
      </c>
      <c r="B10" s="505" t="e">
        <v>#N/A</v>
      </c>
      <c r="C10" s="506">
        <v>0.36721311475409801</v>
      </c>
      <c r="D10" s="506">
        <v>0</v>
      </c>
      <c r="E10" s="507">
        <v>134099</v>
      </c>
      <c r="F10" s="507">
        <v>3302011</v>
      </c>
      <c r="G10" s="508" t="s">
        <v>168</v>
      </c>
      <c r="H10" s="470" t="s">
        <v>51</v>
      </c>
      <c r="I10" s="509">
        <v>0</v>
      </c>
      <c r="J10" s="510">
        <v>1</v>
      </c>
      <c r="K10" s="511">
        <v>0</v>
      </c>
      <c r="L10" s="511">
        <v>0</v>
      </c>
      <c r="M10" s="511">
        <v>7</v>
      </c>
      <c r="N10" s="511">
        <v>0</v>
      </c>
      <c r="O10" s="511">
        <v>0</v>
      </c>
      <c r="P10" s="511">
        <v>0</v>
      </c>
      <c r="Q10" s="511">
        <v>610</v>
      </c>
      <c r="R10" s="511">
        <v>610</v>
      </c>
      <c r="S10" s="511">
        <v>77</v>
      </c>
      <c r="T10" s="511">
        <v>533</v>
      </c>
      <c r="U10" s="511">
        <v>0</v>
      </c>
      <c r="V10" s="511">
        <v>0</v>
      </c>
      <c r="W10" s="511">
        <v>0</v>
      </c>
      <c r="X10" s="511">
        <v>0</v>
      </c>
      <c r="Y10" s="511">
        <v>0</v>
      </c>
      <c r="Z10" s="511">
        <v>0</v>
      </c>
      <c r="AA10" s="511">
        <v>0</v>
      </c>
      <c r="AB10" s="511">
        <v>0</v>
      </c>
      <c r="AC10" s="511">
        <v>0</v>
      </c>
      <c r="AD10" s="511">
        <v>610</v>
      </c>
      <c r="AE10" s="511">
        <v>87.142857142857139</v>
      </c>
      <c r="AF10" s="511">
        <v>222.99999999999983</v>
      </c>
      <c r="AG10" s="511">
        <v>223.9999999999998</v>
      </c>
      <c r="AH10" s="511">
        <v>0</v>
      </c>
      <c r="AI10" s="511">
        <v>0</v>
      </c>
      <c r="AJ10" s="511">
        <v>278.00000000000011</v>
      </c>
      <c r="AK10" s="511">
        <v>8.0000000000000266</v>
      </c>
      <c r="AL10" s="511">
        <v>184.99999999999991</v>
      </c>
      <c r="AM10" s="511">
        <v>13.999999999999972</v>
      </c>
      <c r="AN10" s="511">
        <v>13.999999999999972</v>
      </c>
      <c r="AO10" s="511">
        <v>63.999999999999851</v>
      </c>
      <c r="AP10" s="511">
        <v>47.000000000000028</v>
      </c>
      <c r="AQ10" s="511">
        <v>0</v>
      </c>
      <c r="AR10" s="511">
        <v>0</v>
      </c>
      <c r="AS10" s="511">
        <v>0</v>
      </c>
      <c r="AT10" s="511">
        <v>0</v>
      </c>
      <c r="AU10" s="511">
        <v>0</v>
      </c>
      <c r="AV10" s="511">
        <v>0</v>
      </c>
      <c r="AW10" s="511">
        <v>0</v>
      </c>
      <c r="AX10" s="511">
        <v>113.94339622641529</v>
      </c>
      <c r="AY10" s="511">
        <v>0</v>
      </c>
      <c r="AZ10" s="511">
        <v>246.94881281509183</v>
      </c>
      <c r="BA10" s="511">
        <v>0</v>
      </c>
      <c r="BB10" s="511">
        <v>0</v>
      </c>
      <c r="BC10" s="511">
        <v>0</v>
      </c>
      <c r="BD10" s="511">
        <v>0</v>
      </c>
      <c r="BE10" s="511">
        <v>0</v>
      </c>
      <c r="BF10" s="511">
        <v>0</v>
      </c>
      <c r="BG10" s="511">
        <v>0</v>
      </c>
      <c r="BH10" s="511">
        <v>0</v>
      </c>
      <c r="BI10" s="511">
        <v>0.68200000000000005</v>
      </c>
      <c r="BJ10" s="511">
        <v>0</v>
      </c>
      <c r="BK10" s="511">
        <v>0</v>
      </c>
      <c r="BL10" s="512">
        <v>0</v>
      </c>
      <c r="BM10" s="511">
        <v>0</v>
      </c>
      <c r="BN10" s="511">
        <v>1</v>
      </c>
      <c r="BO10" s="511">
        <v>0</v>
      </c>
      <c r="BQ10">
        <v>134099</v>
      </c>
      <c r="BR10">
        <v>3302011</v>
      </c>
      <c r="BS10" t="s">
        <v>168</v>
      </c>
      <c r="BT10" t="s">
        <v>51</v>
      </c>
      <c r="BU10">
        <v>0</v>
      </c>
      <c r="BV10">
        <v>1</v>
      </c>
      <c r="BW10">
        <v>0</v>
      </c>
      <c r="BX10">
        <v>0</v>
      </c>
      <c r="BY10">
        <v>7</v>
      </c>
      <c r="BZ10">
        <v>0</v>
      </c>
      <c r="CA10">
        <v>0</v>
      </c>
      <c r="CB10">
        <v>0</v>
      </c>
      <c r="CC10">
        <v>610</v>
      </c>
      <c r="CD10">
        <v>610</v>
      </c>
      <c r="CE10">
        <v>77</v>
      </c>
      <c r="CF10">
        <v>533</v>
      </c>
      <c r="CG10">
        <v>0</v>
      </c>
      <c r="CH10">
        <v>0</v>
      </c>
      <c r="CI10">
        <v>0</v>
      </c>
      <c r="CJ10">
        <v>0</v>
      </c>
      <c r="CK10">
        <v>0</v>
      </c>
      <c r="CL10">
        <v>0</v>
      </c>
      <c r="CM10">
        <v>0</v>
      </c>
      <c r="CN10">
        <v>0</v>
      </c>
      <c r="CO10">
        <v>0</v>
      </c>
      <c r="CP10">
        <v>610</v>
      </c>
      <c r="CQ10">
        <v>87.142857142857139</v>
      </c>
      <c r="CR10">
        <v>222.99999999999983</v>
      </c>
      <c r="CS10">
        <v>223.9999999999998</v>
      </c>
      <c r="CT10">
        <v>0</v>
      </c>
      <c r="CU10">
        <v>0</v>
      </c>
      <c r="CV10">
        <v>278.00000000000011</v>
      </c>
      <c r="CW10">
        <v>8.0000000000000266</v>
      </c>
      <c r="CX10">
        <v>184.99999999999991</v>
      </c>
      <c r="CY10">
        <v>13.999999999999972</v>
      </c>
      <c r="CZ10">
        <v>13.999999999999972</v>
      </c>
      <c r="DA10">
        <v>63.999999999999851</v>
      </c>
      <c r="DB10">
        <v>47.000000000000028</v>
      </c>
      <c r="DC10">
        <v>0</v>
      </c>
      <c r="DD10">
        <v>0</v>
      </c>
      <c r="DE10">
        <v>0</v>
      </c>
      <c r="DF10">
        <v>0</v>
      </c>
      <c r="DG10">
        <v>0</v>
      </c>
      <c r="DH10">
        <v>0</v>
      </c>
      <c r="DI10">
        <v>0</v>
      </c>
      <c r="DJ10">
        <v>113.94339622641529</v>
      </c>
      <c r="DK10">
        <v>0</v>
      </c>
      <c r="DL10">
        <v>246.94881281509183</v>
      </c>
      <c r="DM10">
        <v>0</v>
      </c>
      <c r="DN10">
        <v>0</v>
      </c>
      <c r="DO10">
        <v>0</v>
      </c>
      <c r="DP10">
        <v>0</v>
      </c>
      <c r="DQ10">
        <v>0</v>
      </c>
      <c r="DR10">
        <v>0</v>
      </c>
      <c r="DS10">
        <v>0</v>
      </c>
      <c r="DT10">
        <v>0</v>
      </c>
      <c r="DU10">
        <v>0.68200000000000005</v>
      </c>
      <c r="DV10">
        <v>0</v>
      </c>
      <c r="DW10">
        <v>0</v>
      </c>
      <c r="DX10">
        <v>0</v>
      </c>
      <c r="DY10">
        <v>0</v>
      </c>
      <c r="DZ10">
        <v>1</v>
      </c>
      <c r="EA10">
        <v>0</v>
      </c>
    </row>
    <row r="11" spans="1:131" ht="15" hidden="1">
      <c r="A11" s="505">
        <v>10</v>
      </c>
      <c r="B11" s="505" t="e">
        <v>#N/A</v>
      </c>
      <c r="C11" s="506">
        <v>0.43367346938775497</v>
      </c>
      <c r="D11" s="506">
        <v>0</v>
      </c>
      <c r="E11" s="507">
        <v>103162</v>
      </c>
      <c r="F11" s="507">
        <v>3302014</v>
      </c>
      <c r="G11" s="508" t="s">
        <v>169</v>
      </c>
      <c r="H11" s="470" t="s">
        <v>51</v>
      </c>
      <c r="I11" s="509">
        <v>0</v>
      </c>
      <c r="J11" s="510">
        <v>1</v>
      </c>
      <c r="K11" s="511">
        <v>0</v>
      </c>
      <c r="L11" s="511">
        <v>0</v>
      </c>
      <c r="M11" s="511">
        <v>7</v>
      </c>
      <c r="N11" s="511">
        <v>0</v>
      </c>
      <c r="O11" s="511">
        <v>0</v>
      </c>
      <c r="P11" s="511">
        <v>0</v>
      </c>
      <c r="Q11" s="511">
        <v>392</v>
      </c>
      <c r="R11" s="511">
        <v>392</v>
      </c>
      <c r="S11" s="511">
        <v>48</v>
      </c>
      <c r="T11" s="511">
        <v>344</v>
      </c>
      <c r="U11" s="511">
        <v>0</v>
      </c>
      <c r="V11" s="511">
        <v>0</v>
      </c>
      <c r="W11" s="511">
        <v>0</v>
      </c>
      <c r="X11" s="511">
        <v>0</v>
      </c>
      <c r="Y11" s="511">
        <v>0</v>
      </c>
      <c r="Z11" s="511">
        <v>0</v>
      </c>
      <c r="AA11" s="511">
        <v>0</v>
      </c>
      <c r="AB11" s="511">
        <v>0</v>
      </c>
      <c r="AC11" s="511">
        <v>0</v>
      </c>
      <c r="AD11" s="511">
        <v>392</v>
      </c>
      <c r="AE11" s="511">
        <v>56</v>
      </c>
      <c r="AF11" s="511">
        <v>164.00000000000017</v>
      </c>
      <c r="AG11" s="511">
        <v>169.99999999999994</v>
      </c>
      <c r="AH11" s="511">
        <v>0</v>
      </c>
      <c r="AI11" s="511">
        <v>0</v>
      </c>
      <c r="AJ11" s="511">
        <v>66.000000000000199</v>
      </c>
      <c r="AK11" s="511">
        <v>10.000000000000018</v>
      </c>
      <c r="AL11" s="511">
        <v>61.999999999999815</v>
      </c>
      <c r="AM11" s="511">
        <v>26</v>
      </c>
      <c r="AN11" s="511">
        <v>6.0000000000000036</v>
      </c>
      <c r="AO11" s="511">
        <v>192.99999999999991</v>
      </c>
      <c r="AP11" s="511">
        <v>29.000000000000004</v>
      </c>
      <c r="AQ11" s="511">
        <v>0</v>
      </c>
      <c r="AR11" s="511">
        <v>0</v>
      </c>
      <c r="AS11" s="511">
        <v>0</v>
      </c>
      <c r="AT11" s="511">
        <v>0</v>
      </c>
      <c r="AU11" s="511">
        <v>0</v>
      </c>
      <c r="AV11" s="511">
        <v>0</v>
      </c>
      <c r="AW11" s="511">
        <v>0</v>
      </c>
      <c r="AX11" s="511">
        <v>114.43478260869551</v>
      </c>
      <c r="AY11" s="511">
        <v>0</v>
      </c>
      <c r="AZ11" s="511">
        <v>139.18007926418898</v>
      </c>
      <c r="BA11" s="511">
        <v>0</v>
      </c>
      <c r="BB11" s="511">
        <v>0</v>
      </c>
      <c r="BC11" s="511">
        <v>0</v>
      </c>
      <c r="BD11" s="511">
        <v>0</v>
      </c>
      <c r="BE11" s="511">
        <v>0</v>
      </c>
      <c r="BF11" s="511">
        <v>0</v>
      </c>
      <c r="BG11" s="511">
        <v>17.584859335038299</v>
      </c>
      <c r="BH11" s="511">
        <v>0</v>
      </c>
      <c r="BI11" s="511">
        <v>0.46800000000000003</v>
      </c>
      <c r="BJ11" s="511">
        <v>0</v>
      </c>
      <c r="BK11" s="511">
        <v>0</v>
      </c>
      <c r="BL11" s="512">
        <v>0</v>
      </c>
      <c r="BM11" s="511">
        <v>0</v>
      </c>
      <c r="BN11" s="511">
        <v>1</v>
      </c>
      <c r="BO11" s="511">
        <v>0</v>
      </c>
      <c r="BQ11">
        <v>103162</v>
      </c>
      <c r="BR11">
        <v>3302014</v>
      </c>
      <c r="BS11" t="s">
        <v>169</v>
      </c>
      <c r="BT11" t="s">
        <v>51</v>
      </c>
      <c r="BU11">
        <v>0</v>
      </c>
      <c r="BV11">
        <v>1</v>
      </c>
      <c r="BW11">
        <v>0</v>
      </c>
      <c r="BX11">
        <v>0</v>
      </c>
      <c r="BY11">
        <v>7</v>
      </c>
      <c r="BZ11">
        <v>0</v>
      </c>
      <c r="CA11">
        <v>0</v>
      </c>
      <c r="CB11">
        <v>0</v>
      </c>
      <c r="CC11">
        <v>392</v>
      </c>
      <c r="CD11">
        <v>392</v>
      </c>
      <c r="CE11">
        <v>48</v>
      </c>
      <c r="CF11">
        <v>344</v>
      </c>
      <c r="CG11">
        <v>0</v>
      </c>
      <c r="CH11">
        <v>0</v>
      </c>
      <c r="CI11">
        <v>0</v>
      </c>
      <c r="CJ11">
        <v>0</v>
      </c>
      <c r="CK11">
        <v>0</v>
      </c>
      <c r="CL11">
        <v>0</v>
      </c>
      <c r="CM11">
        <v>0</v>
      </c>
      <c r="CN11">
        <v>0</v>
      </c>
      <c r="CO11">
        <v>0</v>
      </c>
      <c r="CP11">
        <v>392</v>
      </c>
      <c r="CQ11">
        <v>56</v>
      </c>
      <c r="CR11">
        <v>164.00000000000017</v>
      </c>
      <c r="CS11">
        <v>169.99999999999994</v>
      </c>
      <c r="CT11">
        <v>0</v>
      </c>
      <c r="CU11">
        <v>0</v>
      </c>
      <c r="CV11">
        <v>66.000000000000199</v>
      </c>
      <c r="CW11">
        <v>10.000000000000018</v>
      </c>
      <c r="CX11">
        <v>61.999999999999815</v>
      </c>
      <c r="CY11">
        <v>26</v>
      </c>
      <c r="CZ11">
        <v>6.0000000000000036</v>
      </c>
      <c r="DA11">
        <v>192.99999999999991</v>
      </c>
      <c r="DB11">
        <v>29.000000000000004</v>
      </c>
      <c r="DC11">
        <v>0</v>
      </c>
      <c r="DD11">
        <v>0</v>
      </c>
      <c r="DE11">
        <v>0</v>
      </c>
      <c r="DF11">
        <v>0</v>
      </c>
      <c r="DG11">
        <v>0</v>
      </c>
      <c r="DH11">
        <v>0</v>
      </c>
      <c r="DI11">
        <v>0</v>
      </c>
      <c r="DJ11">
        <v>114.43478260869551</v>
      </c>
      <c r="DK11">
        <v>0</v>
      </c>
      <c r="DL11">
        <v>139.18007926418898</v>
      </c>
      <c r="DM11">
        <v>0</v>
      </c>
      <c r="DN11">
        <v>0</v>
      </c>
      <c r="DO11">
        <v>0</v>
      </c>
      <c r="DP11">
        <v>0</v>
      </c>
      <c r="DQ11">
        <v>0</v>
      </c>
      <c r="DR11">
        <v>0</v>
      </c>
      <c r="DS11">
        <v>17.584859335038299</v>
      </c>
      <c r="DT11">
        <v>0</v>
      </c>
      <c r="DU11">
        <v>0.46800000000000003</v>
      </c>
      <c r="DV11">
        <v>0</v>
      </c>
      <c r="DW11">
        <v>0</v>
      </c>
      <c r="DX11">
        <v>0</v>
      </c>
      <c r="DY11">
        <v>0</v>
      </c>
      <c r="DZ11">
        <v>1</v>
      </c>
      <c r="EA11">
        <v>0</v>
      </c>
    </row>
    <row r="12" spans="1:131" ht="15" hidden="1">
      <c r="A12" s="505">
        <v>11</v>
      </c>
      <c r="B12" s="505" t="e">
        <v>#N/A</v>
      </c>
      <c r="C12" s="506">
        <v>0.50765306122449005</v>
      </c>
      <c r="D12" s="506">
        <v>0</v>
      </c>
      <c r="E12" s="507">
        <v>134102</v>
      </c>
      <c r="F12" s="507">
        <v>3302015</v>
      </c>
      <c r="G12" s="508" t="s">
        <v>170</v>
      </c>
      <c r="H12" s="470" t="s">
        <v>51</v>
      </c>
      <c r="I12" s="509">
        <v>0</v>
      </c>
      <c r="J12" s="510">
        <v>1</v>
      </c>
      <c r="K12" s="511">
        <v>0</v>
      </c>
      <c r="L12" s="511">
        <v>0</v>
      </c>
      <c r="M12" s="511">
        <v>7</v>
      </c>
      <c r="N12" s="511">
        <v>0</v>
      </c>
      <c r="O12" s="511">
        <v>0</v>
      </c>
      <c r="P12" s="511">
        <v>0</v>
      </c>
      <c r="Q12" s="511">
        <v>392</v>
      </c>
      <c r="R12" s="511">
        <v>392</v>
      </c>
      <c r="S12" s="511">
        <v>48</v>
      </c>
      <c r="T12" s="511">
        <v>344</v>
      </c>
      <c r="U12" s="511">
        <v>0</v>
      </c>
      <c r="V12" s="511">
        <v>0</v>
      </c>
      <c r="W12" s="511">
        <v>0</v>
      </c>
      <c r="X12" s="511">
        <v>0</v>
      </c>
      <c r="Y12" s="511">
        <v>0</v>
      </c>
      <c r="Z12" s="511">
        <v>0</v>
      </c>
      <c r="AA12" s="511">
        <v>0</v>
      </c>
      <c r="AB12" s="511">
        <v>0</v>
      </c>
      <c r="AC12" s="511">
        <v>0</v>
      </c>
      <c r="AD12" s="511">
        <v>392</v>
      </c>
      <c r="AE12" s="511">
        <v>56</v>
      </c>
      <c r="AF12" s="511">
        <v>199.00000000000011</v>
      </c>
      <c r="AG12" s="511">
        <v>199.00000000000011</v>
      </c>
      <c r="AH12" s="511">
        <v>0</v>
      </c>
      <c r="AI12" s="511">
        <v>0</v>
      </c>
      <c r="AJ12" s="511">
        <v>5.0127877237851504</v>
      </c>
      <c r="AK12" s="511">
        <v>5.0127877237851504</v>
      </c>
      <c r="AL12" s="511">
        <v>16.040920716112545</v>
      </c>
      <c r="AM12" s="511">
        <v>146.37340153452675</v>
      </c>
      <c r="AN12" s="511">
        <v>26.066496163682885</v>
      </c>
      <c r="AO12" s="511">
        <v>89.227621483375927</v>
      </c>
      <c r="AP12" s="511">
        <v>104.26598465473154</v>
      </c>
      <c r="AQ12" s="511">
        <v>0</v>
      </c>
      <c r="AR12" s="511">
        <v>0</v>
      </c>
      <c r="AS12" s="511">
        <v>0</v>
      </c>
      <c r="AT12" s="511">
        <v>0</v>
      </c>
      <c r="AU12" s="511">
        <v>0</v>
      </c>
      <c r="AV12" s="511">
        <v>0</v>
      </c>
      <c r="AW12" s="511">
        <v>0</v>
      </c>
      <c r="AX12" s="511">
        <v>137.19999999999999</v>
      </c>
      <c r="AY12" s="511">
        <v>0</v>
      </c>
      <c r="AZ12" s="511">
        <v>171.18936584557378</v>
      </c>
      <c r="BA12" s="511">
        <v>0</v>
      </c>
      <c r="BB12" s="511">
        <v>0</v>
      </c>
      <c r="BC12" s="511">
        <v>0</v>
      </c>
      <c r="BD12" s="511">
        <v>0</v>
      </c>
      <c r="BE12" s="511">
        <v>0</v>
      </c>
      <c r="BF12" s="511">
        <v>0</v>
      </c>
      <c r="BG12" s="511">
        <v>0</v>
      </c>
      <c r="BH12" s="511">
        <v>0</v>
      </c>
      <c r="BI12" s="511">
        <v>0.23899999999999999</v>
      </c>
      <c r="BJ12" s="511">
        <v>0</v>
      </c>
      <c r="BK12" s="511">
        <v>0</v>
      </c>
      <c r="BL12" s="512">
        <v>0</v>
      </c>
      <c r="BM12" s="511">
        <v>0</v>
      </c>
      <c r="BN12" s="511">
        <v>1</v>
      </c>
      <c r="BO12" s="511">
        <v>0</v>
      </c>
      <c r="BQ12">
        <v>134102</v>
      </c>
      <c r="BR12">
        <v>3302015</v>
      </c>
      <c r="BS12" t="s">
        <v>170</v>
      </c>
      <c r="BT12" t="s">
        <v>51</v>
      </c>
      <c r="BU12">
        <v>0</v>
      </c>
      <c r="BV12">
        <v>1</v>
      </c>
      <c r="BW12">
        <v>0</v>
      </c>
      <c r="BX12">
        <v>0</v>
      </c>
      <c r="BY12">
        <v>7</v>
      </c>
      <c r="BZ12">
        <v>0</v>
      </c>
      <c r="CA12">
        <v>0</v>
      </c>
      <c r="CB12">
        <v>0</v>
      </c>
      <c r="CC12">
        <v>392</v>
      </c>
      <c r="CD12">
        <v>392</v>
      </c>
      <c r="CE12">
        <v>48</v>
      </c>
      <c r="CF12">
        <v>344</v>
      </c>
      <c r="CG12">
        <v>0</v>
      </c>
      <c r="CH12">
        <v>0</v>
      </c>
      <c r="CI12">
        <v>0</v>
      </c>
      <c r="CJ12">
        <v>0</v>
      </c>
      <c r="CK12">
        <v>0</v>
      </c>
      <c r="CL12">
        <v>0</v>
      </c>
      <c r="CM12">
        <v>0</v>
      </c>
      <c r="CN12">
        <v>0</v>
      </c>
      <c r="CO12">
        <v>0</v>
      </c>
      <c r="CP12">
        <v>392</v>
      </c>
      <c r="CQ12">
        <v>56</v>
      </c>
      <c r="CR12">
        <v>199.00000000000011</v>
      </c>
      <c r="CS12">
        <v>199.00000000000011</v>
      </c>
      <c r="CT12">
        <v>0</v>
      </c>
      <c r="CU12">
        <v>0</v>
      </c>
      <c r="CV12">
        <v>5.0127877237851504</v>
      </c>
      <c r="CW12">
        <v>5.0127877237851504</v>
      </c>
      <c r="CX12">
        <v>16.040920716112545</v>
      </c>
      <c r="CY12">
        <v>146.37340153452675</v>
      </c>
      <c r="CZ12">
        <v>26.066496163682885</v>
      </c>
      <c r="DA12">
        <v>89.227621483375927</v>
      </c>
      <c r="DB12">
        <v>104.26598465473154</v>
      </c>
      <c r="DC12">
        <v>0</v>
      </c>
      <c r="DD12">
        <v>0</v>
      </c>
      <c r="DE12">
        <v>0</v>
      </c>
      <c r="DF12">
        <v>0</v>
      </c>
      <c r="DG12">
        <v>0</v>
      </c>
      <c r="DH12">
        <v>0</v>
      </c>
      <c r="DI12">
        <v>0</v>
      </c>
      <c r="DJ12">
        <v>137.19999999999999</v>
      </c>
      <c r="DK12">
        <v>0</v>
      </c>
      <c r="DL12">
        <v>171.18936584557378</v>
      </c>
      <c r="DM12">
        <v>0</v>
      </c>
      <c r="DN12">
        <v>0</v>
      </c>
      <c r="DO12">
        <v>0</v>
      </c>
      <c r="DP12">
        <v>0</v>
      </c>
      <c r="DQ12">
        <v>0</v>
      </c>
      <c r="DR12">
        <v>0</v>
      </c>
      <c r="DS12">
        <v>0</v>
      </c>
      <c r="DT12">
        <v>0</v>
      </c>
      <c r="DU12">
        <v>0.23899999999999999</v>
      </c>
      <c r="DV12">
        <v>0</v>
      </c>
      <c r="DW12">
        <v>0</v>
      </c>
      <c r="DX12">
        <v>0</v>
      </c>
      <c r="DY12">
        <v>0</v>
      </c>
      <c r="DZ12">
        <v>1</v>
      </c>
      <c r="EA12">
        <v>0</v>
      </c>
    </row>
    <row r="13" spans="1:131" ht="15" hidden="1">
      <c r="A13" s="505">
        <v>12</v>
      </c>
      <c r="B13" s="505" t="e">
        <v>#N/A</v>
      </c>
      <c r="C13" s="506">
        <v>0.46239554317548698</v>
      </c>
      <c r="D13" s="506">
        <v>0</v>
      </c>
      <c r="E13" s="507">
        <v>103163</v>
      </c>
      <c r="F13" s="507">
        <v>3302016</v>
      </c>
      <c r="G13" s="508" t="s">
        <v>171</v>
      </c>
      <c r="H13" s="470" t="s">
        <v>51</v>
      </c>
      <c r="I13" s="509">
        <v>0</v>
      </c>
      <c r="J13" s="510">
        <v>1</v>
      </c>
      <c r="K13" s="511">
        <v>0</v>
      </c>
      <c r="L13" s="511">
        <v>0</v>
      </c>
      <c r="M13" s="511">
        <v>4</v>
      </c>
      <c r="N13" s="511">
        <v>0</v>
      </c>
      <c r="O13" s="511">
        <v>0</v>
      </c>
      <c r="P13" s="511">
        <v>0</v>
      </c>
      <c r="Q13" s="511">
        <v>359</v>
      </c>
      <c r="R13" s="511">
        <v>359</v>
      </c>
      <c r="S13" s="511">
        <v>0</v>
      </c>
      <c r="T13" s="511">
        <v>359</v>
      </c>
      <c r="U13" s="511">
        <v>0</v>
      </c>
      <c r="V13" s="511">
        <v>0</v>
      </c>
      <c r="W13" s="511">
        <v>0</v>
      </c>
      <c r="X13" s="511">
        <v>0</v>
      </c>
      <c r="Y13" s="511">
        <v>0</v>
      </c>
      <c r="Z13" s="511">
        <v>0</v>
      </c>
      <c r="AA13" s="511">
        <v>0</v>
      </c>
      <c r="AB13" s="511">
        <v>0</v>
      </c>
      <c r="AC13" s="511">
        <v>0</v>
      </c>
      <c r="AD13" s="511">
        <v>359</v>
      </c>
      <c r="AE13" s="511">
        <v>89.75</v>
      </c>
      <c r="AF13" s="511">
        <v>164.00000000000003</v>
      </c>
      <c r="AG13" s="511">
        <v>165.99999999999983</v>
      </c>
      <c r="AH13" s="511">
        <v>0</v>
      </c>
      <c r="AI13" s="511">
        <v>0</v>
      </c>
      <c r="AJ13" s="511">
        <v>202.00000000000006</v>
      </c>
      <c r="AK13" s="511">
        <v>92.999999999999872</v>
      </c>
      <c r="AL13" s="511">
        <v>32.999999999999986</v>
      </c>
      <c r="AM13" s="511">
        <v>4.9999999999999964</v>
      </c>
      <c r="AN13" s="511">
        <v>6.9999999999999876</v>
      </c>
      <c r="AO13" s="511">
        <v>17.999999999999996</v>
      </c>
      <c r="AP13" s="511">
        <v>0.99999999999999933</v>
      </c>
      <c r="AQ13" s="511">
        <v>0</v>
      </c>
      <c r="AR13" s="511">
        <v>0</v>
      </c>
      <c r="AS13" s="511">
        <v>0</v>
      </c>
      <c r="AT13" s="511">
        <v>0</v>
      </c>
      <c r="AU13" s="511">
        <v>0</v>
      </c>
      <c r="AV13" s="511">
        <v>0</v>
      </c>
      <c r="AW13" s="511">
        <v>0</v>
      </c>
      <c r="AX13" s="511">
        <v>24.067039106145252</v>
      </c>
      <c r="AY13" s="511">
        <v>0</v>
      </c>
      <c r="AZ13" s="511">
        <v>130.0318180257938</v>
      </c>
      <c r="BA13" s="511">
        <v>0</v>
      </c>
      <c r="BB13" s="511">
        <v>0</v>
      </c>
      <c r="BC13" s="511">
        <v>0</v>
      </c>
      <c r="BD13" s="511">
        <v>0</v>
      </c>
      <c r="BE13" s="511">
        <v>0</v>
      </c>
      <c r="BF13" s="511">
        <v>0</v>
      </c>
      <c r="BG13" s="511">
        <v>0</v>
      </c>
      <c r="BH13" s="511">
        <v>0</v>
      </c>
      <c r="BI13" s="511">
        <v>0.63800000000000001</v>
      </c>
      <c r="BJ13" s="511">
        <v>0</v>
      </c>
      <c r="BK13" s="511">
        <v>0</v>
      </c>
      <c r="BL13" s="512">
        <v>0</v>
      </c>
      <c r="BM13" s="511">
        <v>0</v>
      </c>
      <c r="BN13" s="511">
        <v>1</v>
      </c>
      <c r="BO13" s="511">
        <v>0</v>
      </c>
      <c r="BQ13">
        <v>103163</v>
      </c>
      <c r="BR13">
        <v>3302016</v>
      </c>
      <c r="BS13" t="s">
        <v>171</v>
      </c>
      <c r="BT13" t="s">
        <v>51</v>
      </c>
      <c r="BU13">
        <v>0</v>
      </c>
      <c r="BV13">
        <v>1</v>
      </c>
      <c r="BW13">
        <v>0</v>
      </c>
      <c r="BX13">
        <v>0</v>
      </c>
      <c r="BY13">
        <v>4</v>
      </c>
      <c r="BZ13">
        <v>0</v>
      </c>
      <c r="CA13">
        <v>0</v>
      </c>
      <c r="CB13">
        <v>0</v>
      </c>
      <c r="CC13">
        <v>359</v>
      </c>
      <c r="CD13">
        <v>359</v>
      </c>
      <c r="CE13">
        <v>0</v>
      </c>
      <c r="CF13">
        <v>359</v>
      </c>
      <c r="CG13">
        <v>0</v>
      </c>
      <c r="CH13">
        <v>0</v>
      </c>
      <c r="CI13">
        <v>0</v>
      </c>
      <c r="CJ13">
        <v>0</v>
      </c>
      <c r="CK13">
        <v>0</v>
      </c>
      <c r="CL13">
        <v>0</v>
      </c>
      <c r="CM13">
        <v>0</v>
      </c>
      <c r="CN13">
        <v>0</v>
      </c>
      <c r="CO13">
        <v>0</v>
      </c>
      <c r="CP13">
        <v>359</v>
      </c>
      <c r="CQ13">
        <v>89.75</v>
      </c>
      <c r="CR13">
        <v>164.00000000000003</v>
      </c>
      <c r="CS13">
        <v>165.99999999999983</v>
      </c>
      <c r="CT13">
        <v>0</v>
      </c>
      <c r="CU13">
        <v>0</v>
      </c>
      <c r="CV13">
        <v>202.00000000000006</v>
      </c>
      <c r="CW13">
        <v>92.999999999999872</v>
      </c>
      <c r="CX13">
        <v>32.999999999999986</v>
      </c>
      <c r="CY13">
        <v>4.9999999999999964</v>
      </c>
      <c r="CZ13">
        <v>6.9999999999999876</v>
      </c>
      <c r="DA13">
        <v>17.999999999999996</v>
      </c>
      <c r="DB13">
        <v>0.99999999999999933</v>
      </c>
      <c r="DC13">
        <v>0</v>
      </c>
      <c r="DD13">
        <v>0</v>
      </c>
      <c r="DE13">
        <v>0</v>
      </c>
      <c r="DF13">
        <v>0</v>
      </c>
      <c r="DG13">
        <v>0</v>
      </c>
      <c r="DH13">
        <v>0</v>
      </c>
      <c r="DI13">
        <v>0</v>
      </c>
      <c r="DJ13">
        <v>24.067039106145252</v>
      </c>
      <c r="DK13">
        <v>0</v>
      </c>
      <c r="DL13">
        <v>130.0318180257938</v>
      </c>
      <c r="DM13">
        <v>0</v>
      </c>
      <c r="DN13">
        <v>0</v>
      </c>
      <c r="DO13">
        <v>0</v>
      </c>
      <c r="DP13">
        <v>0</v>
      </c>
      <c r="DQ13">
        <v>0</v>
      </c>
      <c r="DR13">
        <v>0</v>
      </c>
      <c r="DS13">
        <v>0</v>
      </c>
      <c r="DT13">
        <v>0</v>
      </c>
      <c r="DU13">
        <v>0.63800000000000001</v>
      </c>
      <c r="DV13">
        <v>0</v>
      </c>
      <c r="DW13">
        <v>0</v>
      </c>
      <c r="DX13">
        <v>0</v>
      </c>
      <c r="DY13">
        <v>0</v>
      </c>
      <c r="DZ13">
        <v>1</v>
      </c>
      <c r="EA13">
        <v>0</v>
      </c>
    </row>
    <row r="14" spans="1:131" ht="15" hidden="1">
      <c r="A14" s="505">
        <v>13</v>
      </c>
      <c r="B14" s="505" t="e">
        <v>#N/A</v>
      </c>
      <c r="C14" s="506">
        <v>0.37735849056603799</v>
      </c>
      <c r="D14" s="506">
        <v>0</v>
      </c>
      <c r="E14" s="507">
        <v>103164</v>
      </c>
      <c r="F14" s="507">
        <v>3302017</v>
      </c>
      <c r="G14" s="508" t="s">
        <v>172</v>
      </c>
      <c r="H14" s="470" t="s">
        <v>51</v>
      </c>
      <c r="I14" s="509">
        <v>0</v>
      </c>
      <c r="J14" s="510">
        <v>1</v>
      </c>
      <c r="K14" s="511">
        <v>0</v>
      </c>
      <c r="L14" s="511">
        <v>0</v>
      </c>
      <c r="M14" s="511">
        <v>3</v>
      </c>
      <c r="N14" s="511">
        <v>0</v>
      </c>
      <c r="O14" s="511">
        <v>0</v>
      </c>
      <c r="P14" s="511">
        <v>0</v>
      </c>
      <c r="Q14" s="511">
        <v>265</v>
      </c>
      <c r="R14" s="511">
        <v>265</v>
      </c>
      <c r="S14" s="511">
        <v>85</v>
      </c>
      <c r="T14" s="511">
        <v>180</v>
      </c>
      <c r="U14" s="511">
        <v>0</v>
      </c>
      <c r="V14" s="511">
        <v>0</v>
      </c>
      <c r="W14" s="511">
        <v>0</v>
      </c>
      <c r="X14" s="511">
        <v>0</v>
      </c>
      <c r="Y14" s="511">
        <v>0</v>
      </c>
      <c r="Z14" s="511">
        <v>0</v>
      </c>
      <c r="AA14" s="511">
        <v>0</v>
      </c>
      <c r="AB14" s="511">
        <v>0</v>
      </c>
      <c r="AC14" s="511">
        <v>0</v>
      </c>
      <c r="AD14" s="511">
        <v>265</v>
      </c>
      <c r="AE14" s="511">
        <v>88.333333333333329</v>
      </c>
      <c r="AF14" s="511">
        <v>98.999999999999901</v>
      </c>
      <c r="AG14" s="511">
        <v>100.00000000000007</v>
      </c>
      <c r="AH14" s="511">
        <v>0</v>
      </c>
      <c r="AI14" s="511">
        <v>0</v>
      </c>
      <c r="AJ14" s="511">
        <v>138.99999999999989</v>
      </c>
      <c r="AK14" s="511">
        <v>69.999999999999901</v>
      </c>
      <c r="AL14" s="511">
        <v>32.999999999999879</v>
      </c>
      <c r="AM14" s="511">
        <v>10.999999999999986</v>
      </c>
      <c r="AN14" s="511">
        <v>1.9999999999999987</v>
      </c>
      <c r="AO14" s="511">
        <v>7.9999999999999947</v>
      </c>
      <c r="AP14" s="511">
        <v>1.9999999999999987</v>
      </c>
      <c r="AQ14" s="511">
        <v>0</v>
      </c>
      <c r="AR14" s="511">
        <v>0</v>
      </c>
      <c r="AS14" s="511">
        <v>0</v>
      </c>
      <c r="AT14" s="511">
        <v>0</v>
      </c>
      <c r="AU14" s="511">
        <v>0</v>
      </c>
      <c r="AV14" s="511">
        <v>0</v>
      </c>
      <c r="AW14" s="511">
        <v>0</v>
      </c>
      <c r="AX14" s="511">
        <v>55.789473684210613</v>
      </c>
      <c r="AY14" s="511">
        <v>0</v>
      </c>
      <c r="AZ14" s="511">
        <v>82.24137931034474</v>
      </c>
      <c r="BA14" s="511">
        <v>0</v>
      </c>
      <c r="BB14" s="511">
        <v>0</v>
      </c>
      <c r="BC14" s="511">
        <v>0</v>
      </c>
      <c r="BD14" s="511">
        <v>0</v>
      </c>
      <c r="BE14" s="511">
        <v>0</v>
      </c>
      <c r="BF14" s="511">
        <v>0</v>
      </c>
      <c r="BG14" s="511">
        <v>0</v>
      </c>
      <c r="BH14" s="511">
        <v>0</v>
      </c>
      <c r="BI14" s="511">
        <v>0.63900000000000001</v>
      </c>
      <c r="BJ14" s="511">
        <v>0</v>
      </c>
      <c r="BK14" s="511">
        <v>0</v>
      </c>
      <c r="BL14" s="512">
        <v>0</v>
      </c>
      <c r="BM14" s="511">
        <v>0</v>
      </c>
      <c r="BN14" s="511">
        <v>1</v>
      </c>
      <c r="BO14" s="511">
        <v>0</v>
      </c>
      <c r="BQ14">
        <v>103164</v>
      </c>
      <c r="BR14">
        <v>3302017</v>
      </c>
      <c r="BS14" t="s">
        <v>172</v>
      </c>
      <c r="BT14" t="s">
        <v>51</v>
      </c>
      <c r="BU14">
        <v>0</v>
      </c>
      <c r="BV14">
        <v>1</v>
      </c>
      <c r="BW14">
        <v>0</v>
      </c>
      <c r="BX14">
        <v>0</v>
      </c>
      <c r="BY14">
        <v>3</v>
      </c>
      <c r="BZ14">
        <v>0</v>
      </c>
      <c r="CA14">
        <v>0</v>
      </c>
      <c r="CB14">
        <v>0</v>
      </c>
      <c r="CC14">
        <v>265</v>
      </c>
      <c r="CD14">
        <v>265</v>
      </c>
      <c r="CE14">
        <v>85</v>
      </c>
      <c r="CF14">
        <v>180</v>
      </c>
      <c r="CG14">
        <v>0</v>
      </c>
      <c r="CH14">
        <v>0</v>
      </c>
      <c r="CI14">
        <v>0</v>
      </c>
      <c r="CJ14">
        <v>0</v>
      </c>
      <c r="CK14">
        <v>0</v>
      </c>
      <c r="CL14">
        <v>0</v>
      </c>
      <c r="CM14">
        <v>0</v>
      </c>
      <c r="CN14">
        <v>0</v>
      </c>
      <c r="CO14">
        <v>0</v>
      </c>
      <c r="CP14">
        <v>265</v>
      </c>
      <c r="CQ14">
        <v>88.333333333333329</v>
      </c>
      <c r="CR14">
        <v>98.999999999999901</v>
      </c>
      <c r="CS14">
        <v>100.00000000000007</v>
      </c>
      <c r="CT14">
        <v>0</v>
      </c>
      <c r="CU14">
        <v>0</v>
      </c>
      <c r="CV14">
        <v>138.99999999999989</v>
      </c>
      <c r="CW14">
        <v>69.999999999999901</v>
      </c>
      <c r="CX14">
        <v>32.999999999999879</v>
      </c>
      <c r="CY14">
        <v>10.999999999999986</v>
      </c>
      <c r="CZ14">
        <v>1.9999999999999987</v>
      </c>
      <c r="DA14">
        <v>7.9999999999999947</v>
      </c>
      <c r="DB14">
        <v>1.9999999999999987</v>
      </c>
      <c r="DC14">
        <v>0</v>
      </c>
      <c r="DD14">
        <v>0</v>
      </c>
      <c r="DE14">
        <v>0</v>
      </c>
      <c r="DF14">
        <v>0</v>
      </c>
      <c r="DG14">
        <v>0</v>
      </c>
      <c r="DH14">
        <v>0</v>
      </c>
      <c r="DI14">
        <v>0</v>
      </c>
      <c r="DJ14">
        <v>55.789473684210613</v>
      </c>
      <c r="DK14">
        <v>0</v>
      </c>
      <c r="DL14">
        <v>82.24137931034474</v>
      </c>
      <c r="DM14">
        <v>0</v>
      </c>
      <c r="DN14">
        <v>0</v>
      </c>
      <c r="DO14">
        <v>0</v>
      </c>
      <c r="DP14">
        <v>0</v>
      </c>
      <c r="DQ14">
        <v>0</v>
      </c>
      <c r="DR14">
        <v>0</v>
      </c>
      <c r="DS14">
        <v>0</v>
      </c>
      <c r="DT14">
        <v>0</v>
      </c>
      <c r="DU14">
        <v>0.63900000000000001</v>
      </c>
      <c r="DV14">
        <v>0</v>
      </c>
      <c r="DW14">
        <v>0</v>
      </c>
      <c r="DX14">
        <v>0</v>
      </c>
      <c r="DY14">
        <v>0</v>
      </c>
      <c r="DZ14">
        <v>1</v>
      </c>
      <c r="EA14">
        <v>0</v>
      </c>
    </row>
    <row r="15" spans="1:131" ht="15" hidden="1">
      <c r="A15" s="505">
        <v>14</v>
      </c>
      <c r="B15" s="505" t="e">
        <v>#N/A</v>
      </c>
      <c r="C15" s="506">
        <v>0.49135802469135798</v>
      </c>
      <c r="D15" s="506">
        <v>0</v>
      </c>
      <c r="E15" s="507">
        <v>134279</v>
      </c>
      <c r="F15" s="507">
        <v>3302019</v>
      </c>
      <c r="G15" s="508" t="s">
        <v>173</v>
      </c>
      <c r="H15" s="470" t="s">
        <v>51</v>
      </c>
      <c r="I15" s="509">
        <v>0</v>
      </c>
      <c r="J15" s="510">
        <v>1</v>
      </c>
      <c r="K15" s="511">
        <v>0</v>
      </c>
      <c r="L15" s="511">
        <v>0</v>
      </c>
      <c r="M15" s="511">
        <v>7</v>
      </c>
      <c r="N15" s="511">
        <v>0</v>
      </c>
      <c r="O15" s="511">
        <v>0</v>
      </c>
      <c r="P15" s="511">
        <v>0</v>
      </c>
      <c r="Q15" s="511">
        <v>405</v>
      </c>
      <c r="R15" s="511">
        <v>405</v>
      </c>
      <c r="S15" s="511">
        <v>56</v>
      </c>
      <c r="T15" s="511">
        <v>349</v>
      </c>
      <c r="U15" s="511">
        <v>0</v>
      </c>
      <c r="V15" s="511">
        <v>0</v>
      </c>
      <c r="W15" s="511">
        <v>0</v>
      </c>
      <c r="X15" s="511">
        <v>0</v>
      </c>
      <c r="Y15" s="511">
        <v>0</v>
      </c>
      <c r="Z15" s="511">
        <v>0</v>
      </c>
      <c r="AA15" s="511">
        <v>0</v>
      </c>
      <c r="AB15" s="511">
        <v>0</v>
      </c>
      <c r="AC15" s="511">
        <v>0</v>
      </c>
      <c r="AD15" s="511">
        <v>405</v>
      </c>
      <c r="AE15" s="511">
        <v>57.857142857142854</v>
      </c>
      <c r="AF15" s="511">
        <v>196.00000000000014</v>
      </c>
      <c r="AG15" s="511">
        <v>198.99999999999997</v>
      </c>
      <c r="AH15" s="511">
        <v>0</v>
      </c>
      <c r="AI15" s="511">
        <v>0</v>
      </c>
      <c r="AJ15" s="511">
        <v>109.00000000000007</v>
      </c>
      <c r="AK15" s="511">
        <v>10.000000000000016</v>
      </c>
      <c r="AL15" s="511">
        <v>27.999999999999996</v>
      </c>
      <c r="AM15" s="511">
        <v>44.99999999999995</v>
      </c>
      <c r="AN15" s="511">
        <v>71.000000000000142</v>
      </c>
      <c r="AO15" s="511">
        <v>127.99999999999984</v>
      </c>
      <c r="AP15" s="511">
        <v>13.999999999999998</v>
      </c>
      <c r="AQ15" s="511">
        <v>0</v>
      </c>
      <c r="AR15" s="511">
        <v>0</v>
      </c>
      <c r="AS15" s="511">
        <v>0</v>
      </c>
      <c r="AT15" s="511">
        <v>0</v>
      </c>
      <c r="AU15" s="511">
        <v>0</v>
      </c>
      <c r="AV15" s="511">
        <v>0</v>
      </c>
      <c r="AW15" s="511">
        <v>0</v>
      </c>
      <c r="AX15" s="511">
        <v>23.209169054441279</v>
      </c>
      <c r="AY15" s="511">
        <v>0</v>
      </c>
      <c r="AZ15" s="511">
        <v>126.35734072022156</v>
      </c>
      <c r="BA15" s="511">
        <v>0</v>
      </c>
      <c r="BB15" s="511">
        <v>0</v>
      </c>
      <c r="BC15" s="511">
        <v>0</v>
      </c>
      <c r="BD15" s="511">
        <v>0</v>
      </c>
      <c r="BE15" s="511">
        <v>0</v>
      </c>
      <c r="BF15" s="511">
        <v>0</v>
      </c>
      <c r="BG15" s="511">
        <v>0</v>
      </c>
      <c r="BH15" s="511">
        <v>0</v>
      </c>
      <c r="BI15" s="511">
        <v>0.67500000000000004</v>
      </c>
      <c r="BJ15" s="511">
        <v>0</v>
      </c>
      <c r="BK15" s="511">
        <v>0</v>
      </c>
      <c r="BL15" s="512">
        <v>0</v>
      </c>
      <c r="BM15" s="511">
        <v>0</v>
      </c>
      <c r="BN15" s="511">
        <v>1</v>
      </c>
      <c r="BO15" s="511">
        <v>0</v>
      </c>
      <c r="BQ15">
        <v>134279</v>
      </c>
      <c r="BR15">
        <v>3302019</v>
      </c>
      <c r="BS15" t="s">
        <v>173</v>
      </c>
      <c r="BT15" t="s">
        <v>51</v>
      </c>
      <c r="BU15">
        <v>0</v>
      </c>
      <c r="BV15">
        <v>1</v>
      </c>
      <c r="BW15">
        <v>0</v>
      </c>
      <c r="BX15">
        <v>0</v>
      </c>
      <c r="BY15">
        <v>7</v>
      </c>
      <c r="BZ15">
        <v>0</v>
      </c>
      <c r="CA15">
        <v>0</v>
      </c>
      <c r="CB15">
        <v>0</v>
      </c>
      <c r="CC15">
        <v>405</v>
      </c>
      <c r="CD15">
        <v>405</v>
      </c>
      <c r="CE15">
        <v>56</v>
      </c>
      <c r="CF15">
        <v>349</v>
      </c>
      <c r="CG15">
        <v>0</v>
      </c>
      <c r="CH15">
        <v>0</v>
      </c>
      <c r="CI15">
        <v>0</v>
      </c>
      <c r="CJ15">
        <v>0</v>
      </c>
      <c r="CK15">
        <v>0</v>
      </c>
      <c r="CL15">
        <v>0</v>
      </c>
      <c r="CM15">
        <v>0</v>
      </c>
      <c r="CN15">
        <v>0</v>
      </c>
      <c r="CO15">
        <v>0</v>
      </c>
      <c r="CP15">
        <v>405</v>
      </c>
      <c r="CQ15">
        <v>57.857142857142854</v>
      </c>
      <c r="CR15">
        <v>196.00000000000014</v>
      </c>
      <c r="CS15">
        <v>198.99999999999997</v>
      </c>
      <c r="CT15">
        <v>0</v>
      </c>
      <c r="CU15">
        <v>0</v>
      </c>
      <c r="CV15">
        <v>109.00000000000007</v>
      </c>
      <c r="CW15">
        <v>10.000000000000016</v>
      </c>
      <c r="CX15">
        <v>27.999999999999996</v>
      </c>
      <c r="CY15">
        <v>44.99999999999995</v>
      </c>
      <c r="CZ15">
        <v>71.000000000000142</v>
      </c>
      <c r="DA15">
        <v>127.99999999999984</v>
      </c>
      <c r="DB15">
        <v>13.999999999999998</v>
      </c>
      <c r="DC15">
        <v>0</v>
      </c>
      <c r="DD15">
        <v>0</v>
      </c>
      <c r="DE15">
        <v>0</v>
      </c>
      <c r="DF15">
        <v>0</v>
      </c>
      <c r="DG15">
        <v>0</v>
      </c>
      <c r="DH15">
        <v>0</v>
      </c>
      <c r="DI15">
        <v>0</v>
      </c>
      <c r="DJ15">
        <v>23.209169054441279</v>
      </c>
      <c r="DK15">
        <v>0</v>
      </c>
      <c r="DL15">
        <v>126.35734072022156</v>
      </c>
      <c r="DM15">
        <v>0</v>
      </c>
      <c r="DN15">
        <v>0</v>
      </c>
      <c r="DO15">
        <v>0</v>
      </c>
      <c r="DP15">
        <v>0</v>
      </c>
      <c r="DQ15">
        <v>0</v>
      </c>
      <c r="DR15">
        <v>0</v>
      </c>
      <c r="DS15">
        <v>0</v>
      </c>
      <c r="DT15">
        <v>0</v>
      </c>
      <c r="DU15">
        <v>0.67500000000000004</v>
      </c>
      <c r="DV15">
        <v>0</v>
      </c>
      <c r="DW15">
        <v>0</v>
      </c>
      <c r="DX15">
        <v>0</v>
      </c>
      <c r="DY15">
        <v>0</v>
      </c>
      <c r="DZ15">
        <v>1</v>
      </c>
      <c r="EA15">
        <v>0</v>
      </c>
    </row>
    <row r="16" spans="1:131" ht="15" hidden="1">
      <c r="A16" s="505">
        <v>15</v>
      </c>
      <c r="B16" s="505" t="e">
        <v>#N/A</v>
      </c>
      <c r="C16" s="506">
        <v>0.48303715670436198</v>
      </c>
      <c r="D16" s="506">
        <v>0</v>
      </c>
      <c r="E16" s="507">
        <v>103172</v>
      </c>
      <c r="F16" s="507">
        <v>3302030</v>
      </c>
      <c r="G16" s="508" t="s">
        <v>174</v>
      </c>
      <c r="H16" s="470" t="s">
        <v>51</v>
      </c>
      <c r="I16" s="509">
        <v>0</v>
      </c>
      <c r="J16" s="510">
        <v>1</v>
      </c>
      <c r="K16" s="511">
        <v>0</v>
      </c>
      <c r="L16" s="511">
        <v>0</v>
      </c>
      <c r="M16" s="511">
        <v>7</v>
      </c>
      <c r="N16" s="511">
        <v>0</v>
      </c>
      <c r="O16" s="511">
        <v>0</v>
      </c>
      <c r="P16" s="511">
        <v>0</v>
      </c>
      <c r="Q16" s="511">
        <v>619</v>
      </c>
      <c r="R16" s="511">
        <v>619</v>
      </c>
      <c r="S16" s="511">
        <v>85</v>
      </c>
      <c r="T16" s="511">
        <v>534</v>
      </c>
      <c r="U16" s="511">
        <v>0</v>
      </c>
      <c r="V16" s="511">
        <v>0</v>
      </c>
      <c r="W16" s="511">
        <v>0</v>
      </c>
      <c r="X16" s="511">
        <v>0</v>
      </c>
      <c r="Y16" s="511">
        <v>0</v>
      </c>
      <c r="Z16" s="511">
        <v>0</v>
      </c>
      <c r="AA16" s="511">
        <v>0</v>
      </c>
      <c r="AB16" s="511">
        <v>0</v>
      </c>
      <c r="AC16" s="511">
        <v>0</v>
      </c>
      <c r="AD16" s="511">
        <v>619</v>
      </c>
      <c r="AE16" s="511">
        <v>88.428571428571431</v>
      </c>
      <c r="AF16" s="511">
        <v>296.99999999999994</v>
      </c>
      <c r="AG16" s="511">
        <v>299.00000000000006</v>
      </c>
      <c r="AH16" s="511">
        <v>0</v>
      </c>
      <c r="AI16" s="511">
        <v>0</v>
      </c>
      <c r="AJ16" s="511">
        <v>11.999999999999982</v>
      </c>
      <c r="AK16" s="511">
        <v>85.000000000000071</v>
      </c>
      <c r="AL16" s="511">
        <v>14.000000000000021</v>
      </c>
      <c r="AM16" s="511">
        <v>295.99999999999983</v>
      </c>
      <c r="AN16" s="511">
        <v>174.99999999999994</v>
      </c>
      <c r="AO16" s="511">
        <v>33.000000000000014</v>
      </c>
      <c r="AP16" s="511">
        <v>4.0000000000000018</v>
      </c>
      <c r="AQ16" s="511">
        <v>0</v>
      </c>
      <c r="AR16" s="511">
        <v>0</v>
      </c>
      <c r="AS16" s="511">
        <v>0</v>
      </c>
      <c r="AT16" s="511">
        <v>0</v>
      </c>
      <c r="AU16" s="511">
        <v>0</v>
      </c>
      <c r="AV16" s="511">
        <v>0</v>
      </c>
      <c r="AW16" s="511">
        <v>0</v>
      </c>
      <c r="AX16" s="511">
        <v>293.21052631578959</v>
      </c>
      <c r="AY16" s="511">
        <v>0</v>
      </c>
      <c r="AZ16" s="511">
        <v>213.3189593727727</v>
      </c>
      <c r="BA16" s="511">
        <v>0</v>
      </c>
      <c r="BB16" s="511">
        <v>0</v>
      </c>
      <c r="BC16" s="511">
        <v>0</v>
      </c>
      <c r="BD16" s="511">
        <v>0</v>
      </c>
      <c r="BE16" s="511">
        <v>0</v>
      </c>
      <c r="BF16" s="511">
        <v>0</v>
      </c>
      <c r="BG16" s="511">
        <v>14.860000000000003</v>
      </c>
      <c r="BH16" s="511">
        <v>0</v>
      </c>
      <c r="BI16" s="511">
        <v>0.46899999999999997</v>
      </c>
      <c r="BJ16" s="511">
        <v>0</v>
      </c>
      <c r="BK16" s="511">
        <v>0</v>
      </c>
      <c r="BL16" s="512">
        <v>0</v>
      </c>
      <c r="BM16" s="511">
        <v>0</v>
      </c>
      <c r="BN16" s="511">
        <v>1</v>
      </c>
      <c r="BO16" s="511">
        <v>0</v>
      </c>
      <c r="BQ16">
        <v>103172</v>
      </c>
      <c r="BR16">
        <v>3302030</v>
      </c>
      <c r="BS16" t="s">
        <v>174</v>
      </c>
      <c r="BT16" t="s">
        <v>51</v>
      </c>
      <c r="BU16">
        <v>0</v>
      </c>
      <c r="BV16">
        <v>1</v>
      </c>
      <c r="BW16">
        <v>0</v>
      </c>
      <c r="BX16">
        <v>0</v>
      </c>
      <c r="BY16">
        <v>7</v>
      </c>
      <c r="BZ16">
        <v>0</v>
      </c>
      <c r="CA16">
        <v>0</v>
      </c>
      <c r="CB16">
        <v>0</v>
      </c>
      <c r="CC16">
        <v>619</v>
      </c>
      <c r="CD16">
        <v>619</v>
      </c>
      <c r="CE16">
        <v>85</v>
      </c>
      <c r="CF16">
        <v>534</v>
      </c>
      <c r="CG16">
        <v>0</v>
      </c>
      <c r="CH16">
        <v>0</v>
      </c>
      <c r="CI16">
        <v>0</v>
      </c>
      <c r="CJ16">
        <v>0</v>
      </c>
      <c r="CK16">
        <v>0</v>
      </c>
      <c r="CL16">
        <v>0</v>
      </c>
      <c r="CM16">
        <v>0</v>
      </c>
      <c r="CN16">
        <v>0</v>
      </c>
      <c r="CO16">
        <v>0</v>
      </c>
      <c r="CP16">
        <v>619</v>
      </c>
      <c r="CQ16">
        <v>88.428571428571431</v>
      </c>
      <c r="CR16">
        <v>296.99999999999994</v>
      </c>
      <c r="CS16">
        <v>299.00000000000006</v>
      </c>
      <c r="CT16">
        <v>0</v>
      </c>
      <c r="CU16">
        <v>0</v>
      </c>
      <c r="CV16">
        <v>11.999999999999982</v>
      </c>
      <c r="CW16">
        <v>85.000000000000071</v>
      </c>
      <c r="CX16">
        <v>14.000000000000021</v>
      </c>
      <c r="CY16">
        <v>295.99999999999983</v>
      </c>
      <c r="CZ16">
        <v>174.99999999999994</v>
      </c>
      <c r="DA16">
        <v>33.000000000000014</v>
      </c>
      <c r="DB16">
        <v>4.0000000000000018</v>
      </c>
      <c r="DC16">
        <v>0</v>
      </c>
      <c r="DD16">
        <v>0</v>
      </c>
      <c r="DE16">
        <v>0</v>
      </c>
      <c r="DF16">
        <v>0</v>
      </c>
      <c r="DG16">
        <v>0</v>
      </c>
      <c r="DH16">
        <v>0</v>
      </c>
      <c r="DI16">
        <v>0</v>
      </c>
      <c r="DJ16">
        <v>293.21052631578959</v>
      </c>
      <c r="DK16">
        <v>0</v>
      </c>
      <c r="DL16">
        <v>213.3189593727727</v>
      </c>
      <c r="DM16">
        <v>0</v>
      </c>
      <c r="DN16">
        <v>0</v>
      </c>
      <c r="DO16">
        <v>0</v>
      </c>
      <c r="DP16">
        <v>0</v>
      </c>
      <c r="DQ16">
        <v>0</v>
      </c>
      <c r="DR16">
        <v>0</v>
      </c>
      <c r="DS16">
        <v>14.860000000000003</v>
      </c>
      <c r="DT16">
        <v>0</v>
      </c>
      <c r="DU16">
        <v>0.46899999999999997</v>
      </c>
      <c r="DV16">
        <v>0</v>
      </c>
      <c r="DW16">
        <v>0</v>
      </c>
      <c r="DX16">
        <v>0</v>
      </c>
      <c r="DY16">
        <v>0</v>
      </c>
      <c r="DZ16">
        <v>1</v>
      </c>
      <c r="EA16">
        <v>0</v>
      </c>
    </row>
    <row r="17" spans="1:131" ht="15" hidden="1">
      <c r="A17" s="505">
        <v>16</v>
      </c>
      <c r="B17" s="505" t="e">
        <v>#N/A</v>
      </c>
      <c r="C17" s="506">
        <v>0.27764705882352902</v>
      </c>
      <c r="D17" s="506">
        <v>0</v>
      </c>
      <c r="E17" s="507">
        <v>103178</v>
      </c>
      <c r="F17" s="507">
        <v>3302040</v>
      </c>
      <c r="G17" s="508" t="s">
        <v>175</v>
      </c>
      <c r="H17" s="470" t="s">
        <v>51</v>
      </c>
      <c r="I17" s="509">
        <v>0</v>
      </c>
      <c r="J17" s="510">
        <v>1</v>
      </c>
      <c r="K17" s="511">
        <v>0</v>
      </c>
      <c r="L17" s="511">
        <v>0</v>
      </c>
      <c r="M17" s="511">
        <v>7</v>
      </c>
      <c r="N17" s="511">
        <v>0</v>
      </c>
      <c r="O17" s="511">
        <v>0</v>
      </c>
      <c r="P17" s="511">
        <v>0</v>
      </c>
      <c r="Q17" s="511">
        <v>425</v>
      </c>
      <c r="R17" s="511">
        <v>425</v>
      </c>
      <c r="S17" s="511">
        <v>60</v>
      </c>
      <c r="T17" s="511">
        <v>365</v>
      </c>
      <c r="U17" s="511">
        <v>0</v>
      </c>
      <c r="V17" s="511">
        <v>0</v>
      </c>
      <c r="W17" s="511">
        <v>0</v>
      </c>
      <c r="X17" s="511">
        <v>0</v>
      </c>
      <c r="Y17" s="511">
        <v>0</v>
      </c>
      <c r="Z17" s="511">
        <v>0</v>
      </c>
      <c r="AA17" s="511">
        <v>0</v>
      </c>
      <c r="AB17" s="511">
        <v>0</v>
      </c>
      <c r="AC17" s="511">
        <v>0</v>
      </c>
      <c r="AD17" s="511">
        <v>425</v>
      </c>
      <c r="AE17" s="511">
        <v>60.714285714285715</v>
      </c>
      <c r="AF17" s="511">
        <v>117.00000000000009</v>
      </c>
      <c r="AG17" s="511">
        <v>117.99999999999983</v>
      </c>
      <c r="AH17" s="511">
        <v>0</v>
      </c>
      <c r="AI17" s="511">
        <v>0</v>
      </c>
      <c r="AJ17" s="511">
        <v>272</v>
      </c>
      <c r="AK17" s="511">
        <v>59.000000000000128</v>
      </c>
      <c r="AL17" s="511">
        <v>30.999999999999986</v>
      </c>
      <c r="AM17" s="511">
        <v>9.0000000000000018</v>
      </c>
      <c r="AN17" s="511">
        <v>13.999999999999986</v>
      </c>
      <c r="AO17" s="511">
        <v>38.000000000000021</v>
      </c>
      <c r="AP17" s="511">
        <v>2.0000000000000018</v>
      </c>
      <c r="AQ17" s="511">
        <v>0</v>
      </c>
      <c r="AR17" s="511">
        <v>0</v>
      </c>
      <c r="AS17" s="511">
        <v>0</v>
      </c>
      <c r="AT17" s="511">
        <v>0</v>
      </c>
      <c r="AU17" s="511">
        <v>0</v>
      </c>
      <c r="AV17" s="511">
        <v>0</v>
      </c>
      <c r="AW17" s="511">
        <v>0</v>
      </c>
      <c r="AX17" s="511">
        <v>62.223756906077554</v>
      </c>
      <c r="AY17" s="511">
        <v>0</v>
      </c>
      <c r="AZ17" s="511">
        <v>196.43425783256305</v>
      </c>
      <c r="BA17" s="511">
        <v>0</v>
      </c>
      <c r="BB17" s="511">
        <v>0</v>
      </c>
      <c r="BC17" s="511">
        <v>0</v>
      </c>
      <c r="BD17" s="511">
        <v>0</v>
      </c>
      <c r="BE17" s="511">
        <v>0</v>
      </c>
      <c r="BF17" s="511">
        <v>0</v>
      </c>
      <c r="BG17" s="511">
        <v>0</v>
      </c>
      <c r="BH17" s="511">
        <v>0</v>
      </c>
      <c r="BI17" s="511">
        <v>0.54100000000000004</v>
      </c>
      <c r="BJ17" s="511">
        <v>0</v>
      </c>
      <c r="BK17" s="511">
        <v>0</v>
      </c>
      <c r="BL17" s="512">
        <v>0</v>
      </c>
      <c r="BM17" s="511">
        <v>0</v>
      </c>
      <c r="BN17" s="511">
        <v>1</v>
      </c>
      <c r="BO17" s="511">
        <v>0</v>
      </c>
      <c r="BQ17">
        <v>103178</v>
      </c>
      <c r="BR17">
        <v>3302040</v>
      </c>
      <c r="BS17" t="s">
        <v>175</v>
      </c>
      <c r="BT17" t="s">
        <v>51</v>
      </c>
      <c r="BU17">
        <v>0</v>
      </c>
      <c r="BV17">
        <v>1</v>
      </c>
      <c r="BW17">
        <v>0</v>
      </c>
      <c r="BX17">
        <v>0</v>
      </c>
      <c r="BY17">
        <v>7</v>
      </c>
      <c r="BZ17">
        <v>0</v>
      </c>
      <c r="CA17">
        <v>0</v>
      </c>
      <c r="CB17">
        <v>0</v>
      </c>
      <c r="CC17">
        <v>425</v>
      </c>
      <c r="CD17">
        <v>425</v>
      </c>
      <c r="CE17">
        <v>60</v>
      </c>
      <c r="CF17">
        <v>365</v>
      </c>
      <c r="CG17">
        <v>0</v>
      </c>
      <c r="CH17">
        <v>0</v>
      </c>
      <c r="CI17">
        <v>0</v>
      </c>
      <c r="CJ17">
        <v>0</v>
      </c>
      <c r="CK17">
        <v>0</v>
      </c>
      <c r="CL17">
        <v>0</v>
      </c>
      <c r="CM17">
        <v>0</v>
      </c>
      <c r="CN17">
        <v>0</v>
      </c>
      <c r="CO17">
        <v>0</v>
      </c>
      <c r="CP17">
        <v>425</v>
      </c>
      <c r="CQ17">
        <v>60.714285714285715</v>
      </c>
      <c r="CR17">
        <v>117.00000000000009</v>
      </c>
      <c r="CS17">
        <v>117.99999999999983</v>
      </c>
      <c r="CT17">
        <v>0</v>
      </c>
      <c r="CU17">
        <v>0</v>
      </c>
      <c r="CV17">
        <v>272</v>
      </c>
      <c r="CW17">
        <v>59.000000000000128</v>
      </c>
      <c r="CX17">
        <v>30.999999999999986</v>
      </c>
      <c r="CY17">
        <v>9.0000000000000018</v>
      </c>
      <c r="CZ17">
        <v>13.999999999999986</v>
      </c>
      <c r="DA17">
        <v>38.000000000000021</v>
      </c>
      <c r="DB17">
        <v>2.0000000000000018</v>
      </c>
      <c r="DC17">
        <v>0</v>
      </c>
      <c r="DD17">
        <v>0</v>
      </c>
      <c r="DE17">
        <v>0</v>
      </c>
      <c r="DF17">
        <v>0</v>
      </c>
      <c r="DG17">
        <v>0</v>
      </c>
      <c r="DH17">
        <v>0</v>
      </c>
      <c r="DI17">
        <v>0</v>
      </c>
      <c r="DJ17">
        <v>62.223756906077554</v>
      </c>
      <c r="DK17">
        <v>0</v>
      </c>
      <c r="DL17">
        <v>196.43425783256305</v>
      </c>
      <c r="DM17">
        <v>0</v>
      </c>
      <c r="DN17">
        <v>0</v>
      </c>
      <c r="DO17">
        <v>0</v>
      </c>
      <c r="DP17">
        <v>0</v>
      </c>
      <c r="DQ17">
        <v>0</v>
      </c>
      <c r="DR17">
        <v>0</v>
      </c>
      <c r="DS17">
        <v>0</v>
      </c>
      <c r="DT17">
        <v>0</v>
      </c>
      <c r="DU17">
        <v>0.54100000000000004</v>
      </c>
      <c r="DV17">
        <v>0</v>
      </c>
      <c r="DW17">
        <v>0</v>
      </c>
      <c r="DX17">
        <v>0</v>
      </c>
      <c r="DY17">
        <v>0</v>
      </c>
      <c r="DZ17">
        <v>1</v>
      </c>
      <c r="EA17">
        <v>0</v>
      </c>
    </row>
    <row r="18" spans="1:131" ht="15" hidden="1">
      <c r="A18" s="505">
        <v>17</v>
      </c>
      <c r="B18" s="505" t="e">
        <v>#N/A</v>
      </c>
      <c r="C18" s="506">
        <v>0.26874999999999999</v>
      </c>
      <c r="D18" s="506">
        <v>0</v>
      </c>
      <c r="E18" s="507">
        <v>103188</v>
      </c>
      <c r="F18" s="507">
        <v>3302053</v>
      </c>
      <c r="G18" s="508" t="s">
        <v>176</v>
      </c>
      <c r="H18" s="470" t="s">
        <v>51</v>
      </c>
      <c r="I18" s="509">
        <v>0</v>
      </c>
      <c r="J18" s="510">
        <v>1</v>
      </c>
      <c r="K18" s="511">
        <v>0</v>
      </c>
      <c r="L18" s="511">
        <v>0</v>
      </c>
      <c r="M18" s="511">
        <v>4</v>
      </c>
      <c r="N18" s="511">
        <v>0</v>
      </c>
      <c r="O18" s="511">
        <v>0</v>
      </c>
      <c r="P18" s="511">
        <v>0</v>
      </c>
      <c r="Q18" s="511">
        <v>480</v>
      </c>
      <c r="R18" s="511">
        <v>480</v>
      </c>
      <c r="S18" s="511">
        <v>0</v>
      </c>
      <c r="T18" s="511">
        <v>480</v>
      </c>
      <c r="U18" s="511">
        <v>0</v>
      </c>
      <c r="V18" s="511">
        <v>0</v>
      </c>
      <c r="W18" s="511">
        <v>0</v>
      </c>
      <c r="X18" s="511">
        <v>0</v>
      </c>
      <c r="Y18" s="511">
        <v>0</v>
      </c>
      <c r="Z18" s="511">
        <v>0</v>
      </c>
      <c r="AA18" s="511">
        <v>0</v>
      </c>
      <c r="AB18" s="511">
        <v>0</v>
      </c>
      <c r="AC18" s="511">
        <v>0</v>
      </c>
      <c r="AD18" s="511">
        <v>480</v>
      </c>
      <c r="AE18" s="511">
        <v>120</v>
      </c>
      <c r="AF18" s="511">
        <v>129</v>
      </c>
      <c r="AG18" s="511">
        <v>129</v>
      </c>
      <c r="AH18" s="511">
        <v>0</v>
      </c>
      <c r="AI18" s="511">
        <v>0</v>
      </c>
      <c r="AJ18" s="511">
        <v>273</v>
      </c>
      <c r="AK18" s="511">
        <v>6.999999999999984</v>
      </c>
      <c r="AL18" s="511">
        <v>89.000000000000171</v>
      </c>
      <c r="AM18" s="511">
        <v>9</v>
      </c>
      <c r="AN18" s="511">
        <v>23.000000000000014</v>
      </c>
      <c r="AO18" s="511">
        <v>77.000000000000171</v>
      </c>
      <c r="AP18" s="511">
        <v>2.0000000000000018</v>
      </c>
      <c r="AQ18" s="511">
        <v>0</v>
      </c>
      <c r="AR18" s="511">
        <v>0</v>
      </c>
      <c r="AS18" s="511">
        <v>0</v>
      </c>
      <c r="AT18" s="511">
        <v>0</v>
      </c>
      <c r="AU18" s="511">
        <v>0</v>
      </c>
      <c r="AV18" s="511">
        <v>0</v>
      </c>
      <c r="AW18" s="511">
        <v>0</v>
      </c>
      <c r="AX18" s="511">
        <v>27.999999999999982</v>
      </c>
      <c r="AY18" s="511">
        <v>0</v>
      </c>
      <c r="AZ18" s="511">
        <v>138.73236668229052</v>
      </c>
      <c r="BA18" s="511">
        <v>0</v>
      </c>
      <c r="BB18" s="511">
        <v>0</v>
      </c>
      <c r="BC18" s="511">
        <v>0</v>
      </c>
      <c r="BD18" s="511">
        <v>0</v>
      </c>
      <c r="BE18" s="511">
        <v>0</v>
      </c>
      <c r="BF18" s="511">
        <v>0</v>
      </c>
      <c r="BG18" s="511">
        <v>0</v>
      </c>
      <c r="BH18" s="511">
        <v>0</v>
      </c>
      <c r="BI18" s="511">
        <v>0.60399999999999998</v>
      </c>
      <c r="BJ18" s="511">
        <v>0</v>
      </c>
      <c r="BK18" s="511">
        <v>0</v>
      </c>
      <c r="BL18" s="512">
        <v>0</v>
      </c>
      <c r="BM18" s="511">
        <v>0</v>
      </c>
      <c r="BN18" s="511">
        <v>1</v>
      </c>
      <c r="BO18" s="511">
        <v>0</v>
      </c>
      <c r="BQ18">
        <v>103188</v>
      </c>
      <c r="BR18">
        <v>3302053</v>
      </c>
      <c r="BS18" t="s">
        <v>176</v>
      </c>
      <c r="BT18" t="s">
        <v>51</v>
      </c>
      <c r="BU18">
        <v>0</v>
      </c>
      <c r="BV18">
        <v>1</v>
      </c>
      <c r="BW18">
        <v>0</v>
      </c>
      <c r="BX18">
        <v>0</v>
      </c>
      <c r="BY18">
        <v>4</v>
      </c>
      <c r="BZ18">
        <v>0</v>
      </c>
      <c r="CA18">
        <v>0</v>
      </c>
      <c r="CB18">
        <v>0</v>
      </c>
      <c r="CC18">
        <v>480</v>
      </c>
      <c r="CD18">
        <v>480</v>
      </c>
      <c r="CE18">
        <v>0</v>
      </c>
      <c r="CF18">
        <v>480</v>
      </c>
      <c r="CG18">
        <v>0</v>
      </c>
      <c r="CH18">
        <v>0</v>
      </c>
      <c r="CI18">
        <v>0</v>
      </c>
      <c r="CJ18">
        <v>0</v>
      </c>
      <c r="CK18">
        <v>0</v>
      </c>
      <c r="CL18">
        <v>0</v>
      </c>
      <c r="CM18">
        <v>0</v>
      </c>
      <c r="CN18">
        <v>0</v>
      </c>
      <c r="CO18">
        <v>0</v>
      </c>
      <c r="CP18">
        <v>480</v>
      </c>
      <c r="CQ18">
        <v>120</v>
      </c>
      <c r="CR18">
        <v>129</v>
      </c>
      <c r="CS18">
        <v>129</v>
      </c>
      <c r="CT18">
        <v>0</v>
      </c>
      <c r="CU18">
        <v>0</v>
      </c>
      <c r="CV18">
        <v>273</v>
      </c>
      <c r="CW18">
        <v>6.999999999999984</v>
      </c>
      <c r="CX18">
        <v>89.000000000000171</v>
      </c>
      <c r="CY18">
        <v>9</v>
      </c>
      <c r="CZ18">
        <v>23.000000000000014</v>
      </c>
      <c r="DA18">
        <v>77.000000000000171</v>
      </c>
      <c r="DB18">
        <v>2.0000000000000018</v>
      </c>
      <c r="DC18">
        <v>0</v>
      </c>
      <c r="DD18">
        <v>0</v>
      </c>
      <c r="DE18">
        <v>0</v>
      </c>
      <c r="DF18">
        <v>0</v>
      </c>
      <c r="DG18">
        <v>0</v>
      </c>
      <c r="DH18">
        <v>0</v>
      </c>
      <c r="DI18">
        <v>0</v>
      </c>
      <c r="DJ18">
        <v>27.999999999999982</v>
      </c>
      <c r="DK18">
        <v>0</v>
      </c>
      <c r="DL18">
        <v>138.73236668229052</v>
      </c>
      <c r="DM18">
        <v>0</v>
      </c>
      <c r="DN18">
        <v>0</v>
      </c>
      <c r="DO18">
        <v>0</v>
      </c>
      <c r="DP18">
        <v>0</v>
      </c>
      <c r="DQ18">
        <v>0</v>
      </c>
      <c r="DR18">
        <v>0</v>
      </c>
      <c r="DS18">
        <v>0</v>
      </c>
      <c r="DT18">
        <v>0</v>
      </c>
      <c r="DU18">
        <v>0.60399999999999998</v>
      </c>
      <c r="DV18">
        <v>0</v>
      </c>
      <c r="DW18">
        <v>0</v>
      </c>
      <c r="DX18">
        <v>0</v>
      </c>
      <c r="DY18">
        <v>0</v>
      </c>
      <c r="DZ18">
        <v>1</v>
      </c>
      <c r="EA18">
        <v>0</v>
      </c>
    </row>
    <row r="19" spans="1:131" ht="15" hidden="1">
      <c r="A19" s="505">
        <v>18</v>
      </c>
      <c r="B19" s="505" t="e">
        <v>#N/A</v>
      </c>
      <c r="C19" s="506">
        <v>0.18611111111111101</v>
      </c>
      <c r="D19" s="506">
        <v>0</v>
      </c>
      <c r="E19" s="507">
        <v>103189</v>
      </c>
      <c r="F19" s="507">
        <v>3302054</v>
      </c>
      <c r="G19" s="508" t="s">
        <v>177</v>
      </c>
      <c r="H19" s="470" t="s">
        <v>51</v>
      </c>
      <c r="I19" s="509">
        <v>0</v>
      </c>
      <c r="J19" s="510">
        <v>1</v>
      </c>
      <c r="K19" s="511">
        <v>0</v>
      </c>
      <c r="L19" s="511">
        <v>0</v>
      </c>
      <c r="M19" s="511">
        <v>3</v>
      </c>
      <c r="N19" s="511">
        <v>0</v>
      </c>
      <c r="O19" s="511">
        <v>0</v>
      </c>
      <c r="P19" s="511">
        <v>0</v>
      </c>
      <c r="Q19" s="511">
        <v>360</v>
      </c>
      <c r="R19" s="511">
        <v>360</v>
      </c>
      <c r="S19" s="511">
        <v>120</v>
      </c>
      <c r="T19" s="511">
        <v>240</v>
      </c>
      <c r="U19" s="511">
        <v>0</v>
      </c>
      <c r="V19" s="511">
        <v>0</v>
      </c>
      <c r="W19" s="511">
        <v>0</v>
      </c>
      <c r="X19" s="511">
        <v>0</v>
      </c>
      <c r="Y19" s="511">
        <v>0</v>
      </c>
      <c r="Z19" s="511">
        <v>0</v>
      </c>
      <c r="AA19" s="511">
        <v>0</v>
      </c>
      <c r="AB19" s="511">
        <v>0</v>
      </c>
      <c r="AC19" s="511">
        <v>0</v>
      </c>
      <c r="AD19" s="511">
        <v>360</v>
      </c>
      <c r="AE19" s="511">
        <v>120</v>
      </c>
      <c r="AF19" s="511">
        <v>66.999999999999957</v>
      </c>
      <c r="AG19" s="511">
        <v>66.999999999999957</v>
      </c>
      <c r="AH19" s="511">
        <v>0</v>
      </c>
      <c r="AI19" s="511">
        <v>0</v>
      </c>
      <c r="AJ19" s="511">
        <v>217.00000000000006</v>
      </c>
      <c r="AK19" s="511">
        <v>1.0000000000000009</v>
      </c>
      <c r="AL19" s="511">
        <v>60.999999999999844</v>
      </c>
      <c r="AM19" s="511">
        <v>14.000000000000005</v>
      </c>
      <c r="AN19" s="511">
        <v>23.000000000000004</v>
      </c>
      <c r="AO19" s="511">
        <v>38.999999999999879</v>
      </c>
      <c r="AP19" s="511">
        <v>5.0000000000000044</v>
      </c>
      <c r="AQ19" s="511">
        <v>0</v>
      </c>
      <c r="AR19" s="511">
        <v>0</v>
      </c>
      <c r="AS19" s="511">
        <v>0</v>
      </c>
      <c r="AT19" s="511">
        <v>0</v>
      </c>
      <c r="AU19" s="511">
        <v>0</v>
      </c>
      <c r="AV19" s="511">
        <v>0</v>
      </c>
      <c r="AW19" s="511">
        <v>0</v>
      </c>
      <c r="AX19" s="511">
        <v>91.500000000000114</v>
      </c>
      <c r="AY19" s="511">
        <v>0</v>
      </c>
      <c r="AZ19" s="511">
        <v>101.34453781512607</v>
      </c>
      <c r="BA19" s="511">
        <v>0</v>
      </c>
      <c r="BB19" s="511">
        <v>0</v>
      </c>
      <c r="BC19" s="511">
        <v>0</v>
      </c>
      <c r="BD19" s="511">
        <v>0</v>
      </c>
      <c r="BE19" s="511">
        <v>0</v>
      </c>
      <c r="BF19" s="511">
        <v>0</v>
      </c>
      <c r="BG19" s="511">
        <v>0</v>
      </c>
      <c r="BH19" s="511">
        <v>0</v>
      </c>
      <c r="BI19" s="511">
        <v>0.59699999999999998</v>
      </c>
      <c r="BJ19" s="511">
        <v>0</v>
      </c>
      <c r="BK19" s="511">
        <v>0</v>
      </c>
      <c r="BL19" s="512">
        <v>0</v>
      </c>
      <c r="BM19" s="511">
        <v>0</v>
      </c>
      <c r="BN19" s="511">
        <v>1</v>
      </c>
      <c r="BO19" s="511">
        <v>0</v>
      </c>
      <c r="BQ19">
        <v>103189</v>
      </c>
      <c r="BR19">
        <v>3302054</v>
      </c>
      <c r="BS19" t="s">
        <v>177</v>
      </c>
      <c r="BT19" t="s">
        <v>51</v>
      </c>
      <c r="BU19">
        <v>0</v>
      </c>
      <c r="BV19">
        <v>1</v>
      </c>
      <c r="BW19">
        <v>0</v>
      </c>
      <c r="BX19">
        <v>0</v>
      </c>
      <c r="BY19">
        <v>3</v>
      </c>
      <c r="BZ19">
        <v>0</v>
      </c>
      <c r="CA19">
        <v>0</v>
      </c>
      <c r="CB19">
        <v>0</v>
      </c>
      <c r="CC19">
        <v>360</v>
      </c>
      <c r="CD19">
        <v>360</v>
      </c>
      <c r="CE19">
        <v>120</v>
      </c>
      <c r="CF19">
        <v>240</v>
      </c>
      <c r="CG19">
        <v>0</v>
      </c>
      <c r="CH19">
        <v>0</v>
      </c>
      <c r="CI19">
        <v>0</v>
      </c>
      <c r="CJ19">
        <v>0</v>
      </c>
      <c r="CK19">
        <v>0</v>
      </c>
      <c r="CL19">
        <v>0</v>
      </c>
      <c r="CM19">
        <v>0</v>
      </c>
      <c r="CN19">
        <v>0</v>
      </c>
      <c r="CO19">
        <v>0</v>
      </c>
      <c r="CP19">
        <v>360</v>
      </c>
      <c r="CQ19">
        <v>120</v>
      </c>
      <c r="CR19">
        <v>66.999999999999957</v>
      </c>
      <c r="CS19">
        <v>66.999999999999957</v>
      </c>
      <c r="CT19">
        <v>0</v>
      </c>
      <c r="CU19">
        <v>0</v>
      </c>
      <c r="CV19">
        <v>217.00000000000006</v>
      </c>
      <c r="CW19">
        <v>1.0000000000000009</v>
      </c>
      <c r="CX19">
        <v>60.999999999999844</v>
      </c>
      <c r="CY19">
        <v>14.000000000000005</v>
      </c>
      <c r="CZ19">
        <v>23.000000000000004</v>
      </c>
      <c r="DA19">
        <v>38.999999999999879</v>
      </c>
      <c r="DB19">
        <v>5.0000000000000044</v>
      </c>
      <c r="DC19">
        <v>0</v>
      </c>
      <c r="DD19">
        <v>0</v>
      </c>
      <c r="DE19">
        <v>0</v>
      </c>
      <c r="DF19">
        <v>0</v>
      </c>
      <c r="DG19">
        <v>0</v>
      </c>
      <c r="DH19">
        <v>0</v>
      </c>
      <c r="DI19">
        <v>0</v>
      </c>
      <c r="DJ19">
        <v>91.500000000000114</v>
      </c>
      <c r="DK19">
        <v>0</v>
      </c>
      <c r="DL19">
        <v>101.34453781512607</v>
      </c>
      <c r="DM19">
        <v>0</v>
      </c>
      <c r="DN19">
        <v>0</v>
      </c>
      <c r="DO19">
        <v>0</v>
      </c>
      <c r="DP19">
        <v>0</v>
      </c>
      <c r="DQ19">
        <v>0</v>
      </c>
      <c r="DR19">
        <v>0</v>
      </c>
      <c r="DS19">
        <v>0</v>
      </c>
      <c r="DT19">
        <v>0</v>
      </c>
      <c r="DU19">
        <v>0.59699999999999998</v>
      </c>
      <c r="DV19">
        <v>0</v>
      </c>
      <c r="DW19">
        <v>0</v>
      </c>
      <c r="DX19">
        <v>0</v>
      </c>
      <c r="DY19">
        <v>0</v>
      </c>
      <c r="DZ19">
        <v>1</v>
      </c>
      <c r="EA19">
        <v>0</v>
      </c>
    </row>
    <row r="20" spans="1:131" ht="15" hidden="1">
      <c r="A20" s="505">
        <v>19</v>
      </c>
      <c r="B20" s="505" t="e">
        <v>#N/A</v>
      </c>
      <c r="C20" s="506">
        <v>0.26328502415458899</v>
      </c>
      <c r="D20" s="506">
        <v>0</v>
      </c>
      <c r="E20" s="507">
        <v>103190</v>
      </c>
      <c r="F20" s="507">
        <v>3302055</v>
      </c>
      <c r="G20" s="508" t="s">
        <v>178</v>
      </c>
      <c r="H20" s="470" t="s">
        <v>51</v>
      </c>
      <c r="I20" s="509">
        <v>0</v>
      </c>
      <c r="J20" s="510">
        <v>1</v>
      </c>
      <c r="K20" s="511">
        <v>0</v>
      </c>
      <c r="L20" s="511">
        <v>0</v>
      </c>
      <c r="M20" s="511">
        <v>7</v>
      </c>
      <c r="N20" s="511">
        <v>0</v>
      </c>
      <c r="O20" s="511">
        <v>0</v>
      </c>
      <c r="P20" s="511">
        <v>0</v>
      </c>
      <c r="Q20" s="511">
        <v>414</v>
      </c>
      <c r="R20" s="511">
        <v>414</v>
      </c>
      <c r="S20" s="511">
        <v>60</v>
      </c>
      <c r="T20" s="511">
        <v>354</v>
      </c>
      <c r="U20" s="511">
        <v>0</v>
      </c>
      <c r="V20" s="511">
        <v>0</v>
      </c>
      <c r="W20" s="511">
        <v>0</v>
      </c>
      <c r="X20" s="511">
        <v>0</v>
      </c>
      <c r="Y20" s="511">
        <v>0</v>
      </c>
      <c r="Z20" s="511">
        <v>0</v>
      </c>
      <c r="AA20" s="511">
        <v>0</v>
      </c>
      <c r="AB20" s="511">
        <v>0</v>
      </c>
      <c r="AC20" s="511">
        <v>0</v>
      </c>
      <c r="AD20" s="511">
        <v>414</v>
      </c>
      <c r="AE20" s="511">
        <v>59.142857142857146</v>
      </c>
      <c r="AF20" s="511">
        <v>106.9999999999999</v>
      </c>
      <c r="AG20" s="511">
        <v>108.99999999999984</v>
      </c>
      <c r="AH20" s="511">
        <v>0</v>
      </c>
      <c r="AI20" s="511">
        <v>0</v>
      </c>
      <c r="AJ20" s="511">
        <v>205.00000000000006</v>
      </c>
      <c r="AK20" s="511">
        <v>13.000000000000009</v>
      </c>
      <c r="AL20" s="511">
        <v>100.0000000000001</v>
      </c>
      <c r="AM20" s="511">
        <v>22.000000000000007</v>
      </c>
      <c r="AN20" s="511">
        <v>16.000000000000007</v>
      </c>
      <c r="AO20" s="511">
        <v>35.000000000000014</v>
      </c>
      <c r="AP20" s="511">
        <v>23.000000000000018</v>
      </c>
      <c r="AQ20" s="511">
        <v>0</v>
      </c>
      <c r="AR20" s="511">
        <v>0</v>
      </c>
      <c r="AS20" s="511">
        <v>0</v>
      </c>
      <c r="AT20" s="511">
        <v>0</v>
      </c>
      <c r="AU20" s="511">
        <v>0</v>
      </c>
      <c r="AV20" s="511">
        <v>0</v>
      </c>
      <c r="AW20" s="511">
        <v>0</v>
      </c>
      <c r="AX20" s="511">
        <v>30.666666666666675</v>
      </c>
      <c r="AY20" s="511">
        <v>0</v>
      </c>
      <c r="AZ20" s="511">
        <v>104.96286634954731</v>
      </c>
      <c r="BA20" s="511">
        <v>0</v>
      </c>
      <c r="BB20" s="511">
        <v>0</v>
      </c>
      <c r="BC20" s="511">
        <v>0</v>
      </c>
      <c r="BD20" s="511">
        <v>0</v>
      </c>
      <c r="BE20" s="511">
        <v>0</v>
      </c>
      <c r="BF20" s="511">
        <v>0</v>
      </c>
      <c r="BG20" s="511">
        <v>0</v>
      </c>
      <c r="BH20" s="511">
        <v>0</v>
      </c>
      <c r="BI20" s="511">
        <v>0.60699999999999998</v>
      </c>
      <c r="BJ20" s="511">
        <v>0</v>
      </c>
      <c r="BK20" s="511">
        <v>0</v>
      </c>
      <c r="BL20" s="512">
        <v>0</v>
      </c>
      <c r="BM20" s="511">
        <v>0</v>
      </c>
      <c r="BN20" s="511">
        <v>1</v>
      </c>
      <c r="BO20" s="511">
        <v>0</v>
      </c>
      <c r="BQ20">
        <v>103190</v>
      </c>
      <c r="BR20">
        <v>3302055</v>
      </c>
      <c r="BS20" t="s">
        <v>178</v>
      </c>
      <c r="BT20" t="s">
        <v>51</v>
      </c>
      <c r="BU20">
        <v>0</v>
      </c>
      <c r="BV20">
        <v>1</v>
      </c>
      <c r="BW20">
        <v>0</v>
      </c>
      <c r="BX20">
        <v>0</v>
      </c>
      <c r="BY20">
        <v>7</v>
      </c>
      <c r="BZ20">
        <v>0</v>
      </c>
      <c r="CA20">
        <v>0</v>
      </c>
      <c r="CB20">
        <v>0</v>
      </c>
      <c r="CC20">
        <v>414</v>
      </c>
      <c r="CD20">
        <v>414</v>
      </c>
      <c r="CE20">
        <v>60</v>
      </c>
      <c r="CF20">
        <v>354</v>
      </c>
      <c r="CG20">
        <v>0</v>
      </c>
      <c r="CH20">
        <v>0</v>
      </c>
      <c r="CI20">
        <v>0</v>
      </c>
      <c r="CJ20">
        <v>0</v>
      </c>
      <c r="CK20">
        <v>0</v>
      </c>
      <c r="CL20">
        <v>0</v>
      </c>
      <c r="CM20">
        <v>0</v>
      </c>
      <c r="CN20">
        <v>0</v>
      </c>
      <c r="CO20">
        <v>0</v>
      </c>
      <c r="CP20">
        <v>414</v>
      </c>
      <c r="CQ20">
        <v>59.142857142857146</v>
      </c>
      <c r="CR20">
        <v>106.9999999999999</v>
      </c>
      <c r="CS20">
        <v>108.99999999999984</v>
      </c>
      <c r="CT20">
        <v>0</v>
      </c>
      <c r="CU20">
        <v>0</v>
      </c>
      <c r="CV20">
        <v>205.00000000000006</v>
      </c>
      <c r="CW20">
        <v>13.000000000000009</v>
      </c>
      <c r="CX20">
        <v>100.0000000000001</v>
      </c>
      <c r="CY20">
        <v>22.000000000000007</v>
      </c>
      <c r="CZ20">
        <v>16.000000000000007</v>
      </c>
      <c r="DA20">
        <v>35.000000000000014</v>
      </c>
      <c r="DB20">
        <v>23.000000000000018</v>
      </c>
      <c r="DC20">
        <v>0</v>
      </c>
      <c r="DD20">
        <v>0</v>
      </c>
      <c r="DE20">
        <v>0</v>
      </c>
      <c r="DF20">
        <v>0</v>
      </c>
      <c r="DG20">
        <v>0</v>
      </c>
      <c r="DH20">
        <v>0</v>
      </c>
      <c r="DI20">
        <v>0</v>
      </c>
      <c r="DJ20">
        <v>30.666666666666675</v>
      </c>
      <c r="DK20">
        <v>0</v>
      </c>
      <c r="DL20">
        <v>104.96286634954731</v>
      </c>
      <c r="DM20">
        <v>0</v>
      </c>
      <c r="DN20">
        <v>0</v>
      </c>
      <c r="DO20">
        <v>0</v>
      </c>
      <c r="DP20">
        <v>0</v>
      </c>
      <c r="DQ20">
        <v>0</v>
      </c>
      <c r="DR20">
        <v>0</v>
      </c>
      <c r="DS20">
        <v>0</v>
      </c>
      <c r="DT20">
        <v>0</v>
      </c>
      <c r="DU20">
        <v>0.60699999999999998</v>
      </c>
      <c r="DV20">
        <v>0</v>
      </c>
      <c r="DW20">
        <v>0</v>
      </c>
      <c r="DX20">
        <v>0</v>
      </c>
      <c r="DY20">
        <v>0</v>
      </c>
      <c r="DZ20">
        <v>1</v>
      </c>
      <c r="EA20">
        <v>0</v>
      </c>
    </row>
    <row r="21" spans="1:131" ht="15" hidden="1">
      <c r="A21" s="505">
        <v>20</v>
      </c>
      <c r="B21" s="505" t="e">
        <v>#N/A</v>
      </c>
      <c r="C21" s="506">
        <v>0.53180661577608102</v>
      </c>
      <c r="D21" s="506">
        <v>0</v>
      </c>
      <c r="E21" s="507">
        <v>103192</v>
      </c>
      <c r="F21" s="507">
        <v>3302062</v>
      </c>
      <c r="G21" s="508" t="s">
        <v>179</v>
      </c>
      <c r="H21" s="470" t="s">
        <v>51</v>
      </c>
      <c r="I21" s="509">
        <v>0</v>
      </c>
      <c r="J21" s="510">
        <v>1</v>
      </c>
      <c r="K21" s="511">
        <v>0</v>
      </c>
      <c r="L21" s="511">
        <v>0</v>
      </c>
      <c r="M21" s="511">
        <v>7</v>
      </c>
      <c r="N21" s="511">
        <v>0</v>
      </c>
      <c r="O21" s="511">
        <v>0</v>
      </c>
      <c r="P21" s="511">
        <v>0</v>
      </c>
      <c r="Q21" s="511">
        <v>393</v>
      </c>
      <c r="R21" s="511">
        <v>393</v>
      </c>
      <c r="S21" s="511">
        <v>47</v>
      </c>
      <c r="T21" s="511">
        <v>346</v>
      </c>
      <c r="U21" s="511">
        <v>0</v>
      </c>
      <c r="V21" s="511">
        <v>0</v>
      </c>
      <c r="W21" s="511">
        <v>0</v>
      </c>
      <c r="X21" s="511">
        <v>0</v>
      </c>
      <c r="Y21" s="511">
        <v>0</v>
      </c>
      <c r="Z21" s="511">
        <v>0</v>
      </c>
      <c r="AA21" s="511">
        <v>0</v>
      </c>
      <c r="AB21" s="511">
        <v>0</v>
      </c>
      <c r="AC21" s="511">
        <v>0</v>
      </c>
      <c r="AD21" s="511">
        <v>393</v>
      </c>
      <c r="AE21" s="511">
        <v>56.142857142857146</v>
      </c>
      <c r="AF21" s="511">
        <v>208.00000000000003</v>
      </c>
      <c r="AG21" s="511">
        <v>208.99999999999983</v>
      </c>
      <c r="AH21" s="511">
        <v>0</v>
      </c>
      <c r="AI21" s="511">
        <v>0</v>
      </c>
      <c r="AJ21" s="511">
        <v>27.000000000000007</v>
      </c>
      <c r="AK21" s="511">
        <v>72</v>
      </c>
      <c r="AL21" s="511">
        <v>46.999999999999943</v>
      </c>
      <c r="AM21" s="511">
        <v>36</v>
      </c>
      <c r="AN21" s="511">
        <v>128.99999999999989</v>
      </c>
      <c r="AO21" s="511">
        <v>62.00000000000005</v>
      </c>
      <c r="AP21" s="511">
        <v>20.000000000000007</v>
      </c>
      <c r="AQ21" s="511">
        <v>0</v>
      </c>
      <c r="AR21" s="511">
        <v>0</v>
      </c>
      <c r="AS21" s="511">
        <v>0</v>
      </c>
      <c r="AT21" s="511">
        <v>0</v>
      </c>
      <c r="AU21" s="511">
        <v>0</v>
      </c>
      <c r="AV21" s="511">
        <v>0</v>
      </c>
      <c r="AW21" s="511">
        <v>0</v>
      </c>
      <c r="AX21" s="511">
        <v>191.95664739884413</v>
      </c>
      <c r="AY21" s="511">
        <v>0</v>
      </c>
      <c r="AZ21" s="511">
        <v>189.99840866370474</v>
      </c>
      <c r="BA21" s="511">
        <v>0</v>
      </c>
      <c r="BB21" s="511">
        <v>0</v>
      </c>
      <c r="BC21" s="511">
        <v>0</v>
      </c>
      <c r="BD21" s="511">
        <v>0</v>
      </c>
      <c r="BE21" s="511">
        <v>0</v>
      </c>
      <c r="BF21" s="511">
        <v>0</v>
      </c>
      <c r="BG21" s="511">
        <v>22.42000000000014</v>
      </c>
      <c r="BH21" s="511">
        <v>0</v>
      </c>
      <c r="BI21" s="511">
        <v>0.42899999999999999</v>
      </c>
      <c r="BJ21" s="511">
        <v>0</v>
      </c>
      <c r="BK21" s="511">
        <v>0</v>
      </c>
      <c r="BL21" s="512">
        <v>0</v>
      </c>
      <c r="BM21" s="511">
        <v>0</v>
      </c>
      <c r="BN21" s="511">
        <v>1</v>
      </c>
      <c r="BO21" s="511">
        <v>0</v>
      </c>
      <c r="BQ21">
        <v>103192</v>
      </c>
      <c r="BR21">
        <v>3302062</v>
      </c>
      <c r="BS21" t="s">
        <v>179</v>
      </c>
      <c r="BT21" t="s">
        <v>51</v>
      </c>
      <c r="BU21">
        <v>0</v>
      </c>
      <c r="BV21">
        <v>1</v>
      </c>
      <c r="BW21">
        <v>0</v>
      </c>
      <c r="BX21">
        <v>0</v>
      </c>
      <c r="BY21">
        <v>7</v>
      </c>
      <c r="BZ21">
        <v>0</v>
      </c>
      <c r="CA21">
        <v>0</v>
      </c>
      <c r="CB21">
        <v>0</v>
      </c>
      <c r="CC21">
        <v>393</v>
      </c>
      <c r="CD21">
        <v>393</v>
      </c>
      <c r="CE21">
        <v>47</v>
      </c>
      <c r="CF21">
        <v>346</v>
      </c>
      <c r="CG21">
        <v>0</v>
      </c>
      <c r="CH21">
        <v>0</v>
      </c>
      <c r="CI21">
        <v>0</v>
      </c>
      <c r="CJ21">
        <v>0</v>
      </c>
      <c r="CK21">
        <v>0</v>
      </c>
      <c r="CL21">
        <v>0</v>
      </c>
      <c r="CM21">
        <v>0</v>
      </c>
      <c r="CN21">
        <v>0</v>
      </c>
      <c r="CO21">
        <v>0</v>
      </c>
      <c r="CP21">
        <v>393</v>
      </c>
      <c r="CQ21">
        <v>56.142857142857146</v>
      </c>
      <c r="CR21">
        <v>208.00000000000003</v>
      </c>
      <c r="CS21">
        <v>208.99999999999983</v>
      </c>
      <c r="CT21">
        <v>0</v>
      </c>
      <c r="CU21">
        <v>0</v>
      </c>
      <c r="CV21">
        <v>27.000000000000007</v>
      </c>
      <c r="CW21">
        <v>72</v>
      </c>
      <c r="CX21">
        <v>46.999999999999943</v>
      </c>
      <c r="CY21">
        <v>36</v>
      </c>
      <c r="CZ21">
        <v>128.99999999999989</v>
      </c>
      <c r="DA21">
        <v>62.00000000000005</v>
      </c>
      <c r="DB21">
        <v>20.000000000000007</v>
      </c>
      <c r="DC21">
        <v>0</v>
      </c>
      <c r="DD21">
        <v>0</v>
      </c>
      <c r="DE21">
        <v>0</v>
      </c>
      <c r="DF21">
        <v>0</v>
      </c>
      <c r="DG21">
        <v>0</v>
      </c>
      <c r="DH21">
        <v>0</v>
      </c>
      <c r="DI21">
        <v>0</v>
      </c>
      <c r="DJ21">
        <v>191.95664739884413</v>
      </c>
      <c r="DK21">
        <v>0</v>
      </c>
      <c r="DL21">
        <v>189.99840866370474</v>
      </c>
      <c r="DM21">
        <v>0</v>
      </c>
      <c r="DN21">
        <v>0</v>
      </c>
      <c r="DO21">
        <v>0</v>
      </c>
      <c r="DP21">
        <v>0</v>
      </c>
      <c r="DQ21">
        <v>0</v>
      </c>
      <c r="DR21">
        <v>0</v>
      </c>
      <c r="DS21">
        <v>22.42000000000014</v>
      </c>
      <c r="DT21">
        <v>0</v>
      </c>
      <c r="DU21">
        <v>0.42899999999999999</v>
      </c>
      <c r="DV21">
        <v>0</v>
      </c>
      <c r="DW21">
        <v>0</v>
      </c>
      <c r="DX21">
        <v>0</v>
      </c>
      <c r="DY21">
        <v>0</v>
      </c>
      <c r="DZ21">
        <v>1</v>
      </c>
      <c r="EA21">
        <v>0</v>
      </c>
    </row>
    <row r="22" spans="1:131" ht="15" hidden="1" customHeight="1">
      <c r="A22" s="505">
        <v>21</v>
      </c>
      <c r="B22" s="505" t="e">
        <v>#N/A</v>
      </c>
      <c r="C22" s="506">
        <v>0.65699208443271795</v>
      </c>
      <c r="D22" s="506">
        <v>0</v>
      </c>
      <c r="E22" s="507">
        <v>103193</v>
      </c>
      <c r="F22" s="507">
        <v>3302063</v>
      </c>
      <c r="G22" s="508" t="s">
        <v>180</v>
      </c>
      <c r="H22" s="470" t="s">
        <v>51</v>
      </c>
      <c r="I22" s="509">
        <v>0</v>
      </c>
      <c r="J22" s="510">
        <v>1</v>
      </c>
      <c r="K22" s="511">
        <v>0</v>
      </c>
      <c r="L22" s="511">
        <v>0</v>
      </c>
      <c r="M22" s="511">
        <v>7</v>
      </c>
      <c r="N22" s="511">
        <v>0</v>
      </c>
      <c r="O22" s="511">
        <v>0</v>
      </c>
      <c r="P22" s="511">
        <v>0</v>
      </c>
      <c r="Q22" s="511">
        <v>379</v>
      </c>
      <c r="R22" s="511">
        <v>379</v>
      </c>
      <c r="S22" s="511">
        <v>47</v>
      </c>
      <c r="T22" s="511">
        <v>332</v>
      </c>
      <c r="U22" s="511">
        <v>0</v>
      </c>
      <c r="V22" s="511">
        <v>0</v>
      </c>
      <c r="W22" s="511">
        <v>0</v>
      </c>
      <c r="X22" s="511">
        <v>0</v>
      </c>
      <c r="Y22" s="511">
        <v>0</v>
      </c>
      <c r="Z22" s="511">
        <v>0</v>
      </c>
      <c r="AA22" s="511">
        <v>0</v>
      </c>
      <c r="AB22" s="511">
        <v>0</v>
      </c>
      <c r="AC22" s="511">
        <v>0</v>
      </c>
      <c r="AD22" s="511">
        <v>379</v>
      </c>
      <c r="AE22" s="511">
        <v>54.142857142857146</v>
      </c>
      <c r="AF22" s="511">
        <v>249.00000000000011</v>
      </c>
      <c r="AG22" s="511">
        <v>249.00000000000011</v>
      </c>
      <c r="AH22" s="511">
        <v>0</v>
      </c>
      <c r="AI22" s="511">
        <v>0</v>
      </c>
      <c r="AJ22" s="511">
        <v>8.0000000000000124</v>
      </c>
      <c r="AK22" s="511">
        <v>11.000000000000012</v>
      </c>
      <c r="AL22" s="511">
        <v>20.000000000000014</v>
      </c>
      <c r="AM22" s="511">
        <v>109</v>
      </c>
      <c r="AN22" s="511">
        <v>30.999999999999989</v>
      </c>
      <c r="AO22" s="511">
        <v>186.99999999999983</v>
      </c>
      <c r="AP22" s="511">
        <v>12.999999999999989</v>
      </c>
      <c r="AQ22" s="511">
        <v>0</v>
      </c>
      <c r="AR22" s="511">
        <v>0</v>
      </c>
      <c r="AS22" s="511">
        <v>0</v>
      </c>
      <c r="AT22" s="511">
        <v>0</v>
      </c>
      <c r="AU22" s="511">
        <v>0</v>
      </c>
      <c r="AV22" s="511">
        <v>0</v>
      </c>
      <c r="AW22" s="511">
        <v>0</v>
      </c>
      <c r="AX22" s="511">
        <v>162.59214501510564</v>
      </c>
      <c r="AY22" s="511">
        <v>0</v>
      </c>
      <c r="AZ22" s="511">
        <v>146.33613608152874</v>
      </c>
      <c r="BA22" s="511">
        <v>0</v>
      </c>
      <c r="BB22" s="511">
        <v>0</v>
      </c>
      <c r="BC22" s="511">
        <v>0</v>
      </c>
      <c r="BD22" s="511">
        <v>0</v>
      </c>
      <c r="BE22" s="511">
        <v>0</v>
      </c>
      <c r="BF22" s="511">
        <v>0</v>
      </c>
      <c r="BG22" s="511">
        <v>0</v>
      </c>
      <c r="BH22" s="511">
        <v>0</v>
      </c>
      <c r="BI22" s="511">
        <v>0.58699999999999997</v>
      </c>
      <c r="BJ22" s="511">
        <v>0</v>
      </c>
      <c r="BK22" s="511">
        <v>0</v>
      </c>
      <c r="BL22" s="512">
        <v>0</v>
      </c>
      <c r="BM22" s="511">
        <v>0</v>
      </c>
      <c r="BN22" s="511">
        <v>1</v>
      </c>
      <c r="BO22" s="511">
        <v>0</v>
      </c>
      <c r="BQ22">
        <v>103193</v>
      </c>
      <c r="BR22">
        <v>3302063</v>
      </c>
      <c r="BS22" t="s">
        <v>180</v>
      </c>
      <c r="BT22" t="s">
        <v>51</v>
      </c>
      <c r="BU22">
        <v>0</v>
      </c>
      <c r="BV22">
        <v>1</v>
      </c>
      <c r="BW22">
        <v>0</v>
      </c>
      <c r="BX22">
        <v>0</v>
      </c>
      <c r="BY22">
        <v>7</v>
      </c>
      <c r="BZ22">
        <v>0</v>
      </c>
      <c r="CA22">
        <v>0</v>
      </c>
      <c r="CB22">
        <v>0</v>
      </c>
      <c r="CC22">
        <v>379</v>
      </c>
      <c r="CD22">
        <v>379</v>
      </c>
      <c r="CE22">
        <v>47</v>
      </c>
      <c r="CF22">
        <v>332</v>
      </c>
      <c r="CG22">
        <v>0</v>
      </c>
      <c r="CH22">
        <v>0</v>
      </c>
      <c r="CI22">
        <v>0</v>
      </c>
      <c r="CJ22">
        <v>0</v>
      </c>
      <c r="CK22">
        <v>0</v>
      </c>
      <c r="CL22">
        <v>0</v>
      </c>
      <c r="CM22">
        <v>0</v>
      </c>
      <c r="CN22">
        <v>0</v>
      </c>
      <c r="CO22">
        <v>0</v>
      </c>
      <c r="CP22">
        <v>379</v>
      </c>
      <c r="CQ22">
        <v>54.142857142857146</v>
      </c>
      <c r="CR22">
        <v>249.00000000000011</v>
      </c>
      <c r="CS22">
        <v>249.00000000000011</v>
      </c>
      <c r="CT22">
        <v>0</v>
      </c>
      <c r="CU22">
        <v>0</v>
      </c>
      <c r="CV22">
        <v>8.0000000000000124</v>
      </c>
      <c r="CW22">
        <v>11.000000000000012</v>
      </c>
      <c r="CX22">
        <v>20.000000000000014</v>
      </c>
      <c r="CY22">
        <v>109</v>
      </c>
      <c r="CZ22">
        <v>30.999999999999989</v>
      </c>
      <c r="DA22">
        <v>186.99999999999983</v>
      </c>
      <c r="DB22">
        <v>12.999999999999989</v>
      </c>
      <c r="DC22">
        <v>0</v>
      </c>
      <c r="DD22">
        <v>0</v>
      </c>
      <c r="DE22">
        <v>0</v>
      </c>
      <c r="DF22">
        <v>0</v>
      </c>
      <c r="DG22">
        <v>0</v>
      </c>
      <c r="DH22">
        <v>0</v>
      </c>
      <c r="DI22">
        <v>0</v>
      </c>
      <c r="DJ22">
        <v>162.59214501510564</v>
      </c>
      <c r="DK22">
        <v>0</v>
      </c>
      <c r="DL22">
        <v>146.33613608152874</v>
      </c>
      <c r="DM22">
        <v>0</v>
      </c>
      <c r="DN22">
        <v>0</v>
      </c>
      <c r="DO22">
        <v>0</v>
      </c>
      <c r="DP22">
        <v>0</v>
      </c>
      <c r="DQ22">
        <v>0</v>
      </c>
      <c r="DR22">
        <v>0</v>
      </c>
      <c r="DS22">
        <v>0</v>
      </c>
      <c r="DT22">
        <v>0</v>
      </c>
      <c r="DU22">
        <v>0.58699999999999997</v>
      </c>
      <c r="DV22">
        <v>0</v>
      </c>
      <c r="DW22">
        <v>0</v>
      </c>
      <c r="DX22">
        <v>0</v>
      </c>
      <c r="DY22">
        <v>0</v>
      </c>
      <c r="DZ22">
        <v>1</v>
      </c>
      <c r="EA22">
        <v>0</v>
      </c>
    </row>
    <row r="23" spans="1:131" ht="15" hidden="1">
      <c r="A23" s="505">
        <v>23</v>
      </c>
      <c r="B23" s="505" t="e">
        <v>#N/A</v>
      </c>
      <c r="C23" s="506">
        <v>0.37170263788968799</v>
      </c>
      <c r="D23" s="506">
        <v>0</v>
      </c>
      <c r="E23" s="507">
        <v>103201</v>
      </c>
      <c r="F23" s="507">
        <v>3302081</v>
      </c>
      <c r="G23" s="508" t="s">
        <v>181</v>
      </c>
      <c r="H23" s="470" t="s">
        <v>51</v>
      </c>
      <c r="I23" s="509">
        <v>0</v>
      </c>
      <c r="J23" s="510">
        <v>1</v>
      </c>
      <c r="K23" s="511">
        <v>0</v>
      </c>
      <c r="L23" s="511">
        <v>0</v>
      </c>
      <c r="M23" s="511">
        <v>7</v>
      </c>
      <c r="N23" s="511">
        <v>0</v>
      </c>
      <c r="O23" s="511">
        <v>0</v>
      </c>
      <c r="P23" s="511">
        <v>0</v>
      </c>
      <c r="Q23" s="511">
        <v>417</v>
      </c>
      <c r="R23" s="511">
        <v>417</v>
      </c>
      <c r="S23" s="511">
        <v>59</v>
      </c>
      <c r="T23" s="511">
        <v>358</v>
      </c>
      <c r="U23" s="511">
        <v>0</v>
      </c>
      <c r="V23" s="511">
        <v>0</v>
      </c>
      <c r="W23" s="511">
        <v>0</v>
      </c>
      <c r="X23" s="511">
        <v>0</v>
      </c>
      <c r="Y23" s="511">
        <v>0</v>
      </c>
      <c r="Z23" s="511">
        <v>0</v>
      </c>
      <c r="AA23" s="511">
        <v>0</v>
      </c>
      <c r="AB23" s="511">
        <v>0</v>
      </c>
      <c r="AC23" s="511">
        <v>0</v>
      </c>
      <c r="AD23" s="511">
        <v>417</v>
      </c>
      <c r="AE23" s="511">
        <v>59.571428571428569</v>
      </c>
      <c r="AF23" s="511">
        <v>154.99999999999989</v>
      </c>
      <c r="AG23" s="511">
        <v>154.99999999999989</v>
      </c>
      <c r="AH23" s="511">
        <v>0</v>
      </c>
      <c r="AI23" s="511">
        <v>0</v>
      </c>
      <c r="AJ23" s="511">
        <v>308.74038461538447</v>
      </c>
      <c r="AK23" s="511">
        <v>44.105769230769326</v>
      </c>
      <c r="AL23" s="511">
        <v>35.08413461538462</v>
      </c>
      <c r="AM23" s="511">
        <v>4.0096153846153859</v>
      </c>
      <c r="AN23" s="511">
        <v>14.033653846153866</v>
      </c>
      <c r="AO23" s="511">
        <v>9.0216346153846221</v>
      </c>
      <c r="AP23" s="511">
        <v>2.004807692307693</v>
      </c>
      <c r="AQ23" s="511">
        <v>0</v>
      </c>
      <c r="AR23" s="511">
        <v>0</v>
      </c>
      <c r="AS23" s="511">
        <v>0</v>
      </c>
      <c r="AT23" s="511">
        <v>0</v>
      </c>
      <c r="AU23" s="511">
        <v>0</v>
      </c>
      <c r="AV23" s="511">
        <v>0</v>
      </c>
      <c r="AW23" s="511">
        <v>0</v>
      </c>
      <c r="AX23" s="511">
        <v>44.262569832402214</v>
      </c>
      <c r="AY23" s="511">
        <v>0</v>
      </c>
      <c r="AZ23" s="511">
        <v>102.47142618198042</v>
      </c>
      <c r="BA23" s="511">
        <v>0</v>
      </c>
      <c r="BB23" s="511">
        <v>0</v>
      </c>
      <c r="BC23" s="511">
        <v>0</v>
      </c>
      <c r="BD23" s="511">
        <v>0</v>
      </c>
      <c r="BE23" s="511">
        <v>0</v>
      </c>
      <c r="BF23" s="511">
        <v>0</v>
      </c>
      <c r="BG23" s="511">
        <v>0</v>
      </c>
      <c r="BH23" s="511">
        <v>0</v>
      </c>
      <c r="BI23" s="511">
        <v>0.82</v>
      </c>
      <c r="BJ23" s="511">
        <v>0</v>
      </c>
      <c r="BK23" s="511">
        <v>0</v>
      </c>
      <c r="BL23" s="512">
        <v>0</v>
      </c>
      <c r="BM23" s="511">
        <v>0</v>
      </c>
      <c r="BN23" s="511">
        <v>1</v>
      </c>
      <c r="BO23" s="511">
        <v>0</v>
      </c>
      <c r="BQ23">
        <v>103201</v>
      </c>
      <c r="BR23">
        <v>3302081</v>
      </c>
      <c r="BS23" t="s">
        <v>181</v>
      </c>
      <c r="BT23" t="s">
        <v>51</v>
      </c>
      <c r="BU23">
        <v>0</v>
      </c>
      <c r="BV23">
        <v>1</v>
      </c>
      <c r="BW23">
        <v>0</v>
      </c>
      <c r="BX23">
        <v>0</v>
      </c>
      <c r="BY23">
        <v>7</v>
      </c>
      <c r="BZ23">
        <v>0</v>
      </c>
      <c r="CA23">
        <v>0</v>
      </c>
      <c r="CB23">
        <v>0</v>
      </c>
      <c r="CC23">
        <v>417</v>
      </c>
      <c r="CD23">
        <v>417</v>
      </c>
      <c r="CE23">
        <v>59</v>
      </c>
      <c r="CF23">
        <v>358</v>
      </c>
      <c r="CG23">
        <v>0</v>
      </c>
      <c r="CH23">
        <v>0</v>
      </c>
      <c r="CI23">
        <v>0</v>
      </c>
      <c r="CJ23">
        <v>0</v>
      </c>
      <c r="CK23">
        <v>0</v>
      </c>
      <c r="CL23">
        <v>0</v>
      </c>
      <c r="CM23">
        <v>0</v>
      </c>
      <c r="CN23">
        <v>0</v>
      </c>
      <c r="CO23">
        <v>0</v>
      </c>
      <c r="CP23">
        <v>417</v>
      </c>
      <c r="CQ23">
        <v>59.571428571428569</v>
      </c>
      <c r="CR23">
        <v>154.99999999999989</v>
      </c>
      <c r="CS23">
        <v>154.99999999999989</v>
      </c>
      <c r="CT23">
        <v>0</v>
      </c>
      <c r="CU23">
        <v>0</v>
      </c>
      <c r="CV23">
        <v>308.74038461538447</v>
      </c>
      <c r="CW23">
        <v>44.105769230769326</v>
      </c>
      <c r="CX23">
        <v>35.08413461538462</v>
      </c>
      <c r="CY23">
        <v>4.0096153846153859</v>
      </c>
      <c r="CZ23">
        <v>14.033653846153866</v>
      </c>
      <c r="DA23">
        <v>9.0216346153846221</v>
      </c>
      <c r="DB23">
        <v>2.004807692307693</v>
      </c>
      <c r="DC23">
        <v>0</v>
      </c>
      <c r="DD23">
        <v>0</v>
      </c>
      <c r="DE23">
        <v>0</v>
      </c>
      <c r="DF23">
        <v>0</v>
      </c>
      <c r="DG23">
        <v>0</v>
      </c>
      <c r="DH23">
        <v>0</v>
      </c>
      <c r="DI23">
        <v>0</v>
      </c>
      <c r="DJ23">
        <v>44.262569832402214</v>
      </c>
      <c r="DK23">
        <v>0</v>
      </c>
      <c r="DL23">
        <v>102.47142618198042</v>
      </c>
      <c r="DM23">
        <v>0</v>
      </c>
      <c r="DN23">
        <v>0</v>
      </c>
      <c r="DO23">
        <v>0</v>
      </c>
      <c r="DP23">
        <v>0</v>
      </c>
      <c r="DQ23">
        <v>0</v>
      </c>
      <c r="DR23">
        <v>0</v>
      </c>
      <c r="DS23">
        <v>0</v>
      </c>
      <c r="DT23">
        <v>0</v>
      </c>
      <c r="DU23">
        <v>0.82</v>
      </c>
      <c r="DV23">
        <v>0</v>
      </c>
      <c r="DW23">
        <v>0</v>
      </c>
      <c r="DX23">
        <v>0</v>
      </c>
      <c r="DY23">
        <v>0</v>
      </c>
      <c r="DZ23">
        <v>1</v>
      </c>
      <c r="EA23">
        <v>0</v>
      </c>
    </row>
    <row r="24" spans="1:131" ht="15" hidden="1">
      <c r="A24" s="505">
        <v>24</v>
      </c>
      <c r="B24" s="505" t="e">
        <v>#N/A</v>
      </c>
      <c r="C24" s="506">
        <v>0.55162241887905605</v>
      </c>
      <c r="D24" s="506">
        <v>0</v>
      </c>
      <c r="E24" s="507">
        <v>103205</v>
      </c>
      <c r="F24" s="507">
        <v>3302087</v>
      </c>
      <c r="G24" s="508" t="s">
        <v>182</v>
      </c>
      <c r="H24" s="470" t="s">
        <v>51</v>
      </c>
      <c r="I24" s="509">
        <v>0</v>
      </c>
      <c r="J24" s="510">
        <v>1</v>
      </c>
      <c r="K24" s="511">
        <v>0</v>
      </c>
      <c r="L24" s="511">
        <v>0</v>
      </c>
      <c r="M24" s="511">
        <v>7</v>
      </c>
      <c r="N24" s="511">
        <v>0</v>
      </c>
      <c r="O24" s="511">
        <v>0</v>
      </c>
      <c r="P24" s="511">
        <v>0</v>
      </c>
      <c r="Q24" s="511">
        <v>339</v>
      </c>
      <c r="R24" s="511">
        <v>339</v>
      </c>
      <c r="S24" s="511">
        <v>30</v>
      </c>
      <c r="T24" s="511">
        <v>309</v>
      </c>
      <c r="U24" s="511">
        <v>0</v>
      </c>
      <c r="V24" s="511">
        <v>0</v>
      </c>
      <c r="W24" s="511">
        <v>0</v>
      </c>
      <c r="X24" s="511">
        <v>0</v>
      </c>
      <c r="Y24" s="511">
        <v>0</v>
      </c>
      <c r="Z24" s="511">
        <v>0</v>
      </c>
      <c r="AA24" s="511">
        <v>0</v>
      </c>
      <c r="AB24" s="511">
        <v>0</v>
      </c>
      <c r="AC24" s="511">
        <v>0</v>
      </c>
      <c r="AD24" s="511">
        <v>339</v>
      </c>
      <c r="AE24" s="511">
        <v>48.428571428571431</v>
      </c>
      <c r="AF24" s="511">
        <v>180.99999999999991</v>
      </c>
      <c r="AG24" s="511">
        <v>187</v>
      </c>
      <c r="AH24" s="511">
        <v>0</v>
      </c>
      <c r="AI24" s="511">
        <v>0</v>
      </c>
      <c r="AJ24" s="511">
        <v>33.999999999999844</v>
      </c>
      <c r="AK24" s="511">
        <v>42.000000000000163</v>
      </c>
      <c r="AL24" s="511">
        <v>39.999999999999915</v>
      </c>
      <c r="AM24" s="511">
        <v>72.999999999999972</v>
      </c>
      <c r="AN24" s="511">
        <v>91.999999999999986</v>
      </c>
      <c r="AO24" s="511">
        <v>32.999999999999993</v>
      </c>
      <c r="AP24" s="511">
        <v>25.000000000000004</v>
      </c>
      <c r="AQ24" s="511">
        <v>0</v>
      </c>
      <c r="AR24" s="511">
        <v>0</v>
      </c>
      <c r="AS24" s="511">
        <v>0</v>
      </c>
      <c r="AT24" s="511">
        <v>0</v>
      </c>
      <c r="AU24" s="511">
        <v>0</v>
      </c>
      <c r="AV24" s="511">
        <v>0</v>
      </c>
      <c r="AW24" s="511">
        <v>0</v>
      </c>
      <c r="AX24" s="511">
        <v>48.271844660194006</v>
      </c>
      <c r="AY24" s="511">
        <v>0</v>
      </c>
      <c r="AZ24" s="511">
        <v>161.52275145410695</v>
      </c>
      <c r="BA24" s="511">
        <v>0</v>
      </c>
      <c r="BB24" s="511">
        <v>0</v>
      </c>
      <c r="BC24" s="511">
        <v>0</v>
      </c>
      <c r="BD24" s="511">
        <v>0</v>
      </c>
      <c r="BE24" s="511">
        <v>0</v>
      </c>
      <c r="BF24" s="511">
        <v>0</v>
      </c>
      <c r="BG24" s="511">
        <v>20.660000000000043</v>
      </c>
      <c r="BH24" s="511">
        <v>0</v>
      </c>
      <c r="BI24" s="511">
        <v>0.53200000000000003</v>
      </c>
      <c r="BJ24" s="511">
        <v>0</v>
      </c>
      <c r="BK24" s="511">
        <v>0</v>
      </c>
      <c r="BL24" s="512">
        <v>0</v>
      </c>
      <c r="BM24" s="511">
        <v>0</v>
      </c>
      <c r="BN24" s="511">
        <v>1</v>
      </c>
      <c r="BO24" s="511">
        <v>0</v>
      </c>
      <c r="BQ24">
        <v>103205</v>
      </c>
      <c r="BR24">
        <v>3302087</v>
      </c>
      <c r="BS24" t="s">
        <v>182</v>
      </c>
      <c r="BT24" t="s">
        <v>51</v>
      </c>
      <c r="BU24">
        <v>0</v>
      </c>
      <c r="BV24">
        <v>1</v>
      </c>
      <c r="BW24">
        <v>0</v>
      </c>
      <c r="BX24">
        <v>0</v>
      </c>
      <c r="BY24">
        <v>7</v>
      </c>
      <c r="BZ24">
        <v>0</v>
      </c>
      <c r="CA24">
        <v>0</v>
      </c>
      <c r="CB24">
        <v>0</v>
      </c>
      <c r="CC24">
        <v>339</v>
      </c>
      <c r="CD24">
        <v>339</v>
      </c>
      <c r="CE24">
        <v>30</v>
      </c>
      <c r="CF24">
        <v>309</v>
      </c>
      <c r="CG24">
        <v>0</v>
      </c>
      <c r="CH24">
        <v>0</v>
      </c>
      <c r="CI24">
        <v>0</v>
      </c>
      <c r="CJ24">
        <v>0</v>
      </c>
      <c r="CK24">
        <v>0</v>
      </c>
      <c r="CL24">
        <v>0</v>
      </c>
      <c r="CM24">
        <v>0</v>
      </c>
      <c r="CN24">
        <v>0</v>
      </c>
      <c r="CO24">
        <v>0</v>
      </c>
      <c r="CP24">
        <v>339</v>
      </c>
      <c r="CQ24">
        <v>48.428571428571431</v>
      </c>
      <c r="CR24">
        <v>180.99999999999991</v>
      </c>
      <c r="CS24">
        <v>187</v>
      </c>
      <c r="CT24">
        <v>0</v>
      </c>
      <c r="CU24">
        <v>0</v>
      </c>
      <c r="CV24">
        <v>33.999999999999844</v>
      </c>
      <c r="CW24">
        <v>42.000000000000163</v>
      </c>
      <c r="CX24">
        <v>39.999999999999915</v>
      </c>
      <c r="CY24">
        <v>72.999999999999972</v>
      </c>
      <c r="CZ24">
        <v>91.999999999999986</v>
      </c>
      <c r="DA24">
        <v>32.999999999999993</v>
      </c>
      <c r="DB24">
        <v>25.000000000000004</v>
      </c>
      <c r="DC24">
        <v>0</v>
      </c>
      <c r="DD24">
        <v>0</v>
      </c>
      <c r="DE24">
        <v>0</v>
      </c>
      <c r="DF24">
        <v>0</v>
      </c>
      <c r="DG24">
        <v>0</v>
      </c>
      <c r="DH24">
        <v>0</v>
      </c>
      <c r="DI24">
        <v>0</v>
      </c>
      <c r="DJ24">
        <v>48.271844660194006</v>
      </c>
      <c r="DK24">
        <v>0</v>
      </c>
      <c r="DL24">
        <v>161.52275145410695</v>
      </c>
      <c r="DM24">
        <v>0</v>
      </c>
      <c r="DN24">
        <v>0</v>
      </c>
      <c r="DO24">
        <v>0</v>
      </c>
      <c r="DP24">
        <v>0</v>
      </c>
      <c r="DQ24">
        <v>0</v>
      </c>
      <c r="DR24">
        <v>0</v>
      </c>
      <c r="DS24">
        <v>20.660000000000043</v>
      </c>
      <c r="DT24">
        <v>0</v>
      </c>
      <c r="DU24">
        <v>0.53200000000000003</v>
      </c>
      <c r="DV24">
        <v>0</v>
      </c>
      <c r="DW24">
        <v>0</v>
      </c>
      <c r="DX24">
        <v>0</v>
      </c>
      <c r="DY24">
        <v>0</v>
      </c>
      <c r="DZ24">
        <v>1</v>
      </c>
      <c r="EA24">
        <v>0</v>
      </c>
    </row>
    <row r="25" spans="1:131" ht="15" hidden="1">
      <c r="A25" s="505">
        <v>25</v>
      </c>
      <c r="B25" s="505" t="e">
        <v>#N/A</v>
      </c>
      <c r="C25" s="506">
        <v>0.50537634408602194</v>
      </c>
      <c r="D25" s="506">
        <v>0</v>
      </c>
      <c r="E25" s="507">
        <v>103208</v>
      </c>
      <c r="F25" s="507">
        <v>3302091</v>
      </c>
      <c r="G25" s="508" t="s">
        <v>183</v>
      </c>
      <c r="H25" s="470" t="s">
        <v>51</v>
      </c>
      <c r="I25" s="509">
        <v>0</v>
      </c>
      <c r="J25" s="510">
        <v>1</v>
      </c>
      <c r="K25" s="511">
        <v>0</v>
      </c>
      <c r="L25" s="511">
        <v>0</v>
      </c>
      <c r="M25" s="511">
        <v>7</v>
      </c>
      <c r="N25" s="511">
        <v>0</v>
      </c>
      <c r="O25" s="511">
        <v>0</v>
      </c>
      <c r="P25" s="511">
        <v>0</v>
      </c>
      <c r="Q25" s="511">
        <v>186</v>
      </c>
      <c r="R25" s="511">
        <v>186</v>
      </c>
      <c r="S25" s="511">
        <v>20</v>
      </c>
      <c r="T25" s="511">
        <v>166</v>
      </c>
      <c r="U25" s="511">
        <v>0</v>
      </c>
      <c r="V25" s="511">
        <v>0</v>
      </c>
      <c r="W25" s="511">
        <v>0</v>
      </c>
      <c r="X25" s="511">
        <v>0</v>
      </c>
      <c r="Y25" s="511">
        <v>0</v>
      </c>
      <c r="Z25" s="511">
        <v>0</v>
      </c>
      <c r="AA25" s="511">
        <v>0</v>
      </c>
      <c r="AB25" s="511">
        <v>0</v>
      </c>
      <c r="AC25" s="511">
        <v>0</v>
      </c>
      <c r="AD25" s="511">
        <v>186</v>
      </c>
      <c r="AE25" s="511">
        <v>26.571428571428573</v>
      </c>
      <c r="AF25" s="511">
        <v>92.000000000000099</v>
      </c>
      <c r="AG25" s="511">
        <v>94.000000000000085</v>
      </c>
      <c r="AH25" s="511">
        <v>0</v>
      </c>
      <c r="AI25" s="511">
        <v>0</v>
      </c>
      <c r="AJ25" s="511">
        <v>17</v>
      </c>
      <c r="AK25" s="511">
        <v>75.999999999999929</v>
      </c>
      <c r="AL25" s="511">
        <v>3.999999999999996</v>
      </c>
      <c r="AM25" s="511">
        <v>1.999999999999998</v>
      </c>
      <c r="AN25" s="511">
        <v>59.999999999999936</v>
      </c>
      <c r="AO25" s="511">
        <v>17</v>
      </c>
      <c r="AP25" s="511">
        <v>10.000000000000009</v>
      </c>
      <c r="AQ25" s="511">
        <v>0</v>
      </c>
      <c r="AR25" s="511">
        <v>0</v>
      </c>
      <c r="AS25" s="511">
        <v>0</v>
      </c>
      <c r="AT25" s="511">
        <v>0</v>
      </c>
      <c r="AU25" s="511">
        <v>0</v>
      </c>
      <c r="AV25" s="511">
        <v>0</v>
      </c>
      <c r="AW25" s="511">
        <v>0</v>
      </c>
      <c r="AX25" s="511">
        <v>32.493975903614476</v>
      </c>
      <c r="AY25" s="511">
        <v>0</v>
      </c>
      <c r="AZ25" s="511">
        <v>79.562756228319103</v>
      </c>
      <c r="BA25" s="511">
        <v>0</v>
      </c>
      <c r="BB25" s="511">
        <v>0</v>
      </c>
      <c r="BC25" s="511">
        <v>0</v>
      </c>
      <c r="BD25" s="511">
        <v>0</v>
      </c>
      <c r="BE25" s="511">
        <v>0</v>
      </c>
      <c r="BF25" s="511">
        <v>0</v>
      </c>
      <c r="BG25" s="511">
        <v>9.0573913043478189</v>
      </c>
      <c r="BH25" s="511">
        <v>0</v>
      </c>
      <c r="BI25" s="511">
        <v>0.90400000000000003</v>
      </c>
      <c r="BJ25" s="511">
        <v>0</v>
      </c>
      <c r="BK25" s="511">
        <v>0</v>
      </c>
      <c r="BL25" s="512">
        <v>0</v>
      </c>
      <c r="BM25" s="511">
        <v>0</v>
      </c>
      <c r="BN25" s="511">
        <v>1</v>
      </c>
      <c r="BO25" s="511">
        <v>0</v>
      </c>
      <c r="BQ25">
        <v>103208</v>
      </c>
      <c r="BR25">
        <v>3302091</v>
      </c>
      <c r="BS25" t="s">
        <v>183</v>
      </c>
      <c r="BT25" t="s">
        <v>51</v>
      </c>
      <c r="BU25">
        <v>0</v>
      </c>
      <c r="BV25">
        <v>1</v>
      </c>
      <c r="BW25">
        <v>0</v>
      </c>
      <c r="BX25">
        <v>0</v>
      </c>
      <c r="BY25">
        <v>7</v>
      </c>
      <c r="BZ25">
        <v>0</v>
      </c>
      <c r="CA25">
        <v>0</v>
      </c>
      <c r="CB25">
        <v>0</v>
      </c>
      <c r="CC25">
        <v>186</v>
      </c>
      <c r="CD25">
        <v>186</v>
      </c>
      <c r="CE25">
        <v>20</v>
      </c>
      <c r="CF25">
        <v>166</v>
      </c>
      <c r="CG25">
        <v>0</v>
      </c>
      <c r="CH25">
        <v>0</v>
      </c>
      <c r="CI25">
        <v>0</v>
      </c>
      <c r="CJ25">
        <v>0</v>
      </c>
      <c r="CK25">
        <v>0</v>
      </c>
      <c r="CL25">
        <v>0</v>
      </c>
      <c r="CM25">
        <v>0</v>
      </c>
      <c r="CN25">
        <v>0</v>
      </c>
      <c r="CO25">
        <v>0</v>
      </c>
      <c r="CP25">
        <v>186</v>
      </c>
      <c r="CQ25">
        <v>26.571428571428573</v>
      </c>
      <c r="CR25">
        <v>92.000000000000099</v>
      </c>
      <c r="CS25">
        <v>94.000000000000085</v>
      </c>
      <c r="CT25">
        <v>0</v>
      </c>
      <c r="CU25">
        <v>0</v>
      </c>
      <c r="CV25">
        <v>17</v>
      </c>
      <c r="CW25">
        <v>75.999999999999929</v>
      </c>
      <c r="CX25">
        <v>3.999999999999996</v>
      </c>
      <c r="CY25">
        <v>1.999999999999998</v>
      </c>
      <c r="CZ25">
        <v>59.999999999999936</v>
      </c>
      <c r="DA25">
        <v>17</v>
      </c>
      <c r="DB25">
        <v>10.000000000000009</v>
      </c>
      <c r="DC25">
        <v>0</v>
      </c>
      <c r="DD25">
        <v>0</v>
      </c>
      <c r="DE25">
        <v>0</v>
      </c>
      <c r="DF25">
        <v>0</v>
      </c>
      <c r="DG25">
        <v>0</v>
      </c>
      <c r="DH25">
        <v>0</v>
      </c>
      <c r="DI25">
        <v>0</v>
      </c>
      <c r="DJ25">
        <v>32.493975903614476</v>
      </c>
      <c r="DK25">
        <v>0</v>
      </c>
      <c r="DL25">
        <v>79.562756228319103</v>
      </c>
      <c r="DM25">
        <v>0</v>
      </c>
      <c r="DN25">
        <v>0</v>
      </c>
      <c r="DO25">
        <v>0</v>
      </c>
      <c r="DP25">
        <v>0</v>
      </c>
      <c r="DQ25">
        <v>0</v>
      </c>
      <c r="DR25">
        <v>0</v>
      </c>
      <c r="DS25">
        <v>9.0573913043478189</v>
      </c>
      <c r="DT25">
        <v>0</v>
      </c>
      <c r="DU25">
        <v>0.90400000000000003</v>
      </c>
      <c r="DV25">
        <v>0</v>
      </c>
      <c r="DW25">
        <v>0</v>
      </c>
      <c r="DX25">
        <v>0</v>
      </c>
      <c r="DY25">
        <v>0</v>
      </c>
      <c r="DZ25">
        <v>1</v>
      </c>
      <c r="EA25">
        <v>0</v>
      </c>
    </row>
    <row r="26" spans="1:131" ht="15" hidden="1">
      <c r="A26" s="505">
        <v>26</v>
      </c>
      <c r="B26" s="505" t="e">
        <v>#N/A</v>
      </c>
      <c r="C26" s="506">
        <v>0.35123966942148799</v>
      </c>
      <c r="D26" s="506">
        <v>0</v>
      </c>
      <c r="E26" s="507">
        <v>103209</v>
      </c>
      <c r="F26" s="507">
        <v>3302092</v>
      </c>
      <c r="G26" s="508" t="s">
        <v>184</v>
      </c>
      <c r="H26" s="470" t="s">
        <v>51</v>
      </c>
      <c r="I26" s="509">
        <v>0</v>
      </c>
      <c r="J26" s="510">
        <v>1</v>
      </c>
      <c r="K26" s="511">
        <v>0</v>
      </c>
      <c r="L26" s="511">
        <v>0</v>
      </c>
      <c r="M26" s="511">
        <v>4</v>
      </c>
      <c r="N26" s="511">
        <v>0</v>
      </c>
      <c r="O26" s="511">
        <v>0</v>
      </c>
      <c r="P26" s="511">
        <v>0</v>
      </c>
      <c r="Q26" s="511">
        <v>484</v>
      </c>
      <c r="R26" s="511">
        <v>484</v>
      </c>
      <c r="S26" s="511">
        <v>0</v>
      </c>
      <c r="T26" s="511">
        <v>484</v>
      </c>
      <c r="U26" s="511">
        <v>0</v>
      </c>
      <c r="V26" s="511">
        <v>0</v>
      </c>
      <c r="W26" s="511">
        <v>0</v>
      </c>
      <c r="X26" s="511">
        <v>0</v>
      </c>
      <c r="Y26" s="511">
        <v>0</v>
      </c>
      <c r="Z26" s="511">
        <v>0</v>
      </c>
      <c r="AA26" s="511">
        <v>0</v>
      </c>
      <c r="AB26" s="511">
        <v>0</v>
      </c>
      <c r="AC26" s="511">
        <v>0</v>
      </c>
      <c r="AD26" s="511">
        <v>484</v>
      </c>
      <c r="AE26" s="511">
        <v>121</v>
      </c>
      <c r="AF26" s="511">
        <v>168.00000000000003</v>
      </c>
      <c r="AG26" s="511">
        <v>170.0000000000002</v>
      </c>
      <c r="AH26" s="511">
        <v>0</v>
      </c>
      <c r="AI26" s="511">
        <v>0</v>
      </c>
      <c r="AJ26" s="511">
        <v>333.68944099378888</v>
      </c>
      <c r="AK26" s="511">
        <v>49.101449275362398</v>
      </c>
      <c r="AL26" s="511">
        <v>64.132505175983511</v>
      </c>
      <c r="AM26" s="511">
        <v>10.020703933747409</v>
      </c>
      <c r="AN26" s="511">
        <v>11.02277432712215</v>
      </c>
      <c r="AO26" s="511">
        <v>14.028985507246372</v>
      </c>
      <c r="AP26" s="511">
        <v>2.0041407867494816</v>
      </c>
      <c r="AQ26" s="511">
        <v>0</v>
      </c>
      <c r="AR26" s="511">
        <v>0</v>
      </c>
      <c r="AS26" s="511">
        <v>0</v>
      </c>
      <c r="AT26" s="511">
        <v>0</v>
      </c>
      <c r="AU26" s="511">
        <v>0</v>
      </c>
      <c r="AV26" s="511">
        <v>0</v>
      </c>
      <c r="AW26" s="511">
        <v>0</v>
      </c>
      <c r="AX26" s="511">
        <v>20.999999999999993</v>
      </c>
      <c r="AY26" s="511">
        <v>0</v>
      </c>
      <c r="AZ26" s="511">
        <v>116.15178592507708</v>
      </c>
      <c r="BA26" s="511">
        <v>0</v>
      </c>
      <c r="BB26" s="511">
        <v>0</v>
      </c>
      <c r="BC26" s="511">
        <v>0</v>
      </c>
      <c r="BD26" s="511">
        <v>0</v>
      </c>
      <c r="BE26" s="511">
        <v>0</v>
      </c>
      <c r="BF26" s="511">
        <v>0</v>
      </c>
      <c r="BG26" s="511">
        <v>0</v>
      </c>
      <c r="BH26" s="511">
        <v>0</v>
      </c>
      <c r="BI26" s="511">
        <v>0.70199999999999996</v>
      </c>
      <c r="BJ26" s="511">
        <v>0</v>
      </c>
      <c r="BK26" s="511">
        <v>0</v>
      </c>
      <c r="BL26" s="512">
        <v>0</v>
      </c>
      <c r="BM26" s="511">
        <v>0</v>
      </c>
      <c r="BN26" s="511">
        <v>1</v>
      </c>
      <c r="BO26" s="511">
        <v>0</v>
      </c>
      <c r="BQ26">
        <v>103209</v>
      </c>
      <c r="BR26">
        <v>3302092</v>
      </c>
      <c r="BS26" t="s">
        <v>184</v>
      </c>
      <c r="BT26" t="s">
        <v>51</v>
      </c>
      <c r="BU26">
        <v>0</v>
      </c>
      <c r="BV26">
        <v>1</v>
      </c>
      <c r="BW26">
        <v>0</v>
      </c>
      <c r="BX26">
        <v>0</v>
      </c>
      <c r="BY26">
        <v>4</v>
      </c>
      <c r="BZ26">
        <v>0</v>
      </c>
      <c r="CA26">
        <v>0</v>
      </c>
      <c r="CB26">
        <v>0</v>
      </c>
      <c r="CC26">
        <v>484</v>
      </c>
      <c r="CD26">
        <v>484</v>
      </c>
      <c r="CE26">
        <v>0</v>
      </c>
      <c r="CF26">
        <v>484</v>
      </c>
      <c r="CG26">
        <v>0</v>
      </c>
      <c r="CH26">
        <v>0</v>
      </c>
      <c r="CI26">
        <v>0</v>
      </c>
      <c r="CJ26">
        <v>0</v>
      </c>
      <c r="CK26">
        <v>0</v>
      </c>
      <c r="CL26">
        <v>0</v>
      </c>
      <c r="CM26">
        <v>0</v>
      </c>
      <c r="CN26">
        <v>0</v>
      </c>
      <c r="CO26">
        <v>0</v>
      </c>
      <c r="CP26">
        <v>484</v>
      </c>
      <c r="CQ26">
        <v>121</v>
      </c>
      <c r="CR26">
        <v>168.00000000000003</v>
      </c>
      <c r="CS26">
        <v>170.0000000000002</v>
      </c>
      <c r="CT26">
        <v>0</v>
      </c>
      <c r="CU26">
        <v>0</v>
      </c>
      <c r="CV26">
        <v>333.68944099378888</v>
      </c>
      <c r="CW26">
        <v>49.101449275362398</v>
      </c>
      <c r="CX26">
        <v>64.132505175983511</v>
      </c>
      <c r="CY26">
        <v>10.020703933747409</v>
      </c>
      <c r="CZ26">
        <v>11.02277432712215</v>
      </c>
      <c r="DA26">
        <v>14.028985507246372</v>
      </c>
      <c r="DB26">
        <v>2.0041407867494816</v>
      </c>
      <c r="DC26">
        <v>0</v>
      </c>
      <c r="DD26">
        <v>0</v>
      </c>
      <c r="DE26">
        <v>0</v>
      </c>
      <c r="DF26">
        <v>0</v>
      </c>
      <c r="DG26">
        <v>0</v>
      </c>
      <c r="DH26">
        <v>0</v>
      </c>
      <c r="DI26">
        <v>0</v>
      </c>
      <c r="DJ26">
        <v>20.999999999999993</v>
      </c>
      <c r="DK26">
        <v>0</v>
      </c>
      <c r="DL26">
        <v>116.15178592507708</v>
      </c>
      <c r="DM26">
        <v>0</v>
      </c>
      <c r="DN26">
        <v>0</v>
      </c>
      <c r="DO26">
        <v>0</v>
      </c>
      <c r="DP26">
        <v>0</v>
      </c>
      <c r="DQ26">
        <v>0</v>
      </c>
      <c r="DR26">
        <v>0</v>
      </c>
      <c r="DS26">
        <v>0</v>
      </c>
      <c r="DT26">
        <v>0</v>
      </c>
      <c r="DU26">
        <v>0.70199999999999996</v>
      </c>
      <c r="DV26">
        <v>0</v>
      </c>
      <c r="DW26">
        <v>0</v>
      </c>
      <c r="DX26">
        <v>0</v>
      </c>
      <c r="DY26">
        <v>0</v>
      </c>
      <c r="DZ26">
        <v>1</v>
      </c>
      <c r="EA26">
        <v>0</v>
      </c>
    </row>
    <row r="27" spans="1:131" ht="15" hidden="1">
      <c r="A27" s="505">
        <v>27</v>
      </c>
      <c r="B27" s="505" t="e">
        <v>#N/A</v>
      </c>
      <c r="C27" s="506">
        <v>0.20555555555555599</v>
      </c>
      <c r="D27" s="506">
        <v>0</v>
      </c>
      <c r="E27" s="507">
        <v>103210</v>
      </c>
      <c r="F27" s="507">
        <v>3302093</v>
      </c>
      <c r="G27" s="508" t="s">
        <v>185</v>
      </c>
      <c r="H27" s="470" t="s">
        <v>51</v>
      </c>
      <c r="I27" s="509">
        <v>0</v>
      </c>
      <c r="J27" s="510">
        <v>1</v>
      </c>
      <c r="K27" s="511">
        <v>0</v>
      </c>
      <c r="L27" s="511">
        <v>0</v>
      </c>
      <c r="M27" s="511">
        <v>3</v>
      </c>
      <c r="N27" s="511">
        <v>0</v>
      </c>
      <c r="O27" s="511">
        <v>0</v>
      </c>
      <c r="P27" s="511">
        <v>0</v>
      </c>
      <c r="Q27" s="511">
        <v>360</v>
      </c>
      <c r="R27" s="511">
        <v>360</v>
      </c>
      <c r="S27" s="511">
        <v>120</v>
      </c>
      <c r="T27" s="511">
        <v>240</v>
      </c>
      <c r="U27" s="511">
        <v>0</v>
      </c>
      <c r="V27" s="511">
        <v>0</v>
      </c>
      <c r="W27" s="511">
        <v>0</v>
      </c>
      <c r="X27" s="511">
        <v>0</v>
      </c>
      <c r="Y27" s="511">
        <v>0</v>
      </c>
      <c r="Z27" s="511">
        <v>0</v>
      </c>
      <c r="AA27" s="511">
        <v>0</v>
      </c>
      <c r="AB27" s="511">
        <v>0</v>
      </c>
      <c r="AC27" s="511">
        <v>0</v>
      </c>
      <c r="AD27" s="511">
        <v>360</v>
      </c>
      <c r="AE27" s="511">
        <v>120</v>
      </c>
      <c r="AF27" s="511">
        <v>73.000000000000085</v>
      </c>
      <c r="AG27" s="511">
        <v>74.000000000000156</v>
      </c>
      <c r="AH27" s="511">
        <v>0</v>
      </c>
      <c r="AI27" s="511">
        <v>0</v>
      </c>
      <c r="AJ27" s="511">
        <v>254.99999999999989</v>
      </c>
      <c r="AK27" s="511">
        <v>38.999999999999879</v>
      </c>
      <c r="AL27" s="511">
        <v>41.000000000000043</v>
      </c>
      <c r="AM27" s="511">
        <v>7.9999999999999911</v>
      </c>
      <c r="AN27" s="511">
        <v>6.0000000000000124</v>
      </c>
      <c r="AO27" s="511">
        <v>10.000000000000009</v>
      </c>
      <c r="AP27" s="511">
        <v>1.0000000000000009</v>
      </c>
      <c r="AQ27" s="511">
        <v>0</v>
      </c>
      <c r="AR27" s="511">
        <v>0</v>
      </c>
      <c r="AS27" s="511">
        <v>0</v>
      </c>
      <c r="AT27" s="511">
        <v>0</v>
      </c>
      <c r="AU27" s="511">
        <v>0</v>
      </c>
      <c r="AV27" s="511">
        <v>0</v>
      </c>
      <c r="AW27" s="511">
        <v>0</v>
      </c>
      <c r="AX27" s="511">
        <v>223.49999999999989</v>
      </c>
      <c r="AY27" s="511">
        <v>0</v>
      </c>
      <c r="AZ27" s="511">
        <v>80.689655172413723</v>
      </c>
      <c r="BA27" s="511">
        <v>0</v>
      </c>
      <c r="BB27" s="511">
        <v>0</v>
      </c>
      <c r="BC27" s="511">
        <v>0</v>
      </c>
      <c r="BD27" s="511">
        <v>0</v>
      </c>
      <c r="BE27" s="511">
        <v>0</v>
      </c>
      <c r="BF27" s="511">
        <v>0</v>
      </c>
      <c r="BG27" s="511">
        <v>0</v>
      </c>
      <c r="BH27" s="511">
        <v>0</v>
      </c>
      <c r="BI27" s="511">
        <v>0.72399999999999998</v>
      </c>
      <c r="BJ27" s="511">
        <v>0</v>
      </c>
      <c r="BK27" s="511">
        <v>0</v>
      </c>
      <c r="BL27" s="512">
        <v>0</v>
      </c>
      <c r="BM27" s="511">
        <v>0</v>
      </c>
      <c r="BN27" s="511">
        <v>1</v>
      </c>
      <c r="BO27" s="511">
        <v>0</v>
      </c>
      <c r="BQ27">
        <v>103210</v>
      </c>
      <c r="BR27">
        <v>3302093</v>
      </c>
      <c r="BS27" t="s">
        <v>185</v>
      </c>
      <c r="BT27" t="s">
        <v>51</v>
      </c>
      <c r="BU27">
        <v>0</v>
      </c>
      <c r="BV27">
        <v>1</v>
      </c>
      <c r="BW27">
        <v>0</v>
      </c>
      <c r="BX27">
        <v>0</v>
      </c>
      <c r="BY27">
        <v>3</v>
      </c>
      <c r="BZ27">
        <v>0</v>
      </c>
      <c r="CA27">
        <v>0</v>
      </c>
      <c r="CB27">
        <v>0</v>
      </c>
      <c r="CC27">
        <v>360</v>
      </c>
      <c r="CD27">
        <v>360</v>
      </c>
      <c r="CE27">
        <v>120</v>
      </c>
      <c r="CF27">
        <v>240</v>
      </c>
      <c r="CG27">
        <v>0</v>
      </c>
      <c r="CH27">
        <v>0</v>
      </c>
      <c r="CI27">
        <v>0</v>
      </c>
      <c r="CJ27">
        <v>0</v>
      </c>
      <c r="CK27">
        <v>0</v>
      </c>
      <c r="CL27">
        <v>0</v>
      </c>
      <c r="CM27">
        <v>0</v>
      </c>
      <c r="CN27">
        <v>0</v>
      </c>
      <c r="CO27">
        <v>0</v>
      </c>
      <c r="CP27">
        <v>360</v>
      </c>
      <c r="CQ27">
        <v>120</v>
      </c>
      <c r="CR27">
        <v>73.000000000000085</v>
      </c>
      <c r="CS27">
        <v>74.000000000000156</v>
      </c>
      <c r="CT27">
        <v>0</v>
      </c>
      <c r="CU27">
        <v>0</v>
      </c>
      <c r="CV27">
        <v>254.99999999999989</v>
      </c>
      <c r="CW27">
        <v>38.999999999999879</v>
      </c>
      <c r="CX27">
        <v>41.000000000000043</v>
      </c>
      <c r="CY27">
        <v>7.9999999999999911</v>
      </c>
      <c r="CZ27">
        <v>6.0000000000000124</v>
      </c>
      <c r="DA27">
        <v>10.000000000000009</v>
      </c>
      <c r="DB27">
        <v>1.0000000000000009</v>
      </c>
      <c r="DC27">
        <v>0</v>
      </c>
      <c r="DD27">
        <v>0</v>
      </c>
      <c r="DE27">
        <v>0</v>
      </c>
      <c r="DF27">
        <v>0</v>
      </c>
      <c r="DG27">
        <v>0</v>
      </c>
      <c r="DH27">
        <v>0</v>
      </c>
      <c r="DI27">
        <v>0</v>
      </c>
      <c r="DJ27">
        <v>223.49999999999989</v>
      </c>
      <c r="DK27">
        <v>0</v>
      </c>
      <c r="DL27">
        <v>80.689655172413723</v>
      </c>
      <c r="DM27">
        <v>0</v>
      </c>
      <c r="DN27">
        <v>0</v>
      </c>
      <c r="DO27">
        <v>0</v>
      </c>
      <c r="DP27">
        <v>0</v>
      </c>
      <c r="DQ27">
        <v>0</v>
      </c>
      <c r="DR27">
        <v>0</v>
      </c>
      <c r="DS27">
        <v>0</v>
      </c>
      <c r="DT27">
        <v>0</v>
      </c>
      <c r="DU27">
        <v>0.72399999999999998</v>
      </c>
      <c r="DV27">
        <v>0</v>
      </c>
      <c r="DW27">
        <v>0</v>
      </c>
      <c r="DX27">
        <v>0</v>
      </c>
      <c r="DY27">
        <v>0</v>
      </c>
      <c r="DZ27">
        <v>1</v>
      </c>
      <c r="EA27">
        <v>0</v>
      </c>
    </row>
    <row r="28" spans="1:131" ht="15" hidden="1">
      <c r="A28" s="505">
        <v>28</v>
      </c>
      <c r="B28" s="505" t="e">
        <v>#N/A</v>
      </c>
      <c r="C28" s="506">
        <v>0.61722488038277501</v>
      </c>
      <c r="D28" s="506">
        <v>0</v>
      </c>
      <c r="E28" s="507">
        <v>103214</v>
      </c>
      <c r="F28" s="507">
        <v>3302099</v>
      </c>
      <c r="G28" s="508" t="s">
        <v>186</v>
      </c>
      <c r="H28" s="470" t="s">
        <v>51</v>
      </c>
      <c r="I28" s="509">
        <v>0</v>
      </c>
      <c r="J28" s="510">
        <v>1</v>
      </c>
      <c r="K28" s="511">
        <v>0</v>
      </c>
      <c r="L28" s="511">
        <v>0</v>
      </c>
      <c r="M28" s="511">
        <v>7</v>
      </c>
      <c r="N28" s="511">
        <v>0</v>
      </c>
      <c r="O28" s="511">
        <v>0</v>
      </c>
      <c r="P28" s="511">
        <v>0</v>
      </c>
      <c r="Q28" s="511">
        <v>209</v>
      </c>
      <c r="R28" s="511">
        <v>209</v>
      </c>
      <c r="S28" s="511">
        <v>30</v>
      </c>
      <c r="T28" s="511">
        <v>179</v>
      </c>
      <c r="U28" s="511">
        <v>0</v>
      </c>
      <c r="V28" s="511">
        <v>0</v>
      </c>
      <c r="W28" s="511">
        <v>0</v>
      </c>
      <c r="X28" s="511">
        <v>0</v>
      </c>
      <c r="Y28" s="511">
        <v>0</v>
      </c>
      <c r="Z28" s="511">
        <v>0</v>
      </c>
      <c r="AA28" s="511">
        <v>0</v>
      </c>
      <c r="AB28" s="511">
        <v>0</v>
      </c>
      <c r="AC28" s="511">
        <v>0</v>
      </c>
      <c r="AD28" s="511">
        <v>209</v>
      </c>
      <c r="AE28" s="511">
        <v>29.857142857142858</v>
      </c>
      <c r="AF28" s="511">
        <v>125.99999999999996</v>
      </c>
      <c r="AG28" s="511">
        <v>128.99999999999997</v>
      </c>
      <c r="AH28" s="511">
        <v>0</v>
      </c>
      <c r="AI28" s="511">
        <v>0</v>
      </c>
      <c r="AJ28" s="511">
        <v>25.999999999999982</v>
      </c>
      <c r="AK28" s="511">
        <v>9</v>
      </c>
      <c r="AL28" s="511">
        <v>9.9999999999999982</v>
      </c>
      <c r="AM28" s="511">
        <v>9</v>
      </c>
      <c r="AN28" s="511">
        <v>48.000000000000014</v>
      </c>
      <c r="AO28" s="511">
        <v>45.999999999999936</v>
      </c>
      <c r="AP28" s="511">
        <v>61.000000000000007</v>
      </c>
      <c r="AQ28" s="511">
        <v>0</v>
      </c>
      <c r="AR28" s="511">
        <v>0</v>
      </c>
      <c r="AS28" s="511">
        <v>0</v>
      </c>
      <c r="AT28" s="511">
        <v>0</v>
      </c>
      <c r="AU28" s="511">
        <v>0</v>
      </c>
      <c r="AV28" s="511">
        <v>0</v>
      </c>
      <c r="AW28" s="511">
        <v>0</v>
      </c>
      <c r="AX28" s="511">
        <v>37.363128491620031</v>
      </c>
      <c r="AY28" s="511">
        <v>0</v>
      </c>
      <c r="AZ28" s="511">
        <v>59.69006085192693</v>
      </c>
      <c r="BA28" s="511">
        <v>0</v>
      </c>
      <c r="BB28" s="511">
        <v>0</v>
      </c>
      <c r="BC28" s="511">
        <v>0</v>
      </c>
      <c r="BD28" s="511">
        <v>0</v>
      </c>
      <c r="BE28" s="511">
        <v>0</v>
      </c>
      <c r="BF28" s="511">
        <v>0</v>
      </c>
      <c r="BG28" s="511">
        <v>0</v>
      </c>
      <c r="BH28" s="511">
        <v>0</v>
      </c>
      <c r="BI28" s="511">
        <v>0.66200000000000003</v>
      </c>
      <c r="BJ28" s="511">
        <v>0</v>
      </c>
      <c r="BK28" s="511">
        <v>0</v>
      </c>
      <c r="BL28" s="512">
        <v>0</v>
      </c>
      <c r="BM28" s="511">
        <v>0</v>
      </c>
      <c r="BN28" s="511">
        <v>1</v>
      </c>
      <c r="BO28" s="511">
        <v>0</v>
      </c>
      <c r="BQ28">
        <v>103214</v>
      </c>
      <c r="BR28">
        <v>3302099</v>
      </c>
      <c r="BS28" t="s">
        <v>186</v>
      </c>
      <c r="BT28" t="s">
        <v>51</v>
      </c>
      <c r="BU28">
        <v>0</v>
      </c>
      <c r="BV28">
        <v>1</v>
      </c>
      <c r="BW28">
        <v>0</v>
      </c>
      <c r="BX28">
        <v>0</v>
      </c>
      <c r="BY28">
        <v>7</v>
      </c>
      <c r="BZ28">
        <v>0</v>
      </c>
      <c r="CA28">
        <v>0</v>
      </c>
      <c r="CB28">
        <v>0</v>
      </c>
      <c r="CC28">
        <v>209</v>
      </c>
      <c r="CD28">
        <v>209</v>
      </c>
      <c r="CE28">
        <v>30</v>
      </c>
      <c r="CF28">
        <v>179</v>
      </c>
      <c r="CG28">
        <v>0</v>
      </c>
      <c r="CH28">
        <v>0</v>
      </c>
      <c r="CI28">
        <v>0</v>
      </c>
      <c r="CJ28">
        <v>0</v>
      </c>
      <c r="CK28">
        <v>0</v>
      </c>
      <c r="CL28">
        <v>0</v>
      </c>
      <c r="CM28">
        <v>0</v>
      </c>
      <c r="CN28">
        <v>0</v>
      </c>
      <c r="CO28">
        <v>0</v>
      </c>
      <c r="CP28">
        <v>209</v>
      </c>
      <c r="CQ28">
        <v>29.857142857142858</v>
      </c>
      <c r="CR28">
        <v>125.99999999999996</v>
      </c>
      <c r="CS28">
        <v>128.99999999999997</v>
      </c>
      <c r="CT28">
        <v>0</v>
      </c>
      <c r="CU28">
        <v>0</v>
      </c>
      <c r="CV28">
        <v>25.999999999999982</v>
      </c>
      <c r="CW28">
        <v>9</v>
      </c>
      <c r="CX28">
        <v>9.9999999999999982</v>
      </c>
      <c r="CY28">
        <v>9</v>
      </c>
      <c r="CZ28">
        <v>48.000000000000014</v>
      </c>
      <c r="DA28">
        <v>45.999999999999936</v>
      </c>
      <c r="DB28">
        <v>61.000000000000007</v>
      </c>
      <c r="DC28">
        <v>0</v>
      </c>
      <c r="DD28">
        <v>0</v>
      </c>
      <c r="DE28">
        <v>0</v>
      </c>
      <c r="DF28">
        <v>0</v>
      </c>
      <c r="DG28">
        <v>0</v>
      </c>
      <c r="DH28">
        <v>0</v>
      </c>
      <c r="DI28">
        <v>0</v>
      </c>
      <c r="DJ28">
        <v>37.363128491620031</v>
      </c>
      <c r="DK28">
        <v>0</v>
      </c>
      <c r="DL28">
        <v>59.69006085192693</v>
      </c>
      <c r="DM28">
        <v>0</v>
      </c>
      <c r="DN28">
        <v>0</v>
      </c>
      <c r="DO28">
        <v>0</v>
      </c>
      <c r="DP28">
        <v>0</v>
      </c>
      <c r="DQ28">
        <v>0</v>
      </c>
      <c r="DR28">
        <v>0</v>
      </c>
      <c r="DS28">
        <v>0</v>
      </c>
      <c r="DT28">
        <v>0</v>
      </c>
      <c r="DU28">
        <v>0.66200000000000003</v>
      </c>
      <c r="DV28">
        <v>0</v>
      </c>
      <c r="DW28">
        <v>0</v>
      </c>
      <c r="DX28">
        <v>0</v>
      </c>
      <c r="DY28">
        <v>0</v>
      </c>
      <c r="DZ28">
        <v>1</v>
      </c>
      <c r="EA28">
        <v>0</v>
      </c>
    </row>
    <row r="29" spans="1:131" ht="15" hidden="1">
      <c r="A29" s="505">
        <v>29</v>
      </c>
      <c r="B29" s="505" t="e">
        <v>#N/A</v>
      </c>
      <c r="C29" s="506">
        <v>0.43062200956937802</v>
      </c>
      <c r="D29" s="506">
        <v>0</v>
      </c>
      <c r="E29" s="507">
        <v>103217</v>
      </c>
      <c r="F29" s="507">
        <v>3302108</v>
      </c>
      <c r="G29" s="508" t="s">
        <v>187</v>
      </c>
      <c r="H29" s="470" t="s">
        <v>51</v>
      </c>
      <c r="I29" s="509">
        <v>0</v>
      </c>
      <c r="J29" s="510">
        <v>1</v>
      </c>
      <c r="K29" s="511">
        <v>0</v>
      </c>
      <c r="L29" s="511">
        <v>0</v>
      </c>
      <c r="M29" s="511">
        <v>7</v>
      </c>
      <c r="N29" s="511">
        <v>0</v>
      </c>
      <c r="O29" s="511">
        <v>0</v>
      </c>
      <c r="P29" s="511">
        <v>0</v>
      </c>
      <c r="Q29" s="511">
        <v>836</v>
      </c>
      <c r="R29" s="511">
        <v>836</v>
      </c>
      <c r="S29" s="511">
        <v>118</v>
      </c>
      <c r="T29" s="511">
        <v>718</v>
      </c>
      <c r="U29" s="511">
        <v>0</v>
      </c>
      <c r="V29" s="511">
        <v>0</v>
      </c>
      <c r="W29" s="511">
        <v>0</v>
      </c>
      <c r="X29" s="511">
        <v>0</v>
      </c>
      <c r="Y29" s="511">
        <v>0</v>
      </c>
      <c r="Z29" s="511">
        <v>0</v>
      </c>
      <c r="AA29" s="511">
        <v>0</v>
      </c>
      <c r="AB29" s="511">
        <v>0</v>
      </c>
      <c r="AC29" s="511">
        <v>0</v>
      </c>
      <c r="AD29" s="511">
        <v>836</v>
      </c>
      <c r="AE29" s="511">
        <v>119.42857142857143</v>
      </c>
      <c r="AF29" s="511">
        <v>356.99999999999955</v>
      </c>
      <c r="AG29" s="511">
        <v>360</v>
      </c>
      <c r="AH29" s="511">
        <v>0</v>
      </c>
      <c r="AI29" s="511">
        <v>0</v>
      </c>
      <c r="AJ29" s="511">
        <v>94.000000000000171</v>
      </c>
      <c r="AK29" s="511">
        <v>21.000000000000014</v>
      </c>
      <c r="AL29" s="511">
        <v>115.99999999999999</v>
      </c>
      <c r="AM29" s="511">
        <v>96.999999999999758</v>
      </c>
      <c r="AN29" s="511">
        <v>78.000000000000028</v>
      </c>
      <c r="AO29" s="511">
        <v>420.9999999999996</v>
      </c>
      <c r="AP29" s="511">
        <v>9.0000000000000426</v>
      </c>
      <c r="AQ29" s="511">
        <v>0</v>
      </c>
      <c r="AR29" s="511">
        <v>0</v>
      </c>
      <c r="AS29" s="511">
        <v>0</v>
      </c>
      <c r="AT29" s="511">
        <v>0</v>
      </c>
      <c r="AU29" s="511">
        <v>0</v>
      </c>
      <c r="AV29" s="511">
        <v>0</v>
      </c>
      <c r="AW29" s="511">
        <v>0</v>
      </c>
      <c r="AX29" s="511">
        <v>160.13521126760571</v>
      </c>
      <c r="AY29" s="511">
        <v>0</v>
      </c>
      <c r="AZ29" s="511">
        <v>348.25453677172857</v>
      </c>
      <c r="BA29" s="511">
        <v>0</v>
      </c>
      <c r="BB29" s="511">
        <v>0</v>
      </c>
      <c r="BC29" s="511">
        <v>0</v>
      </c>
      <c r="BD29" s="511">
        <v>0</v>
      </c>
      <c r="BE29" s="511">
        <v>0</v>
      </c>
      <c r="BF29" s="511">
        <v>0</v>
      </c>
      <c r="BG29" s="511">
        <v>0</v>
      </c>
      <c r="BH29" s="511">
        <v>0</v>
      </c>
      <c r="BI29" s="511">
        <v>0.69799999999999995</v>
      </c>
      <c r="BJ29" s="511">
        <v>0</v>
      </c>
      <c r="BK29" s="511">
        <v>0</v>
      </c>
      <c r="BL29" s="512">
        <v>0</v>
      </c>
      <c r="BM29" s="511">
        <v>0</v>
      </c>
      <c r="BN29" s="511">
        <v>1</v>
      </c>
      <c r="BO29" s="511">
        <v>0</v>
      </c>
      <c r="BQ29">
        <v>103217</v>
      </c>
      <c r="BR29">
        <v>3302108</v>
      </c>
      <c r="BS29" t="s">
        <v>187</v>
      </c>
      <c r="BT29" t="s">
        <v>51</v>
      </c>
      <c r="BU29">
        <v>0</v>
      </c>
      <c r="BV29">
        <v>1</v>
      </c>
      <c r="BW29">
        <v>0</v>
      </c>
      <c r="BX29">
        <v>0</v>
      </c>
      <c r="BY29">
        <v>7</v>
      </c>
      <c r="BZ29">
        <v>0</v>
      </c>
      <c r="CA29">
        <v>0</v>
      </c>
      <c r="CB29">
        <v>0</v>
      </c>
      <c r="CC29">
        <v>836</v>
      </c>
      <c r="CD29">
        <v>836</v>
      </c>
      <c r="CE29">
        <v>118</v>
      </c>
      <c r="CF29">
        <v>718</v>
      </c>
      <c r="CG29">
        <v>0</v>
      </c>
      <c r="CH29">
        <v>0</v>
      </c>
      <c r="CI29">
        <v>0</v>
      </c>
      <c r="CJ29">
        <v>0</v>
      </c>
      <c r="CK29">
        <v>0</v>
      </c>
      <c r="CL29">
        <v>0</v>
      </c>
      <c r="CM29">
        <v>0</v>
      </c>
      <c r="CN29">
        <v>0</v>
      </c>
      <c r="CO29">
        <v>0</v>
      </c>
      <c r="CP29">
        <v>836</v>
      </c>
      <c r="CQ29">
        <v>119.42857142857143</v>
      </c>
      <c r="CR29">
        <v>356.99999999999955</v>
      </c>
      <c r="CS29">
        <v>360</v>
      </c>
      <c r="CT29">
        <v>0</v>
      </c>
      <c r="CU29">
        <v>0</v>
      </c>
      <c r="CV29">
        <v>94.000000000000171</v>
      </c>
      <c r="CW29">
        <v>21.000000000000014</v>
      </c>
      <c r="CX29">
        <v>115.99999999999999</v>
      </c>
      <c r="CY29">
        <v>96.999999999999758</v>
      </c>
      <c r="CZ29">
        <v>78.000000000000028</v>
      </c>
      <c r="DA29">
        <v>420.9999999999996</v>
      </c>
      <c r="DB29">
        <v>9.0000000000000426</v>
      </c>
      <c r="DC29">
        <v>0</v>
      </c>
      <c r="DD29">
        <v>0</v>
      </c>
      <c r="DE29">
        <v>0</v>
      </c>
      <c r="DF29">
        <v>0</v>
      </c>
      <c r="DG29">
        <v>0</v>
      </c>
      <c r="DH29">
        <v>0</v>
      </c>
      <c r="DI29">
        <v>0</v>
      </c>
      <c r="DJ29">
        <v>160.13521126760571</v>
      </c>
      <c r="DK29">
        <v>0</v>
      </c>
      <c r="DL29">
        <v>348.25453677172857</v>
      </c>
      <c r="DM29">
        <v>0</v>
      </c>
      <c r="DN29">
        <v>0</v>
      </c>
      <c r="DO29">
        <v>0</v>
      </c>
      <c r="DP29">
        <v>0</v>
      </c>
      <c r="DQ29">
        <v>0</v>
      </c>
      <c r="DR29">
        <v>0</v>
      </c>
      <c r="DS29">
        <v>0</v>
      </c>
      <c r="DT29">
        <v>0</v>
      </c>
      <c r="DU29">
        <v>0.69799999999999995</v>
      </c>
      <c r="DV29">
        <v>0</v>
      </c>
      <c r="DW29">
        <v>0</v>
      </c>
      <c r="DX29">
        <v>0</v>
      </c>
      <c r="DY29">
        <v>0</v>
      </c>
      <c r="DZ29">
        <v>1</v>
      </c>
      <c r="EA29">
        <v>0</v>
      </c>
    </row>
    <row r="30" spans="1:131" ht="15" hidden="1">
      <c r="A30" s="505">
        <v>30</v>
      </c>
      <c r="B30" s="505" t="e">
        <v>#N/A</v>
      </c>
      <c r="C30" s="506">
        <v>0.54480286738351302</v>
      </c>
      <c r="D30" s="506">
        <v>0</v>
      </c>
      <c r="E30" s="507">
        <v>103221</v>
      </c>
      <c r="F30" s="507">
        <v>3302115</v>
      </c>
      <c r="G30" s="508" t="s">
        <v>188</v>
      </c>
      <c r="H30" s="470" t="s">
        <v>51</v>
      </c>
      <c r="I30" s="509">
        <v>0</v>
      </c>
      <c r="J30" s="510">
        <v>1</v>
      </c>
      <c r="K30" s="511">
        <v>0</v>
      </c>
      <c r="L30" s="511">
        <v>0</v>
      </c>
      <c r="M30" s="511">
        <v>7</v>
      </c>
      <c r="N30" s="511">
        <v>0</v>
      </c>
      <c r="O30" s="511">
        <v>0</v>
      </c>
      <c r="P30" s="511">
        <v>0</v>
      </c>
      <c r="Q30" s="511">
        <v>279</v>
      </c>
      <c r="R30" s="511">
        <v>279</v>
      </c>
      <c r="S30" s="511">
        <v>26</v>
      </c>
      <c r="T30" s="511">
        <v>253</v>
      </c>
      <c r="U30" s="511">
        <v>0</v>
      </c>
      <c r="V30" s="511">
        <v>0</v>
      </c>
      <c r="W30" s="511">
        <v>0</v>
      </c>
      <c r="X30" s="511">
        <v>0</v>
      </c>
      <c r="Y30" s="511">
        <v>0</v>
      </c>
      <c r="Z30" s="511">
        <v>0</v>
      </c>
      <c r="AA30" s="511">
        <v>0</v>
      </c>
      <c r="AB30" s="511">
        <v>0</v>
      </c>
      <c r="AC30" s="511">
        <v>0</v>
      </c>
      <c r="AD30" s="511">
        <v>279</v>
      </c>
      <c r="AE30" s="511">
        <v>39.857142857142854</v>
      </c>
      <c r="AF30" s="511">
        <v>152.00000000000014</v>
      </c>
      <c r="AG30" s="511">
        <v>152.00000000000014</v>
      </c>
      <c r="AH30" s="511">
        <v>0</v>
      </c>
      <c r="AI30" s="511">
        <v>0</v>
      </c>
      <c r="AJ30" s="511">
        <v>42.999999999999957</v>
      </c>
      <c r="AK30" s="511">
        <v>48.99999999999995</v>
      </c>
      <c r="AL30" s="511">
        <v>8.9999999999999893</v>
      </c>
      <c r="AM30" s="511">
        <v>0.999999999999999</v>
      </c>
      <c r="AN30" s="511">
        <v>2.9999999999999969</v>
      </c>
      <c r="AO30" s="511">
        <v>146.00000000000014</v>
      </c>
      <c r="AP30" s="511">
        <v>27.999999999999975</v>
      </c>
      <c r="AQ30" s="511">
        <v>0</v>
      </c>
      <c r="AR30" s="511">
        <v>0</v>
      </c>
      <c r="AS30" s="511">
        <v>0</v>
      </c>
      <c r="AT30" s="511">
        <v>0</v>
      </c>
      <c r="AU30" s="511">
        <v>0</v>
      </c>
      <c r="AV30" s="511">
        <v>0</v>
      </c>
      <c r="AW30" s="511">
        <v>0</v>
      </c>
      <c r="AX30" s="511">
        <v>31.980237154150263</v>
      </c>
      <c r="AY30" s="511">
        <v>0</v>
      </c>
      <c r="AZ30" s="511">
        <v>67.369056417836916</v>
      </c>
      <c r="BA30" s="511">
        <v>0</v>
      </c>
      <c r="BB30" s="511">
        <v>0</v>
      </c>
      <c r="BC30" s="511">
        <v>0</v>
      </c>
      <c r="BD30" s="511">
        <v>0</v>
      </c>
      <c r="BE30" s="511">
        <v>0</v>
      </c>
      <c r="BF30" s="511">
        <v>0</v>
      </c>
      <c r="BG30" s="511">
        <v>5.2600000000000069</v>
      </c>
      <c r="BH30" s="511">
        <v>0</v>
      </c>
      <c r="BI30" s="511">
        <v>0.54</v>
      </c>
      <c r="BJ30" s="511">
        <v>0</v>
      </c>
      <c r="BK30" s="511">
        <v>0</v>
      </c>
      <c r="BL30" s="512">
        <v>0</v>
      </c>
      <c r="BM30" s="511">
        <v>0</v>
      </c>
      <c r="BN30" s="511">
        <v>1</v>
      </c>
      <c r="BO30" s="511">
        <v>0</v>
      </c>
      <c r="BQ30">
        <v>103221</v>
      </c>
      <c r="BR30">
        <v>3302115</v>
      </c>
      <c r="BS30" t="s">
        <v>188</v>
      </c>
      <c r="BT30" t="s">
        <v>51</v>
      </c>
      <c r="BU30">
        <v>0</v>
      </c>
      <c r="BV30">
        <v>1</v>
      </c>
      <c r="BW30">
        <v>0</v>
      </c>
      <c r="BX30">
        <v>0</v>
      </c>
      <c r="BY30">
        <v>7</v>
      </c>
      <c r="BZ30">
        <v>0</v>
      </c>
      <c r="CA30">
        <v>0</v>
      </c>
      <c r="CB30">
        <v>0</v>
      </c>
      <c r="CC30">
        <v>279</v>
      </c>
      <c r="CD30">
        <v>279</v>
      </c>
      <c r="CE30">
        <v>26</v>
      </c>
      <c r="CF30">
        <v>253</v>
      </c>
      <c r="CG30">
        <v>0</v>
      </c>
      <c r="CH30">
        <v>0</v>
      </c>
      <c r="CI30">
        <v>0</v>
      </c>
      <c r="CJ30">
        <v>0</v>
      </c>
      <c r="CK30">
        <v>0</v>
      </c>
      <c r="CL30">
        <v>0</v>
      </c>
      <c r="CM30">
        <v>0</v>
      </c>
      <c r="CN30">
        <v>0</v>
      </c>
      <c r="CO30">
        <v>0</v>
      </c>
      <c r="CP30">
        <v>279</v>
      </c>
      <c r="CQ30">
        <v>39.857142857142854</v>
      </c>
      <c r="CR30">
        <v>152.00000000000014</v>
      </c>
      <c r="CS30">
        <v>152.00000000000014</v>
      </c>
      <c r="CT30">
        <v>0</v>
      </c>
      <c r="CU30">
        <v>0</v>
      </c>
      <c r="CV30">
        <v>42.999999999999957</v>
      </c>
      <c r="CW30">
        <v>48.99999999999995</v>
      </c>
      <c r="CX30">
        <v>8.9999999999999893</v>
      </c>
      <c r="CY30">
        <v>0.999999999999999</v>
      </c>
      <c r="CZ30">
        <v>2.9999999999999969</v>
      </c>
      <c r="DA30">
        <v>146.00000000000014</v>
      </c>
      <c r="DB30">
        <v>27.999999999999975</v>
      </c>
      <c r="DC30">
        <v>0</v>
      </c>
      <c r="DD30">
        <v>0</v>
      </c>
      <c r="DE30">
        <v>0</v>
      </c>
      <c r="DF30">
        <v>0</v>
      </c>
      <c r="DG30">
        <v>0</v>
      </c>
      <c r="DH30">
        <v>0</v>
      </c>
      <c r="DI30">
        <v>0</v>
      </c>
      <c r="DJ30">
        <v>31.980237154150263</v>
      </c>
      <c r="DK30">
        <v>0</v>
      </c>
      <c r="DL30">
        <v>67.369056417836916</v>
      </c>
      <c r="DM30">
        <v>0</v>
      </c>
      <c r="DN30">
        <v>0</v>
      </c>
      <c r="DO30">
        <v>0</v>
      </c>
      <c r="DP30">
        <v>0</v>
      </c>
      <c r="DQ30">
        <v>0</v>
      </c>
      <c r="DR30">
        <v>0</v>
      </c>
      <c r="DS30">
        <v>5.2600000000000069</v>
      </c>
      <c r="DT30">
        <v>0</v>
      </c>
      <c r="DU30">
        <v>0.54</v>
      </c>
      <c r="DV30">
        <v>0</v>
      </c>
      <c r="DW30">
        <v>0</v>
      </c>
      <c r="DX30">
        <v>0</v>
      </c>
      <c r="DY30">
        <v>0</v>
      </c>
      <c r="DZ30">
        <v>1</v>
      </c>
      <c r="EA30">
        <v>0</v>
      </c>
    </row>
    <row r="31" spans="1:131" ht="15" hidden="1">
      <c r="A31" s="505">
        <v>31</v>
      </c>
      <c r="B31" s="505" t="e">
        <v>#N/A</v>
      </c>
      <c r="C31" s="506">
        <v>0.63333333333333297</v>
      </c>
      <c r="D31" s="506">
        <v>0</v>
      </c>
      <c r="E31" s="507">
        <v>103227</v>
      </c>
      <c r="F31" s="507">
        <v>3302127</v>
      </c>
      <c r="G31" s="508" t="s">
        <v>189</v>
      </c>
      <c r="H31" s="470" t="s">
        <v>51</v>
      </c>
      <c r="I31" s="509">
        <v>0</v>
      </c>
      <c r="J31" s="510">
        <v>1</v>
      </c>
      <c r="K31" s="511">
        <v>0</v>
      </c>
      <c r="L31" s="511">
        <v>0</v>
      </c>
      <c r="M31" s="511">
        <v>7</v>
      </c>
      <c r="N31" s="511">
        <v>0</v>
      </c>
      <c r="O31" s="511">
        <v>0</v>
      </c>
      <c r="P31" s="511">
        <v>0</v>
      </c>
      <c r="Q31" s="511">
        <v>420</v>
      </c>
      <c r="R31" s="511">
        <v>420</v>
      </c>
      <c r="S31" s="511">
        <v>60</v>
      </c>
      <c r="T31" s="511">
        <v>360</v>
      </c>
      <c r="U31" s="511">
        <v>0</v>
      </c>
      <c r="V31" s="511">
        <v>0</v>
      </c>
      <c r="W31" s="511">
        <v>0</v>
      </c>
      <c r="X31" s="511">
        <v>0</v>
      </c>
      <c r="Y31" s="511">
        <v>0</v>
      </c>
      <c r="Z31" s="511">
        <v>0</v>
      </c>
      <c r="AA31" s="511">
        <v>0</v>
      </c>
      <c r="AB31" s="511">
        <v>0</v>
      </c>
      <c r="AC31" s="511">
        <v>0</v>
      </c>
      <c r="AD31" s="511">
        <v>420</v>
      </c>
      <c r="AE31" s="511">
        <v>60</v>
      </c>
      <c r="AF31" s="511">
        <v>257</v>
      </c>
      <c r="AG31" s="511">
        <v>265.99999999999983</v>
      </c>
      <c r="AH31" s="511">
        <v>0</v>
      </c>
      <c r="AI31" s="511">
        <v>0</v>
      </c>
      <c r="AJ31" s="511">
        <v>0</v>
      </c>
      <c r="AK31" s="511">
        <v>8.9999999999999876</v>
      </c>
      <c r="AL31" s="511">
        <v>9.9999999999999964</v>
      </c>
      <c r="AM31" s="511">
        <v>7.0000000000000142</v>
      </c>
      <c r="AN31" s="511">
        <v>146.00000000000017</v>
      </c>
      <c r="AO31" s="511">
        <v>209.00000000000017</v>
      </c>
      <c r="AP31" s="511">
        <v>39.000000000000021</v>
      </c>
      <c r="AQ31" s="511">
        <v>0</v>
      </c>
      <c r="AR31" s="511">
        <v>0</v>
      </c>
      <c r="AS31" s="511">
        <v>0</v>
      </c>
      <c r="AT31" s="511">
        <v>0</v>
      </c>
      <c r="AU31" s="511">
        <v>0</v>
      </c>
      <c r="AV31" s="511">
        <v>0</v>
      </c>
      <c r="AW31" s="511">
        <v>0</v>
      </c>
      <c r="AX31" s="511">
        <v>142.7298050139276</v>
      </c>
      <c r="AY31" s="511">
        <v>0</v>
      </c>
      <c r="AZ31" s="511">
        <v>120.20148788001868</v>
      </c>
      <c r="BA31" s="511">
        <v>0</v>
      </c>
      <c r="BB31" s="511">
        <v>0</v>
      </c>
      <c r="BC31" s="511">
        <v>0</v>
      </c>
      <c r="BD31" s="511">
        <v>0</v>
      </c>
      <c r="BE31" s="511">
        <v>0</v>
      </c>
      <c r="BF31" s="511">
        <v>0</v>
      </c>
      <c r="BG31" s="511">
        <v>0</v>
      </c>
      <c r="BH31" s="511">
        <v>0</v>
      </c>
      <c r="BI31" s="511">
        <v>0.41399999999999998</v>
      </c>
      <c r="BJ31" s="511">
        <v>0</v>
      </c>
      <c r="BK31" s="511">
        <v>0</v>
      </c>
      <c r="BL31" s="512">
        <v>0</v>
      </c>
      <c r="BM31" s="511">
        <v>0</v>
      </c>
      <c r="BN31" s="511">
        <v>1</v>
      </c>
      <c r="BO31" s="511">
        <v>0</v>
      </c>
      <c r="BQ31">
        <v>103227</v>
      </c>
      <c r="BR31">
        <v>3302127</v>
      </c>
      <c r="BS31" t="s">
        <v>189</v>
      </c>
      <c r="BT31" t="s">
        <v>51</v>
      </c>
      <c r="BU31">
        <v>0</v>
      </c>
      <c r="BV31">
        <v>1</v>
      </c>
      <c r="BW31">
        <v>0</v>
      </c>
      <c r="BX31">
        <v>0</v>
      </c>
      <c r="BY31">
        <v>7</v>
      </c>
      <c r="BZ31">
        <v>0</v>
      </c>
      <c r="CA31">
        <v>0</v>
      </c>
      <c r="CB31">
        <v>0</v>
      </c>
      <c r="CC31">
        <v>420</v>
      </c>
      <c r="CD31">
        <v>420</v>
      </c>
      <c r="CE31">
        <v>60</v>
      </c>
      <c r="CF31">
        <v>360</v>
      </c>
      <c r="CG31">
        <v>0</v>
      </c>
      <c r="CH31">
        <v>0</v>
      </c>
      <c r="CI31">
        <v>0</v>
      </c>
      <c r="CJ31">
        <v>0</v>
      </c>
      <c r="CK31">
        <v>0</v>
      </c>
      <c r="CL31">
        <v>0</v>
      </c>
      <c r="CM31">
        <v>0</v>
      </c>
      <c r="CN31">
        <v>0</v>
      </c>
      <c r="CO31">
        <v>0</v>
      </c>
      <c r="CP31">
        <v>420</v>
      </c>
      <c r="CQ31">
        <v>60</v>
      </c>
      <c r="CR31">
        <v>257</v>
      </c>
      <c r="CS31">
        <v>265.99999999999983</v>
      </c>
      <c r="CT31">
        <v>0</v>
      </c>
      <c r="CU31">
        <v>0</v>
      </c>
      <c r="CV31">
        <v>0</v>
      </c>
      <c r="CW31">
        <v>8.9999999999999876</v>
      </c>
      <c r="CX31">
        <v>9.9999999999999964</v>
      </c>
      <c r="CY31">
        <v>7.0000000000000142</v>
      </c>
      <c r="CZ31">
        <v>146.00000000000017</v>
      </c>
      <c r="DA31">
        <v>209.00000000000017</v>
      </c>
      <c r="DB31">
        <v>39.000000000000021</v>
      </c>
      <c r="DC31">
        <v>0</v>
      </c>
      <c r="DD31">
        <v>0</v>
      </c>
      <c r="DE31">
        <v>0</v>
      </c>
      <c r="DF31">
        <v>0</v>
      </c>
      <c r="DG31">
        <v>0</v>
      </c>
      <c r="DH31">
        <v>0</v>
      </c>
      <c r="DI31">
        <v>0</v>
      </c>
      <c r="DJ31">
        <v>142.7298050139276</v>
      </c>
      <c r="DK31">
        <v>0</v>
      </c>
      <c r="DL31">
        <v>120.20148788001868</v>
      </c>
      <c r="DM31">
        <v>0</v>
      </c>
      <c r="DN31">
        <v>0</v>
      </c>
      <c r="DO31">
        <v>0</v>
      </c>
      <c r="DP31">
        <v>0</v>
      </c>
      <c r="DQ31">
        <v>0</v>
      </c>
      <c r="DR31">
        <v>0</v>
      </c>
      <c r="DS31">
        <v>0</v>
      </c>
      <c r="DT31">
        <v>0</v>
      </c>
      <c r="DU31">
        <v>0.41399999999999998</v>
      </c>
      <c r="DV31">
        <v>0</v>
      </c>
      <c r="DW31">
        <v>0</v>
      </c>
      <c r="DX31">
        <v>0</v>
      </c>
      <c r="DY31">
        <v>0</v>
      </c>
      <c r="DZ31">
        <v>1</v>
      </c>
      <c r="EA31">
        <v>0</v>
      </c>
    </row>
    <row r="32" spans="1:131" ht="15" hidden="1">
      <c r="A32" s="505">
        <v>32</v>
      </c>
      <c r="B32" s="505" t="e">
        <v>#N/A</v>
      </c>
      <c r="C32" s="506">
        <v>0.38211382113821102</v>
      </c>
      <c r="D32" s="506">
        <v>0</v>
      </c>
      <c r="E32" s="507">
        <v>103228</v>
      </c>
      <c r="F32" s="507">
        <v>3302128</v>
      </c>
      <c r="G32" s="508" t="s">
        <v>190</v>
      </c>
      <c r="H32" s="470" t="s">
        <v>51</v>
      </c>
      <c r="I32" s="509">
        <v>0</v>
      </c>
      <c r="J32" s="510">
        <v>1</v>
      </c>
      <c r="K32" s="511">
        <v>0</v>
      </c>
      <c r="L32" s="511">
        <v>0</v>
      </c>
      <c r="M32" s="511">
        <v>4</v>
      </c>
      <c r="N32" s="511">
        <v>0</v>
      </c>
      <c r="O32" s="511">
        <v>0</v>
      </c>
      <c r="P32" s="511">
        <v>0</v>
      </c>
      <c r="Q32" s="511">
        <v>369</v>
      </c>
      <c r="R32" s="511">
        <v>369</v>
      </c>
      <c r="S32" s="511">
        <v>0</v>
      </c>
      <c r="T32" s="511">
        <v>369</v>
      </c>
      <c r="U32" s="511">
        <v>0</v>
      </c>
      <c r="V32" s="511">
        <v>0</v>
      </c>
      <c r="W32" s="511">
        <v>0</v>
      </c>
      <c r="X32" s="511">
        <v>0</v>
      </c>
      <c r="Y32" s="511">
        <v>0</v>
      </c>
      <c r="Z32" s="511">
        <v>0</v>
      </c>
      <c r="AA32" s="511">
        <v>0</v>
      </c>
      <c r="AB32" s="511">
        <v>0</v>
      </c>
      <c r="AC32" s="511">
        <v>0</v>
      </c>
      <c r="AD32" s="511">
        <v>369</v>
      </c>
      <c r="AE32" s="511">
        <v>92.25</v>
      </c>
      <c r="AF32" s="511">
        <v>139.99999999999986</v>
      </c>
      <c r="AG32" s="511">
        <v>140.99999999999986</v>
      </c>
      <c r="AH32" s="511">
        <v>0</v>
      </c>
      <c r="AI32" s="511">
        <v>0</v>
      </c>
      <c r="AJ32" s="511">
        <v>180.99999999999983</v>
      </c>
      <c r="AK32" s="511">
        <v>80.999999999999915</v>
      </c>
      <c r="AL32" s="511">
        <v>36.999999999999957</v>
      </c>
      <c r="AM32" s="511">
        <v>4.9999999999999956</v>
      </c>
      <c r="AN32" s="511">
        <v>25.000000000000014</v>
      </c>
      <c r="AO32" s="511">
        <v>37.999999999999957</v>
      </c>
      <c r="AP32" s="511">
        <v>2.0000000000000018</v>
      </c>
      <c r="AQ32" s="511">
        <v>0</v>
      </c>
      <c r="AR32" s="511">
        <v>0</v>
      </c>
      <c r="AS32" s="511">
        <v>0</v>
      </c>
      <c r="AT32" s="511">
        <v>0</v>
      </c>
      <c r="AU32" s="511">
        <v>0</v>
      </c>
      <c r="AV32" s="511">
        <v>0</v>
      </c>
      <c r="AW32" s="511">
        <v>0</v>
      </c>
      <c r="AX32" s="511">
        <v>19.000000000000018</v>
      </c>
      <c r="AY32" s="511">
        <v>0</v>
      </c>
      <c r="AZ32" s="511">
        <v>116.31128747795428</v>
      </c>
      <c r="BA32" s="511">
        <v>0</v>
      </c>
      <c r="BB32" s="511">
        <v>0</v>
      </c>
      <c r="BC32" s="511">
        <v>0</v>
      </c>
      <c r="BD32" s="511">
        <v>0</v>
      </c>
      <c r="BE32" s="511">
        <v>0</v>
      </c>
      <c r="BF32" s="511">
        <v>0</v>
      </c>
      <c r="BG32" s="511">
        <v>0</v>
      </c>
      <c r="BH32" s="511">
        <v>0</v>
      </c>
      <c r="BI32" s="511">
        <v>0.73499999999999999</v>
      </c>
      <c r="BJ32" s="511">
        <v>0</v>
      </c>
      <c r="BK32" s="511">
        <v>0</v>
      </c>
      <c r="BL32" s="512">
        <v>0</v>
      </c>
      <c r="BM32" s="511">
        <v>0</v>
      </c>
      <c r="BN32" s="511">
        <v>1</v>
      </c>
      <c r="BO32" s="511">
        <v>0</v>
      </c>
      <c r="BQ32">
        <v>103228</v>
      </c>
      <c r="BR32">
        <v>3302128</v>
      </c>
      <c r="BS32" t="s">
        <v>190</v>
      </c>
      <c r="BT32" t="s">
        <v>51</v>
      </c>
      <c r="BU32">
        <v>0</v>
      </c>
      <c r="BV32">
        <v>1</v>
      </c>
      <c r="BW32">
        <v>0</v>
      </c>
      <c r="BX32">
        <v>0</v>
      </c>
      <c r="BY32">
        <v>4</v>
      </c>
      <c r="BZ32">
        <v>0</v>
      </c>
      <c r="CA32">
        <v>0</v>
      </c>
      <c r="CB32">
        <v>0</v>
      </c>
      <c r="CC32">
        <v>369</v>
      </c>
      <c r="CD32">
        <v>369</v>
      </c>
      <c r="CE32">
        <v>0</v>
      </c>
      <c r="CF32">
        <v>369</v>
      </c>
      <c r="CG32">
        <v>0</v>
      </c>
      <c r="CH32">
        <v>0</v>
      </c>
      <c r="CI32">
        <v>0</v>
      </c>
      <c r="CJ32">
        <v>0</v>
      </c>
      <c r="CK32">
        <v>0</v>
      </c>
      <c r="CL32">
        <v>0</v>
      </c>
      <c r="CM32">
        <v>0</v>
      </c>
      <c r="CN32">
        <v>0</v>
      </c>
      <c r="CO32">
        <v>0</v>
      </c>
      <c r="CP32">
        <v>369</v>
      </c>
      <c r="CQ32">
        <v>92.25</v>
      </c>
      <c r="CR32">
        <v>139.99999999999986</v>
      </c>
      <c r="CS32">
        <v>140.99999999999986</v>
      </c>
      <c r="CT32">
        <v>0</v>
      </c>
      <c r="CU32">
        <v>0</v>
      </c>
      <c r="CV32">
        <v>180.99999999999983</v>
      </c>
      <c r="CW32">
        <v>80.999999999999915</v>
      </c>
      <c r="CX32">
        <v>36.999999999999957</v>
      </c>
      <c r="CY32">
        <v>4.9999999999999956</v>
      </c>
      <c r="CZ32">
        <v>25.000000000000014</v>
      </c>
      <c r="DA32">
        <v>37.999999999999957</v>
      </c>
      <c r="DB32">
        <v>2.0000000000000018</v>
      </c>
      <c r="DC32">
        <v>0</v>
      </c>
      <c r="DD32">
        <v>0</v>
      </c>
      <c r="DE32">
        <v>0</v>
      </c>
      <c r="DF32">
        <v>0</v>
      </c>
      <c r="DG32">
        <v>0</v>
      </c>
      <c r="DH32">
        <v>0</v>
      </c>
      <c r="DI32">
        <v>0</v>
      </c>
      <c r="DJ32">
        <v>19.000000000000018</v>
      </c>
      <c r="DK32">
        <v>0</v>
      </c>
      <c r="DL32">
        <v>116.31128747795428</v>
      </c>
      <c r="DM32">
        <v>0</v>
      </c>
      <c r="DN32">
        <v>0</v>
      </c>
      <c r="DO32">
        <v>0</v>
      </c>
      <c r="DP32">
        <v>0</v>
      </c>
      <c r="DQ32">
        <v>0</v>
      </c>
      <c r="DR32">
        <v>0</v>
      </c>
      <c r="DS32">
        <v>0</v>
      </c>
      <c r="DT32">
        <v>0</v>
      </c>
      <c r="DU32">
        <v>0.73499999999999999</v>
      </c>
      <c r="DV32">
        <v>0</v>
      </c>
      <c r="DW32">
        <v>0</v>
      </c>
      <c r="DX32">
        <v>0</v>
      </c>
      <c r="DY32">
        <v>0</v>
      </c>
      <c r="DZ32">
        <v>1</v>
      </c>
      <c r="EA32">
        <v>0</v>
      </c>
    </row>
    <row r="33" spans="1:131" ht="15" hidden="1">
      <c r="A33" s="505">
        <v>33</v>
      </c>
      <c r="B33" s="505" t="e">
        <v>#N/A</v>
      </c>
      <c r="C33" s="506">
        <v>0.27651515151515099</v>
      </c>
      <c r="D33" s="506">
        <v>0</v>
      </c>
      <c r="E33" s="507">
        <v>103229</v>
      </c>
      <c r="F33" s="507">
        <v>3302129</v>
      </c>
      <c r="G33" s="508" t="s">
        <v>191</v>
      </c>
      <c r="H33" s="470" t="s">
        <v>51</v>
      </c>
      <c r="I33" s="509">
        <v>0</v>
      </c>
      <c r="J33" s="510">
        <v>1</v>
      </c>
      <c r="K33" s="511">
        <v>0</v>
      </c>
      <c r="L33" s="511">
        <v>0</v>
      </c>
      <c r="M33" s="511">
        <v>3</v>
      </c>
      <c r="N33" s="511">
        <v>0</v>
      </c>
      <c r="O33" s="511">
        <v>0</v>
      </c>
      <c r="P33" s="511">
        <v>0</v>
      </c>
      <c r="Q33" s="511">
        <v>264</v>
      </c>
      <c r="R33" s="511">
        <v>264</v>
      </c>
      <c r="S33" s="511">
        <v>91</v>
      </c>
      <c r="T33" s="511">
        <v>173</v>
      </c>
      <c r="U33" s="511">
        <v>0</v>
      </c>
      <c r="V33" s="511">
        <v>0</v>
      </c>
      <c r="W33" s="511">
        <v>0</v>
      </c>
      <c r="X33" s="511">
        <v>0</v>
      </c>
      <c r="Y33" s="511">
        <v>0</v>
      </c>
      <c r="Z33" s="511">
        <v>0</v>
      </c>
      <c r="AA33" s="511">
        <v>0</v>
      </c>
      <c r="AB33" s="511">
        <v>0</v>
      </c>
      <c r="AC33" s="511">
        <v>0</v>
      </c>
      <c r="AD33" s="511">
        <v>264</v>
      </c>
      <c r="AE33" s="511">
        <v>88</v>
      </c>
      <c r="AF33" s="511">
        <v>69.999999999999972</v>
      </c>
      <c r="AG33" s="511">
        <v>72.999999999999858</v>
      </c>
      <c r="AH33" s="511">
        <v>0</v>
      </c>
      <c r="AI33" s="511">
        <v>0</v>
      </c>
      <c r="AJ33" s="511">
        <v>125.00000000000014</v>
      </c>
      <c r="AK33" s="511">
        <v>58.000000000000078</v>
      </c>
      <c r="AL33" s="511">
        <v>34.000000000000057</v>
      </c>
      <c r="AM33" s="511">
        <v>2.0000000000000013</v>
      </c>
      <c r="AN33" s="511">
        <v>10.000000000000005</v>
      </c>
      <c r="AO33" s="511">
        <v>34.000000000000057</v>
      </c>
      <c r="AP33" s="511">
        <v>1.0000000000000007</v>
      </c>
      <c r="AQ33" s="511">
        <v>0</v>
      </c>
      <c r="AR33" s="511">
        <v>0</v>
      </c>
      <c r="AS33" s="511">
        <v>0</v>
      </c>
      <c r="AT33" s="511">
        <v>0</v>
      </c>
      <c r="AU33" s="511">
        <v>0</v>
      </c>
      <c r="AV33" s="511">
        <v>0</v>
      </c>
      <c r="AW33" s="511">
        <v>0</v>
      </c>
      <c r="AX33" s="511">
        <v>48.832369942196543</v>
      </c>
      <c r="AY33" s="511">
        <v>0</v>
      </c>
      <c r="AZ33" s="511">
        <v>75.880239520958071</v>
      </c>
      <c r="BA33" s="511">
        <v>0</v>
      </c>
      <c r="BB33" s="511">
        <v>0</v>
      </c>
      <c r="BC33" s="511">
        <v>0</v>
      </c>
      <c r="BD33" s="511">
        <v>0</v>
      </c>
      <c r="BE33" s="511">
        <v>0</v>
      </c>
      <c r="BF33" s="511">
        <v>0</v>
      </c>
      <c r="BG33" s="511">
        <v>0</v>
      </c>
      <c r="BH33" s="511">
        <v>0</v>
      </c>
      <c r="BI33" s="511">
        <v>0.78100000000000003</v>
      </c>
      <c r="BJ33" s="511">
        <v>0</v>
      </c>
      <c r="BK33" s="511">
        <v>0</v>
      </c>
      <c r="BL33" s="512">
        <v>0</v>
      </c>
      <c r="BM33" s="511">
        <v>0</v>
      </c>
      <c r="BN33" s="511">
        <v>1</v>
      </c>
      <c r="BO33" s="511">
        <v>0</v>
      </c>
      <c r="BQ33">
        <v>103229</v>
      </c>
      <c r="BR33">
        <v>3302129</v>
      </c>
      <c r="BS33" t="s">
        <v>191</v>
      </c>
      <c r="BT33" t="s">
        <v>51</v>
      </c>
      <c r="BU33">
        <v>0</v>
      </c>
      <c r="BV33">
        <v>1</v>
      </c>
      <c r="BW33">
        <v>0</v>
      </c>
      <c r="BX33">
        <v>0</v>
      </c>
      <c r="BY33">
        <v>3</v>
      </c>
      <c r="BZ33">
        <v>0</v>
      </c>
      <c r="CA33">
        <v>0</v>
      </c>
      <c r="CB33">
        <v>0</v>
      </c>
      <c r="CC33">
        <v>264</v>
      </c>
      <c r="CD33">
        <v>264</v>
      </c>
      <c r="CE33">
        <v>91</v>
      </c>
      <c r="CF33">
        <v>173</v>
      </c>
      <c r="CG33">
        <v>0</v>
      </c>
      <c r="CH33">
        <v>0</v>
      </c>
      <c r="CI33">
        <v>0</v>
      </c>
      <c r="CJ33">
        <v>0</v>
      </c>
      <c r="CK33">
        <v>0</v>
      </c>
      <c r="CL33">
        <v>0</v>
      </c>
      <c r="CM33">
        <v>0</v>
      </c>
      <c r="CN33">
        <v>0</v>
      </c>
      <c r="CO33">
        <v>0</v>
      </c>
      <c r="CP33">
        <v>264</v>
      </c>
      <c r="CQ33">
        <v>88</v>
      </c>
      <c r="CR33">
        <v>69.999999999999972</v>
      </c>
      <c r="CS33">
        <v>72.999999999999858</v>
      </c>
      <c r="CT33">
        <v>0</v>
      </c>
      <c r="CU33">
        <v>0</v>
      </c>
      <c r="CV33">
        <v>125.00000000000014</v>
      </c>
      <c r="CW33">
        <v>58.000000000000078</v>
      </c>
      <c r="CX33">
        <v>34.000000000000057</v>
      </c>
      <c r="CY33">
        <v>2.0000000000000013</v>
      </c>
      <c r="CZ33">
        <v>10.000000000000005</v>
      </c>
      <c r="DA33">
        <v>34.000000000000057</v>
      </c>
      <c r="DB33">
        <v>1.0000000000000007</v>
      </c>
      <c r="DC33">
        <v>0</v>
      </c>
      <c r="DD33">
        <v>0</v>
      </c>
      <c r="DE33">
        <v>0</v>
      </c>
      <c r="DF33">
        <v>0</v>
      </c>
      <c r="DG33">
        <v>0</v>
      </c>
      <c r="DH33">
        <v>0</v>
      </c>
      <c r="DI33">
        <v>0</v>
      </c>
      <c r="DJ33">
        <v>48.832369942196543</v>
      </c>
      <c r="DK33">
        <v>0</v>
      </c>
      <c r="DL33">
        <v>75.880239520958071</v>
      </c>
      <c r="DM33">
        <v>0</v>
      </c>
      <c r="DN33">
        <v>0</v>
      </c>
      <c r="DO33">
        <v>0</v>
      </c>
      <c r="DP33">
        <v>0</v>
      </c>
      <c r="DQ33">
        <v>0</v>
      </c>
      <c r="DR33">
        <v>0</v>
      </c>
      <c r="DS33">
        <v>0</v>
      </c>
      <c r="DT33">
        <v>0</v>
      </c>
      <c r="DU33">
        <v>0.78100000000000003</v>
      </c>
      <c r="DV33">
        <v>0</v>
      </c>
      <c r="DW33">
        <v>0</v>
      </c>
      <c r="DX33">
        <v>0</v>
      </c>
      <c r="DY33">
        <v>0</v>
      </c>
      <c r="DZ33">
        <v>1</v>
      </c>
      <c r="EA33">
        <v>0</v>
      </c>
    </row>
    <row r="34" spans="1:131" ht="15" hidden="1">
      <c r="A34" s="505">
        <v>34</v>
      </c>
      <c r="B34" s="505" t="e">
        <v>#N/A</v>
      </c>
      <c r="C34" s="506">
        <v>0.49403341288782798</v>
      </c>
      <c r="D34" s="506">
        <v>0</v>
      </c>
      <c r="E34" s="507">
        <v>103233</v>
      </c>
      <c r="F34" s="507">
        <v>3302133</v>
      </c>
      <c r="G34" s="508" t="s">
        <v>192</v>
      </c>
      <c r="H34" s="470" t="s">
        <v>51</v>
      </c>
      <c r="I34" s="509">
        <v>0</v>
      </c>
      <c r="J34" s="510">
        <v>1</v>
      </c>
      <c r="K34" s="511">
        <v>0</v>
      </c>
      <c r="L34" s="511">
        <v>0</v>
      </c>
      <c r="M34" s="511">
        <v>7</v>
      </c>
      <c r="N34" s="511">
        <v>0</v>
      </c>
      <c r="O34" s="511">
        <v>0</v>
      </c>
      <c r="P34" s="511">
        <v>0</v>
      </c>
      <c r="Q34" s="511">
        <v>419</v>
      </c>
      <c r="R34" s="511">
        <v>419</v>
      </c>
      <c r="S34" s="511">
        <v>60</v>
      </c>
      <c r="T34" s="511">
        <v>359</v>
      </c>
      <c r="U34" s="511">
        <v>0</v>
      </c>
      <c r="V34" s="511">
        <v>0</v>
      </c>
      <c r="W34" s="511">
        <v>0</v>
      </c>
      <c r="X34" s="511">
        <v>0</v>
      </c>
      <c r="Y34" s="511">
        <v>0</v>
      </c>
      <c r="Z34" s="511">
        <v>0</v>
      </c>
      <c r="AA34" s="511">
        <v>0</v>
      </c>
      <c r="AB34" s="511">
        <v>0</v>
      </c>
      <c r="AC34" s="511">
        <v>0</v>
      </c>
      <c r="AD34" s="511">
        <v>419</v>
      </c>
      <c r="AE34" s="511">
        <v>59.857142857142854</v>
      </c>
      <c r="AF34" s="511">
        <v>204.00000000000003</v>
      </c>
      <c r="AG34" s="511">
        <v>206.99999999999991</v>
      </c>
      <c r="AH34" s="511">
        <v>0</v>
      </c>
      <c r="AI34" s="511">
        <v>0</v>
      </c>
      <c r="AJ34" s="511">
        <v>87.000000000000014</v>
      </c>
      <c r="AK34" s="511">
        <v>92.000000000000156</v>
      </c>
      <c r="AL34" s="511">
        <v>28.999999999999993</v>
      </c>
      <c r="AM34" s="511">
        <v>5.0000000000000098</v>
      </c>
      <c r="AN34" s="511">
        <v>77.999999999999858</v>
      </c>
      <c r="AO34" s="511">
        <v>72.000000000000028</v>
      </c>
      <c r="AP34" s="511">
        <v>55.999999999999929</v>
      </c>
      <c r="AQ34" s="511">
        <v>0</v>
      </c>
      <c r="AR34" s="511">
        <v>0</v>
      </c>
      <c r="AS34" s="511">
        <v>0</v>
      </c>
      <c r="AT34" s="511">
        <v>0</v>
      </c>
      <c r="AU34" s="511">
        <v>0</v>
      </c>
      <c r="AV34" s="511">
        <v>0</v>
      </c>
      <c r="AW34" s="511">
        <v>0</v>
      </c>
      <c r="AX34" s="511">
        <v>49.01949860724234</v>
      </c>
      <c r="AY34" s="511">
        <v>0</v>
      </c>
      <c r="AZ34" s="511">
        <v>131.50653698097403</v>
      </c>
      <c r="BA34" s="511">
        <v>0</v>
      </c>
      <c r="BB34" s="511">
        <v>0</v>
      </c>
      <c r="BC34" s="511">
        <v>0</v>
      </c>
      <c r="BD34" s="511">
        <v>0</v>
      </c>
      <c r="BE34" s="511">
        <v>0</v>
      </c>
      <c r="BF34" s="511">
        <v>0</v>
      </c>
      <c r="BG34" s="511">
        <v>0</v>
      </c>
      <c r="BH34" s="511">
        <v>0</v>
      </c>
      <c r="BI34" s="511">
        <v>0.621</v>
      </c>
      <c r="BJ34" s="511">
        <v>0</v>
      </c>
      <c r="BK34" s="511">
        <v>0</v>
      </c>
      <c r="BL34" s="512">
        <v>0</v>
      </c>
      <c r="BM34" s="511">
        <v>0</v>
      </c>
      <c r="BN34" s="511">
        <v>1</v>
      </c>
      <c r="BO34" s="511">
        <v>0</v>
      </c>
      <c r="BQ34">
        <v>103233</v>
      </c>
      <c r="BR34">
        <v>3302133</v>
      </c>
      <c r="BS34" t="s">
        <v>192</v>
      </c>
      <c r="BT34" t="s">
        <v>51</v>
      </c>
      <c r="BU34">
        <v>0</v>
      </c>
      <c r="BV34">
        <v>1</v>
      </c>
      <c r="BW34">
        <v>0</v>
      </c>
      <c r="BX34">
        <v>0</v>
      </c>
      <c r="BY34">
        <v>7</v>
      </c>
      <c r="BZ34">
        <v>0</v>
      </c>
      <c r="CA34">
        <v>0</v>
      </c>
      <c r="CB34">
        <v>0</v>
      </c>
      <c r="CC34">
        <v>419</v>
      </c>
      <c r="CD34">
        <v>419</v>
      </c>
      <c r="CE34">
        <v>60</v>
      </c>
      <c r="CF34">
        <v>359</v>
      </c>
      <c r="CG34">
        <v>0</v>
      </c>
      <c r="CH34">
        <v>0</v>
      </c>
      <c r="CI34">
        <v>0</v>
      </c>
      <c r="CJ34">
        <v>0</v>
      </c>
      <c r="CK34">
        <v>0</v>
      </c>
      <c r="CL34">
        <v>0</v>
      </c>
      <c r="CM34">
        <v>0</v>
      </c>
      <c r="CN34">
        <v>0</v>
      </c>
      <c r="CO34">
        <v>0</v>
      </c>
      <c r="CP34">
        <v>419</v>
      </c>
      <c r="CQ34">
        <v>59.857142857142854</v>
      </c>
      <c r="CR34">
        <v>204.00000000000003</v>
      </c>
      <c r="CS34">
        <v>206.99999999999991</v>
      </c>
      <c r="CT34">
        <v>0</v>
      </c>
      <c r="CU34">
        <v>0</v>
      </c>
      <c r="CV34">
        <v>87.000000000000014</v>
      </c>
      <c r="CW34">
        <v>92.000000000000156</v>
      </c>
      <c r="CX34">
        <v>28.999999999999993</v>
      </c>
      <c r="CY34">
        <v>5.0000000000000098</v>
      </c>
      <c r="CZ34">
        <v>77.999999999999858</v>
      </c>
      <c r="DA34">
        <v>72.000000000000028</v>
      </c>
      <c r="DB34">
        <v>55.999999999999929</v>
      </c>
      <c r="DC34">
        <v>0</v>
      </c>
      <c r="DD34">
        <v>0</v>
      </c>
      <c r="DE34">
        <v>0</v>
      </c>
      <c r="DF34">
        <v>0</v>
      </c>
      <c r="DG34">
        <v>0</v>
      </c>
      <c r="DH34">
        <v>0</v>
      </c>
      <c r="DI34">
        <v>0</v>
      </c>
      <c r="DJ34">
        <v>49.01949860724234</v>
      </c>
      <c r="DK34">
        <v>0</v>
      </c>
      <c r="DL34">
        <v>131.50653698097403</v>
      </c>
      <c r="DM34">
        <v>0</v>
      </c>
      <c r="DN34">
        <v>0</v>
      </c>
      <c r="DO34">
        <v>0</v>
      </c>
      <c r="DP34">
        <v>0</v>
      </c>
      <c r="DQ34">
        <v>0</v>
      </c>
      <c r="DR34">
        <v>0</v>
      </c>
      <c r="DS34">
        <v>0</v>
      </c>
      <c r="DT34">
        <v>0</v>
      </c>
      <c r="DU34">
        <v>0.621</v>
      </c>
      <c r="DV34">
        <v>0</v>
      </c>
      <c r="DW34">
        <v>0</v>
      </c>
      <c r="DX34">
        <v>0</v>
      </c>
      <c r="DY34">
        <v>0</v>
      </c>
      <c r="DZ34">
        <v>1</v>
      </c>
      <c r="EA34">
        <v>0</v>
      </c>
    </row>
    <row r="35" spans="1:131" ht="15" hidden="1">
      <c r="A35" s="505">
        <v>35</v>
      </c>
      <c r="B35" s="505" t="e">
        <v>#N/A</v>
      </c>
      <c r="C35" s="506">
        <v>0.458937198067633</v>
      </c>
      <c r="D35" s="506">
        <v>0</v>
      </c>
      <c r="E35" s="507">
        <v>103237</v>
      </c>
      <c r="F35" s="507">
        <v>3302142</v>
      </c>
      <c r="G35" s="508" t="s">
        <v>193</v>
      </c>
      <c r="H35" s="470" t="s">
        <v>51</v>
      </c>
      <c r="I35" s="509">
        <v>0</v>
      </c>
      <c r="J35" s="510">
        <v>1</v>
      </c>
      <c r="K35" s="511">
        <v>0</v>
      </c>
      <c r="L35" s="511">
        <v>0</v>
      </c>
      <c r="M35" s="511">
        <v>7</v>
      </c>
      <c r="N35" s="511">
        <v>0</v>
      </c>
      <c r="O35" s="511">
        <v>0</v>
      </c>
      <c r="P35" s="511">
        <v>0</v>
      </c>
      <c r="Q35" s="511">
        <v>414</v>
      </c>
      <c r="R35" s="511">
        <v>414</v>
      </c>
      <c r="S35" s="511">
        <v>59</v>
      </c>
      <c r="T35" s="511">
        <v>355</v>
      </c>
      <c r="U35" s="511">
        <v>0</v>
      </c>
      <c r="V35" s="511">
        <v>0</v>
      </c>
      <c r="W35" s="511">
        <v>0</v>
      </c>
      <c r="X35" s="511">
        <v>0</v>
      </c>
      <c r="Y35" s="511">
        <v>0</v>
      </c>
      <c r="Z35" s="511">
        <v>0</v>
      </c>
      <c r="AA35" s="511">
        <v>0</v>
      </c>
      <c r="AB35" s="511">
        <v>0</v>
      </c>
      <c r="AC35" s="511">
        <v>0</v>
      </c>
      <c r="AD35" s="511">
        <v>414</v>
      </c>
      <c r="AE35" s="511">
        <v>59.142857142857146</v>
      </c>
      <c r="AF35" s="511">
        <v>177</v>
      </c>
      <c r="AG35" s="511">
        <v>190.00000000000006</v>
      </c>
      <c r="AH35" s="511">
        <v>0</v>
      </c>
      <c r="AI35" s="511">
        <v>0</v>
      </c>
      <c r="AJ35" s="511">
        <v>88.000000000000028</v>
      </c>
      <c r="AK35" s="511">
        <v>7.0000000000000107</v>
      </c>
      <c r="AL35" s="511">
        <v>7.0000000000000107</v>
      </c>
      <c r="AM35" s="511">
        <v>55.000000000000121</v>
      </c>
      <c r="AN35" s="511">
        <v>17.999999999999993</v>
      </c>
      <c r="AO35" s="511">
        <v>41.000000000000007</v>
      </c>
      <c r="AP35" s="511">
        <v>197.99999999999986</v>
      </c>
      <c r="AQ35" s="511">
        <v>0</v>
      </c>
      <c r="AR35" s="511">
        <v>0</v>
      </c>
      <c r="AS35" s="511">
        <v>0</v>
      </c>
      <c r="AT35" s="511">
        <v>0</v>
      </c>
      <c r="AU35" s="511">
        <v>0</v>
      </c>
      <c r="AV35" s="511">
        <v>0</v>
      </c>
      <c r="AW35" s="511">
        <v>0</v>
      </c>
      <c r="AX35" s="511">
        <v>190.09014084507052</v>
      </c>
      <c r="AY35" s="511">
        <v>0</v>
      </c>
      <c r="AZ35" s="511">
        <v>172.55839027142235</v>
      </c>
      <c r="BA35" s="511">
        <v>0</v>
      </c>
      <c r="BB35" s="511">
        <v>0</v>
      </c>
      <c r="BC35" s="511">
        <v>0</v>
      </c>
      <c r="BD35" s="511">
        <v>0</v>
      </c>
      <c r="BE35" s="511">
        <v>0</v>
      </c>
      <c r="BF35" s="511">
        <v>0</v>
      </c>
      <c r="BG35" s="511">
        <v>0</v>
      </c>
      <c r="BH35" s="511">
        <v>0</v>
      </c>
      <c r="BI35" s="511">
        <v>0.58899999999999997</v>
      </c>
      <c r="BJ35" s="511">
        <v>0</v>
      </c>
      <c r="BK35" s="511">
        <v>0</v>
      </c>
      <c r="BL35" s="512">
        <v>0</v>
      </c>
      <c r="BM35" s="511">
        <v>0</v>
      </c>
      <c r="BN35" s="511">
        <v>1</v>
      </c>
      <c r="BO35" s="511">
        <v>0</v>
      </c>
      <c r="BQ35">
        <v>103237</v>
      </c>
      <c r="BR35">
        <v>3302142</v>
      </c>
      <c r="BS35" t="s">
        <v>193</v>
      </c>
      <c r="BT35" t="s">
        <v>51</v>
      </c>
      <c r="BU35">
        <v>0</v>
      </c>
      <c r="BV35">
        <v>1</v>
      </c>
      <c r="BW35">
        <v>0</v>
      </c>
      <c r="BX35">
        <v>0</v>
      </c>
      <c r="BY35">
        <v>7</v>
      </c>
      <c r="BZ35">
        <v>0</v>
      </c>
      <c r="CA35">
        <v>0</v>
      </c>
      <c r="CB35">
        <v>0</v>
      </c>
      <c r="CC35">
        <v>414</v>
      </c>
      <c r="CD35">
        <v>414</v>
      </c>
      <c r="CE35">
        <v>59</v>
      </c>
      <c r="CF35">
        <v>355</v>
      </c>
      <c r="CG35">
        <v>0</v>
      </c>
      <c r="CH35">
        <v>0</v>
      </c>
      <c r="CI35">
        <v>0</v>
      </c>
      <c r="CJ35">
        <v>0</v>
      </c>
      <c r="CK35">
        <v>0</v>
      </c>
      <c r="CL35">
        <v>0</v>
      </c>
      <c r="CM35">
        <v>0</v>
      </c>
      <c r="CN35">
        <v>0</v>
      </c>
      <c r="CO35">
        <v>0</v>
      </c>
      <c r="CP35">
        <v>414</v>
      </c>
      <c r="CQ35">
        <v>59.142857142857146</v>
      </c>
      <c r="CR35">
        <v>177</v>
      </c>
      <c r="CS35">
        <v>190.00000000000006</v>
      </c>
      <c r="CT35">
        <v>0</v>
      </c>
      <c r="CU35">
        <v>0</v>
      </c>
      <c r="CV35">
        <v>88.000000000000028</v>
      </c>
      <c r="CW35">
        <v>7.0000000000000107</v>
      </c>
      <c r="CX35">
        <v>7.0000000000000107</v>
      </c>
      <c r="CY35">
        <v>55.000000000000121</v>
      </c>
      <c r="CZ35">
        <v>17.999999999999993</v>
      </c>
      <c r="DA35">
        <v>41.000000000000007</v>
      </c>
      <c r="DB35">
        <v>197.99999999999986</v>
      </c>
      <c r="DC35">
        <v>0</v>
      </c>
      <c r="DD35">
        <v>0</v>
      </c>
      <c r="DE35">
        <v>0</v>
      </c>
      <c r="DF35">
        <v>0</v>
      </c>
      <c r="DG35">
        <v>0</v>
      </c>
      <c r="DH35">
        <v>0</v>
      </c>
      <c r="DI35">
        <v>0</v>
      </c>
      <c r="DJ35">
        <v>190.09014084507052</v>
      </c>
      <c r="DK35">
        <v>0</v>
      </c>
      <c r="DL35">
        <v>172.55839027142235</v>
      </c>
      <c r="DM35">
        <v>0</v>
      </c>
      <c r="DN35">
        <v>0</v>
      </c>
      <c r="DO35">
        <v>0</v>
      </c>
      <c r="DP35">
        <v>0</v>
      </c>
      <c r="DQ35">
        <v>0</v>
      </c>
      <c r="DR35">
        <v>0</v>
      </c>
      <c r="DS35">
        <v>0</v>
      </c>
      <c r="DT35">
        <v>0</v>
      </c>
      <c r="DU35">
        <v>0.58899999999999997</v>
      </c>
      <c r="DV35">
        <v>0</v>
      </c>
      <c r="DW35">
        <v>0</v>
      </c>
      <c r="DX35">
        <v>0</v>
      </c>
      <c r="DY35">
        <v>0</v>
      </c>
      <c r="DZ35">
        <v>1</v>
      </c>
      <c r="EA35">
        <v>0</v>
      </c>
    </row>
    <row r="36" spans="1:131" ht="15" hidden="1">
      <c r="A36" s="505">
        <v>36</v>
      </c>
      <c r="B36" s="505" t="e">
        <v>#N/A</v>
      </c>
      <c r="C36" s="506">
        <v>0.44961240310077499</v>
      </c>
      <c r="D36" s="506">
        <v>0</v>
      </c>
      <c r="E36" s="507">
        <v>103241</v>
      </c>
      <c r="F36" s="507">
        <v>3302150</v>
      </c>
      <c r="G36" s="508" t="s">
        <v>194</v>
      </c>
      <c r="H36" s="470" t="s">
        <v>51</v>
      </c>
      <c r="I36" s="509">
        <v>0</v>
      </c>
      <c r="J36" s="510">
        <v>1</v>
      </c>
      <c r="K36" s="511">
        <v>0</v>
      </c>
      <c r="L36" s="511">
        <v>0</v>
      </c>
      <c r="M36" s="511">
        <v>7</v>
      </c>
      <c r="N36" s="511">
        <v>0</v>
      </c>
      <c r="O36" s="511">
        <v>0</v>
      </c>
      <c r="P36" s="511">
        <v>0</v>
      </c>
      <c r="Q36" s="511">
        <v>258</v>
      </c>
      <c r="R36" s="511">
        <v>258</v>
      </c>
      <c r="S36" s="511">
        <v>30</v>
      </c>
      <c r="T36" s="511">
        <v>228</v>
      </c>
      <c r="U36" s="511">
        <v>0</v>
      </c>
      <c r="V36" s="511">
        <v>0</v>
      </c>
      <c r="W36" s="511">
        <v>0</v>
      </c>
      <c r="X36" s="511">
        <v>0</v>
      </c>
      <c r="Y36" s="511">
        <v>0</v>
      </c>
      <c r="Z36" s="511">
        <v>0</v>
      </c>
      <c r="AA36" s="511">
        <v>0</v>
      </c>
      <c r="AB36" s="511">
        <v>0</v>
      </c>
      <c r="AC36" s="511">
        <v>0</v>
      </c>
      <c r="AD36" s="511">
        <v>258</v>
      </c>
      <c r="AE36" s="511">
        <v>36.857142857142854</v>
      </c>
      <c r="AF36" s="511">
        <v>106.00000000000011</v>
      </c>
      <c r="AG36" s="511">
        <v>115.99999999999994</v>
      </c>
      <c r="AH36" s="511">
        <v>0</v>
      </c>
      <c r="AI36" s="511">
        <v>0</v>
      </c>
      <c r="AJ36" s="511">
        <v>35.999999999999943</v>
      </c>
      <c r="AK36" s="511">
        <v>24.000000000000004</v>
      </c>
      <c r="AL36" s="511">
        <v>44.000000000000071</v>
      </c>
      <c r="AM36" s="511">
        <v>9.0000000000000107</v>
      </c>
      <c r="AN36" s="511">
        <v>84.999999999999943</v>
      </c>
      <c r="AO36" s="511">
        <v>48.999999999999986</v>
      </c>
      <c r="AP36" s="511">
        <v>11.000000000000005</v>
      </c>
      <c r="AQ36" s="511">
        <v>0</v>
      </c>
      <c r="AR36" s="511">
        <v>0</v>
      </c>
      <c r="AS36" s="511">
        <v>0</v>
      </c>
      <c r="AT36" s="511">
        <v>0</v>
      </c>
      <c r="AU36" s="511">
        <v>0</v>
      </c>
      <c r="AV36" s="511">
        <v>0</v>
      </c>
      <c r="AW36" s="511">
        <v>0</v>
      </c>
      <c r="AX36" s="511">
        <v>24.894736842105253</v>
      </c>
      <c r="AY36" s="511">
        <v>0</v>
      </c>
      <c r="AZ36" s="511">
        <v>80.009931932017651</v>
      </c>
      <c r="BA36" s="511">
        <v>0</v>
      </c>
      <c r="BB36" s="511">
        <v>0</v>
      </c>
      <c r="BC36" s="511">
        <v>0</v>
      </c>
      <c r="BD36" s="511">
        <v>0</v>
      </c>
      <c r="BE36" s="511">
        <v>0</v>
      </c>
      <c r="BF36" s="511">
        <v>0</v>
      </c>
      <c r="BG36" s="511">
        <v>2.5199999999999969</v>
      </c>
      <c r="BH36" s="511">
        <v>0</v>
      </c>
      <c r="BI36" s="511">
        <v>0.249</v>
      </c>
      <c r="BJ36" s="511">
        <v>0</v>
      </c>
      <c r="BK36" s="511">
        <v>0</v>
      </c>
      <c r="BL36" s="512">
        <v>0</v>
      </c>
      <c r="BM36" s="511">
        <v>0</v>
      </c>
      <c r="BN36" s="511">
        <v>1</v>
      </c>
      <c r="BO36" s="511">
        <v>0</v>
      </c>
      <c r="BQ36">
        <v>103241</v>
      </c>
      <c r="BR36">
        <v>3302150</v>
      </c>
      <c r="BS36" t="s">
        <v>194</v>
      </c>
      <c r="BT36" t="s">
        <v>51</v>
      </c>
      <c r="BU36">
        <v>0</v>
      </c>
      <c r="BV36">
        <v>1</v>
      </c>
      <c r="BW36">
        <v>0</v>
      </c>
      <c r="BX36">
        <v>0</v>
      </c>
      <c r="BY36">
        <v>7</v>
      </c>
      <c r="BZ36">
        <v>0</v>
      </c>
      <c r="CA36">
        <v>0</v>
      </c>
      <c r="CB36">
        <v>0</v>
      </c>
      <c r="CC36">
        <v>258</v>
      </c>
      <c r="CD36">
        <v>258</v>
      </c>
      <c r="CE36">
        <v>30</v>
      </c>
      <c r="CF36">
        <v>228</v>
      </c>
      <c r="CG36">
        <v>0</v>
      </c>
      <c r="CH36">
        <v>0</v>
      </c>
      <c r="CI36">
        <v>0</v>
      </c>
      <c r="CJ36">
        <v>0</v>
      </c>
      <c r="CK36">
        <v>0</v>
      </c>
      <c r="CL36">
        <v>0</v>
      </c>
      <c r="CM36">
        <v>0</v>
      </c>
      <c r="CN36">
        <v>0</v>
      </c>
      <c r="CO36">
        <v>0</v>
      </c>
      <c r="CP36">
        <v>258</v>
      </c>
      <c r="CQ36">
        <v>36.857142857142854</v>
      </c>
      <c r="CR36">
        <v>106.00000000000011</v>
      </c>
      <c r="CS36">
        <v>115.99999999999994</v>
      </c>
      <c r="CT36">
        <v>0</v>
      </c>
      <c r="CU36">
        <v>0</v>
      </c>
      <c r="CV36">
        <v>35.999999999999943</v>
      </c>
      <c r="CW36">
        <v>24.000000000000004</v>
      </c>
      <c r="CX36">
        <v>44.000000000000071</v>
      </c>
      <c r="CY36">
        <v>9.0000000000000107</v>
      </c>
      <c r="CZ36">
        <v>84.999999999999943</v>
      </c>
      <c r="DA36">
        <v>48.999999999999986</v>
      </c>
      <c r="DB36">
        <v>11.000000000000005</v>
      </c>
      <c r="DC36">
        <v>0</v>
      </c>
      <c r="DD36">
        <v>0</v>
      </c>
      <c r="DE36">
        <v>0</v>
      </c>
      <c r="DF36">
        <v>0</v>
      </c>
      <c r="DG36">
        <v>0</v>
      </c>
      <c r="DH36">
        <v>0</v>
      </c>
      <c r="DI36">
        <v>0</v>
      </c>
      <c r="DJ36">
        <v>24.894736842105253</v>
      </c>
      <c r="DK36">
        <v>0</v>
      </c>
      <c r="DL36">
        <v>80.009931932017651</v>
      </c>
      <c r="DM36">
        <v>0</v>
      </c>
      <c r="DN36">
        <v>0</v>
      </c>
      <c r="DO36">
        <v>0</v>
      </c>
      <c r="DP36">
        <v>0</v>
      </c>
      <c r="DQ36">
        <v>0</v>
      </c>
      <c r="DR36">
        <v>0</v>
      </c>
      <c r="DS36">
        <v>2.5199999999999969</v>
      </c>
      <c r="DT36">
        <v>0</v>
      </c>
      <c r="DU36">
        <v>0.249</v>
      </c>
      <c r="DV36">
        <v>0</v>
      </c>
      <c r="DW36">
        <v>0</v>
      </c>
      <c r="DX36">
        <v>0</v>
      </c>
      <c r="DY36">
        <v>0</v>
      </c>
      <c r="DZ36">
        <v>1</v>
      </c>
      <c r="EA36">
        <v>0</v>
      </c>
    </row>
    <row r="37" spans="1:131" ht="15" hidden="1">
      <c r="A37" s="505">
        <v>37</v>
      </c>
      <c r="B37" s="505" t="e">
        <v>#N/A</v>
      </c>
      <c r="C37" s="506">
        <v>0.60150375939849599</v>
      </c>
      <c r="D37" s="506">
        <v>0</v>
      </c>
      <c r="E37" s="507">
        <v>103243</v>
      </c>
      <c r="F37" s="507">
        <v>3302153</v>
      </c>
      <c r="G37" s="508" t="s">
        <v>195</v>
      </c>
      <c r="H37" s="470" t="s">
        <v>51</v>
      </c>
      <c r="I37" s="509">
        <v>0</v>
      </c>
      <c r="J37" s="510">
        <v>1</v>
      </c>
      <c r="K37" s="511">
        <v>0</v>
      </c>
      <c r="L37" s="511">
        <v>0</v>
      </c>
      <c r="M37" s="511">
        <v>7</v>
      </c>
      <c r="N37" s="511">
        <v>0</v>
      </c>
      <c r="O37" s="511">
        <v>0</v>
      </c>
      <c r="P37" s="511">
        <v>0</v>
      </c>
      <c r="Q37" s="511">
        <v>399</v>
      </c>
      <c r="R37" s="511">
        <v>399</v>
      </c>
      <c r="S37" s="511">
        <v>46</v>
      </c>
      <c r="T37" s="511">
        <v>353</v>
      </c>
      <c r="U37" s="511">
        <v>0</v>
      </c>
      <c r="V37" s="511">
        <v>0</v>
      </c>
      <c r="W37" s="511">
        <v>0</v>
      </c>
      <c r="X37" s="511">
        <v>0</v>
      </c>
      <c r="Y37" s="511">
        <v>0</v>
      </c>
      <c r="Z37" s="511">
        <v>0</v>
      </c>
      <c r="AA37" s="511">
        <v>0</v>
      </c>
      <c r="AB37" s="511">
        <v>0</v>
      </c>
      <c r="AC37" s="511">
        <v>0</v>
      </c>
      <c r="AD37" s="511">
        <v>399</v>
      </c>
      <c r="AE37" s="511">
        <v>57</v>
      </c>
      <c r="AF37" s="511">
        <v>239.99999999999989</v>
      </c>
      <c r="AG37" s="511">
        <v>239.99999999999989</v>
      </c>
      <c r="AH37" s="511">
        <v>0</v>
      </c>
      <c r="AI37" s="511">
        <v>0</v>
      </c>
      <c r="AJ37" s="511">
        <v>60.999999999999822</v>
      </c>
      <c r="AK37" s="511">
        <v>8.9999999999999964</v>
      </c>
      <c r="AL37" s="511">
        <v>94.999999999999957</v>
      </c>
      <c r="AM37" s="511">
        <v>30.999999999999986</v>
      </c>
      <c r="AN37" s="511">
        <v>11.999999999999995</v>
      </c>
      <c r="AO37" s="511">
        <v>172.99999999999986</v>
      </c>
      <c r="AP37" s="511">
        <v>17.999999999999993</v>
      </c>
      <c r="AQ37" s="511">
        <v>0</v>
      </c>
      <c r="AR37" s="511">
        <v>0</v>
      </c>
      <c r="AS37" s="511">
        <v>0</v>
      </c>
      <c r="AT37" s="511">
        <v>0</v>
      </c>
      <c r="AU37" s="511">
        <v>0</v>
      </c>
      <c r="AV37" s="511">
        <v>0</v>
      </c>
      <c r="AW37" s="511">
        <v>0</v>
      </c>
      <c r="AX37" s="511">
        <v>64.427762039660095</v>
      </c>
      <c r="AY37" s="511">
        <v>0</v>
      </c>
      <c r="AZ37" s="511">
        <v>196.6400383990549</v>
      </c>
      <c r="BA37" s="511">
        <v>0</v>
      </c>
      <c r="BB37" s="511">
        <v>0</v>
      </c>
      <c r="BC37" s="511">
        <v>0</v>
      </c>
      <c r="BD37" s="511">
        <v>0</v>
      </c>
      <c r="BE37" s="511">
        <v>0</v>
      </c>
      <c r="BF37" s="511">
        <v>0</v>
      </c>
      <c r="BG37" s="511">
        <v>6.0599999999999881</v>
      </c>
      <c r="BH37" s="511">
        <v>0</v>
      </c>
      <c r="BI37" s="511">
        <v>0.78500000000000003</v>
      </c>
      <c r="BJ37" s="511">
        <v>0</v>
      </c>
      <c r="BK37" s="511">
        <v>0</v>
      </c>
      <c r="BL37" s="512">
        <v>0</v>
      </c>
      <c r="BM37" s="511">
        <v>0</v>
      </c>
      <c r="BN37" s="511">
        <v>1</v>
      </c>
      <c r="BO37" s="511">
        <v>0</v>
      </c>
      <c r="BQ37">
        <v>103243</v>
      </c>
      <c r="BR37">
        <v>3302153</v>
      </c>
      <c r="BS37" t="s">
        <v>195</v>
      </c>
      <c r="BT37" t="s">
        <v>51</v>
      </c>
      <c r="BU37">
        <v>0</v>
      </c>
      <c r="BV37">
        <v>1</v>
      </c>
      <c r="BW37">
        <v>0</v>
      </c>
      <c r="BX37">
        <v>0</v>
      </c>
      <c r="BY37">
        <v>7</v>
      </c>
      <c r="BZ37">
        <v>0</v>
      </c>
      <c r="CA37">
        <v>0</v>
      </c>
      <c r="CB37">
        <v>0</v>
      </c>
      <c r="CC37">
        <v>399</v>
      </c>
      <c r="CD37">
        <v>399</v>
      </c>
      <c r="CE37">
        <v>46</v>
      </c>
      <c r="CF37">
        <v>353</v>
      </c>
      <c r="CG37">
        <v>0</v>
      </c>
      <c r="CH37">
        <v>0</v>
      </c>
      <c r="CI37">
        <v>0</v>
      </c>
      <c r="CJ37">
        <v>0</v>
      </c>
      <c r="CK37">
        <v>0</v>
      </c>
      <c r="CL37">
        <v>0</v>
      </c>
      <c r="CM37">
        <v>0</v>
      </c>
      <c r="CN37">
        <v>0</v>
      </c>
      <c r="CO37">
        <v>0</v>
      </c>
      <c r="CP37">
        <v>399</v>
      </c>
      <c r="CQ37">
        <v>57</v>
      </c>
      <c r="CR37">
        <v>239.99999999999989</v>
      </c>
      <c r="CS37">
        <v>239.99999999999989</v>
      </c>
      <c r="CT37">
        <v>0</v>
      </c>
      <c r="CU37">
        <v>0</v>
      </c>
      <c r="CV37">
        <v>60.999999999999822</v>
      </c>
      <c r="CW37">
        <v>8.9999999999999964</v>
      </c>
      <c r="CX37">
        <v>94.999999999999957</v>
      </c>
      <c r="CY37">
        <v>30.999999999999986</v>
      </c>
      <c r="CZ37">
        <v>11.999999999999995</v>
      </c>
      <c r="DA37">
        <v>172.99999999999986</v>
      </c>
      <c r="DB37">
        <v>17.999999999999993</v>
      </c>
      <c r="DC37">
        <v>0</v>
      </c>
      <c r="DD37">
        <v>0</v>
      </c>
      <c r="DE37">
        <v>0</v>
      </c>
      <c r="DF37">
        <v>0</v>
      </c>
      <c r="DG37">
        <v>0</v>
      </c>
      <c r="DH37">
        <v>0</v>
      </c>
      <c r="DI37">
        <v>0</v>
      </c>
      <c r="DJ37">
        <v>64.427762039660095</v>
      </c>
      <c r="DK37">
        <v>0</v>
      </c>
      <c r="DL37">
        <v>196.6400383990549</v>
      </c>
      <c r="DM37">
        <v>0</v>
      </c>
      <c r="DN37">
        <v>0</v>
      </c>
      <c r="DO37">
        <v>0</v>
      </c>
      <c r="DP37">
        <v>0</v>
      </c>
      <c r="DQ37">
        <v>0</v>
      </c>
      <c r="DR37">
        <v>0</v>
      </c>
      <c r="DS37">
        <v>6.0599999999999881</v>
      </c>
      <c r="DT37">
        <v>0</v>
      </c>
      <c r="DU37">
        <v>0.78500000000000003</v>
      </c>
      <c r="DV37">
        <v>0</v>
      </c>
      <c r="DW37">
        <v>0</v>
      </c>
      <c r="DX37">
        <v>0</v>
      </c>
      <c r="DY37">
        <v>0</v>
      </c>
      <c r="DZ37">
        <v>1</v>
      </c>
      <c r="EA37">
        <v>0</v>
      </c>
    </row>
    <row r="38" spans="1:131" ht="15" hidden="1">
      <c r="A38" s="505">
        <v>38</v>
      </c>
      <c r="B38" s="505" t="e">
        <v>#N/A</v>
      </c>
      <c r="C38" s="506">
        <v>0.25454545454545502</v>
      </c>
      <c r="D38" s="506">
        <v>0</v>
      </c>
      <c r="E38" s="507">
        <v>103246</v>
      </c>
      <c r="F38" s="507">
        <v>3302157</v>
      </c>
      <c r="G38" s="508" t="s">
        <v>196</v>
      </c>
      <c r="H38" s="470" t="s">
        <v>51</v>
      </c>
      <c r="I38" s="509">
        <v>0</v>
      </c>
      <c r="J38" s="510">
        <v>1</v>
      </c>
      <c r="K38" s="511">
        <v>0</v>
      </c>
      <c r="L38" s="511">
        <v>0</v>
      </c>
      <c r="M38" s="511">
        <v>7</v>
      </c>
      <c r="N38" s="511">
        <v>0</v>
      </c>
      <c r="O38" s="511">
        <v>0</v>
      </c>
      <c r="P38" s="511">
        <v>0</v>
      </c>
      <c r="Q38" s="511">
        <v>385</v>
      </c>
      <c r="R38" s="511">
        <v>385</v>
      </c>
      <c r="S38" s="511">
        <v>47</v>
      </c>
      <c r="T38" s="511">
        <v>338</v>
      </c>
      <c r="U38" s="511">
        <v>0</v>
      </c>
      <c r="V38" s="511">
        <v>0</v>
      </c>
      <c r="W38" s="511">
        <v>0</v>
      </c>
      <c r="X38" s="511">
        <v>0</v>
      </c>
      <c r="Y38" s="511">
        <v>0</v>
      </c>
      <c r="Z38" s="511">
        <v>0</v>
      </c>
      <c r="AA38" s="511">
        <v>0</v>
      </c>
      <c r="AB38" s="511">
        <v>0</v>
      </c>
      <c r="AC38" s="511">
        <v>0</v>
      </c>
      <c r="AD38" s="511">
        <v>385</v>
      </c>
      <c r="AE38" s="511">
        <v>55</v>
      </c>
      <c r="AF38" s="511">
        <v>90.000000000000099</v>
      </c>
      <c r="AG38" s="511">
        <v>98.000000000000185</v>
      </c>
      <c r="AH38" s="511">
        <v>0</v>
      </c>
      <c r="AI38" s="511">
        <v>0</v>
      </c>
      <c r="AJ38" s="511">
        <v>219.99999999999983</v>
      </c>
      <c r="AK38" s="511">
        <v>11.000000000000011</v>
      </c>
      <c r="AL38" s="511">
        <v>75.999999999999844</v>
      </c>
      <c r="AM38" s="511">
        <v>10.000000000000011</v>
      </c>
      <c r="AN38" s="511">
        <v>20.999999999999982</v>
      </c>
      <c r="AO38" s="511">
        <v>43.000000000000121</v>
      </c>
      <c r="AP38" s="511">
        <v>4.0000000000000044</v>
      </c>
      <c r="AQ38" s="511">
        <v>0</v>
      </c>
      <c r="AR38" s="511">
        <v>0</v>
      </c>
      <c r="AS38" s="511">
        <v>0</v>
      </c>
      <c r="AT38" s="511">
        <v>0</v>
      </c>
      <c r="AU38" s="511">
        <v>0</v>
      </c>
      <c r="AV38" s="511">
        <v>0</v>
      </c>
      <c r="AW38" s="511">
        <v>0</v>
      </c>
      <c r="AX38" s="511">
        <v>51.409495548961551</v>
      </c>
      <c r="AY38" s="511">
        <v>0</v>
      </c>
      <c r="AZ38" s="511">
        <v>99.643748113072675</v>
      </c>
      <c r="BA38" s="511">
        <v>0</v>
      </c>
      <c r="BB38" s="511">
        <v>0</v>
      </c>
      <c r="BC38" s="511">
        <v>0</v>
      </c>
      <c r="BD38" s="511">
        <v>0</v>
      </c>
      <c r="BE38" s="511">
        <v>0</v>
      </c>
      <c r="BF38" s="511">
        <v>0</v>
      </c>
      <c r="BG38" s="511">
        <v>22.899999999999817</v>
      </c>
      <c r="BH38" s="511">
        <v>0</v>
      </c>
      <c r="BI38" s="511">
        <v>0.58699999999999997</v>
      </c>
      <c r="BJ38" s="511">
        <v>0</v>
      </c>
      <c r="BK38" s="511">
        <v>0</v>
      </c>
      <c r="BL38" s="512">
        <v>0</v>
      </c>
      <c r="BM38" s="511">
        <v>0</v>
      </c>
      <c r="BN38" s="511">
        <v>1</v>
      </c>
      <c r="BO38" s="511">
        <v>0</v>
      </c>
      <c r="BQ38">
        <v>103246</v>
      </c>
      <c r="BR38">
        <v>3302157</v>
      </c>
      <c r="BS38" t="s">
        <v>196</v>
      </c>
      <c r="BT38" t="s">
        <v>51</v>
      </c>
      <c r="BU38">
        <v>0</v>
      </c>
      <c r="BV38">
        <v>1</v>
      </c>
      <c r="BW38">
        <v>0</v>
      </c>
      <c r="BX38">
        <v>0</v>
      </c>
      <c r="BY38">
        <v>7</v>
      </c>
      <c r="BZ38">
        <v>0</v>
      </c>
      <c r="CA38">
        <v>0</v>
      </c>
      <c r="CB38">
        <v>0</v>
      </c>
      <c r="CC38">
        <v>385</v>
      </c>
      <c r="CD38">
        <v>385</v>
      </c>
      <c r="CE38">
        <v>47</v>
      </c>
      <c r="CF38">
        <v>338</v>
      </c>
      <c r="CG38">
        <v>0</v>
      </c>
      <c r="CH38">
        <v>0</v>
      </c>
      <c r="CI38">
        <v>0</v>
      </c>
      <c r="CJ38">
        <v>0</v>
      </c>
      <c r="CK38">
        <v>0</v>
      </c>
      <c r="CL38">
        <v>0</v>
      </c>
      <c r="CM38">
        <v>0</v>
      </c>
      <c r="CN38">
        <v>0</v>
      </c>
      <c r="CO38">
        <v>0</v>
      </c>
      <c r="CP38">
        <v>385</v>
      </c>
      <c r="CQ38">
        <v>55</v>
      </c>
      <c r="CR38">
        <v>90.000000000000099</v>
      </c>
      <c r="CS38">
        <v>98.000000000000185</v>
      </c>
      <c r="CT38">
        <v>0</v>
      </c>
      <c r="CU38">
        <v>0</v>
      </c>
      <c r="CV38">
        <v>219.99999999999983</v>
      </c>
      <c r="CW38">
        <v>11.000000000000011</v>
      </c>
      <c r="CX38">
        <v>75.999999999999844</v>
      </c>
      <c r="CY38">
        <v>10.000000000000011</v>
      </c>
      <c r="CZ38">
        <v>20.999999999999982</v>
      </c>
      <c r="DA38">
        <v>43.000000000000121</v>
      </c>
      <c r="DB38">
        <v>4.0000000000000044</v>
      </c>
      <c r="DC38">
        <v>0</v>
      </c>
      <c r="DD38">
        <v>0</v>
      </c>
      <c r="DE38">
        <v>0</v>
      </c>
      <c r="DF38">
        <v>0</v>
      </c>
      <c r="DG38">
        <v>0</v>
      </c>
      <c r="DH38">
        <v>0</v>
      </c>
      <c r="DI38">
        <v>0</v>
      </c>
      <c r="DJ38">
        <v>51.409495548961551</v>
      </c>
      <c r="DK38">
        <v>0</v>
      </c>
      <c r="DL38">
        <v>99.643748113072675</v>
      </c>
      <c r="DM38">
        <v>0</v>
      </c>
      <c r="DN38">
        <v>0</v>
      </c>
      <c r="DO38">
        <v>0</v>
      </c>
      <c r="DP38">
        <v>0</v>
      </c>
      <c r="DQ38">
        <v>0</v>
      </c>
      <c r="DR38">
        <v>0</v>
      </c>
      <c r="DS38">
        <v>22.899999999999817</v>
      </c>
      <c r="DT38">
        <v>0</v>
      </c>
      <c r="DU38">
        <v>0.58699999999999997</v>
      </c>
      <c r="DV38">
        <v>0</v>
      </c>
      <c r="DW38">
        <v>0</v>
      </c>
      <c r="DX38">
        <v>0</v>
      </c>
      <c r="DY38">
        <v>0</v>
      </c>
      <c r="DZ38">
        <v>1</v>
      </c>
      <c r="EA38">
        <v>0</v>
      </c>
    </row>
    <row r="39" spans="1:131" ht="15" hidden="1">
      <c r="A39" s="505">
        <v>39</v>
      </c>
      <c r="B39" s="505" t="e">
        <v>#N/A</v>
      </c>
      <c r="C39" s="506">
        <v>0.47115384615384598</v>
      </c>
      <c r="D39" s="506">
        <v>0</v>
      </c>
      <c r="E39" s="507">
        <v>103247</v>
      </c>
      <c r="F39" s="507">
        <v>3302159</v>
      </c>
      <c r="G39" s="508" t="s">
        <v>197</v>
      </c>
      <c r="H39" s="470" t="s">
        <v>51</v>
      </c>
      <c r="I39" s="509">
        <v>0</v>
      </c>
      <c r="J39" s="510">
        <v>1</v>
      </c>
      <c r="K39" s="511">
        <v>0</v>
      </c>
      <c r="L39" s="511">
        <v>0</v>
      </c>
      <c r="M39" s="511">
        <v>7</v>
      </c>
      <c r="N39" s="511">
        <v>0</v>
      </c>
      <c r="O39" s="511">
        <v>0</v>
      </c>
      <c r="P39" s="511">
        <v>0</v>
      </c>
      <c r="Q39" s="511">
        <v>208</v>
      </c>
      <c r="R39" s="511">
        <v>208</v>
      </c>
      <c r="S39" s="511">
        <v>30</v>
      </c>
      <c r="T39" s="511">
        <v>178</v>
      </c>
      <c r="U39" s="511">
        <v>0</v>
      </c>
      <c r="V39" s="511">
        <v>0</v>
      </c>
      <c r="W39" s="511">
        <v>0</v>
      </c>
      <c r="X39" s="511">
        <v>0</v>
      </c>
      <c r="Y39" s="511">
        <v>0</v>
      </c>
      <c r="Z39" s="511">
        <v>0</v>
      </c>
      <c r="AA39" s="511">
        <v>0</v>
      </c>
      <c r="AB39" s="511">
        <v>0</v>
      </c>
      <c r="AC39" s="511">
        <v>0</v>
      </c>
      <c r="AD39" s="511">
        <v>208</v>
      </c>
      <c r="AE39" s="511">
        <v>29.714285714285715</v>
      </c>
      <c r="AF39" s="511">
        <v>94.000000000000014</v>
      </c>
      <c r="AG39" s="511">
        <v>97.999999999999957</v>
      </c>
      <c r="AH39" s="511">
        <v>0</v>
      </c>
      <c r="AI39" s="511">
        <v>0</v>
      </c>
      <c r="AJ39" s="511">
        <v>3.9999999999999938</v>
      </c>
      <c r="AK39" s="511">
        <v>10.000000000000005</v>
      </c>
      <c r="AL39" s="511">
        <v>44.000000000000099</v>
      </c>
      <c r="AM39" s="511">
        <v>29.000000000000018</v>
      </c>
      <c r="AN39" s="511">
        <v>117.99999999999993</v>
      </c>
      <c r="AO39" s="511">
        <v>2.0000000000000009</v>
      </c>
      <c r="AP39" s="511">
        <v>1.0000000000000004</v>
      </c>
      <c r="AQ39" s="511">
        <v>0</v>
      </c>
      <c r="AR39" s="511">
        <v>0</v>
      </c>
      <c r="AS39" s="511">
        <v>0</v>
      </c>
      <c r="AT39" s="511">
        <v>0</v>
      </c>
      <c r="AU39" s="511">
        <v>0</v>
      </c>
      <c r="AV39" s="511">
        <v>0</v>
      </c>
      <c r="AW39" s="511">
        <v>0</v>
      </c>
      <c r="AX39" s="511">
        <v>89.977528089887571</v>
      </c>
      <c r="AY39" s="511">
        <v>0</v>
      </c>
      <c r="AZ39" s="511">
        <v>81.082591234503212</v>
      </c>
      <c r="BA39" s="511">
        <v>0</v>
      </c>
      <c r="BB39" s="511">
        <v>0</v>
      </c>
      <c r="BC39" s="511">
        <v>0</v>
      </c>
      <c r="BD39" s="511">
        <v>0</v>
      </c>
      <c r="BE39" s="511">
        <v>0</v>
      </c>
      <c r="BF39" s="511">
        <v>0</v>
      </c>
      <c r="BG39" s="511">
        <v>6.5199999999999907</v>
      </c>
      <c r="BH39" s="511">
        <v>0</v>
      </c>
      <c r="BI39" s="511">
        <v>0.59</v>
      </c>
      <c r="BJ39" s="511">
        <v>0</v>
      </c>
      <c r="BK39" s="511">
        <v>0</v>
      </c>
      <c r="BL39" s="512">
        <v>0</v>
      </c>
      <c r="BM39" s="511">
        <v>0</v>
      </c>
      <c r="BN39" s="511">
        <v>1</v>
      </c>
      <c r="BO39" s="511">
        <v>0</v>
      </c>
      <c r="BQ39">
        <v>103247</v>
      </c>
      <c r="BR39">
        <v>3302159</v>
      </c>
      <c r="BS39" t="s">
        <v>197</v>
      </c>
      <c r="BT39" t="s">
        <v>51</v>
      </c>
      <c r="BU39">
        <v>0</v>
      </c>
      <c r="BV39">
        <v>1</v>
      </c>
      <c r="BW39">
        <v>0</v>
      </c>
      <c r="BX39">
        <v>0</v>
      </c>
      <c r="BY39">
        <v>7</v>
      </c>
      <c r="BZ39">
        <v>0</v>
      </c>
      <c r="CA39">
        <v>0</v>
      </c>
      <c r="CB39">
        <v>0</v>
      </c>
      <c r="CC39">
        <v>208</v>
      </c>
      <c r="CD39">
        <v>208</v>
      </c>
      <c r="CE39">
        <v>30</v>
      </c>
      <c r="CF39">
        <v>178</v>
      </c>
      <c r="CG39">
        <v>0</v>
      </c>
      <c r="CH39">
        <v>0</v>
      </c>
      <c r="CI39">
        <v>0</v>
      </c>
      <c r="CJ39">
        <v>0</v>
      </c>
      <c r="CK39">
        <v>0</v>
      </c>
      <c r="CL39">
        <v>0</v>
      </c>
      <c r="CM39">
        <v>0</v>
      </c>
      <c r="CN39">
        <v>0</v>
      </c>
      <c r="CO39">
        <v>0</v>
      </c>
      <c r="CP39">
        <v>208</v>
      </c>
      <c r="CQ39">
        <v>29.714285714285715</v>
      </c>
      <c r="CR39">
        <v>94.000000000000014</v>
      </c>
      <c r="CS39">
        <v>97.999999999999957</v>
      </c>
      <c r="CT39">
        <v>0</v>
      </c>
      <c r="CU39">
        <v>0</v>
      </c>
      <c r="CV39">
        <v>3.9999999999999938</v>
      </c>
      <c r="CW39">
        <v>10.000000000000005</v>
      </c>
      <c r="CX39">
        <v>44.000000000000099</v>
      </c>
      <c r="CY39">
        <v>29.000000000000018</v>
      </c>
      <c r="CZ39">
        <v>117.99999999999993</v>
      </c>
      <c r="DA39">
        <v>2.0000000000000009</v>
      </c>
      <c r="DB39">
        <v>1.0000000000000004</v>
      </c>
      <c r="DC39">
        <v>0</v>
      </c>
      <c r="DD39">
        <v>0</v>
      </c>
      <c r="DE39">
        <v>0</v>
      </c>
      <c r="DF39">
        <v>0</v>
      </c>
      <c r="DG39">
        <v>0</v>
      </c>
      <c r="DH39">
        <v>0</v>
      </c>
      <c r="DI39">
        <v>0</v>
      </c>
      <c r="DJ39">
        <v>89.977528089887571</v>
      </c>
      <c r="DK39">
        <v>0</v>
      </c>
      <c r="DL39">
        <v>81.082591234503212</v>
      </c>
      <c r="DM39">
        <v>0</v>
      </c>
      <c r="DN39">
        <v>0</v>
      </c>
      <c r="DO39">
        <v>0</v>
      </c>
      <c r="DP39">
        <v>0</v>
      </c>
      <c r="DQ39">
        <v>0</v>
      </c>
      <c r="DR39">
        <v>0</v>
      </c>
      <c r="DS39">
        <v>6.5199999999999907</v>
      </c>
      <c r="DT39">
        <v>0</v>
      </c>
      <c r="DU39">
        <v>0.59</v>
      </c>
      <c r="DV39">
        <v>0</v>
      </c>
      <c r="DW39">
        <v>0</v>
      </c>
      <c r="DX39">
        <v>0</v>
      </c>
      <c r="DY39">
        <v>0</v>
      </c>
      <c r="DZ39">
        <v>1</v>
      </c>
      <c r="EA39">
        <v>0</v>
      </c>
    </row>
    <row r="40" spans="1:131" ht="15" hidden="1">
      <c r="A40" s="505">
        <v>40</v>
      </c>
      <c r="B40" s="505" t="e">
        <v>#N/A</v>
      </c>
      <c r="C40" s="506">
        <v>0.580174927113703</v>
      </c>
      <c r="D40" s="506">
        <v>0</v>
      </c>
      <c r="E40" s="507">
        <v>103248</v>
      </c>
      <c r="F40" s="507">
        <v>3302160</v>
      </c>
      <c r="G40" s="508" t="s">
        <v>198</v>
      </c>
      <c r="H40" s="470" t="s">
        <v>51</v>
      </c>
      <c r="I40" s="509">
        <v>0</v>
      </c>
      <c r="J40" s="510">
        <v>1</v>
      </c>
      <c r="K40" s="511">
        <v>0</v>
      </c>
      <c r="L40" s="511">
        <v>0</v>
      </c>
      <c r="M40" s="511">
        <v>4</v>
      </c>
      <c r="N40" s="511">
        <v>0</v>
      </c>
      <c r="O40" s="511">
        <v>0</v>
      </c>
      <c r="P40" s="511">
        <v>0</v>
      </c>
      <c r="Q40" s="511">
        <v>343</v>
      </c>
      <c r="R40" s="511">
        <v>343</v>
      </c>
      <c r="S40" s="511">
        <v>0</v>
      </c>
      <c r="T40" s="511">
        <v>343</v>
      </c>
      <c r="U40" s="511">
        <v>0</v>
      </c>
      <c r="V40" s="511">
        <v>0</v>
      </c>
      <c r="W40" s="511">
        <v>0</v>
      </c>
      <c r="X40" s="511">
        <v>0</v>
      </c>
      <c r="Y40" s="511">
        <v>0</v>
      </c>
      <c r="Z40" s="511">
        <v>0</v>
      </c>
      <c r="AA40" s="511">
        <v>0</v>
      </c>
      <c r="AB40" s="511">
        <v>0</v>
      </c>
      <c r="AC40" s="511">
        <v>0</v>
      </c>
      <c r="AD40" s="511">
        <v>343</v>
      </c>
      <c r="AE40" s="511">
        <v>85.75</v>
      </c>
      <c r="AF40" s="511">
        <v>143.00000000000011</v>
      </c>
      <c r="AG40" s="511">
        <v>199.00000000000014</v>
      </c>
      <c r="AH40" s="511">
        <v>0</v>
      </c>
      <c r="AI40" s="511">
        <v>0</v>
      </c>
      <c r="AJ40" s="511">
        <v>79.000000000000071</v>
      </c>
      <c r="AK40" s="511">
        <v>27.000000000000018</v>
      </c>
      <c r="AL40" s="511">
        <v>29.999999999999979</v>
      </c>
      <c r="AM40" s="511">
        <v>8.000000000000016</v>
      </c>
      <c r="AN40" s="511">
        <v>113.99999999999984</v>
      </c>
      <c r="AO40" s="511">
        <v>66.999999999999986</v>
      </c>
      <c r="AP40" s="511">
        <v>18.000000000000011</v>
      </c>
      <c r="AQ40" s="511">
        <v>0</v>
      </c>
      <c r="AR40" s="511">
        <v>0</v>
      </c>
      <c r="AS40" s="511">
        <v>0</v>
      </c>
      <c r="AT40" s="511">
        <v>0</v>
      </c>
      <c r="AU40" s="511">
        <v>0</v>
      </c>
      <c r="AV40" s="511">
        <v>0</v>
      </c>
      <c r="AW40" s="511">
        <v>0</v>
      </c>
      <c r="AX40" s="511">
        <v>12.999999999999996</v>
      </c>
      <c r="AY40" s="511">
        <v>0</v>
      </c>
      <c r="AZ40" s="511">
        <v>121.69800557895552</v>
      </c>
      <c r="BA40" s="511">
        <v>0</v>
      </c>
      <c r="BB40" s="511">
        <v>0</v>
      </c>
      <c r="BC40" s="511">
        <v>0</v>
      </c>
      <c r="BD40" s="511">
        <v>0</v>
      </c>
      <c r="BE40" s="511">
        <v>0</v>
      </c>
      <c r="BF40" s="511">
        <v>0</v>
      </c>
      <c r="BG40" s="511">
        <v>0</v>
      </c>
      <c r="BH40" s="511">
        <v>0</v>
      </c>
      <c r="BI40" s="511">
        <v>0.96299999999999997</v>
      </c>
      <c r="BJ40" s="511">
        <v>0</v>
      </c>
      <c r="BK40" s="511">
        <v>0</v>
      </c>
      <c r="BL40" s="512">
        <v>0</v>
      </c>
      <c r="BM40" s="511">
        <v>0</v>
      </c>
      <c r="BN40" s="511">
        <v>1</v>
      </c>
      <c r="BO40" s="511">
        <v>0</v>
      </c>
      <c r="BQ40">
        <v>103248</v>
      </c>
      <c r="BR40">
        <v>3302160</v>
      </c>
      <c r="BS40" t="s">
        <v>198</v>
      </c>
      <c r="BT40" t="s">
        <v>51</v>
      </c>
      <c r="BU40">
        <v>0</v>
      </c>
      <c r="BV40">
        <v>1</v>
      </c>
      <c r="BW40">
        <v>0</v>
      </c>
      <c r="BX40">
        <v>0</v>
      </c>
      <c r="BY40">
        <v>4</v>
      </c>
      <c r="BZ40">
        <v>0</v>
      </c>
      <c r="CA40">
        <v>0</v>
      </c>
      <c r="CB40">
        <v>0</v>
      </c>
      <c r="CC40">
        <v>343</v>
      </c>
      <c r="CD40">
        <v>343</v>
      </c>
      <c r="CE40">
        <v>0</v>
      </c>
      <c r="CF40">
        <v>343</v>
      </c>
      <c r="CG40">
        <v>0</v>
      </c>
      <c r="CH40">
        <v>0</v>
      </c>
      <c r="CI40">
        <v>0</v>
      </c>
      <c r="CJ40">
        <v>0</v>
      </c>
      <c r="CK40">
        <v>0</v>
      </c>
      <c r="CL40">
        <v>0</v>
      </c>
      <c r="CM40">
        <v>0</v>
      </c>
      <c r="CN40">
        <v>0</v>
      </c>
      <c r="CO40">
        <v>0</v>
      </c>
      <c r="CP40">
        <v>343</v>
      </c>
      <c r="CQ40">
        <v>85.75</v>
      </c>
      <c r="CR40">
        <v>143.00000000000011</v>
      </c>
      <c r="CS40">
        <v>199.00000000000014</v>
      </c>
      <c r="CT40">
        <v>0</v>
      </c>
      <c r="CU40">
        <v>0</v>
      </c>
      <c r="CV40">
        <v>79.000000000000071</v>
      </c>
      <c r="CW40">
        <v>27.000000000000018</v>
      </c>
      <c r="CX40">
        <v>29.999999999999979</v>
      </c>
      <c r="CY40">
        <v>8.000000000000016</v>
      </c>
      <c r="CZ40">
        <v>113.99999999999984</v>
      </c>
      <c r="DA40">
        <v>66.999999999999986</v>
      </c>
      <c r="DB40">
        <v>18.000000000000011</v>
      </c>
      <c r="DC40">
        <v>0</v>
      </c>
      <c r="DD40">
        <v>0</v>
      </c>
      <c r="DE40">
        <v>0</v>
      </c>
      <c r="DF40">
        <v>0</v>
      </c>
      <c r="DG40">
        <v>0</v>
      </c>
      <c r="DH40">
        <v>0</v>
      </c>
      <c r="DI40">
        <v>0</v>
      </c>
      <c r="DJ40">
        <v>12.999999999999996</v>
      </c>
      <c r="DK40">
        <v>0</v>
      </c>
      <c r="DL40">
        <v>121.69800557895552</v>
      </c>
      <c r="DM40">
        <v>0</v>
      </c>
      <c r="DN40">
        <v>0</v>
      </c>
      <c r="DO40">
        <v>0</v>
      </c>
      <c r="DP40">
        <v>0</v>
      </c>
      <c r="DQ40">
        <v>0</v>
      </c>
      <c r="DR40">
        <v>0</v>
      </c>
      <c r="DS40">
        <v>0</v>
      </c>
      <c r="DT40">
        <v>0</v>
      </c>
      <c r="DU40">
        <v>0.96299999999999997</v>
      </c>
      <c r="DV40">
        <v>0</v>
      </c>
      <c r="DW40">
        <v>0</v>
      </c>
      <c r="DX40">
        <v>0</v>
      </c>
      <c r="DY40">
        <v>0</v>
      </c>
      <c r="DZ40">
        <v>1</v>
      </c>
      <c r="EA40">
        <v>0</v>
      </c>
    </row>
    <row r="41" spans="1:131" ht="15" hidden="1">
      <c r="A41" s="505">
        <v>41</v>
      </c>
      <c r="B41" s="505" t="e">
        <v>#N/A</v>
      </c>
      <c r="C41" s="506">
        <v>0.42499999999999999</v>
      </c>
      <c r="D41" s="506">
        <v>0</v>
      </c>
      <c r="E41" s="507">
        <v>103249</v>
      </c>
      <c r="F41" s="507">
        <v>3302161</v>
      </c>
      <c r="G41" s="508" t="s">
        <v>199</v>
      </c>
      <c r="H41" s="470" t="s">
        <v>51</v>
      </c>
      <c r="I41" s="509">
        <v>0</v>
      </c>
      <c r="J41" s="510">
        <v>1</v>
      </c>
      <c r="K41" s="511">
        <v>0</v>
      </c>
      <c r="L41" s="511">
        <v>0</v>
      </c>
      <c r="M41" s="511">
        <v>3</v>
      </c>
      <c r="N41" s="511">
        <v>0</v>
      </c>
      <c r="O41" s="511">
        <v>0</v>
      </c>
      <c r="P41" s="511">
        <v>0</v>
      </c>
      <c r="Q41" s="511">
        <v>240</v>
      </c>
      <c r="R41" s="511">
        <v>240</v>
      </c>
      <c r="S41" s="511">
        <v>66</v>
      </c>
      <c r="T41" s="511">
        <v>174</v>
      </c>
      <c r="U41" s="511">
        <v>0</v>
      </c>
      <c r="V41" s="511">
        <v>0</v>
      </c>
      <c r="W41" s="511">
        <v>0</v>
      </c>
      <c r="X41" s="511">
        <v>0</v>
      </c>
      <c r="Y41" s="511">
        <v>0</v>
      </c>
      <c r="Z41" s="511">
        <v>0</v>
      </c>
      <c r="AA41" s="511">
        <v>0</v>
      </c>
      <c r="AB41" s="511">
        <v>0</v>
      </c>
      <c r="AC41" s="511">
        <v>0</v>
      </c>
      <c r="AD41" s="511">
        <v>240</v>
      </c>
      <c r="AE41" s="511">
        <v>80</v>
      </c>
      <c r="AF41" s="511">
        <v>100.99999999999991</v>
      </c>
      <c r="AG41" s="511">
        <v>102</v>
      </c>
      <c r="AH41" s="511">
        <v>0</v>
      </c>
      <c r="AI41" s="511">
        <v>0</v>
      </c>
      <c r="AJ41" s="511">
        <v>55.000000000000078</v>
      </c>
      <c r="AK41" s="511">
        <v>13.999999999999991</v>
      </c>
      <c r="AL41" s="511">
        <v>25.999999999999922</v>
      </c>
      <c r="AM41" s="511">
        <v>4.999999999999992</v>
      </c>
      <c r="AN41" s="511">
        <v>81</v>
      </c>
      <c r="AO41" s="511">
        <v>48</v>
      </c>
      <c r="AP41" s="511">
        <v>10.999999999999993</v>
      </c>
      <c r="AQ41" s="511">
        <v>0</v>
      </c>
      <c r="AR41" s="511">
        <v>0</v>
      </c>
      <c r="AS41" s="511">
        <v>0</v>
      </c>
      <c r="AT41" s="511">
        <v>0</v>
      </c>
      <c r="AU41" s="511">
        <v>0</v>
      </c>
      <c r="AV41" s="511">
        <v>0</v>
      </c>
      <c r="AW41" s="511">
        <v>0</v>
      </c>
      <c r="AX41" s="511">
        <v>18.034682080924846</v>
      </c>
      <c r="AY41" s="511">
        <v>0</v>
      </c>
      <c r="AZ41" s="511">
        <v>92.631578947368524</v>
      </c>
      <c r="BA41" s="511">
        <v>0</v>
      </c>
      <c r="BB41" s="511">
        <v>0</v>
      </c>
      <c r="BC41" s="511">
        <v>0</v>
      </c>
      <c r="BD41" s="511">
        <v>0</v>
      </c>
      <c r="BE41" s="511">
        <v>0</v>
      </c>
      <c r="BF41" s="511">
        <v>0</v>
      </c>
      <c r="BG41" s="511">
        <v>0</v>
      </c>
      <c r="BH41" s="511">
        <v>0</v>
      </c>
      <c r="BI41" s="511">
        <v>0.97399999999999998</v>
      </c>
      <c r="BJ41" s="511">
        <v>0</v>
      </c>
      <c r="BK41" s="511">
        <v>0</v>
      </c>
      <c r="BL41" s="512">
        <v>0</v>
      </c>
      <c r="BM41" s="511">
        <v>0</v>
      </c>
      <c r="BN41" s="511">
        <v>1</v>
      </c>
      <c r="BO41" s="511">
        <v>0</v>
      </c>
      <c r="BQ41">
        <v>103249</v>
      </c>
      <c r="BR41">
        <v>3302161</v>
      </c>
      <c r="BS41" t="s">
        <v>199</v>
      </c>
      <c r="BT41" t="s">
        <v>51</v>
      </c>
      <c r="BU41">
        <v>0</v>
      </c>
      <c r="BV41">
        <v>1</v>
      </c>
      <c r="BW41">
        <v>0</v>
      </c>
      <c r="BX41">
        <v>0</v>
      </c>
      <c r="BY41">
        <v>3</v>
      </c>
      <c r="BZ41">
        <v>0</v>
      </c>
      <c r="CA41">
        <v>0</v>
      </c>
      <c r="CB41">
        <v>0</v>
      </c>
      <c r="CC41">
        <v>240</v>
      </c>
      <c r="CD41">
        <v>240</v>
      </c>
      <c r="CE41">
        <v>66</v>
      </c>
      <c r="CF41">
        <v>174</v>
      </c>
      <c r="CG41">
        <v>0</v>
      </c>
      <c r="CH41">
        <v>0</v>
      </c>
      <c r="CI41">
        <v>0</v>
      </c>
      <c r="CJ41">
        <v>0</v>
      </c>
      <c r="CK41">
        <v>0</v>
      </c>
      <c r="CL41">
        <v>0</v>
      </c>
      <c r="CM41">
        <v>0</v>
      </c>
      <c r="CN41">
        <v>0</v>
      </c>
      <c r="CO41">
        <v>0</v>
      </c>
      <c r="CP41">
        <v>240</v>
      </c>
      <c r="CQ41">
        <v>80</v>
      </c>
      <c r="CR41">
        <v>100.99999999999991</v>
      </c>
      <c r="CS41">
        <v>102</v>
      </c>
      <c r="CT41">
        <v>0</v>
      </c>
      <c r="CU41">
        <v>0</v>
      </c>
      <c r="CV41">
        <v>55.000000000000078</v>
      </c>
      <c r="CW41">
        <v>13.999999999999991</v>
      </c>
      <c r="CX41">
        <v>25.999999999999922</v>
      </c>
      <c r="CY41">
        <v>4.999999999999992</v>
      </c>
      <c r="CZ41">
        <v>81</v>
      </c>
      <c r="DA41">
        <v>48</v>
      </c>
      <c r="DB41">
        <v>10.999999999999993</v>
      </c>
      <c r="DC41">
        <v>0</v>
      </c>
      <c r="DD41">
        <v>0</v>
      </c>
      <c r="DE41">
        <v>0</v>
      </c>
      <c r="DF41">
        <v>0</v>
      </c>
      <c r="DG41">
        <v>0</v>
      </c>
      <c r="DH41">
        <v>0</v>
      </c>
      <c r="DI41">
        <v>0</v>
      </c>
      <c r="DJ41">
        <v>18.034682080924846</v>
      </c>
      <c r="DK41">
        <v>0</v>
      </c>
      <c r="DL41">
        <v>92.631578947368524</v>
      </c>
      <c r="DM41">
        <v>0</v>
      </c>
      <c r="DN41">
        <v>0</v>
      </c>
      <c r="DO41">
        <v>0</v>
      </c>
      <c r="DP41">
        <v>0</v>
      </c>
      <c r="DQ41">
        <v>0</v>
      </c>
      <c r="DR41">
        <v>0</v>
      </c>
      <c r="DS41">
        <v>0</v>
      </c>
      <c r="DT41">
        <v>0</v>
      </c>
      <c r="DU41">
        <v>0.97399999999999998</v>
      </c>
      <c r="DV41">
        <v>0</v>
      </c>
      <c r="DW41">
        <v>0</v>
      </c>
      <c r="DX41">
        <v>0</v>
      </c>
      <c r="DY41">
        <v>0</v>
      </c>
      <c r="DZ41">
        <v>1</v>
      </c>
      <c r="EA41">
        <v>0</v>
      </c>
    </row>
    <row r="42" spans="1:131" ht="15" hidden="1">
      <c r="A42" s="505">
        <v>42</v>
      </c>
      <c r="B42" s="505" t="e">
        <v>#N/A</v>
      </c>
      <c r="C42" s="506">
        <v>0.67857142857142905</v>
      </c>
      <c r="D42" s="506">
        <v>0</v>
      </c>
      <c r="E42" s="507">
        <v>103252</v>
      </c>
      <c r="F42" s="507">
        <v>3302169</v>
      </c>
      <c r="G42" s="508" t="s">
        <v>200</v>
      </c>
      <c r="H42" s="470" t="s">
        <v>51</v>
      </c>
      <c r="I42" s="509">
        <v>0</v>
      </c>
      <c r="J42" s="510">
        <v>1</v>
      </c>
      <c r="K42" s="511">
        <v>0</v>
      </c>
      <c r="L42" s="511">
        <v>0</v>
      </c>
      <c r="M42" s="511">
        <v>7</v>
      </c>
      <c r="N42" s="511">
        <v>0</v>
      </c>
      <c r="O42" s="511">
        <v>0</v>
      </c>
      <c r="P42" s="511">
        <v>0</v>
      </c>
      <c r="Q42" s="511">
        <v>364</v>
      </c>
      <c r="R42" s="511">
        <v>364</v>
      </c>
      <c r="S42" s="511">
        <v>38</v>
      </c>
      <c r="T42" s="511">
        <v>326</v>
      </c>
      <c r="U42" s="511">
        <v>0</v>
      </c>
      <c r="V42" s="511">
        <v>0</v>
      </c>
      <c r="W42" s="511">
        <v>0</v>
      </c>
      <c r="X42" s="511">
        <v>0</v>
      </c>
      <c r="Y42" s="511">
        <v>0</v>
      </c>
      <c r="Z42" s="511">
        <v>0</v>
      </c>
      <c r="AA42" s="511">
        <v>0</v>
      </c>
      <c r="AB42" s="511">
        <v>0</v>
      </c>
      <c r="AC42" s="511">
        <v>0</v>
      </c>
      <c r="AD42" s="511">
        <v>364</v>
      </c>
      <c r="AE42" s="511">
        <v>52</v>
      </c>
      <c r="AF42" s="511">
        <v>247.00000000000017</v>
      </c>
      <c r="AG42" s="511">
        <v>247.00000000000017</v>
      </c>
      <c r="AH42" s="511">
        <v>0</v>
      </c>
      <c r="AI42" s="511">
        <v>0</v>
      </c>
      <c r="AJ42" s="511">
        <v>41.999999999999858</v>
      </c>
      <c r="AK42" s="511">
        <v>21.000000000000004</v>
      </c>
      <c r="AL42" s="511">
        <v>23.000000000000004</v>
      </c>
      <c r="AM42" s="511">
        <v>6.0000000000000062</v>
      </c>
      <c r="AN42" s="511">
        <v>93.999999999999915</v>
      </c>
      <c r="AO42" s="511">
        <v>172.99999999999989</v>
      </c>
      <c r="AP42" s="511">
        <v>4.9999999999999867</v>
      </c>
      <c r="AQ42" s="511">
        <v>0</v>
      </c>
      <c r="AR42" s="511">
        <v>0</v>
      </c>
      <c r="AS42" s="511">
        <v>0</v>
      </c>
      <c r="AT42" s="511">
        <v>0</v>
      </c>
      <c r="AU42" s="511">
        <v>0</v>
      </c>
      <c r="AV42" s="511">
        <v>0</v>
      </c>
      <c r="AW42" s="511">
        <v>0</v>
      </c>
      <c r="AX42" s="511">
        <v>130.63803680981582</v>
      </c>
      <c r="AY42" s="511">
        <v>0</v>
      </c>
      <c r="AZ42" s="511">
        <v>119.55885878686161</v>
      </c>
      <c r="BA42" s="511">
        <v>0</v>
      </c>
      <c r="BB42" s="511">
        <v>0</v>
      </c>
      <c r="BC42" s="511">
        <v>0</v>
      </c>
      <c r="BD42" s="511">
        <v>0</v>
      </c>
      <c r="BE42" s="511">
        <v>0</v>
      </c>
      <c r="BF42" s="511">
        <v>0</v>
      </c>
      <c r="BG42" s="511">
        <v>36.159999999999876</v>
      </c>
      <c r="BH42" s="511">
        <v>0</v>
      </c>
      <c r="BI42" s="511">
        <v>0.55300000000000005</v>
      </c>
      <c r="BJ42" s="511">
        <v>0</v>
      </c>
      <c r="BK42" s="511">
        <v>0</v>
      </c>
      <c r="BL42" s="512">
        <v>0</v>
      </c>
      <c r="BM42" s="511">
        <v>0</v>
      </c>
      <c r="BN42" s="511">
        <v>1</v>
      </c>
      <c r="BO42" s="511">
        <v>0</v>
      </c>
      <c r="BQ42">
        <v>103252</v>
      </c>
      <c r="BR42">
        <v>3302169</v>
      </c>
      <c r="BS42" t="s">
        <v>200</v>
      </c>
      <c r="BT42" t="s">
        <v>51</v>
      </c>
      <c r="BU42">
        <v>0</v>
      </c>
      <c r="BV42">
        <v>1</v>
      </c>
      <c r="BW42">
        <v>0</v>
      </c>
      <c r="BX42">
        <v>0</v>
      </c>
      <c r="BY42">
        <v>7</v>
      </c>
      <c r="BZ42">
        <v>0</v>
      </c>
      <c r="CA42">
        <v>0</v>
      </c>
      <c r="CB42">
        <v>0</v>
      </c>
      <c r="CC42">
        <v>364</v>
      </c>
      <c r="CD42">
        <v>364</v>
      </c>
      <c r="CE42">
        <v>38</v>
      </c>
      <c r="CF42">
        <v>326</v>
      </c>
      <c r="CG42">
        <v>0</v>
      </c>
      <c r="CH42">
        <v>0</v>
      </c>
      <c r="CI42">
        <v>0</v>
      </c>
      <c r="CJ42">
        <v>0</v>
      </c>
      <c r="CK42">
        <v>0</v>
      </c>
      <c r="CL42">
        <v>0</v>
      </c>
      <c r="CM42">
        <v>0</v>
      </c>
      <c r="CN42">
        <v>0</v>
      </c>
      <c r="CO42">
        <v>0</v>
      </c>
      <c r="CP42">
        <v>364</v>
      </c>
      <c r="CQ42">
        <v>52</v>
      </c>
      <c r="CR42">
        <v>247.00000000000017</v>
      </c>
      <c r="CS42">
        <v>247.00000000000017</v>
      </c>
      <c r="CT42">
        <v>0</v>
      </c>
      <c r="CU42">
        <v>0</v>
      </c>
      <c r="CV42">
        <v>41.999999999999858</v>
      </c>
      <c r="CW42">
        <v>21.000000000000004</v>
      </c>
      <c r="CX42">
        <v>23.000000000000004</v>
      </c>
      <c r="CY42">
        <v>6.0000000000000062</v>
      </c>
      <c r="CZ42">
        <v>93.999999999999915</v>
      </c>
      <c r="DA42">
        <v>172.99999999999989</v>
      </c>
      <c r="DB42">
        <v>4.9999999999999867</v>
      </c>
      <c r="DC42">
        <v>0</v>
      </c>
      <c r="DD42">
        <v>0</v>
      </c>
      <c r="DE42">
        <v>0</v>
      </c>
      <c r="DF42">
        <v>0</v>
      </c>
      <c r="DG42">
        <v>0</v>
      </c>
      <c r="DH42">
        <v>0</v>
      </c>
      <c r="DI42">
        <v>0</v>
      </c>
      <c r="DJ42">
        <v>130.63803680981582</v>
      </c>
      <c r="DK42">
        <v>0</v>
      </c>
      <c r="DL42">
        <v>119.55885878686161</v>
      </c>
      <c r="DM42">
        <v>0</v>
      </c>
      <c r="DN42">
        <v>0</v>
      </c>
      <c r="DO42">
        <v>0</v>
      </c>
      <c r="DP42">
        <v>0</v>
      </c>
      <c r="DQ42">
        <v>0</v>
      </c>
      <c r="DR42">
        <v>0</v>
      </c>
      <c r="DS42">
        <v>36.159999999999876</v>
      </c>
      <c r="DT42">
        <v>0</v>
      </c>
      <c r="DU42">
        <v>0.55300000000000005</v>
      </c>
      <c r="DV42">
        <v>0</v>
      </c>
      <c r="DW42">
        <v>0</v>
      </c>
      <c r="DX42">
        <v>0</v>
      </c>
      <c r="DY42">
        <v>0</v>
      </c>
      <c r="DZ42">
        <v>1</v>
      </c>
      <c r="EA42">
        <v>0</v>
      </c>
    </row>
    <row r="43" spans="1:131" ht="15" hidden="1">
      <c r="A43" s="505">
        <v>43</v>
      </c>
      <c r="B43" s="505" t="e">
        <v>#N/A</v>
      </c>
      <c r="C43" s="506">
        <v>0.42666666666666703</v>
      </c>
      <c r="D43" s="506">
        <v>0</v>
      </c>
      <c r="E43" s="507">
        <v>103255</v>
      </c>
      <c r="F43" s="507">
        <v>3302174</v>
      </c>
      <c r="G43" s="508" t="s">
        <v>201</v>
      </c>
      <c r="H43" s="470" t="s">
        <v>51</v>
      </c>
      <c r="I43" s="509">
        <v>0</v>
      </c>
      <c r="J43" s="510">
        <v>1</v>
      </c>
      <c r="K43" s="511">
        <v>0</v>
      </c>
      <c r="L43" s="511">
        <v>0</v>
      </c>
      <c r="M43" s="511">
        <v>3</v>
      </c>
      <c r="N43" s="511">
        <v>0</v>
      </c>
      <c r="O43" s="511">
        <v>0</v>
      </c>
      <c r="P43" s="511">
        <v>0</v>
      </c>
      <c r="Q43" s="511">
        <v>300</v>
      </c>
      <c r="R43" s="511">
        <v>300</v>
      </c>
      <c r="S43" s="511">
        <v>90</v>
      </c>
      <c r="T43" s="511">
        <v>210</v>
      </c>
      <c r="U43" s="511">
        <v>0</v>
      </c>
      <c r="V43" s="511">
        <v>0</v>
      </c>
      <c r="W43" s="511">
        <v>0</v>
      </c>
      <c r="X43" s="511">
        <v>0</v>
      </c>
      <c r="Y43" s="511">
        <v>0</v>
      </c>
      <c r="Z43" s="511">
        <v>0</v>
      </c>
      <c r="AA43" s="511">
        <v>0</v>
      </c>
      <c r="AB43" s="511">
        <v>0</v>
      </c>
      <c r="AC43" s="511">
        <v>0</v>
      </c>
      <c r="AD43" s="511">
        <v>300</v>
      </c>
      <c r="AE43" s="511">
        <v>100</v>
      </c>
      <c r="AF43" s="511">
        <v>126.9999999999999</v>
      </c>
      <c r="AG43" s="511">
        <v>128.00000000000011</v>
      </c>
      <c r="AH43" s="511">
        <v>0</v>
      </c>
      <c r="AI43" s="511">
        <v>0</v>
      </c>
      <c r="AJ43" s="511">
        <v>15</v>
      </c>
      <c r="AK43" s="511">
        <v>8.0000000000000107</v>
      </c>
      <c r="AL43" s="511">
        <v>92.000000000000099</v>
      </c>
      <c r="AM43" s="511">
        <v>69.999999999999901</v>
      </c>
      <c r="AN43" s="511">
        <v>60</v>
      </c>
      <c r="AO43" s="511">
        <v>51.999999999999901</v>
      </c>
      <c r="AP43" s="511">
        <v>3</v>
      </c>
      <c r="AQ43" s="511">
        <v>0</v>
      </c>
      <c r="AR43" s="511">
        <v>0</v>
      </c>
      <c r="AS43" s="511">
        <v>0</v>
      </c>
      <c r="AT43" s="511">
        <v>0</v>
      </c>
      <c r="AU43" s="511">
        <v>0</v>
      </c>
      <c r="AV43" s="511">
        <v>0</v>
      </c>
      <c r="AW43" s="511">
        <v>0</v>
      </c>
      <c r="AX43" s="511">
        <v>122.857142857143</v>
      </c>
      <c r="AY43" s="511">
        <v>0</v>
      </c>
      <c r="AZ43" s="511">
        <v>65.346534653465298</v>
      </c>
      <c r="BA43" s="511">
        <v>0</v>
      </c>
      <c r="BB43" s="511">
        <v>0</v>
      </c>
      <c r="BC43" s="511">
        <v>0</v>
      </c>
      <c r="BD43" s="511">
        <v>0</v>
      </c>
      <c r="BE43" s="511">
        <v>0</v>
      </c>
      <c r="BF43" s="511">
        <v>0</v>
      </c>
      <c r="BG43" s="511">
        <v>0</v>
      </c>
      <c r="BH43" s="511">
        <v>0</v>
      </c>
      <c r="BI43" s="511">
        <v>0.52300000000000002</v>
      </c>
      <c r="BJ43" s="511">
        <v>0</v>
      </c>
      <c r="BK43" s="511">
        <v>0</v>
      </c>
      <c r="BL43" s="512">
        <v>0</v>
      </c>
      <c r="BM43" s="511">
        <v>0</v>
      </c>
      <c r="BN43" s="511">
        <v>1</v>
      </c>
      <c r="BO43" s="511">
        <v>0</v>
      </c>
      <c r="BQ43">
        <v>103255</v>
      </c>
      <c r="BR43">
        <v>3302174</v>
      </c>
      <c r="BS43" t="s">
        <v>201</v>
      </c>
      <c r="BT43" t="s">
        <v>51</v>
      </c>
      <c r="BU43">
        <v>0</v>
      </c>
      <c r="BV43">
        <v>1</v>
      </c>
      <c r="BW43">
        <v>0</v>
      </c>
      <c r="BX43">
        <v>0</v>
      </c>
      <c r="BY43">
        <v>3</v>
      </c>
      <c r="BZ43">
        <v>0</v>
      </c>
      <c r="CA43">
        <v>0</v>
      </c>
      <c r="CB43">
        <v>0</v>
      </c>
      <c r="CC43">
        <v>300</v>
      </c>
      <c r="CD43">
        <v>300</v>
      </c>
      <c r="CE43">
        <v>90</v>
      </c>
      <c r="CF43">
        <v>210</v>
      </c>
      <c r="CG43">
        <v>0</v>
      </c>
      <c r="CH43">
        <v>0</v>
      </c>
      <c r="CI43">
        <v>0</v>
      </c>
      <c r="CJ43">
        <v>0</v>
      </c>
      <c r="CK43">
        <v>0</v>
      </c>
      <c r="CL43">
        <v>0</v>
      </c>
      <c r="CM43">
        <v>0</v>
      </c>
      <c r="CN43">
        <v>0</v>
      </c>
      <c r="CO43">
        <v>0</v>
      </c>
      <c r="CP43">
        <v>300</v>
      </c>
      <c r="CQ43">
        <v>100</v>
      </c>
      <c r="CR43">
        <v>126.9999999999999</v>
      </c>
      <c r="CS43">
        <v>128.00000000000011</v>
      </c>
      <c r="CT43">
        <v>0</v>
      </c>
      <c r="CU43">
        <v>0</v>
      </c>
      <c r="CV43">
        <v>15</v>
      </c>
      <c r="CW43">
        <v>8.0000000000000107</v>
      </c>
      <c r="CX43">
        <v>92.000000000000099</v>
      </c>
      <c r="CY43">
        <v>69.999999999999901</v>
      </c>
      <c r="CZ43">
        <v>60</v>
      </c>
      <c r="DA43">
        <v>51.999999999999901</v>
      </c>
      <c r="DB43">
        <v>3</v>
      </c>
      <c r="DC43">
        <v>0</v>
      </c>
      <c r="DD43">
        <v>0</v>
      </c>
      <c r="DE43">
        <v>0</v>
      </c>
      <c r="DF43">
        <v>0</v>
      </c>
      <c r="DG43">
        <v>0</v>
      </c>
      <c r="DH43">
        <v>0</v>
      </c>
      <c r="DI43">
        <v>0</v>
      </c>
      <c r="DJ43">
        <v>122.857142857143</v>
      </c>
      <c r="DK43">
        <v>0</v>
      </c>
      <c r="DL43">
        <v>65.346534653465298</v>
      </c>
      <c r="DM43">
        <v>0</v>
      </c>
      <c r="DN43">
        <v>0</v>
      </c>
      <c r="DO43">
        <v>0</v>
      </c>
      <c r="DP43">
        <v>0</v>
      </c>
      <c r="DQ43">
        <v>0</v>
      </c>
      <c r="DR43">
        <v>0</v>
      </c>
      <c r="DS43">
        <v>0</v>
      </c>
      <c r="DT43">
        <v>0</v>
      </c>
      <c r="DU43">
        <v>0.52300000000000002</v>
      </c>
      <c r="DV43">
        <v>0</v>
      </c>
      <c r="DW43">
        <v>0</v>
      </c>
      <c r="DX43">
        <v>0</v>
      </c>
      <c r="DY43">
        <v>0</v>
      </c>
      <c r="DZ43">
        <v>1</v>
      </c>
      <c r="EA43">
        <v>0</v>
      </c>
    </row>
    <row r="44" spans="1:131" ht="15" hidden="1">
      <c r="A44" s="505">
        <v>44</v>
      </c>
      <c r="B44" s="505" t="e">
        <v>#N/A</v>
      </c>
      <c r="C44" s="506">
        <v>0.54461538461538495</v>
      </c>
      <c r="D44" s="506">
        <v>0</v>
      </c>
      <c r="E44" s="507">
        <v>103256</v>
      </c>
      <c r="F44" s="507">
        <v>3302176</v>
      </c>
      <c r="G44" s="508" t="s">
        <v>202</v>
      </c>
      <c r="H44" s="470" t="s">
        <v>51</v>
      </c>
      <c r="I44" s="509">
        <v>0</v>
      </c>
      <c r="J44" s="510">
        <v>1</v>
      </c>
      <c r="K44" s="511">
        <v>0</v>
      </c>
      <c r="L44" s="511">
        <v>0</v>
      </c>
      <c r="M44" s="511">
        <v>7</v>
      </c>
      <c r="N44" s="511">
        <v>0</v>
      </c>
      <c r="O44" s="511">
        <v>0</v>
      </c>
      <c r="P44" s="511">
        <v>0</v>
      </c>
      <c r="Q44" s="511">
        <v>650</v>
      </c>
      <c r="R44" s="511">
        <v>650</v>
      </c>
      <c r="S44" s="511">
        <v>90</v>
      </c>
      <c r="T44" s="511">
        <v>560</v>
      </c>
      <c r="U44" s="511">
        <v>0</v>
      </c>
      <c r="V44" s="511">
        <v>0</v>
      </c>
      <c r="W44" s="511">
        <v>0</v>
      </c>
      <c r="X44" s="511">
        <v>0</v>
      </c>
      <c r="Y44" s="511">
        <v>0</v>
      </c>
      <c r="Z44" s="511">
        <v>0</v>
      </c>
      <c r="AA44" s="511">
        <v>0</v>
      </c>
      <c r="AB44" s="511">
        <v>0</v>
      </c>
      <c r="AC44" s="511">
        <v>0</v>
      </c>
      <c r="AD44" s="511">
        <v>650</v>
      </c>
      <c r="AE44" s="511">
        <v>92.857142857142861</v>
      </c>
      <c r="AF44" s="511">
        <v>354.00000000000023</v>
      </c>
      <c r="AG44" s="511">
        <v>354.00000000000023</v>
      </c>
      <c r="AH44" s="511">
        <v>0</v>
      </c>
      <c r="AI44" s="511">
        <v>0</v>
      </c>
      <c r="AJ44" s="511">
        <v>8.9999999999999698</v>
      </c>
      <c r="AK44" s="511">
        <v>4.9999999999999982</v>
      </c>
      <c r="AL44" s="511">
        <v>300.00000000000028</v>
      </c>
      <c r="AM44" s="511">
        <v>176.99999999999977</v>
      </c>
      <c r="AN44" s="511">
        <v>98.999999999999801</v>
      </c>
      <c r="AO44" s="511">
        <v>57</v>
      </c>
      <c r="AP44" s="511">
        <v>3.0000000000000031</v>
      </c>
      <c r="AQ44" s="511">
        <v>0</v>
      </c>
      <c r="AR44" s="511">
        <v>0</v>
      </c>
      <c r="AS44" s="511">
        <v>0</v>
      </c>
      <c r="AT44" s="511">
        <v>0</v>
      </c>
      <c r="AU44" s="511">
        <v>0</v>
      </c>
      <c r="AV44" s="511">
        <v>0</v>
      </c>
      <c r="AW44" s="511">
        <v>0</v>
      </c>
      <c r="AX44" s="511">
        <v>337.76785714285705</v>
      </c>
      <c r="AY44" s="511">
        <v>0</v>
      </c>
      <c r="AZ44" s="511">
        <v>247.74001699235347</v>
      </c>
      <c r="BA44" s="511">
        <v>0</v>
      </c>
      <c r="BB44" s="511">
        <v>0</v>
      </c>
      <c r="BC44" s="511">
        <v>0</v>
      </c>
      <c r="BD44" s="511">
        <v>0</v>
      </c>
      <c r="BE44" s="511">
        <v>0</v>
      </c>
      <c r="BF44" s="511">
        <v>0</v>
      </c>
      <c r="BG44" s="511">
        <v>0</v>
      </c>
      <c r="BH44" s="511">
        <v>0</v>
      </c>
      <c r="BI44" s="511">
        <v>0.39600000000000002</v>
      </c>
      <c r="BJ44" s="511">
        <v>0</v>
      </c>
      <c r="BK44" s="511">
        <v>0</v>
      </c>
      <c r="BL44" s="512">
        <v>0</v>
      </c>
      <c r="BM44" s="511">
        <v>0</v>
      </c>
      <c r="BN44" s="511">
        <v>1</v>
      </c>
      <c r="BO44" s="511">
        <v>0</v>
      </c>
      <c r="BQ44">
        <v>103256</v>
      </c>
      <c r="BR44">
        <v>3302176</v>
      </c>
      <c r="BS44" t="s">
        <v>202</v>
      </c>
      <c r="BT44" t="s">
        <v>51</v>
      </c>
      <c r="BU44">
        <v>0</v>
      </c>
      <c r="BV44">
        <v>1</v>
      </c>
      <c r="BW44">
        <v>0</v>
      </c>
      <c r="BX44">
        <v>0</v>
      </c>
      <c r="BY44">
        <v>7</v>
      </c>
      <c r="BZ44">
        <v>0</v>
      </c>
      <c r="CA44">
        <v>0</v>
      </c>
      <c r="CB44">
        <v>0</v>
      </c>
      <c r="CC44">
        <v>650</v>
      </c>
      <c r="CD44">
        <v>650</v>
      </c>
      <c r="CE44">
        <v>90</v>
      </c>
      <c r="CF44">
        <v>560</v>
      </c>
      <c r="CG44">
        <v>0</v>
      </c>
      <c r="CH44">
        <v>0</v>
      </c>
      <c r="CI44">
        <v>0</v>
      </c>
      <c r="CJ44">
        <v>0</v>
      </c>
      <c r="CK44">
        <v>0</v>
      </c>
      <c r="CL44">
        <v>0</v>
      </c>
      <c r="CM44">
        <v>0</v>
      </c>
      <c r="CN44">
        <v>0</v>
      </c>
      <c r="CO44">
        <v>0</v>
      </c>
      <c r="CP44">
        <v>650</v>
      </c>
      <c r="CQ44">
        <v>92.857142857142861</v>
      </c>
      <c r="CR44">
        <v>354.00000000000023</v>
      </c>
      <c r="CS44">
        <v>354.00000000000023</v>
      </c>
      <c r="CT44">
        <v>0</v>
      </c>
      <c r="CU44">
        <v>0</v>
      </c>
      <c r="CV44">
        <v>8.9999999999999698</v>
      </c>
      <c r="CW44">
        <v>4.9999999999999982</v>
      </c>
      <c r="CX44">
        <v>300.00000000000028</v>
      </c>
      <c r="CY44">
        <v>176.99999999999977</v>
      </c>
      <c r="CZ44">
        <v>98.999999999999801</v>
      </c>
      <c r="DA44">
        <v>57</v>
      </c>
      <c r="DB44">
        <v>3.0000000000000031</v>
      </c>
      <c r="DC44">
        <v>0</v>
      </c>
      <c r="DD44">
        <v>0</v>
      </c>
      <c r="DE44">
        <v>0</v>
      </c>
      <c r="DF44">
        <v>0</v>
      </c>
      <c r="DG44">
        <v>0</v>
      </c>
      <c r="DH44">
        <v>0</v>
      </c>
      <c r="DI44">
        <v>0</v>
      </c>
      <c r="DJ44">
        <v>337.76785714285705</v>
      </c>
      <c r="DK44">
        <v>0</v>
      </c>
      <c r="DL44">
        <v>247.74001699235347</v>
      </c>
      <c r="DM44">
        <v>0</v>
      </c>
      <c r="DN44">
        <v>0</v>
      </c>
      <c r="DO44">
        <v>0</v>
      </c>
      <c r="DP44">
        <v>0</v>
      </c>
      <c r="DQ44">
        <v>0</v>
      </c>
      <c r="DR44">
        <v>0</v>
      </c>
      <c r="DS44">
        <v>0</v>
      </c>
      <c r="DT44">
        <v>0</v>
      </c>
      <c r="DU44">
        <v>0.39600000000000002</v>
      </c>
      <c r="DV44">
        <v>0</v>
      </c>
      <c r="DW44">
        <v>0</v>
      </c>
      <c r="DX44">
        <v>0</v>
      </c>
      <c r="DY44">
        <v>0</v>
      </c>
      <c r="DZ44">
        <v>1</v>
      </c>
      <c r="EA44">
        <v>0</v>
      </c>
    </row>
    <row r="45" spans="1:131" ht="15" hidden="1">
      <c r="A45" s="505">
        <v>45</v>
      </c>
      <c r="B45" s="505" t="e">
        <v>#N/A</v>
      </c>
      <c r="C45" s="506">
        <v>0.5</v>
      </c>
      <c r="D45" s="506">
        <v>0</v>
      </c>
      <c r="E45" s="507">
        <v>103257</v>
      </c>
      <c r="F45" s="507">
        <v>3302178</v>
      </c>
      <c r="G45" s="508" t="s">
        <v>203</v>
      </c>
      <c r="H45" s="470" t="s">
        <v>51</v>
      </c>
      <c r="I45" s="509">
        <v>0</v>
      </c>
      <c r="J45" s="510">
        <v>1</v>
      </c>
      <c r="K45" s="511">
        <v>0</v>
      </c>
      <c r="L45" s="511">
        <v>0</v>
      </c>
      <c r="M45" s="511">
        <v>7</v>
      </c>
      <c r="N45" s="511">
        <v>0</v>
      </c>
      <c r="O45" s="511">
        <v>0</v>
      </c>
      <c r="P45" s="511">
        <v>0</v>
      </c>
      <c r="Q45" s="511">
        <v>206</v>
      </c>
      <c r="R45" s="511">
        <v>206</v>
      </c>
      <c r="S45" s="511">
        <v>29</v>
      </c>
      <c r="T45" s="511">
        <v>177</v>
      </c>
      <c r="U45" s="511">
        <v>0</v>
      </c>
      <c r="V45" s="511">
        <v>0</v>
      </c>
      <c r="W45" s="511">
        <v>0</v>
      </c>
      <c r="X45" s="511">
        <v>0</v>
      </c>
      <c r="Y45" s="511">
        <v>0</v>
      </c>
      <c r="Z45" s="511">
        <v>0</v>
      </c>
      <c r="AA45" s="511">
        <v>0</v>
      </c>
      <c r="AB45" s="511">
        <v>0</v>
      </c>
      <c r="AC45" s="511">
        <v>0</v>
      </c>
      <c r="AD45" s="511">
        <v>206</v>
      </c>
      <c r="AE45" s="511">
        <v>29.428571428571427</v>
      </c>
      <c r="AF45" s="511">
        <v>99.000000000000071</v>
      </c>
      <c r="AG45" s="511">
        <v>103</v>
      </c>
      <c r="AH45" s="511">
        <v>0</v>
      </c>
      <c r="AI45" s="511">
        <v>0</v>
      </c>
      <c r="AJ45" s="511">
        <v>38.000000000000057</v>
      </c>
      <c r="AK45" s="511">
        <v>16.000000000000007</v>
      </c>
      <c r="AL45" s="511">
        <v>6.9999999999999911</v>
      </c>
      <c r="AM45" s="511">
        <v>2</v>
      </c>
      <c r="AN45" s="511">
        <v>81.000000000000085</v>
      </c>
      <c r="AO45" s="511">
        <v>47.999999999999986</v>
      </c>
      <c r="AP45" s="511">
        <v>14.000000000000002</v>
      </c>
      <c r="AQ45" s="511">
        <v>0</v>
      </c>
      <c r="AR45" s="511">
        <v>0</v>
      </c>
      <c r="AS45" s="511">
        <v>0</v>
      </c>
      <c r="AT45" s="511">
        <v>0</v>
      </c>
      <c r="AU45" s="511">
        <v>0</v>
      </c>
      <c r="AV45" s="511">
        <v>0</v>
      </c>
      <c r="AW45" s="511">
        <v>0</v>
      </c>
      <c r="AX45" s="511">
        <v>22.365714285714375</v>
      </c>
      <c r="AY45" s="511">
        <v>0</v>
      </c>
      <c r="AZ45" s="511">
        <v>67.006593406593439</v>
      </c>
      <c r="BA45" s="511">
        <v>0</v>
      </c>
      <c r="BB45" s="511">
        <v>0</v>
      </c>
      <c r="BC45" s="511">
        <v>0</v>
      </c>
      <c r="BD45" s="511">
        <v>0</v>
      </c>
      <c r="BE45" s="511">
        <v>0</v>
      </c>
      <c r="BF45" s="511">
        <v>0</v>
      </c>
      <c r="BG45" s="511">
        <v>0</v>
      </c>
      <c r="BH45" s="511">
        <v>0</v>
      </c>
      <c r="BI45" s="511">
        <v>0.63500000000000001</v>
      </c>
      <c r="BJ45" s="511">
        <v>0</v>
      </c>
      <c r="BK45" s="511">
        <v>0</v>
      </c>
      <c r="BL45" s="512">
        <v>0</v>
      </c>
      <c r="BM45" s="511">
        <v>0</v>
      </c>
      <c r="BN45" s="511">
        <v>1</v>
      </c>
      <c r="BO45" s="511">
        <v>0</v>
      </c>
      <c r="BQ45">
        <v>103257</v>
      </c>
      <c r="BR45">
        <v>3302178</v>
      </c>
      <c r="BS45" t="s">
        <v>203</v>
      </c>
      <c r="BT45" t="s">
        <v>51</v>
      </c>
      <c r="BU45">
        <v>0</v>
      </c>
      <c r="BV45">
        <v>1</v>
      </c>
      <c r="BW45">
        <v>0</v>
      </c>
      <c r="BX45">
        <v>0</v>
      </c>
      <c r="BY45">
        <v>7</v>
      </c>
      <c r="BZ45">
        <v>0</v>
      </c>
      <c r="CA45">
        <v>0</v>
      </c>
      <c r="CB45">
        <v>0</v>
      </c>
      <c r="CC45">
        <v>206</v>
      </c>
      <c r="CD45">
        <v>206</v>
      </c>
      <c r="CE45">
        <v>29</v>
      </c>
      <c r="CF45">
        <v>177</v>
      </c>
      <c r="CG45">
        <v>0</v>
      </c>
      <c r="CH45">
        <v>0</v>
      </c>
      <c r="CI45">
        <v>0</v>
      </c>
      <c r="CJ45">
        <v>0</v>
      </c>
      <c r="CK45">
        <v>0</v>
      </c>
      <c r="CL45">
        <v>0</v>
      </c>
      <c r="CM45">
        <v>0</v>
      </c>
      <c r="CN45">
        <v>0</v>
      </c>
      <c r="CO45">
        <v>0</v>
      </c>
      <c r="CP45">
        <v>206</v>
      </c>
      <c r="CQ45">
        <v>29.428571428571427</v>
      </c>
      <c r="CR45">
        <v>99.000000000000071</v>
      </c>
      <c r="CS45">
        <v>103</v>
      </c>
      <c r="CT45">
        <v>0</v>
      </c>
      <c r="CU45">
        <v>0</v>
      </c>
      <c r="CV45">
        <v>38.000000000000057</v>
      </c>
      <c r="CW45">
        <v>16.000000000000007</v>
      </c>
      <c r="CX45">
        <v>6.9999999999999911</v>
      </c>
      <c r="CY45">
        <v>2</v>
      </c>
      <c r="CZ45">
        <v>81.000000000000085</v>
      </c>
      <c r="DA45">
        <v>47.999999999999986</v>
      </c>
      <c r="DB45">
        <v>14.000000000000002</v>
      </c>
      <c r="DC45">
        <v>0</v>
      </c>
      <c r="DD45">
        <v>0</v>
      </c>
      <c r="DE45">
        <v>0</v>
      </c>
      <c r="DF45">
        <v>0</v>
      </c>
      <c r="DG45">
        <v>0</v>
      </c>
      <c r="DH45">
        <v>0</v>
      </c>
      <c r="DI45">
        <v>0</v>
      </c>
      <c r="DJ45">
        <v>22.365714285714375</v>
      </c>
      <c r="DK45">
        <v>0</v>
      </c>
      <c r="DL45">
        <v>67.006593406593439</v>
      </c>
      <c r="DM45">
        <v>0</v>
      </c>
      <c r="DN45">
        <v>0</v>
      </c>
      <c r="DO45">
        <v>0</v>
      </c>
      <c r="DP45">
        <v>0</v>
      </c>
      <c r="DQ45">
        <v>0</v>
      </c>
      <c r="DR45">
        <v>0</v>
      </c>
      <c r="DS45">
        <v>0</v>
      </c>
      <c r="DT45">
        <v>0</v>
      </c>
      <c r="DU45">
        <v>0.63500000000000001</v>
      </c>
      <c r="DV45">
        <v>0</v>
      </c>
      <c r="DW45">
        <v>0</v>
      </c>
      <c r="DX45">
        <v>0</v>
      </c>
      <c r="DY45">
        <v>0</v>
      </c>
      <c r="DZ45">
        <v>1</v>
      </c>
      <c r="EA45">
        <v>0</v>
      </c>
    </row>
    <row r="46" spans="1:131" ht="15" hidden="1">
      <c r="A46" s="505">
        <v>46</v>
      </c>
      <c r="B46" s="505" t="e">
        <v>#N/A</v>
      </c>
      <c r="C46" s="506">
        <v>0.55263157894736803</v>
      </c>
      <c r="D46" s="506">
        <v>0</v>
      </c>
      <c r="E46" s="507">
        <v>103261</v>
      </c>
      <c r="F46" s="507">
        <v>3302183</v>
      </c>
      <c r="G46" s="508" t="s">
        <v>204</v>
      </c>
      <c r="H46" s="470" t="s">
        <v>51</v>
      </c>
      <c r="I46" s="509">
        <v>0</v>
      </c>
      <c r="J46" s="510">
        <v>1</v>
      </c>
      <c r="K46" s="511">
        <v>0</v>
      </c>
      <c r="L46" s="511">
        <v>0</v>
      </c>
      <c r="M46" s="511">
        <v>7</v>
      </c>
      <c r="N46" s="511">
        <v>0</v>
      </c>
      <c r="O46" s="511">
        <v>0</v>
      </c>
      <c r="P46" s="511">
        <v>0</v>
      </c>
      <c r="Q46" s="511">
        <v>342</v>
      </c>
      <c r="R46" s="511">
        <v>342</v>
      </c>
      <c r="S46" s="511">
        <v>30</v>
      </c>
      <c r="T46" s="511">
        <v>312</v>
      </c>
      <c r="U46" s="511">
        <v>0</v>
      </c>
      <c r="V46" s="511">
        <v>0</v>
      </c>
      <c r="W46" s="511">
        <v>0</v>
      </c>
      <c r="X46" s="511">
        <v>0</v>
      </c>
      <c r="Y46" s="511">
        <v>0</v>
      </c>
      <c r="Z46" s="511">
        <v>0</v>
      </c>
      <c r="AA46" s="511">
        <v>0</v>
      </c>
      <c r="AB46" s="511">
        <v>0</v>
      </c>
      <c r="AC46" s="511">
        <v>0</v>
      </c>
      <c r="AD46" s="511">
        <v>342</v>
      </c>
      <c r="AE46" s="511">
        <v>48.857142857142854</v>
      </c>
      <c r="AF46" s="511">
        <v>183.00000000000011</v>
      </c>
      <c r="AG46" s="511">
        <v>188.99999999999986</v>
      </c>
      <c r="AH46" s="511">
        <v>0</v>
      </c>
      <c r="AI46" s="511">
        <v>0</v>
      </c>
      <c r="AJ46" s="511">
        <v>5.9999999999999973</v>
      </c>
      <c r="AK46" s="511">
        <v>5.9999999999999973</v>
      </c>
      <c r="AL46" s="511">
        <v>126.00000000000001</v>
      </c>
      <c r="AM46" s="511">
        <v>110.00000000000007</v>
      </c>
      <c r="AN46" s="511">
        <v>87.000000000000099</v>
      </c>
      <c r="AO46" s="511">
        <v>5.9999999999999973</v>
      </c>
      <c r="AP46" s="511">
        <v>0.99999999999999845</v>
      </c>
      <c r="AQ46" s="511">
        <v>0</v>
      </c>
      <c r="AR46" s="511">
        <v>0</v>
      </c>
      <c r="AS46" s="511">
        <v>0</v>
      </c>
      <c r="AT46" s="511">
        <v>0</v>
      </c>
      <c r="AU46" s="511">
        <v>0</v>
      </c>
      <c r="AV46" s="511">
        <v>0</v>
      </c>
      <c r="AW46" s="511">
        <v>0</v>
      </c>
      <c r="AX46" s="511">
        <v>190.73076923076934</v>
      </c>
      <c r="AY46" s="511">
        <v>0</v>
      </c>
      <c r="AZ46" s="511">
        <v>149.11573322371794</v>
      </c>
      <c r="BA46" s="511">
        <v>0</v>
      </c>
      <c r="BB46" s="511">
        <v>0</v>
      </c>
      <c r="BC46" s="511">
        <v>0</v>
      </c>
      <c r="BD46" s="511">
        <v>0</v>
      </c>
      <c r="BE46" s="511">
        <v>0</v>
      </c>
      <c r="BF46" s="511">
        <v>0</v>
      </c>
      <c r="BG46" s="511">
        <v>33.797647058823628</v>
      </c>
      <c r="BH46" s="511">
        <v>0</v>
      </c>
      <c r="BI46" s="511">
        <v>0.31</v>
      </c>
      <c r="BJ46" s="511">
        <v>0</v>
      </c>
      <c r="BK46" s="511">
        <v>0</v>
      </c>
      <c r="BL46" s="512">
        <v>0</v>
      </c>
      <c r="BM46" s="511">
        <v>0</v>
      </c>
      <c r="BN46" s="511">
        <v>1</v>
      </c>
      <c r="BO46" s="511">
        <v>0</v>
      </c>
      <c r="BQ46">
        <v>103261</v>
      </c>
      <c r="BR46">
        <v>3302183</v>
      </c>
      <c r="BS46" t="s">
        <v>204</v>
      </c>
      <c r="BT46" t="s">
        <v>51</v>
      </c>
      <c r="BU46">
        <v>0</v>
      </c>
      <c r="BV46">
        <v>1</v>
      </c>
      <c r="BW46">
        <v>0</v>
      </c>
      <c r="BX46">
        <v>0</v>
      </c>
      <c r="BY46">
        <v>7</v>
      </c>
      <c r="BZ46">
        <v>0</v>
      </c>
      <c r="CA46">
        <v>0</v>
      </c>
      <c r="CB46">
        <v>0</v>
      </c>
      <c r="CC46">
        <v>342</v>
      </c>
      <c r="CD46">
        <v>342</v>
      </c>
      <c r="CE46">
        <v>30</v>
      </c>
      <c r="CF46">
        <v>312</v>
      </c>
      <c r="CG46">
        <v>0</v>
      </c>
      <c r="CH46">
        <v>0</v>
      </c>
      <c r="CI46">
        <v>0</v>
      </c>
      <c r="CJ46">
        <v>0</v>
      </c>
      <c r="CK46">
        <v>0</v>
      </c>
      <c r="CL46">
        <v>0</v>
      </c>
      <c r="CM46">
        <v>0</v>
      </c>
      <c r="CN46">
        <v>0</v>
      </c>
      <c r="CO46">
        <v>0</v>
      </c>
      <c r="CP46">
        <v>342</v>
      </c>
      <c r="CQ46">
        <v>48.857142857142854</v>
      </c>
      <c r="CR46">
        <v>183.00000000000011</v>
      </c>
      <c r="CS46">
        <v>188.99999999999986</v>
      </c>
      <c r="CT46">
        <v>0</v>
      </c>
      <c r="CU46">
        <v>0</v>
      </c>
      <c r="CV46">
        <v>5.9999999999999973</v>
      </c>
      <c r="CW46">
        <v>5.9999999999999973</v>
      </c>
      <c r="CX46">
        <v>126.00000000000001</v>
      </c>
      <c r="CY46">
        <v>110.00000000000007</v>
      </c>
      <c r="CZ46">
        <v>87.000000000000099</v>
      </c>
      <c r="DA46">
        <v>5.9999999999999973</v>
      </c>
      <c r="DB46">
        <v>0.99999999999999845</v>
      </c>
      <c r="DC46">
        <v>0</v>
      </c>
      <c r="DD46">
        <v>0</v>
      </c>
      <c r="DE46">
        <v>0</v>
      </c>
      <c r="DF46">
        <v>0</v>
      </c>
      <c r="DG46">
        <v>0</v>
      </c>
      <c r="DH46">
        <v>0</v>
      </c>
      <c r="DI46">
        <v>0</v>
      </c>
      <c r="DJ46">
        <v>190.73076923076934</v>
      </c>
      <c r="DK46">
        <v>0</v>
      </c>
      <c r="DL46">
        <v>149.11573322371794</v>
      </c>
      <c r="DM46">
        <v>0</v>
      </c>
      <c r="DN46">
        <v>0</v>
      </c>
      <c r="DO46">
        <v>0</v>
      </c>
      <c r="DP46">
        <v>0</v>
      </c>
      <c r="DQ46">
        <v>0</v>
      </c>
      <c r="DR46">
        <v>0</v>
      </c>
      <c r="DS46">
        <v>33.797647058823628</v>
      </c>
      <c r="DT46">
        <v>0</v>
      </c>
      <c r="DU46">
        <v>0.31</v>
      </c>
      <c r="DV46">
        <v>0</v>
      </c>
      <c r="DW46">
        <v>0</v>
      </c>
      <c r="DX46">
        <v>0</v>
      </c>
      <c r="DY46">
        <v>0</v>
      </c>
      <c r="DZ46">
        <v>1</v>
      </c>
      <c r="EA46">
        <v>0</v>
      </c>
    </row>
    <row r="47" spans="1:131" ht="15" hidden="1">
      <c r="A47" s="505">
        <v>47</v>
      </c>
      <c r="B47" s="505" t="e">
        <v>#N/A</v>
      </c>
      <c r="C47" s="506">
        <v>0.434782608695652</v>
      </c>
      <c r="D47" s="506">
        <v>0</v>
      </c>
      <c r="E47" s="507">
        <v>103262</v>
      </c>
      <c r="F47" s="507">
        <v>3302184</v>
      </c>
      <c r="G47" s="508" t="s">
        <v>205</v>
      </c>
      <c r="H47" s="470" t="s">
        <v>51</v>
      </c>
      <c r="I47" s="509">
        <v>0</v>
      </c>
      <c r="J47" s="510">
        <v>1</v>
      </c>
      <c r="K47" s="511">
        <v>0</v>
      </c>
      <c r="L47" s="511">
        <v>0</v>
      </c>
      <c r="M47" s="511">
        <v>7</v>
      </c>
      <c r="N47" s="511">
        <v>0</v>
      </c>
      <c r="O47" s="511">
        <v>0</v>
      </c>
      <c r="P47" s="511">
        <v>0</v>
      </c>
      <c r="Q47" s="511">
        <v>414</v>
      </c>
      <c r="R47" s="511">
        <v>414</v>
      </c>
      <c r="S47" s="511">
        <v>58</v>
      </c>
      <c r="T47" s="511">
        <v>356</v>
      </c>
      <c r="U47" s="511">
        <v>0</v>
      </c>
      <c r="V47" s="511">
        <v>0</v>
      </c>
      <c r="W47" s="511">
        <v>0</v>
      </c>
      <c r="X47" s="511">
        <v>0</v>
      </c>
      <c r="Y47" s="511">
        <v>0</v>
      </c>
      <c r="Z47" s="511">
        <v>0</v>
      </c>
      <c r="AA47" s="511">
        <v>0</v>
      </c>
      <c r="AB47" s="511">
        <v>0</v>
      </c>
      <c r="AC47" s="511">
        <v>0</v>
      </c>
      <c r="AD47" s="511">
        <v>414</v>
      </c>
      <c r="AE47" s="511">
        <v>59.142857142857146</v>
      </c>
      <c r="AF47" s="511">
        <v>177</v>
      </c>
      <c r="AG47" s="511">
        <v>179.99999999999991</v>
      </c>
      <c r="AH47" s="511">
        <v>0</v>
      </c>
      <c r="AI47" s="511">
        <v>0</v>
      </c>
      <c r="AJ47" s="511">
        <v>8.9999999999999964</v>
      </c>
      <c r="AK47" s="511">
        <v>67.000000000000199</v>
      </c>
      <c r="AL47" s="511">
        <v>177</v>
      </c>
      <c r="AM47" s="511">
        <v>11.999999999999996</v>
      </c>
      <c r="AN47" s="511">
        <v>90.999999999999929</v>
      </c>
      <c r="AO47" s="511">
        <v>22.000000000000007</v>
      </c>
      <c r="AP47" s="511">
        <v>35.999999999999986</v>
      </c>
      <c r="AQ47" s="511">
        <v>0</v>
      </c>
      <c r="AR47" s="511">
        <v>0</v>
      </c>
      <c r="AS47" s="511">
        <v>0</v>
      </c>
      <c r="AT47" s="511">
        <v>0</v>
      </c>
      <c r="AU47" s="511">
        <v>0</v>
      </c>
      <c r="AV47" s="511">
        <v>0</v>
      </c>
      <c r="AW47" s="511">
        <v>0</v>
      </c>
      <c r="AX47" s="511">
        <v>118.11864406779667</v>
      </c>
      <c r="AY47" s="511">
        <v>0</v>
      </c>
      <c r="AZ47" s="511">
        <v>124.42502004811547</v>
      </c>
      <c r="BA47" s="511">
        <v>0</v>
      </c>
      <c r="BB47" s="511">
        <v>0</v>
      </c>
      <c r="BC47" s="511">
        <v>0</v>
      </c>
      <c r="BD47" s="511">
        <v>0</v>
      </c>
      <c r="BE47" s="511">
        <v>0</v>
      </c>
      <c r="BF47" s="511">
        <v>0</v>
      </c>
      <c r="BG47" s="511">
        <v>0</v>
      </c>
      <c r="BH47" s="511">
        <v>0</v>
      </c>
      <c r="BI47" s="511">
        <v>0.42699999999999999</v>
      </c>
      <c r="BJ47" s="511">
        <v>0</v>
      </c>
      <c r="BK47" s="511">
        <v>0</v>
      </c>
      <c r="BL47" s="512">
        <v>0</v>
      </c>
      <c r="BM47" s="511">
        <v>0</v>
      </c>
      <c r="BN47" s="511">
        <v>1</v>
      </c>
      <c r="BO47" s="511">
        <v>0</v>
      </c>
      <c r="BQ47">
        <v>103262</v>
      </c>
      <c r="BR47">
        <v>3302184</v>
      </c>
      <c r="BS47" t="s">
        <v>205</v>
      </c>
      <c r="BT47" t="s">
        <v>51</v>
      </c>
      <c r="BU47">
        <v>0</v>
      </c>
      <c r="BV47">
        <v>1</v>
      </c>
      <c r="BW47">
        <v>0</v>
      </c>
      <c r="BX47">
        <v>0</v>
      </c>
      <c r="BY47">
        <v>7</v>
      </c>
      <c r="BZ47">
        <v>0</v>
      </c>
      <c r="CA47">
        <v>0</v>
      </c>
      <c r="CB47">
        <v>0</v>
      </c>
      <c r="CC47">
        <v>414</v>
      </c>
      <c r="CD47">
        <v>414</v>
      </c>
      <c r="CE47">
        <v>58</v>
      </c>
      <c r="CF47">
        <v>356</v>
      </c>
      <c r="CG47">
        <v>0</v>
      </c>
      <c r="CH47">
        <v>0</v>
      </c>
      <c r="CI47">
        <v>0</v>
      </c>
      <c r="CJ47">
        <v>0</v>
      </c>
      <c r="CK47">
        <v>0</v>
      </c>
      <c r="CL47">
        <v>0</v>
      </c>
      <c r="CM47">
        <v>0</v>
      </c>
      <c r="CN47">
        <v>0</v>
      </c>
      <c r="CO47">
        <v>0</v>
      </c>
      <c r="CP47">
        <v>414</v>
      </c>
      <c r="CQ47">
        <v>59.142857142857146</v>
      </c>
      <c r="CR47">
        <v>177</v>
      </c>
      <c r="CS47">
        <v>179.99999999999991</v>
      </c>
      <c r="CT47">
        <v>0</v>
      </c>
      <c r="CU47">
        <v>0</v>
      </c>
      <c r="CV47">
        <v>8.9999999999999964</v>
      </c>
      <c r="CW47">
        <v>67.000000000000199</v>
      </c>
      <c r="CX47">
        <v>177</v>
      </c>
      <c r="CY47">
        <v>11.999999999999996</v>
      </c>
      <c r="CZ47">
        <v>90.999999999999929</v>
      </c>
      <c r="DA47">
        <v>22.000000000000007</v>
      </c>
      <c r="DB47">
        <v>35.999999999999986</v>
      </c>
      <c r="DC47">
        <v>0</v>
      </c>
      <c r="DD47">
        <v>0</v>
      </c>
      <c r="DE47">
        <v>0</v>
      </c>
      <c r="DF47">
        <v>0</v>
      </c>
      <c r="DG47">
        <v>0</v>
      </c>
      <c r="DH47">
        <v>0</v>
      </c>
      <c r="DI47">
        <v>0</v>
      </c>
      <c r="DJ47">
        <v>118.11864406779667</v>
      </c>
      <c r="DK47">
        <v>0</v>
      </c>
      <c r="DL47">
        <v>124.42502004811547</v>
      </c>
      <c r="DM47">
        <v>0</v>
      </c>
      <c r="DN47">
        <v>0</v>
      </c>
      <c r="DO47">
        <v>0</v>
      </c>
      <c r="DP47">
        <v>0</v>
      </c>
      <c r="DQ47">
        <v>0</v>
      </c>
      <c r="DR47">
        <v>0</v>
      </c>
      <c r="DS47">
        <v>0</v>
      </c>
      <c r="DT47">
        <v>0</v>
      </c>
      <c r="DU47">
        <v>0.42699999999999999</v>
      </c>
      <c r="DV47">
        <v>0</v>
      </c>
      <c r="DW47">
        <v>0</v>
      </c>
      <c r="DX47">
        <v>0</v>
      </c>
      <c r="DY47">
        <v>0</v>
      </c>
      <c r="DZ47">
        <v>1</v>
      </c>
      <c r="EA47">
        <v>0</v>
      </c>
    </row>
    <row r="48" spans="1:131" ht="15" hidden="1">
      <c r="A48" s="505">
        <v>48</v>
      </c>
      <c r="B48" s="505" t="e">
        <v>#N/A</v>
      </c>
      <c r="C48" s="506">
        <v>0.34834123222748797</v>
      </c>
      <c r="D48" s="506">
        <v>0</v>
      </c>
      <c r="E48" s="507">
        <v>103263</v>
      </c>
      <c r="F48" s="507">
        <v>3302185</v>
      </c>
      <c r="G48" s="508" t="s">
        <v>206</v>
      </c>
      <c r="H48" s="470" t="s">
        <v>51</v>
      </c>
      <c r="I48" s="509">
        <v>0</v>
      </c>
      <c r="J48" s="510">
        <v>1</v>
      </c>
      <c r="K48" s="511">
        <v>0</v>
      </c>
      <c r="L48" s="511">
        <v>0</v>
      </c>
      <c r="M48" s="511">
        <v>7</v>
      </c>
      <c r="N48" s="511">
        <v>0</v>
      </c>
      <c r="O48" s="511">
        <v>0</v>
      </c>
      <c r="P48" s="511">
        <v>0</v>
      </c>
      <c r="Q48" s="511">
        <v>422</v>
      </c>
      <c r="R48" s="511">
        <v>422</v>
      </c>
      <c r="S48" s="511">
        <v>60</v>
      </c>
      <c r="T48" s="511">
        <v>362</v>
      </c>
      <c r="U48" s="511">
        <v>0</v>
      </c>
      <c r="V48" s="511">
        <v>0</v>
      </c>
      <c r="W48" s="511">
        <v>0</v>
      </c>
      <c r="X48" s="511">
        <v>0</v>
      </c>
      <c r="Y48" s="511">
        <v>0</v>
      </c>
      <c r="Z48" s="511">
        <v>0</v>
      </c>
      <c r="AA48" s="511">
        <v>0</v>
      </c>
      <c r="AB48" s="511">
        <v>0</v>
      </c>
      <c r="AC48" s="511">
        <v>0</v>
      </c>
      <c r="AD48" s="511">
        <v>422</v>
      </c>
      <c r="AE48" s="511">
        <v>60.285714285714285</v>
      </c>
      <c r="AF48" s="511">
        <v>144.00000000000014</v>
      </c>
      <c r="AG48" s="511">
        <v>146.99999999999991</v>
      </c>
      <c r="AH48" s="511">
        <v>0</v>
      </c>
      <c r="AI48" s="511">
        <v>0</v>
      </c>
      <c r="AJ48" s="511">
        <v>202.0000000000002</v>
      </c>
      <c r="AK48" s="511">
        <v>22.999999999999979</v>
      </c>
      <c r="AL48" s="511">
        <v>160.00000000000014</v>
      </c>
      <c r="AM48" s="511">
        <v>0</v>
      </c>
      <c r="AN48" s="511">
        <v>13.000000000000012</v>
      </c>
      <c r="AO48" s="511">
        <v>19.000000000000018</v>
      </c>
      <c r="AP48" s="511">
        <v>5.0000000000000044</v>
      </c>
      <c r="AQ48" s="511">
        <v>0</v>
      </c>
      <c r="AR48" s="511">
        <v>0</v>
      </c>
      <c r="AS48" s="511">
        <v>0</v>
      </c>
      <c r="AT48" s="511">
        <v>0</v>
      </c>
      <c r="AU48" s="511">
        <v>0</v>
      </c>
      <c r="AV48" s="511">
        <v>0</v>
      </c>
      <c r="AW48" s="511">
        <v>0</v>
      </c>
      <c r="AX48" s="511">
        <v>97.922651933701815</v>
      </c>
      <c r="AY48" s="511">
        <v>0</v>
      </c>
      <c r="AZ48" s="511">
        <v>182.69864501203901</v>
      </c>
      <c r="BA48" s="511">
        <v>0</v>
      </c>
      <c r="BB48" s="511">
        <v>0</v>
      </c>
      <c r="BC48" s="511">
        <v>0</v>
      </c>
      <c r="BD48" s="511">
        <v>0</v>
      </c>
      <c r="BE48" s="511">
        <v>0</v>
      </c>
      <c r="BF48" s="511">
        <v>0</v>
      </c>
      <c r="BG48" s="511">
        <v>0</v>
      </c>
      <c r="BH48" s="511">
        <v>0</v>
      </c>
      <c r="BI48" s="511">
        <v>0.61699999999999999</v>
      </c>
      <c r="BJ48" s="511">
        <v>0</v>
      </c>
      <c r="BK48" s="511">
        <v>0</v>
      </c>
      <c r="BL48" s="512">
        <v>0</v>
      </c>
      <c r="BM48" s="511">
        <v>0</v>
      </c>
      <c r="BN48" s="511">
        <v>1</v>
      </c>
      <c r="BO48" s="511">
        <v>0</v>
      </c>
      <c r="BQ48">
        <v>103263</v>
      </c>
      <c r="BR48">
        <v>3302185</v>
      </c>
      <c r="BS48" t="s">
        <v>206</v>
      </c>
      <c r="BT48" t="s">
        <v>51</v>
      </c>
      <c r="BU48">
        <v>0</v>
      </c>
      <c r="BV48">
        <v>1</v>
      </c>
      <c r="BW48">
        <v>0</v>
      </c>
      <c r="BX48">
        <v>0</v>
      </c>
      <c r="BY48">
        <v>7</v>
      </c>
      <c r="BZ48">
        <v>0</v>
      </c>
      <c r="CA48">
        <v>0</v>
      </c>
      <c r="CB48">
        <v>0</v>
      </c>
      <c r="CC48">
        <v>422</v>
      </c>
      <c r="CD48">
        <v>422</v>
      </c>
      <c r="CE48">
        <v>60</v>
      </c>
      <c r="CF48">
        <v>362</v>
      </c>
      <c r="CG48">
        <v>0</v>
      </c>
      <c r="CH48">
        <v>0</v>
      </c>
      <c r="CI48">
        <v>0</v>
      </c>
      <c r="CJ48">
        <v>0</v>
      </c>
      <c r="CK48">
        <v>0</v>
      </c>
      <c r="CL48">
        <v>0</v>
      </c>
      <c r="CM48">
        <v>0</v>
      </c>
      <c r="CN48">
        <v>0</v>
      </c>
      <c r="CO48">
        <v>0</v>
      </c>
      <c r="CP48">
        <v>422</v>
      </c>
      <c r="CQ48">
        <v>60.285714285714285</v>
      </c>
      <c r="CR48">
        <v>144.00000000000014</v>
      </c>
      <c r="CS48">
        <v>146.99999999999991</v>
      </c>
      <c r="CT48">
        <v>0</v>
      </c>
      <c r="CU48">
        <v>0</v>
      </c>
      <c r="CV48">
        <v>202.0000000000002</v>
      </c>
      <c r="CW48">
        <v>22.999999999999979</v>
      </c>
      <c r="CX48">
        <v>160.00000000000014</v>
      </c>
      <c r="CY48">
        <v>0</v>
      </c>
      <c r="CZ48">
        <v>13.000000000000012</v>
      </c>
      <c r="DA48">
        <v>19.000000000000018</v>
      </c>
      <c r="DB48">
        <v>5.0000000000000044</v>
      </c>
      <c r="DC48">
        <v>0</v>
      </c>
      <c r="DD48">
        <v>0</v>
      </c>
      <c r="DE48">
        <v>0</v>
      </c>
      <c r="DF48">
        <v>0</v>
      </c>
      <c r="DG48">
        <v>0</v>
      </c>
      <c r="DH48">
        <v>0</v>
      </c>
      <c r="DI48">
        <v>0</v>
      </c>
      <c r="DJ48">
        <v>97.922651933701815</v>
      </c>
      <c r="DK48">
        <v>0</v>
      </c>
      <c r="DL48">
        <v>182.69864501203901</v>
      </c>
      <c r="DM48">
        <v>0</v>
      </c>
      <c r="DN48">
        <v>0</v>
      </c>
      <c r="DO48">
        <v>0</v>
      </c>
      <c r="DP48">
        <v>0</v>
      </c>
      <c r="DQ48">
        <v>0</v>
      </c>
      <c r="DR48">
        <v>0</v>
      </c>
      <c r="DS48">
        <v>0</v>
      </c>
      <c r="DT48">
        <v>0</v>
      </c>
      <c r="DU48">
        <v>0.61699999999999999</v>
      </c>
      <c r="DV48">
        <v>0</v>
      </c>
      <c r="DW48">
        <v>0</v>
      </c>
      <c r="DX48">
        <v>0</v>
      </c>
      <c r="DY48">
        <v>0</v>
      </c>
      <c r="DZ48">
        <v>1</v>
      </c>
      <c r="EA48">
        <v>0</v>
      </c>
    </row>
    <row r="49" spans="1:131" ht="15" hidden="1">
      <c r="A49" s="505">
        <v>49</v>
      </c>
      <c r="B49" s="505" t="e">
        <v>#N/A</v>
      </c>
      <c r="C49" s="506">
        <v>0.54545454545454497</v>
      </c>
      <c r="D49" s="506">
        <v>0</v>
      </c>
      <c r="E49" s="507">
        <v>103265</v>
      </c>
      <c r="F49" s="507">
        <v>3302189</v>
      </c>
      <c r="G49" s="508" t="s">
        <v>207</v>
      </c>
      <c r="H49" s="470" t="s">
        <v>51</v>
      </c>
      <c r="I49" s="509">
        <v>0</v>
      </c>
      <c r="J49" s="510">
        <v>1</v>
      </c>
      <c r="K49" s="511">
        <v>0</v>
      </c>
      <c r="L49" s="511">
        <v>0</v>
      </c>
      <c r="M49" s="511">
        <v>7</v>
      </c>
      <c r="N49" s="511">
        <v>0</v>
      </c>
      <c r="O49" s="511">
        <v>0</v>
      </c>
      <c r="P49" s="511">
        <v>0</v>
      </c>
      <c r="Q49" s="511">
        <v>220</v>
      </c>
      <c r="R49" s="511">
        <v>220</v>
      </c>
      <c r="S49" s="511">
        <v>29</v>
      </c>
      <c r="T49" s="511">
        <v>191</v>
      </c>
      <c r="U49" s="511">
        <v>0</v>
      </c>
      <c r="V49" s="511">
        <v>0</v>
      </c>
      <c r="W49" s="511">
        <v>0</v>
      </c>
      <c r="X49" s="511">
        <v>0</v>
      </c>
      <c r="Y49" s="511">
        <v>0</v>
      </c>
      <c r="Z49" s="511">
        <v>0</v>
      </c>
      <c r="AA49" s="511">
        <v>0</v>
      </c>
      <c r="AB49" s="511">
        <v>0</v>
      </c>
      <c r="AC49" s="511">
        <v>0</v>
      </c>
      <c r="AD49" s="511">
        <v>220</v>
      </c>
      <c r="AE49" s="511">
        <v>31.428571428571427</v>
      </c>
      <c r="AF49" s="511">
        <v>113.99999999999996</v>
      </c>
      <c r="AG49" s="511">
        <v>119.99999999999989</v>
      </c>
      <c r="AH49" s="511">
        <v>0</v>
      </c>
      <c r="AI49" s="511">
        <v>0</v>
      </c>
      <c r="AJ49" s="511">
        <v>10.000000000000009</v>
      </c>
      <c r="AK49" s="511">
        <v>6.0000000000000062</v>
      </c>
      <c r="AL49" s="511">
        <v>6.9999999999999964</v>
      </c>
      <c r="AM49" s="511">
        <v>15.000000000000005</v>
      </c>
      <c r="AN49" s="511">
        <v>33</v>
      </c>
      <c r="AO49" s="511">
        <v>71.000000000000057</v>
      </c>
      <c r="AP49" s="511">
        <v>78.000000000000099</v>
      </c>
      <c r="AQ49" s="511">
        <v>0</v>
      </c>
      <c r="AR49" s="511">
        <v>0</v>
      </c>
      <c r="AS49" s="511">
        <v>0</v>
      </c>
      <c r="AT49" s="511">
        <v>0</v>
      </c>
      <c r="AU49" s="511">
        <v>0</v>
      </c>
      <c r="AV49" s="511">
        <v>0</v>
      </c>
      <c r="AW49" s="511">
        <v>0</v>
      </c>
      <c r="AX49" s="511">
        <v>96.105263157894754</v>
      </c>
      <c r="AY49" s="511">
        <v>0</v>
      </c>
      <c r="AZ49" s="511">
        <v>73.742967226064366</v>
      </c>
      <c r="BA49" s="511">
        <v>0</v>
      </c>
      <c r="BB49" s="511">
        <v>0</v>
      </c>
      <c r="BC49" s="511">
        <v>0</v>
      </c>
      <c r="BD49" s="511">
        <v>0</v>
      </c>
      <c r="BE49" s="511">
        <v>0</v>
      </c>
      <c r="BF49" s="511">
        <v>0</v>
      </c>
      <c r="BG49" s="511">
        <v>5.8000000000000096</v>
      </c>
      <c r="BH49" s="511">
        <v>0</v>
      </c>
      <c r="BI49" s="511">
        <v>0.32200000000000001</v>
      </c>
      <c r="BJ49" s="511">
        <v>0</v>
      </c>
      <c r="BK49" s="511">
        <v>0</v>
      </c>
      <c r="BL49" s="512">
        <v>0</v>
      </c>
      <c r="BM49" s="511">
        <v>0</v>
      </c>
      <c r="BN49" s="511">
        <v>1</v>
      </c>
      <c r="BO49" s="511">
        <v>0</v>
      </c>
      <c r="BQ49">
        <v>103265</v>
      </c>
      <c r="BR49">
        <v>3302189</v>
      </c>
      <c r="BS49" t="s">
        <v>207</v>
      </c>
      <c r="BT49" t="s">
        <v>51</v>
      </c>
      <c r="BU49">
        <v>0</v>
      </c>
      <c r="BV49">
        <v>1</v>
      </c>
      <c r="BW49">
        <v>0</v>
      </c>
      <c r="BX49">
        <v>0</v>
      </c>
      <c r="BY49">
        <v>7</v>
      </c>
      <c r="BZ49">
        <v>0</v>
      </c>
      <c r="CA49">
        <v>0</v>
      </c>
      <c r="CB49">
        <v>0</v>
      </c>
      <c r="CC49">
        <v>220</v>
      </c>
      <c r="CD49">
        <v>220</v>
      </c>
      <c r="CE49">
        <v>29</v>
      </c>
      <c r="CF49">
        <v>191</v>
      </c>
      <c r="CG49">
        <v>0</v>
      </c>
      <c r="CH49">
        <v>0</v>
      </c>
      <c r="CI49">
        <v>0</v>
      </c>
      <c r="CJ49">
        <v>0</v>
      </c>
      <c r="CK49">
        <v>0</v>
      </c>
      <c r="CL49">
        <v>0</v>
      </c>
      <c r="CM49">
        <v>0</v>
      </c>
      <c r="CN49">
        <v>0</v>
      </c>
      <c r="CO49">
        <v>0</v>
      </c>
      <c r="CP49">
        <v>220</v>
      </c>
      <c r="CQ49">
        <v>31.428571428571427</v>
      </c>
      <c r="CR49">
        <v>113.99999999999996</v>
      </c>
      <c r="CS49">
        <v>119.99999999999989</v>
      </c>
      <c r="CT49">
        <v>0</v>
      </c>
      <c r="CU49">
        <v>0</v>
      </c>
      <c r="CV49">
        <v>10.000000000000009</v>
      </c>
      <c r="CW49">
        <v>6.0000000000000062</v>
      </c>
      <c r="CX49">
        <v>6.9999999999999964</v>
      </c>
      <c r="CY49">
        <v>15.000000000000005</v>
      </c>
      <c r="CZ49">
        <v>33</v>
      </c>
      <c r="DA49">
        <v>71.000000000000057</v>
      </c>
      <c r="DB49">
        <v>78.000000000000099</v>
      </c>
      <c r="DC49">
        <v>0</v>
      </c>
      <c r="DD49">
        <v>0</v>
      </c>
      <c r="DE49">
        <v>0</v>
      </c>
      <c r="DF49">
        <v>0</v>
      </c>
      <c r="DG49">
        <v>0</v>
      </c>
      <c r="DH49">
        <v>0</v>
      </c>
      <c r="DI49">
        <v>0</v>
      </c>
      <c r="DJ49">
        <v>96.105263157894754</v>
      </c>
      <c r="DK49">
        <v>0</v>
      </c>
      <c r="DL49">
        <v>73.742967226064366</v>
      </c>
      <c r="DM49">
        <v>0</v>
      </c>
      <c r="DN49">
        <v>0</v>
      </c>
      <c r="DO49">
        <v>0</v>
      </c>
      <c r="DP49">
        <v>0</v>
      </c>
      <c r="DQ49">
        <v>0</v>
      </c>
      <c r="DR49">
        <v>0</v>
      </c>
      <c r="DS49">
        <v>5.8000000000000096</v>
      </c>
      <c r="DT49">
        <v>0</v>
      </c>
      <c r="DU49">
        <v>0.32200000000000001</v>
      </c>
      <c r="DV49">
        <v>0</v>
      </c>
      <c r="DW49">
        <v>0</v>
      </c>
      <c r="DX49">
        <v>0</v>
      </c>
      <c r="DY49">
        <v>0</v>
      </c>
      <c r="DZ49">
        <v>1</v>
      </c>
      <c r="EA49">
        <v>0</v>
      </c>
    </row>
    <row r="50" spans="1:131" ht="15" hidden="1">
      <c r="A50" s="505">
        <v>50</v>
      </c>
      <c r="B50" s="505" t="e">
        <v>#N/A</v>
      </c>
      <c r="C50" s="506">
        <v>0.62820512820512797</v>
      </c>
      <c r="D50" s="506">
        <v>0</v>
      </c>
      <c r="E50" s="507">
        <v>103266</v>
      </c>
      <c r="F50" s="507">
        <v>3302190</v>
      </c>
      <c r="G50" s="508" t="s">
        <v>208</v>
      </c>
      <c r="H50" s="470" t="s">
        <v>51</v>
      </c>
      <c r="I50" s="509">
        <v>0</v>
      </c>
      <c r="J50" s="510">
        <v>1</v>
      </c>
      <c r="K50" s="511">
        <v>0</v>
      </c>
      <c r="L50" s="511">
        <v>0</v>
      </c>
      <c r="M50" s="511">
        <v>7</v>
      </c>
      <c r="N50" s="511">
        <v>0</v>
      </c>
      <c r="O50" s="511">
        <v>0</v>
      </c>
      <c r="P50" s="511">
        <v>0</v>
      </c>
      <c r="Q50" s="511">
        <v>156</v>
      </c>
      <c r="R50" s="511">
        <v>156</v>
      </c>
      <c r="S50" s="511">
        <v>12</v>
      </c>
      <c r="T50" s="511">
        <v>144</v>
      </c>
      <c r="U50" s="511">
        <v>0</v>
      </c>
      <c r="V50" s="511">
        <v>0</v>
      </c>
      <c r="W50" s="511">
        <v>0</v>
      </c>
      <c r="X50" s="511">
        <v>0</v>
      </c>
      <c r="Y50" s="511">
        <v>0</v>
      </c>
      <c r="Z50" s="511">
        <v>0</v>
      </c>
      <c r="AA50" s="511">
        <v>0</v>
      </c>
      <c r="AB50" s="511">
        <v>0</v>
      </c>
      <c r="AC50" s="511">
        <v>0</v>
      </c>
      <c r="AD50" s="511">
        <v>156</v>
      </c>
      <c r="AE50" s="511">
        <v>22.285714285714285</v>
      </c>
      <c r="AF50" s="511">
        <v>97.000000000000043</v>
      </c>
      <c r="AG50" s="511">
        <v>97.999999999999957</v>
      </c>
      <c r="AH50" s="511">
        <v>0</v>
      </c>
      <c r="AI50" s="511">
        <v>0</v>
      </c>
      <c r="AJ50" s="511">
        <v>41.999999999999964</v>
      </c>
      <c r="AK50" s="511">
        <v>46.000000000000021</v>
      </c>
      <c r="AL50" s="511">
        <v>4.999999999999992</v>
      </c>
      <c r="AM50" s="511">
        <v>2.9999999999999951</v>
      </c>
      <c r="AN50" s="511">
        <v>0</v>
      </c>
      <c r="AO50" s="511">
        <v>56.999999999999936</v>
      </c>
      <c r="AP50" s="511">
        <v>2.9999999999999951</v>
      </c>
      <c r="AQ50" s="511">
        <v>0</v>
      </c>
      <c r="AR50" s="511">
        <v>0</v>
      </c>
      <c r="AS50" s="511">
        <v>0</v>
      </c>
      <c r="AT50" s="511">
        <v>0</v>
      </c>
      <c r="AU50" s="511">
        <v>0</v>
      </c>
      <c r="AV50" s="511">
        <v>0</v>
      </c>
      <c r="AW50" s="511">
        <v>0</v>
      </c>
      <c r="AX50" s="511">
        <v>29.25</v>
      </c>
      <c r="AY50" s="511">
        <v>0</v>
      </c>
      <c r="AZ50" s="511">
        <v>47.696842105263151</v>
      </c>
      <c r="BA50" s="511">
        <v>0</v>
      </c>
      <c r="BB50" s="511">
        <v>0</v>
      </c>
      <c r="BC50" s="511">
        <v>0</v>
      </c>
      <c r="BD50" s="511">
        <v>0</v>
      </c>
      <c r="BE50" s="511">
        <v>0</v>
      </c>
      <c r="BF50" s="511">
        <v>0</v>
      </c>
      <c r="BG50" s="511">
        <v>6.640000000000069</v>
      </c>
      <c r="BH50" s="511">
        <v>0</v>
      </c>
      <c r="BI50" s="511">
        <v>0.54800000000000004</v>
      </c>
      <c r="BJ50" s="511">
        <v>0</v>
      </c>
      <c r="BK50" s="511">
        <v>0</v>
      </c>
      <c r="BL50" s="512">
        <v>0</v>
      </c>
      <c r="BM50" s="511">
        <v>0</v>
      </c>
      <c r="BN50" s="511">
        <v>1</v>
      </c>
      <c r="BO50" s="511">
        <v>0</v>
      </c>
      <c r="BQ50">
        <v>103266</v>
      </c>
      <c r="BR50">
        <v>3302190</v>
      </c>
      <c r="BS50" t="s">
        <v>208</v>
      </c>
      <c r="BT50" t="s">
        <v>51</v>
      </c>
      <c r="BU50">
        <v>0</v>
      </c>
      <c r="BV50">
        <v>1</v>
      </c>
      <c r="BW50">
        <v>0</v>
      </c>
      <c r="BX50">
        <v>0</v>
      </c>
      <c r="BY50">
        <v>7</v>
      </c>
      <c r="BZ50">
        <v>0</v>
      </c>
      <c r="CA50">
        <v>0</v>
      </c>
      <c r="CB50">
        <v>0</v>
      </c>
      <c r="CC50">
        <v>156</v>
      </c>
      <c r="CD50">
        <v>156</v>
      </c>
      <c r="CE50">
        <v>12</v>
      </c>
      <c r="CF50">
        <v>144</v>
      </c>
      <c r="CG50">
        <v>0</v>
      </c>
      <c r="CH50">
        <v>0</v>
      </c>
      <c r="CI50">
        <v>0</v>
      </c>
      <c r="CJ50">
        <v>0</v>
      </c>
      <c r="CK50">
        <v>0</v>
      </c>
      <c r="CL50">
        <v>0</v>
      </c>
      <c r="CM50">
        <v>0</v>
      </c>
      <c r="CN50">
        <v>0</v>
      </c>
      <c r="CO50">
        <v>0</v>
      </c>
      <c r="CP50">
        <v>156</v>
      </c>
      <c r="CQ50">
        <v>22.285714285714285</v>
      </c>
      <c r="CR50">
        <v>97.000000000000043</v>
      </c>
      <c r="CS50">
        <v>97.999999999999957</v>
      </c>
      <c r="CT50">
        <v>0</v>
      </c>
      <c r="CU50">
        <v>0</v>
      </c>
      <c r="CV50">
        <v>41.999999999999964</v>
      </c>
      <c r="CW50">
        <v>46.000000000000021</v>
      </c>
      <c r="CX50">
        <v>4.999999999999992</v>
      </c>
      <c r="CY50">
        <v>2.9999999999999951</v>
      </c>
      <c r="CZ50">
        <v>0</v>
      </c>
      <c r="DA50">
        <v>56.999999999999936</v>
      </c>
      <c r="DB50">
        <v>2.9999999999999951</v>
      </c>
      <c r="DC50">
        <v>0</v>
      </c>
      <c r="DD50">
        <v>0</v>
      </c>
      <c r="DE50">
        <v>0</v>
      </c>
      <c r="DF50">
        <v>0</v>
      </c>
      <c r="DG50">
        <v>0</v>
      </c>
      <c r="DH50">
        <v>0</v>
      </c>
      <c r="DI50">
        <v>0</v>
      </c>
      <c r="DJ50">
        <v>29.25</v>
      </c>
      <c r="DK50">
        <v>0</v>
      </c>
      <c r="DL50">
        <v>47.696842105263151</v>
      </c>
      <c r="DM50">
        <v>0</v>
      </c>
      <c r="DN50">
        <v>0</v>
      </c>
      <c r="DO50">
        <v>0</v>
      </c>
      <c r="DP50">
        <v>0</v>
      </c>
      <c r="DQ50">
        <v>0</v>
      </c>
      <c r="DR50">
        <v>0</v>
      </c>
      <c r="DS50">
        <v>6.640000000000069</v>
      </c>
      <c r="DT50">
        <v>0</v>
      </c>
      <c r="DU50">
        <v>0.54800000000000004</v>
      </c>
      <c r="DV50">
        <v>0</v>
      </c>
      <c r="DW50">
        <v>0</v>
      </c>
      <c r="DX50">
        <v>0</v>
      </c>
      <c r="DY50">
        <v>0</v>
      </c>
      <c r="DZ50">
        <v>1</v>
      </c>
      <c r="EA50">
        <v>0</v>
      </c>
    </row>
    <row r="51" spans="1:131" ht="15" hidden="1">
      <c r="A51" s="505">
        <v>51</v>
      </c>
      <c r="B51" s="505" t="e">
        <v>#N/A</v>
      </c>
      <c r="C51" s="506">
        <v>0.53333333333333299</v>
      </c>
      <c r="D51" s="506">
        <v>0</v>
      </c>
      <c r="E51" s="507">
        <v>103268</v>
      </c>
      <c r="F51" s="507">
        <v>3302192</v>
      </c>
      <c r="G51" s="508" t="s">
        <v>209</v>
      </c>
      <c r="H51" s="470" t="s">
        <v>51</v>
      </c>
      <c r="I51" s="509">
        <v>0</v>
      </c>
      <c r="J51" s="510">
        <v>1</v>
      </c>
      <c r="K51" s="511">
        <v>0</v>
      </c>
      <c r="L51" s="511">
        <v>0</v>
      </c>
      <c r="M51" s="511">
        <v>4</v>
      </c>
      <c r="N51" s="511">
        <v>0</v>
      </c>
      <c r="O51" s="511">
        <v>0</v>
      </c>
      <c r="P51" s="511">
        <v>0</v>
      </c>
      <c r="Q51" s="511">
        <v>480</v>
      </c>
      <c r="R51" s="511">
        <v>480</v>
      </c>
      <c r="S51" s="511">
        <v>0</v>
      </c>
      <c r="T51" s="511">
        <v>480</v>
      </c>
      <c r="U51" s="511">
        <v>0</v>
      </c>
      <c r="V51" s="511">
        <v>0</v>
      </c>
      <c r="W51" s="511">
        <v>0</v>
      </c>
      <c r="X51" s="511">
        <v>0</v>
      </c>
      <c r="Y51" s="511">
        <v>0</v>
      </c>
      <c r="Z51" s="511">
        <v>0</v>
      </c>
      <c r="AA51" s="511">
        <v>0</v>
      </c>
      <c r="AB51" s="511">
        <v>0</v>
      </c>
      <c r="AC51" s="511">
        <v>0</v>
      </c>
      <c r="AD51" s="511">
        <v>480</v>
      </c>
      <c r="AE51" s="511">
        <v>120</v>
      </c>
      <c r="AF51" s="511">
        <v>239.00000000000017</v>
      </c>
      <c r="AG51" s="511">
        <v>255.99999999999983</v>
      </c>
      <c r="AH51" s="511">
        <v>0</v>
      </c>
      <c r="AI51" s="511">
        <v>0</v>
      </c>
      <c r="AJ51" s="511">
        <v>27.999999999999982</v>
      </c>
      <c r="AK51" s="511">
        <v>11.000000000000016</v>
      </c>
      <c r="AL51" s="511">
        <v>167.00000000000014</v>
      </c>
      <c r="AM51" s="511">
        <v>80.000000000000156</v>
      </c>
      <c r="AN51" s="511">
        <v>90.999999999999829</v>
      </c>
      <c r="AO51" s="511">
        <v>98.000000000000156</v>
      </c>
      <c r="AP51" s="511">
        <v>5.000000000000016</v>
      </c>
      <c r="AQ51" s="511">
        <v>0</v>
      </c>
      <c r="AR51" s="511">
        <v>0</v>
      </c>
      <c r="AS51" s="511">
        <v>0</v>
      </c>
      <c r="AT51" s="511">
        <v>0</v>
      </c>
      <c r="AU51" s="511">
        <v>0</v>
      </c>
      <c r="AV51" s="511">
        <v>0</v>
      </c>
      <c r="AW51" s="511">
        <v>0</v>
      </c>
      <c r="AX51" s="511">
        <v>122.99999999999999</v>
      </c>
      <c r="AY51" s="511">
        <v>0</v>
      </c>
      <c r="AZ51" s="511">
        <v>134.40682431161002</v>
      </c>
      <c r="BA51" s="511">
        <v>0</v>
      </c>
      <c r="BB51" s="511">
        <v>0</v>
      </c>
      <c r="BC51" s="511">
        <v>0</v>
      </c>
      <c r="BD51" s="511">
        <v>0</v>
      </c>
      <c r="BE51" s="511">
        <v>0</v>
      </c>
      <c r="BF51" s="511">
        <v>0</v>
      </c>
      <c r="BG51" s="511">
        <v>0</v>
      </c>
      <c r="BH51" s="511">
        <v>0</v>
      </c>
      <c r="BI51" s="511">
        <v>0.51</v>
      </c>
      <c r="BJ51" s="511">
        <v>0</v>
      </c>
      <c r="BK51" s="511">
        <v>0</v>
      </c>
      <c r="BL51" s="512">
        <v>0</v>
      </c>
      <c r="BM51" s="511">
        <v>0</v>
      </c>
      <c r="BN51" s="511">
        <v>1</v>
      </c>
      <c r="BO51" s="511">
        <v>0</v>
      </c>
      <c r="BQ51">
        <v>103268</v>
      </c>
      <c r="BR51">
        <v>3302192</v>
      </c>
      <c r="BS51" t="s">
        <v>209</v>
      </c>
      <c r="BT51" t="s">
        <v>51</v>
      </c>
      <c r="BU51">
        <v>0</v>
      </c>
      <c r="BV51">
        <v>1</v>
      </c>
      <c r="BW51">
        <v>0</v>
      </c>
      <c r="BX51">
        <v>0</v>
      </c>
      <c r="BY51">
        <v>4</v>
      </c>
      <c r="BZ51">
        <v>0</v>
      </c>
      <c r="CA51">
        <v>0</v>
      </c>
      <c r="CB51">
        <v>0</v>
      </c>
      <c r="CC51">
        <v>480</v>
      </c>
      <c r="CD51">
        <v>480</v>
      </c>
      <c r="CE51">
        <v>0</v>
      </c>
      <c r="CF51">
        <v>480</v>
      </c>
      <c r="CG51">
        <v>0</v>
      </c>
      <c r="CH51">
        <v>0</v>
      </c>
      <c r="CI51">
        <v>0</v>
      </c>
      <c r="CJ51">
        <v>0</v>
      </c>
      <c r="CK51">
        <v>0</v>
      </c>
      <c r="CL51">
        <v>0</v>
      </c>
      <c r="CM51">
        <v>0</v>
      </c>
      <c r="CN51">
        <v>0</v>
      </c>
      <c r="CO51">
        <v>0</v>
      </c>
      <c r="CP51">
        <v>480</v>
      </c>
      <c r="CQ51">
        <v>120</v>
      </c>
      <c r="CR51">
        <v>239.00000000000017</v>
      </c>
      <c r="CS51">
        <v>255.99999999999983</v>
      </c>
      <c r="CT51">
        <v>0</v>
      </c>
      <c r="CU51">
        <v>0</v>
      </c>
      <c r="CV51">
        <v>27.999999999999982</v>
      </c>
      <c r="CW51">
        <v>11.000000000000016</v>
      </c>
      <c r="CX51">
        <v>167.00000000000014</v>
      </c>
      <c r="CY51">
        <v>80.000000000000156</v>
      </c>
      <c r="CZ51">
        <v>90.999999999999829</v>
      </c>
      <c r="DA51">
        <v>98.000000000000156</v>
      </c>
      <c r="DB51">
        <v>5.000000000000016</v>
      </c>
      <c r="DC51">
        <v>0</v>
      </c>
      <c r="DD51">
        <v>0</v>
      </c>
      <c r="DE51">
        <v>0</v>
      </c>
      <c r="DF51">
        <v>0</v>
      </c>
      <c r="DG51">
        <v>0</v>
      </c>
      <c r="DH51">
        <v>0</v>
      </c>
      <c r="DI51">
        <v>0</v>
      </c>
      <c r="DJ51">
        <v>122.99999999999999</v>
      </c>
      <c r="DK51">
        <v>0</v>
      </c>
      <c r="DL51">
        <v>134.40682431161002</v>
      </c>
      <c r="DM51">
        <v>0</v>
      </c>
      <c r="DN51">
        <v>0</v>
      </c>
      <c r="DO51">
        <v>0</v>
      </c>
      <c r="DP51">
        <v>0</v>
      </c>
      <c r="DQ51">
        <v>0</v>
      </c>
      <c r="DR51">
        <v>0</v>
      </c>
      <c r="DS51">
        <v>0</v>
      </c>
      <c r="DT51">
        <v>0</v>
      </c>
      <c r="DU51">
        <v>0.51</v>
      </c>
      <c r="DV51">
        <v>0</v>
      </c>
      <c r="DW51">
        <v>0</v>
      </c>
      <c r="DX51">
        <v>0</v>
      </c>
      <c r="DY51">
        <v>0</v>
      </c>
      <c r="DZ51">
        <v>1</v>
      </c>
      <c r="EA51">
        <v>0</v>
      </c>
    </row>
    <row r="52" spans="1:131" ht="15" hidden="1">
      <c r="A52" s="505">
        <v>52</v>
      </c>
      <c r="B52" s="505" t="e">
        <v>#N/A</v>
      </c>
      <c r="C52" s="506">
        <v>0.52631578947368396</v>
      </c>
      <c r="D52" s="506">
        <v>0</v>
      </c>
      <c r="E52" s="507">
        <v>103279</v>
      </c>
      <c r="F52" s="507">
        <v>3302225</v>
      </c>
      <c r="G52" s="508" t="s">
        <v>210</v>
      </c>
      <c r="H52" s="470" t="s">
        <v>51</v>
      </c>
      <c r="I52" s="509">
        <v>0</v>
      </c>
      <c r="J52" s="510">
        <v>1</v>
      </c>
      <c r="K52" s="511">
        <v>0</v>
      </c>
      <c r="L52" s="511">
        <v>0</v>
      </c>
      <c r="M52" s="511">
        <v>4</v>
      </c>
      <c r="N52" s="511">
        <v>0</v>
      </c>
      <c r="O52" s="511">
        <v>0</v>
      </c>
      <c r="P52" s="511">
        <v>0</v>
      </c>
      <c r="Q52" s="511">
        <v>361</v>
      </c>
      <c r="R52" s="511">
        <v>361</v>
      </c>
      <c r="S52" s="511">
        <v>0</v>
      </c>
      <c r="T52" s="511">
        <v>361</v>
      </c>
      <c r="U52" s="511">
        <v>0</v>
      </c>
      <c r="V52" s="511">
        <v>0</v>
      </c>
      <c r="W52" s="511">
        <v>0</v>
      </c>
      <c r="X52" s="511">
        <v>0</v>
      </c>
      <c r="Y52" s="511">
        <v>0</v>
      </c>
      <c r="Z52" s="511">
        <v>0</v>
      </c>
      <c r="AA52" s="511">
        <v>0</v>
      </c>
      <c r="AB52" s="511">
        <v>0</v>
      </c>
      <c r="AC52" s="511">
        <v>0</v>
      </c>
      <c r="AD52" s="511">
        <v>361</v>
      </c>
      <c r="AE52" s="511">
        <v>90.25</v>
      </c>
      <c r="AF52" s="511">
        <v>186.00000000000003</v>
      </c>
      <c r="AG52" s="511">
        <v>189.99999999999991</v>
      </c>
      <c r="AH52" s="511">
        <v>0</v>
      </c>
      <c r="AI52" s="511">
        <v>0</v>
      </c>
      <c r="AJ52" s="511">
        <v>69.999999999999915</v>
      </c>
      <c r="AK52" s="511">
        <v>6.0000000000000195</v>
      </c>
      <c r="AL52" s="511">
        <v>0.99999999999999833</v>
      </c>
      <c r="AM52" s="511">
        <v>115.00000000000014</v>
      </c>
      <c r="AN52" s="511">
        <v>43.999999999999893</v>
      </c>
      <c r="AO52" s="511">
        <v>53.999999999999986</v>
      </c>
      <c r="AP52" s="511">
        <v>70.999999999999886</v>
      </c>
      <c r="AQ52" s="511">
        <v>0</v>
      </c>
      <c r="AR52" s="511">
        <v>0</v>
      </c>
      <c r="AS52" s="511">
        <v>0</v>
      </c>
      <c r="AT52" s="511">
        <v>0</v>
      </c>
      <c r="AU52" s="511">
        <v>0</v>
      </c>
      <c r="AV52" s="511">
        <v>0</v>
      </c>
      <c r="AW52" s="511">
        <v>0</v>
      </c>
      <c r="AX52" s="511">
        <v>56.566951566951673</v>
      </c>
      <c r="AY52" s="511">
        <v>0</v>
      </c>
      <c r="AZ52" s="511">
        <v>133.21695526424526</v>
      </c>
      <c r="BA52" s="511">
        <v>0</v>
      </c>
      <c r="BB52" s="511">
        <v>0</v>
      </c>
      <c r="BC52" s="511">
        <v>0</v>
      </c>
      <c r="BD52" s="511">
        <v>0</v>
      </c>
      <c r="BE52" s="511">
        <v>0</v>
      </c>
      <c r="BF52" s="511">
        <v>0</v>
      </c>
      <c r="BG52" s="511">
        <v>0</v>
      </c>
      <c r="BH52" s="511">
        <v>0</v>
      </c>
      <c r="BI52" s="511">
        <v>0.53400000000000003</v>
      </c>
      <c r="BJ52" s="511">
        <v>0</v>
      </c>
      <c r="BK52" s="511">
        <v>0</v>
      </c>
      <c r="BL52" s="512">
        <v>0</v>
      </c>
      <c r="BM52" s="511">
        <v>0</v>
      </c>
      <c r="BN52" s="511">
        <v>1</v>
      </c>
      <c r="BO52" s="511">
        <v>0</v>
      </c>
      <c r="BQ52">
        <v>103279</v>
      </c>
      <c r="BR52">
        <v>3302225</v>
      </c>
      <c r="BS52" t="s">
        <v>210</v>
      </c>
      <c r="BT52" t="s">
        <v>51</v>
      </c>
      <c r="BU52">
        <v>0</v>
      </c>
      <c r="BV52">
        <v>1</v>
      </c>
      <c r="BW52">
        <v>0</v>
      </c>
      <c r="BX52">
        <v>0</v>
      </c>
      <c r="BY52">
        <v>4</v>
      </c>
      <c r="BZ52">
        <v>0</v>
      </c>
      <c r="CA52">
        <v>0</v>
      </c>
      <c r="CB52">
        <v>0</v>
      </c>
      <c r="CC52">
        <v>361</v>
      </c>
      <c r="CD52">
        <v>361</v>
      </c>
      <c r="CE52">
        <v>0</v>
      </c>
      <c r="CF52">
        <v>361</v>
      </c>
      <c r="CG52">
        <v>0</v>
      </c>
      <c r="CH52">
        <v>0</v>
      </c>
      <c r="CI52">
        <v>0</v>
      </c>
      <c r="CJ52">
        <v>0</v>
      </c>
      <c r="CK52">
        <v>0</v>
      </c>
      <c r="CL52">
        <v>0</v>
      </c>
      <c r="CM52">
        <v>0</v>
      </c>
      <c r="CN52">
        <v>0</v>
      </c>
      <c r="CO52">
        <v>0</v>
      </c>
      <c r="CP52">
        <v>361</v>
      </c>
      <c r="CQ52">
        <v>90.25</v>
      </c>
      <c r="CR52">
        <v>186.00000000000003</v>
      </c>
      <c r="CS52">
        <v>189.99999999999991</v>
      </c>
      <c r="CT52">
        <v>0</v>
      </c>
      <c r="CU52">
        <v>0</v>
      </c>
      <c r="CV52">
        <v>69.999999999999915</v>
      </c>
      <c r="CW52">
        <v>6.0000000000000195</v>
      </c>
      <c r="CX52">
        <v>0.99999999999999833</v>
      </c>
      <c r="CY52">
        <v>115.00000000000014</v>
      </c>
      <c r="CZ52">
        <v>43.999999999999893</v>
      </c>
      <c r="DA52">
        <v>53.999999999999986</v>
      </c>
      <c r="DB52">
        <v>70.999999999999886</v>
      </c>
      <c r="DC52">
        <v>0</v>
      </c>
      <c r="DD52">
        <v>0</v>
      </c>
      <c r="DE52">
        <v>0</v>
      </c>
      <c r="DF52">
        <v>0</v>
      </c>
      <c r="DG52">
        <v>0</v>
      </c>
      <c r="DH52">
        <v>0</v>
      </c>
      <c r="DI52">
        <v>0</v>
      </c>
      <c r="DJ52">
        <v>56.566951566951673</v>
      </c>
      <c r="DK52">
        <v>0</v>
      </c>
      <c r="DL52">
        <v>133.21695526424526</v>
      </c>
      <c r="DM52">
        <v>0</v>
      </c>
      <c r="DN52">
        <v>0</v>
      </c>
      <c r="DO52">
        <v>0</v>
      </c>
      <c r="DP52">
        <v>0</v>
      </c>
      <c r="DQ52">
        <v>0</v>
      </c>
      <c r="DR52">
        <v>0</v>
      </c>
      <c r="DS52">
        <v>0</v>
      </c>
      <c r="DT52">
        <v>0</v>
      </c>
      <c r="DU52">
        <v>0.53400000000000003</v>
      </c>
      <c r="DV52">
        <v>0</v>
      </c>
      <c r="DW52">
        <v>0</v>
      </c>
      <c r="DX52">
        <v>0</v>
      </c>
      <c r="DY52">
        <v>0</v>
      </c>
      <c r="DZ52">
        <v>1</v>
      </c>
      <c r="EA52">
        <v>0</v>
      </c>
    </row>
    <row r="53" spans="1:131" ht="15" hidden="1">
      <c r="A53" s="505">
        <v>53</v>
      </c>
      <c r="B53" s="505" t="e">
        <v>#N/A</v>
      </c>
      <c r="C53" s="506">
        <v>0.57389162561576401</v>
      </c>
      <c r="D53" s="506">
        <v>0</v>
      </c>
      <c r="E53" s="507">
        <v>103281</v>
      </c>
      <c r="F53" s="507">
        <v>3302227</v>
      </c>
      <c r="G53" s="508" t="s">
        <v>211</v>
      </c>
      <c r="H53" s="470" t="s">
        <v>51</v>
      </c>
      <c r="I53" s="509">
        <v>0</v>
      </c>
      <c r="J53" s="510">
        <v>1</v>
      </c>
      <c r="K53" s="511">
        <v>0</v>
      </c>
      <c r="L53" s="511">
        <v>0</v>
      </c>
      <c r="M53" s="511">
        <v>7</v>
      </c>
      <c r="N53" s="511">
        <v>0</v>
      </c>
      <c r="O53" s="511">
        <v>0</v>
      </c>
      <c r="P53" s="511">
        <v>0</v>
      </c>
      <c r="Q53" s="511">
        <v>406</v>
      </c>
      <c r="R53" s="511">
        <v>406</v>
      </c>
      <c r="S53" s="511">
        <v>55</v>
      </c>
      <c r="T53" s="511">
        <v>351</v>
      </c>
      <c r="U53" s="511">
        <v>0</v>
      </c>
      <c r="V53" s="511">
        <v>0</v>
      </c>
      <c r="W53" s="511">
        <v>0</v>
      </c>
      <c r="X53" s="511">
        <v>0</v>
      </c>
      <c r="Y53" s="511">
        <v>0</v>
      </c>
      <c r="Z53" s="511">
        <v>0</v>
      </c>
      <c r="AA53" s="511">
        <v>0</v>
      </c>
      <c r="AB53" s="511">
        <v>0</v>
      </c>
      <c r="AC53" s="511">
        <v>0</v>
      </c>
      <c r="AD53" s="511">
        <v>406</v>
      </c>
      <c r="AE53" s="511">
        <v>58</v>
      </c>
      <c r="AF53" s="511">
        <v>231.9999999999998</v>
      </c>
      <c r="AG53" s="511">
        <v>233.0000000000002</v>
      </c>
      <c r="AH53" s="511">
        <v>0</v>
      </c>
      <c r="AI53" s="511">
        <v>0</v>
      </c>
      <c r="AJ53" s="511">
        <v>58.00000000000005</v>
      </c>
      <c r="AK53" s="511">
        <v>3.9999999999999987</v>
      </c>
      <c r="AL53" s="511">
        <v>41.000000000000064</v>
      </c>
      <c r="AM53" s="511">
        <v>30.000000000000021</v>
      </c>
      <c r="AN53" s="511">
        <v>17.999999999999989</v>
      </c>
      <c r="AO53" s="511">
        <v>240.99999999999983</v>
      </c>
      <c r="AP53" s="511">
        <v>14.00000000000002</v>
      </c>
      <c r="AQ53" s="511">
        <v>0</v>
      </c>
      <c r="AR53" s="511">
        <v>0</v>
      </c>
      <c r="AS53" s="511">
        <v>0</v>
      </c>
      <c r="AT53" s="511">
        <v>0</v>
      </c>
      <c r="AU53" s="511">
        <v>0</v>
      </c>
      <c r="AV53" s="511">
        <v>0</v>
      </c>
      <c r="AW53" s="511">
        <v>0</v>
      </c>
      <c r="AX53" s="511">
        <v>116.82621082621093</v>
      </c>
      <c r="AY53" s="511">
        <v>0</v>
      </c>
      <c r="AZ53" s="511">
        <v>226.80510468125146</v>
      </c>
      <c r="BA53" s="511">
        <v>0</v>
      </c>
      <c r="BB53" s="511">
        <v>0</v>
      </c>
      <c r="BC53" s="511">
        <v>0</v>
      </c>
      <c r="BD53" s="511">
        <v>0</v>
      </c>
      <c r="BE53" s="511">
        <v>0</v>
      </c>
      <c r="BF53" s="511">
        <v>0</v>
      </c>
      <c r="BG53" s="511">
        <v>16.640000000000065</v>
      </c>
      <c r="BH53" s="511">
        <v>0</v>
      </c>
      <c r="BI53" s="511">
        <v>0.57499999999999996</v>
      </c>
      <c r="BJ53" s="511">
        <v>0</v>
      </c>
      <c r="BK53" s="511">
        <v>0</v>
      </c>
      <c r="BL53" s="512">
        <v>0</v>
      </c>
      <c r="BM53" s="511">
        <v>0</v>
      </c>
      <c r="BN53" s="511">
        <v>1</v>
      </c>
      <c r="BO53" s="511">
        <v>0</v>
      </c>
      <c r="BQ53">
        <v>103281</v>
      </c>
      <c r="BR53">
        <v>3302227</v>
      </c>
      <c r="BS53" t="s">
        <v>211</v>
      </c>
      <c r="BT53" t="s">
        <v>51</v>
      </c>
      <c r="BU53">
        <v>0</v>
      </c>
      <c r="BV53">
        <v>1</v>
      </c>
      <c r="BW53">
        <v>0</v>
      </c>
      <c r="BX53">
        <v>0</v>
      </c>
      <c r="BY53">
        <v>7</v>
      </c>
      <c r="BZ53">
        <v>0</v>
      </c>
      <c r="CA53">
        <v>0</v>
      </c>
      <c r="CB53">
        <v>0</v>
      </c>
      <c r="CC53">
        <v>406</v>
      </c>
      <c r="CD53">
        <v>406</v>
      </c>
      <c r="CE53">
        <v>55</v>
      </c>
      <c r="CF53">
        <v>351</v>
      </c>
      <c r="CG53">
        <v>0</v>
      </c>
      <c r="CH53">
        <v>0</v>
      </c>
      <c r="CI53">
        <v>0</v>
      </c>
      <c r="CJ53">
        <v>0</v>
      </c>
      <c r="CK53">
        <v>0</v>
      </c>
      <c r="CL53">
        <v>0</v>
      </c>
      <c r="CM53">
        <v>0</v>
      </c>
      <c r="CN53">
        <v>0</v>
      </c>
      <c r="CO53">
        <v>0</v>
      </c>
      <c r="CP53">
        <v>406</v>
      </c>
      <c r="CQ53">
        <v>58</v>
      </c>
      <c r="CR53">
        <v>231.9999999999998</v>
      </c>
      <c r="CS53">
        <v>233.0000000000002</v>
      </c>
      <c r="CT53">
        <v>0</v>
      </c>
      <c r="CU53">
        <v>0</v>
      </c>
      <c r="CV53">
        <v>58.00000000000005</v>
      </c>
      <c r="CW53">
        <v>3.9999999999999987</v>
      </c>
      <c r="CX53">
        <v>41.000000000000064</v>
      </c>
      <c r="CY53">
        <v>30.000000000000021</v>
      </c>
      <c r="CZ53">
        <v>17.999999999999989</v>
      </c>
      <c r="DA53">
        <v>240.99999999999983</v>
      </c>
      <c r="DB53">
        <v>14.00000000000002</v>
      </c>
      <c r="DC53">
        <v>0</v>
      </c>
      <c r="DD53">
        <v>0</v>
      </c>
      <c r="DE53">
        <v>0</v>
      </c>
      <c r="DF53">
        <v>0</v>
      </c>
      <c r="DG53">
        <v>0</v>
      </c>
      <c r="DH53">
        <v>0</v>
      </c>
      <c r="DI53">
        <v>0</v>
      </c>
      <c r="DJ53">
        <v>116.82621082621093</v>
      </c>
      <c r="DK53">
        <v>0</v>
      </c>
      <c r="DL53">
        <v>226.80510468125146</v>
      </c>
      <c r="DM53">
        <v>0</v>
      </c>
      <c r="DN53">
        <v>0</v>
      </c>
      <c r="DO53">
        <v>0</v>
      </c>
      <c r="DP53">
        <v>0</v>
      </c>
      <c r="DQ53">
        <v>0</v>
      </c>
      <c r="DR53">
        <v>0</v>
      </c>
      <c r="DS53">
        <v>16.640000000000065</v>
      </c>
      <c r="DT53">
        <v>0</v>
      </c>
      <c r="DU53">
        <v>0.57499999999999996</v>
      </c>
      <c r="DV53">
        <v>0</v>
      </c>
      <c r="DW53">
        <v>0</v>
      </c>
      <c r="DX53">
        <v>0</v>
      </c>
      <c r="DY53">
        <v>0</v>
      </c>
      <c r="DZ53">
        <v>1</v>
      </c>
      <c r="EA53">
        <v>0</v>
      </c>
    </row>
    <row r="54" spans="1:131" ht="15" hidden="1">
      <c r="A54" s="505">
        <v>54</v>
      </c>
      <c r="B54" s="505" t="e">
        <v>#N/A</v>
      </c>
      <c r="C54" s="506">
        <v>0.48951048951048998</v>
      </c>
      <c r="D54" s="506">
        <v>0</v>
      </c>
      <c r="E54" s="507">
        <v>103284</v>
      </c>
      <c r="F54" s="507">
        <v>3302231</v>
      </c>
      <c r="G54" s="508" t="s">
        <v>212</v>
      </c>
      <c r="H54" s="470" t="s">
        <v>51</v>
      </c>
      <c r="I54" s="509">
        <v>0</v>
      </c>
      <c r="J54" s="510">
        <v>1</v>
      </c>
      <c r="K54" s="511">
        <v>0</v>
      </c>
      <c r="L54" s="511">
        <v>0</v>
      </c>
      <c r="M54" s="511">
        <v>7</v>
      </c>
      <c r="N54" s="511">
        <v>0</v>
      </c>
      <c r="O54" s="511">
        <v>0</v>
      </c>
      <c r="P54" s="511">
        <v>0</v>
      </c>
      <c r="Q54" s="511">
        <v>429</v>
      </c>
      <c r="R54" s="511">
        <v>429</v>
      </c>
      <c r="S54" s="511">
        <v>60</v>
      </c>
      <c r="T54" s="511">
        <v>369</v>
      </c>
      <c r="U54" s="511">
        <v>0</v>
      </c>
      <c r="V54" s="511">
        <v>0</v>
      </c>
      <c r="W54" s="511">
        <v>0</v>
      </c>
      <c r="X54" s="511">
        <v>0</v>
      </c>
      <c r="Y54" s="511">
        <v>0</v>
      </c>
      <c r="Z54" s="511">
        <v>0</v>
      </c>
      <c r="AA54" s="511">
        <v>0</v>
      </c>
      <c r="AB54" s="511">
        <v>0</v>
      </c>
      <c r="AC54" s="511">
        <v>0</v>
      </c>
      <c r="AD54" s="511">
        <v>429</v>
      </c>
      <c r="AE54" s="511">
        <v>61.285714285714285</v>
      </c>
      <c r="AF54" s="511">
        <v>205.00000000000006</v>
      </c>
      <c r="AG54" s="511">
        <v>210.0000000000002</v>
      </c>
      <c r="AH54" s="511">
        <v>0</v>
      </c>
      <c r="AI54" s="511">
        <v>0</v>
      </c>
      <c r="AJ54" s="511">
        <v>47.000000000000192</v>
      </c>
      <c r="AK54" s="511">
        <v>35.999999999999993</v>
      </c>
      <c r="AL54" s="511">
        <v>259.99999999999994</v>
      </c>
      <c r="AM54" s="511">
        <v>48.999999999999908</v>
      </c>
      <c r="AN54" s="511">
        <v>21.000000000000021</v>
      </c>
      <c r="AO54" s="511">
        <v>16.000000000000004</v>
      </c>
      <c r="AP54" s="511">
        <v>0</v>
      </c>
      <c r="AQ54" s="511">
        <v>0</v>
      </c>
      <c r="AR54" s="511">
        <v>0</v>
      </c>
      <c r="AS54" s="511">
        <v>0</v>
      </c>
      <c r="AT54" s="511">
        <v>0</v>
      </c>
      <c r="AU54" s="511">
        <v>0</v>
      </c>
      <c r="AV54" s="511">
        <v>0</v>
      </c>
      <c r="AW54" s="511">
        <v>0</v>
      </c>
      <c r="AX54" s="511">
        <v>123.23577235772346</v>
      </c>
      <c r="AY54" s="511">
        <v>0</v>
      </c>
      <c r="AZ54" s="511">
        <v>124.21684599399683</v>
      </c>
      <c r="BA54" s="511">
        <v>0</v>
      </c>
      <c r="BB54" s="511">
        <v>0</v>
      </c>
      <c r="BC54" s="511">
        <v>0</v>
      </c>
      <c r="BD54" s="511">
        <v>0</v>
      </c>
      <c r="BE54" s="511">
        <v>0</v>
      </c>
      <c r="BF54" s="511">
        <v>0</v>
      </c>
      <c r="BG54" s="511">
        <v>4.2599999999999856</v>
      </c>
      <c r="BH54" s="511">
        <v>0</v>
      </c>
      <c r="BI54" s="511">
        <v>0.61099999999999999</v>
      </c>
      <c r="BJ54" s="511">
        <v>0</v>
      </c>
      <c r="BK54" s="511">
        <v>0</v>
      </c>
      <c r="BL54" s="512">
        <v>0</v>
      </c>
      <c r="BM54" s="511">
        <v>0</v>
      </c>
      <c r="BN54" s="511">
        <v>1</v>
      </c>
      <c r="BO54" s="511">
        <v>0</v>
      </c>
      <c r="BQ54">
        <v>103284</v>
      </c>
      <c r="BR54">
        <v>3302231</v>
      </c>
      <c r="BS54" t="s">
        <v>212</v>
      </c>
      <c r="BT54" t="s">
        <v>51</v>
      </c>
      <c r="BU54">
        <v>0</v>
      </c>
      <c r="BV54">
        <v>1</v>
      </c>
      <c r="BW54">
        <v>0</v>
      </c>
      <c r="BX54">
        <v>0</v>
      </c>
      <c r="BY54">
        <v>7</v>
      </c>
      <c r="BZ54">
        <v>0</v>
      </c>
      <c r="CA54">
        <v>0</v>
      </c>
      <c r="CB54">
        <v>0</v>
      </c>
      <c r="CC54">
        <v>429</v>
      </c>
      <c r="CD54">
        <v>429</v>
      </c>
      <c r="CE54">
        <v>60</v>
      </c>
      <c r="CF54">
        <v>369</v>
      </c>
      <c r="CG54">
        <v>0</v>
      </c>
      <c r="CH54">
        <v>0</v>
      </c>
      <c r="CI54">
        <v>0</v>
      </c>
      <c r="CJ54">
        <v>0</v>
      </c>
      <c r="CK54">
        <v>0</v>
      </c>
      <c r="CL54">
        <v>0</v>
      </c>
      <c r="CM54">
        <v>0</v>
      </c>
      <c r="CN54">
        <v>0</v>
      </c>
      <c r="CO54">
        <v>0</v>
      </c>
      <c r="CP54">
        <v>429</v>
      </c>
      <c r="CQ54">
        <v>61.285714285714285</v>
      </c>
      <c r="CR54">
        <v>205.00000000000006</v>
      </c>
      <c r="CS54">
        <v>210.0000000000002</v>
      </c>
      <c r="CT54">
        <v>0</v>
      </c>
      <c r="CU54">
        <v>0</v>
      </c>
      <c r="CV54">
        <v>47.000000000000192</v>
      </c>
      <c r="CW54">
        <v>35.999999999999993</v>
      </c>
      <c r="CX54">
        <v>259.99999999999994</v>
      </c>
      <c r="CY54">
        <v>48.999999999999908</v>
      </c>
      <c r="CZ54">
        <v>21.000000000000021</v>
      </c>
      <c r="DA54">
        <v>16.000000000000004</v>
      </c>
      <c r="DB54">
        <v>0</v>
      </c>
      <c r="DC54">
        <v>0</v>
      </c>
      <c r="DD54">
        <v>0</v>
      </c>
      <c r="DE54">
        <v>0</v>
      </c>
      <c r="DF54">
        <v>0</v>
      </c>
      <c r="DG54">
        <v>0</v>
      </c>
      <c r="DH54">
        <v>0</v>
      </c>
      <c r="DI54">
        <v>0</v>
      </c>
      <c r="DJ54">
        <v>123.23577235772346</v>
      </c>
      <c r="DK54">
        <v>0</v>
      </c>
      <c r="DL54">
        <v>124.21684599399683</v>
      </c>
      <c r="DM54">
        <v>0</v>
      </c>
      <c r="DN54">
        <v>0</v>
      </c>
      <c r="DO54">
        <v>0</v>
      </c>
      <c r="DP54">
        <v>0</v>
      </c>
      <c r="DQ54">
        <v>0</v>
      </c>
      <c r="DR54">
        <v>0</v>
      </c>
      <c r="DS54">
        <v>4.2599999999999856</v>
      </c>
      <c r="DT54">
        <v>0</v>
      </c>
      <c r="DU54">
        <v>0.61099999999999999</v>
      </c>
      <c r="DV54">
        <v>0</v>
      </c>
      <c r="DW54">
        <v>0</v>
      </c>
      <c r="DX54">
        <v>0</v>
      </c>
      <c r="DY54">
        <v>0</v>
      </c>
      <c r="DZ54">
        <v>1</v>
      </c>
      <c r="EA54">
        <v>0</v>
      </c>
    </row>
    <row r="55" spans="1:131" ht="15" hidden="1">
      <c r="A55" s="505">
        <v>55</v>
      </c>
      <c r="B55" s="505" t="e">
        <v>#N/A</v>
      </c>
      <c r="C55" s="506">
        <v>0.55454545454545501</v>
      </c>
      <c r="D55" s="506">
        <v>0</v>
      </c>
      <c r="E55" s="507">
        <v>103286</v>
      </c>
      <c r="F55" s="507">
        <v>3302236</v>
      </c>
      <c r="G55" s="508" t="s">
        <v>213</v>
      </c>
      <c r="H55" s="470" t="s">
        <v>51</v>
      </c>
      <c r="I55" s="509">
        <v>0</v>
      </c>
      <c r="J55" s="510">
        <v>1</v>
      </c>
      <c r="K55" s="511">
        <v>0</v>
      </c>
      <c r="L55" s="511">
        <v>0</v>
      </c>
      <c r="M55" s="511">
        <v>4</v>
      </c>
      <c r="N55" s="511">
        <v>0</v>
      </c>
      <c r="O55" s="511">
        <v>0</v>
      </c>
      <c r="P55" s="511">
        <v>0</v>
      </c>
      <c r="Q55" s="511">
        <v>220</v>
      </c>
      <c r="R55" s="511">
        <v>220</v>
      </c>
      <c r="S55" s="511">
        <v>0</v>
      </c>
      <c r="T55" s="511">
        <v>220</v>
      </c>
      <c r="U55" s="511">
        <v>0</v>
      </c>
      <c r="V55" s="511">
        <v>0</v>
      </c>
      <c r="W55" s="511">
        <v>0</v>
      </c>
      <c r="X55" s="511">
        <v>0</v>
      </c>
      <c r="Y55" s="511">
        <v>0</v>
      </c>
      <c r="Z55" s="511">
        <v>0</v>
      </c>
      <c r="AA55" s="511">
        <v>0</v>
      </c>
      <c r="AB55" s="511">
        <v>0</v>
      </c>
      <c r="AC55" s="511">
        <v>0</v>
      </c>
      <c r="AD55" s="511">
        <v>220</v>
      </c>
      <c r="AE55" s="511">
        <v>55</v>
      </c>
      <c r="AF55" s="511">
        <v>122.0000000000001</v>
      </c>
      <c r="AG55" s="511">
        <v>122.0000000000001</v>
      </c>
      <c r="AH55" s="511">
        <v>0</v>
      </c>
      <c r="AI55" s="511">
        <v>0</v>
      </c>
      <c r="AJ55" s="511">
        <v>34.000000000000099</v>
      </c>
      <c r="AK55" s="511">
        <v>25.000000000000078</v>
      </c>
      <c r="AL55" s="511">
        <v>42.999999999999901</v>
      </c>
      <c r="AM55" s="511">
        <v>4.9999999999999938</v>
      </c>
      <c r="AN55" s="511">
        <v>4.0000000000000036</v>
      </c>
      <c r="AO55" s="511">
        <v>51.999999999999922</v>
      </c>
      <c r="AP55" s="511">
        <v>56.999999999999979</v>
      </c>
      <c r="AQ55" s="511">
        <v>0</v>
      </c>
      <c r="AR55" s="511">
        <v>0</v>
      </c>
      <c r="AS55" s="511">
        <v>0</v>
      </c>
      <c r="AT55" s="511">
        <v>0</v>
      </c>
      <c r="AU55" s="511">
        <v>0</v>
      </c>
      <c r="AV55" s="511">
        <v>0</v>
      </c>
      <c r="AW55" s="511">
        <v>0</v>
      </c>
      <c r="AX55" s="511">
        <v>19.999999999999996</v>
      </c>
      <c r="AY55" s="511">
        <v>0</v>
      </c>
      <c r="AZ55" s="511">
        <v>72.581640058055157</v>
      </c>
      <c r="BA55" s="511">
        <v>0</v>
      </c>
      <c r="BB55" s="511">
        <v>0</v>
      </c>
      <c r="BC55" s="511">
        <v>0</v>
      </c>
      <c r="BD55" s="511">
        <v>0</v>
      </c>
      <c r="BE55" s="511">
        <v>0</v>
      </c>
      <c r="BF55" s="511">
        <v>0</v>
      </c>
      <c r="BG55" s="511">
        <v>0</v>
      </c>
      <c r="BH55" s="511">
        <v>0</v>
      </c>
      <c r="BI55" s="511">
        <v>0.73099999999999998</v>
      </c>
      <c r="BJ55" s="511">
        <v>0</v>
      </c>
      <c r="BK55" s="511">
        <v>0</v>
      </c>
      <c r="BL55" s="512">
        <v>0</v>
      </c>
      <c r="BM55" s="511">
        <v>0</v>
      </c>
      <c r="BN55" s="511">
        <v>1</v>
      </c>
      <c r="BO55" s="511">
        <v>0</v>
      </c>
      <c r="BQ55">
        <v>103286</v>
      </c>
      <c r="BR55">
        <v>3302236</v>
      </c>
      <c r="BS55" t="s">
        <v>213</v>
      </c>
      <c r="BT55" t="s">
        <v>51</v>
      </c>
      <c r="BU55">
        <v>0</v>
      </c>
      <c r="BV55">
        <v>1</v>
      </c>
      <c r="BW55">
        <v>0</v>
      </c>
      <c r="BX55">
        <v>0</v>
      </c>
      <c r="BY55">
        <v>4</v>
      </c>
      <c r="BZ55">
        <v>0</v>
      </c>
      <c r="CA55">
        <v>0</v>
      </c>
      <c r="CB55">
        <v>0</v>
      </c>
      <c r="CC55">
        <v>220</v>
      </c>
      <c r="CD55">
        <v>220</v>
      </c>
      <c r="CE55">
        <v>0</v>
      </c>
      <c r="CF55">
        <v>220</v>
      </c>
      <c r="CG55">
        <v>0</v>
      </c>
      <c r="CH55">
        <v>0</v>
      </c>
      <c r="CI55">
        <v>0</v>
      </c>
      <c r="CJ55">
        <v>0</v>
      </c>
      <c r="CK55">
        <v>0</v>
      </c>
      <c r="CL55">
        <v>0</v>
      </c>
      <c r="CM55">
        <v>0</v>
      </c>
      <c r="CN55">
        <v>0</v>
      </c>
      <c r="CO55">
        <v>0</v>
      </c>
      <c r="CP55">
        <v>220</v>
      </c>
      <c r="CQ55">
        <v>55</v>
      </c>
      <c r="CR55">
        <v>122.0000000000001</v>
      </c>
      <c r="CS55">
        <v>122.0000000000001</v>
      </c>
      <c r="CT55">
        <v>0</v>
      </c>
      <c r="CU55">
        <v>0</v>
      </c>
      <c r="CV55">
        <v>34.000000000000099</v>
      </c>
      <c r="CW55">
        <v>25.000000000000078</v>
      </c>
      <c r="CX55">
        <v>42.999999999999901</v>
      </c>
      <c r="CY55">
        <v>4.9999999999999938</v>
      </c>
      <c r="CZ55">
        <v>4.0000000000000036</v>
      </c>
      <c r="DA55">
        <v>51.999999999999922</v>
      </c>
      <c r="DB55">
        <v>56.999999999999979</v>
      </c>
      <c r="DC55">
        <v>0</v>
      </c>
      <c r="DD55">
        <v>0</v>
      </c>
      <c r="DE55">
        <v>0</v>
      </c>
      <c r="DF55">
        <v>0</v>
      </c>
      <c r="DG55">
        <v>0</v>
      </c>
      <c r="DH55">
        <v>0</v>
      </c>
      <c r="DI55">
        <v>0</v>
      </c>
      <c r="DJ55">
        <v>19.999999999999996</v>
      </c>
      <c r="DK55">
        <v>0</v>
      </c>
      <c r="DL55">
        <v>72.581640058055157</v>
      </c>
      <c r="DM55">
        <v>0</v>
      </c>
      <c r="DN55">
        <v>0</v>
      </c>
      <c r="DO55">
        <v>0</v>
      </c>
      <c r="DP55">
        <v>0</v>
      </c>
      <c r="DQ55">
        <v>0</v>
      </c>
      <c r="DR55">
        <v>0</v>
      </c>
      <c r="DS55">
        <v>0</v>
      </c>
      <c r="DT55">
        <v>0</v>
      </c>
      <c r="DU55">
        <v>0.73099999999999998</v>
      </c>
      <c r="DV55">
        <v>0</v>
      </c>
      <c r="DW55">
        <v>0</v>
      </c>
      <c r="DX55">
        <v>0</v>
      </c>
      <c r="DY55">
        <v>0</v>
      </c>
      <c r="DZ55">
        <v>1</v>
      </c>
      <c r="EA55">
        <v>0</v>
      </c>
    </row>
    <row r="56" spans="1:131" ht="16.5" hidden="1" customHeight="1">
      <c r="A56" s="505">
        <v>56</v>
      </c>
      <c r="B56" s="505" t="e">
        <v>#N/A</v>
      </c>
      <c r="C56" s="506">
        <v>0.44776119402985098</v>
      </c>
      <c r="D56" s="506">
        <v>0</v>
      </c>
      <c r="E56" s="507">
        <v>103288</v>
      </c>
      <c r="F56" s="507">
        <v>3302238</v>
      </c>
      <c r="G56" s="508" t="s">
        <v>214</v>
      </c>
      <c r="H56" s="470" t="s">
        <v>51</v>
      </c>
      <c r="I56" s="509">
        <v>0</v>
      </c>
      <c r="J56" s="510">
        <v>1</v>
      </c>
      <c r="K56" s="511">
        <v>0</v>
      </c>
      <c r="L56" s="511">
        <v>0</v>
      </c>
      <c r="M56" s="511">
        <v>3</v>
      </c>
      <c r="N56" s="511">
        <v>0</v>
      </c>
      <c r="O56" s="511">
        <v>0</v>
      </c>
      <c r="P56" s="511">
        <v>0</v>
      </c>
      <c r="Q56" s="511">
        <v>134</v>
      </c>
      <c r="R56" s="511">
        <v>134</v>
      </c>
      <c r="S56" s="511">
        <v>33</v>
      </c>
      <c r="T56" s="511">
        <v>101</v>
      </c>
      <c r="U56" s="511">
        <v>0</v>
      </c>
      <c r="V56" s="511">
        <v>0</v>
      </c>
      <c r="W56" s="511">
        <v>0</v>
      </c>
      <c r="X56" s="511">
        <v>0</v>
      </c>
      <c r="Y56" s="511">
        <v>0</v>
      </c>
      <c r="Z56" s="511">
        <v>0</v>
      </c>
      <c r="AA56" s="511">
        <v>0</v>
      </c>
      <c r="AB56" s="511">
        <v>0</v>
      </c>
      <c r="AC56" s="511">
        <v>0</v>
      </c>
      <c r="AD56" s="511">
        <v>134</v>
      </c>
      <c r="AE56" s="511">
        <v>44.666666666666664</v>
      </c>
      <c r="AF56" s="511">
        <v>60.000000000000028</v>
      </c>
      <c r="AG56" s="511">
        <v>60.000000000000028</v>
      </c>
      <c r="AH56" s="511">
        <v>0</v>
      </c>
      <c r="AI56" s="511">
        <v>0</v>
      </c>
      <c r="AJ56" s="511">
        <v>16.999999999999993</v>
      </c>
      <c r="AK56" s="511">
        <v>15.000000000000041</v>
      </c>
      <c r="AL56" s="511">
        <v>37.00000000000005</v>
      </c>
      <c r="AM56" s="511">
        <v>1</v>
      </c>
      <c r="AN56" s="511">
        <v>8.9999999999999982</v>
      </c>
      <c r="AO56" s="511">
        <v>14.000000000000066</v>
      </c>
      <c r="AP56" s="511">
        <v>40.999999999999957</v>
      </c>
      <c r="AQ56" s="511">
        <v>0</v>
      </c>
      <c r="AR56" s="511">
        <v>0</v>
      </c>
      <c r="AS56" s="511">
        <v>0</v>
      </c>
      <c r="AT56" s="511">
        <v>0</v>
      </c>
      <c r="AU56" s="511">
        <v>0</v>
      </c>
      <c r="AV56" s="511">
        <v>0</v>
      </c>
      <c r="AW56" s="511">
        <v>0</v>
      </c>
      <c r="AX56" s="511">
        <v>13.4</v>
      </c>
      <c r="AY56" s="511">
        <v>0</v>
      </c>
      <c r="AZ56" s="511">
        <v>43.270833333333371</v>
      </c>
      <c r="BA56" s="511">
        <v>0</v>
      </c>
      <c r="BB56" s="511">
        <v>0</v>
      </c>
      <c r="BC56" s="511">
        <v>0</v>
      </c>
      <c r="BD56" s="511">
        <v>0</v>
      </c>
      <c r="BE56" s="511">
        <v>0</v>
      </c>
      <c r="BF56" s="511">
        <v>0</v>
      </c>
      <c r="BG56" s="511">
        <v>0</v>
      </c>
      <c r="BH56" s="511">
        <v>0</v>
      </c>
      <c r="BI56" s="511">
        <v>0.73799999999999999</v>
      </c>
      <c r="BJ56" s="511">
        <v>0</v>
      </c>
      <c r="BK56" s="511">
        <v>0</v>
      </c>
      <c r="BL56" s="512">
        <v>0</v>
      </c>
      <c r="BM56" s="511">
        <v>0</v>
      </c>
      <c r="BN56" s="511">
        <v>1</v>
      </c>
      <c r="BO56" s="511">
        <v>0</v>
      </c>
      <c r="BQ56">
        <v>103288</v>
      </c>
      <c r="BR56">
        <v>3302238</v>
      </c>
      <c r="BS56" t="s">
        <v>214</v>
      </c>
      <c r="BT56" t="s">
        <v>51</v>
      </c>
      <c r="BU56">
        <v>0</v>
      </c>
      <c r="BV56">
        <v>1</v>
      </c>
      <c r="BW56">
        <v>0</v>
      </c>
      <c r="BX56">
        <v>0</v>
      </c>
      <c r="BY56">
        <v>3</v>
      </c>
      <c r="BZ56">
        <v>0</v>
      </c>
      <c r="CA56">
        <v>0</v>
      </c>
      <c r="CB56">
        <v>0</v>
      </c>
      <c r="CC56">
        <v>134</v>
      </c>
      <c r="CD56">
        <v>134</v>
      </c>
      <c r="CE56">
        <v>33</v>
      </c>
      <c r="CF56">
        <v>101</v>
      </c>
      <c r="CG56">
        <v>0</v>
      </c>
      <c r="CH56">
        <v>0</v>
      </c>
      <c r="CI56">
        <v>0</v>
      </c>
      <c r="CJ56">
        <v>0</v>
      </c>
      <c r="CK56">
        <v>0</v>
      </c>
      <c r="CL56">
        <v>0</v>
      </c>
      <c r="CM56">
        <v>0</v>
      </c>
      <c r="CN56">
        <v>0</v>
      </c>
      <c r="CO56">
        <v>0</v>
      </c>
      <c r="CP56">
        <v>134</v>
      </c>
      <c r="CQ56">
        <v>44.666666666666664</v>
      </c>
      <c r="CR56">
        <v>60.000000000000028</v>
      </c>
      <c r="CS56">
        <v>60.000000000000028</v>
      </c>
      <c r="CT56">
        <v>0</v>
      </c>
      <c r="CU56">
        <v>0</v>
      </c>
      <c r="CV56">
        <v>16.999999999999993</v>
      </c>
      <c r="CW56">
        <v>15.000000000000041</v>
      </c>
      <c r="CX56">
        <v>37.00000000000005</v>
      </c>
      <c r="CY56">
        <v>1</v>
      </c>
      <c r="CZ56">
        <v>8.9999999999999982</v>
      </c>
      <c r="DA56">
        <v>14.000000000000066</v>
      </c>
      <c r="DB56">
        <v>40.999999999999957</v>
      </c>
      <c r="DC56">
        <v>0</v>
      </c>
      <c r="DD56">
        <v>0</v>
      </c>
      <c r="DE56">
        <v>0</v>
      </c>
      <c r="DF56">
        <v>0</v>
      </c>
      <c r="DG56">
        <v>0</v>
      </c>
      <c r="DH56">
        <v>0</v>
      </c>
      <c r="DI56">
        <v>0</v>
      </c>
      <c r="DJ56">
        <v>13.4</v>
      </c>
      <c r="DK56">
        <v>0</v>
      </c>
      <c r="DL56">
        <v>43.270833333333371</v>
      </c>
      <c r="DM56">
        <v>0</v>
      </c>
      <c r="DN56">
        <v>0</v>
      </c>
      <c r="DO56">
        <v>0</v>
      </c>
      <c r="DP56">
        <v>0</v>
      </c>
      <c r="DQ56">
        <v>0</v>
      </c>
      <c r="DR56">
        <v>0</v>
      </c>
      <c r="DS56">
        <v>0</v>
      </c>
      <c r="DT56">
        <v>0</v>
      </c>
      <c r="DU56">
        <v>0.73799999999999999</v>
      </c>
      <c r="DV56">
        <v>0</v>
      </c>
      <c r="DW56">
        <v>0</v>
      </c>
      <c r="DX56">
        <v>0</v>
      </c>
      <c r="DY56">
        <v>0</v>
      </c>
      <c r="DZ56">
        <v>1</v>
      </c>
      <c r="EA56">
        <v>0</v>
      </c>
    </row>
    <row r="57" spans="1:131" ht="15" hidden="1">
      <c r="A57" s="505">
        <v>57</v>
      </c>
      <c r="B57" s="505" t="e">
        <v>#N/A</v>
      </c>
      <c r="C57" s="506">
        <v>0.49659863945578198</v>
      </c>
      <c r="D57" s="506">
        <v>0</v>
      </c>
      <c r="E57" s="507">
        <v>103289</v>
      </c>
      <c r="F57" s="507">
        <v>3302239</v>
      </c>
      <c r="G57" s="508" t="s">
        <v>215</v>
      </c>
      <c r="H57" s="470" t="s">
        <v>51</v>
      </c>
      <c r="I57" s="509">
        <v>0</v>
      </c>
      <c r="J57" s="510">
        <v>1</v>
      </c>
      <c r="K57" s="511">
        <v>0</v>
      </c>
      <c r="L57" s="511">
        <v>0</v>
      </c>
      <c r="M57" s="511">
        <v>3</v>
      </c>
      <c r="N57" s="511">
        <v>0</v>
      </c>
      <c r="O57" s="511">
        <v>0</v>
      </c>
      <c r="P57" s="511">
        <v>0</v>
      </c>
      <c r="Q57" s="511">
        <v>147</v>
      </c>
      <c r="R57" s="511">
        <v>147</v>
      </c>
      <c r="S57" s="511">
        <v>45</v>
      </c>
      <c r="T57" s="511">
        <v>102</v>
      </c>
      <c r="U57" s="511">
        <v>0</v>
      </c>
      <c r="V57" s="511">
        <v>0</v>
      </c>
      <c r="W57" s="511">
        <v>0</v>
      </c>
      <c r="X57" s="511">
        <v>0</v>
      </c>
      <c r="Y57" s="511">
        <v>0</v>
      </c>
      <c r="Z57" s="511">
        <v>0</v>
      </c>
      <c r="AA57" s="511">
        <v>0</v>
      </c>
      <c r="AB57" s="511">
        <v>0</v>
      </c>
      <c r="AC57" s="511">
        <v>0</v>
      </c>
      <c r="AD57" s="511">
        <v>147</v>
      </c>
      <c r="AE57" s="511">
        <v>49</v>
      </c>
      <c r="AF57" s="511">
        <v>72</v>
      </c>
      <c r="AG57" s="511">
        <v>72.999999999999957</v>
      </c>
      <c r="AH57" s="511">
        <v>0</v>
      </c>
      <c r="AI57" s="511">
        <v>0</v>
      </c>
      <c r="AJ57" s="511">
        <v>47.000000000000057</v>
      </c>
      <c r="AK57" s="511">
        <v>1.9999999999999929</v>
      </c>
      <c r="AL57" s="511">
        <v>8</v>
      </c>
      <c r="AM57" s="511">
        <v>10.999999999999998</v>
      </c>
      <c r="AN57" s="511">
        <v>5.0000000000000044</v>
      </c>
      <c r="AO57" s="511">
        <v>40.99999999999995</v>
      </c>
      <c r="AP57" s="511">
        <v>32.99999999999995</v>
      </c>
      <c r="AQ57" s="511">
        <v>0</v>
      </c>
      <c r="AR57" s="511">
        <v>0</v>
      </c>
      <c r="AS57" s="511">
        <v>0</v>
      </c>
      <c r="AT57" s="511">
        <v>0</v>
      </c>
      <c r="AU57" s="511">
        <v>0</v>
      </c>
      <c r="AV57" s="511">
        <v>0</v>
      </c>
      <c r="AW57" s="511">
        <v>0</v>
      </c>
      <c r="AX57" s="511">
        <v>43.235294117647129</v>
      </c>
      <c r="AY57" s="511">
        <v>0</v>
      </c>
      <c r="AZ57" s="511">
        <v>57.58762886597934</v>
      </c>
      <c r="BA57" s="511">
        <v>0</v>
      </c>
      <c r="BB57" s="511">
        <v>0</v>
      </c>
      <c r="BC57" s="511">
        <v>0</v>
      </c>
      <c r="BD57" s="511">
        <v>0</v>
      </c>
      <c r="BE57" s="511">
        <v>0</v>
      </c>
      <c r="BF57" s="511">
        <v>0</v>
      </c>
      <c r="BG57" s="511">
        <v>0</v>
      </c>
      <c r="BH57" s="511">
        <v>0</v>
      </c>
      <c r="BI57" s="511">
        <v>0.66600000000000004</v>
      </c>
      <c r="BJ57" s="511">
        <v>0</v>
      </c>
      <c r="BK57" s="511">
        <v>0</v>
      </c>
      <c r="BL57" s="512">
        <v>0</v>
      </c>
      <c r="BM57" s="511">
        <v>0</v>
      </c>
      <c r="BN57" s="511">
        <v>1</v>
      </c>
      <c r="BO57" s="511">
        <v>0</v>
      </c>
      <c r="BQ57">
        <v>103289</v>
      </c>
      <c r="BR57">
        <v>3302239</v>
      </c>
      <c r="BS57" t="s">
        <v>215</v>
      </c>
      <c r="BT57" t="s">
        <v>51</v>
      </c>
      <c r="BU57">
        <v>0</v>
      </c>
      <c r="BV57">
        <v>1</v>
      </c>
      <c r="BW57">
        <v>0</v>
      </c>
      <c r="BX57">
        <v>0</v>
      </c>
      <c r="BY57">
        <v>3</v>
      </c>
      <c r="BZ57">
        <v>0</v>
      </c>
      <c r="CA57">
        <v>0</v>
      </c>
      <c r="CB57">
        <v>0</v>
      </c>
      <c r="CC57">
        <v>147</v>
      </c>
      <c r="CD57">
        <v>147</v>
      </c>
      <c r="CE57">
        <v>45</v>
      </c>
      <c r="CF57">
        <v>102</v>
      </c>
      <c r="CG57">
        <v>0</v>
      </c>
      <c r="CH57">
        <v>0</v>
      </c>
      <c r="CI57">
        <v>0</v>
      </c>
      <c r="CJ57">
        <v>0</v>
      </c>
      <c r="CK57">
        <v>0</v>
      </c>
      <c r="CL57">
        <v>0</v>
      </c>
      <c r="CM57">
        <v>0</v>
      </c>
      <c r="CN57">
        <v>0</v>
      </c>
      <c r="CO57">
        <v>0</v>
      </c>
      <c r="CP57">
        <v>147</v>
      </c>
      <c r="CQ57">
        <v>49</v>
      </c>
      <c r="CR57">
        <v>72</v>
      </c>
      <c r="CS57">
        <v>72.999999999999957</v>
      </c>
      <c r="CT57">
        <v>0</v>
      </c>
      <c r="CU57">
        <v>0</v>
      </c>
      <c r="CV57">
        <v>47.000000000000057</v>
      </c>
      <c r="CW57">
        <v>1.9999999999999929</v>
      </c>
      <c r="CX57">
        <v>8</v>
      </c>
      <c r="CY57">
        <v>10.999999999999998</v>
      </c>
      <c r="CZ57">
        <v>5.0000000000000044</v>
      </c>
      <c r="DA57">
        <v>40.99999999999995</v>
      </c>
      <c r="DB57">
        <v>32.99999999999995</v>
      </c>
      <c r="DC57">
        <v>0</v>
      </c>
      <c r="DD57">
        <v>0</v>
      </c>
      <c r="DE57">
        <v>0</v>
      </c>
      <c r="DF57">
        <v>0</v>
      </c>
      <c r="DG57">
        <v>0</v>
      </c>
      <c r="DH57">
        <v>0</v>
      </c>
      <c r="DI57">
        <v>0</v>
      </c>
      <c r="DJ57">
        <v>43.235294117647129</v>
      </c>
      <c r="DK57">
        <v>0</v>
      </c>
      <c r="DL57">
        <v>57.58762886597934</v>
      </c>
      <c r="DM57">
        <v>0</v>
      </c>
      <c r="DN57">
        <v>0</v>
      </c>
      <c r="DO57">
        <v>0</v>
      </c>
      <c r="DP57">
        <v>0</v>
      </c>
      <c r="DQ57">
        <v>0</v>
      </c>
      <c r="DR57">
        <v>0</v>
      </c>
      <c r="DS57">
        <v>0</v>
      </c>
      <c r="DT57">
        <v>0</v>
      </c>
      <c r="DU57">
        <v>0.66600000000000004</v>
      </c>
      <c r="DV57">
        <v>0</v>
      </c>
      <c r="DW57">
        <v>0</v>
      </c>
      <c r="DX57">
        <v>0</v>
      </c>
      <c r="DY57">
        <v>0</v>
      </c>
      <c r="DZ57">
        <v>1</v>
      </c>
      <c r="EA57">
        <v>0</v>
      </c>
    </row>
    <row r="58" spans="1:131" ht="15" hidden="1">
      <c r="A58" s="505">
        <v>58</v>
      </c>
      <c r="B58" s="505" t="e">
        <v>#N/A</v>
      </c>
      <c r="C58" s="506">
        <v>0.59016393442623005</v>
      </c>
      <c r="D58" s="506">
        <v>0</v>
      </c>
      <c r="E58" s="507">
        <v>103291</v>
      </c>
      <c r="F58" s="507">
        <v>3302241</v>
      </c>
      <c r="G58" s="508" t="s">
        <v>216</v>
      </c>
      <c r="H58" s="470" t="s">
        <v>51</v>
      </c>
      <c r="I58" s="509">
        <v>0</v>
      </c>
      <c r="J58" s="510">
        <v>1</v>
      </c>
      <c r="K58" s="511">
        <v>0</v>
      </c>
      <c r="L58" s="511">
        <v>0</v>
      </c>
      <c r="M58" s="511">
        <v>4</v>
      </c>
      <c r="N58" s="511">
        <v>0</v>
      </c>
      <c r="O58" s="511">
        <v>0</v>
      </c>
      <c r="P58" s="511">
        <v>0</v>
      </c>
      <c r="Q58" s="511">
        <v>244</v>
      </c>
      <c r="R58" s="511">
        <v>244</v>
      </c>
      <c r="S58" s="511">
        <v>0</v>
      </c>
      <c r="T58" s="511">
        <v>244</v>
      </c>
      <c r="U58" s="511">
        <v>0</v>
      </c>
      <c r="V58" s="511">
        <v>0</v>
      </c>
      <c r="W58" s="511">
        <v>0</v>
      </c>
      <c r="X58" s="511">
        <v>0</v>
      </c>
      <c r="Y58" s="511">
        <v>0</v>
      </c>
      <c r="Z58" s="511">
        <v>0</v>
      </c>
      <c r="AA58" s="511">
        <v>0</v>
      </c>
      <c r="AB58" s="511">
        <v>0</v>
      </c>
      <c r="AC58" s="511">
        <v>0</v>
      </c>
      <c r="AD58" s="511">
        <v>244</v>
      </c>
      <c r="AE58" s="511">
        <v>61</v>
      </c>
      <c r="AF58" s="511">
        <v>137.99999999999994</v>
      </c>
      <c r="AG58" s="511">
        <v>144.00000000000014</v>
      </c>
      <c r="AH58" s="511">
        <v>0</v>
      </c>
      <c r="AI58" s="511">
        <v>0</v>
      </c>
      <c r="AJ58" s="511">
        <v>45.000000000000071</v>
      </c>
      <c r="AK58" s="511">
        <v>2</v>
      </c>
      <c r="AL58" s="511">
        <v>12.000000000000011</v>
      </c>
      <c r="AM58" s="511">
        <v>19</v>
      </c>
      <c r="AN58" s="511">
        <v>5.9999999999999929</v>
      </c>
      <c r="AO58" s="511">
        <v>89.000000000000057</v>
      </c>
      <c r="AP58" s="511">
        <v>70.999999999999986</v>
      </c>
      <c r="AQ58" s="511">
        <v>0</v>
      </c>
      <c r="AR58" s="511">
        <v>0</v>
      </c>
      <c r="AS58" s="511">
        <v>0</v>
      </c>
      <c r="AT58" s="511">
        <v>0</v>
      </c>
      <c r="AU58" s="511">
        <v>0</v>
      </c>
      <c r="AV58" s="511">
        <v>0</v>
      </c>
      <c r="AW58" s="511">
        <v>0</v>
      </c>
      <c r="AX58" s="511">
        <v>26.999999999999993</v>
      </c>
      <c r="AY58" s="511">
        <v>0</v>
      </c>
      <c r="AZ58" s="511">
        <v>90.799777521071348</v>
      </c>
      <c r="BA58" s="511">
        <v>0</v>
      </c>
      <c r="BB58" s="511">
        <v>0</v>
      </c>
      <c r="BC58" s="511">
        <v>0</v>
      </c>
      <c r="BD58" s="511">
        <v>0</v>
      </c>
      <c r="BE58" s="511">
        <v>0</v>
      </c>
      <c r="BF58" s="511">
        <v>0</v>
      </c>
      <c r="BG58" s="511">
        <v>0</v>
      </c>
      <c r="BH58" s="511">
        <v>0</v>
      </c>
      <c r="BI58" s="511">
        <v>0.63400000000000001</v>
      </c>
      <c r="BJ58" s="511">
        <v>0</v>
      </c>
      <c r="BK58" s="511">
        <v>0</v>
      </c>
      <c r="BL58" s="512">
        <v>0</v>
      </c>
      <c r="BM58" s="511">
        <v>0</v>
      </c>
      <c r="BN58" s="511">
        <v>1</v>
      </c>
      <c r="BO58" s="511">
        <v>0</v>
      </c>
      <c r="BQ58">
        <v>103291</v>
      </c>
      <c r="BR58">
        <v>3302241</v>
      </c>
      <c r="BS58" t="s">
        <v>216</v>
      </c>
      <c r="BT58" t="s">
        <v>51</v>
      </c>
      <c r="BU58">
        <v>0</v>
      </c>
      <c r="BV58">
        <v>1</v>
      </c>
      <c r="BW58">
        <v>0</v>
      </c>
      <c r="BX58">
        <v>0</v>
      </c>
      <c r="BY58">
        <v>4</v>
      </c>
      <c r="BZ58">
        <v>0</v>
      </c>
      <c r="CA58">
        <v>0</v>
      </c>
      <c r="CB58">
        <v>0</v>
      </c>
      <c r="CC58">
        <v>244</v>
      </c>
      <c r="CD58">
        <v>244</v>
      </c>
      <c r="CE58">
        <v>0</v>
      </c>
      <c r="CF58">
        <v>244</v>
      </c>
      <c r="CG58">
        <v>0</v>
      </c>
      <c r="CH58">
        <v>0</v>
      </c>
      <c r="CI58">
        <v>0</v>
      </c>
      <c r="CJ58">
        <v>0</v>
      </c>
      <c r="CK58">
        <v>0</v>
      </c>
      <c r="CL58">
        <v>0</v>
      </c>
      <c r="CM58">
        <v>0</v>
      </c>
      <c r="CN58">
        <v>0</v>
      </c>
      <c r="CO58">
        <v>0</v>
      </c>
      <c r="CP58">
        <v>244</v>
      </c>
      <c r="CQ58">
        <v>61</v>
      </c>
      <c r="CR58">
        <v>137.99999999999994</v>
      </c>
      <c r="CS58">
        <v>144.00000000000014</v>
      </c>
      <c r="CT58">
        <v>0</v>
      </c>
      <c r="CU58">
        <v>0</v>
      </c>
      <c r="CV58">
        <v>45.000000000000071</v>
      </c>
      <c r="CW58">
        <v>2</v>
      </c>
      <c r="CX58">
        <v>12.000000000000011</v>
      </c>
      <c r="CY58">
        <v>19</v>
      </c>
      <c r="CZ58">
        <v>5.9999999999999929</v>
      </c>
      <c r="DA58">
        <v>89.000000000000057</v>
      </c>
      <c r="DB58">
        <v>70.999999999999986</v>
      </c>
      <c r="DC58">
        <v>0</v>
      </c>
      <c r="DD58">
        <v>0</v>
      </c>
      <c r="DE58">
        <v>0</v>
      </c>
      <c r="DF58">
        <v>0</v>
      </c>
      <c r="DG58">
        <v>0</v>
      </c>
      <c r="DH58">
        <v>0</v>
      </c>
      <c r="DI58">
        <v>0</v>
      </c>
      <c r="DJ58">
        <v>26.999999999999993</v>
      </c>
      <c r="DK58">
        <v>0</v>
      </c>
      <c r="DL58">
        <v>90.799777521071348</v>
      </c>
      <c r="DM58">
        <v>0</v>
      </c>
      <c r="DN58">
        <v>0</v>
      </c>
      <c r="DO58">
        <v>0</v>
      </c>
      <c r="DP58">
        <v>0</v>
      </c>
      <c r="DQ58">
        <v>0</v>
      </c>
      <c r="DR58">
        <v>0</v>
      </c>
      <c r="DS58">
        <v>0</v>
      </c>
      <c r="DT58">
        <v>0</v>
      </c>
      <c r="DU58">
        <v>0.63400000000000001</v>
      </c>
      <c r="DV58">
        <v>0</v>
      </c>
      <c r="DW58">
        <v>0</v>
      </c>
      <c r="DX58">
        <v>0</v>
      </c>
      <c r="DY58">
        <v>0</v>
      </c>
      <c r="DZ58">
        <v>1</v>
      </c>
      <c r="EA58">
        <v>0</v>
      </c>
    </row>
    <row r="59" spans="1:131" ht="15" hidden="1">
      <c r="A59" s="505">
        <v>59</v>
      </c>
      <c r="B59" s="505" t="e">
        <v>#N/A</v>
      </c>
      <c r="C59" s="506">
        <v>0.72037914691943095</v>
      </c>
      <c r="D59" s="506">
        <v>0</v>
      </c>
      <c r="E59" s="507">
        <v>103295</v>
      </c>
      <c r="F59" s="507">
        <v>3302245</v>
      </c>
      <c r="G59" s="508" t="s">
        <v>217</v>
      </c>
      <c r="H59" s="470" t="s">
        <v>51</v>
      </c>
      <c r="I59" s="509">
        <v>0</v>
      </c>
      <c r="J59" s="510">
        <v>1</v>
      </c>
      <c r="K59" s="511">
        <v>0</v>
      </c>
      <c r="L59" s="511">
        <v>0</v>
      </c>
      <c r="M59" s="511">
        <v>7</v>
      </c>
      <c r="N59" s="511">
        <v>0</v>
      </c>
      <c r="O59" s="511">
        <v>0</v>
      </c>
      <c r="P59" s="511">
        <v>0</v>
      </c>
      <c r="Q59" s="511">
        <v>211</v>
      </c>
      <c r="R59" s="511">
        <v>211</v>
      </c>
      <c r="S59" s="511">
        <v>28</v>
      </c>
      <c r="T59" s="511">
        <v>183</v>
      </c>
      <c r="U59" s="511">
        <v>0</v>
      </c>
      <c r="V59" s="511">
        <v>0</v>
      </c>
      <c r="W59" s="511">
        <v>0</v>
      </c>
      <c r="X59" s="511">
        <v>0</v>
      </c>
      <c r="Y59" s="511">
        <v>0</v>
      </c>
      <c r="Z59" s="511">
        <v>0</v>
      </c>
      <c r="AA59" s="511">
        <v>0</v>
      </c>
      <c r="AB59" s="511">
        <v>0</v>
      </c>
      <c r="AC59" s="511">
        <v>0</v>
      </c>
      <c r="AD59" s="511">
        <v>211</v>
      </c>
      <c r="AE59" s="511">
        <v>30.142857142857142</v>
      </c>
      <c r="AF59" s="511">
        <v>148.99999999999994</v>
      </c>
      <c r="AG59" s="511">
        <v>151.99999999999994</v>
      </c>
      <c r="AH59" s="511">
        <v>0</v>
      </c>
      <c r="AI59" s="511">
        <v>0</v>
      </c>
      <c r="AJ59" s="511">
        <v>8.0000000000000071</v>
      </c>
      <c r="AK59" s="511">
        <v>1.0000000000000009</v>
      </c>
      <c r="AL59" s="511">
        <v>4.0000000000000036</v>
      </c>
      <c r="AM59" s="511">
        <v>4.0000000000000036</v>
      </c>
      <c r="AN59" s="511">
        <v>6.0000000000000062</v>
      </c>
      <c r="AO59" s="511">
        <v>12.999999999999993</v>
      </c>
      <c r="AP59" s="511">
        <v>174.99999999999994</v>
      </c>
      <c r="AQ59" s="511">
        <v>0</v>
      </c>
      <c r="AR59" s="511">
        <v>0</v>
      </c>
      <c r="AS59" s="511">
        <v>0</v>
      </c>
      <c r="AT59" s="511">
        <v>0</v>
      </c>
      <c r="AU59" s="511">
        <v>0</v>
      </c>
      <c r="AV59" s="511">
        <v>0</v>
      </c>
      <c r="AW59" s="511">
        <v>0</v>
      </c>
      <c r="AX59" s="511">
        <v>76.098360655737693</v>
      </c>
      <c r="AY59" s="511">
        <v>0</v>
      </c>
      <c r="AZ59" s="511">
        <v>76.867798867798911</v>
      </c>
      <c r="BA59" s="511">
        <v>0</v>
      </c>
      <c r="BB59" s="511">
        <v>0</v>
      </c>
      <c r="BC59" s="511">
        <v>0</v>
      </c>
      <c r="BD59" s="511">
        <v>0</v>
      </c>
      <c r="BE59" s="511">
        <v>0</v>
      </c>
      <c r="BF59" s="511">
        <v>0</v>
      </c>
      <c r="BG59" s="511">
        <v>6.3399999999999972</v>
      </c>
      <c r="BH59" s="511">
        <v>0</v>
      </c>
      <c r="BI59" s="511">
        <v>0.60499999999999998</v>
      </c>
      <c r="BJ59" s="511">
        <v>0</v>
      </c>
      <c r="BK59" s="511">
        <v>0</v>
      </c>
      <c r="BL59" s="512">
        <v>0</v>
      </c>
      <c r="BM59" s="511">
        <v>0</v>
      </c>
      <c r="BN59" s="511">
        <v>1</v>
      </c>
      <c r="BO59" s="511">
        <v>0</v>
      </c>
      <c r="BQ59">
        <v>103295</v>
      </c>
      <c r="BR59">
        <v>3302245</v>
      </c>
      <c r="BS59" t="s">
        <v>217</v>
      </c>
      <c r="BT59" t="s">
        <v>51</v>
      </c>
      <c r="BU59">
        <v>0</v>
      </c>
      <c r="BV59">
        <v>1</v>
      </c>
      <c r="BW59">
        <v>0</v>
      </c>
      <c r="BX59">
        <v>0</v>
      </c>
      <c r="BY59">
        <v>7</v>
      </c>
      <c r="BZ59">
        <v>0</v>
      </c>
      <c r="CA59">
        <v>0</v>
      </c>
      <c r="CB59">
        <v>0</v>
      </c>
      <c r="CC59">
        <v>211</v>
      </c>
      <c r="CD59">
        <v>211</v>
      </c>
      <c r="CE59">
        <v>28</v>
      </c>
      <c r="CF59">
        <v>183</v>
      </c>
      <c r="CG59">
        <v>0</v>
      </c>
      <c r="CH59">
        <v>0</v>
      </c>
      <c r="CI59">
        <v>0</v>
      </c>
      <c r="CJ59">
        <v>0</v>
      </c>
      <c r="CK59">
        <v>0</v>
      </c>
      <c r="CL59">
        <v>0</v>
      </c>
      <c r="CM59">
        <v>0</v>
      </c>
      <c r="CN59">
        <v>0</v>
      </c>
      <c r="CO59">
        <v>0</v>
      </c>
      <c r="CP59">
        <v>211</v>
      </c>
      <c r="CQ59">
        <v>30.142857142857142</v>
      </c>
      <c r="CR59">
        <v>148.99999999999994</v>
      </c>
      <c r="CS59">
        <v>151.99999999999994</v>
      </c>
      <c r="CT59">
        <v>0</v>
      </c>
      <c r="CU59">
        <v>0</v>
      </c>
      <c r="CV59">
        <v>8.0000000000000071</v>
      </c>
      <c r="CW59">
        <v>1.0000000000000009</v>
      </c>
      <c r="CX59">
        <v>4.0000000000000036</v>
      </c>
      <c r="CY59">
        <v>4.0000000000000036</v>
      </c>
      <c r="CZ59">
        <v>6.0000000000000062</v>
      </c>
      <c r="DA59">
        <v>12.999999999999993</v>
      </c>
      <c r="DB59">
        <v>174.99999999999994</v>
      </c>
      <c r="DC59">
        <v>0</v>
      </c>
      <c r="DD59">
        <v>0</v>
      </c>
      <c r="DE59">
        <v>0</v>
      </c>
      <c r="DF59">
        <v>0</v>
      </c>
      <c r="DG59">
        <v>0</v>
      </c>
      <c r="DH59">
        <v>0</v>
      </c>
      <c r="DI59">
        <v>0</v>
      </c>
      <c r="DJ59">
        <v>76.098360655737693</v>
      </c>
      <c r="DK59">
        <v>0</v>
      </c>
      <c r="DL59">
        <v>76.867798867798911</v>
      </c>
      <c r="DM59">
        <v>0</v>
      </c>
      <c r="DN59">
        <v>0</v>
      </c>
      <c r="DO59">
        <v>0</v>
      </c>
      <c r="DP59">
        <v>0</v>
      </c>
      <c r="DQ59">
        <v>0</v>
      </c>
      <c r="DR59">
        <v>0</v>
      </c>
      <c r="DS59">
        <v>6.3399999999999972</v>
      </c>
      <c r="DT59">
        <v>0</v>
      </c>
      <c r="DU59">
        <v>0.60499999999999998</v>
      </c>
      <c r="DV59">
        <v>0</v>
      </c>
      <c r="DW59">
        <v>0</v>
      </c>
      <c r="DX59">
        <v>0</v>
      </c>
      <c r="DY59">
        <v>0</v>
      </c>
      <c r="DZ59">
        <v>1</v>
      </c>
      <c r="EA59">
        <v>0</v>
      </c>
    </row>
    <row r="60" spans="1:131" ht="15" hidden="1">
      <c r="A60" s="505">
        <v>60</v>
      </c>
      <c r="B60" s="505" t="e">
        <v>#N/A</v>
      </c>
      <c r="C60" s="506">
        <v>0.413223140495868</v>
      </c>
      <c r="D60" s="506">
        <v>0</v>
      </c>
      <c r="E60" s="507">
        <v>103296</v>
      </c>
      <c r="F60" s="507">
        <v>3302246</v>
      </c>
      <c r="G60" s="508" t="s">
        <v>218</v>
      </c>
      <c r="H60" s="470" t="s">
        <v>51</v>
      </c>
      <c r="I60" s="509">
        <v>0</v>
      </c>
      <c r="J60" s="510">
        <v>1</v>
      </c>
      <c r="K60" s="511">
        <v>0</v>
      </c>
      <c r="L60" s="511">
        <v>0</v>
      </c>
      <c r="M60" s="511">
        <v>7</v>
      </c>
      <c r="N60" s="511">
        <v>0</v>
      </c>
      <c r="O60" s="511">
        <v>0</v>
      </c>
      <c r="P60" s="511">
        <v>0</v>
      </c>
      <c r="Q60" s="511">
        <v>484</v>
      </c>
      <c r="R60" s="511">
        <v>484</v>
      </c>
      <c r="S60" s="511">
        <v>42</v>
      </c>
      <c r="T60" s="511">
        <v>442</v>
      </c>
      <c r="U60" s="511">
        <v>0</v>
      </c>
      <c r="V60" s="511">
        <v>0</v>
      </c>
      <c r="W60" s="511">
        <v>0</v>
      </c>
      <c r="X60" s="511">
        <v>0</v>
      </c>
      <c r="Y60" s="511">
        <v>0</v>
      </c>
      <c r="Z60" s="511">
        <v>0</v>
      </c>
      <c r="AA60" s="511">
        <v>0</v>
      </c>
      <c r="AB60" s="511">
        <v>0</v>
      </c>
      <c r="AC60" s="511">
        <v>0</v>
      </c>
      <c r="AD60" s="511">
        <v>484</v>
      </c>
      <c r="AE60" s="511">
        <v>69.142857142857139</v>
      </c>
      <c r="AF60" s="511">
        <v>194.99999999999997</v>
      </c>
      <c r="AG60" s="511">
        <v>200.00000000000011</v>
      </c>
      <c r="AH60" s="511">
        <v>0</v>
      </c>
      <c r="AI60" s="511">
        <v>0</v>
      </c>
      <c r="AJ60" s="511">
        <v>142.9999999999998</v>
      </c>
      <c r="AK60" s="511">
        <v>85.999999999999929</v>
      </c>
      <c r="AL60" s="511">
        <v>10.999999999999988</v>
      </c>
      <c r="AM60" s="511">
        <v>15.000000000000009</v>
      </c>
      <c r="AN60" s="511">
        <v>67.000000000000142</v>
      </c>
      <c r="AO60" s="511">
        <v>127.99999999999982</v>
      </c>
      <c r="AP60" s="511">
        <v>33.999999999999986</v>
      </c>
      <c r="AQ60" s="511">
        <v>0</v>
      </c>
      <c r="AR60" s="511">
        <v>0</v>
      </c>
      <c r="AS60" s="511">
        <v>0</v>
      </c>
      <c r="AT60" s="511">
        <v>0</v>
      </c>
      <c r="AU60" s="511">
        <v>0</v>
      </c>
      <c r="AV60" s="511">
        <v>0</v>
      </c>
      <c r="AW60" s="511">
        <v>0</v>
      </c>
      <c r="AX60" s="511">
        <v>9.8552036199094815</v>
      </c>
      <c r="AY60" s="511">
        <v>0</v>
      </c>
      <c r="AZ60" s="511">
        <v>254.74671725503126</v>
      </c>
      <c r="BA60" s="511">
        <v>0</v>
      </c>
      <c r="BB60" s="511">
        <v>0</v>
      </c>
      <c r="BC60" s="511">
        <v>0</v>
      </c>
      <c r="BD60" s="511">
        <v>0</v>
      </c>
      <c r="BE60" s="511">
        <v>0</v>
      </c>
      <c r="BF60" s="511">
        <v>0</v>
      </c>
      <c r="BG60" s="511">
        <v>0</v>
      </c>
      <c r="BH60" s="511">
        <v>0</v>
      </c>
      <c r="BI60" s="511">
        <v>0.69899999999999995</v>
      </c>
      <c r="BJ60" s="511">
        <v>0</v>
      </c>
      <c r="BK60" s="511">
        <v>0</v>
      </c>
      <c r="BL60" s="512">
        <v>0</v>
      </c>
      <c r="BM60" s="511">
        <v>0</v>
      </c>
      <c r="BN60" s="511">
        <v>1</v>
      </c>
      <c r="BO60" s="511">
        <v>0</v>
      </c>
      <c r="BQ60">
        <v>103296</v>
      </c>
      <c r="BR60">
        <v>3302246</v>
      </c>
      <c r="BS60" t="s">
        <v>218</v>
      </c>
      <c r="BT60" t="s">
        <v>51</v>
      </c>
      <c r="BU60">
        <v>0</v>
      </c>
      <c r="BV60">
        <v>1</v>
      </c>
      <c r="BW60">
        <v>0</v>
      </c>
      <c r="BX60">
        <v>0</v>
      </c>
      <c r="BY60">
        <v>7</v>
      </c>
      <c r="BZ60">
        <v>0</v>
      </c>
      <c r="CA60">
        <v>0</v>
      </c>
      <c r="CB60">
        <v>0</v>
      </c>
      <c r="CC60">
        <v>484</v>
      </c>
      <c r="CD60">
        <v>484</v>
      </c>
      <c r="CE60">
        <v>42</v>
      </c>
      <c r="CF60">
        <v>442</v>
      </c>
      <c r="CG60">
        <v>0</v>
      </c>
      <c r="CH60">
        <v>0</v>
      </c>
      <c r="CI60">
        <v>0</v>
      </c>
      <c r="CJ60">
        <v>0</v>
      </c>
      <c r="CK60">
        <v>0</v>
      </c>
      <c r="CL60">
        <v>0</v>
      </c>
      <c r="CM60">
        <v>0</v>
      </c>
      <c r="CN60">
        <v>0</v>
      </c>
      <c r="CO60">
        <v>0</v>
      </c>
      <c r="CP60">
        <v>484</v>
      </c>
      <c r="CQ60">
        <v>69.142857142857139</v>
      </c>
      <c r="CR60">
        <v>194.99999999999997</v>
      </c>
      <c r="CS60">
        <v>200.00000000000011</v>
      </c>
      <c r="CT60">
        <v>0</v>
      </c>
      <c r="CU60">
        <v>0</v>
      </c>
      <c r="CV60">
        <v>142.9999999999998</v>
      </c>
      <c r="CW60">
        <v>85.999999999999929</v>
      </c>
      <c r="CX60">
        <v>10.999999999999988</v>
      </c>
      <c r="CY60">
        <v>15.000000000000009</v>
      </c>
      <c r="CZ60">
        <v>67.000000000000142</v>
      </c>
      <c r="DA60">
        <v>127.99999999999982</v>
      </c>
      <c r="DB60">
        <v>33.999999999999986</v>
      </c>
      <c r="DC60">
        <v>0</v>
      </c>
      <c r="DD60">
        <v>0</v>
      </c>
      <c r="DE60">
        <v>0</v>
      </c>
      <c r="DF60">
        <v>0</v>
      </c>
      <c r="DG60">
        <v>0</v>
      </c>
      <c r="DH60">
        <v>0</v>
      </c>
      <c r="DI60">
        <v>0</v>
      </c>
      <c r="DJ60">
        <v>9.8552036199094815</v>
      </c>
      <c r="DK60">
        <v>0</v>
      </c>
      <c r="DL60">
        <v>254.74671725503126</v>
      </c>
      <c r="DM60">
        <v>0</v>
      </c>
      <c r="DN60">
        <v>0</v>
      </c>
      <c r="DO60">
        <v>0</v>
      </c>
      <c r="DP60">
        <v>0</v>
      </c>
      <c r="DQ60">
        <v>0</v>
      </c>
      <c r="DR60">
        <v>0</v>
      </c>
      <c r="DS60">
        <v>0</v>
      </c>
      <c r="DT60">
        <v>0</v>
      </c>
      <c r="DU60">
        <v>0.69899999999999995</v>
      </c>
      <c r="DV60">
        <v>0</v>
      </c>
      <c r="DW60">
        <v>0</v>
      </c>
      <c r="DX60">
        <v>0</v>
      </c>
      <c r="DY60">
        <v>0</v>
      </c>
      <c r="DZ60">
        <v>1</v>
      </c>
      <c r="EA60">
        <v>0</v>
      </c>
    </row>
    <row r="61" spans="1:131" ht="15" hidden="1">
      <c r="A61" s="505">
        <v>61</v>
      </c>
      <c r="B61" s="505" t="e">
        <v>#N/A</v>
      </c>
      <c r="C61" s="506">
        <v>0.19570405727923601</v>
      </c>
      <c r="D61" s="506">
        <v>0</v>
      </c>
      <c r="E61" s="507">
        <v>103298</v>
      </c>
      <c r="F61" s="507">
        <v>3302251</v>
      </c>
      <c r="G61" s="508" t="s">
        <v>219</v>
      </c>
      <c r="H61" s="470" t="s">
        <v>51</v>
      </c>
      <c r="I61" s="509">
        <v>0</v>
      </c>
      <c r="J61" s="510">
        <v>1</v>
      </c>
      <c r="K61" s="511">
        <v>0</v>
      </c>
      <c r="L61" s="511">
        <v>0</v>
      </c>
      <c r="M61" s="511">
        <v>7</v>
      </c>
      <c r="N61" s="511">
        <v>0</v>
      </c>
      <c r="O61" s="511">
        <v>0</v>
      </c>
      <c r="P61" s="511">
        <v>0</v>
      </c>
      <c r="Q61" s="511">
        <v>419</v>
      </c>
      <c r="R61" s="511">
        <v>419</v>
      </c>
      <c r="S61" s="511">
        <v>60</v>
      </c>
      <c r="T61" s="511">
        <v>359</v>
      </c>
      <c r="U61" s="511">
        <v>0</v>
      </c>
      <c r="V61" s="511">
        <v>0</v>
      </c>
      <c r="W61" s="511">
        <v>0</v>
      </c>
      <c r="X61" s="511">
        <v>0</v>
      </c>
      <c r="Y61" s="511">
        <v>0</v>
      </c>
      <c r="Z61" s="511">
        <v>0</v>
      </c>
      <c r="AA61" s="511">
        <v>0</v>
      </c>
      <c r="AB61" s="511">
        <v>0</v>
      </c>
      <c r="AC61" s="511">
        <v>0</v>
      </c>
      <c r="AD61" s="511">
        <v>419</v>
      </c>
      <c r="AE61" s="511">
        <v>59.857142857142854</v>
      </c>
      <c r="AF61" s="511">
        <v>81.000000000000199</v>
      </c>
      <c r="AG61" s="511">
        <v>81.999999999999886</v>
      </c>
      <c r="AH61" s="511">
        <v>0</v>
      </c>
      <c r="AI61" s="511">
        <v>0</v>
      </c>
      <c r="AJ61" s="511">
        <v>409.00000000000017</v>
      </c>
      <c r="AK61" s="511">
        <v>1.000000000000002</v>
      </c>
      <c r="AL61" s="511">
        <v>3.0000000000000018</v>
      </c>
      <c r="AM61" s="511">
        <v>1.000000000000002</v>
      </c>
      <c r="AN61" s="511">
        <v>2</v>
      </c>
      <c r="AO61" s="511">
        <v>3.0000000000000018</v>
      </c>
      <c r="AP61" s="511">
        <v>0</v>
      </c>
      <c r="AQ61" s="511">
        <v>0</v>
      </c>
      <c r="AR61" s="511">
        <v>0</v>
      </c>
      <c r="AS61" s="511">
        <v>0</v>
      </c>
      <c r="AT61" s="511">
        <v>0</v>
      </c>
      <c r="AU61" s="511">
        <v>0</v>
      </c>
      <c r="AV61" s="511">
        <v>0</v>
      </c>
      <c r="AW61" s="511">
        <v>0</v>
      </c>
      <c r="AX61" s="511">
        <v>62.030726256983172</v>
      </c>
      <c r="AY61" s="511">
        <v>0</v>
      </c>
      <c r="AZ61" s="511">
        <v>119.94325218841733</v>
      </c>
      <c r="BA61" s="511">
        <v>0</v>
      </c>
      <c r="BB61" s="511">
        <v>0</v>
      </c>
      <c r="BC61" s="511">
        <v>0</v>
      </c>
      <c r="BD61" s="511">
        <v>0</v>
      </c>
      <c r="BE61" s="511">
        <v>0</v>
      </c>
      <c r="BF61" s="511">
        <v>0</v>
      </c>
      <c r="BG61" s="511">
        <v>0</v>
      </c>
      <c r="BH61" s="511">
        <v>0</v>
      </c>
      <c r="BI61" s="511">
        <v>0.79100000000000004</v>
      </c>
      <c r="BJ61" s="511">
        <v>0</v>
      </c>
      <c r="BK61" s="511">
        <v>0</v>
      </c>
      <c r="BL61" s="512">
        <v>0</v>
      </c>
      <c r="BM61" s="511">
        <v>0</v>
      </c>
      <c r="BN61" s="511">
        <v>1</v>
      </c>
      <c r="BO61" s="511">
        <v>0</v>
      </c>
      <c r="BQ61">
        <v>103298</v>
      </c>
      <c r="BR61">
        <v>3302251</v>
      </c>
      <c r="BS61" t="s">
        <v>219</v>
      </c>
      <c r="BT61" t="s">
        <v>51</v>
      </c>
      <c r="BU61">
        <v>0</v>
      </c>
      <c r="BV61">
        <v>1</v>
      </c>
      <c r="BW61">
        <v>0</v>
      </c>
      <c r="BX61">
        <v>0</v>
      </c>
      <c r="BY61">
        <v>7</v>
      </c>
      <c r="BZ61">
        <v>0</v>
      </c>
      <c r="CA61">
        <v>0</v>
      </c>
      <c r="CB61">
        <v>0</v>
      </c>
      <c r="CC61">
        <v>419</v>
      </c>
      <c r="CD61">
        <v>419</v>
      </c>
      <c r="CE61">
        <v>60</v>
      </c>
      <c r="CF61">
        <v>359</v>
      </c>
      <c r="CG61">
        <v>0</v>
      </c>
      <c r="CH61">
        <v>0</v>
      </c>
      <c r="CI61">
        <v>0</v>
      </c>
      <c r="CJ61">
        <v>0</v>
      </c>
      <c r="CK61">
        <v>0</v>
      </c>
      <c r="CL61">
        <v>0</v>
      </c>
      <c r="CM61">
        <v>0</v>
      </c>
      <c r="CN61">
        <v>0</v>
      </c>
      <c r="CO61">
        <v>0</v>
      </c>
      <c r="CP61">
        <v>419</v>
      </c>
      <c r="CQ61">
        <v>59.857142857142854</v>
      </c>
      <c r="CR61">
        <v>81.000000000000199</v>
      </c>
      <c r="CS61">
        <v>81.999999999999886</v>
      </c>
      <c r="CT61">
        <v>0</v>
      </c>
      <c r="CU61">
        <v>0</v>
      </c>
      <c r="CV61">
        <v>409.00000000000017</v>
      </c>
      <c r="CW61">
        <v>1.000000000000002</v>
      </c>
      <c r="CX61">
        <v>3.0000000000000018</v>
      </c>
      <c r="CY61">
        <v>1.000000000000002</v>
      </c>
      <c r="CZ61">
        <v>2</v>
      </c>
      <c r="DA61">
        <v>3.0000000000000018</v>
      </c>
      <c r="DB61">
        <v>0</v>
      </c>
      <c r="DC61">
        <v>0</v>
      </c>
      <c r="DD61">
        <v>0</v>
      </c>
      <c r="DE61">
        <v>0</v>
      </c>
      <c r="DF61">
        <v>0</v>
      </c>
      <c r="DG61">
        <v>0</v>
      </c>
      <c r="DH61">
        <v>0</v>
      </c>
      <c r="DI61">
        <v>0</v>
      </c>
      <c r="DJ61">
        <v>62.030726256983172</v>
      </c>
      <c r="DK61">
        <v>0</v>
      </c>
      <c r="DL61">
        <v>119.94325218841733</v>
      </c>
      <c r="DM61">
        <v>0</v>
      </c>
      <c r="DN61">
        <v>0</v>
      </c>
      <c r="DO61">
        <v>0</v>
      </c>
      <c r="DP61">
        <v>0</v>
      </c>
      <c r="DQ61">
        <v>0</v>
      </c>
      <c r="DR61">
        <v>0</v>
      </c>
      <c r="DS61">
        <v>0</v>
      </c>
      <c r="DT61">
        <v>0</v>
      </c>
      <c r="DU61">
        <v>0.79100000000000004</v>
      </c>
      <c r="DV61">
        <v>0</v>
      </c>
      <c r="DW61">
        <v>0</v>
      </c>
      <c r="DX61">
        <v>0</v>
      </c>
      <c r="DY61">
        <v>0</v>
      </c>
      <c r="DZ61">
        <v>1</v>
      </c>
      <c r="EA61">
        <v>0</v>
      </c>
    </row>
    <row r="62" spans="1:131" ht="15" hidden="1">
      <c r="A62" s="505">
        <v>62</v>
      </c>
      <c r="B62" s="505" t="e">
        <v>#N/A</v>
      </c>
      <c r="C62" s="506">
        <v>0.48850574712643702</v>
      </c>
      <c r="D62" s="506">
        <v>0</v>
      </c>
      <c r="E62" s="507">
        <v>103300</v>
      </c>
      <c r="F62" s="507">
        <v>3302254</v>
      </c>
      <c r="G62" s="508" t="s">
        <v>220</v>
      </c>
      <c r="H62" s="470" t="s">
        <v>51</v>
      </c>
      <c r="I62" s="509">
        <v>0</v>
      </c>
      <c r="J62" s="510">
        <v>1</v>
      </c>
      <c r="K62" s="511">
        <v>0</v>
      </c>
      <c r="L62" s="511">
        <v>0</v>
      </c>
      <c r="M62" s="511">
        <v>7</v>
      </c>
      <c r="N62" s="511">
        <v>0</v>
      </c>
      <c r="O62" s="511">
        <v>0</v>
      </c>
      <c r="P62" s="511">
        <v>0</v>
      </c>
      <c r="Q62" s="511">
        <v>522</v>
      </c>
      <c r="R62" s="511">
        <v>522</v>
      </c>
      <c r="S62" s="511">
        <v>54</v>
      </c>
      <c r="T62" s="511">
        <v>468</v>
      </c>
      <c r="U62" s="511">
        <v>0</v>
      </c>
      <c r="V62" s="511">
        <v>0</v>
      </c>
      <c r="W62" s="511">
        <v>0</v>
      </c>
      <c r="X62" s="511">
        <v>0</v>
      </c>
      <c r="Y62" s="511">
        <v>0</v>
      </c>
      <c r="Z62" s="511">
        <v>0</v>
      </c>
      <c r="AA62" s="511">
        <v>0</v>
      </c>
      <c r="AB62" s="511">
        <v>0</v>
      </c>
      <c r="AC62" s="511">
        <v>0</v>
      </c>
      <c r="AD62" s="511">
        <v>522</v>
      </c>
      <c r="AE62" s="511">
        <v>74.571428571428569</v>
      </c>
      <c r="AF62" s="511">
        <v>247.99999999999997</v>
      </c>
      <c r="AG62" s="511">
        <v>255.00000000000011</v>
      </c>
      <c r="AH62" s="511">
        <v>0</v>
      </c>
      <c r="AI62" s="511">
        <v>0</v>
      </c>
      <c r="AJ62" s="511">
        <v>14.999999999999977</v>
      </c>
      <c r="AK62" s="511">
        <v>121.00000000000006</v>
      </c>
      <c r="AL62" s="511">
        <v>72.999999999999915</v>
      </c>
      <c r="AM62" s="511">
        <v>27.999999999999989</v>
      </c>
      <c r="AN62" s="511">
        <v>199.99999999999986</v>
      </c>
      <c r="AO62" s="511">
        <v>61.999999999999865</v>
      </c>
      <c r="AP62" s="511">
        <v>22.999999999999979</v>
      </c>
      <c r="AQ62" s="511">
        <v>0</v>
      </c>
      <c r="AR62" s="511">
        <v>0</v>
      </c>
      <c r="AS62" s="511">
        <v>0</v>
      </c>
      <c r="AT62" s="511">
        <v>0</v>
      </c>
      <c r="AU62" s="511">
        <v>0</v>
      </c>
      <c r="AV62" s="511">
        <v>0</v>
      </c>
      <c r="AW62" s="511">
        <v>0</v>
      </c>
      <c r="AX62" s="511">
        <v>194.07692307692318</v>
      </c>
      <c r="AY62" s="511">
        <v>0</v>
      </c>
      <c r="AZ62" s="511">
        <v>245.9937099431946</v>
      </c>
      <c r="BA62" s="511">
        <v>0</v>
      </c>
      <c r="BB62" s="511">
        <v>0</v>
      </c>
      <c r="BC62" s="511">
        <v>0</v>
      </c>
      <c r="BD62" s="511">
        <v>0</v>
      </c>
      <c r="BE62" s="511">
        <v>0</v>
      </c>
      <c r="BF62" s="511">
        <v>0</v>
      </c>
      <c r="BG62" s="511">
        <v>35.680000000000028</v>
      </c>
      <c r="BH62" s="511">
        <v>0</v>
      </c>
      <c r="BI62" s="511">
        <v>0.47699999999999998</v>
      </c>
      <c r="BJ62" s="511">
        <v>0</v>
      </c>
      <c r="BK62" s="511">
        <v>0</v>
      </c>
      <c r="BL62" s="512">
        <v>0</v>
      </c>
      <c r="BM62" s="511">
        <v>0</v>
      </c>
      <c r="BN62" s="511">
        <v>1</v>
      </c>
      <c r="BO62" s="511">
        <v>0</v>
      </c>
      <c r="BQ62">
        <v>103300</v>
      </c>
      <c r="BR62">
        <v>3302254</v>
      </c>
      <c r="BS62" t="s">
        <v>220</v>
      </c>
      <c r="BT62" t="s">
        <v>51</v>
      </c>
      <c r="BU62">
        <v>0</v>
      </c>
      <c r="BV62">
        <v>1</v>
      </c>
      <c r="BW62">
        <v>0</v>
      </c>
      <c r="BX62">
        <v>0</v>
      </c>
      <c r="BY62">
        <v>7</v>
      </c>
      <c r="BZ62">
        <v>0</v>
      </c>
      <c r="CA62">
        <v>0</v>
      </c>
      <c r="CB62">
        <v>0</v>
      </c>
      <c r="CC62">
        <v>522</v>
      </c>
      <c r="CD62">
        <v>522</v>
      </c>
      <c r="CE62">
        <v>54</v>
      </c>
      <c r="CF62">
        <v>468</v>
      </c>
      <c r="CG62">
        <v>0</v>
      </c>
      <c r="CH62">
        <v>0</v>
      </c>
      <c r="CI62">
        <v>0</v>
      </c>
      <c r="CJ62">
        <v>0</v>
      </c>
      <c r="CK62">
        <v>0</v>
      </c>
      <c r="CL62">
        <v>0</v>
      </c>
      <c r="CM62">
        <v>0</v>
      </c>
      <c r="CN62">
        <v>0</v>
      </c>
      <c r="CO62">
        <v>0</v>
      </c>
      <c r="CP62">
        <v>522</v>
      </c>
      <c r="CQ62">
        <v>74.571428571428569</v>
      </c>
      <c r="CR62">
        <v>247.99999999999997</v>
      </c>
      <c r="CS62">
        <v>255.00000000000011</v>
      </c>
      <c r="CT62">
        <v>0</v>
      </c>
      <c r="CU62">
        <v>0</v>
      </c>
      <c r="CV62">
        <v>14.999999999999977</v>
      </c>
      <c r="CW62">
        <v>121.00000000000006</v>
      </c>
      <c r="CX62">
        <v>72.999999999999915</v>
      </c>
      <c r="CY62">
        <v>27.999999999999989</v>
      </c>
      <c r="CZ62">
        <v>199.99999999999986</v>
      </c>
      <c r="DA62">
        <v>61.999999999999865</v>
      </c>
      <c r="DB62">
        <v>22.999999999999979</v>
      </c>
      <c r="DC62">
        <v>0</v>
      </c>
      <c r="DD62">
        <v>0</v>
      </c>
      <c r="DE62">
        <v>0</v>
      </c>
      <c r="DF62">
        <v>0</v>
      </c>
      <c r="DG62">
        <v>0</v>
      </c>
      <c r="DH62">
        <v>0</v>
      </c>
      <c r="DI62">
        <v>0</v>
      </c>
      <c r="DJ62">
        <v>194.07692307692318</v>
      </c>
      <c r="DK62">
        <v>0</v>
      </c>
      <c r="DL62">
        <v>245.9937099431946</v>
      </c>
      <c r="DM62">
        <v>0</v>
      </c>
      <c r="DN62">
        <v>0</v>
      </c>
      <c r="DO62">
        <v>0</v>
      </c>
      <c r="DP62">
        <v>0</v>
      </c>
      <c r="DQ62">
        <v>0</v>
      </c>
      <c r="DR62">
        <v>0</v>
      </c>
      <c r="DS62">
        <v>35.680000000000028</v>
      </c>
      <c r="DT62">
        <v>0</v>
      </c>
      <c r="DU62">
        <v>0.47699999999999998</v>
      </c>
      <c r="DV62">
        <v>0</v>
      </c>
      <c r="DW62">
        <v>0</v>
      </c>
      <c r="DX62">
        <v>0</v>
      </c>
      <c r="DY62">
        <v>0</v>
      </c>
      <c r="DZ62">
        <v>1</v>
      </c>
      <c r="EA62">
        <v>0</v>
      </c>
    </row>
    <row r="63" spans="1:131" ht="15" hidden="1">
      <c r="A63" s="505">
        <v>63</v>
      </c>
      <c r="B63" s="505" t="e">
        <v>#N/A</v>
      </c>
      <c r="C63" s="506">
        <v>0.61346633416458896</v>
      </c>
      <c r="D63" s="506">
        <v>0</v>
      </c>
      <c r="E63" s="507">
        <v>103310</v>
      </c>
      <c r="F63" s="507">
        <v>3302278</v>
      </c>
      <c r="G63" s="508" t="s">
        <v>221</v>
      </c>
      <c r="H63" s="470" t="s">
        <v>51</v>
      </c>
      <c r="I63" s="509">
        <v>0</v>
      </c>
      <c r="J63" s="510">
        <v>1</v>
      </c>
      <c r="K63" s="511">
        <v>0</v>
      </c>
      <c r="L63" s="511">
        <v>0</v>
      </c>
      <c r="M63" s="511">
        <v>7</v>
      </c>
      <c r="N63" s="511">
        <v>0</v>
      </c>
      <c r="O63" s="511">
        <v>0</v>
      </c>
      <c r="P63" s="511">
        <v>0</v>
      </c>
      <c r="Q63" s="511">
        <v>401</v>
      </c>
      <c r="R63" s="511">
        <v>401</v>
      </c>
      <c r="S63" s="511">
        <v>55</v>
      </c>
      <c r="T63" s="511">
        <v>346</v>
      </c>
      <c r="U63" s="511">
        <v>0</v>
      </c>
      <c r="V63" s="511">
        <v>0</v>
      </c>
      <c r="W63" s="511">
        <v>0</v>
      </c>
      <c r="X63" s="511">
        <v>0</v>
      </c>
      <c r="Y63" s="511">
        <v>0</v>
      </c>
      <c r="Z63" s="511">
        <v>0</v>
      </c>
      <c r="AA63" s="511">
        <v>0</v>
      </c>
      <c r="AB63" s="511">
        <v>0</v>
      </c>
      <c r="AC63" s="511">
        <v>0</v>
      </c>
      <c r="AD63" s="511">
        <v>401</v>
      </c>
      <c r="AE63" s="511">
        <v>57.285714285714285</v>
      </c>
      <c r="AF63" s="511">
        <v>244.00000000000011</v>
      </c>
      <c r="AG63" s="511">
        <v>246.00000000000017</v>
      </c>
      <c r="AH63" s="511">
        <v>0</v>
      </c>
      <c r="AI63" s="511">
        <v>0</v>
      </c>
      <c r="AJ63" s="511">
        <v>63.157499999999999</v>
      </c>
      <c r="AK63" s="511">
        <v>30.074999999999999</v>
      </c>
      <c r="AL63" s="511">
        <v>2.0049999999999999</v>
      </c>
      <c r="AM63" s="511">
        <v>9.0224999999999991</v>
      </c>
      <c r="AN63" s="511">
        <v>66.165000000000006</v>
      </c>
      <c r="AO63" s="511">
        <v>164.41</v>
      </c>
      <c r="AP63" s="511">
        <v>66.165000000000006</v>
      </c>
      <c r="AQ63" s="511">
        <v>0</v>
      </c>
      <c r="AR63" s="511">
        <v>0</v>
      </c>
      <c r="AS63" s="511">
        <v>0</v>
      </c>
      <c r="AT63" s="511">
        <v>0</v>
      </c>
      <c r="AU63" s="511">
        <v>0</v>
      </c>
      <c r="AV63" s="511">
        <v>0</v>
      </c>
      <c r="AW63" s="511">
        <v>0</v>
      </c>
      <c r="AX63" s="511">
        <v>71.877358490566067</v>
      </c>
      <c r="AY63" s="511">
        <v>0</v>
      </c>
      <c r="AZ63" s="511">
        <v>162.45262080262077</v>
      </c>
      <c r="BA63" s="511">
        <v>0</v>
      </c>
      <c r="BB63" s="511">
        <v>0</v>
      </c>
      <c r="BC63" s="511">
        <v>0</v>
      </c>
      <c r="BD63" s="511">
        <v>0</v>
      </c>
      <c r="BE63" s="511">
        <v>0</v>
      </c>
      <c r="BF63" s="511">
        <v>0</v>
      </c>
      <c r="BG63" s="511">
        <v>12.03</v>
      </c>
      <c r="BH63" s="511">
        <v>0</v>
      </c>
      <c r="BI63" s="511">
        <v>0.65500000000000003</v>
      </c>
      <c r="BJ63" s="511">
        <v>0</v>
      </c>
      <c r="BK63" s="511">
        <v>0</v>
      </c>
      <c r="BL63" s="512">
        <v>0</v>
      </c>
      <c r="BM63" s="511">
        <v>0</v>
      </c>
      <c r="BN63" s="511">
        <v>1</v>
      </c>
      <c r="BO63" s="511">
        <v>0</v>
      </c>
      <c r="BQ63">
        <v>103310</v>
      </c>
      <c r="BR63">
        <v>3302278</v>
      </c>
      <c r="BS63" t="s">
        <v>221</v>
      </c>
      <c r="BT63" t="s">
        <v>51</v>
      </c>
      <c r="BU63">
        <v>0</v>
      </c>
      <c r="BV63">
        <v>1</v>
      </c>
      <c r="BW63">
        <v>0</v>
      </c>
      <c r="BX63">
        <v>0</v>
      </c>
      <c r="BY63">
        <v>7</v>
      </c>
      <c r="BZ63">
        <v>0</v>
      </c>
      <c r="CA63">
        <v>0</v>
      </c>
      <c r="CB63">
        <v>0</v>
      </c>
      <c r="CC63">
        <v>401</v>
      </c>
      <c r="CD63">
        <v>401</v>
      </c>
      <c r="CE63">
        <v>55</v>
      </c>
      <c r="CF63">
        <v>346</v>
      </c>
      <c r="CG63">
        <v>0</v>
      </c>
      <c r="CH63">
        <v>0</v>
      </c>
      <c r="CI63">
        <v>0</v>
      </c>
      <c r="CJ63">
        <v>0</v>
      </c>
      <c r="CK63">
        <v>0</v>
      </c>
      <c r="CL63">
        <v>0</v>
      </c>
      <c r="CM63">
        <v>0</v>
      </c>
      <c r="CN63">
        <v>0</v>
      </c>
      <c r="CO63">
        <v>0</v>
      </c>
      <c r="CP63">
        <v>401</v>
      </c>
      <c r="CQ63">
        <v>57.285714285714285</v>
      </c>
      <c r="CR63">
        <v>244.00000000000011</v>
      </c>
      <c r="CS63">
        <v>246.00000000000017</v>
      </c>
      <c r="CT63">
        <v>0</v>
      </c>
      <c r="CU63">
        <v>0</v>
      </c>
      <c r="CV63">
        <v>63.157499999999999</v>
      </c>
      <c r="CW63">
        <v>30.074999999999999</v>
      </c>
      <c r="CX63">
        <v>2.0049999999999999</v>
      </c>
      <c r="CY63">
        <v>9.0224999999999991</v>
      </c>
      <c r="CZ63">
        <v>66.165000000000006</v>
      </c>
      <c r="DA63">
        <v>164.41</v>
      </c>
      <c r="DB63">
        <v>66.165000000000006</v>
      </c>
      <c r="DC63">
        <v>0</v>
      </c>
      <c r="DD63">
        <v>0</v>
      </c>
      <c r="DE63">
        <v>0</v>
      </c>
      <c r="DF63">
        <v>0</v>
      </c>
      <c r="DG63">
        <v>0</v>
      </c>
      <c r="DH63">
        <v>0</v>
      </c>
      <c r="DI63">
        <v>0</v>
      </c>
      <c r="DJ63">
        <v>71.877358490566067</v>
      </c>
      <c r="DK63">
        <v>0</v>
      </c>
      <c r="DL63">
        <v>162.45262080262077</v>
      </c>
      <c r="DM63">
        <v>0</v>
      </c>
      <c r="DN63">
        <v>0</v>
      </c>
      <c r="DO63">
        <v>0</v>
      </c>
      <c r="DP63">
        <v>0</v>
      </c>
      <c r="DQ63">
        <v>0</v>
      </c>
      <c r="DR63">
        <v>0</v>
      </c>
      <c r="DS63">
        <v>12.03</v>
      </c>
      <c r="DT63">
        <v>0</v>
      </c>
      <c r="DU63">
        <v>0.65500000000000003</v>
      </c>
      <c r="DV63">
        <v>0</v>
      </c>
      <c r="DW63">
        <v>0</v>
      </c>
      <c r="DX63">
        <v>0</v>
      </c>
      <c r="DY63">
        <v>0</v>
      </c>
      <c r="DZ63">
        <v>1</v>
      </c>
      <c r="EA63">
        <v>0</v>
      </c>
    </row>
    <row r="64" spans="1:131" ht="15" hidden="1">
      <c r="A64" s="505">
        <v>64</v>
      </c>
      <c r="B64" s="505" t="e">
        <v>#N/A</v>
      </c>
      <c r="C64" s="506">
        <v>0.314769975786925</v>
      </c>
      <c r="D64" s="506">
        <v>0</v>
      </c>
      <c r="E64" s="507">
        <v>103315</v>
      </c>
      <c r="F64" s="507">
        <v>3302289</v>
      </c>
      <c r="G64" s="508" t="s">
        <v>222</v>
      </c>
      <c r="H64" s="470" t="s">
        <v>51</v>
      </c>
      <c r="I64" s="509">
        <v>0</v>
      </c>
      <c r="J64" s="510">
        <v>1</v>
      </c>
      <c r="K64" s="511">
        <v>0</v>
      </c>
      <c r="L64" s="511">
        <v>0</v>
      </c>
      <c r="M64" s="511">
        <v>7</v>
      </c>
      <c r="N64" s="511">
        <v>0</v>
      </c>
      <c r="O64" s="511">
        <v>0</v>
      </c>
      <c r="P64" s="511">
        <v>0</v>
      </c>
      <c r="Q64" s="511">
        <v>413</v>
      </c>
      <c r="R64" s="511">
        <v>413</v>
      </c>
      <c r="S64" s="511">
        <v>60</v>
      </c>
      <c r="T64" s="511">
        <v>353</v>
      </c>
      <c r="U64" s="511">
        <v>0</v>
      </c>
      <c r="V64" s="511">
        <v>0</v>
      </c>
      <c r="W64" s="511">
        <v>0</v>
      </c>
      <c r="X64" s="511">
        <v>0</v>
      </c>
      <c r="Y64" s="511">
        <v>0</v>
      </c>
      <c r="Z64" s="511">
        <v>0</v>
      </c>
      <c r="AA64" s="511">
        <v>0</v>
      </c>
      <c r="AB64" s="511">
        <v>0</v>
      </c>
      <c r="AC64" s="511">
        <v>0</v>
      </c>
      <c r="AD64" s="511">
        <v>413</v>
      </c>
      <c r="AE64" s="511">
        <v>59</v>
      </c>
      <c r="AF64" s="511">
        <v>122.99999999999997</v>
      </c>
      <c r="AG64" s="511">
        <v>130.00000000000003</v>
      </c>
      <c r="AH64" s="511">
        <v>0</v>
      </c>
      <c r="AI64" s="511">
        <v>0</v>
      </c>
      <c r="AJ64" s="511">
        <v>182.99999999999991</v>
      </c>
      <c r="AK64" s="511">
        <v>11.999999999999989</v>
      </c>
      <c r="AL64" s="511">
        <v>11.999999999999989</v>
      </c>
      <c r="AM64" s="511">
        <v>35</v>
      </c>
      <c r="AN64" s="511">
        <v>97.999999999999858</v>
      </c>
      <c r="AO64" s="511">
        <v>64.999999999999801</v>
      </c>
      <c r="AP64" s="511">
        <v>8.0000000000000213</v>
      </c>
      <c r="AQ64" s="511">
        <v>0</v>
      </c>
      <c r="AR64" s="511">
        <v>0</v>
      </c>
      <c r="AS64" s="511">
        <v>0</v>
      </c>
      <c r="AT64" s="511">
        <v>0</v>
      </c>
      <c r="AU64" s="511">
        <v>0</v>
      </c>
      <c r="AV64" s="511">
        <v>0</v>
      </c>
      <c r="AW64" s="511">
        <v>0</v>
      </c>
      <c r="AX64" s="511">
        <v>12.869688385269123</v>
      </c>
      <c r="AY64" s="511">
        <v>0</v>
      </c>
      <c r="AZ64" s="511">
        <v>161.73324137931027</v>
      </c>
      <c r="BA64" s="511">
        <v>0</v>
      </c>
      <c r="BB64" s="511">
        <v>0</v>
      </c>
      <c r="BC64" s="511">
        <v>0</v>
      </c>
      <c r="BD64" s="511">
        <v>0</v>
      </c>
      <c r="BE64" s="511">
        <v>0</v>
      </c>
      <c r="BF64" s="511">
        <v>0</v>
      </c>
      <c r="BG64" s="511">
        <v>0</v>
      </c>
      <c r="BH64" s="511">
        <v>0</v>
      </c>
      <c r="BI64" s="511">
        <v>0.54300000000000004</v>
      </c>
      <c r="BJ64" s="511">
        <v>0</v>
      </c>
      <c r="BK64" s="511">
        <v>0</v>
      </c>
      <c r="BL64" s="512">
        <v>0</v>
      </c>
      <c r="BM64" s="511">
        <v>0</v>
      </c>
      <c r="BN64" s="511">
        <v>1</v>
      </c>
      <c r="BO64" s="511">
        <v>0</v>
      </c>
      <c r="BQ64">
        <v>103315</v>
      </c>
      <c r="BR64">
        <v>3302289</v>
      </c>
      <c r="BS64" t="s">
        <v>222</v>
      </c>
      <c r="BT64" t="s">
        <v>51</v>
      </c>
      <c r="BU64">
        <v>0</v>
      </c>
      <c r="BV64">
        <v>1</v>
      </c>
      <c r="BW64">
        <v>0</v>
      </c>
      <c r="BX64">
        <v>0</v>
      </c>
      <c r="BY64">
        <v>7</v>
      </c>
      <c r="BZ64">
        <v>0</v>
      </c>
      <c r="CA64">
        <v>0</v>
      </c>
      <c r="CB64">
        <v>0</v>
      </c>
      <c r="CC64">
        <v>413</v>
      </c>
      <c r="CD64">
        <v>413</v>
      </c>
      <c r="CE64">
        <v>60</v>
      </c>
      <c r="CF64">
        <v>353</v>
      </c>
      <c r="CG64">
        <v>0</v>
      </c>
      <c r="CH64">
        <v>0</v>
      </c>
      <c r="CI64">
        <v>0</v>
      </c>
      <c r="CJ64">
        <v>0</v>
      </c>
      <c r="CK64">
        <v>0</v>
      </c>
      <c r="CL64">
        <v>0</v>
      </c>
      <c r="CM64">
        <v>0</v>
      </c>
      <c r="CN64">
        <v>0</v>
      </c>
      <c r="CO64">
        <v>0</v>
      </c>
      <c r="CP64">
        <v>413</v>
      </c>
      <c r="CQ64">
        <v>59</v>
      </c>
      <c r="CR64">
        <v>122.99999999999997</v>
      </c>
      <c r="CS64">
        <v>130.00000000000003</v>
      </c>
      <c r="CT64">
        <v>0</v>
      </c>
      <c r="CU64">
        <v>0</v>
      </c>
      <c r="CV64">
        <v>182.99999999999991</v>
      </c>
      <c r="CW64">
        <v>11.999999999999989</v>
      </c>
      <c r="CX64">
        <v>11.999999999999989</v>
      </c>
      <c r="CY64">
        <v>35</v>
      </c>
      <c r="CZ64">
        <v>97.999999999999858</v>
      </c>
      <c r="DA64">
        <v>64.999999999999801</v>
      </c>
      <c r="DB64">
        <v>8.0000000000000213</v>
      </c>
      <c r="DC64">
        <v>0</v>
      </c>
      <c r="DD64">
        <v>0</v>
      </c>
      <c r="DE64">
        <v>0</v>
      </c>
      <c r="DF64">
        <v>0</v>
      </c>
      <c r="DG64">
        <v>0</v>
      </c>
      <c r="DH64">
        <v>0</v>
      </c>
      <c r="DI64">
        <v>0</v>
      </c>
      <c r="DJ64">
        <v>12.869688385269123</v>
      </c>
      <c r="DK64">
        <v>0</v>
      </c>
      <c r="DL64">
        <v>161.73324137931027</v>
      </c>
      <c r="DM64">
        <v>0</v>
      </c>
      <c r="DN64">
        <v>0</v>
      </c>
      <c r="DO64">
        <v>0</v>
      </c>
      <c r="DP64">
        <v>0</v>
      </c>
      <c r="DQ64">
        <v>0</v>
      </c>
      <c r="DR64">
        <v>0</v>
      </c>
      <c r="DS64">
        <v>0</v>
      </c>
      <c r="DT64">
        <v>0</v>
      </c>
      <c r="DU64">
        <v>0.54300000000000004</v>
      </c>
      <c r="DV64">
        <v>0</v>
      </c>
      <c r="DW64">
        <v>0</v>
      </c>
      <c r="DX64">
        <v>0</v>
      </c>
      <c r="DY64">
        <v>0</v>
      </c>
      <c r="DZ64">
        <v>1</v>
      </c>
      <c r="EA64">
        <v>0</v>
      </c>
    </row>
    <row r="65" spans="1:131" ht="15" hidden="1">
      <c r="A65" s="505">
        <v>65</v>
      </c>
      <c r="B65" s="505" t="e">
        <v>#N/A</v>
      </c>
      <c r="C65" s="506">
        <v>0.46853146853146899</v>
      </c>
      <c r="D65" s="506">
        <v>0</v>
      </c>
      <c r="E65" s="507">
        <v>103317</v>
      </c>
      <c r="F65" s="507">
        <v>3302293</v>
      </c>
      <c r="G65" s="508" t="s">
        <v>223</v>
      </c>
      <c r="H65" s="470" t="s">
        <v>51</v>
      </c>
      <c r="I65" s="509">
        <v>0</v>
      </c>
      <c r="J65" s="510">
        <v>1</v>
      </c>
      <c r="K65" s="511">
        <v>0</v>
      </c>
      <c r="L65" s="511">
        <v>0</v>
      </c>
      <c r="M65" s="511">
        <v>7</v>
      </c>
      <c r="N65" s="511">
        <v>0</v>
      </c>
      <c r="O65" s="511">
        <v>0</v>
      </c>
      <c r="P65" s="511">
        <v>0</v>
      </c>
      <c r="Q65" s="511">
        <v>572</v>
      </c>
      <c r="R65" s="511">
        <v>572</v>
      </c>
      <c r="S65" s="511">
        <v>70</v>
      </c>
      <c r="T65" s="511">
        <v>502</v>
      </c>
      <c r="U65" s="511">
        <v>0</v>
      </c>
      <c r="V65" s="511">
        <v>0</v>
      </c>
      <c r="W65" s="511">
        <v>0</v>
      </c>
      <c r="X65" s="511">
        <v>0</v>
      </c>
      <c r="Y65" s="511">
        <v>0</v>
      </c>
      <c r="Z65" s="511">
        <v>0</v>
      </c>
      <c r="AA65" s="511">
        <v>0</v>
      </c>
      <c r="AB65" s="511">
        <v>0</v>
      </c>
      <c r="AC65" s="511">
        <v>0</v>
      </c>
      <c r="AD65" s="511">
        <v>572</v>
      </c>
      <c r="AE65" s="511">
        <v>81.714285714285708</v>
      </c>
      <c r="AF65" s="511">
        <v>266</v>
      </c>
      <c r="AG65" s="511">
        <v>268.00000000000028</v>
      </c>
      <c r="AH65" s="511">
        <v>0</v>
      </c>
      <c r="AI65" s="511">
        <v>0</v>
      </c>
      <c r="AJ65" s="511">
        <v>18.999999999999993</v>
      </c>
      <c r="AK65" s="511">
        <v>26.000000000000025</v>
      </c>
      <c r="AL65" s="511">
        <v>58.999999999999915</v>
      </c>
      <c r="AM65" s="511">
        <v>244.00000000000026</v>
      </c>
      <c r="AN65" s="511">
        <v>128.00000000000011</v>
      </c>
      <c r="AO65" s="511">
        <v>85.000000000000227</v>
      </c>
      <c r="AP65" s="511">
        <v>10.999999999999982</v>
      </c>
      <c r="AQ65" s="511">
        <v>0</v>
      </c>
      <c r="AR65" s="511">
        <v>0</v>
      </c>
      <c r="AS65" s="511">
        <v>0</v>
      </c>
      <c r="AT65" s="511">
        <v>0</v>
      </c>
      <c r="AU65" s="511">
        <v>0</v>
      </c>
      <c r="AV65" s="511">
        <v>0</v>
      </c>
      <c r="AW65" s="511">
        <v>0</v>
      </c>
      <c r="AX65" s="511">
        <v>205.09960159362561</v>
      </c>
      <c r="AY65" s="511">
        <v>0</v>
      </c>
      <c r="AZ65" s="511">
        <v>172.82235661785987</v>
      </c>
      <c r="BA65" s="511">
        <v>0</v>
      </c>
      <c r="BB65" s="511">
        <v>0</v>
      </c>
      <c r="BC65" s="511">
        <v>0</v>
      </c>
      <c r="BD65" s="511">
        <v>0</v>
      </c>
      <c r="BE65" s="511">
        <v>0</v>
      </c>
      <c r="BF65" s="511">
        <v>0</v>
      </c>
      <c r="BG65" s="511">
        <v>15.679999999999991</v>
      </c>
      <c r="BH65" s="511">
        <v>0</v>
      </c>
      <c r="BI65" s="511">
        <v>0.41</v>
      </c>
      <c r="BJ65" s="511">
        <v>0</v>
      </c>
      <c r="BK65" s="511">
        <v>0</v>
      </c>
      <c r="BL65" s="512">
        <v>0</v>
      </c>
      <c r="BM65" s="511">
        <v>0</v>
      </c>
      <c r="BN65" s="511">
        <v>1</v>
      </c>
      <c r="BO65" s="511">
        <v>0</v>
      </c>
      <c r="BQ65">
        <v>103317</v>
      </c>
      <c r="BR65">
        <v>3302293</v>
      </c>
      <c r="BS65" t="s">
        <v>223</v>
      </c>
      <c r="BT65" t="s">
        <v>51</v>
      </c>
      <c r="BU65">
        <v>0</v>
      </c>
      <c r="BV65">
        <v>1</v>
      </c>
      <c r="BW65">
        <v>0</v>
      </c>
      <c r="BX65">
        <v>0</v>
      </c>
      <c r="BY65">
        <v>7</v>
      </c>
      <c r="BZ65">
        <v>0</v>
      </c>
      <c r="CA65">
        <v>0</v>
      </c>
      <c r="CB65">
        <v>0</v>
      </c>
      <c r="CC65">
        <v>572</v>
      </c>
      <c r="CD65">
        <v>572</v>
      </c>
      <c r="CE65">
        <v>70</v>
      </c>
      <c r="CF65">
        <v>502</v>
      </c>
      <c r="CG65">
        <v>0</v>
      </c>
      <c r="CH65">
        <v>0</v>
      </c>
      <c r="CI65">
        <v>0</v>
      </c>
      <c r="CJ65">
        <v>0</v>
      </c>
      <c r="CK65">
        <v>0</v>
      </c>
      <c r="CL65">
        <v>0</v>
      </c>
      <c r="CM65">
        <v>0</v>
      </c>
      <c r="CN65">
        <v>0</v>
      </c>
      <c r="CO65">
        <v>0</v>
      </c>
      <c r="CP65">
        <v>572</v>
      </c>
      <c r="CQ65">
        <v>81.714285714285708</v>
      </c>
      <c r="CR65">
        <v>266</v>
      </c>
      <c r="CS65">
        <v>268.00000000000028</v>
      </c>
      <c r="CT65">
        <v>0</v>
      </c>
      <c r="CU65">
        <v>0</v>
      </c>
      <c r="CV65">
        <v>18.999999999999993</v>
      </c>
      <c r="CW65">
        <v>26.000000000000025</v>
      </c>
      <c r="CX65">
        <v>58.999999999999915</v>
      </c>
      <c r="CY65">
        <v>244.00000000000026</v>
      </c>
      <c r="CZ65">
        <v>128.00000000000011</v>
      </c>
      <c r="DA65">
        <v>85.000000000000227</v>
      </c>
      <c r="DB65">
        <v>10.999999999999982</v>
      </c>
      <c r="DC65">
        <v>0</v>
      </c>
      <c r="DD65">
        <v>0</v>
      </c>
      <c r="DE65">
        <v>0</v>
      </c>
      <c r="DF65">
        <v>0</v>
      </c>
      <c r="DG65">
        <v>0</v>
      </c>
      <c r="DH65">
        <v>0</v>
      </c>
      <c r="DI65">
        <v>0</v>
      </c>
      <c r="DJ65">
        <v>205.09960159362561</v>
      </c>
      <c r="DK65">
        <v>0</v>
      </c>
      <c r="DL65">
        <v>172.82235661785987</v>
      </c>
      <c r="DM65">
        <v>0</v>
      </c>
      <c r="DN65">
        <v>0</v>
      </c>
      <c r="DO65">
        <v>0</v>
      </c>
      <c r="DP65">
        <v>0</v>
      </c>
      <c r="DQ65">
        <v>0</v>
      </c>
      <c r="DR65">
        <v>0</v>
      </c>
      <c r="DS65">
        <v>15.679999999999991</v>
      </c>
      <c r="DT65">
        <v>0</v>
      </c>
      <c r="DU65">
        <v>0.41</v>
      </c>
      <c r="DV65">
        <v>0</v>
      </c>
      <c r="DW65">
        <v>0</v>
      </c>
      <c r="DX65">
        <v>0</v>
      </c>
      <c r="DY65">
        <v>0</v>
      </c>
      <c r="DZ65">
        <v>1</v>
      </c>
      <c r="EA65">
        <v>0</v>
      </c>
    </row>
    <row r="66" spans="1:131" ht="15" hidden="1">
      <c r="A66" s="505">
        <v>66</v>
      </c>
      <c r="B66" s="505" t="e">
        <v>#N/A</v>
      </c>
      <c r="C66" s="506">
        <v>0.47380952380952401</v>
      </c>
      <c r="D66" s="506">
        <v>0</v>
      </c>
      <c r="E66" s="507">
        <v>103318</v>
      </c>
      <c r="F66" s="507">
        <v>3302294</v>
      </c>
      <c r="G66" s="508" t="s">
        <v>224</v>
      </c>
      <c r="H66" s="470" t="s">
        <v>51</v>
      </c>
      <c r="I66" s="509">
        <v>0</v>
      </c>
      <c r="J66" s="510">
        <v>1</v>
      </c>
      <c r="K66" s="511">
        <v>0</v>
      </c>
      <c r="L66" s="511">
        <v>0</v>
      </c>
      <c r="M66" s="511">
        <v>7</v>
      </c>
      <c r="N66" s="511">
        <v>0</v>
      </c>
      <c r="O66" s="511">
        <v>0</v>
      </c>
      <c r="P66" s="511">
        <v>0</v>
      </c>
      <c r="Q66" s="511">
        <v>420</v>
      </c>
      <c r="R66" s="511">
        <v>420</v>
      </c>
      <c r="S66" s="511">
        <v>60</v>
      </c>
      <c r="T66" s="511">
        <v>360</v>
      </c>
      <c r="U66" s="511">
        <v>0</v>
      </c>
      <c r="V66" s="511">
        <v>0</v>
      </c>
      <c r="W66" s="511">
        <v>0</v>
      </c>
      <c r="X66" s="511">
        <v>0</v>
      </c>
      <c r="Y66" s="511">
        <v>0</v>
      </c>
      <c r="Z66" s="511">
        <v>0</v>
      </c>
      <c r="AA66" s="511">
        <v>0</v>
      </c>
      <c r="AB66" s="511">
        <v>0</v>
      </c>
      <c r="AC66" s="511">
        <v>0</v>
      </c>
      <c r="AD66" s="511">
        <v>420</v>
      </c>
      <c r="AE66" s="511">
        <v>60</v>
      </c>
      <c r="AF66" s="511">
        <v>196.99999999999997</v>
      </c>
      <c r="AG66" s="511">
        <v>199.00000000000009</v>
      </c>
      <c r="AH66" s="511">
        <v>0</v>
      </c>
      <c r="AI66" s="511">
        <v>0</v>
      </c>
      <c r="AJ66" s="511">
        <v>14.999999999999993</v>
      </c>
      <c r="AK66" s="511">
        <v>144.99999999999991</v>
      </c>
      <c r="AL66" s="511">
        <v>83.000000000000156</v>
      </c>
      <c r="AM66" s="511">
        <v>13.00000000000002</v>
      </c>
      <c r="AN66" s="511">
        <v>110.00000000000003</v>
      </c>
      <c r="AO66" s="511">
        <v>24.999999999999989</v>
      </c>
      <c r="AP66" s="511">
        <v>29.000000000000018</v>
      </c>
      <c r="AQ66" s="511">
        <v>0</v>
      </c>
      <c r="AR66" s="511">
        <v>0</v>
      </c>
      <c r="AS66" s="511">
        <v>0</v>
      </c>
      <c r="AT66" s="511">
        <v>0</v>
      </c>
      <c r="AU66" s="511">
        <v>0</v>
      </c>
      <c r="AV66" s="511">
        <v>0</v>
      </c>
      <c r="AW66" s="511">
        <v>0</v>
      </c>
      <c r="AX66" s="511">
        <v>116.66666666666677</v>
      </c>
      <c r="AY66" s="511">
        <v>0</v>
      </c>
      <c r="AZ66" s="511">
        <v>142.1241811768657</v>
      </c>
      <c r="BA66" s="511">
        <v>0</v>
      </c>
      <c r="BB66" s="511">
        <v>0</v>
      </c>
      <c r="BC66" s="511">
        <v>0</v>
      </c>
      <c r="BD66" s="511">
        <v>0</v>
      </c>
      <c r="BE66" s="511">
        <v>0</v>
      </c>
      <c r="BF66" s="511">
        <v>0</v>
      </c>
      <c r="BG66" s="511">
        <v>1.800000000000004</v>
      </c>
      <c r="BH66" s="511">
        <v>0</v>
      </c>
      <c r="BI66" s="511">
        <v>0.60899999999999999</v>
      </c>
      <c r="BJ66" s="511">
        <v>0</v>
      </c>
      <c r="BK66" s="511">
        <v>0</v>
      </c>
      <c r="BL66" s="512">
        <v>0</v>
      </c>
      <c r="BM66" s="511">
        <v>0</v>
      </c>
      <c r="BN66" s="511">
        <v>1</v>
      </c>
      <c r="BO66" s="511">
        <v>0</v>
      </c>
      <c r="BQ66">
        <v>103318</v>
      </c>
      <c r="BR66">
        <v>3302294</v>
      </c>
      <c r="BS66" t="s">
        <v>224</v>
      </c>
      <c r="BT66" t="s">
        <v>51</v>
      </c>
      <c r="BU66">
        <v>0</v>
      </c>
      <c r="BV66">
        <v>1</v>
      </c>
      <c r="BW66">
        <v>0</v>
      </c>
      <c r="BX66">
        <v>0</v>
      </c>
      <c r="BY66">
        <v>7</v>
      </c>
      <c r="BZ66">
        <v>0</v>
      </c>
      <c r="CA66">
        <v>0</v>
      </c>
      <c r="CB66">
        <v>0</v>
      </c>
      <c r="CC66">
        <v>420</v>
      </c>
      <c r="CD66">
        <v>420</v>
      </c>
      <c r="CE66">
        <v>60</v>
      </c>
      <c r="CF66">
        <v>360</v>
      </c>
      <c r="CG66">
        <v>0</v>
      </c>
      <c r="CH66">
        <v>0</v>
      </c>
      <c r="CI66">
        <v>0</v>
      </c>
      <c r="CJ66">
        <v>0</v>
      </c>
      <c r="CK66">
        <v>0</v>
      </c>
      <c r="CL66">
        <v>0</v>
      </c>
      <c r="CM66">
        <v>0</v>
      </c>
      <c r="CN66">
        <v>0</v>
      </c>
      <c r="CO66">
        <v>0</v>
      </c>
      <c r="CP66">
        <v>420</v>
      </c>
      <c r="CQ66">
        <v>60</v>
      </c>
      <c r="CR66">
        <v>196.99999999999997</v>
      </c>
      <c r="CS66">
        <v>199.00000000000009</v>
      </c>
      <c r="CT66">
        <v>0</v>
      </c>
      <c r="CU66">
        <v>0</v>
      </c>
      <c r="CV66">
        <v>14.999999999999993</v>
      </c>
      <c r="CW66">
        <v>144.99999999999991</v>
      </c>
      <c r="CX66">
        <v>83.000000000000156</v>
      </c>
      <c r="CY66">
        <v>13.00000000000002</v>
      </c>
      <c r="CZ66">
        <v>110.00000000000003</v>
      </c>
      <c r="DA66">
        <v>24.999999999999989</v>
      </c>
      <c r="DB66">
        <v>29.000000000000018</v>
      </c>
      <c r="DC66">
        <v>0</v>
      </c>
      <c r="DD66">
        <v>0</v>
      </c>
      <c r="DE66">
        <v>0</v>
      </c>
      <c r="DF66">
        <v>0</v>
      </c>
      <c r="DG66">
        <v>0</v>
      </c>
      <c r="DH66">
        <v>0</v>
      </c>
      <c r="DI66">
        <v>0</v>
      </c>
      <c r="DJ66">
        <v>116.66666666666677</v>
      </c>
      <c r="DK66">
        <v>0</v>
      </c>
      <c r="DL66">
        <v>142.1241811768657</v>
      </c>
      <c r="DM66">
        <v>0</v>
      </c>
      <c r="DN66">
        <v>0</v>
      </c>
      <c r="DO66">
        <v>0</v>
      </c>
      <c r="DP66">
        <v>0</v>
      </c>
      <c r="DQ66">
        <v>0</v>
      </c>
      <c r="DR66">
        <v>0</v>
      </c>
      <c r="DS66">
        <v>1.800000000000004</v>
      </c>
      <c r="DT66">
        <v>0</v>
      </c>
      <c r="DU66">
        <v>0.60899999999999999</v>
      </c>
      <c r="DV66">
        <v>0</v>
      </c>
      <c r="DW66">
        <v>0</v>
      </c>
      <c r="DX66">
        <v>0</v>
      </c>
      <c r="DY66">
        <v>0</v>
      </c>
      <c r="DZ66">
        <v>1</v>
      </c>
      <c r="EA66">
        <v>0</v>
      </c>
    </row>
    <row r="67" spans="1:131" ht="15" hidden="1">
      <c r="A67" s="505">
        <v>67</v>
      </c>
      <c r="B67" s="505" t="e">
        <v>#N/A</v>
      </c>
      <c r="C67" s="506">
        <v>0.37837837837837801</v>
      </c>
      <c r="D67" s="506">
        <v>0</v>
      </c>
      <c r="E67" s="507">
        <v>103320</v>
      </c>
      <c r="F67" s="507">
        <v>3302296</v>
      </c>
      <c r="G67" s="508" t="s">
        <v>225</v>
      </c>
      <c r="H67" s="470" t="s">
        <v>51</v>
      </c>
      <c r="I67" s="509">
        <v>0</v>
      </c>
      <c r="J67" s="510">
        <v>1</v>
      </c>
      <c r="K67" s="511">
        <v>0</v>
      </c>
      <c r="L67" s="511">
        <v>0</v>
      </c>
      <c r="M67" s="511">
        <v>7</v>
      </c>
      <c r="N67" s="511">
        <v>0</v>
      </c>
      <c r="O67" s="511">
        <v>0</v>
      </c>
      <c r="P67" s="511">
        <v>0</v>
      </c>
      <c r="Q67" s="511">
        <v>259</v>
      </c>
      <c r="R67" s="511">
        <v>259</v>
      </c>
      <c r="S67" s="511">
        <v>30</v>
      </c>
      <c r="T67" s="511">
        <v>229</v>
      </c>
      <c r="U67" s="511">
        <v>0</v>
      </c>
      <c r="V67" s="511">
        <v>0</v>
      </c>
      <c r="W67" s="511">
        <v>0</v>
      </c>
      <c r="X67" s="511">
        <v>0</v>
      </c>
      <c r="Y67" s="511">
        <v>0</v>
      </c>
      <c r="Z67" s="511">
        <v>0</v>
      </c>
      <c r="AA67" s="511">
        <v>0</v>
      </c>
      <c r="AB67" s="511">
        <v>0</v>
      </c>
      <c r="AC67" s="511">
        <v>0</v>
      </c>
      <c r="AD67" s="511">
        <v>259</v>
      </c>
      <c r="AE67" s="511">
        <v>37</v>
      </c>
      <c r="AF67" s="511">
        <v>95.000000000000057</v>
      </c>
      <c r="AG67" s="511">
        <v>97.999999999999901</v>
      </c>
      <c r="AH67" s="511">
        <v>0</v>
      </c>
      <c r="AI67" s="511">
        <v>0</v>
      </c>
      <c r="AJ67" s="511">
        <v>132.00000000000009</v>
      </c>
      <c r="AK67" s="511">
        <v>48.99999999999995</v>
      </c>
      <c r="AL67" s="511">
        <v>33.999999999999929</v>
      </c>
      <c r="AM67" s="511">
        <v>11.999999999999993</v>
      </c>
      <c r="AN67" s="511">
        <v>3.9999999999999885</v>
      </c>
      <c r="AO67" s="511">
        <v>24.999999999999993</v>
      </c>
      <c r="AP67" s="511">
        <v>3.0000000000000044</v>
      </c>
      <c r="AQ67" s="511">
        <v>0</v>
      </c>
      <c r="AR67" s="511">
        <v>0</v>
      </c>
      <c r="AS67" s="511">
        <v>0</v>
      </c>
      <c r="AT67" s="511">
        <v>0</v>
      </c>
      <c r="AU67" s="511">
        <v>0</v>
      </c>
      <c r="AV67" s="511">
        <v>0</v>
      </c>
      <c r="AW67" s="511">
        <v>0</v>
      </c>
      <c r="AX67" s="511">
        <v>32.799126637554629</v>
      </c>
      <c r="AY67" s="511">
        <v>0</v>
      </c>
      <c r="AZ67" s="511">
        <v>83.584603886397645</v>
      </c>
      <c r="BA67" s="511">
        <v>0</v>
      </c>
      <c r="BB67" s="511">
        <v>0</v>
      </c>
      <c r="BC67" s="511">
        <v>0</v>
      </c>
      <c r="BD67" s="511">
        <v>0</v>
      </c>
      <c r="BE67" s="511">
        <v>0</v>
      </c>
      <c r="BF67" s="511">
        <v>0</v>
      </c>
      <c r="BG67" s="511">
        <v>2.4600000000000004</v>
      </c>
      <c r="BH67" s="511">
        <v>0</v>
      </c>
      <c r="BI67" s="511">
        <v>0.43099999999999999</v>
      </c>
      <c r="BJ67" s="511">
        <v>0</v>
      </c>
      <c r="BK67" s="511">
        <v>0</v>
      </c>
      <c r="BL67" s="512">
        <v>0</v>
      </c>
      <c r="BM67" s="511">
        <v>0</v>
      </c>
      <c r="BN67" s="511">
        <v>1</v>
      </c>
      <c r="BO67" s="511">
        <v>0</v>
      </c>
      <c r="BQ67">
        <v>103320</v>
      </c>
      <c r="BR67">
        <v>3302296</v>
      </c>
      <c r="BS67" t="s">
        <v>225</v>
      </c>
      <c r="BT67" t="s">
        <v>51</v>
      </c>
      <c r="BU67">
        <v>0</v>
      </c>
      <c r="BV67">
        <v>1</v>
      </c>
      <c r="BW67">
        <v>0</v>
      </c>
      <c r="BX67">
        <v>0</v>
      </c>
      <c r="BY67">
        <v>7</v>
      </c>
      <c r="BZ67">
        <v>0</v>
      </c>
      <c r="CA67">
        <v>0</v>
      </c>
      <c r="CB67">
        <v>0</v>
      </c>
      <c r="CC67">
        <v>259</v>
      </c>
      <c r="CD67">
        <v>259</v>
      </c>
      <c r="CE67">
        <v>30</v>
      </c>
      <c r="CF67">
        <v>229</v>
      </c>
      <c r="CG67">
        <v>0</v>
      </c>
      <c r="CH67">
        <v>0</v>
      </c>
      <c r="CI67">
        <v>0</v>
      </c>
      <c r="CJ67">
        <v>0</v>
      </c>
      <c r="CK67">
        <v>0</v>
      </c>
      <c r="CL67">
        <v>0</v>
      </c>
      <c r="CM67">
        <v>0</v>
      </c>
      <c r="CN67">
        <v>0</v>
      </c>
      <c r="CO67">
        <v>0</v>
      </c>
      <c r="CP67">
        <v>259</v>
      </c>
      <c r="CQ67">
        <v>37</v>
      </c>
      <c r="CR67">
        <v>95.000000000000057</v>
      </c>
      <c r="CS67">
        <v>97.999999999999901</v>
      </c>
      <c r="CT67">
        <v>0</v>
      </c>
      <c r="CU67">
        <v>0</v>
      </c>
      <c r="CV67">
        <v>132.00000000000009</v>
      </c>
      <c r="CW67">
        <v>48.99999999999995</v>
      </c>
      <c r="CX67">
        <v>33.999999999999929</v>
      </c>
      <c r="CY67">
        <v>11.999999999999993</v>
      </c>
      <c r="CZ67">
        <v>3.9999999999999885</v>
      </c>
      <c r="DA67">
        <v>24.999999999999993</v>
      </c>
      <c r="DB67">
        <v>3.0000000000000044</v>
      </c>
      <c r="DC67">
        <v>0</v>
      </c>
      <c r="DD67">
        <v>0</v>
      </c>
      <c r="DE67">
        <v>0</v>
      </c>
      <c r="DF67">
        <v>0</v>
      </c>
      <c r="DG67">
        <v>0</v>
      </c>
      <c r="DH67">
        <v>0</v>
      </c>
      <c r="DI67">
        <v>0</v>
      </c>
      <c r="DJ67">
        <v>32.799126637554629</v>
      </c>
      <c r="DK67">
        <v>0</v>
      </c>
      <c r="DL67">
        <v>83.584603886397645</v>
      </c>
      <c r="DM67">
        <v>0</v>
      </c>
      <c r="DN67">
        <v>0</v>
      </c>
      <c r="DO67">
        <v>0</v>
      </c>
      <c r="DP67">
        <v>0</v>
      </c>
      <c r="DQ67">
        <v>0</v>
      </c>
      <c r="DR67">
        <v>0</v>
      </c>
      <c r="DS67">
        <v>2.4600000000000004</v>
      </c>
      <c r="DT67">
        <v>0</v>
      </c>
      <c r="DU67">
        <v>0.43099999999999999</v>
      </c>
      <c r="DV67">
        <v>0</v>
      </c>
      <c r="DW67">
        <v>0</v>
      </c>
      <c r="DX67">
        <v>0</v>
      </c>
      <c r="DY67">
        <v>0</v>
      </c>
      <c r="DZ67">
        <v>1</v>
      </c>
      <c r="EA67">
        <v>0</v>
      </c>
    </row>
    <row r="68" spans="1:131" ht="15" hidden="1">
      <c r="A68" s="505">
        <v>68</v>
      </c>
      <c r="B68" s="505" t="e">
        <v>#N/A</v>
      </c>
      <c r="C68" s="506">
        <v>0.54460093896713602</v>
      </c>
      <c r="D68" s="506">
        <v>0</v>
      </c>
      <c r="E68" s="507">
        <v>103324</v>
      </c>
      <c r="F68" s="507">
        <v>3302300</v>
      </c>
      <c r="G68" s="508" t="s">
        <v>226</v>
      </c>
      <c r="H68" s="470" t="s">
        <v>51</v>
      </c>
      <c r="I68" s="509">
        <v>0</v>
      </c>
      <c r="J68" s="510">
        <v>1</v>
      </c>
      <c r="K68" s="511">
        <v>0</v>
      </c>
      <c r="L68" s="511">
        <v>0</v>
      </c>
      <c r="M68" s="511">
        <v>7</v>
      </c>
      <c r="N68" s="511">
        <v>0</v>
      </c>
      <c r="O68" s="511">
        <v>0</v>
      </c>
      <c r="P68" s="511">
        <v>0</v>
      </c>
      <c r="Q68" s="511">
        <v>639</v>
      </c>
      <c r="R68" s="511">
        <v>639</v>
      </c>
      <c r="S68" s="511">
        <v>90</v>
      </c>
      <c r="T68" s="511">
        <v>549</v>
      </c>
      <c r="U68" s="511">
        <v>0</v>
      </c>
      <c r="V68" s="511">
        <v>0</v>
      </c>
      <c r="W68" s="511">
        <v>0</v>
      </c>
      <c r="X68" s="511">
        <v>0</v>
      </c>
      <c r="Y68" s="511">
        <v>0</v>
      </c>
      <c r="Z68" s="511">
        <v>0</v>
      </c>
      <c r="AA68" s="511">
        <v>0</v>
      </c>
      <c r="AB68" s="511">
        <v>0</v>
      </c>
      <c r="AC68" s="511">
        <v>0</v>
      </c>
      <c r="AD68" s="511">
        <v>639</v>
      </c>
      <c r="AE68" s="511">
        <v>91.285714285714292</v>
      </c>
      <c r="AF68" s="511">
        <v>339.00000000000023</v>
      </c>
      <c r="AG68" s="511">
        <v>347.99999999999989</v>
      </c>
      <c r="AH68" s="511">
        <v>0</v>
      </c>
      <c r="AI68" s="511">
        <v>0</v>
      </c>
      <c r="AJ68" s="511">
        <v>8.9999999999999876</v>
      </c>
      <c r="AK68" s="511">
        <v>13.00000000000003</v>
      </c>
      <c r="AL68" s="511">
        <v>51.000000000000028</v>
      </c>
      <c r="AM68" s="511">
        <v>132.00000000000023</v>
      </c>
      <c r="AN68" s="511">
        <v>296.99999999999989</v>
      </c>
      <c r="AO68" s="511">
        <v>105.99999999999991</v>
      </c>
      <c r="AP68" s="511">
        <v>31.000000000000004</v>
      </c>
      <c r="AQ68" s="511">
        <v>0</v>
      </c>
      <c r="AR68" s="511">
        <v>0</v>
      </c>
      <c r="AS68" s="511">
        <v>0</v>
      </c>
      <c r="AT68" s="511">
        <v>0</v>
      </c>
      <c r="AU68" s="511">
        <v>0</v>
      </c>
      <c r="AV68" s="511">
        <v>0</v>
      </c>
      <c r="AW68" s="511">
        <v>0</v>
      </c>
      <c r="AX68" s="511">
        <v>173.42622950819694</v>
      </c>
      <c r="AY68" s="511">
        <v>0</v>
      </c>
      <c r="AZ68" s="511">
        <v>182.4247848537006</v>
      </c>
      <c r="BA68" s="511">
        <v>0</v>
      </c>
      <c r="BB68" s="511">
        <v>0</v>
      </c>
      <c r="BC68" s="511">
        <v>0</v>
      </c>
      <c r="BD68" s="511">
        <v>0</v>
      </c>
      <c r="BE68" s="511">
        <v>0</v>
      </c>
      <c r="BF68" s="511">
        <v>0</v>
      </c>
      <c r="BG68" s="511">
        <v>0</v>
      </c>
      <c r="BH68" s="511">
        <v>0</v>
      </c>
      <c r="BI68" s="511">
        <v>0.35299999999999998</v>
      </c>
      <c r="BJ68" s="511">
        <v>0</v>
      </c>
      <c r="BK68" s="511">
        <v>0</v>
      </c>
      <c r="BL68" s="512">
        <v>0</v>
      </c>
      <c r="BM68" s="511">
        <v>0</v>
      </c>
      <c r="BN68" s="511">
        <v>1</v>
      </c>
      <c r="BO68" s="511">
        <v>0</v>
      </c>
      <c r="BQ68">
        <v>103324</v>
      </c>
      <c r="BR68">
        <v>3302300</v>
      </c>
      <c r="BS68" t="s">
        <v>226</v>
      </c>
      <c r="BT68" t="s">
        <v>51</v>
      </c>
      <c r="BU68">
        <v>0</v>
      </c>
      <c r="BV68">
        <v>1</v>
      </c>
      <c r="BW68">
        <v>0</v>
      </c>
      <c r="BX68">
        <v>0</v>
      </c>
      <c r="BY68">
        <v>7</v>
      </c>
      <c r="BZ68">
        <v>0</v>
      </c>
      <c r="CA68">
        <v>0</v>
      </c>
      <c r="CB68">
        <v>0</v>
      </c>
      <c r="CC68">
        <v>639</v>
      </c>
      <c r="CD68">
        <v>639</v>
      </c>
      <c r="CE68">
        <v>90</v>
      </c>
      <c r="CF68">
        <v>549</v>
      </c>
      <c r="CG68">
        <v>0</v>
      </c>
      <c r="CH68">
        <v>0</v>
      </c>
      <c r="CI68">
        <v>0</v>
      </c>
      <c r="CJ68">
        <v>0</v>
      </c>
      <c r="CK68">
        <v>0</v>
      </c>
      <c r="CL68">
        <v>0</v>
      </c>
      <c r="CM68">
        <v>0</v>
      </c>
      <c r="CN68">
        <v>0</v>
      </c>
      <c r="CO68">
        <v>0</v>
      </c>
      <c r="CP68">
        <v>639</v>
      </c>
      <c r="CQ68">
        <v>91.285714285714292</v>
      </c>
      <c r="CR68">
        <v>339.00000000000023</v>
      </c>
      <c r="CS68">
        <v>347.99999999999989</v>
      </c>
      <c r="CT68">
        <v>0</v>
      </c>
      <c r="CU68">
        <v>0</v>
      </c>
      <c r="CV68">
        <v>8.9999999999999876</v>
      </c>
      <c r="CW68">
        <v>13.00000000000003</v>
      </c>
      <c r="CX68">
        <v>51.000000000000028</v>
      </c>
      <c r="CY68">
        <v>132.00000000000023</v>
      </c>
      <c r="CZ68">
        <v>296.99999999999989</v>
      </c>
      <c r="DA68">
        <v>105.99999999999991</v>
      </c>
      <c r="DB68">
        <v>31.000000000000004</v>
      </c>
      <c r="DC68">
        <v>0</v>
      </c>
      <c r="DD68">
        <v>0</v>
      </c>
      <c r="DE68">
        <v>0</v>
      </c>
      <c r="DF68">
        <v>0</v>
      </c>
      <c r="DG68">
        <v>0</v>
      </c>
      <c r="DH68">
        <v>0</v>
      </c>
      <c r="DI68">
        <v>0</v>
      </c>
      <c r="DJ68">
        <v>173.42622950819694</v>
      </c>
      <c r="DK68">
        <v>0</v>
      </c>
      <c r="DL68">
        <v>182.4247848537006</v>
      </c>
      <c r="DM68">
        <v>0</v>
      </c>
      <c r="DN68">
        <v>0</v>
      </c>
      <c r="DO68">
        <v>0</v>
      </c>
      <c r="DP68">
        <v>0</v>
      </c>
      <c r="DQ68">
        <v>0</v>
      </c>
      <c r="DR68">
        <v>0</v>
      </c>
      <c r="DS68">
        <v>0</v>
      </c>
      <c r="DT68">
        <v>0</v>
      </c>
      <c r="DU68">
        <v>0.35299999999999998</v>
      </c>
      <c r="DV68">
        <v>0</v>
      </c>
      <c r="DW68">
        <v>0</v>
      </c>
      <c r="DX68">
        <v>0</v>
      </c>
      <c r="DY68">
        <v>0</v>
      </c>
      <c r="DZ68">
        <v>1</v>
      </c>
      <c r="EA68">
        <v>0</v>
      </c>
    </row>
    <row r="69" spans="1:131" ht="15" hidden="1">
      <c r="A69" s="505">
        <v>69</v>
      </c>
      <c r="B69" s="505" t="e">
        <v>#N/A</v>
      </c>
      <c r="C69" s="506">
        <v>0.43127962085308102</v>
      </c>
      <c r="D69" s="506">
        <v>0</v>
      </c>
      <c r="E69" s="507">
        <v>103326</v>
      </c>
      <c r="F69" s="507">
        <v>3302306</v>
      </c>
      <c r="G69" s="508" t="s">
        <v>227</v>
      </c>
      <c r="H69" s="470" t="s">
        <v>51</v>
      </c>
      <c r="I69" s="509">
        <v>0</v>
      </c>
      <c r="J69" s="510">
        <v>1</v>
      </c>
      <c r="K69" s="511">
        <v>0</v>
      </c>
      <c r="L69" s="511">
        <v>0</v>
      </c>
      <c r="M69" s="511">
        <v>7</v>
      </c>
      <c r="N69" s="511">
        <v>0</v>
      </c>
      <c r="O69" s="511">
        <v>0</v>
      </c>
      <c r="P69" s="511">
        <v>0</v>
      </c>
      <c r="Q69" s="511">
        <v>211</v>
      </c>
      <c r="R69" s="511">
        <v>211</v>
      </c>
      <c r="S69" s="511">
        <v>30</v>
      </c>
      <c r="T69" s="511">
        <v>181</v>
      </c>
      <c r="U69" s="511">
        <v>0</v>
      </c>
      <c r="V69" s="511">
        <v>0</v>
      </c>
      <c r="W69" s="511">
        <v>0</v>
      </c>
      <c r="X69" s="511">
        <v>0</v>
      </c>
      <c r="Y69" s="511">
        <v>0</v>
      </c>
      <c r="Z69" s="511">
        <v>0</v>
      </c>
      <c r="AA69" s="511">
        <v>0</v>
      </c>
      <c r="AB69" s="511">
        <v>0</v>
      </c>
      <c r="AC69" s="511">
        <v>0</v>
      </c>
      <c r="AD69" s="511">
        <v>211</v>
      </c>
      <c r="AE69" s="511">
        <v>30.142857142857142</v>
      </c>
      <c r="AF69" s="511">
        <v>91.000000000000099</v>
      </c>
      <c r="AG69" s="511">
        <v>91.000000000000099</v>
      </c>
      <c r="AH69" s="511">
        <v>0</v>
      </c>
      <c r="AI69" s="511">
        <v>0</v>
      </c>
      <c r="AJ69" s="511">
        <v>49.00000000000005</v>
      </c>
      <c r="AK69" s="511">
        <v>63.000000000000064</v>
      </c>
      <c r="AL69" s="511">
        <v>38.000000000000036</v>
      </c>
      <c r="AM69" s="511">
        <v>7.0000000000000062</v>
      </c>
      <c r="AN69" s="511">
        <v>21</v>
      </c>
      <c r="AO69" s="511">
        <v>30.000000000000028</v>
      </c>
      <c r="AP69" s="511">
        <v>3.0000000000000031</v>
      </c>
      <c r="AQ69" s="511">
        <v>0</v>
      </c>
      <c r="AR69" s="511">
        <v>0</v>
      </c>
      <c r="AS69" s="511">
        <v>0</v>
      </c>
      <c r="AT69" s="511">
        <v>0</v>
      </c>
      <c r="AU69" s="511">
        <v>0</v>
      </c>
      <c r="AV69" s="511">
        <v>0</v>
      </c>
      <c r="AW69" s="511">
        <v>0</v>
      </c>
      <c r="AX69" s="511">
        <v>82.767955801105032</v>
      </c>
      <c r="AY69" s="511">
        <v>0</v>
      </c>
      <c r="AZ69" s="511">
        <v>63.016778523489911</v>
      </c>
      <c r="BA69" s="511">
        <v>0</v>
      </c>
      <c r="BB69" s="511">
        <v>0</v>
      </c>
      <c r="BC69" s="511">
        <v>0</v>
      </c>
      <c r="BD69" s="511">
        <v>0</v>
      </c>
      <c r="BE69" s="511">
        <v>0</v>
      </c>
      <c r="BF69" s="511">
        <v>0</v>
      </c>
      <c r="BG69" s="511">
        <v>21.340000000000035</v>
      </c>
      <c r="BH69" s="511">
        <v>0</v>
      </c>
      <c r="BI69" s="511">
        <v>0.76400000000000001</v>
      </c>
      <c r="BJ69" s="511">
        <v>0</v>
      </c>
      <c r="BK69" s="511">
        <v>0</v>
      </c>
      <c r="BL69" s="512">
        <v>0</v>
      </c>
      <c r="BM69" s="511">
        <v>0</v>
      </c>
      <c r="BN69" s="511">
        <v>1</v>
      </c>
      <c r="BO69" s="511">
        <v>0</v>
      </c>
      <c r="BQ69">
        <v>103326</v>
      </c>
      <c r="BR69">
        <v>3302306</v>
      </c>
      <c r="BS69" t="s">
        <v>227</v>
      </c>
      <c r="BT69" t="s">
        <v>51</v>
      </c>
      <c r="BU69">
        <v>0</v>
      </c>
      <c r="BV69">
        <v>1</v>
      </c>
      <c r="BW69">
        <v>0</v>
      </c>
      <c r="BX69">
        <v>0</v>
      </c>
      <c r="BY69">
        <v>7</v>
      </c>
      <c r="BZ69">
        <v>0</v>
      </c>
      <c r="CA69">
        <v>0</v>
      </c>
      <c r="CB69">
        <v>0</v>
      </c>
      <c r="CC69">
        <v>211</v>
      </c>
      <c r="CD69">
        <v>211</v>
      </c>
      <c r="CE69">
        <v>30</v>
      </c>
      <c r="CF69">
        <v>181</v>
      </c>
      <c r="CG69">
        <v>0</v>
      </c>
      <c r="CH69">
        <v>0</v>
      </c>
      <c r="CI69">
        <v>0</v>
      </c>
      <c r="CJ69">
        <v>0</v>
      </c>
      <c r="CK69">
        <v>0</v>
      </c>
      <c r="CL69">
        <v>0</v>
      </c>
      <c r="CM69">
        <v>0</v>
      </c>
      <c r="CN69">
        <v>0</v>
      </c>
      <c r="CO69">
        <v>0</v>
      </c>
      <c r="CP69">
        <v>211</v>
      </c>
      <c r="CQ69">
        <v>30.142857142857142</v>
      </c>
      <c r="CR69">
        <v>91.000000000000099</v>
      </c>
      <c r="CS69">
        <v>91.000000000000099</v>
      </c>
      <c r="CT69">
        <v>0</v>
      </c>
      <c r="CU69">
        <v>0</v>
      </c>
      <c r="CV69">
        <v>49.00000000000005</v>
      </c>
      <c r="CW69">
        <v>63.000000000000064</v>
      </c>
      <c r="CX69">
        <v>38.000000000000036</v>
      </c>
      <c r="CY69">
        <v>7.0000000000000062</v>
      </c>
      <c r="CZ69">
        <v>21</v>
      </c>
      <c r="DA69">
        <v>30.000000000000028</v>
      </c>
      <c r="DB69">
        <v>3.0000000000000031</v>
      </c>
      <c r="DC69">
        <v>0</v>
      </c>
      <c r="DD69">
        <v>0</v>
      </c>
      <c r="DE69">
        <v>0</v>
      </c>
      <c r="DF69">
        <v>0</v>
      </c>
      <c r="DG69">
        <v>0</v>
      </c>
      <c r="DH69">
        <v>0</v>
      </c>
      <c r="DI69">
        <v>0</v>
      </c>
      <c r="DJ69">
        <v>82.767955801105032</v>
      </c>
      <c r="DK69">
        <v>0</v>
      </c>
      <c r="DL69">
        <v>63.016778523489911</v>
      </c>
      <c r="DM69">
        <v>0</v>
      </c>
      <c r="DN69">
        <v>0</v>
      </c>
      <c r="DO69">
        <v>0</v>
      </c>
      <c r="DP69">
        <v>0</v>
      </c>
      <c r="DQ69">
        <v>0</v>
      </c>
      <c r="DR69">
        <v>0</v>
      </c>
      <c r="DS69">
        <v>21.340000000000035</v>
      </c>
      <c r="DT69">
        <v>0</v>
      </c>
      <c r="DU69">
        <v>0.76400000000000001</v>
      </c>
      <c r="DV69">
        <v>0</v>
      </c>
      <c r="DW69">
        <v>0</v>
      </c>
      <c r="DX69">
        <v>0</v>
      </c>
      <c r="DY69">
        <v>0</v>
      </c>
      <c r="DZ69">
        <v>1</v>
      </c>
      <c r="EA69">
        <v>0</v>
      </c>
    </row>
    <row r="70" spans="1:131" ht="15" hidden="1">
      <c r="A70" s="505">
        <v>70</v>
      </c>
      <c r="B70" s="505" t="e">
        <v>#N/A</v>
      </c>
      <c r="C70" s="506">
        <v>0.61794871794871797</v>
      </c>
      <c r="D70" s="506">
        <v>0</v>
      </c>
      <c r="E70" s="507">
        <v>103328</v>
      </c>
      <c r="F70" s="507">
        <v>3302308</v>
      </c>
      <c r="G70" s="508" t="s">
        <v>228</v>
      </c>
      <c r="H70" s="470" t="s">
        <v>51</v>
      </c>
      <c r="I70" s="509">
        <v>0</v>
      </c>
      <c r="J70" s="510">
        <v>1</v>
      </c>
      <c r="K70" s="511">
        <v>0</v>
      </c>
      <c r="L70" s="511">
        <v>0</v>
      </c>
      <c r="M70" s="511">
        <v>7</v>
      </c>
      <c r="N70" s="511">
        <v>0</v>
      </c>
      <c r="O70" s="511">
        <v>0</v>
      </c>
      <c r="P70" s="511">
        <v>0</v>
      </c>
      <c r="Q70" s="511">
        <v>390</v>
      </c>
      <c r="R70" s="511">
        <v>390</v>
      </c>
      <c r="S70" s="511">
        <v>57</v>
      </c>
      <c r="T70" s="511">
        <v>333</v>
      </c>
      <c r="U70" s="511">
        <v>0</v>
      </c>
      <c r="V70" s="511">
        <v>0</v>
      </c>
      <c r="W70" s="511">
        <v>0</v>
      </c>
      <c r="X70" s="511">
        <v>0</v>
      </c>
      <c r="Y70" s="511">
        <v>0</v>
      </c>
      <c r="Z70" s="511">
        <v>0</v>
      </c>
      <c r="AA70" s="511">
        <v>0</v>
      </c>
      <c r="AB70" s="511">
        <v>0</v>
      </c>
      <c r="AC70" s="511">
        <v>0</v>
      </c>
      <c r="AD70" s="511">
        <v>390</v>
      </c>
      <c r="AE70" s="511">
        <v>55.714285714285715</v>
      </c>
      <c r="AF70" s="511">
        <v>239.99999999999983</v>
      </c>
      <c r="AG70" s="511">
        <v>241</v>
      </c>
      <c r="AH70" s="511">
        <v>0</v>
      </c>
      <c r="AI70" s="511">
        <v>0</v>
      </c>
      <c r="AJ70" s="511">
        <v>13.067010309278366</v>
      </c>
      <c r="AK70" s="511">
        <v>20.103092783505147</v>
      </c>
      <c r="AL70" s="511">
        <v>13.067010309278366</v>
      </c>
      <c r="AM70" s="511">
        <v>51.262886597938085</v>
      </c>
      <c r="AN70" s="511">
        <v>173.89175257731966</v>
      </c>
      <c r="AO70" s="511">
        <v>105.5412371134021</v>
      </c>
      <c r="AP70" s="511">
        <v>13.067010309278366</v>
      </c>
      <c r="AQ70" s="511">
        <v>0</v>
      </c>
      <c r="AR70" s="511">
        <v>0</v>
      </c>
      <c r="AS70" s="511">
        <v>0</v>
      </c>
      <c r="AT70" s="511">
        <v>0</v>
      </c>
      <c r="AU70" s="511">
        <v>0</v>
      </c>
      <c r="AV70" s="511">
        <v>0</v>
      </c>
      <c r="AW70" s="511">
        <v>0</v>
      </c>
      <c r="AX70" s="511">
        <v>166.80722891566268</v>
      </c>
      <c r="AY70" s="511">
        <v>0</v>
      </c>
      <c r="AZ70" s="511">
        <v>148.53370663153265</v>
      </c>
      <c r="BA70" s="511">
        <v>0</v>
      </c>
      <c r="BB70" s="511">
        <v>0</v>
      </c>
      <c r="BC70" s="511">
        <v>0</v>
      </c>
      <c r="BD70" s="511">
        <v>0</v>
      </c>
      <c r="BE70" s="511">
        <v>0</v>
      </c>
      <c r="BF70" s="511">
        <v>0</v>
      </c>
      <c r="BG70" s="511">
        <v>0</v>
      </c>
      <c r="BH70" s="511">
        <v>0</v>
      </c>
      <c r="BI70" s="511">
        <v>0.39700000000000002</v>
      </c>
      <c r="BJ70" s="511">
        <v>0</v>
      </c>
      <c r="BK70" s="511">
        <v>0</v>
      </c>
      <c r="BL70" s="512">
        <v>0</v>
      </c>
      <c r="BM70" s="511">
        <v>0</v>
      </c>
      <c r="BN70" s="511">
        <v>1</v>
      </c>
      <c r="BO70" s="511">
        <v>0</v>
      </c>
      <c r="BQ70">
        <v>103328</v>
      </c>
      <c r="BR70">
        <v>3302308</v>
      </c>
      <c r="BS70" t="s">
        <v>228</v>
      </c>
      <c r="BT70" t="s">
        <v>51</v>
      </c>
      <c r="BU70">
        <v>0</v>
      </c>
      <c r="BV70">
        <v>1</v>
      </c>
      <c r="BW70">
        <v>0</v>
      </c>
      <c r="BX70">
        <v>0</v>
      </c>
      <c r="BY70">
        <v>7</v>
      </c>
      <c r="BZ70">
        <v>0</v>
      </c>
      <c r="CA70">
        <v>0</v>
      </c>
      <c r="CB70">
        <v>0</v>
      </c>
      <c r="CC70">
        <v>390</v>
      </c>
      <c r="CD70">
        <v>390</v>
      </c>
      <c r="CE70">
        <v>57</v>
      </c>
      <c r="CF70">
        <v>333</v>
      </c>
      <c r="CG70">
        <v>0</v>
      </c>
      <c r="CH70">
        <v>0</v>
      </c>
      <c r="CI70">
        <v>0</v>
      </c>
      <c r="CJ70">
        <v>0</v>
      </c>
      <c r="CK70">
        <v>0</v>
      </c>
      <c r="CL70">
        <v>0</v>
      </c>
      <c r="CM70">
        <v>0</v>
      </c>
      <c r="CN70">
        <v>0</v>
      </c>
      <c r="CO70">
        <v>0</v>
      </c>
      <c r="CP70">
        <v>390</v>
      </c>
      <c r="CQ70">
        <v>55.714285714285715</v>
      </c>
      <c r="CR70">
        <v>239.99999999999983</v>
      </c>
      <c r="CS70">
        <v>241</v>
      </c>
      <c r="CT70">
        <v>0</v>
      </c>
      <c r="CU70">
        <v>0</v>
      </c>
      <c r="CV70">
        <v>13.067010309278366</v>
      </c>
      <c r="CW70">
        <v>20.103092783505147</v>
      </c>
      <c r="CX70">
        <v>13.067010309278366</v>
      </c>
      <c r="CY70">
        <v>51.262886597938085</v>
      </c>
      <c r="CZ70">
        <v>173.89175257731966</v>
      </c>
      <c r="DA70">
        <v>105.5412371134021</v>
      </c>
      <c r="DB70">
        <v>13.067010309278366</v>
      </c>
      <c r="DC70">
        <v>0</v>
      </c>
      <c r="DD70">
        <v>0</v>
      </c>
      <c r="DE70">
        <v>0</v>
      </c>
      <c r="DF70">
        <v>0</v>
      </c>
      <c r="DG70">
        <v>0</v>
      </c>
      <c r="DH70">
        <v>0</v>
      </c>
      <c r="DI70">
        <v>0</v>
      </c>
      <c r="DJ70">
        <v>166.80722891566268</v>
      </c>
      <c r="DK70">
        <v>0</v>
      </c>
      <c r="DL70">
        <v>148.53370663153265</v>
      </c>
      <c r="DM70">
        <v>0</v>
      </c>
      <c r="DN70">
        <v>0</v>
      </c>
      <c r="DO70">
        <v>0</v>
      </c>
      <c r="DP70">
        <v>0</v>
      </c>
      <c r="DQ70">
        <v>0</v>
      </c>
      <c r="DR70">
        <v>0</v>
      </c>
      <c r="DS70">
        <v>0</v>
      </c>
      <c r="DT70">
        <v>0</v>
      </c>
      <c r="DU70">
        <v>0.39700000000000002</v>
      </c>
      <c r="DV70">
        <v>0</v>
      </c>
      <c r="DW70">
        <v>0</v>
      </c>
      <c r="DX70">
        <v>0</v>
      </c>
      <c r="DY70">
        <v>0</v>
      </c>
      <c r="DZ70">
        <v>1</v>
      </c>
      <c r="EA70">
        <v>0</v>
      </c>
    </row>
    <row r="71" spans="1:131" ht="15" hidden="1">
      <c r="A71" s="505">
        <v>71</v>
      </c>
      <c r="B71" s="505" t="e">
        <v>#N/A</v>
      </c>
      <c r="C71" s="506">
        <v>0.19239904988123499</v>
      </c>
      <c r="D71" s="506">
        <v>0</v>
      </c>
      <c r="E71" s="507">
        <v>103332</v>
      </c>
      <c r="F71" s="507">
        <v>3302312</v>
      </c>
      <c r="G71" s="508" t="s">
        <v>229</v>
      </c>
      <c r="H71" s="470" t="s">
        <v>51</v>
      </c>
      <c r="I71" s="509">
        <v>0</v>
      </c>
      <c r="J71" s="510">
        <v>1</v>
      </c>
      <c r="K71" s="511">
        <v>0</v>
      </c>
      <c r="L71" s="511">
        <v>0</v>
      </c>
      <c r="M71" s="511">
        <v>7</v>
      </c>
      <c r="N71" s="511">
        <v>0</v>
      </c>
      <c r="O71" s="511">
        <v>0</v>
      </c>
      <c r="P71" s="511">
        <v>0</v>
      </c>
      <c r="Q71" s="511">
        <v>421</v>
      </c>
      <c r="R71" s="511">
        <v>421</v>
      </c>
      <c r="S71" s="511">
        <v>59</v>
      </c>
      <c r="T71" s="511">
        <v>362</v>
      </c>
      <c r="U71" s="511">
        <v>0</v>
      </c>
      <c r="V71" s="511">
        <v>0</v>
      </c>
      <c r="W71" s="511">
        <v>0</v>
      </c>
      <c r="X71" s="511">
        <v>0</v>
      </c>
      <c r="Y71" s="511">
        <v>0</v>
      </c>
      <c r="Z71" s="511">
        <v>0</v>
      </c>
      <c r="AA71" s="511">
        <v>0</v>
      </c>
      <c r="AB71" s="511">
        <v>0</v>
      </c>
      <c r="AC71" s="511">
        <v>0</v>
      </c>
      <c r="AD71" s="511">
        <v>421</v>
      </c>
      <c r="AE71" s="511">
        <v>60.142857142857146</v>
      </c>
      <c r="AF71" s="511">
        <v>77.999999999999957</v>
      </c>
      <c r="AG71" s="511">
        <v>80.999999999999929</v>
      </c>
      <c r="AH71" s="511">
        <v>0</v>
      </c>
      <c r="AI71" s="511">
        <v>0</v>
      </c>
      <c r="AJ71" s="511">
        <v>336.00000000000011</v>
      </c>
      <c r="AK71" s="511">
        <v>23.999999999999982</v>
      </c>
      <c r="AL71" s="511">
        <v>14</v>
      </c>
      <c r="AM71" s="511">
        <v>15.999999999999989</v>
      </c>
      <c r="AN71" s="511">
        <v>4.0000000000000009</v>
      </c>
      <c r="AO71" s="511">
        <v>21</v>
      </c>
      <c r="AP71" s="511">
        <v>6.0000000000000062</v>
      </c>
      <c r="AQ71" s="511">
        <v>0</v>
      </c>
      <c r="AR71" s="511">
        <v>0</v>
      </c>
      <c r="AS71" s="511">
        <v>0</v>
      </c>
      <c r="AT71" s="511">
        <v>0</v>
      </c>
      <c r="AU71" s="511">
        <v>0</v>
      </c>
      <c r="AV71" s="511">
        <v>0</v>
      </c>
      <c r="AW71" s="511">
        <v>0</v>
      </c>
      <c r="AX71" s="511">
        <v>102.34254143646422</v>
      </c>
      <c r="AY71" s="511">
        <v>0</v>
      </c>
      <c r="AZ71" s="511">
        <v>112.81533834586469</v>
      </c>
      <c r="BA71" s="511">
        <v>0</v>
      </c>
      <c r="BB71" s="511">
        <v>0</v>
      </c>
      <c r="BC71" s="511">
        <v>0</v>
      </c>
      <c r="BD71" s="511">
        <v>0</v>
      </c>
      <c r="BE71" s="511">
        <v>0</v>
      </c>
      <c r="BF71" s="511">
        <v>0</v>
      </c>
      <c r="BG71" s="511">
        <v>0</v>
      </c>
      <c r="BH71" s="511">
        <v>0</v>
      </c>
      <c r="BI71" s="511">
        <v>0.73599999999999999</v>
      </c>
      <c r="BJ71" s="511">
        <v>0</v>
      </c>
      <c r="BK71" s="511">
        <v>0</v>
      </c>
      <c r="BL71" s="512">
        <v>0</v>
      </c>
      <c r="BM71" s="511">
        <v>0</v>
      </c>
      <c r="BN71" s="511">
        <v>1</v>
      </c>
      <c r="BO71" s="511">
        <v>0</v>
      </c>
      <c r="BQ71">
        <v>103332</v>
      </c>
      <c r="BR71">
        <v>3302312</v>
      </c>
      <c r="BS71" t="s">
        <v>229</v>
      </c>
      <c r="BT71" t="s">
        <v>51</v>
      </c>
      <c r="BU71">
        <v>0</v>
      </c>
      <c r="BV71">
        <v>1</v>
      </c>
      <c r="BW71">
        <v>0</v>
      </c>
      <c r="BX71">
        <v>0</v>
      </c>
      <c r="BY71">
        <v>7</v>
      </c>
      <c r="BZ71">
        <v>0</v>
      </c>
      <c r="CA71">
        <v>0</v>
      </c>
      <c r="CB71">
        <v>0</v>
      </c>
      <c r="CC71">
        <v>421</v>
      </c>
      <c r="CD71">
        <v>421</v>
      </c>
      <c r="CE71">
        <v>59</v>
      </c>
      <c r="CF71">
        <v>362</v>
      </c>
      <c r="CG71">
        <v>0</v>
      </c>
      <c r="CH71">
        <v>0</v>
      </c>
      <c r="CI71">
        <v>0</v>
      </c>
      <c r="CJ71">
        <v>0</v>
      </c>
      <c r="CK71">
        <v>0</v>
      </c>
      <c r="CL71">
        <v>0</v>
      </c>
      <c r="CM71">
        <v>0</v>
      </c>
      <c r="CN71">
        <v>0</v>
      </c>
      <c r="CO71">
        <v>0</v>
      </c>
      <c r="CP71">
        <v>421</v>
      </c>
      <c r="CQ71">
        <v>60.142857142857146</v>
      </c>
      <c r="CR71">
        <v>77.999999999999957</v>
      </c>
      <c r="CS71">
        <v>80.999999999999929</v>
      </c>
      <c r="CT71">
        <v>0</v>
      </c>
      <c r="CU71">
        <v>0</v>
      </c>
      <c r="CV71">
        <v>336.00000000000011</v>
      </c>
      <c r="CW71">
        <v>23.999999999999982</v>
      </c>
      <c r="CX71">
        <v>14</v>
      </c>
      <c r="CY71">
        <v>15.999999999999989</v>
      </c>
      <c r="CZ71">
        <v>4.0000000000000009</v>
      </c>
      <c r="DA71">
        <v>21</v>
      </c>
      <c r="DB71">
        <v>6.0000000000000062</v>
      </c>
      <c r="DC71">
        <v>0</v>
      </c>
      <c r="DD71">
        <v>0</v>
      </c>
      <c r="DE71">
        <v>0</v>
      </c>
      <c r="DF71">
        <v>0</v>
      </c>
      <c r="DG71">
        <v>0</v>
      </c>
      <c r="DH71">
        <v>0</v>
      </c>
      <c r="DI71">
        <v>0</v>
      </c>
      <c r="DJ71">
        <v>102.34254143646422</v>
      </c>
      <c r="DK71">
        <v>0</v>
      </c>
      <c r="DL71">
        <v>112.81533834586469</v>
      </c>
      <c r="DM71">
        <v>0</v>
      </c>
      <c r="DN71">
        <v>0</v>
      </c>
      <c r="DO71">
        <v>0</v>
      </c>
      <c r="DP71">
        <v>0</v>
      </c>
      <c r="DQ71">
        <v>0</v>
      </c>
      <c r="DR71">
        <v>0</v>
      </c>
      <c r="DS71">
        <v>0</v>
      </c>
      <c r="DT71">
        <v>0</v>
      </c>
      <c r="DU71">
        <v>0.73599999999999999</v>
      </c>
      <c r="DV71">
        <v>0</v>
      </c>
      <c r="DW71">
        <v>0</v>
      </c>
      <c r="DX71">
        <v>0</v>
      </c>
      <c r="DY71">
        <v>0</v>
      </c>
      <c r="DZ71">
        <v>1</v>
      </c>
      <c r="EA71">
        <v>0</v>
      </c>
    </row>
    <row r="72" spans="1:131" ht="15" hidden="1">
      <c r="A72" s="505">
        <v>72</v>
      </c>
      <c r="B72" s="505" t="e">
        <v>#N/A</v>
      </c>
      <c r="C72" s="506">
        <v>0.217391304347826</v>
      </c>
      <c r="D72" s="506">
        <v>0</v>
      </c>
      <c r="E72" s="507">
        <v>103334</v>
      </c>
      <c r="F72" s="507">
        <v>3302314</v>
      </c>
      <c r="G72" s="508" t="s">
        <v>230</v>
      </c>
      <c r="H72" s="470" t="s">
        <v>51</v>
      </c>
      <c r="I72" s="509">
        <v>0</v>
      </c>
      <c r="J72" s="510">
        <v>1</v>
      </c>
      <c r="K72" s="511">
        <v>0</v>
      </c>
      <c r="L72" s="511">
        <v>0</v>
      </c>
      <c r="M72" s="511">
        <v>7</v>
      </c>
      <c r="N72" s="511">
        <v>0</v>
      </c>
      <c r="O72" s="511">
        <v>0</v>
      </c>
      <c r="P72" s="511">
        <v>0</v>
      </c>
      <c r="Q72" s="511">
        <v>207</v>
      </c>
      <c r="R72" s="511">
        <v>207</v>
      </c>
      <c r="S72" s="511">
        <v>27</v>
      </c>
      <c r="T72" s="511">
        <v>180</v>
      </c>
      <c r="U72" s="511">
        <v>0</v>
      </c>
      <c r="V72" s="511">
        <v>0</v>
      </c>
      <c r="W72" s="511">
        <v>0</v>
      </c>
      <c r="X72" s="511">
        <v>0</v>
      </c>
      <c r="Y72" s="511">
        <v>0</v>
      </c>
      <c r="Z72" s="511">
        <v>0</v>
      </c>
      <c r="AA72" s="511">
        <v>0</v>
      </c>
      <c r="AB72" s="511">
        <v>0</v>
      </c>
      <c r="AC72" s="511">
        <v>0</v>
      </c>
      <c r="AD72" s="511">
        <v>207</v>
      </c>
      <c r="AE72" s="511">
        <v>29.571428571428573</v>
      </c>
      <c r="AF72" s="511">
        <v>44.000000000000014</v>
      </c>
      <c r="AG72" s="511">
        <v>44.999999999999979</v>
      </c>
      <c r="AH72" s="511">
        <v>0</v>
      </c>
      <c r="AI72" s="511">
        <v>0</v>
      </c>
      <c r="AJ72" s="511">
        <v>89.999999999999957</v>
      </c>
      <c r="AK72" s="511">
        <v>2</v>
      </c>
      <c r="AL72" s="511">
        <v>98.999999999999929</v>
      </c>
      <c r="AM72" s="511">
        <v>3.9999999999999911</v>
      </c>
      <c r="AN72" s="511">
        <v>3.9999999999999911</v>
      </c>
      <c r="AO72" s="511">
        <v>8.0000000000000036</v>
      </c>
      <c r="AP72" s="511">
        <v>0</v>
      </c>
      <c r="AQ72" s="511">
        <v>0</v>
      </c>
      <c r="AR72" s="511">
        <v>0</v>
      </c>
      <c r="AS72" s="511">
        <v>0</v>
      </c>
      <c r="AT72" s="511">
        <v>0</v>
      </c>
      <c r="AU72" s="511">
        <v>0</v>
      </c>
      <c r="AV72" s="511">
        <v>0</v>
      </c>
      <c r="AW72" s="511">
        <v>0</v>
      </c>
      <c r="AX72" s="511">
        <v>16.100000000000005</v>
      </c>
      <c r="AY72" s="511">
        <v>0</v>
      </c>
      <c r="AZ72" s="511">
        <v>46.317241379310325</v>
      </c>
      <c r="BA72" s="511">
        <v>0</v>
      </c>
      <c r="BB72" s="511">
        <v>0</v>
      </c>
      <c r="BC72" s="511">
        <v>0</v>
      </c>
      <c r="BD72" s="511">
        <v>0</v>
      </c>
      <c r="BE72" s="511">
        <v>0</v>
      </c>
      <c r="BF72" s="511">
        <v>0</v>
      </c>
      <c r="BG72" s="511">
        <v>0</v>
      </c>
      <c r="BH72" s="511">
        <v>0</v>
      </c>
      <c r="BI72" s="511">
        <v>0.66500000000000004</v>
      </c>
      <c r="BJ72" s="511">
        <v>0</v>
      </c>
      <c r="BK72" s="511">
        <v>0</v>
      </c>
      <c r="BL72" s="512">
        <v>0</v>
      </c>
      <c r="BM72" s="511">
        <v>0</v>
      </c>
      <c r="BN72" s="511">
        <v>1</v>
      </c>
      <c r="BO72" s="511">
        <v>0</v>
      </c>
      <c r="BQ72">
        <v>103334</v>
      </c>
      <c r="BR72">
        <v>3302314</v>
      </c>
      <c r="BS72" t="s">
        <v>230</v>
      </c>
      <c r="BT72" t="s">
        <v>51</v>
      </c>
      <c r="BU72">
        <v>0</v>
      </c>
      <c r="BV72">
        <v>1</v>
      </c>
      <c r="BW72">
        <v>0</v>
      </c>
      <c r="BX72">
        <v>0</v>
      </c>
      <c r="BY72">
        <v>7</v>
      </c>
      <c r="BZ72">
        <v>0</v>
      </c>
      <c r="CA72">
        <v>0</v>
      </c>
      <c r="CB72">
        <v>0</v>
      </c>
      <c r="CC72">
        <v>207</v>
      </c>
      <c r="CD72">
        <v>207</v>
      </c>
      <c r="CE72">
        <v>27</v>
      </c>
      <c r="CF72">
        <v>180</v>
      </c>
      <c r="CG72">
        <v>0</v>
      </c>
      <c r="CH72">
        <v>0</v>
      </c>
      <c r="CI72">
        <v>0</v>
      </c>
      <c r="CJ72">
        <v>0</v>
      </c>
      <c r="CK72">
        <v>0</v>
      </c>
      <c r="CL72">
        <v>0</v>
      </c>
      <c r="CM72">
        <v>0</v>
      </c>
      <c r="CN72">
        <v>0</v>
      </c>
      <c r="CO72">
        <v>0</v>
      </c>
      <c r="CP72">
        <v>207</v>
      </c>
      <c r="CQ72">
        <v>29.571428571428573</v>
      </c>
      <c r="CR72">
        <v>44.000000000000014</v>
      </c>
      <c r="CS72">
        <v>44.999999999999979</v>
      </c>
      <c r="CT72">
        <v>0</v>
      </c>
      <c r="CU72">
        <v>0</v>
      </c>
      <c r="CV72">
        <v>89.999999999999957</v>
      </c>
      <c r="CW72">
        <v>2</v>
      </c>
      <c r="CX72">
        <v>98.999999999999929</v>
      </c>
      <c r="CY72">
        <v>3.9999999999999911</v>
      </c>
      <c r="CZ72">
        <v>3.9999999999999911</v>
      </c>
      <c r="DA72">
        <v>8.0000000000000036</v>
      </c>
      <c r="DB72">
        <v>0</v>
      </c>
      <c r="DC72">
        <v>0</v>
      </c>
      <c r="DD72">
        <v>0</v>
      </c>
      <c r="DE72">
        <v>0</v>
      </c>
      <c r="DF72">
        <v>0</v>
      </c>
      <c r="DG72">
        <v>0</v>
      </c>
      <c r="DH72">
        <v>0</v>
      </c>
      <c r="DI72">
        <v>0</v>
      </c>
      <c r="DJ72">
        <v>16.100000000000005</v>
      </c>
      <c r="DK72">
        <v>0</v>
      </c>
      <c r="DL72">
        <v>46.317241379310325</v>
      </c>
      <c r="DM72">
        <v>0</v>
      </c>
      <c r="DN72">
        <v>0</v>
      </c>
      <c r="DO72">
        <v>0</v>
      </c>
      <c r="DP72">
        <v>0</v>
      </c>
      <c r="DQ72">
        <v>0</v>
      </c>
      <c r="DR72">
        <v>0</v>
      </c>
      <c r="DS72">
        <v>0</v>
      </c>
      <c r="DT72">
        <v>0</v>
      </c>
      <c r="DU72">
        <v>0.66500000000000004</v>
      </c>
      <c r="DV72">
        <v>0</v>
      </c>
      <c r="DW72">
        <v>0</v>
      </c>
      <c r="DX72">
        <v>0</v>
      </c>
      <c r="DY72">
        <v>0</v>
      </c>
      <c r="DZ72">
        <v>1</v>
      </c>
      <c r="EA72">
        <v>0</v>
      </c>
    </row>
    <row r="73" spans="1:131" ht="15" hidden="1">
      <c r="A73" s="505">
        <v>73</v>
      </c>
      <c r="B73" s="505" t="e">
        <v>#N/A</v>
      </c>
      <c r="C73" s="506">
        <v>0.31872509960159401</v>
      </c>
      <c r="D73" s="506">
        <v>0</v>
      </c>
      <c r="E73" s="507">
        <v>103337</v>
      </c>
      <c r="F73" s="507">
        <v>3302317</v>
      </c>
      <c r="G73" s="508" t="s">
        <v>231</v>
      </c>
      <c r="H73" s="470" t="s">
        <v>51</v>
      </c>
      <c r="I73" s="509">
        <v>0</v>
      </c>
      <c r="J73" s="510">
        <v>1</v>
      </c>
      <c r="K73" s="511">
        <v>0</v>
      </c>
      <c r="L73" s="511">
        <v>0</v>
      </c>
      <c r="M73" s="511">
        <v>3</v>
      </c>
      <c r="N73" s="511">
        <v>0</v>
      </c>
      <c r="O73" s="511">
        <v>0</v>
      </c>
      <c r="P73" s="511">
        <v>0</v>
      </c>
      <c r="Q73" s="511">
        <v>251</v>
      </c>
      <c r="R73" s="511">
        <v>251</v>
      </c>
      <c r="S73" s="511">
        <v>72</v>
      </c>
      <c r="T73" s="511">
        <v>179</v>
      </c>
      <c r="U73" s="511">
        <v>0</v>
      </c>
      <c r="V73" s="511">
        <v>0</v>
      </c>
      <c r="W73" s="511">
        <v>0</v>
      </c>
      <c r="X73" s="511">
        <v>0</v>
      </c>
      <c r="Y73" s="511">
        <v>0</v>
      </c>
      <c r="Z73" s="511">
        <v>0</v>
      </c>
      <c r="AA73" s="511">
        <v>0</v>
      </c>
      <c r="AB73" s="511">
        <v>0</v>
      </c>
      <c r="AC73" s="511">
        <v>0</v>
      </c>
      <c r="AD73" s="511">
        <v>251</v>
      </c>
      <c r="AE73" s="511">
        <v>83.666666666666671</v>
      </c>
      <c r="AF73" s="511">
        <v>79.000000000000071</v>
      </c>
      <c r="AG73" s="511">
        <v>80.000000000000099</v>
      </c>
      <c r="AH73" s="511">
        <v>0</v>
      </c>
      <c r="AI73" s="511">
        <v>0</v>
      </c>
      <c r="AJ73" s="511">
        <v>33.999999999999929</v>
      </c>
      <c r="AK73" s="511">
        <v>0</v>
      </c>
      <c r="AL73" s="511">
        <v>1</v>
      </c>
      <c r="AM73" s="511">
        <v>83.999999999999929</v>
      </c>
      <c r="AN73" s="511">
        <v>38.000000000000007</v>
      </c>
      <c r="AO73" s="511">
        <v>45.999999999999915</v>
      </c>
      <c r="AP73" s="511">
        <v>47.999999999999957</v>
      </c>
      <c r="AQ73" s="511">
        <v>0</v>
      </c>
      <c r="AR73" s="511">
        <v>0</v>
      </c>
      <c r="AS73" s="511">
        <v>0</v>
      </c>
      <c r="AT73" s="511">
        <v>0</v>
      </c>
      <c r="AU73" s="511">
        <v>0</v>
      </c>
      <c r="AV73" s="511">
        <v>0</v>
      </c>
      <c r="AW73" s="511">
        <v>0</v>
      </c>
      <c r="AX73" s="511">
        <v>71.92397660818709</v>
      </c>
      <c r="AY73" s="511">
        <v>0</v>
      </c>
      <c r="AZ73" s="511">
        <v>91.005847953216374</v>
      </c>
      <c r="BA73" s="511">
        <v>0</v>
      </c>
      <c r="BB73" s="511">
        <v>0</v>
      </c>
      <c r="BC73" s="511">
        <v>0</v>
      </c>
      <c r="BD73" s="511">
        <v>0</v>
      </c>
      <c r="BE73" s="511">
        <v>0</v>
      </c>
      <c r="BF73" s="511">
        <v>0</v>
      </c>
      <c r="BG73" s="511">
        <v>0</v>
      </c>
      <c r="BH73" s="511">
        <v>0</v>
      </c>
      <c r="BI73" s="511">
        <v>0.53600000000000003</v>
      </c>
      <c r="BJ73" s="511">
        <v>0</v>
      </c>
      <c r="BK73" s="511">
        <v>0</v>
      </c>
      <c r="BL73" s="512">
        <v>0</v>
      </c>
      <c r="BM73" s="511">
        <v>0</v>
      </c>
      <c r="BN73" s="511">
        <v>1</v>
      </c>
      <c r="BO73" s="511">
        <v>0</v>
      </c>
      <c r="BQ73">
        <v>103337</v>
      </c>
      <c r="BR73">
        <v>3302317</v>
      </c>
      <c r="BS73" t="s">
        <v>231</v>
      </c>
      <c r="BT73" t="s">
        <v>51</v>
      </c>
      <c r="BU73">
        <v>0</v>
      </c>
      <c r="BV73">
        <v>1</v>
      </c>
      <c r="BW73">
        <v>0</v>
      </c>
      <c r="BX73">
        <v>0</v>
      </c>
      <c r="BY73">
        <v>3</v>
      </c>
      <c r="BZ73">
        <v>0</v>
      </c>
      <c r="CA73">
        <v>0</v>
      </c>
      <c r="CB73">
        <v>0</v>
      </c>
      <c r="CC73">
        <v>251</v>
      </c>
      <c r="CD73">
        <v>251</v>
      </c>
      <c r="CE73">
        <v>72</v>
      </c>
      <c r="CF73">
        <v>179</v>
      </c>
      <c r="CG73">
        <v>0</v>
      </c>
      <c r="CH73">
        <v>0</v>
      </c>
      <c r="CI73">
        <v>0</v>
      </c>
      <c r="CJ73">
        <v>0</v>
      </c>
      <c r="CK73">
        <v>0</v>
      </c>
      <c r="CL73">
        <v>0</v>
      </c>
      <c r="CM73">
        <v>0</v>
      </c>
      <c r="CN73">
        <v>0</v>
      </c>
      <c r="CO73">
        <v>0</v>
      </c>
      <c r="CP73">
        <v>251</v>
      </c>
      <c r="CQ73">
        <v>83.666666666666671</v>
      </c>
      <c r="CR73">
        <v>79.000000000000071</v>
      </c>
      <c r="CS73">
        <v>80.000000000000099</v>
      </c>
      <c r="CT73">
        <v>0</v>
      </c>
      <c r="CU73">
        <v>0</v>
      </c>
      <c r="CV73">
        <v>33.999999999999929</v>
      </c>
      <c r="CW73">
        <v>0</v>
      </c>
      <c r="CX73">
        <v>1</v>
      </c>
      <c r="CY73">
        <v>83.999999999999929</v>
      </c>
      <c r="CZ73">
        <v>38.000000000000007</v>
      </c>
      <c r="DA73">
        <v>45.999999999999915</v>
      </c>
      <c r="DB73">
        <v>47.999999999999957</v>
      </c>
      <c r="DC73">
        <v>0</v>
      </c>
      <c r="DD73">
        <v>0</v>
      </c>
      <c r="DE73">
        <v>0</v>
      </c>
      <c r="DF73">
        <v>0</v>
      </c>
      <c r="DG73">
        <v>0</v>
      </c>
      <c r="DH73">
        <v>0</v>
      </c>
      <c r="DI73">
        <v>0</v>
      </c>
      <c r="DJ73">
        <v>71.92397660818709</v>
      </c>
      <c r="DK73">
        <v>0</v>
      </c>
      <c r="DL73">
        <v>91.005847953216374</v>
      </c>
      <c r="DM73">
        <v>0</v>
      </c>
      <c r="DN73">
        <v>0</v>
      </c>
      <c r="DO73">
        <v>0</v>
      </c>
      <c r="DP73">
        <v>0</v>
      </c>
      <c r="DQ73">
        <v>0</v>
      </c>
      <c r="DR73">
        <v>0</v>
      </c>
      <c r="DS73">
        <v>0</v>
      </c>
      <c r="DT73">
        <v>0</v>
      </c>
      <c r="DU73">
        <v>0.53600000000000003</v>
      </c>
      <c r="DV73">
        <v>0</v>
      </c>
      <c r="DW73">
        <v>0</v>
      </c>
      <c r="DX73">
        <v>0</v>
      </c>
      <c r="DY73">
        <v>0</v>
      </c>
      <c r="DZ73">
        <v>1</v>
      </c>
      <c r="EA73">
        <v>0</v>
      </c>
    </row>
    <row r="74" spans="1:131" ht="15" hidden="1">
      <c r="A74" s="505">
        <v>74</v>
      </c>
      <c r="B74" s="505" t="e">
        <v>#N/A</v>
      </c>
      <c r="C74" s="506">
        <v>0.67597765363128504</v>
      </c>
      <c r="D74" s="506">
        <v>0</v>
      </c>
      <c r="E74" s="507">
        <v>103339</v>
      </c>
      <c r="F74" s="507">
        <v>3302321</v>
      </c>
      <c r="G74" s="508" t="s">
        <v>232</v>
      </c>
      <c r="H74" s="470" t="s">
        <v>51</v>
      </c>
      <c r="I74" s="509">
        <v>0</v>
      </c>
      <c r="J74" s="510">
        <v>1</v>
      </c>
      <c r="K74" s="511">
        <v>0</v>
      </c>
      <c r="L74" s="511">
        <v>0</v>
      </c>
      <c r="M74" s="511">
        <v>7</v>
      </c>
      <c r="N74" s="511">
        <v>0</v>
      </c>
      <c r="O74" s="511">
        <v>0</v>
      </c>
      <c r="P74" s="511">
        <v>0</v>
      </c>
      <c r="Q74" s="511">
        <v>179</v>
      </c>
      <c r="R74" s="511">
        <v>179</v>
      </c>
      <c r="S74" s="511">
        <v>15</v>
      </c>
      <c r="T74" s="511">
        <v>164</v>
      </c>
      <c r="U74" s="511">
        <v>0</v>
      </c>
      <c r="V74" s="511">
        <v>0</v>
      </c>
      <c r="W74" s="511">
        <v>0</v>
      </c>
      <c r="X74" s="511">
        <v>0</v>
      </c>
      <c r="Y74" s="511">
        <v>0</v>
      </c>
      <c r="Z74" s="511">
        <v>0</v>
      </c>
      <c r="AA74" s="511">
        <v>0</v>
      </c>
      <c r="AB74" s="511">
        <v>0</v>
      </c>
      <c r="AC74" s="511">
        <v>0</v>
      </c>
      <c r="AD74" s="511">
        <v>179</v>
      </c>
      <c r="AE74" s="511">
        <v>25.571428571428573</v>
      </c>
      <c r="AF74" s="511">
        <v>120.00000000000001</v>
      </c>
      <c r="AG74" s="511">
        <v>121.00000000000003</v>
      </c>
      <c r="AH74" s="511">
        <v>0</v>
      </c>
      <c r="AI74" s="511">
        <v>0</v>
      </c>
      <c r="AJ74" s="511">
        <v>14.999999999999991</v>
      </c>
      <c r="AK74" s="511">
        <v>9.0000000000000089</v>
      </c>
      <c r="AL74" s="511">
        <v>0</v>
      </c>
      <c r="AM74" s="511">
        <v>2.9999999999999911</v>
      </c>
      <c r="AN74" s="511">
        <v>10.999999999999993</v>
      </c>
      <c r="AO74" s="511">
        <v>116.99999999999999</v>
      </c>
      <c r="AP74" s="511">
        <v>24.000000000000039</v>
      </c>
      <c r="AQ74" s="511">
        <v>0</v>
      </c>
      <c r="AR74" s="511">
        <v>0</v>
      </c>
      <c r="AS74" s="511">
        <v>0</v>
      </c>
      <c r="AT74" s="511">
        <v>0</v>
      </c>
      <c r="AU74" s="511">
        <v>0</v>
      </c>
      <c r="AV74" s="511">
        <v>0</v>
      </c>
      <c r="AW74" s="511">
        <v>0</v>
      </c>
      <c r="AX74" s="511">
        <v>26.195121951219487</v>
      </c>
      <c r="AY74" s="511">
        <v>0</v>
      </c>
      <c r="AZ74" s="511">
        <v>71.26023976023977</v>
      </c>
      <c r="BA74" s="511">
        <v>0</v>
      </c>
      <c r="BB74" s="511">
        <v>0</v>
      </c>
      <c r="BC74" s="511">
        <v>0</v>
      </c>
      <c r="BD74" s="511">
        <v>0</v>
      </c>
      <c r="BE74" s="511">
        <v>0</v>
      </c>
      <c r="BF74" s="511">
        <v>0</v>
      </c>
      <c r="BG74" s="511">
        <v>9.2600000000000016</v>
      </c>
      <c r="BH74" s="511">
        <v>0</v>
      </c>
      <c r="BI74" s="511">
        <v>0.57799999999999996</v>
      </c>
      <c r="BJ74" s="511">
        <v>0</v>
      </c>
      <c r="BK74" s="511">
        <v>0</v>
      </c>
      <c r="BL74" s="512">
        <v>0</v>
      </c>
      <c r="BM74" s="511">
        <v>0</v>
      </c>
      <c r="BN74" s="511">
        <v>1</v>
      </c>
      <c r="BO74" s="511">
        <v>0</v>
      </c>
      <c r="BQ74">
        <v>103339</v>
      </c>
      <c r="BR74">
        <v>3302321</v>
      </c>
      <c r="BS74" t="s">
        <v>232</v>
      </c>
      <c r="BT74" t="s">
        <v>51</v>
      </c>
      <c r="BU74">
        <v>0</v>
      </c>
      <c r="BV74">
        <v>1</v>
      </c>
      <c r="BW74">
        <v>0</v>
      </c>
      <c r="BX74">
        <v>0</v>
      </c>
      <c r="BY74">
        <v>7</v>
      </c>
      <c r="BZ74">
        <v>0</v>
      </c>
      <c r="CA74">
        <v>0</v>
      </c>
      <c r="CB74">
        <v>0</v>
      </c>
      <c r="CC74">
        <v>179</v>
      </c>
      <c r="CD74">
        <v>179</v>
      </c>
      <c r="CE74">
        <v>15</v>
      </c>
      <c r="CF74">
        <v>164</v>
      </c>
      <c r="CG74">
        <v>0</v>
      </c>
      <c r="CH74">
        <v>0</v>
      </c>
      <c r="CI74">
        <v>0</v>
      </c>
      <c r="CJ74">
        <v>0</v>
      </c>
      <c r="CK74">
        <v>0</v>
      </c>
      <c r="CL74">
        <v>0</v>
      </c>
      <c r="CM74">
        <v>0</v>
      </c>
      <c r="CN74">
        <v>0</v>
      </c>
      <c r="CO74">
        <v>0</v>
      </c>
      <c r="CP74">
        <v>179</v>
      </c>
      <c r="CQ74">
        <v>25.571428571428573</v>
      </c>
      <c r="CR74">
        <v>120.00000000000001</v>
      </c>
      <c r="CS74">
        <v>121.00000000000003</v>
      </c>
      <c r="CT74">
        <v>0</v>
      </c>
      <c r="CU74">
        <v>0</v>
      </c>
      <c r="CV74">
        <v>14.999999999999991</v>
      </c>
      <c r="CW74">
        <v>9.0000000000000089</v>
      </c>
      <c r="CX74">
        <v>0</v>
      </c>
      <c r="CY74">
        <v>2.9999999999999911</v>
      </c>
      <c r="CZ74">
        <v>10.999999999999993</v>
      </c>
      <c r="DA74">
        <v>116.99999999999999</v>
      </c>
      <c r="DB74">
        <v>24.000000000000039</v>
      </c>
      <c r="DC74">
        <v>0</v>
      </c>
      <c r="DD74">
        <v>0</v>
      </c>
      <c r="DE74">
        <v>0</v>
      </c>
      <c r="DF74">
        <v>0</v>
      </c>
      <c r="DG74">
        <v>0</v>
      </c>
      <c r="DH74">
        <v>0</v>
      </c>
      <c r="DI74">
        <v>0</v>
      </c>
      <c r="DJ74">
        <v>26.195121951219487</v>
      </c>
      <c r="DK74">
        <v>0</v>
      </c>
      <c r="DL74">
        <v>71.26023976023977</v>
      </c>
      <c r="DM74">
        <v>0</v>
      </c>
      <c r="DN74">
        <v>0</v>
      </c>
      <c r="DO74">
        <v>0</v>
      </c>
      <c r="DP74">
        <v>0</v>
      </c>
      <c r="DQ74">
        <v>0</v>
      </c>
      <c r="DR74">
        <v>0</v>
      </c>
      <c r="DS74">
        <v>9.2600000000000016</v>
      </c>
      <c r="DT74">
        <v>0</v>
      </c>
      <c r="DU74">
        <v>0.57799999999999996</v>
      </c>
      <c r="DV74">
        <v>0</v>
      </c>
      <c r="DW74">
        <v>0</v>
      </c>
      <c r="DX74">
        <v>0</v>
      </c>
      <c r="DY74">
        <v>0</v>
      </c>
      <c r="DZ74">
        <v>1</v>
      </c>
      <c r="EA74">
        <v>0</v>
      </c>
    </row>
    <row r="75" spans="1:131" ht="15" hidden="1">
      <c r="A75" s="505">
        <v>75</v>
      </c>
      <c r="B75" s="505" t="e">
        <v>#N/A</v>
      </c>
      <c r="C75" s="506">
        <v>0.16010498687663999</v>
      </c>
      <c r="D75" s="506">
        <v>0</v>
      </c>
      <c r="E75" s="507">
        <v>103341</v>
      </c>
      <c r="F75" s="507">
        <v>3302401</v>
      </c>
      <c r="G75" s="508" t="s">
        <v>233</v>
      </c>
      <c r="H75" s="470" t="s">
        <v>51</v>
      </c>
      <c r="I75" s="509">
        <v>0</v>
      </c>
      <c r="J75" s="510">
        <v>1</v>
      </c>
      <c r="K75" s="511">
        <v>0</v>
      </c>
      <c r="L75" s="511">
        <v>0</v>
      </c>
      <c r="M75" s="511">
        <v>4</v>
      </c>
      <c r="N75" s="511">
        <v>0</v>
      </c>
      <c r="O75" s="511">
        <v>0</v>
      </c>
      <c r="P75" s="511">
        <v>0</v>
      </c>
      <c r="Q75" s="511">
        <v>381</v>
      </c>
      <c r="R75" s="511">
        <v>381</v>
      </c>
      <c r="S75" s="511">
        <v>0</v>
      </c>
      <c r="T75" s="511">
        <v>381</v>
      </c>
      <c r="U75" s="511">
        <v>0</v>
      </c>
      <c r="V75" s="511">
        <v>0</v>
      </c>
      <c r="W75" s="511">
        <v>0</v>
      </c>
      <c r="X75" s="511">
        <v>0</v>
      </c>
      <c r="Y75" s="511">
        <v>0</v>
      </c>
      <c r="Z75" s="511">
        <v>0</v>
      </c>
      <c r="AA75" s="511">
        <v>0</v>
      </c>
      <c r="AB75" s="511">
        <v>0</v>
      </c>
      <c r="AC75" s="511">
        <v>0</v>
      </c>
      <c r="AD75" s="511">
        <v>381</v>
      </c>
      <c r="AE75" s="511">
        <v>95.25</v>
      </c>
      <c r="AF75" s="511">
        <v>58.999999999999837</v>
      </c>
      <c r="AG75" s="511">
        <v>60.999999999999837</v>
      </c>
      <c r="AH75" s="511">
        <v>0</v>
      </c>
      <c r="AI75" s="511">
        <v>0</v>
      </c>
      <c r="AJ75" s="511">
        <v>341</v>
      </c>
      <c r="AK75" s="511">
        <v>10.000000000000005</v>
      </c>
      <c r="AL75" s="511">
        <v>1.0000000000000004</v>
      </c>
      <c r="AM75" s="511">
        <v>4.0000000000000018</v>
      </c>
      <c r="AN75" s="511">
        <v>13.000000000000007</v>
      </c>
      <c r="AO75" s="511">
        <v>9.0000000000000036</v>
      </c>
      <c r="AP75" s="511">
        <v>3.0000000000000013</v>
      </c>
      <c r="AQ75" s="511">
        <v>0</v>
      </c>
      <c r="AR75" s="511">
        <v>0</v>
      </c>
      <c r="AS75" s="511">
        <v>0</v>
      </c>
      <c r="AT75" s="511">
        <v>0</v>
      </c>
      <c r="AU75" s="511">
        <v>0</v>
      </c>
      <c r="AV75" s="511">
        <v>0</v>
      </c>
      <c r="AW75" s="511">
        <v>0</v>
      </c>
      <c r="AX75" s="511">
        <v>19.000000000000011</v>
      </c>
      <c r="AY75" s="511">
        <v>0</v>
      </c>
      <c r="AZ75" s="511">
        <v>88.548298870833989</v>
      </c>
      <c r="BA75" s="511">
        <v>0</v>
      </c>
      <c r="BB75" s="511">
        <v>0</v>
      </c>
      <c r="BC75" s="511">
        <v>0</v>
      </c>
      <c r="BD75" s="511">
        <v>0</v>
      </c>
      <c r="BE75" s="511">
        <v>0</v>
      </c>
      <c r="BF75" s="511">
        <v>0</v>
      </c>
      <c r="BG75" s="511">
        <v>0</v>
      </c>
      <c r="BH75" s="511">
        <v>0</v>
      </c>
      <c r="BI75" s="511">
        <v>0.64600000000000002</v>
      </c>
      <c r="BJ75" s="511">
        <v>0</v>
      </c>
      <c r="BK75" s="511">
        <v>0</v>
      </c>
      <c r="BL75" s="512">
        <v>0</v>
      </c>
      <c r="BM75" s="511">
        <v>0</v>
      </c>
      <c r="BN75" s="511">
        <v>1</v>
      </c>
      <c r="BO75" s="511">
        <v>0</v>
      </c>
      <c r="BQ75">
        <v>103341</v>
      </c>
      <c r="BR75">
        <v>3302401</v>
      </c>
      <c r="BS75" t="s">
        <v>233</v>
      </c>
      <c r="BT75" t="s">
        <v>51</v>
      </c>
      <c r="BU75">
        <v>0</v>
      </c>
      <c r="BV75">
        <v>1</v>
      </c>
      <c r="BW75">
        <v>0</v>
      </c>
      <c r="BX75">
        <v>0</v>
      </c>
      <c r="BY75">
        <v>4</v>
      </c>
      <c r="BZ75">
        <v>0</v>
      </c>
      <c r="CA75">
        <v>0</v>
      </c>
      <c r="CB75">
        <v>0</v>
      </c>
      <c r="CC75">
        <v>381</v>
      </c>
      <c r="CD75">
        <v>381</v>
      </c>
      <c r="CE75">
        <v>0</v>
      </c>
      <c r="CF75">
        <v>381</v>
      </c>
      <c r="CG75">
        <v>0</v>
      </c>
      <c r="CH75">
        <v>0</v>
      </c>
      <c r="CI75">
        <v>0</v>
      </c>
      <c r="CJ75">
        <v>0</v>
      </c>
      <c r="CK75">
        <v>0</v>
      </c>
      <c r="CL75">
        <v>0</v>
      </c>
      <c r="CM75">
        <v>0</v>
      </c>
      <c r="CN75">
        <v>0</v>
      </c>
      <c r="CO75">
        <v>0</v>
      </c>
      <c r="CP75">
        <v>381</v>
      </c>
      <c r="CQ75">
        <v>95.25</v>
      </c>
      <c r="CR75">
        <v>58.999999999999837</v>
      </c>
      <c r="CS75">
        <v>60.999999999999837</v>
      </c>
      <c r="CT75">
        <v>0</v>
      </c>
      <c r="CU75">
        <v>0</v>
      </c>
      <c r="CV75">
        <v>341</v>
      </c>
      <c r="CW75">
        <v>10.000000000000005</v>
      </c>
      <c r="CX75">
        <v>1.0000000000000004</v>
      </c>
      <c r="CY75">
        <v>4.0000000000000018</v>
      </c>
      <c r="CZ75">
        <v>13.000000000000007</v>
      </c>
      <c r="DA75">
        <v>9.0000000000000036</v>
      </c>
      <c r="DB75">
        <v>3.0000000000000013</v>
      </c>
      <c r="DC75">
        <v>0</v>
      </c>
      <c r="DD75">
        <v>0</v>
      </c>
      <c r="DE75">
        <v>0</v>
      </c>
      <c r="DF75">
        <v>0</v>
      </c>
      <c r="DG75">
        <v>0</v>
      </c>
      <c r="DH75">
        <v>0</v>
      </c>
      <c r="DI75">
        <v>0</v>
      </c>
      <c r="DJ75">
        <v>19.000000000000011</v>
      </c>
      <c r="DK75">
        <v>0</v>
      </c>
      <c r="DL75">
        <v>88.548298870833989</v>
      </c>
      <c r="DM75">
        <v>0</v>
      </c>
      <c r="DN75">
        <v>0</v>
      </c>
      <c r="DO75">
        <v>0</v>
      </c>
      <c r="DP75">
        <v>0</v>
      </c>
      <c r="DQ75">
        <v>0</v>
      </c>
      <c r="DR75">
        <v>0</v>
      </c>
      <c r="DS75">
        <v>0</v>
      </c>
      <c r="DT75">
        <v>0</v>
      </c>
      <c r="DU75">
        <v>0.64600000000000002</v>
      </c>
      <c r="DV75">
        <v>0</v>
      </c>
      <c r="DW75">
        <v>0</v>
      </c>
      <c r="DX75">
        <v>0</v>
      </c>
      <c r="DY75">
        <v>0</v>
      </c>
      <c r="DZ75">
        <v>1</v>
      </c>
      <c r="EA75">
        <v>0</v>
      </c>
    </row>
    <row r="76" spans="1:131" ht="15" hidden="1">
      <c r="A76" s="505">
        <v>76</v>
      </c>
      <c r="B76" s="505" t="e">
        <v>#N/A</v>
      </c>
      <c r="C76" s="506">
        <v>0.13186813186813201</v>
      </c>
      <c r="D76" s="506">
        <v>0</v>
      </c>
      <c r="E76" s="507">
        <v>103342</v>
      </c>
      <c r="F76" s="507">
        <v>3302402</v>
      </c>
      <c r="G76" s="508" t="s">
        <v>234</v>
      </c>
      <c r="H76" s="470" t="s">
        <v>51</v>
      </c>
      <c r="I76" s="509">
        <v>0</v>
      </c>
      <c r="J76" s="510">
        <v>1</v>
      </c>
      <c r="K76" s="511">
        <v>0</v>
      </c>
      <c r="L76" s="511">
        <v>0</v>
      </c>
      <c r="M76" s="511">
        <v>3</v>
      </c>
      <c r="N76" s="511">
        <v>0</v>
      </c>
      <c r="O76" s="511">
        <v>0</v>
      </c>
      <c r="P76" s="511">
        <v>0</v>
      </c>
      <c r="Q76" s="511">
        <v>273</v>
      </c>
      <c r="R76" s="511">
        <v>273</v>
      </c>
      <c r="S76" s="511">
        <v>89</v>
      </c>
      <c r="T76" s="511">
        <v>184</v>
      </c>
      <c r="U76" s="511">
        <v>0</v>
      </c>
      <c r="V76" s="511">
        <v>0</v>
      </c>
      <c r="W76" s="511">
        <v>0</v>
      </c>
      <c r="X76" s="511">
        <v>0</v>
      </c>
      <c r="Y76" s="511">
        <v>0</v>
      </c>
      <c r="Z76" s="511">
        <v>0</v>
      </c>
      <c r="AA76" s="511">
        <v>0</v>
      </c>
      <c r="AB76" s="511">
        <v>0</v>
      </c>
      <c r="AC76" s="511">
        <v>0</v>
      </c>
      <c r="AD76" s="511">
        <v>273</v>
      </c>
      <c r="AE76" s="511">
        <v>91</v>
      </c>
      <c r="AF76" s="511">
        <v>36.000000000000036</v>
      </c>
      <c r="AG76" s="511">
        <v>36.000000000000036</v>
      </c>
      <c r="AH76" s="511">
        <v>0</v>
      </c>
      <c r="AI76" s="511">
        <v>0</v>
      </c>
      <c r="AJ76" s="511">
        <v>236.00000000000014</v>
      </c>
      <c r="AK76" s="511">
        <v>4.9999999999999956</v>
      </c>
      <c r="AL76" s="511">
        <v>3.0000000000000031</v>
      </c>
      <c r="AM76" s="511">
        <v>0.99999999999999922</v>
      </c>
      <c r="AN76" s="511">
        <v>14.999999999999988</v>
      </c>
      <c r="AO76" s="511">
        <v>6.9999999999999885</v>
      </c>
      <c r="AP76" s="511">
        <v>6.0000000000000062</v>
      </c>
      <c r="AQ76" s="511">
        <v>0</v>
      </c>
      <c r="AR76" s="511">
        <v>0</v>
      </c>
      <c r="AS76" s="511">
        <v>0</v>
      </c>
      <c r="AT76" s="511">
        <v>0</v>
      </c>
      <c r="AU76" s="511">
        <v>0</v>
      </c>
      <c r="AV76" s="511">
        <v>0</v>
      </c>
      <c r="AW76" s="511">
        <v>0</v>
      </c>
      <c r="AX76" s="511">
        <v>22.255434782608699</v>
      </c>
      <c r="AY76" s="511">
        <v>0</v>
      </c>
      <c r="AZ76" s="511">
        <v>84.000000000000014</v>
      </c>
      <c r="BA76" s="511">
        <v>0</v>
      </c>
      <c r="BB76" s="511">
        <v>0</v>
      </c>
      <c r="BC76" s="511">
        <v>0</v>
      </c>
      <c r="BD76" s="511">
        <v>0</v>
      </c>
      <c r="BE76" s="511">
        <v>0</v>
      </c>
      <c r="BF76" s="511">
        <v>0</v>
      </c>
      <c r="BG76" s="511">
        <v>0</v>
      </c>
      <c r="BH76" s="511">
        <v>0</v>
      </c>
      <c r="BI76" s="511">
        <v>0.68</v>
      </c>
      <c r="BJ76" s="511">
        <v>0</v>
      </c>
      <c r="BK76" s="511">
        <v>0</v>
      </c>
      <c r="BL76" s="512">
        <v>0</v>
      </c>
      <c r="BM76" s="511">
        <v>0</v>
      </c>
      <c r="BN76" s="511">
        <v>1</v>
      </c>
      <c r="BO76" s="511">
        <v>0</v>
      </c>
      <c r="BQ76">
        <v>103342</v>
      </c>
      <c r="BR76">
        <v>3302402</v>
      </c>
      <c r="BS76" t="s">
        <v>234</v>
      </c>
      <c r="BT76" t="s">
        <v>51</v>
      </c>
      <c r="BU76">
        <v>0</v>
      </c>
      <c r="BV76">
        <v>1</v>
      </c>
      <c r="BW76">
        <v>0</v>
      </c>
      <c r="BX76">
        <v>0</v>
      </c>
      <c r="BY76">
        <v>3</v>
      </c>
      <c r="BZ76">
        <v>0</v>
      </c>
      <c r="CA76">
        <v>0</v>
      </c>
      <c r="CB76">
        <v>0</v>
      </c>
      <c r="CC76">
        <v>273</v>
      </c>
      <c r="CD76">
        <v>273</v>
      </c>
      <c r="CE76">
        <v>89</v>
      </c>
      <c r="CF76">
        <v>184</v>
      </c>
      <c r="CG76">
        <v>0</v>
      </c>
      <c r="CH76">
        <v>0</v>
      </c>
      <c r="CI76">
        <v>0</v>
      </c>
      <c r="CJ76">
        <v>0</v>
      </c>
      <c r="CK76">
        <v>0</v>
      </c>
      <c r="CL76">
        <v>0</v>
      </c>
      <c r="CM76">
        <v>0</v>
      </c>
      <c r="CN76">
        <v>0</v>
      </c>
      <c r="CO76">
        <v>0</v>
      </c>
      <c r="CP76">
        <v>273</v>
      </c>
      <c r="CQ76">
        <v>91</v>
      </c>
      <c r="CR76">
        <v>36.000000000000036</v>
      </c>
      <c r="CS76">
        <v>36.000000000000036</v>
      </c>
      <c r="CT76">
        <v>0</v>
      </c>
      <c r="CU76">
        <v>0</v>
      </c>
      <c r="CV76">
        <v>236.00000000000014</v>
      </c>
      <c r="CW76">
        <v>4.9999999999999956</v>
      </c>
      <c r="CX76">
        <v>3.0000000000000031</v>
      </c>
      <c r="CY76">
        <v>0.99999999999999922</v>
      </c>
      <c r="CZ76">
        <v>14.999999999999988</v>
      </c>
      <c r="DA76">
        <v>6.9999999999999885</v>
      </c>
      <c r="DB76">
        <v>6.0000000000000062</v>
      </c>
      <c r="DC76">
        <v>0</v>
      </c>
      <c r="DD76">
        <v>0</v>
      </c>
      <c r="DE76">
        <v>0</v>
      </c>
      <c r="DF76">
        <v>0</v>
      </c>
      <c r="DG76">
        <v>0</v>
      </c>
      <c r="DH76">
        <v>0</v>
      </c>
      <c r="DI76">
        <v>0</v>
      </c>
      <c r="DJ76">
        <v>22.255434782608699</v>
      </c>
      <c r="DK76">
        <v>0</v>
      </c>
      <c r="DL76">
        <v>84.000000000000014</v>
      </c>
      <c r="DM76">
        <v>0</v>
      </c>
      <c r="DN76">
        <v>0</v>
      </c>
      <c r="DO76">
        <v>0</v>
      </c>
      <c r="DP76">
        <v>0</v>
      </c>
      <c r="DQ76">
        <v>0</v>
      </c>
      <c r="DR76">
        <v>0</v>
      </c>
      <c r="DS76">
        <v>0</v>
      </c>
      <c r="DT76">
        <v>0</v>
      </c>
      <c r="DU76">
        <v>0.68</v>
      </c>
      <c r="DV76">
        <v>0</v>
      </c>
      <c r="DW76">
        <v>0</v>
      </c>
      <c r="DX76">
        <v>0</v>
      </c>
      <c r="DY76">
        <v>0</v>
      </c>
      <c r="DZ76">
        <v>1</v>
      </c>
      <c r="EA76">
        <v>0</v>
      </c>
    </row>
    <row r="77" spans="1:131" ht="15" hidden="1">
      <c r="A77" s="505">
        <v>77</v>
      </c>
      <c r="B77" s="505" t="e">
        <v>#N/A</v>
      </c>
      <c r="C77" s="506">
        <v>0.475247524752475</v>
      </c>
      <c r="D77" s="506">
        <v>0</v>
      </c>
      <c r="E77" s="507">
        <v>103345</v>
      </c>
      <c r="F77" s="507">
        <v>3302406</v>
      </c>
      <c r="G77" s="508" t="s">
        <v>235</v>
      </c>
      <c r="H77" s="470" t="s">
        <v>51</v>
      </c>
      <c r="I77" s="509">
        <v>0</v>
      </c>
      <c r="J77" s="510">
        <v>1</v>
      </c>
      <c r="K77" s="511">
        <v>0</v>
      </c>
      <c r="L77" s="511">
        <v>0</v>
      </c>
      <c r="M77" s="511">
        <v>7</v>
      </c>
      <c r="N77" s="511">
        <v>0</v>
      </c>
      <c r="O77" s="511">
        <v>0</v>
      </c>
      <c r="P77" s="511">
        <v>0</v>
      </c>
      <c r="Q77" s="511">
        <v>202</v>
      </c>
      <c r="R77" s="511">
        <v>202</v>
      </c>
      <c r="S77" s="511">
        <v>30</v>
      </c>
      <c r="T77" s="511">
        <v>172</v>
      </c>
      <c r="U77" s="511">
        <v>0</v>
      </c>
      <c r="V77" s="511">
        <v>0</v>
      </c>
      <c r="W77" s="511">
        <v>0</v>
      </c>
      <c r="X77" s="511">
        <v>0</v>
      </c>
      <c r="Y77" s="511">
        <v>0</v>
      </c>
      <c r="Z77" s="511">
        <v>0</v>
      </c>
      <c r="AA77" s="511">
        <v>0</v>
      </c>
      <c r="AB77" s="511">
        <v>0</v>
      </c>
      <c r="AC77" s="511">
        <v>0</v>
      </c>
      <c r="AD77" s="511">
        <v>202</v>
      </c>
      <c r="AE77" s="511">
        <v>28.857142857142858</v>
      </c>
      <c r="AF77" s="511">
        <v>94.999999999999943</v>
      </c>
      <c r="AG77" s="511">
        <v>95.999999999999957</v>
      </c>
      <c r="AH77" s="511">
        <v>0</v>
      </c>
      <c r="AI77" s="511">
        <v>0</v>
      </c>
      <c r="AJ77" s="511">
        <v>30.000000000000099</v>
      </c>
      <c r="AK77" s="511">
        <v>77.999999999999972</v>
      </c>
      <c r="AL77" s="511">
        <v>7.0000000000000089</v>
      </c>
      <c r="AM77" s="511">
        <v>9.0000000000000089</v>
      </c>
      <c r="AN77" s="511">
        <v>6</v>
      </c>
      <c r="AO77" s="511">
        <v>37.999999999999979</v>
      </c>
      <c r="AP77" s="511">
        <v>33.999999999999936</v>
      </c>
      <c r="AQ77" s="511">
        <v>0</v>
      </c>
      <c r="AR77" s="511">
        <v>0</v>
      </c>
      <c r="AS77" s="511">
        <v>0</v>
      </c>
      <c r="AT77" s="511">
        <v>0</v>
      </c>
      <c r="AU77" s="511">
        <v>0</v>
      </c>
      <c r="AV77" s="511">
        <v>0</v>
      </c>
      <c r="AW77" s="511">
        <v>0</v>
      </c>
      <c r="AX77" s="511">
        <v>9.3953488372092941</v>
      </c>
      <c r="AY77" s="511">
        <v>0</v>
      </c>
      <c r="AZ77" s="511">
        <v>82.617898441427869</v>
      </c>
      <c r="BA77" s="511">
        <v>0</v>
      </c>
      <c r="BB77" s="511">
        <v>0</v>
      </c>
      <c r="BC77" s="511">
        <v>0</v>
      </c>
      <c r="BD77" s="511">
        <v>0</v>
      </c>
      <c r="BE77" s="511">
        <v>0</v>
      </c>
      <c r="BF77" s="511">
        <v>0</v>
      </c>
      <c r="BG77" s="511">
        <v>0</v>
      </c>
      <c r="BH77" s="511">
        <v>0</v>
      </c>
      <c r="BI77" s="511">
        <v>1.0009999999999999</v>
      </c>
      <c r="BJ77" s="511">
        <v>0</v>
      </c>
      <c r="BK77" s="511">
        <v>0</v>
      </c>
      <c r="BL77" s="512">
        <v>0</v>
      </c>
      <c r="BM77" s="511">
        <v>0</v>
      </c>
      <c r="BN77" s="511">
        <v>1</v>
      </c>
      <c r="BO77" s="511">
        <v>0</v>
      </c>
      <c r="BQ77">
        <v>103345</v>
      </c>
      <c r="BR77">
        <v>3302406</v>
      </c>
      <c r="BS77" t="s">
        <v>235</v>
      </c>
      <c r="BT77" t="s">
        <v>51</v>
      </c>
      <c r="BU77">
        <v>0</v>
      </c>
      <c r="BV77">
        <v>1</v>
      </c>
      <c r="BW77">
        <v>0</v>
      </c>
      <c r="BX77">
        <v>0</v>
      </c>
      <c r="BY77">
        <v>7</v>
      </c>
      <c r="BZ77">
        <v>0</v>
      </c>
      <c r="CA77">
        <v>0</v>
      </c>
      <c r="CB77">
        <v>0</v>
      </c>
      <c r="CC77">
        <v>202</v>
      </c>
      <c r="CD77">
        <v>202</v>
      </c>
      <c r="CE77">
        <v>30</v>
      </c>
      <c r="CF77">
        <v>172</v>
      </c>
      <c r="CG77">
        <v>0</v>
      </c>
      <c r="CH77">
        <v>0</v>
      </c>
      <c r="CI77">
        <v>0</v>
      </c>
      <c r="CJ77">
        <v>0</v>
      </c>
      <c r="CK77">
        <v>0</v>
      </c>
      <c r="CL77">
        <v>0</v>
      </c>
      <c r="CM77">
        <v>0</v>
      </c>
      <c r="CN77">
        <v>0</v>
      </c>
      <c r="CO77">
        <v>0</v>
      </c>
      <c r="CP77">
        <v>202</v>
      </c>
      <c r="CQ77">
        <v>28.857142857142858</v>
      </c>
      <c r="CR77">
        <v>94.999999999999943</v>
      </c>
      <c r="CS77">
        <v>95.999999999999957</v>
      </c>
      <c r="CT77">
        <v>0</v>
      </c>
      <c r="CU77">
        <v>0</v>
      </c>
      <c r="CV77">
        <v>30.000000000000099</v>
      </c>
      <c r="CW77">
        <v>77.999999999999972</v>
      </c>
      <c r="CX77">
        <v>7.0000000000000089</v>
      </c>
      <c r="CY77">
        <v>9.0000000000000089</v>
      </c>
      <c r="CZ77">
        <v>6</v>
      </c>
      <c r="DA77">
        <v>37.999999999999979</v>
      </c>
      <c r="DB77">
        <v>33.999999999999936</v>
      </c>
      <c r="DC77">
        <v>0</v>
      </c>
      <c r="DD77">
        <v>0</v>
      </c>
      <c r="DE77">
        <v>0</v>
      </c>
      <c r="DF77">
        <v>0</v>
      </c>
      <c r="DG77">
        <v>0</v>
      </c>
      <c r="DH77">
        <v>0</v>
      </c>
      <c r="DI77">
        <v>0</v>
      </c>
      <c r="DJ77">
        <v>9.3953488372092941</v>
      </c>
      <c r="DK77">
        <v>0</v>
      </c>
      <c r="DL77">
        <v>82.617898441427869</v>
      </c>
      <c r="DM77">
        <v>0</v>
      </c>
      <c r="DN77">
        <v>0</v>
      </c>
      <c r="DO77">
        <v>0</v>
      </c>
      <c r="DP77">
        <v>0</v>
      </c>
      <c r="DQ77">
        <v>0</v>
      </c>
      <c r="DR77">
        <v>0</v>
      </c>
      <c r="DS77">
        <v>0</v>
      </c>
      <c r="DT77">
        <v>0</v>
      </c>
      <c r="DU77">
        <v>1.0009999999999999</v>
      </c>
      <c r="DV77">
        <v>0</v>
      </c>
      <c r="DW77">
        <v>0</v>
      </c>
      <c r="DX77">
        <v>0</v>
      </c>
      <c r="DY77">
        <v>0</v>
      </c>
      <c r="DZ77">
        <v>1</v>
      </c>
      <c r="EA77">
        <v>0</v>
      </c>
    </row>
    <row r="78" spans="1:131" ht="15" hidden="1">
      <c r="A78" s="505">
        <v>78</v>
      </c>
      <c r="B78" s="505" t="e">
        <v>#N/A</v>
      </c>
      <c r="C78" s="506">
        <v>0.275609756097561</v>
      </c>
      <c r="D78" s="506">
        <v>0</v>
      </c>
      <c r="E78" s="507">
        <v>103349</v>
      </c>
      <c r="F78" s="507">
        <v>3302412</v>
      </c>
      <c r="G78" s="508" t="s">
        <v>236</v>
      </c>
      <c r="H78" s="470" t="s">
        <v>51</v>
      </c>
      <c r="I78" s="509">
        <v>0</v>
      </c>
      <c r="J78" s="510">
        <v>1</v>
      </c>
      <c r="K78" s="511">
        <v>0</v>
      </c>
      <c r="L78" s="511">
        <v>0</v>
      </c>
      <c r="M78" s="511">
        <v>7</v>
      </c>
      <c r="N78" s="511">
        <v>0</v>
      </c>
      <c r="O78" s="511">
        <v>0</v>
      </c>
      <c r="P78" s="511">
        <v>0</v>
      </c>
      <c r="Q78" s="511">
        <v>410</v>
      </c>
      <c r="R78" s="511">
        <v>410</v>
      </c>
      <c r="S78" s="511">
        <v>54</v>
      </c>
      <c r="T78" s="511">
        <v>356</v>
      </c>
      <c r="U78" s="511">
        <v>0</v>
      </c>
      <c r="V78" s="511">
        <v>0</v>
      </c>
      <c r="W78" s="511">
        <v>0</v>
      </c>
      <c r="X78" s="511">
        <v>0</v>
      </c>
      <c r="Y78" s="511">
        <v>0</v>
      </c>
      <c r="Z78" s="511">
        <v>0</v>
      </c>
      <c r="AA78" s="511">
        <v>0</v>
      </c>
      <c r="AB78" s="511">
        <v>0</v>
      </c>
      <c r="AC78" s="511">
        <v>0</v>
      </c>
      <c r="AD78" s="511">
        <v>410</v>
      </c>
      <c r="AE78" s="511">
        <v>58.571428571428569</v>
      </c>
      <c r="AF78" s="511">
        <v>108.99999999999984</v>
      </c>
      <c r="AG78" s="511">
        <v>113.00000000000001</v>
      </c>
      <c r="AH78" s="511">
        <v>0</v>
      </c>
      <c r="AI78" s="511">
        <v>0</v>
      </c>
      <c r="AJ78" s="511">
        <v>291.00000000000017</v>
      </c>
      <c r="AK78" s="511">
        <v>14.999999999999984</v>
      </c>
      <c r="AL78" s="511">
        <v>8.9999999999999911</v>
      </c>
      <c r="AM78" s="511">
        <v>4</v>
      </c>
      <c r="AN78" s="511">
        <v>11.999999999999988</v>
      </c>
      <c r="AO78" s="511">
        <v>8.9999999999999911</v>
      </c>
      <c r="AP78" s="511">
        <v>69.999999999999929</v>
      </c>
      <c r="AQ78" s="511">
        <v>0</v>
      </c>
      <c r="AR78" s="511">
        <v>0</v>
      </c>
      <c r="AS78" s="511">
        <v>0</v>
      </c>
      <c r="AT78" s="511">
        <v>0</v>
      </c>
      <c r="AU78" s="511">
        <v>0</v>
      </c>
      <c r="AV78" s="511">
        <v>0</v>
      </c>
      <c r="AW78" s="511">
        <v>0</v>
      </c>
      <c r="AX78" s="511">
        <v>36.005665722379611</v>
      </c>
      <c r="AY78" s="511">
        <v>0</v>
      </c>
      <c r="AZ78" s="511">
        <v>128.37127880069849</v>
      </c>
      <c r="BA78" s="511">
        <v>0</v>
      </c>
      <c r="BB78" s="511">
        <v>0</v>
      </c>
      <c r="BC78" s="511">
        <v>0</v>
      </c>
      <c r="BD78" s="511">
        <v>0</v>
      </c>
      <c r="BE78" s="511">
        <v>0</v>
      </c>
      <c r="BF78" s="511">
        <v>0</v>
      </c>
      <c r="BG78" s="511">
        <v>0</v>
      </c>
      <c r="BH78" s="511">
        <v>0</v>
      </c>
      <c r="BI78" s="511">
        <v>0.747</v>
      </c>
      <c r="BJ78" s="511">
        <v>0</v>
      </c>
      <c r="BK78" s="511">
        <v>0</v>
      </c>
      <c r="BL78" s="512">
        <v>0</v>
      </c>
      <c r="BM78" s="511">
        <v>0</v>
      </c>
      <c r="BN78" s="511">
        <v>1</v>
      </c>
      <c r="BO78" s="511">
        <v>0</v>
      </c>
      <c r="BQ78">
        <v>103349</v>
      </c>
      <c r="BR78">
        <v>3302412</v>
      </c>
      <c r="BS78" t="s">
        <v>236</v>
      </c>
      <c r="BT78" t="s">
        <v>51</v>
      </c>
      <c r="BU78">
        <v>0</v>
      </c>
      <c r="BV78">
        <v>1</v>
      </c>
      <c r="BW78">
        <v>0</v>
      </c>
      <c r="BX78">
        <v>0</v>
      </c>
      <c r="BY78">
        <v>7</v>
      </c>
      <c r="BZ78">
        <v>0</v>
      </c>
      <c r="CA78">
        <v>0</v>
      </c>
      <c r="CB78">
        <v>0</v>
      </c>
      <c r="CC78">
        <v>410</v>
      </c>
      <c r="CD78">
        <v>410</v>
      </c>
      <c r="CE78">
        <v>54</v>
      </c>
      <c r="CF78">
        <v>356</v>
      </c>
      <c r="CG78">
        <v>0</v>
      </c>
      <c r="CH78">
        <v>0</v>
      </c>
      <c r="CI78">
        <v>0</v>
      </c>
      <c r="CJ78">
        <v>0</v>
      </c>
      <c r="CK78">
        <v>0</v>
      </c>
      <c r="CL78">
        <v>0</v>
      </c>
      <c r="CM78">
        <v>0</v>
      </c>
      <c r="CN78">
        <v>0</v>
      </c>
      <c r="CO78">
        <v>0</v>
      </c>
      <c r="CP78">
        <v>410</v>
      </c>
      <c r="CQ78">
        <v>58.571428571428569</v>
      </c>
      <c r="CR78">
        <v>108.99999999999984</v>
      </c>
      <c r="CS78">
        <v>113.00000000000001</v>
      </c>
      <c r="CT78">
        <v>0</v>
      </c>
      <c r="CU78">
        <v>0</v>
      </c>
      <c r="CV78">
        <v>291.00000000000017</v>
      </c>
      <c r="CW78">
        <v>14.999999999999984</v>
      </c>
      <c r="CX78">
        <v>8.9999999999999911</v>
      </c>
      <c r="CY78">
        <v>4</v>
      </c>
      <c r="CZ78">
        <v>11.999999999999988</v>
      </c>
      <c r="DA78">
        <v>8.9999999999999911</v>
      </c>
      <c r="DB78">
        <v>69.999999999999929</v>
      </c>
      <c r="DC78">
        <v>0</v>
      </c>
      <c r="DD78">
        <v>0</v>
      </c>
      <c r="DE78">
        <v>0</v>
      </c>
      <c r="DF78">
        <v>0</v>
      </c>
      <c r="DG78">
        <v>0</v>
      </c>
      <c r="DH78">
        <v>0</v>
      </c>
      <c r="DI78">
        <v>0</v>
      </c>
      <c r="DJ78">
        <v>36.005665722379611</v>
      </c>
      <c r="DK78">
        <v>0</v>
      </c>
      <c r="DL78">
        <v>128.37127880069849</v>
      </c>
      <c r="DM78">
        <v>0</v>
      </c>
      <c r="DN78">
        <v>0</v>
      </c>
      <c r="DO78">
        <v>0</v>
      </c>
      <c r="DP78">
        <v>0</v>
      </c>
      <c r="DQ78">
        <v>0</v>
      </c>
      <c r="DR78">
        <v>0</v>
      </c>
      <c r="DS78">
        <v>0</v>
      </c>
      <c r="DT78">
        <v>0</v>
      </c>
      <c r="DU78">
        <v>0.747</v>
      </c>
      <c r="DV78">
        <v>0</v>
      </c>
      <c r="DW78">
        <v>0</v>
      </c>
      <c r="DX78">
        <v>0</v>
      </c>
      <c r="DY78">
        <v>0</v>
      </c>
      <c r="DZ78">
        <v>1</v>
      </c>
      <c r="EA78">
        <v>0</v>
      </c>
    </row>
    <row r="79" spans="1:131" ht="15" hidden="1">
      <c r="A79" s="505">
        <v>79</v>
      </c>
      <c r="B79" s="505" t="e">
        <v>#N/A</v>
      </c>
      <c r="C79" s="506">
        <v>8.2547169811320806E-2</v>
      </c>
      <c r="D79" s="506">
        <v>0</v>
      </c>
      <c r="E79" s="507">
        <v>103351</v>
      </c>
      <c r="F79" s="507">
        <v>3302416</v>
      </c>
      <c r="G79" s="508" t="s">
        <v>237</v>
      </c>
      <c r="H79" s="470" t="s">
        <v>51</v>
      </c>
      <c r="I79" s="509">
        <v>0</v>
      </c>
      <c r="J79" s="510">
        <v>1</v>
      </c>
      <c r="K79" s="511">
        <v>0</v>
      </c>
      <c r="L79" s="511">
        <v>0</v>
      </c>
      <c r="M79" s="511">
        <v>7</v>
      </c>
      <c r="N79" s="511">
        <v>0</v>
      </c>
      <c r="O79" s="511">
        <v>0</v>
      </c>
      <c r="P79" s="511">
        <v>0</v>
      </c>
      <c r="Q79" s="511">
        <v>424</v>
      </c>
      <c r="R79" s="511">
        <v>424</v>
      </c>
      <c r="S79" s="511">
        <v>60</v>
      </c>
      <c r="T79" s="511">
        <v>364</v>
      </c>
      <c r="U79" s="511">
        <v>0</v>
      </c>
      <c r="V79" s="511">
        <v>0</v>
      </c>
      <c r="W79" s="511">
        <v>0</v>
      </c>
      <c r="X79" s="511">
        <v>0</v>
      </c>
      <c r="Y79" s="511">
        <v>0</v>
      </c>
      <c r="Z79" s="511">
        <v>0</v>
      </c>
      <c r="AA79" s="511">
        <v>0</v>
      </c>
      <c r="AB79" s="511">
        <v>0</v>
      </c>
      <c r="AC79" s="511">
        <v>0</v>
      </c>
      <c r="AD79" s="511">
        <v>424</v>
      </c>
      <c r="AE79" s="511">
        <v>60.571428571428569</v>
      </c>
      <c r="AF79" s="511">
        <v>33.000000000000007</v>
      </c>
      <c r="AG79" s="511">
        <v>35.000000000000021</v>
      </c>
      <c r="AH79" s="511">
        <v>0</v>
      </c>
      <c r="AI79" s="511">
        <v>0</v>
      </c>
      <c r="AJ79" s="511">
        <v>379.00000000000006</v>
      </c>
      <c r="AK79" s="511">
        <v>31.999999999999982</v>
      </c>
      <c r="AL79" s="511">
        <v>1.9999999999999991</v>
      </c>
      <c r="AM79" s="511">
        <v>0</v>
      </c>
      <c r="AN79" s="511">
        <v>11.000000000000002</v>
      </c>
      <c r="AO79" s="511">
        <v>0</v>
      </c>
      <c r="AP79" s="511">
        <v>0</v>
      </c>
      <c r="AQ79" s="511">
        <v>0</v>
      </c>
      <c r="AR79" s="511">
        <v>0</v>
      </c>
      <c r="AS79" s="511">
        <v>0</v>
      </c>
      <c r="AT79" s="511">
        <v>0</v>
      </c>
      <c r="AU79" s="511">
        <v>0</v>
      </c>
      <c r="AV79" s="511">
        <v>0</v>
      </c>
      <c r="AW79" s="511">
        <v>0</v>
      </c>
      <c r="AX79" s="511">
        <v>40.769230769230788</v>
      </c>
      <c r="AY79" s="511">
        <v>0</v>
      </c>
      <c r="AZ79" s="511">
        <v>75.986516853932613</v>
      </c>
      <c r="BA79" s="511">
        <v>0</v>
      </c>
      <c r="BB79" s="511">
        <v>0</v>
      </c>
      <c r="BC79" s="511">
        <v>0</v>
      </c>
      <c r="BD79" s="511">
        <v>0</v>
      </c>
      <c r="BE79" s="511">
        <v>0</v>
      </c>
      <c r="BF79" s="511">
        <v>0</v>
      </c>
      <c r="BG79" s="511">
        <v>0</v>
      </c>
      <c r="BH79" s="511">
        <v>0</v>
      </c>
      <c r="BI79" s="511">
        <v>0.66500000000000004</v>
      </c>
      <c r="BJ79" s="511">
        <v>0</v>
      </c>
      <c r="BK79" s="511">
        <v>0</v>
      </c>
      <c r="BL79" s="512">
        <v>0</v>
      </c>
      <c r="BM79" s="511">
        <v>0</v>
      </c>
      <c r="BN79" s="511">
        <v>1</v>
      </c>
      <c r="BO79" s="511">
        <v>0</v>
      </c>
      <c r="BQ79">
        <v>103351</v>
      </c>
      <c r="BR79">
        <v>3302416</v>
      </c>
      <c r="BS79" t="s">
        <v>237</v>
      </c>
      <c r="BT79" t="s">
        <v>51</v>
      </c>
      <c r="BU79">
        <v>0</v>
      </c>
      <c r="BV79">
        <v>1</v>
      </c>
      <c r="BW79">
        <v>0</v>
      </c>
      <c r="BX79">
        <v>0</v>
      </c>
      <c r="BY79">
        <v>7</v>
      </c>
      <c r="BZ79">
        <v>0</v>
      </c>
      <c r="CA79">
        <v>0</v>
      </c>
      <c r="CB79">
        <v>0</v>
      </c>
      <c r="CC79">
        <v>424</v>
      </c>
      <c r="CD79">
        <v>424</v>
      </c>
      <c r="CE79">
        <v>60</v>
      </c>
      <c r="CF79">
        <v>364</v>
      </c>
      <c r="CG79">
        <v>0</v>
      </c>
      <c r="CH79">
        <v>0</v>
      </c>
      <c r="CI79">
        <v>0</v>
      </c>
      <c r="CJ79">
        <v>0</v>
      </c>
      <c r="CK79">
        <v>0</v>
      </c>
      <c r="CL79">
        <v>0</v>
      </c>
      <c r="CM79">
        <v>0</v>
      </c>
      <c r="CN79">
        <v>0</v>
      </c>
      <c r="CO79">
        <v>0</v>
      </c>
      <c r="CP79">
        <v>424</v>
      </c>
      <c r="CQ79">
        <v>60.571428571428569</v>
      </c>
      <c r="CR79">
        <v>33.000000000000007</v>
      </c>
      <c r="CS79">
        <v>35.000000000000021</v>
      </c>
      <c r="CT79">
        <v>0</v>
      </c>
      <c r="CU79">
        <v>0</v>
      </c>
      <c r="CV79">
        <v>379.00000000000006</v>
      </c>
      <c r="CW79">
        <v>31.999999999999982</v>
      </c>
      <c r="CX79">
        <v>1.9999999999999991</v>
      </c>
      <c r="CY79">
        <v>0</v>
      </c>
      <c r="CZ79">
        <v>11.000000000000002</v>
      </c>
      <c r="DA79">
        <v>0</v>
      </c>
      <c r="DB79">
        <v>0</v>
      </c>
      <c r="DC79">
        <v>0</v>
      </c>
      <c r="DD79">
        <v>0</v>
      </c>
      <c r="DE79">
        <v>0</v>
      </c>
      <c r="DF79">
        <v>0</v>
      </c>
      <c r="DG79">
        <v>0</v>
      </c>
      <c r="DH79">
        <v>0</v>
      </c>
      <c r="DI79">
        <v>0</v>
      </c>
      <c r="DJ79">
        <v>40.769230769230788</v>
      </c>
      <c r="DK79">
        <v>0</v>
      </c>
      <c r="DL79">
        <v>75.986516853932613</v>
      </c>
      <c r="DM79">
        <v>0</v>
      </c>
      <c r="DN79">
        <v>0</v>
      </c>
      <c r="DO79">
        <v>0</v>
      </c>
      <c r="DP79">
        <v>0</v>
      </c>
      <c r="DQ79">
        <v>0</v>
      </c>
      <c r="DR79">
        <v>0</v>
      </c>
      <c r="DS79">
        <v>0</v>
      </c>
      <c r="DT79">
        <v>0</v>
      </c>
      <c r="DU79">
        <v>0.66500000000000004</v>
      </c>
      <c r="DV79">
        <v>0</v>
      </c>
      <c r="DW79">
        <v>0</v>
      </c>
      <c r="DX79">
        <v>0</v>
      </c>
      <c r="DY79">
        <v>0</v>
      </c>
      <c r="DZ79">
        <v>1</v>
      </c>
      <c r="EA79">
        <v>0</v>
      </c>
    </row>
    <row r="80" spans="1:131" ht="15" hidden="1">
      <c r="A80" s="505">
        <v>80</v>
      </c>
      <c r="B80" s="505" t="e">
        <v>#N/A</v>
      </c>
      <c r="C80" s="506">
        <v>6.6350710900473897E-2</v>
      </c>
      <c r="D80" s="506">
        <v>0</v>
      </c>
      <c r="E80" s="507">
        <v>103353</v>
      </c>
      <c r="F80" s="507">
        <v>3302420</v>
      </c>
      <c r="G80" s="508" t="s">
        <v>238</v>
      </c>
      <c r="H80" s="470" t="s">
        <v>51</v>
      </c>
      <c r="I80" s="509">
        <v>0</v>
      </c>
      <c r="J80" s="510">
        <v>1</v>
      </c>
      <c r="K80" s="511">
        <v>0</v>
      </c>
      <c r="L80" s="511">
        <v>0</v>
      </c>
      <c r="M80" s="511">
        <v>7</v>
      </c>
      <c r="N80" s="511">
        <v>0</v>
      </c>
      <c r="O80" s="511">
        <v>0</v>
      </c>
      <c r="P80" s="511">
        <v>0</v>
      </c>
      <c r="Q80" s="511">
        <v>422</v>
      </c>
      <c r="R80" s="511">
        <v>422</v>
      </c>
      <c r="S80" s="511">
        <v>60</v>
      </c>
      <c r="T80" s="511">
        <v>362</v>
      </c>
      <c r="U80" s="511">
        <v>0</v>
      </c>
      <c r="V80" s="511">
        <v>0</v>
      </c>
      <c r="W80" s="511">
        <v>0</v>
      </c>
      <c r="X80" s="511">
        <v>0</v>
      </c>
      <c r="Y80" s="511">
        <v>0</v>
      </c>
      <c r="Z80" s="511">
        <v>0</v>
      </c>
      <c r="AA80" s="511">
        <v>0</v>
      </c>
      <c r="AB80" s="511">
        <v>0</v>
      </c>
      <c r="AC80" s="511">
        <v>0</v>
      </c>
      <c r="AD80" s="511">
        <v>422</v>
      </c>
      <c r="AE80" s="511">
        <v>60.285714285714285</v>
      </c>
      <c r="AF80" s="511">
        <v>26.999999999999986</v>
      </c>
      <c r="AG80" s="511">
        <v>27.999999999999986</v>
      </c>
      <c r="AH80" s="511">
        <v>0</v>
      </c>
      <c r="AI80" s="511">
        <v>0</v>
      </c>
      <c r="AJ80" s="511">
        <v>403.00000000000023</v>
      </c>
      <c r="AK80" s="511">
        <v>8.0000000000000071</v>
      </c>
      <c r="AL80" s="511">
        <v>1.0000000000000009</v>
      </c>
      <c r="AM80" s="511">
        <v>0</v>
      </c>
      <c r="AN80" s="511">
        <v>6.0000000000000062</v>
      </c>
      <c r="AO80" s="511">
        <v>1.0000000000000009</v>
      </c>
      <c r="AP80" s="511">
        <v>2.9999999999999987</v>
      </c>
      <c r="AQ80" s="511">
        <v>0</v>
      </c>
      <c r="AR80" s="511">
        <v>0</v>
      </c>
      <c r="AS80" s="511">
        <v>0</v>
      </c>
      <c r="AT80" s="511">
        <v>0</v>
      </c>
      <c r="AU80" s="511">
        <v>0</v>
      </c>
      <c r="AV80" s="511">
        <v>0</v>
      </c>
      <c r="AW80" s="511">
        <v>0</v>
      </c>
      <c r="AX80" s="511">
        <v>31.915966386554608</v>
      </c>
      <c r="AY80" s="511">
        <v>0</v>
      </c>
      <c r="AZ80" s="511">
        <v>90.089887640449419</v>
      </c>
      <c r="BA80" s="511">
        <v>0</v>
      </c>
      <c r="BB80" s="511">
        <v>0</v>
      </c>
      <c r="BC80" s="511">
        <v>0</v>
      </c>
      <c r="BD80" s="511">
        <v>0</v>
      </c>
      <c r="BE80" s="511">
        <v>0</v>
      </c>
      <c r="BF80" s="511">
        <v>0</v>
      </c>
      <c r="BG80" s="511">
        <v>0</v>
      </c>
      <c r="BH80" s="511">
        <v>0</v>
      </c>
      <c r="BI80" s="511">
        <v>0.77400000000000002</v>
      </c>
      <c r="BJ80" s="511">
        <v>0</v>
      </c>
      <c r="BK80" s="511">
        <v>0</v>
      </c>
      <c r="BL80" s="512">
        <v>0</v>
      </c>
      <c r="BM80" s="511">
        <v>0</v>
      </c>
      <c r="BN80" s="511">
        <v>1</v>
      </c>
      <c r="BO80" s="511">
        <v>0</v>
      </c>
      <c r="BQ80">
        <v>103353</v>
      </c>
      <c r="BR80">
        <v>3302420</v>
      </c>
      <c r="BS80" t="s">
        <v>238</v>
      </c>
      <c r="BT80" t="s">
        <v>51</v>
      </c>
      <c r="BU80">
        <v>0</v>
      </c>
      <c r="BV80">
        <v>1</v>
      </c>
      <c r="BW80">
        <v>0</v>
      </c>
      <c r="BX80">
        <v>0</v>
      </c>
      <c r="BY80">
        <v>7</v>
      </c>
      <c r="BZ80">
        <v>0</v>
      </c>
      <c r="CA80">
        <v>0</v>
      </c>
      <c r="CB80">
        <v>0</v>
      </c>
      <c r="CC80">
        <v>422</v>
      </c>
      <c r="CD80">
        <v>422</v>
      </c>
      <c r="CE80">
        <v>60</v>
      </c>
      <c r="CF80">
        <v>362</v>
      </c>
      <c r="CG80">
        <v>0</v>
      </c>
      <c r="CH80">
        <v>0</v>
      </c>
      <c r="CI80">
        <v>0</v>
      </c>
      <c r="CJ80">
        <v>0</v>
      </c>
      <c r="CK80">
        <v>0</v>
      </c>
      <c r="CL80">
        <v>0</v>
      </c>
      <c r="CM80">
        <v>0</v>
      </c>
      <c r="CN80">
        <v>0</v>
      </c>
      <c r="CO80">
        <v>0</v>
      </c>
      <c r="CP80">
        <v>422</v>
      </c>
      <c r="CQ80">
        <v>60.285714285714285</v>
      </c>
      <c r="CR80">
        <v>26.999999999999986</v>
      </c>
      <c r="CS80">
        <v>27.999999999999986</v>
      </c>
      <c r="CT80">
        <v>0</v>
      </c>
      <c r="CU80">
        <v>0</v>
      </c>
      <c r="CV80">
        <v>403.00000000000023</v>
      </c>
      <c r="CW80">
        <v>8.0000000000000071</v>
      </c>
      <c r="CX80">
        <v>1.0000000000000009</v>
      </c>
      <c r="CY80">
        <v>0</v>
      </c>
      <c r="CZ80">
        <v>6.0000000000000062</v>
      </c>
      <c r="DA80">
        <v>1.0000000000000009</v>
      </c>
      <c r="DB80">
        <v>2.9999999999999987</v>
      </c>
      <c r="DC80">
        <v>0</v>
      </c>
      <c r="DD80">
        <v>0</v>
      </c>
      <c r="DE80">
        <v>0</v>
      </c>
      <c r="DF80">
        <v>0</v>
      </c>
      <c r="DG80">
        <v>0</v>
      </c>
      <c r="DH80">
        <v>0</v>
      </c>
      <c r="DI80">
        <v>0</v>
      </c>
      <c r="DJ80">
        <v>31.915966386554608</v>
      </c>
      <c r="DK80">
        <v>0</v>
      </c>
      <c r="DL80">
        <v>90.089887640449419</v>
      </c>
      <c r="DM80">
        <v>0</v>
      </c>
      <c r="DN80">
        <v>0</v>
      </c>
      <c r="DO80">
        <v>0</v>
      </c>
      <c r="DP80">
        <v>0</v>
      </c>
      <c r="DQ80">
        <v>0</v>
      </c>
      <c r="DR80">
        <v>0</v>
      </c>
      <c r="DS80">
        <v>0</v>
      </c>
      <c r="DT80">
        <v>0</v>
      </c>
      <c r="DU80">
        <v>0.77400000000000002</v>
      </c>
      <c r="DV80">
        <v>0</v>
      </c>
      <c r="DW80">
        <v>0</v>
      </c>
      <c r="DX80">
        <v>0</v>
      </c>
      <c r="DY80">
        <v>0</v>
      </c>
      <c r="DZ80">
        <v>1</v>
      </c>
      <c r="EA80">
        <v>0</v>
      </c>
    </row>
    <row r="81" spans="1:131" ht="15" hidden="1">
      <c r="A81" s="505">
        <v>81</v>
      </c>
      <c r="B81" s="505" t="e">
        <v>#N/A</v>
      </c>
      <c r="C81" s="506">
        <v>0.124401913875598</v>
      </c>
      <c r="D81" s="506">
        <v>0</v>
      </c>
      <c r="E81" s="507">
        <v>103356</v>
      </c>
      <c r="F81" s="507">
        <v>3302425</v>
      </c>
      <c r="G81" s="508" t="s">
        <v>239</v>
      </c>
      <c r="H81" s="470" t="s">
        <v>51</v>
      </c>
      <c r="I81" s="509">
        <v>0</v>
      </c>
      <c r="J81" s="510">
        <v>1</v>
      </c>
      <c r="K81" s="511">
        <v>0</v>
      </c>
      <c r="L81" s="511">
        <v>0</v>
      </c>
      <c r="M81" s="511">
        <v>7</v>
      </c>
      <c r="N81" s="511">
        <v>0</v>
      </c>
      <c r="O81" s="511">
        <v>0</v>
      </c>
      <c r="P81" s="511">
        <v>0</v>
      </c>
      <c r="Q81" s="511">
        <v>209</v>
      </c>
      <c r="R81" s="511">
        <v>209</v>
      </c>
      <c r="S81" s="511">
        <v>28</v>
      </c>
      <c r="T81" s="511">
        <v>181</v>
      </c>
      <c r="U81" s="511">
        <v>0</v>
      </c>
      <c r="V81" s="511">
        <v>0</v>
      </c>
      <c r="W81" s="511">
        <v>0</v>
      </c>
      <c r="X81" s="511">
        <v>0</v>
      </c>
      <c r="Y81" s="511">
        <v>0</v>
      </c>
      <c r="Z81" s="511">
        <v>0</v>
      </c>
      <c r="AA81" s="511">
        <v>0</v>
      </c>
      <c r="AB81" s="511">
        <v>0</v>
      </c>
      <c r="AC81" s="511">
        <v>0</v>
      </c>
      <c r="AD81" s="511">
        <v>209</v>
      </c>
      <c r="AE81" s="511">
        <v>29.857142857142858</v>
      </c>
      <c r="AF81" s="511">
        <v>25.999999999999982</v>
      </c>
      <c r="AG81" s="511">
        <v>25.999999999999982</v>
      </c>
      <c r="AH81" s="511">
        <v>0</v>
      </c>
      <c r="AI81" s="511">
        <v>0</v>
      </c>
      <c r="AJ81" s="511">
        <v>109.99999999999994</v>
      </c>
      <c r="AK81" s="511">
        <v>17</v>
      </c>
      <c r="AL81" s="511">
        <v>76.000000000000071</v>
      </c>
      <c r="AM81" s="511">
        <v>0</v>
      </c>
      <c r="AN81" s="511">
        <v>5.0000000000000098</v>
      </c>
      <c r="AO81" s="511">
        <v>0</v>
      </c>
      <c r="AP81" s="511">
        <v>0.99999999999999978</v>
      </c>
      <c r="AQ81" s="511">
        <v>0</v>
      </c>
      <c r="AR81" s="511">
        <v>0</v>
      </c>
      <c r="AS81" s="511">
        <v>0</v>
      </c>
      <c r="AT81" s="511">
        <v>0</v>
      </c>
      <c r="AU81" s="511">
        <v>0</v>
      </c>
      <c r="AV81" s="511">
        <v>0</v>
      </c>
      <c r="AW81" s="511">
        <v>0</v>
      </c>
      <c r="AX81" s="511">
        <v>25.544444444444398</v>
      </c>
      <c r="AY81" s="511">
        <v>0</v>
      </c>
      <c r="AZ81" s="511">
        <v>56.067212156633623</v>
      </c>
      <c r="BA81" s="511">
        <v>0</v>
      </c>
      <c r="BB81" s="511">
        <v>0</v>
      </c>
      <c r="BC81" s="511">
        <v>0</v>
      </c>
      <c r="BD81" s="511">
        <v>0</v>
      </c>
      <c r="BE81" s="511">
        <v>0</v>
      </c>
      <c r="BF81" s="511">
        <v>0</v>
      </c>
      <c r="BG81" s="511">
        <v>0</v>
      </c>
      <c r="BH81" s="511">
        <v>0</v>
      </c>
      <c r="BI81" s="511">
        <v>0.76700000000000002</v>
      </c>
      <c r="BJ81" s="511">
        <v>0</v>
      </c>
      <c r="BK81" s="511">
        <v>0</v>
      </c>
      <c r="BL81" s="512">
        <v>0</v>
      </c>
      <c r="BM81" s="511">
        <v>0</v>
      </c>
      <c r="BN81" s="511">
        <v>1</v>
      </c>
      <c r="BO81" s="511">
        <v>0</v>
      </c>
      <c r="BQ81">
        <v>103356</v>
      </c>
      <c r="BR81">
        <v>3302425</v>
      </c>
      <c r="BS81" t="s">
        <v>239</v>
      </c>
      <c r="BT81" t="s">
        <v>51</v>
      </c>
      <c r="BU81">
        <v>0</v>
      </c>
      <c r="BV81">
        <v>1</v>
      </c>
      <c r="BW81">
        <v>0</v>
      </c>
      <c r="BX81">
        <v>0</v>
      </c>
      <c r="BY81">
        <v>7</v>
      </c>
      <c r="BZ81">
        <v>0</v>
      </c>
      <c r="CA81">
        <v>0</v>
      </c>
      <c r="CB81">
        <v>0</v>
      </c>
      <c r="CC81">
        <v>209</v>
      </c>
      <c r="CD81">
        <v>209</v>
      </c>
      <c r="CE81">
        <v>28</v>
      </c>
      <c r="CF81">
        <v>181</v>
      </c>
      <c r="CG81">
        <v>0</v>
      </c>
      <c r="CH81">
        <v>0</v>
      </c>
      <c r="CI81">
        <v>0</v>
      </c>
      <c r="CJ81">
        <v>0</v>
      </c>
      <c r="CK81">
        <v>0</v>
      </c>
      <c r="CL81">
        <v>0</v>
      </c>
      <c r="CM81">
        <v>0</v>
      </c>
      <c r="CN81">
        <v>0</v>
      </c>
      <c r="CO81">
        <v>0</v>
      </c>
      <c r="CP81">
        <v>209</v>
      </c>
      <c r="CQ81">
        <v>29.857142857142858</v>
      </c>
      <c r="CR81">
        <v>25.999999999999982</v>
      </c>
      <c r="CS81">
        <v>25.999999999999982</v>
      </c>
      <c r="CT81">
        <v>0</v>
      </c>
      <c r="CU81">
        <v>0</v>
      </c>
      <c r="CV81">
        <v>109.99999999999994</v>
      </c>
      <c r="CW81">
        <v>17</v>
      </c>
      <c r="CX81">
        <v>76.000000000000071</v>
      </c>
      <c r="CY81">
        <v>0</v>
      </c>
      <c r="CZ81">
        <v>5.0000000000000098</v>
      </c>
      <c r="DA81">
        <v>0</v>
      </c>
      <c r="DB81">
        <v>0.99999999999999978</v>
      </c>
      <c r="DC81">
        <v>0</v>
      </c>
      <c r="DD81">
        <v>0</v>
      </c>
      <c r="DE81">
        <v>0</v>
      </c>
      <c r="DF81">
        <v>0</v>
      </c>
      <c r="DG81">
        <v>0</v>
      </c>
      <c r="DH81">
        <v>0</v>
      </c>
      <c r="DI81">
        <v>0</v>
      </c>
      <c r="DJ81">
        <v>25.544444444444398</v>
      </c>
      <c r="DK81">
        <v>0</v>
      </c>
      <c r="DL81">
        <v>56.067212156633623</v>
      </c>
      <c r="DM81">
        <v>0</v>
      </c>
      <c r="DN81">
        <v>0</v>
      </c>
      <c r="DO81">
        <v>0</v>
      </c>
      <c r="DP81">
        <v>0</v>
      </c>
      <c r="DQ81">
        <v>0</v>
      </c>
      <c r="DR81">
        <v>0</v>
      </c>
      <c r="DS81">
        <v>0</v>
      </c>
      <c r="DT81">
        <v>0</v>
      </c>
      <c r="DU81">
        <v>0.76700000000000002</v>
      </c>
      <c r="DV81">
        <v>0</v>
      </c>
      <c r="DW81">
        <v>0</v>
      </c>
      <c r="DX81">
        <v>0</v>
      </c>
      <c r="DY81">
        <v>0</v>
      </c>
      <c r="DZ81">
        <v>1</v>
      </c>
      <c r="EA81">
        <v>0</v>
      </c>
    </row>
    <row r="82" spans="1:131" ht="15" hidden="1">
      <c r="A82" s="505">
        <v>83</v>
      </c>
      <c r="B82" s="505" t="e">
        <v>#N/A</v>
      </c>
      <c r="C82" s="506">
        <v>0.61111111111111105</v>
      </c>
      <c r="D82" s="506">
        <v>0</v>
      </c>
      <c r="E82" s="507">
        <v>103368</v>
      </c>
      <c r="F82" s="507">
        <v>3302441</v>
      </c>
      <c r="G82" s="508" t="s">
        <v>240</v>
      </c>
      <c r="H82" s="470" t="s">
        <v>51</v>
      </c>
      <c r="I82" s="509">
        <v>0</v>
      </c>
      <c r="J82" s="510">
        <v>1</v>
      </c>
      <c r="K82" s="511">
        <v>0</v>
      </c>
      <c r="L82" s="511">
        <v>0</v>
      </c>
      <c r="M82" s="511">
        <v>7</v>
      </c>
      <c r="N82" s="511">
        <v>0</v>
      </c>
      <c r="O82" s="511">
        <v>0</v>
      </c>
      <c r="P82" s="511">
        <v>0</v>
      </c>
      <c r="Q82" s="511">
        <v>342</v>
      </c>
      <c r="R82" s="511">
        <v>342</v>
      </c>
      <c r="S82" s="511">
        <v>36</v>
      </c>
      <c r="T82" s="511">
        <v>306</v>
      </c>
      <c r="U82" s="511">
        <v>0</v>
      </c>
      <c r="V82" s="511">
        <v>0</v>
      </c>
      <c r="W82" s="511">
        <v>0</v>
      </c>
      <c r="X82" s="511">
        <v>0</v>
      </c>
      <c r="Y82" s="511">
        <v>0</v>
      </c>
      <c r="Z82" s="511">
        <v>0</v>
      </c>
      <c r="AA82" s="511">
        <v>0</v>
      </c>
      <c r="AB82" s="511">
        <v>0</v>
      </c>
      <c r="AC82" s="511">
        <v>0</v>
      </c>
      <c r="AD82" s="511">
        <v>342</v>
      </c>
      <c r="AE82" s="511">
        <v>48.857142857142854</v>
      </c>
      <c r="AF82" s="511">
        <v>199.00000000000009</v>
      </c>
      <c r="AG82" s="511">
        <v>208.99999999999997</v>
      </c>
      <c r="AH82" s="511">
        <v>0</v>
      </c>
      <c r="AI82" s="511">
        <v>0</v>
      </c>
      <c r="AJ82" s="511">
        <v>64.000000000000128</v>
      </c>
      <c r="AK82" s="511">
        <v>14.000000000000007</v>
      </c>
      <c r="AL82" s="511">
        <v>14.999999999999995</v>
      </c>
      <c r="AM82" s="511">
        <v>8.9999999999999964</v>
      </c>
      <c r="AN82" s="511">
        <v>19.000000000000014</v>
      </c>
      <c r="AO82" s="511">
        <v>187.99999999999991</v>
      </c>
      <c r="AP82" s="511">
        <v>32.999999999999986</v>
      </c>
      <c r="AQ82" s="511">
        <v>0</v>
      </c>
      <c r="AR82" s="511">
        <v>0</v>
      </c>
      <c r="AS82" s="511">
        <v>0</v>
      </c>
      <c r="AT82" s="511">
        <v>0</v>
      </c>
      <c r="AU82" s="511">
        <v>0</v>
      </c>
      <c r="AV82" s="511">
        <v>0</v>
      </c>
      <c r="AW82" s="511">
        <v>0</v>
      </c>
      <c r="AX82" s="511">
        <v>69.294117647058712</v>
      </c>
      <c r="AY82" s="511">
        <v>0</v>
      </c>
      <c r="AZ82" s="511">
        <v>136.7731554160126</v>
      </c>
      <c r="BA82" s="511">
        <v>0</v>
      </c>
      <c r="BB82" s="511">
        <v>0</v>
      </c>
      <c r="BC82" s="511">
        <v>0</v>
      </c>
      <c r="BD82" s="511">
        <v>0</v>
      </c>
      <c r="BE82" s="511">
        <v>0</v>
      </c>
      <c r="BF82" s="511">
        <v>0</v>
      </c>
      <c r="BG82" s="511">
        <v>31.480000000000008</v>
      </c>
      <c r="BH82" s="511">
        <v>0</v>
      </c>
      <c r="BI82" s="511">
        <v>0.443</v>
      </c>
      <c r="BJ82" s="511">
        <v>0</v>
      </c>
      <c r="BK82" s="511">
        <v>0</v>
      </c>
      <c r="BL82" s="512">
        <v>0</v>
      </c>
      <c r="BM82" s="511">
        <v>0</v>
      </c>
      <c r="BN82" s="511">
        <v>1</v>
      </c>
      <c r="BO82" s="511">
        <v>0</v>
      </c>
      <c r="BQ82">
        <v>103368</v>
      </c>
      <c r="BR82">
        <v>3302441</v>
      </c>
      <c r="BS82" t="s">
        <v>240</v>
      </c>
      <c r="BT82" t="s">
        <v>51</v>
      </c>
      <c r="BU82">
        <v>0</v>
      </c>
      <c r="BV82">
        <v>1</v>
      </c>
      <c r="BW82">
        <v>0</v>
      </c>
      <c r="BX82">
        <v>0</v>
      </c>
      <c r="BY82">
        <v>7</v>
      </c>
      <c r="BZ82">
        <v>0</v>
      </c>
      <c r="CA82">
        <v>0</v>
      </c>
      <c r="CB82">
        <v>0</v>
      </c>
      <c r="CC82">
        <v>342</v>
      </c>
      <c r="CD82">
        <v>342</v>
      </c>
      <c r="CE82">
        <v>36</v>
      </c>
      <c r="CF82">
        <v>306</v>
      </c>
      <c r="CG82">
        <v>0</v>
      </c>
      <c r="CH82">
        <v>0</v>
      </c>
      <c r="CI82">
        <v>0</v>
      </c>
      <c r="CJ82">
        <v>0</v>
      </c>
      <c r="CK82">
        <v>0</v>
      </c>
      <c r="CL82">
        <v>0</v>
      </c>
      <c r="CM82">
        <v>0</v>
      </c>
      <c r="CN82">
        <v>0</v>
      </c>
      <c r="CO82">
        <v>0</v>
      </c>
      <c r="CP82">
        <v>342</v>
      </c>
      <c r="CQ82">
        <v>48.857142857142854</v>
      </c>
      <c r="CR82">
        <v>199.00000000000009</v>
      </c>
      <c r="CS82">
        <v>208.99999999999997</v>
      </c>
      <c r="CT82">
        <v>0</v>
      </c>
      <c r="CU82">
        <v>0</v>
      </c>
      <c r="CV82">
        <v>64.000000000000128</v>
      </c>
      <c r="CW82">
        <v>14.000000000000007</v>
      </c>
      <c r="CX82">
        <v>14.999999999999995</v>
      </c>
      <c r="CY82">
        <v>8.9999999999999964</v>
      </c>
      <c r="CZ82">
        <v>19.000000000000014</v>
      </c>
      <c r="DA82">
        <v>187.99999999999991</v>
      </c>
      <c r="DB82">
        <v>32.999999999999986</v>
      </c>
      <c r="DC82">
        <v>0</v>
      </c>
      <c r="DD82">
        <v>0</v>
      </c>
      <c r="DE82">
        <v>0</v>
      </c>
      <c r="DF82">
        <v>0</v>
      </c>
      <c r="DG82">
        <v>0</v>
      </c>
      <c r="DH82">
        <v>0</v>
      </c>
      <c r="DI82">
        <v>0</v>
      </c>
      <c r="DJ82">
        <v>69.294117647058712</v>
      </c>
      <c r="DK82">
        <v>0</v>
      </c>
      <c r="DL82">
        <v>136.7731554160126</v>
      </c>
      <c r="DM82">
        <v>0</v>
      </c>
      <c r="DN82">
        <v>0</v>
      </c>
      <c r="DO82">
        <v>0</v>
      </c>
      <c r="DP82">
        <v>0</v>
      </c>
      <c r="DQ82">
        <v>0</v>
      </c>
      <c r="DR82">
        <v>0</v>
      </c>
      <c r="DS82">
        <v>31.480000000000008</v>
      </c>
      <c r="DT82">
        <v>0</v>
      </c>
      <c r="DU82">
        <v>0.443</v>
      </c>
      <c r="DV82">
        <v>0</v>
      </c>
      <c r="DW82">
        <v>0</v>
      </c>
      <c r="DX82">
        <v>0</v>
      </c>
      <c r="DY82">
        <v>0</v>
      </c>
      <c r="DZ82">
        <v>1</v>
      </c>
      <c r="EA82">
        <v>0</v>
      </c>
    </row>
    <row r="83" spans="1:131" ht="15" hidden="1">
      <c r="A83" s="505">
        <v>84</v>
      </c>
      <c r="B83" s="505" t="e">
        <v>#N/A</v>
      </c>
      <c r="C83" s="506">
        <v>0.67647058823529405</v>
      </c>
      <c r="D83" s="506">
        <v>0</v>
      </c>
      <c r="E83" s="507">
        <v>103372</v>
      </c>
      <c r="F83" s="507">
        <v>3302445</v>
      </c>
      <c r="G83" s="508" t="s">
        <v>241</v>
      </c>
      <c r="H83" s="470" t="s">
        <v>51</v>
      </c>
      <c r="I83" s="509">
        <v>0</v>
      </c>
      <c r="J83" s="510">
        <v>1</v>
      </c>
      <c r="K83" s="511">
        <v>0</v>
      </c>
      <c r="L83" s="511">
        <v>0</v>
      </c>
      <c r="M83" s="511">
        <v>7</v>
      </c>
      <c r="N83" s="511">
        <v>0</v>
      </c>
      <c r="O83" s="511">
        <v>0</v>
      </c>
      <c r="P83" s="511">
        <v>0</v>
      </c>
      <c r="Q83" s="511">
        <v>204</v>
      </c>
      <c r="R83" s="511">
        <v>204</v>
      </c>
      <c r="S83" s="511">
        <v>26</v>
      </c>
      <c r="T83" s="511">
        <v>178</v>
      </c>
      <c r="U83" s="511">
        <v>0</v>
      </c>
      <c r="V83" s="511">
        <v>0</v>
      </c>
      <c r="W83" s="511">
        <v>0</v>
      </c>
      <c r="X83" s="511">
        <v>0</v>
      </c>
      <c r="Y83" s="511">
        <v>0</v>
      </c>
      <c r="Z83" s="511">
        <v>0</v>
      </c>
      <c r="AA83" s="511">
        <v>0</v>
      </c>
      <c r="AB83" s="511">
        <v>0</v>
      </c>
      <c r="AC83" s="511">
        <v>0</v>
      </c>
      <c r="AD83" s="511">
        <v>204</v>
      </c>
      <c r="AE83" s="511">
        <v>29.142857142857142</v>
      </c>
      <c r="AF83" s="511">
        <v>137.99999999999997</v>
      </c>
      <c r="AG83" s="511">
        <v>137.99999999999997</v>
      </c>
      <c r="AH83" s="511">
        <v>0</v>
      </c>
      <c r="AI83" s="511">
        <v>0</v>
      </c>
      <c r="AJ83" s="511">
        <v>19.000000000000004</v>
      </c>
      <c r="AK83" s="511">
        <v>4</v>
      </c>
      <c r="AL83" s="511">
        <v>3.0000000000000049</v>
      </c>
      <c r="AM83" s="511">
        <v>14.000000000000009</v>
      </c>
      <c r="AN83" s="511">
        <v>8.9999999999999929</v>
      </c>
      <c r="AO83" s="511">
        <v>146.00000000000003</v>
      </c>
      <c r="AP83" s="511">
        <v>8.9999999999999929</v>
      </c>
      <c r="AQ83" s="511">
        <v>0</v>
      </c>
      <c r="AR83" s="511">
        <v>0</v>
      </c>
      <c r="AS83" s="511">
        <v>0</v>
      </c>
      <c r="AT83" s="511">
        <v>0</v>
      </c>
      <c r="AU83" s="511">
        <v>0</v>
      </c>
      <c r="AV83" s="511">
        <v>0</v>
      </c>
      <c r="AW83" s="511">
        <v>0</v>
      </c>
      <c r="AX83" s="511">
        <v>35.528089887640547</v>
      </c>
      <c r="AY83" s="511">
        <v>0</v>
      </c>
      <c r="AZ83" s="511">
        <v>78.755102040816297</v>
      </c>
      <c r="BA83" s="511">
        <v>0</v>
      </c>
      <c r="BB83" s="511">
        <v>0</v>
      </c>
      <c r="BC83" s="511">
        <v>0</v>
      </c>
      <c r="BD83" s="511">
        <v>0</v>
      </c>
      <c r="BE83" s="511">
        <v>0</v>
      </c>
      <c r="BF83" s="511">
        <v>0</v>
      </c>
      <c r="BG83" s="511">
        <v>6.7600000000000033</v>
      </c>
      <c r="BH83" s="511">
        <v>0</v>
      </c>
      <c r="BI83" s="511">
        <v>0.76600000000000001</v>
      </c>
      <c r="BJ83" s="511">
        <v>0</v>
      </c>
      <c r="BK83" s="511">
        <v>0</v>
      </c>
      <c r="BL83" s="512">
        <v>0</v>
      </c>
      <c r="BM83" s="511">
        <v>0</v>
      </c>
      <c r="BN83" s="511">
        <v>1</v>
      </c>
      <c r="BO83" s="511">
        <v>0</v>
      </c>
      <c r="BQ83">
        <v>103372</v>
      </c>
      <c r="BR83">
        <v>3302445</v>
      </c>
      <c r="BS83" t="s">
        <v>241</v>
      </c>
      <c r="BT83" t="s">
        <v>51</v>
      </c>
      <c r="BU83">
        <v>0</v>
      </c>
      <c r="BV83">
        <v>1</v>
      </c>
      <c r="BW83">
        <v>0</v>
      </c>
      <c r="BX83">
        <v>0</v>
      </c>
      <c r="BY83">
        <v>7</v>
      </c>
      <c r="BZ83">
        <v>0</v>
      </c>
      <c r="CA83">
        <v>0</v>
      </c>
      <c r="CB83">
        <v>0</v>
      </c>
      <c r="CC83">
        <v>204</v>
      </c>
      <c r="CD83">
        <v>204</v>
      </c>
      <c r="CE83">
        <v>26</v>
      </c>
      <c r="CF83">
        <v>178</v>
      </c>
      <c r="CG83">
        <v>0</v>
      </c>
      <c r="CH83">
        <v>0</v>
      </c>
      <c r="CI83">
        <v>0</v>
      </c>
      <c r="CJ83">
        <v>0</v>
      </c>
      <c r="CK83">
        <v>0</v>
      </c>
      <c r="CL83">
        <v>0</v>
      </c>
      <c r="CM83">
        <v>0</v>
      </c>
      <c r="CN83">
        <v>0</v>
      </c>
      <c r="CO83">
        <v>0</v>
      </c>
      <c r="CP83">
        <v>204</v>
      </c>
      <c r="CQ83">
        <v>29.142857142857142</v>
      </c>
      <c r="CR83">
        <v>137.99999999999997</v>
      </c>
      <c r="CS83">
        <v>137.99999999999997</v>
      </c>
      <c r="CT83">
        <v>0</v>
      </c>
      <c r="CU83">
        <v>0</v>
      </c>
      <c r="CV83">
        <v>19.000000000000004</v>
      </c>
      <c r="CW83">
        <v>4</v>
      </c>
      <c r="CX83">
        <v>3.0000000000000049</v>
      </c>
      <c r="CY83">
        <v>14.000000000000009</v>
      </c>
      <c r="CZ83">
        <v>8.9999999999999929</v>
      </c>
      <c r="DA83">
        <v>146.00000000000003</v>
      </c>
      <c r="DB83">
        <v>8.9999999999999929</v>
      </c>
      <c r="DC83">
        <v>0</v>
      </c>
      <c r="DD83">
        <v>0</v>
      </c>
      <c r="DE83">
        <v>0</v>
      </c>
      <c r="DF83">
        <v>0</v>
      </c>
      <c r="DG83">
        <v>0</v>
      </c>
      <c r="DH83">
        <v>0</v>
      </c>
      <c r="DI83">
        <v>0</v>
      </c>
      <c r="DJ83">
        <v>35.528089887640547</v>
      </c>
      <c r="DK83">
        <v>0</v>
      </c>
      <c r="DL83">
        <v>78.755102040816297</v>
      </c>
      <c r="DM83">
        <v>0</v>
      </c>
      <c r="DN83">
        <v>0</v>
      </c>
      <c r="DO83">
        <v>0</v>
      </c>
      <c r="DP83">
        <v>0</v>
      </c>
      <c r="DQ83">
        <v>0</v>
      </c>
      <c r="DR83">
        <v>0</v>
      </c>
      <c r="DS83">
        <v>6.7600000000000033</v>
      </c>
      <c r="DT83">
        <v>0</v>
      </c>
      <c r="DU83">
        <v>0.76600000000000001</v>
      </c>
      <c r="DV83">
        <v>0</v>
      </c>
      <c r="DW83">
        <v>0</v>
      </c>
      <c r="DX83">
        <v>0</v>
      </c>
      <c r="DY83">
        <v>0</v>
      </c>
      <c r="DZ83">
        <v>1</v>
      </c>
      <c r="EA83">
        <v>0</v>
      </c>
    </row>
    <row r="84" spans="1:131" ht="15" hidden="1">
      <c r="A84" s="505">
        <v>85</v>
      </c>
      <c r="B84" s="505" t="e">
        <v>#N/A</v>
      </c>
      <c r="C84" s="506">
        <v>0.61827956989247301</v>
      </c>
      <c r="D84" s="506">
        <v>0</v>
      </c>
      <c r="E84" s="507">
        <v>103381</v>
      </c>
      <c r="F84" s="507">
        <v>3302454</v>
      </c>
      <c r="G84" s="508" t="s">
        <v>242</v>
      </c>
      <c r="H84" s="470" t="s">
        <v>51</v>
      </c>
      <c r="I84" s="509">
        <v>0</v>
      </c>
      <c r="J84" s="510">
        <v>1</v>
      </c>
      <c r="K84" s="511">
        <v>0</v>
      </c>
      <c r="L84" s="511">
        <v>0</v>
      </c>
      <c r="M84" s="511">
        <v>7</v>
      </c>
      <c r="N84" s="511">
        <v>0</v>
      </c>
      <c r="O84" s="511">
        <v>0</v>
      </c>
      <c r="P84" s="511">
        <v>0</v>
      </c>
      <c r="Q84" s="511">
        <v>372</v>
      </c>
      <c r="R84" s="511">
        <v>372</v>
      </c>
      <c r="S84" s="511">
        <v>51</v>
      </c>
      <c r="T84" s="511">
        <v>321</v>
      </c>
      <c r="U84" s="511">
        <v>0</v>
      </c>
      <c r="V84" s="511">
        <v>0</v>
      </c>
      <c r="W84" s="511">
        <v>0</v>
      </c>
      <c r="X84" s="511">
        <v>0</v>
      </c>
      <c r="Y84" s="511">
        <v>0</v>
      </c>
      <c r="Z84" s="511">
        <v>0</v>
      </c>
      <c r="AA84" s="511">
        <v>0</v>
      </c>
      <c r="AB84" s="511">
        <v>0</v>
      </c>
      <c r="AC84" s="511">
        <v>0</v>
      </c>
      <c r="AD84" s="511">
        <v>372</v>
      </c>
      <c r="AE84" s="511">
        <v>53.142857142857146</v>
      </c>
      <c r="AF84" s="511">
        <v>225.99999999999997</v>
      </c>
      <c r="AG84" s="511">
        <v>229.99999999999997</v>
      </c>
      <c r="AH84" s="511">
        <v>0</v>
      </c>
      <c r="AI84" s="511">
        <v>0</v>
      </c>
      <c r="AJ84" s="511">
        <v>30.999999999999989</v>
      </c>
      <c r="AK84" s="511">
        <v>17</v>
      </c>
      <c r="AL84" s="511">
        <v>38.000000000000149</v>
      </c>
      <c r="AM84" s="511">
        <v>11.999999999999988</v>
      </c>
      <c r="AN84" s="511">
        <v>58.000000000000121</v>
      </c>
      <c r="AO84" s="511">
        <v>103.00000000000017</v>
      </c>
      <c r="AP84" s="511">
        <v>112.99999999999999</v>
      </c>
      <c r="AQ84" s="511">
        <v>0</v>
      </c>
      <c r="AR84" s="511">
        <v>0</v>
      </c>
      <c r="AS84" s="511">
        <v>0</v>
      </c>
      <c r="AT84" s="511">
        <v>0</v>
      </c>
      <c r="AU84" s="511">
        <v>0</v>
      </c>
      <c r="AV84" s="511">
        <v>0</v>
      </c>
      <c r="AW84" s="511">
        <v>0</v>
      </c>
      <c r="AX84" s="511">
        <v>91.551401869158781</v>
      </c>
      <c r="AY84" s="511">
        <v>0</v>
      </c>
      <c r="AZ84" s="511">
        <v>138.80466428995845</v>
      </c>
      <c r="BA84" s="511">
        <v>0</v>
      </c>
      <c r="BB84" s="511">
        <v>0</v>
      </c>
      <c r="BC84" s="511">
        <v>0</v>
      </c>
      <c r="BD84" s="511">
        <v>0</v>
      </c>
      <c r="BE84" s="511">
        <v>0</v>
      </c>
      <c r="BF84" s="511">
        <v>0</v>
      </c>
      <c r="BG84" s="511">
        <v>14.679999999999984</v>
      </c>
      <c r="BH84" s="511">
        <v>0</v>
      </c>
      <c r="BI84" s="511">
        <v>0.56699999999999995</v>
      </c>
      <c r="BJ84" s="511">
        <v>0</v>
      </c>
      <c r="BK84" s="511">
        <v>0</v>
      </c>
      <c r="BL84" s="512">
        <v>0</v>
      </c>
      <c r="BM84" s="511">
        <v>0</v>
      </c>
      <c r="BN84" s="511">
        <v>1</v>
      </c>
      <c r="BO84" s="511">
        <v>0</v>
      </c>
      <c r="BQ84">
        <v>103381</v>
      </c>
      <c r="BR84">
        <v>3302454</v>
      </c>
      <c r="BS84" t="s">
        <v>242</v>
      </c>
      <c r="BT84" t="s">
        <v>51</v>
      </c>
      <c r="BU84">
        <v>0</v>
      </c>
      <c r="BV84">
        <v>1</v>
      </c>
      <c r="BW84">
        <v>0</v>
      </c>
      <c r="BX84">
        <v>0</v>
      </c>
      <c r="BY84">
        <v>7</v>
      </c>
      <c r="BZ84">
        <v>0</v>
      </c>
      <c r="CA84">
        <v>0</v>
      </c>
      <c r="CB84">
        <v>0</v>
      </c>
      <c r="CC84">
        <v>372</v>
      </c>
      <c r="CD84">
        <v>372</v>
      </c>
      <c r="CE84">
        <v>51</v>
      </c>
      <c r="CF84">
        <v>321</v>
      </c>
      <c r="CG84">
        <v>0</v>
      </c>
      <c r="CH84">
        <v>0</v>
      </c>
      <c r="CI84">
        <v>0</v>
      </c>
      <c r="CJ84">
        <v>0</v>
      </c>
      <c r="CK84">
        <v>0</v>
      </c>
      <c r="CL84">
        <v>0</v>
      </c>
      <c r="CM84">
        <v>0</v>
      </c>
      <c r="CN84">
        <v>0</v>
      </c>
      <c r="CO84">
        <v>0</v>
      </c>
      <c r="CP84">
        <v>372</v>
      </c>
      <c r="CQ84">
        <v>53.142857142857146</v>
      </c>
      <c r="CR84">
        <v>225.99999999999997</v>
      </c>
      <c r="CS84">
        <v>229.99999999999997</v>
      </c>
      <c r="CT84">
        <v>0</v>
      </c>
      <c r="CU84">
        <v>0</v>
      </c>
      <c r="CV84">
        <v>30.999999999999989</v>
      </c>
      <c r="CW84">
        <v>17</v>
      </c>
      <c r="CX84">
        <v>38.000000000000149</v>
      </c>
      <c r="CY84">
        <v>11.999999999999988</v>
      </c>
      <c r="CZ84">
        <v>58.000000000000121</v>
      </c>
      <c r="DA84">
        <v>103.00000000000017</v>
      </c>
      <c r="DB84">
        <v>112.99999999999999</v>
      </c>
      <c r="DC84">
        <v>0</v>
      </c>
      <c r="DD84">
        <v>0</v>
      </c>
      <c r="DE84">
        <v>0</v>
      </c>
      <c r="DF84">
        <v>0</v>
      </c>
      <c r="DG84">
        <v>0</v>
      </c>
      <c r="DH84">
        <v>0</v>
      </c>
      <c r="DI84">
        <v>0</v>
      </c>
      <c r="DJ84">
        <v>91.551401869158781</v>
      </c>
      <c r="DK84">
        <v>0</v>
      </c>
      <c r="DL84">
        <v>138.80466428995845</v>
      </c>
      <c r="DM84">
        <v>0</v>
      </c>
      <c r="DN84">
        <v>0</v>
      </c>
      <c r="DO84">
        <v>0</v>
      </c>
      <c r="DP84">
        <v>0</v>
      </c>
      <c r="DQ84">
        <v>0</v>
      </c>
      <c r="DR84">
        <v>0</v>
      </c>
      <c r="DS84">
        <v>14.679999999999984</v>
      </c>
      <c r="DT84">
        <v>0</v>
      </c>
      <c r="DU84">
        <v>0.56699999999999995</v>
      </c>
      <c r="DV84">
        <v>0</v>
      </c>
      <c r="DW84">
        <v>0</v>
      </c>
      <c r="DX84">
        <v>0</v>
      </c>
      <c r="DY84">
        <v>0</v>
      </c>
      <c r="DZ84">
        <v>1</v>
      </c>
      <c r="EA84">
        <v>0</v>
      </c>
    </row>
    <row r="85" spans="1:131" ht="15" hidden="1">
      <c r="A85" s="505">
        <v>86</v>
      </c>
      <c r="B85" s="505" t="e">
        <v>#N/A</v>
      </c>
      <c r="C85" s="506">
        <v>0.39800995024875602</v>
      </c>
      <c r="D85" s="506">
        <v>0</v>
      </c>
      <c r="E85" s="507">
        <v>103383</v>
      </c>
      <c r="F85" s="507">
        <v>3302456</v>
      </c>
      <c r="G85" s="508" t="s">
        <v>243</v>
      </c>
      <c r="H85" s="470" t="s">
        <v>51</v>
      </c>
      <c r="I85" s="509">
        <v>0</v>
      </c>
      <c r="J85" s="510">
        <v>1</v>
      </c>
      <c r="K85" s="511">
        <v>0</v>
      </c>
      <c r="L85" s="511">
        <v>0</v>
      </c>
      <c r="M85" s="511">
        <v>7</v>
      </c>
      <c r="N85" s="511">
        <v>0</v>
      </c>
      <c r="O85" s="511">
        <v>0</v>
      </c>
      <c r="P85" s="511">
        <v>0</v>
      </c>
      <c r="Q85" s="511">
        <v>201</v>
      </c>
      <c r="R85" s="511">
        <v>201</v>
      </c>
      <c r="S85" s="511">
        <v>30</v>
      </c>
      <c r="T85" s="511">
        <v>171</v>
      </c>
      <c r="U85" s="511">
        <v>0</v>
      </c>
      <c r="V85" s="511">
        <v>0</v>
      </c>
      <c r="W85" s="511">
        <v>0</v>
      </c>
      <c r="X85" s="511">
        <v>0</v>
      </c>
      <c r="Y85" s="511">
        <v>0</v>
      </c>
      <c r="Z85" s="511">
        <v>0</v>
      </c>
      <c r="AA85" s="511">
        <v>0</v>
      </c>
      <c r="AB85" s="511">
        <v>0</v>
      </c>
      <c r="AC85" s="511">
        <v>0</v>
      </c>
      <c r="AD85" s="511">
        <v>201</v>
      </c>
      <c r="AE85" s="511">
        <v>28.714285714285715</v>
      </c>
      <c r="AF85" s="511">
        <v>79.999999999999957</v>
      </c>
      <c r="AG85" s="511">
        <v>79.999999999999957</v>
      </c>
      <c r="AH85" s="511">
        <v>0</v>
      </c>
      <c r="AI85" s="511">
        <v>0</v>
      </c>
      <c r="AJ85" s="511">
        <v>42</v>
      </c>
      <c r="AK85" s="511">
        <v>17.999999999999989</v>
      </c>
      <c r="AL85" s="511">
        <v>9.9999999999999947</v>
      </c>
      <c r="AM85" s="511">
        <v>2.0000000000000009</v>
      </c>
      <c r="AN85" s="511">
        <v>7.0000000000000062</v>
      </c>
      <c r="AO85" s="511">
        <v>11.999999999999993</v>
      </c>
      <c r="AP85" s="511">
        <v>110.00000000000003</v>
      </c>
      <c r="AQ85" s="511">
        <v>0</v>
      </c>
      <c r="AR85" s="511">
        <v>0</v>
      </c>
      <c r="AS85" s="511">
        <v>0</v>
      </c>
      <c r="AT85" s="511">
        <v>0</v>
      </c>
      <c r="AU85" s="511">
        <v>0</v>
      </c>
      <c r="AV85" s="511">
        <v>0</v>
      </c>
      <c r="AW85" s="511">
        <v>0</v>
      </c>
      <c r="AX85" s="511">
        <v>27.19411764705886</v>
      </c>
      <c r="AY85" s="511">
        <v>0</v>
      </c>
      <c r="AZ85" s="511">
        <v>76.003952569169925</v>
      </c>
      <c r="BA85" s="511">
        <v>0</v>
      </c>
      <c r="BB85" s="511">
        <v>0</v>
      </c>
      <c r="BC85" s="511">
        <v>0</v>
      </c>
      <c r="BD85" s="511">
        <v>0</v>
      </c>
      <c r="BE85" s="511">
        <v>0</v>
      </c>
      <c r="BF85" s="511">
        <v>0</v>
      </c>
      <c r="BG85" s="511">
        <v>10.939999999999918</v>
      </c>
      <c r="BH85" s="511">
        <v>0</v>
      </c>
      <c r="BI85" s="511">
        <v>0.53400000000000003</v>
      </c>
      <c r="BJ85" s="511">
        <v>0</v>
      </c>
      <c r="BK85" s="511">
        <v>0</v>
      </c>
      <c r="BL85" s="512">
        <v>0</v>
      </c>
      <c r="BM85" s="511">
        <v>0</v>
      </c>
      <c r="BN85" s="511">
        <v>1</v>
      </c>
      <c r="BO85" s="511">
        <v>0</v>
      </c>
      <c r="BQ85">
        <v>103383</v>
      </c>
      <c r="BR85">
        <v>3302456</v>
      </c>
      <c r="BS85" t="s">
        <v>243</v>
      </c>
      <c r="BT85" t="s">
        <v>51</v>
      </c>
      <c r="BU85">
        <v>0</v>
      </c>
      <c r="BV85">
        <v>1</v>
      </c>
      <c r="BW85">
        <v>0</v>
      </c>
      <c r="BX85">
        <v>0</v>
      </c>
      <c r="BY85">
        <v>7</v>
      </c>
      <c r="BZ85">
        <v>0</v>
      </c>
      <c r="CA85">
        <v>0</v>
      </c>
      <c r="CB85">
        <v>0</v>
      </c>
      <c r="CC85">
        <v>201</v>
      </c>
      <c r="CD85">
        <v>201</v>
      </c>
      <c r="CE85">
        <v>30</v>
      </c>
      <c r="CF85">
        <v>171</v>
      </c>
      <c r="CG85">
        <v>0</v>
      </c>
      <c r="CH85">
        <v>0</v>
      </c>
      <c r="CI85">
        <v>0</v>
      </c>
      <c r="CJ85">
        <v>0</v>
      </c>
      <c r="CK85">
        <v>0</v>
      </c>
      <c r="CL85">
        <v>0</v>
      </c>
      <c r="CM85">
        <v>0</v>
      </c>
      <c r="CN85">
        <v>0</v>
      </c>
      <c r="CO85">
        <v>0</v>
      </c>
      <c r="CP85">
        <v>201</v>
      </c>
      <c r="CQ85">
        <v>28.714285714285715</v>
      </c>
      <c r="CR85">
        <v>79.999999999999957</v>
      </c>
      <c r="CS85">
        <v>79.999999999999957</v>
      </c>
      <c r="CT85">
        <v>0</v>
      </c>
      <c r="CU85">
        <v>0</v>
      </c>
      <c r="CV85">
        <v>42</v>
      </c>
      <c r="CW85">
        <v>17.999999999999989</v>
      </c>
      <c r="CX85">
        <v>9.9999999999999947</v>
      </c>
      <c r="CY85">
        <v>2.0000000000000009</v>
      </c>
      <c r="CZ85">
        <v>7.0000000000000062</v>
      </c>
      <c r="DA85">
        <v>11.999999999999993</v>
      </c>
      <c r="DB85">
        <v>110.00000000000003</v>
      </c>
      <c r="DC85">
        <v>0</v>
      </c>
      <c r="DD85">
        <v>0</v>
      </c>
      <c r="DE85">
        <v>0</v>
      </c>
      <c r="DF85">
        <v>0</v>
      </c>
      <c r="DG85">
        <v>0</v>
      </c>
      <c r="DH85">
        <v>0</v>
      </c>
      <c r="DI85">
        <v>0</v>
      </c>
      <c r="DJ85">
        <v>27.19411764705886</v>
      </c>
      <c r="DK85">
        <v>0</v>
      </c>
      <c r="DL85">
        <v>76.003952569169925</v>
      </c>
      <c r="DM85">
        <v>0</v>
      </c>
      <c r="DN85">
        <v>0</v>
      </c>
      <c r="DO85">
        <v>0</v>
      </c>
      <c r="DP85">
        <v>0</v>
      </c>
      <c r="DQ85">
        <v>0</v>
      </c>
      <c r="DR85">
        <v>0</v>
      </c>
      <c r="DS85">
        <v>10.939999999999918</v>
      </c>
      <c r="DT85">
        <v>0</v>
      </c>
      <c r="DU85">
        <v>0.53400000000000003</v>
      </c>
      <c r="DV85">
        <v>0</v>
      </c>
      <c r="DW85">
        <v>0</v>
      </c>
      <c r="DX85">
        <v>0</v>
      </c>
      <c r="DY85">
        <v>0</v>
      </c>
      <c r="DZ85">
        <v>1</v>
      </c>
      <c r="EA85">
        <v>0</v>
      </c>
    </row>
    <row r="86" spans="1:131" ht="15" hidden="1">
      <c r="A86" s="505">
        <v>87</v>
      </c>
      <c r="B86" s="505" t="e">
        <v>#N/A</v>
      </c>
      <c r="C86" s="506">
        <v>0.47836538461538503</v>
      </c>
      <c r="D86" s="506">
        <v>0</v>
      </c>
      <c r="E86" s="507">
        <v>103384</v>
      </c>
      <c r="F86" s="507">
        <v>3302457</v>
      </c>
      <c r="G86" s="508" t="s">
        <v>244</v>
      </c>
      <c r="H86" s="470" t="s">
        <v>51</v>
      </c>
      <c r="I86" s="509">
        <v>0</v>
      </c>
      <c r="J86" s="510">
        <v>1</v>
      </c>
      <c r="K86" s="511">
        <v>0</v>
      </c>
      <c r="L86" s="511">
        <v>0</v>
      </c>
      <c r="M86" s="511">
        <v>7</v>
      </c>
      <c r="N86" s="511">
        <v>0</v>
      </c>
      <c r="O86" s="511">
        <v>0</v>
      </c>
      <c r="P86" s="511">
        <v>0</v>
      </c>
      <c r="Q86" s="511">
        <v>416</v>
      </c>
      <c r="R86" s="511">
        <v>416</v>
      </c>
      <c r="S86" s="511">
        <v>60</v>
      </c>
      <c r="T86" s="511">
        <v>356</v>
      </c>
      <c r="U86" s="511">
        <v>0</v>
      </c>
      <c r="V86" s="511">
        <v>0</v>
      </c>
      <c r="W86" s="511">
        <v>0</v>
      </c>
      <c r="X86" s="511">
        <v>0</v>
      </c>
      <c r="Y86" s="511">
        <v>0</v>
      </c>
      <c r="Z86" s="511">
        <v>0</v>
      </c>
      <c r="AA86" s="511">
        <v>0</v>
      </c>
      <c r="AB86" s="511">
        <v>0</v>
      </c>
      <c r="AC86" s="511">
        <v>0</v>
      </c>
      <c r="AD86" s="511">
        <v>416</v>
      </c>
      <c r="AE86" s="511">
        <v>59.428571428571431</v>
      </c>
      <c r="AF86" s="511">
        <v>188.00000000000003</v>
      </c>
      <c r="AG86" s="511">
        <v>199.00000000000017</v>
      </c>
      <c r="AH86" s="511">
        <v>0</v>
      </c>
      <c r="AI86" s="511">
        <v>0</v>
      </c>
      <c r="AJ86" s="511">
        <v>18.000000000000014</v>
      </c>
      <c r="AK86" s="511">
        <v>28</v>
      </c>
      <c r="AL86" s="511">
        <v>22.999999999999986</v>
      </c>
      <c r="AM86" s="511">
        <v>49.000000000000192</v>
      </c>
      <c r="AN86" s="511">
        <v>170.99999999999989</v>
      </c>
      <c r="AO86" s="511">
        <v>80.999999999999801</v>
      </c>
      <c r="AP86" s="511">
        <v>45.999999999999972</v>
      </c>
      <c r="AQ86" s="511">
        <v>0</v>
      </c>
      <c r="AR86" s="511">
        <v>0</v>
      </c>
      <c r="AS86" s="511">
        <v>0</v>
      </c>
      <c r="AT86" s="511">
        <v>0</v>
      </c>
      <c r="AU86" s="511">
        <v>0</v>
      </c>
      <c r="AV86" s="511">
        <v>0</v>
      </c>
      <c r="AW86" s="511">
        <v>0</v>
      </c>
      <c r="AX86" s="511">
        <v>143.73033707865164</v>
      </c>
      <c r="AY86" s="511">
        <v>0</v>
      </c>
      <c r="AZ86" s="511">
        <v>151.49243697478985</v>
      </c>
      <c r="BA86" s="511">
        <v>0</v>
      </c>
      <c r="BB86" s="511">
        <v>0</v>
      </c>
      <c r="BC86" s="511">
        <v>0</v>
      </c>
      <c r="BD86" s="511">
        <v>0</v>
      </c>
      <c r="BE86" s="511">
        <v>0</v>
      </c>
      <c r="BF86" s="511">
        <v>0</v>
      </c>
      <c r="BG86" s="511">
        <v>0</v>
      </c>
      <c r="BH86" s="511">
        <v>0</v>
      </c>
      <c r="BI86" s="511">
        <v>0.33800000000000002</v>
      </c>
      <c r="BJ86" s="511">
        <v>0</v>
      </c>
      <c r="BK86" s="511">
        <v>0</v>
      </c>
      <c r="BL86" s="512">
        <v>0</v>
      </c>
      <c r="BM86" s="511">
        <v>0</v>
      </c>
      <c r="BN86" s="511">
        <v>1</v>
      </c>
      <c r="BO86" s="511">
        <v>0</v>
      </c>
      <c r="BQ86">
        <v>103384</v>
      </c>
      <c r="BR86">
        <v>3302457</v>
      </c>
      <c r="BS86" t="s">
        <v>244</v>
      </c>
      <c r="BT86" t="s">
        <v>51</v>
      </c>
      <c r="BU86">
        <v>0</v>
      </c>
      <c r="BV86">
        <v>1</v>
      </c>
      <c r="BW86">
        <v>0</v>
      </c>
      <c r="BX86">
        <v>0</v>
      </c>
      <c r="BY86">
        <v>7</v>
      </c>
      <c r="BZ86">
        <v>0</v>
      </c>
      <c r="CA86">
        <v>0</v>
      </c>
      <c r="CB86">
        <v>0</v>
      </c>
      <c r="CC86">
        <v>416</v>
      </c>
      <c r="CD86">
        <v>416</v>
      </c>
      <c r="CE86">
        <v>60</v>
      </c>
      <c r="CF86">
        <v>356</v>
      </c>
      <c r="CG86">
        <v>0</v>
      </c>
      <c r="CH86">
        <v>0</v>
      </c>
      <c r="CI86">
        <v>0</v>
      </c>
      <c r="CJ86">
        <v>0</v>
      </c>
      <c r="CK86">
        <v>0</v>
      </c>
      <c r="CL86">
        <v>0</v>
      </c>
      <c r="CM86">
        <v>0</v>
      </c>
      <c r="CN86">
        <v>0</v>
      </c>
      <c r="CO86">
        <v>0</v>
      </c>
      <c r="CP86">
        <v>416</v>
      </c>
      <c r="CQ86">
        <v>59.428571428571431</v>
      </c>
      <c r="CR86">
        <v>188.00000000000003</v>
      </c>
      <c r="CS86">
        <v>199.00000000000017</v>
      </c>
      <c r="CT86">
        <v>0</v>
      </c>
      <c r="CU86">
        <v>0</v>
      </c>
      <c r="CV86">
        <v>18.000000000000014</v>
      </c>
      <c r="CW86">
        <v>28</v>
      </c>
      <c r="CX86">
        <v>22.999999999999986</v>
      </c>
      <c r="CY86">
        <v>49.000000000000192</v>
      </c>
      <c r="CZ86">
        <v>170.99999999999989</v>
      </c>
      <c r="DA86">
        <v>80.999999999999801</v>
      </c>
      <c r="DB86">
        <v>45.999999999999972</v>
      </c>
      <c r="DC86">
        <v>0</v>
      </c>
      <c r="DD86">
        <v>0</v>
      </c>
      <c r="DE86">
        <v>0</v>
      </c>
      <c r="DF86">
        <v>0</v>
      </c>
      <c r="DG86">
        <v>0</v>
      </c>
      <c r="DH86">
        <v>0</v>
      </c>
      <c r="DI86">
        <v>0</v>
      </c>
      <c r="DJ86">
        <v>143.73033707865164</v>
      </c>
      <c r="DK86">
        <v>0</v>
      </c>
      <c r="DL86">
        <v>151.49243697478985</v>
      </c>
      <c r="DM86">
        <v>0</v>
      </c>
      <c r="DN86">
        <v>0</v>
      </c>
      <c r="DO86">
        <v>0</v>
      </c>
      <c r="DP86">
        <v>0</v>
      </c>
      <c r="DQ86">
        <v>0</v>
      </c>
      <c r="DR86">
        <v>0</v>
      </c>
      <c r="DS86">
        <v>0</v>
      </c>
      <c r="DT86">
        <v>0</v>
      </c>
      <c r="DU86">
        <v>0.33800000000000002</v>
      </c>
      <c r="DV86">
        <v>0</v>
      </c>
      <c r="DW86">
        <v>0</v>
      </c>
      <c r="DX86">
        <v>0</v>
      </c>
      <c r="DY86">
        <v>0</v>
      </c>
      <c r="DZ86">
        <v>1</v>
      </c>
      <c r="EA86">
        <v>0</v>
      </c>
    </row>
    <row r="87" spans="1:131" ht="15" hidden="1">
      <c r="A87" s="505">
        <v>88</v>
      </c>
      <c r="B87" s="505" t="e">
        <v>#N/A</v>
      </c>
      <c r="C87" s="506">
        <v>6.3981042654028403E-2</v>
      </c>
      <c r="D87" s="506">
        <v>0</v>
      </c>
      <c r="E87" s="507">
        <v>103388</v>
      </c>
      <c r="F87" s="507">
        <v>3302462</v>
      </c>
      <c r="G87" s="508" t="s">
        <v>245</v>
      </c>
      <c r="H87" s="470" t="s">
        <v>51</v>
      </c>
      <c r="I87" s="509">
        <v>0</v>
      </c>
      <c r="J87" s="510">
        <v>1</v>
      </c>
      <c r="K87" s="511">
        <v>0</v>
      </c>
      <c r="L87" s="511">
        <v>0</v>
      </c>
      <c r="M87" s="511">
        <v>7</v>
      </c>
      <c r="N87" s="511">
        <v>0</v>
      </c>
      <c r="O87" s="511">
        <v>0</v>
      </c>
      <c r="P87" s="511">
        <v>0</v>
      </c>
      <c r="Q87" s="511">
        <v>422</v>
      </c>
      <c r="R87" s="511">
        <v>422</v>
      </c>
      <c r="S87" s="511">
        <v>60</v>
      </c>
      <c r="T87" s="511">
        <v>362</v>
      </c>
      <c r="U87" s="511">
        <v>0</v>
      </c>
      <c r="V87" s="511">
        <v>0</v>
      </c>
      <c r="W87" s="511">
        <v>0</v>
      </c>
      <c r="X87" s="511">
        <v>0</v>
      </c>
      <c r="Y87" s="511">
        <v>0</v>
      </c>
      <c r="Z87" s="511">
        <v>0</v>
      </c>
      <c r="AA87" s="511">
        <v>0</v>
      </c>
      <c r="AB87" s="511">
        <v>0</v>
      </c>
      <c r="AC87" s="511">
        <v>0</v>
      </c>
      <c r="AD87" s="511">
        <v>422</v>
      </c>
      <c r="AE87" s="511">
        <v>60.285714285714285</v>
      </c>
      <c r="AF87" s="511">
        <v>26.999999999999986</v>
      </c>
      <c r="AG87" s="511">
        <v>26.999999999999986</v>
      </c>
      <c r="AH87" s="511">
        <v>0</v>
      </c>
      <c r="AI87" s="511">
        <v>0</v>
      </c>
      <c r="AJ87" s="511">
        <v>398</v>
      </c>
      <c r="AK87" s="511">
        <v>22.999999999999979</v>
      </c>
      <c r="AL87" s="511">
        <v>0</v>
      </c>
      <c r="AM87" s="511">
        <v>0</v>
      </c>
      <c r="AN87" s="511">
        <v>1.0000000000000009</v>
      </c>
      <c r="AO87" s="511">
        <v>0</v>
      </c>
      <c r="AP87" s="511">
        <v>0</v>
      </c>
      <c r="AQ87" s="511">
        <v>0</v>
      </c>
      <c r="AR87" s="511">
        <v>0</v>
      </c>
      <c r="AS87" s="511">
        <v>0</v>
      </c>
      <c r="AT87" s="511">
        <v>0</v>
      </c>
      <c r="AU87" s="511">
        <v>0</v>
      </c>
      <c r="AV87" s="511">
        <v>0</v>
      </c>
      <c r="AW87" s="511">
        <v>0</v>
      </c>
      <c r="AX87" s="511">
        <v>16.320441988950286</v>
      </c>
      <c r="AY87" s="511">
        <v>0</v>
      </c>
      <c r="AZ87" s="511">
        <v>56.144908560775022</v>
      </c>
      <c r="BA87" s="511">
        <v>0</v>
      </c>
      <c r="BB87" s="511">
        <v>0</v>
      </c>
      <c r="BC87" s="511">
        <v>0</v>
      </c>
      <c r="BD87" s="511">
        <v>0</v>
      </c>
      <c r="BE87" s="511">
        <v>0</v>
      </c>
      <c r="BF87" s="511">
        <v>0</v>
      </c>
      <c r="BG87" s="511">
        <v>0</v>
      </c>
      <c r="BH87" s="511">
        <v>0</v>
      </c>
      <c r="BI87" s="511">
        <v>0.94599999999999995</v>
      </c>
      <c r="BJ87" s="511">
        <v>0</v>
      </c>
      <c r="BK87" s="511">
        <v>0</v>
      </c>
      <c r="BL87" s="512">
        <v>0</v>
      </c>
      <c r="BM87" s="511">
        <v>0</v>
      </c>
      <c r="BN87" s="511">
        <v>1</v>
      </c>
      <c r="BO87" s="511">
        <v>0</v>
      </c>
      <c r="BQ87">
        <v>103388</v>
      </c>
      <c r="BR87">
        <v>3302462</v>
      </c>
      <c r="BS87" t="s">
        <v>245</v>
      </c>
      <c r="BT87" t="s">
        <v>51</v>
      </c>
      <c r="BU87">
        <v>0</v>
      </c>
      <c r="BV87">
        <v>1</v>
      </c>
      <c r="BW87">
        <v>0</v>
      </c>
      <c r="BX87">
        <v>0</v>
      </c>
      <c r="BY87">
        <v>7</v>
      </c>
      <c r="BZ87">
        <v>0</v>
      </c>
      <c r="CA87">
        <v>0</v>
      </c>
      <c r="CB87">
        <v>0</v>
      </c>
      <c r="CC87">
        <v>422</v>
      </c>
      <c r="CD87">
        <v>422</v>
      </c>
      <c r="CE87">
        <v>60</v>
      </c>
      <c r="CF87">
        <v>362</v>
      </c>
      <c r="CG87">
        <v>0</v>
      </c>
      <c r="CH87">
        <v>0</v>
      </c>
      <c r="CI87">
        <v>0</v>
      </c>
      <c r="CJ87">
        <v>0</v>
      </c>
      <c r="CK87">
        <v>0</v>
      </c>
      <c r="CL87">
        <v>0</v>
      </c>
      <c r="CM87">
        <v>0</v>
      </c>
      <c r="CN87">
        <v>0</v>
      </c>
      <c r="CO87">
        <v>0</v>
      </c>
      <c r="CP87">
        <v>422</v>
      </c>
      <c r="CQ87">
        <v>60.285714285714285</v>
      </c>
      <c r="CR87">
        <v>26.999999999999986</v>
      </c>
      <c r="CS87">
        <v>26.999999999999986</v>
      </c>
      <c r="CT87">
        <v>0</v>
      </c>
      <c r="CU87">
        <v>0</v>
      </c>
      <c r="CV87">
        <v>398</v>
      </c>
      <c r="CW87">
        <v>22.999999999999979</v>
      </c>
      <c r="CX87">
        <v>0</v>
      </c>
      <c r="CY87">
        <v>0</v>
      </c>
      <c r="CZ87">
        <v>1.0000000000000009</v>
      </c>
      <c r="DA87">
        <v>0</v>
      </c>
      <c r="DB87">
        <v>0</v>
      </c>
      <c r="DC87">
        <v>0</v>
      </c>
      <c r="DD87">
        <v>0</v>
      </c>
      <c r="DE87">
        <v>0</v>
      </c>
      <c r="DF87">
        <v>0</v>
      </c>
      <c r="DG87">
        <v>0</v>
      </c>
      <c r="DH87">
        <v>0</v>
      </c>
      <c r="DI87">
        <v>0</v>
      </c>
      <c r="DJ87">
        <v>16.320441988950286</v>
      </c>
      <c r="DK87">
        <v>0</v>
      </c>
      <c r="DL87">
        <v>56.144908560775022</v>
      </c>
      <c r="DM87">
        <v>0</v>
      </c>
      <c r="DN87">
        <v>0</v>
      </c>
      <c r="DO87">
        <v>0</v>
      </c>
      <c r="DP87">
        <v>0</v>
      </c>
      <c r="DQ87">
        <v>0</v>
      </c>
      <c r="DR87">
        <v>0</v>
      </c>
      <c r="DS87">
        <v>0</v>
      </c>
      <c r="DT87">
        <v>0</v>
      </c>
      <c r="DU87">
        <v>0.94599999999999995</v>
      </c>
      <c r="DV87">
        <v>0</v>
      </c>
      <c r="DW87">
        <v>0</v>
      </c>
      <c r="DX87">
        <v>0</v>
      </c>
      <c r="DY87">
        <v>0</v>
      </c>
      <c r="DZ87">
        <v>1</v>
      </c>
      <c r="EA87">
        <v>0</v>
      </c>
    </row>
    <row r="88" spans="1:131" ht="15" hidden="1">
      <c r="A88" s="505">
        <v>89</v>
      </c>
      <c r="B88" s="505" t="e">
        <v>#N/A</v>
      </c>
      <c r="C88" s="506">
        <v>8.5158150851581502E-2</v>
      </c>
      <c r="D88" s="506">
        <v>0</v>
      </c>
      <c r="E88" s="507">
        <v>103390</v>
      </c>
      <c r="F88" s="507">
        <v>3302464</v>
      </c>
      <c r="G88" s="508" t="s">
        <v>246</v>
      </c>
      <c r="H88" s="470" t="s">
        <v>51</v>
      </c>
      <c r="I88" s="509">
        <v>0</v>
      </c>
      <c r="J88" s="510">
        <v>1</v>
      </c>
      <c r="K88" s="511">
        <v>0</v>
      </c>
      <c r="L88" s="511">
        <v>0</v>
      </c>
      <c r="M88" s="511">
        <v>7</v>
      </c>
      <c r="N88" s="511">
        <v>0</v>
      </c>
      <c r="O88" s="511">
        <v>0</v>
      </c>
      <c r="P88" s="511">
        <v>0</v>
      </c>
      <c r="Q88" s="511">
        <v>411</v>
      </c>
      <c r="R88" s="511">
        <v>411</v>
      </c>
      <c r="S88" s="511">
        <v>51</v>
      </c>
      <c r="T88" s="511">
        <v>360</v>
      </c>
      <c r="U88" s="511">
        <v>0</v>
      </c>
      <c r="V88" s="511">
        <v>0</v>
      </c>
      <c r="W88" s="511">
        <v>0</v>
      </c>
      <c r="X88" s="511">
        <v>0</v>
      </c>
      <c r="Y88" s="511">
        <v>0</v>
      </c>
      <c r="Z88" s="511">
        <v>0</v>
      </c>
      <c r="AA88" s="511">
        <v>0</v>
      </c>
      <c r="AB88" s="511">
        <v>0</v>
      </c>
      <c r="AC88" s="511">
        <v>0</v>
      </c>
      <c r="AD88" s="511">
        <v>411</v>
      </c>
      <c r="AE88" s="511">
        <v>58.714285714285715</v>
      </c>
      <c r="AF88" s="511">
        <v>30.999999999999996</v>
      </c>
      <c r="AG88" s="511">
        <v>35</v>
      </c>
      <c r="AH88" s="511">
        <v>0</v>
      </c>
      <c r="AI88" s="511">
        <v>0</v>
      </c>
      <c r="AJ88" s="511">
        <v>375.99999999999983</v>
      </c>
      <c r="AK88" s="511">
        <v>17</v>
      </c>
      <c r="AL88" s="511">
        <v>2.9999999999999996</v>
      </c>
      <c r="AM88" s="511">
        <v>0</v>
      </c>
      <c r="AN88" s="511">
        <v>14</v>
      </c>
      <c r="AO88" s="511">
        <v>0.99999999999999989</v>
      </c>
      <c r="AP88" s="511">
        <v>0</v>
      </c>
      <c r="AQ88" s="511">
        <v>0</v>
      </c>
      <c r="AR88" s="511">
        <v>0</v>
      </c>
      <c r="AS88" s="511">
        <v>0</v>
      </c>
      <c r="AT88" s="511">
        <v>0</v>
      </c>
      <c r="AU88" s="511">
        <v>0</v>
      </c>
      <c r="AV88" s="511">
        <v>0</v>
      </c>
      <c r="AW88" s="511">
        <v>0</v>
      </c>
      <c r="AX88" s="511">
        <v>22.896935933147617</v>
      </c>
      <c r="AY88" s="511">
        <v>0</v>
      </c>
      <c r="AZ88" s="511">
        <v>75.023656741384997</v>
      </c>
      <c r="BA88" s="511">
        <v>0</v>
      </c>
      <c r="BB88" s="511">
        <v>0</v>
      </c>
      <c r="BC88" s="511">
        <v>0</v>
      </c>
      <c r="BD88" s="511">
        <v>0</v>
      </c>
      <c r="BE88" s="511">
        <v>0</v>
      </c>
      <c r="BF88" s="511">
        <v>0</v>
      </c>
      <c r="BG88" s="511">
        <v>0</v>
      </c>
      <c r="BH88" s="511">
        <v>0</v>
      </c>
      <c r="BI88" s="511">
        <v>0.52100000000000002</v>
      </c>
      <c r="BJ88" s="511">
        <v>0</v>
      </c>
      <c r="BK88" s="511">
        <v>0</v>
      </c>
      <c r="BL88" s="512">
        <v>0</v>
      </c>
      <c r="BM88" s="511">
        <v>0</v>
      </c>
      <c r="BN88" s="511">
        <v>1</v>
      </c>
      <c r="BO88" s="511">
        <v>0</v>
      </c>
      <c r="BQ88">
        <v>103390</v>
      </c>
      <c r="BR88">
        <v>3302464</v>
      </c>
      <c r="BS88" t="s">
        <v>246</v>
      </c>
      <c r="BT88" t="s">
        <v>51</v>
      </c>
      <c r="BU88">
        <v>0</v>
      </c>
      <c r="BV88">
        <v>1</v>
      </c>
      <c r="BW88">
        <v>0</v>
      </c>
      <c r="BX88">
        <v>0</v>
      </c>
      <c r="BY88">
        <v>7</v>
      </c>
      <c r="BZ88">
        <v>0</v>
      </c>
      <c r="CA88">
        <v>0</v>
      </c>
      <c r="CB88">
        <v>0</v>
      </c>
      <c r="CC88">
        <v>411</v>
      </c>
      <c r="CD88">
        <v>411</v>
      </c>
      <c r="CE88">
        <v>51</v>
      </c>
      <c r="CF88">
        <v>360</v>
      </c>
      <c r="CG88">
        <v>0</v>
      </c>
      <c r="CH88">
        <v>0</v>
      </c>
      <c r="CI88">
        <v>0</v>
      </c>
      <c r="CJ88">
        <v>0</v>
      </c>
      <c r="CK88">
        <v>0</v>
      </c>
      <c r="CL88">
        <v>0</v>
      </c>
      <c r="CM88">
        <v>0</v>
      </c>
      <c r="CN88">
        <v>0</v>
      </c>
      <c r="CO88">
        <v>0</v>
      </c>
      <c r="CP88">
        <v>411</v>
      </c>
      <c r="CQ88">
        <v>58.714285714285715</v>
      </c>
      <c r="CR88">
        <v>30.999999999999996</v>
      </c>
      <c r="CS88">
        <v>35</v>
      </c>
      <c r="CT88">
        <v>0</v>
      </c>
      <c r="CU88">
        <v>0</v>
      </c>
      <c r="CV88">
        <v>375.99999999999983</v>
      </c>
      <c r="CW88">
        <v>17</v>
      </c>
      <c r="CX88">
        <v>2.9999999999999996</v>
      </c>
      <c r="CY88">
        <v>0</v>
      </c>
      <c r="CZ88">
        <v>14</v>
      </c>
      <c r="DA88">
        <v>0.99999999999999989</v>
      </c>
      <c r="DB88">
        <v>0</v>
      </c>
      <c r="DC88">
        <v>0</v>
      </c>
      <c r="DD88">
        <v>0</v>
      </c>
      <c r="DE88">
        <v>0</v>
      </c>
      <c r="DF88">
        <v>0</v>
      </c>
      <c r="DG88">
        <v>0</v>
      </c>
      <c r="DH88">
        <v>0</v>
      </c>
      <c r="DI88">
        <v>0</v>
      </c>
      <c r="DJ88">
        <v>22.896935933147617</v>
      </c>
      <c r="DK88">
        <v>0</v>
      </c>
      <c r="DL88">
        <v>75.023656741384997</v>
      </c>
      <c r="DM88">
        <v>0</v>
      </c>
      <c r="DN88">
        <v>0</v>
      </c>
      <c r="DO88">
        <v>0</v>
      </c>
      <c r="DP88">
        <v>0</v>
      </c>
      <c r="DQ88">
        <v>0</v>
      </c>
      <c r="DR88">
        <v>0</v>
      </c>
      <c r="DS88">
        <v>0</v>
      </c>
      <c r="DT88">
        <v>0</v>
      </c>
      <c r="DU88">
        <v>0.52100000000000002</v>
      </c>
      <c r="DV88">
        <v>0</v>
      </c>
      <c r="DW88">
        <v>0</v>
      </c>
      <c r="DX88">
        <v>0</v>
      </c>
      <c r="DY88">
        <v>0</v>
      </c>
      <c r="DZ88">
        <v>1</v>
      </c>
      <c r="EA88">
        <v>0</v>
      </c>
    </row>
    <row r="89" spans="1:131" ht="15" hidden="1">
      <c r="A89" s="505">
        <v>90</v>
      </c>
      <c r="B89" s="505" t="e">
        <v>#N/A</v>
      </c>
      <c r="C89" s="506">
        <v>0.34688995215311003</v>
      </c>
      <c r="D89" s="506">
        <v>0</v>
      </c>
      <c r="E89" s="507">
        <v>103391</v>
      </c>
      <c r="F89" s="507">
        <v>3302465</v>
      </c>
      <c r="G89" s="508" t="s">
        <v>247</v>
      </c>
      <c r="H89" s="470" t="s">
        <v>51</v>
      </c>
      <c r="I89" s="509">
        <v>0</v>
      </c>
      <c r="J89" s="510">
        <v>1</v>
      </c>
      <c r="K89" s="511">
        <v>0</v>
      </c>
      <c r="L89" s="511">
        <v>0</v>
      </c>
      <c r="M89" s="511">
        <v>7</v>
      </c>
      <c r="N89" s="511">
        <v>0</v>
      </c>
      <c r="O89" s="511">
        <v>0</v>
      </c>
      <c r="P89" s="511">
        <v>0</v>
      </c>
      <c r="Q89" s="511">
        <v>418</v>
      </c>
      <c r="R89" s="511">
        <v>418</v>
      </c>
      <c r="S89" s="511">
        <v>60</v>
      </c>
      <c r="T89" s="511">
        <v>358</v>
      </c>
      <c r="U89" s="511">
        <v>0</v>
      </c>
      <c r="V89" s="511">
        <v>0</v>
      </c>
      <c r="W89" s="511">
        <v>0</v>
      </c>
      <c r="X89" s="511">
        <v>0</v>
      </c>
      <c r="Y89" s="511">
        <v>0</v>
      </c>
      <c r="Z89" s="511">
        <v>0</v>
      </c>
      <c r="AA89" s="511">
        <v>0</v>
      </c>
      <c r="AB89" s="511">
        <v>0</v>
      </c>
      <c r="AC89" s="511">
        <v>0</v>
      </c>
      <c r="AD89" s="511">
        <v>418</v>
      </c>
      <c r="AE89" s="511">
        <v>59.714285714285715</v>
      </c>
      <c r="AF89" s="511">
        <v>143.99999999999986</v>
      </c>
      <c r="AG89" s="511">
        <v>145</v>
      </c>
      <c r="AH89" s="511">
        <v>0</v>
      </c>
      <c r="AI89" s="511">
        <v>0</v>
      </c>
      <c r="AJ89" s="511">
        <v>241.57793764988011</v>
      </c>
      <c r="AK89" s="511">
        <v>146.35011990407691</v>
      </c>
      <c r="AL89" s="511">
        <v>15.035971223021567</v>
      </c>
      <c r="AM89" s="511">
        <v>4.0095923261390896</v>
      </c>
      <c r="AN89" s="511">
        <v>4.0095923261390896</v>
      </c>
      <c r="AO89" s="511">
        <v>6.0143884892086357</v>
      </c>
      <c r="AP89" s="511">
        <v>1.0023980815347713</v>
      </c>
      <c r="AQ89" s="511">
        <v>0</v>
      </c>
      <c r="AR89" s="511">
        <v>0</v>
      </c>
      <c r="AS89" s="511">
        <v>0</v>
      </c>
      <c r="AT89" s="511">
        <v>0</v>
      </c>
      <c r="AU89" s="511">
        <v>0</v>
      </c>
      <c r="AV89" s="511">
        <v>0</v>
      </c>
      <c r="AW89" s="511">
        <v>0</v>
      </c>
      <c r="AX89" s="511">
        <v>73.002816901408593</v>
      </c>
      <c r="AY89" s="511">
        <v>0</v>
      </c>
      <c r="AZ89" s="511">
        <v>138.0974212034385</v>
      </c>
      <c r="BA89" s="511">
        <v>0</v>
      </c>
      <c r="BB89" s="511">
        <v>0</v>
      </c>
      <c r="BC89" s="511">
        <v>0</v>
      </c>
      <c r="BD89" s="511">
        <v>0</v>
      </c>
      <c r="BE89" s="511">
        <v>0</v>
      </c>
      <c r="BF89" s="511">
        <v>0</v>
      </c>
      <c r="BG89" s="511">
        <v>0</v>
      </c>
      <c r="BH89" s="511">
        <v>0</v>
      </c>
      <c r="BI89" s="511">
        <v>0.63400000000000001</v>
      </c>
      <c r="BJ89" s="511">
        <v>0</v>
      </c>
      <c r="BK89" s="511">
        <v>0</v>
      </c>
      <c r="BL89" s="512">
        <v>0</v>
      </c>
      <c r="BM89" s="511">
        <v>0</v>
      </c>
      <c r="BN89" s="511">
        <v>1</v>
      </c>
      <c r="BO89" s="511">
        <v>0</v>
      </c>
      <c r="BQ89">
        <v>103391</v>
      </c>
      <c r="BR89">
        <v>3302465</v>
      </c>
      <c r="BS89" t="s">
        <v>247</v>
      </c>
      <c r="BT89" t="s">
        <v>51</v>
      </c>
      <c r="BU89">
        <v>0</v>
      </c>
      <c r="BV89">
        <v>1</v>
      </c>
      <c r="BW89">
        <v>0</v>
      </c>
      <c r="BX89">
        <v>0</v>
      </c>
      <c r="BY89">
        <v>7</v>
      </c>
      <c r="BZ89">
        <v>0</v>
      </c>
      <c r="CA89">
        <v>0</v>
      </c>
      <c r="CB89">
        <v>0</v>
      </c>
      <c r="CC89">
        <v>418</v>
      </c>
      <c r="CD89">
        <v>418</v>
      </c>
      <c r="CE89">
        <v>60</v>
      </c>
      <c r="CF89">
        <v>358</v>
      </c>
      <c r="CG89">
        <v>0</v>
      </c>
      <c r="CH89">
        <v>0</v>
      </c>
      <c r="CI89">
        <v>0</v>
      </c>
      <c r="CJ89">
        <v>0</v>
      </c>
      <c r="CK89">
        <v>0</v>
      </c>
      <c r="CL89">
        <v>0</v>
      </c>
      <c r="CM89">
        <v>0</v>
      </c>
      <c r="CN89">
        <v>0</v>
      </c>
      <c r="CO89">
        <v>0</v>
      </c>
      <c r="CP89">
        <v>418</v>
      </c>
      <c r="CQ89">
        <v>59.714285714285715</v>
      </c>
      <c r="CR89">
        <v>143.99999999999986</v>
      </c>
      <c r="CS89">
        <v>145</v>
      </c>
      <c r="CT89">
        <v>0</v>
      </c>
      <c r="CU89">
        <v>0</v>
      </c>
      <c r="CV89">
        <v>241.57793764988011</v>
      </c>
      <c r="CW89">
        <v>146.35011990407691</v>
      </c>
      <c r="CX89">
        <v>15.035971223021567</v>
      </c>
      <c r="CY89">
        <v>4.0095923261390896</v>
      </c>
      <c r="CZ89">
        <v>4.0095923261390896</v>
      </c>
      <c r="DA89">
        <v>6.0143884892086357</v>
      </c>
      <c r="DB89">
        <v>1.0023980815347713</v>
      </c>
      <c r="DC89">
        <v>0</v>
      </c>
      <c r="DD89">
        <v>0</v>
      </c>
      <c r="DE89">
        <v>0</v>
      </c>
      <c r="DF89">
        <v>0</v>
      </c>
      <c r="DG89">
        <v>0</v>
      </c>
      <c r="DH89">
        <v>0</v>
      </c>
      <c r="DI89">
        <v>0</v>
      </c>
      <c r="DJ89">
        <v>73.002816901408593</v>
      </c>
      <c r="DK89">
        <v>0</v>
      </c>
      <c r="DL89">
        <v>138.0974212034385</v>
      </c>
      <c r="DM89">
        <v>0</v>
      </c>
      <c r="DN89">
        <v>0</v>
      </c>
      <c r="DO89">
        <v>0</v>
      </c>
      <c r="DP89">
        <v>0</v>
      </c>
      <c r="DQ89">
        <v>0</v>
      </c>
      <c r="DR89">
        <v>0</v>
      </c>
      <c r="DS89">
        <v>0</v>
      </c>
      <c r="DT89">
        <v>0</v>
      </c>
      <c r="DU89">
        <v>0.63400000000000001</v>
      </c>
      <c r="DV89">
        <v>0</v>
      </c>
      <c r="DW89">
        <v>0</v>
      </c>
      <c r="DX89">
        <v>0</v>
      </c>
      <c r="DY89">
        <v>0</v>
      </c>
      <c r="DZ89">
        <v>1</v>
      </c>
      <c r="EA89">
        <v>0</v>
      </c>
    </row>
    <row r="90" spans="1:131" ht="15" hidden="1">
      <c r="A90" s="505">
        <v>91</v>
      </c>
      <c r="B90" s="505" t="e">
        <v>#N/A</v>
      </c>
      <c r="C90" s="506">
        <v>0.53642384105960295</v>
      </c>
      <c r="D90" s="506">
        <v>0</v>
      </c>
      <c r="E90" s="507">
        <v>103392</v>
      </c>
      <c r="F90" s="507">
        <v>3302466</v>
      </c>
      <c r="G90" s="508" t="s">
        <v>248</v>
      </c>
      <c r="H90" s="470" t="s">
        <v>51</v>
      </c>
      <c r="I90" s="509">
        <v>0</v>
      </c>
      <c r="J90" s="510">
        <v>1</v>
      </c>
      <c r="K90" s="511">
        <v>0</v>
      </c>
      <c r="L90" s="511">
        <v>0</v>
      </c>
      <c r="M90" s="511">
        <v>7</v>
      </c>
      <c r="N90" s="511">
        <v>0</v>
      </c>
      <c r="O90" s="511">
        <v>0</v>
      </c>
      <c r="P90" s="511">
        <v>0</v>
      </c>
      <c r="Q90" s="511">
        <v>604</v>
      </c>
      <c r="R90" s="511">
        <v>604</v>
      </c>
      <c r="S90" s="511">
        <v>74</v>
      </c>
      <c r="T90" s="511">
        <v>530</v>
      </c>
      <c r="U90" s="511">
        <v>0</v>
      </c>
      <c r="V90" s="511">
        <v>0</v>
      </c>
      <c r="W90" s="511">
        <v>0</v>
      </c>
      <c r="X90" s="511">
        <v>0</v>
      </c>
      <c r="Y90" s="511">
        <v>0</v>
      </c>
      <c r="Z90" s="511">
        <v>0</v>
      </c>
      <c r="AA90" s="511">
        <v>0</v>
      </c>
      <c r="AB90" s="511">
        <v>0</v>
      </c>
      <c r="AC90" s="511">
        <v>0</v>
      </c>
      <c r="AD90" s="511">
        <v>604</v>
      </c>
      <c r="AE90" s="511">
        <v>86.285714285714292</v>
      </c>
      <c r="AF90" s="511">
        <v>320.99999999999994</v>
      </c>
      <c r="AG90" s="511">
        <v>324.00000000000017</v>
      </c>
      <c r="AH90" s="511">
        <v>0</v>
      </c>
      <c r="AI90" s="511">
        <v>0</v>
      </c>
      <c r="AJ90" s="511">
        <v>16.000000000000021</v>
      </c>
      <c r="AK90" s="511">
        <v>20.000000000000028</v>
      </c>
      <c r="AL90" s="511">
        <v>27.999999999999979</v>
      </c>
      <c r="AM90" s="511">
        <v>161.9999999999998</v>
      </c>
      <c r="AN90" s="511">
        <v>211.00000000000009</v>
      </c>
      <c r="AO90" s="511">
        <v>155.99999999999986</v>
      </c>
      <c r="AP90" s="511">
        <v>10.999999999999986</v>
      </c>
      <c r="AQ90" s="511">
        <v>0</v>
      </c>
      <c r="AR90" s="511">
        <v>0</v>
      </c>
      <c r="AS90" s="511">
        <v>0</v>
      </c>
      <c r="AT90" s="511">
        <v>0</v>
      </c>
      <c r="AU90" s="511">
        <v>0</v>
      </c>
      <c r="AV90" s="511">
        <v>0</v>
      </c>
      <c r="AW90" s="511">
        <v>0</v>
      </c>
      <c r="AX90" s="511">
        <v>192.59622641509441</v>
      </c>
      <c r="AY90" s="511">
        <v>0</v>
      </c>
      <c r="AZ90" s="511">
        <v>193.36751411577205</v>
      </c>
      <c r="BA90" s="511">
        <v>0</v>
      </c>
      <c r="BB90" s="511">
        <v>0</v>
      </c>
      <c r="BC90" s="511">
        <v>0</v>
      </c>
      <c r="BD90" s="511">
        <v>0</v>
      </c>
      <c r="BE90" s="511">
        <v>0</v>
      </c>
      <c r="BF90" s="511">
        <v>0</v>
      </c>
      <c r="BG90" s="511">
        <v>16.936079734219241</v>
      </c>
      <c r="BH90" s="511">
        <v>0</v>
      </c>
      <c r="BI90" s="511">
        <v>0.441</v>
      </c>
      <c r="BJ90" s="511">
        <v>0</v>
      </c>
      <c r="BK90" s="511">
        <v>0</v>
      </c>
      <c r="BL90" s="512">
        <v>0</v>
      </c>
      <c r="BM90" s="511">
        <v>0</v>
      </c>
      <c r="BN90" s="511">
        <v>1</v>
      </c>
      <c r="BO90" s="511">
        <v>0</v>
      </c>
      <c r="BQ90">
        <v>103392</v>
      </c>
      <c r="BR90">
        <v>3302466</v>
      </c>
      <c r="BS90" t="s">
        <v>248</v>
      </c>
      <c r="BT90" t="s">
        <v>51</v>
      </c>
      <c r="BU90">
        <v>0</v>
      </c>
      <c r="BV90">
        <v>1</v>
      </c>
      <c r="BW90">
        <v>0</v>
      </c>
      <c r="BX90">
        <v>0</v>
      </c>
      <c r="BY90">
        <v>7</v>
      </c>
      <c r="BZ90">
        <v>0</v>
      </c>
      <c r="CA90">
        <v>0</v>
      </c>
      <c r="CB90">
        <v>0</v>
      </c>
      <c r="CC90">
        <v>604</v>
      </c>
      <c r="CD90">
        <v>604</v>
      </c>
      <c r="CE90">
        <v>74</v>
      </c>
      <c r="CF90">
        <v>530</v>
      </c>
      <c r="CG90">
        <v>0</v>
      </c>
      <c r="CH90">
        <v>0</v>
      </c>
      <c r="CI90">
        <v>0</v>
      </c>
      <c r="CJ90">
        <v>0</v>
      </c>
      <c r="CK90">
        <v>0</v>
      </c>
      <c r="CL90">
        <v>0</v>
      </c>
      <c r="CM90">
        <v>0</v>
      </c>
      <c r="CN90">
        <v>0</v>
      </c>
      <c r="CO90">
        <v>0</v>
      </c>
      <c r="CP90">
        <v>604</v>
      </c>
      <c r="CQ90">
        <v>86.285714285714292</v>
      </c>
      <c r="CR90">
        <v>320.99999999999994</v>
      </c>
      <c r="CS90">
        <v>324.00000000000017</v>
      </c>
      <c r="CT90">
        <v>0</v>
      </c>
      <c r="CU90">
        <v>0</v>
      </c>
      <c r="CV90">
        <v>16.000000000000021</v>
      </c>
      <c r="CW90">
        <v>20.000000000000028</v>
      </c>
      <c r="CX90">
        <v>27.999999999999979</v>
      </c>
      <c r="CY90">
        <v>161.9999999999998</v>
      </c>
      <c r="CZ90">
        <v>211.00000000000009</v>
      </c>
      <c r="DA90">
        <v>155.99999999999986</v>
      </c>
      <c r="DB90">
        <v>10.999999999999986</v>
      </c>
      <c r="DC90">
        <v>0</v>
      </c>
      <c r="DD90">
        <v>0</v>
      </c>
      <c r="DE90">
        <v>0</v>
      </c>
      <c r="DF90">
        <v>0</v>
      </c>
      <c r="DG90">
        <v>0</v>
      </c>
      <c r="DH90">
        <v>0</v>
      </c>
      <c r="DI90">
        <v>0</v>
      </c>
      <c r="DJ90">
        <v>192.59622641509441</v>
      </c>
      <c r="DK90">
        <v>0</v>
      </c>
      <c r="DL90">
        <v>193.36751411577205</v>
      </c>
      <c r="DM90">
        <v>0</v>
      </c>
      <c r="DN90">
        <v>0</v>
      </c>
      <c r="DO90">
        <v>0</v>
      </c>
      <c r="DP90">
        <v>0</v>
      </c>
      <c r="DQ90">
        <v>0</v>
      </c>
      <c r="DR90">
        <v>0</v>
      </c>
      <c r="DS90">
        <v>16.936079734219241</v>
      </c>
      <c r="DT90">
        <v>0</v>
      </c>
      <c r="DU90">
        <v>0.441</v>
      </c>
      <c r="DV90">
        <v>0</v>
      </c>
      <c r="DW90">
        <v>0</v>
      </c>
      <c r="DX90">
        <v>0</v>
      </c>
      <c r="DY90">
        <v>0</v>
      </c>
      <c r="DZ90">
        <v>1</v>
      </c>
      <c r="EA90">
        <v>0</v>
      </c>
    </row>
    <row r="91" spans="1:131" ht="15" hidden="1">
      <c r="A91" s="505">
        <v>92</v>
      </c>
      <c r="B91" s="505" t="e">
        <v>#N/A</v>
      </c>
      <c r="C91" s="506">
        <v>0.41009463722397499</v>
      </c>
      <c r="D91" s="506">
        <v>0</v>
      </c>
      <c r="E91" s="507">
        <v>103395</v>
      </c>
      <c r="F91" s="507">
        <v>3302469</v>
      </c>
      <c r="G91" s="508" t="s">
        <v>249</v>
      </c>
      <c r="H91" s="470" t="s">
        <v>51</v>
      </c>
      <c r="I91" s="509">
        <v>0</v>
      </c>
      <c r="J91" s="510">
        <v>1</v>
      </c>
      <c r="K91" s="511">
        <v>0</v>
      </c>
      <c r="L91" s="511">
        <v>0</v>
      </c>
      <c r="M91" s="511">
        <v>7</v>
      </c>
      <c r="N91" s="511">
        <v>0</v>
      </c>
      <c r="O91" s="511">
        <v>0</v>
      </c>
      <c r="P91" s="511">
        <v>0</v>
      </c>
      <c r="Q91" s="511">
        <v>317</v>
      </c>
      <c r="R91" s="511">
        <v>317</v>
      </c>
      <c r="S91" s="511">
        <v>35</v>
      </c>
      <c r="T91" s="511">
        <v>282</v>
      </c>
      <c r="U91" s="511">
        <v>0</v>
      </c>
      <c r="V91" s="511">
        <v>0</v>
      </c>
      <c r="W91" s="511">
        <v>0</v>
      </c>
      <c r="X91" s="511">
        <v>0</v>
      </c>
      <c r="Y91" s="511">
        <v>0</v>
      </c>
      <c r="Z91" s="511">
        <v>0</v>
      </c>
      <c r="AA91" s="511">
        <v>0</v>
      </c>
      <c r="AB91" s="511">
        <v>0</v>
      </c>
      <c r="AC91" s="511">
        <v>0</v>
      </c>
      <c r="AD91" s="511">
        <v>317</v>
      </c>
      <c r="AE91" s="511">
        <v>45.285714285714285</v>
      </c>
      <c r="AF91" s="511">
        <v>128.00000000000014</v>
      </c>
      <c r="AG91" s="511">
        <v>130.00000000000009</v>
      </c>
      <c r="AH91" s="511">
        <v>0</v>
      </c>
      <c r="AI91" s="511">
        <v>0</v>
      </c>
      <c r="AJ91" s="511">
        <v>110.00000000000016</v>
      </c>
      <c r="AK91" s="511">
        <v>4.0000000000000151</v>
      </c>
      <c r="AL91" s="511">
        <v>3</v>
      </c>
      <c r="AM91" s="511">
        <v>0.99999999999999889</v>
      </c>
      <c r="AN91" s="511">
        <v>193.00000000000003</v>
      </c>
      <c r="AO91" s="511">
        <v>6.0000000000000053</v>
      </c>
      <c r="AP91" s="511">
        <v>0</v>
      </c>
      <c r="AQ91" s="511">
        <v>0</v>
      </c>
      <c r="AR91" s="511">
        <v>0</v>
      </c>
      <c r="AS91" s="511">
        <v>0</v>
      </c>
      <c r="AT91" s="511">
        <v>0</v>
      </c>
      <c r="AU91" s="511">
        <v>0</v>
      </c>
      <c r="AV91" s="511">
        <v>0</v>
      </c>
      <c r="AW91" s="511">
        <v>0</v>
      </c>
      <c r="AX91" s="511">
        <v>64.074468085106346</v>
      </c>
      <c r="AY91" s="511">
        <v>0</v>
      </c>
      <c r="AZ91" s="511">
        <v>110.06034889375601</v>
      </c>
      <c r="BA91" s="511">
        <v>0</v>
      </c>
      <c r="BB91" s="511">
        <v>0</v>
      </c>
      <c r="BC91" s="511">
        <v>0</v>
      </c>
      <c r="BD91" s="511">
        <v>0</v>
      </c>
      <c r="BE91" s="511">
        <v>0</v>
      </c>
      <c r="BF91" s="511">
        <v>0</v>
      </c>
      <c r="BG91" s="511">
        <v>26.122405063291065</v>
      </c>
      <c r="BH91" s="511">
        <v>0</v>
      </c>
      <c r="BI91" s="511">
        <v>0.94099999999999995</v>
      </c>
      <c r="BJ91" s="511">
        <v>0</v>
      </c>
      <c r="BK91" s="511">
        <v>0</v>
      </c>
      <c r="BL91" s="512">
        <v>0</v>
      </c>
      <c r="BM91" s="511">
        <v>0</v>
      </c>
      <c r="BN91" s="511">
        <v>1</v>
      </c>
      <c r="BO91" s="511">
        <v>0</v>
      </c>
      <c r="BQ91">
        <v>103395</v>
      </c>
      <c r="BR91">
        <v>3302469</v>
      </c>
      <c r="BS91" t="s">
        <v>249</v>
      </c>
      <c r="BT91" t="s">
        <v>51</v>
      </c>
      <c r="BU91">
        <v>0</v>
      </c>
      <c r="BV91">
        <v>1</v>
      </c>
      <c r="BW91">
        <v>0</v>
      </c>
      <c r="BX91">
        <v>0</v>
      </c>
      <c r="BY91">
        <v>7</v>
      </c>
      <c r="BZ91">
        <v>0</v>
      </c>
      <c r="CA91">
        <v>0</v>
      </c>
      <c r="CB91">
        <v>0</v>
      </c>
      <c r="CC91">
        <v>317</v>
      </c>
      <c r="CD91">
        <v>317</v>
      </c>
      <c r="CE91">
        <v>35</v>
      </c>
      <c r="CF91">
        <v>282</v>
      </c>
      <c r="CG91">
        <v>0</v>
      </c>
      <c r="CH91">
        <v>0</v>
      </c>
      <c r="CI91">
        <v>0</v>
      </c>
      <c r="CJ91">
        <v>0</v>
      </c>
      <c r="CK91">
        <v>0</v>
      </c>
      <c r="CL91">
        <v>0</v>
      </c>
      <c r="CM91">
        <v>0</v>
      </c>
      <c r="CN91">
        <v>0</v>
      </c>
      <c r="CO91">
        <v>0</v>
      </c>
      <c r="CP91">
        <v>317</v>
      </c>
      <c r="CQ91">
        <v>45.285714285714285</v>
      </c>
      <c r="CR91">
        <v>128.00000000000014</v>
      </c>
      <c r="CS91">
        <v>130.00000000000009</v>
      </c>
      <c r="CT91">
        <v>0</v>
      </c>
      <c r="CU91">
        <v>0</v>
      </c>
      <c r="CV91">
        <v>110.00000000000016</v>
      </c>
      <c r="CW91">
        <v>4.0000000000000151</v>
      </c>
      <c r="CX91">
        <v>3</v>
      </c>
      <c r="CY91">
        <v>0.99999999999999889</v>
      </c>
      <c r="CZ91">
        <v>193.00000000000003</v>
      </c>
      <c r="DA91">
        <v>6.0000000000000053</v>
      </c>
      <c r="DB91">
        <v>0</v>
      </c>
      <c r="DC91">
        <v>0</v>
      </c>
      <c r="DD91">
        <v>0</v>
      </c>
      <c r="DE91">
        <v>0</v>
      </c>
      <c r="DF91">
        <v>0</v>
      </c>
      <c r="DG91">
        <v>0</v>
      </c>
      <c r="DH91">
        <v>0</v>
      </c>
      <c r="DI91">
        <v>0</v>
      </c>
      <c r="DJ91">
        <v>64.074468085106346</v>
      </c>
      <c r="DK91">
        <v>0</v>
      </c>
      <c r="DL91">
        <v>110.06034889375601</v>
      </c>
      <c r="DM91">
        <v>0</v>
      </c>
      <c r="DN91">
        <v>0</v>
      </c>
      <c r="DO91">
        <v>0</v>
      </c>
      <c r="DP91">
        <v>0</v>
      </c>
      <c r="DQ91">
        <v>0</v>
      </c>
      <c r="DR91">
        <v>0</v>
      </c>
      <c r="DS91">
        <v>26.122405063291065</v>
      </c>
      <c r="DT91">
        <v>0</v>
      </c>
      <c r="DU91">
        <v>0.94099999999999995</v>
      </c>
      <c r="DV91">
        <v>0</v>
      </c>
      <c r="DW91">
        <v>0</v>
      </c>
      <c r="DX91">
        <v>0</v>
      </c>
      <c r="DY91">
        <v>0</v>
      </c>
      <c r="DZ91">
        <v>1</v>
      </c>
      <c r="EA91">
        <v>0</v>
      </c>
    </row>
    <row r="92" spans="1:131" ht="15" hidden="1">
      <c r="A92" s="505">
        <v>93</v>
      </c>
      <c r="B92" s="505" t="e">
        <v>#N/A</v>
      </c>
      <c r="C92" s="506">
        <v>0.32445520581113801</v>
      </c>
      <c r="D92" s="506">
        <v>0</v>
      </c>
      <c r="E92" s="507">
        <v>131672</v>
      </c>
      <c r="F92" s="507">
        <v>3302474</v>
      </c>
      <c r="G92" s="508" t="s">
        <v>250</v>
      </c>
      <c r="H92" s="470" t="s">
        <v>51</v>
      </c>
      <c r="I92" s="509">
        <v>0</v>
      </c>
      <c r="J92" s="510">
        <v>1</v>
      </c>
      <c r="K92" s="511">
        <v>0</v>
      </c>
      <c r="L92" s="511">
        <v>0</v>
      </c>
      <c r="M92" s="511">
        <v>7</v>
      </c>
      <c r="N92" s="511">
        <v>0</v>
      </c>
      <c r="O92" s="511">
        <v>0</v>
      </c>
      <c r="P92" s="511">
        <v>0</v>
      </c>
      <c r="Q92" s="511">
        <v>413</v>
      </c>
      <c r="R92" s="511">
        <v>413</v>
      </c>
      <c r="S92" s="511">
        <v>55</v>
      </c>
      <c r="T92" s="511">
        <v>358</v>
      </c>
      <c r="U92" s="511">
        <v>0</v>
      </c>
      <c r="V92" s="511">
        <v>0</v>
      </c>
      <c r="W92" s="511">
        <v>0</v>
      </c>
      <c r="X92" s="511">
        <v>0</v>
      </c>
      <c r="Y92" s="511">
        <v>0</v>
      </c>
      <c r="Z92" s="511">
        <v>0</v>
      </c>
      <c r="AA92" s="511">
        <v>0</v>
      </c>
      <c r="AB92" s="511">
        <v>0</v>
      </c>
      <c r="AC92" s="511">
        <v>0</v>
      </c>
      <c r="AD92" s="511">
        <v>413</v>
      </c>
      <c r="AE92" s="511">
        <v>59</v>
      </c>
      <c r="AF92" s="511">
        <v>134</v>
      </c>
      <c r="AG92" s="511">
        <v>134</v>
      </c>
      <c r="AH92" s="511">
        <v>0</v>
      </c>
      <c r="AI92" s="511">
        <v>0</v>
      </c>
      <c r="AJ92" s="511">
        <v>238.99999999999989</v>
      </c>
      <c r="AK92" s="511">
        <v>54.000000000000199</v>
      </c>
      <c r="AL92" s="511">
        <v>41.999999999999879</v>
      </c>
      <c r="AM92" s="511">
        <v>3.0000000000000018</v>
      </c>
      <c r="AN92" s="511">
        <v>74.000000000000057</v>
      </c>
      <c r="AO92" s="511">
        <v>1.0000000000000007</v>
      </c>
      <c r="AP92" s="511">
        <v>0</v>
      </c>
      <c r="AQ92" s="511">
        <v>0</v>
      </c>
      <c r="AR92" s="511">
        <v>0</v>
      </c>
      <c r="AS92" s="511">
        <v>0</v>
      </c>
      <c r="AT92" s="511">
        <v>0</v>
      </c>
      <c r="AU92" s="511">
        <v>0</v>
      </c>
      <c r="AV92" s="511">
        <v>0</v>
      </c>
      <c r="AW92" s="511">
        <v>0</v>
      </c>
      <c r="AX92" s="511">
        <v>51.913407821228894</v>
      </c>
      <c r="AY92" s="511">
        <v>0</v>
      </c>
      <c r="AZ92" s="511">
        <v>109.94916387959864</v>
      </c>
      <c r="BA92" s="511">
        <v>0</v>
      </c>
      <c r="BB92" s="511">
        <v>0</v>
      </c>
      <c r="BC92" s="511">
        <v>0</v>
      </c>
      <c r="BD92" s="511">
        <v>0</v>
      </c>
      <c r="BE92" s="511">
        <v>0</v>
      </c>
      <c r="BF92" s="511">
        <v>0</v>
      </c>
      <c r="BG92" s="511">
        <v>0</v>
      </c>
      <c r="BH92" s="511">
        <v>0</v>
      </c>
      <c r="BI92" s="511">
        <v>0.85199999999999998</v>
      </c>
      <c r="BJ92" s="511">
        <v>0</v>
      </c>
      <c r="BK92" s="511">
        <v>0</v>
      </c>
      <c r="BL92" s="512">
        <v>0</v>
      </c>
      <c r="BM92" s="511">
        <v>0</v>
      </c>
      <c r="BN92" s="511">
        <v>1</v>
      </c>
      <c r="BO92" s="511">
        <v>0</v>
      </c>
      <c r="BQ92">
        <v>131672</v>
      </c>
      <c r="BR92">
        <v>3302474</v>
      </c>
      <c r="BS92" t="s">
        <v>250</v>
      </c>
      <c r="BT92" t="s">
        <v>51</v>
      </c>
      <c r="BU92">
        <v>0</v>
      </c>
      <c r="BV92">
        <v>1</v>
      </c>
      <c r="BW92">
        <v>0</v>
      </c>
      <c r="BX92">
        <v>0</v>
      </c>
      <c r="BY92">
        <v>7</v>
      </c>
      <c r="BZ92">
        <v>0</v>
      </c>
      <c r="CA92">
        <v>0</v>
      </c>
      <c r="CB92">
        <v>0</v>
      </c>
      <c r="CC92">
        <v>413</v>
      </c>
      <c r="CD92">
        <v>413</v>
      </c>
      <c r="CE92">
        <v>55</v>
      </c>
      <c r="CF92">
        <v>358</v>
      </c>
      <c r="CG92">
        <v>0</v>
      </c>
      <c r="CH92">
        <v>0</v>
      </c>
      <c r="CI92">
        <v>0</v>
      </c>
      <c r="CJ92">
        <v>0</v>
      </c>
      <c r="CK92">
        <v>0</v>
      </c>
      <c r="CL92">
        <v>0</v>
      </c>
      <c r="CM92">
        <v>0</v>
      </c>
      <c r="CN92">
        <v>0</v>
      </c>
      <c r="CO92">
        <v>0</v>
      </c>
      <c r="CP92">
        <v>413</v>
      </c>
      <c r="CQ92">
        <v>59</v>
      </c>
      <c r="CR92">
        <v>134</v>
      </c>
      <c r="CS92">
        <v>134</v>
      </c>
      <c r="CT92">
        <v>0</v>
      </c>
      <c r="CU92">
        <v>0</v>
      </c>
      <c r="CV92">
        <v>238.99999999999989</v>
      </c>
      <c r="CW92">
        <v>54.000000000000199</v>
      </c>
      <c r="CX92">
        <v>41.999999999999879</v>
      </c>
      <c r="CY92">
        <v>3.0000000000000018</v>
      </c>
      <c r="CZ92">
        <v>74.000000000000057</v>
      </c>
      <c r="DA92">
        <v>1.0000000000000007</v>
      </c>
      <c r="DB92">
        <v>0</v>
      </c>
      <c r="DC92">
        <v>0</v>
      </c>
      <c r="DD92">
        <v>0</v>
      </c>
      <c r="DE92">
        <v>0</v>
      </c>
      <c r="DF92">
        <v>0</v>
      </c>
      <c r="DG92">
        <v>0</v>
      </c>
      <c r="DH92">
        <v>0</v>
      </c>
      <c r="DI92">
        <v>0</v>
      </c>
      <c r="DJ92">
        <v>51.913407821228894</v>
      </c>
      <c r="DK92">
        <v>0</v>
      </c>
      <c r="DL92">
        <v>109.94916387959864</v>
      </c>
      <c r="DM92">
        <v>0</v>
      </c>
      <c r="DN92">
        <v>0</v>
      </c>
      <c r="DO92">
        <v>0</v>
      </c>
      <c r="DP92">
        <v>0</v>
      </c>
      <c r="DQ92">
        <v>0</v>
      </c>
      <c r="DR92">
        <v>0</v>
      </c>
      <c r="DS92">
        <v>0</v>
      </c>
      <c r="DT92">
        <v>0</v>
      </c>
      <c r="DU92">
        <v>0.85199999999999998</v>
      </c>
      <c r="DV92">
        <v>0</v>
      </c>
      <c r="DW92">
        <v>0</v>
      </c>
      <c r="DX92">
        <v>0</v>
      </c>
      <c r="DY92">
        <v>0</v>
      </c>
      <c r="DZ92">
        <v>1</v>
      </c>
      <c r="EA92">
        <v>0</v>
      </c>
    </row>
    <row r="93" spans="1:131" ht="15" hidden="1">
      <c r="A93" s="505">
        <v>94</v>
      </c>
      <c r="B93" s="505" t="e">
        <v>#N/A</v>
      </c>
      <c r="C93" s="506">
        <v>0.116446578631453</v>
      </c>
      <c r="D93" s="506">
        <v>0</v>
      </c>
      <c r="E93" s="507">
        <v>132261</v>
      </c>
      <c r="F93" s="507">
        <v>3302477</v>
      </c>
      <c r="G93" s="508" t="s">
        <v>251</v>
      </c>
      <c r="H93" s="470" t="s">
        <v>51</v>
      </c>
      <c r="I93" s="509">
        <v>0</v>
      </c>
      <c r="J93" s="510">
        <v>1</v>
      </c>
      <c r="K93" s="511">
        <v>0</v>
      </c>
      <c r="L93" s="511">
        <v>0</v>
      </c>
      <c r="M93" s="511">
        <v>7</v>
      </c>
      <c r="N93" s="511">
        <v>0</v>
      </c>
      <c r="O93" s="511">
        <v>0</v>
      </c>
      <c r="P93" s="511">
        <v>0</v>
      </c>
      <c r="Q93" s="511">
        <v>833</v>
      </c>
      <c r="R93" s="511">
        <v>833</v>
      </c>
      <c r="S93" s="511">
        <v>116</v>
      </c>
      <c r="T93" s="511">
        <v>717</v>
      </c>
      <c r="U93" s="511">
        <v>0</v>
      </c>
      <c r="V93" s="511">
        <v>0</v>
      </c>
      <c r="W93" s="511">
        <v>0</v>
      </c>
      <c r="X93" s="511">
        <v>0</v>
      </c>
      <c r="Y93" s="511">
        <v>0</v>
      </c>
      <c r="Z93" s="511">
        <v>0</v>
      </c>
      <c r="AA93" s="511">
        <v>0</v>
      </c>
      <c r="AB93" s="511">
        <v>0</v>
      </c>
      <c r="AC93" s="511">
        <v>0</v>
      </c>
      <c r="AD93" s="511">
        <v>833</v>
      </c>
      <c r="AE93" s="511">
        <v>119</v>
      </c>
      <c r="AF93" s="511">
        <v>92.999999999999787</v>
      </c>
      <c r="AG93" s="511">
        <v>97.000000000000341</v>
      </c>
      <c r="AH93" s="511">
        <v>0</v>
      </c>
      <c r="AI93" s="511">
        <v>0</v>
      </c>
      <c r="AJ93" s="511">
        <v>576.00000000000045</v>
      </c>
      <c r="AK93" s="511">
        <v>54.000000000000036</v>
      </c>
      <c r="AL93" s="511">
        <v>48.999999999999993</v>
      </c>
      <c r="AM93" s="511">
        <v>31.000000000000039</v>
      </c>
      <c r="AN93" s="511">
        <v>20.999999999999964</v>
      </c>
      <c r="AO93" s="511">
        <v>77.000000000000028</v>
      </c>
      <c r="AP93" s="511">
        <v>25.000000000000025</v>
      </c>
      <c r="AQ93" s="511">
        <v>0</v>
      </c>
      <c r="AR93" s="511">
        <v>0</v>
      </c>
      <c r="AS93" s="511">
        <v>0</v>
      </c>
      <c r="AT93" s="511">
        <v>0</v>
      </c>
      <c r="AU93" s="511">
        <v>0</v>
      </c>
      <c r="AV93" s="511">
        <v>0</v>
      </c>
      <c r="AW93" s="511">
        <v>0</v>
      </c>
      <c r="AX93" s="511">
        <v>178.75035063113603</v>
      </c>
      <c r="AY93" s="511">
        <v>0</v>
      </c>
      <c r="AZ93" s="511">
        <v>243.90055426366544</v>
      </c>
      <c r="BA93" s="511">
        <v>0</v>
      </c>
      <c r="BB93" s="511">
        <v>0</v>
      </c>
      <c r="BC93" s="511">
        <v>0</v>
      </c>
      <c r="BD93" s="511">
        <v>0</v>
      </c>
      <c r="BE93" s="511">
        <v>0</v>
      </c>
      <c r="BF93" s="511">
        <v>0</v>
      </c>
      <c r="BG93" s="511">
        <v>0</v>
      </c>
      <c r="BH93" s="511">
        <v>0</v>
      </c>
      <c r="BI93" s="511">
        <v>0.45600000000000002</v>
      </c>
      <c r="BJ93" s="511">
        <v>0</v>
      </c>
      <c r="BK93" s="511">
        <v>0</v>
      </c>
      <c r="BL93" s="512">
        <v>0</v>
      </c>
      <c r="BM93" s="511">
        <v>0</v>
      </c>
      <c r="BN93" s="511">
        <v>1</v>
      </c>
      <c r="BO93" s="511">
        <v>0</v>
      </c>
      <c r="BQ93">
        <v>132261</v>
      </c>
      <c r="BR93">
        <v>3302477</v>
      </c>
      <c r="BS93" t="s">
        <v>251</v>
      </c>
      <c r="BT93" t="s">
        <v>51</v>
      </c>
      <c r="BU93">
        <v>0</v>
      </c>
      <c r="BV93">
        <v>1</v>
      </c>
      <c r="BW93">
        <v>0</v>
      </c>
      <c r="BX93">
        <v>0</v>
      </c>
      <c r="BY93">
        <v>7</v>
      </c>
      <c r="BZ93">
        <v>0</v>
      </c>
      <c r="CA93">
        <v>0</v>
      </c>
      <c r="CB93">
        <v>0</v>
      </c>
      <c r="CC93">
        <v>833</v>
      </c>
      <c r="CD93">
        <v>833</v>
      </c>
      <c r="CE93">
        <v>116</v>
      </c>
      <c r="CF93">
        <v>717</v>
      </c>
      <c r="CG93">
        <v>0</v>
      </c>
      <c r="CH93">
        <v>0</v>
      </c>
      <c r="CI93">
        <v>0</v>
      </c>
      <c r="CJ93">
        <v>0</v>
      </c>
      <c r="CK93">
        <v>0</v>
      </c>
      <c r="CL93">
        <v>0</v>
      </c>
      <c r="CM93">
        <v>0</v>
      </c>
      <c r="CN93">
        <v>0</v>
      </c>
      <c r="CO93">
        <v>0</v>
      </c>
      <c r="CP93">
        <v>833</v>
      </c>
      <c r="CQ93">
        <v>119</v>
      </c>
      <c r="CR93">
        <v>92.999999999999787</v>
      </c>
      <c r="CS93">
        <v>97.000000000000341</v>
      </c>
      <c r="CT93">
        <v>0</v>
      </c>
      <c r="CU93">
        <v>0</v>
      </c>
      <c r="CV93">
        <v>576.00000000000045</v>
      </c>
      <c r="CW93">
        <v>54.000000000000036</v>
      </c>
      <c r="CX93">
        <v>48.999999999999993</v>
      </c>
      <c r="CY93">
        <v>31.000000000000039</v>
      </c>
      <c r="CZ93">
        <v>20.999999999999964</v>
      </c>
      <c r="DA93">
        <v>77.000000000000028</v>
      </c>
      <c r="DB93">
        <v>25.000000000000025</v>
      </c>
      <c r="DC93">
        <v>0</v>
      </c>
      <c r="DD93">
        <v>0</v>
      </c>
      <c r="DE93">
        <v>0</v>
      </c>
      <c r="DF93">
        <v>0</v>
      </c>
      <c r="DG93">
        <v>0</v>
      </c>
      <c r="DH93">
        <v>0</v>
      </c>
      <c r="DI93">
        <v>0</v>
      </c>
      <c r="DJ93">
        <v>178.75035063113603</v>
      </c>
      <c r="DK93">
        <v>0</v>
      </c>
      <c r="DL93">
        <v>243.90055426366544</v>
      </c>
      <c r="DM93">
        <v>0</v>
      </c>
      <c r="DN93">
        <v>0</v>
      </c>
      <c r="DO93">
        <v>0</v>
      </c>
      <c r="DP93">
        <v>0</v>
      </c>
      <c r="DQ93">
        <v>0</v>
      </c>
      <c r="DR93">
        <v>0</v>
      </c>
      <c r="DS93">
        <v>0</v>
      </c>
      <c r="DT93">
        <v>0</v>
      </c>
      <c r="DU93">
        <v>0.45600000000000002</v>
      </c>
      <c r="DV93">
        <v>0</v>
      </c>
      <c r="DW93">
        <v>0</v>
      </c>
      <c r="DX93">
        <v>0</v>
      </c>
      <c r="DY93">
        <v>0</v>
      </c>
      <c r="DZ93">
        <v>1</v>
      </c>
      <c r="EA93">
        <v>0</v>
      </c>
    </row>
    <row r="94" spans="1:131" ht="15" hidden="1">
      <c r="A94" s="505">
        <v>95</v>
      </c>
      <c r="B94" s="505" t="e">
        <v>#N/A</v>
      </c>
      <c r="C94" s="506">
        <v>8.4905660377358499E-2</v>
      </c>
      <c r="D94" s="506">
        <v>0</v>
      </c>
      <c r="E94" s="507">
        <v>132007</v>
      </c>
      <c r="F94" s="507">
        <v>3302478</v>
      </c>
      <c r="G94" s="508" t="s">
        <v>252</v>
      </c>
      <c r="H94" s="470" t="s">
        <v>51</v>
      </c>
      <c r="I94" s="509">
        <v>0</v>
      </c>
      <c r="J94" s="510">
        <v>1</v>
      </c>
      <c r="K94" s="511">
        <v>0</v>
      </c>
      <c r="L94" s="511">
        <v>0</v>
      </c>
      <c r="M94" s="511">
        <v>7</v>
      </c>
      <c r="N94" s="511">
        <v>0</v>
      </c>
      <c r="O94" s="511">
        <v>0</v>
      </c>
      <c r="P94" s="511">
        <v>0</v>
      </c>
      <c r="Q94" s="511">
        <v>424</v>
      </c>
      <c r="R94" s="511">
        <v>424</v>
      </c>
      <c r="S94" s="511">
        <v>60</v>
      </c>
      <c r="T94" s="511">
        <v>364</v>
      </c>
      <c r="U94" s="511">
        <v>0</v>
      </c>
      <c r="V94" s="511">
        <v>0</v>
      </c>
      <c r="W94" s="511">
        <v>0</v>
      </c>
      <c r="X94" s="511">
        <v>0</v>
      </c>
      <c r="Y94" s="511">
        <v>0</v>
      </c>
      <c r="Z94" s="511">
        <v>0</v>
      </c>
      <c r="AA94" s="511">
        <v>0</v>
      </c>
      <c r="AB94" s="511">
        <v>0</v>
      </c>
      <c r="AC94" s="511">
        <v>0</v>
      </c>
      <c r="AD94" s="511">
        <v>424</v>
      </c>
      <c r="AE94" s="511">
        <v>60.571428571428569</v>
      </c>
      <c r="AF94" s="511">
        <v>36.000000000000007</v>
      </c>
      <c r="AG94" s="511">
        <v>36.000000000000007</v>
      </c>
      <c r="AH94" s="511">
        <v>0</v>
      </c>
      <c r="AI94" s="511">
        <v>0</v>
      </c>
      <c r="AJ94" s="511">
        <v>347.99999999999994</v>
      </c>
      <c r="AK94" s="511">
        <v>35.000000000000021</v>
      </c>
      <c r="AL94" s="511">
        <v>5.0000000000000089</v>
      </c>
      <c r="AM94" s="511">
        <v>3.9999999999999982</v>
      </c>
      <c r="AN94" s="511">
        <v>30.999999999999993</v>
      </c>
      <c r="AO94" s="511">
        <v>1.0000000000000018</v>
      </c>
      <c r="AP94" s="511">
        <v>0</v>
      </c>
      <c r="AQ94" s="511">
        <v>0</v>
      </c>
      <c r="AR94" s="511">
        <v>0</v>
      </c>
      <c r="AS94" s="511">
        <v>0</v>
      </c>
      <c r="AT94" s="511">
        <v>0</v>
      </c>
      <c r="AU94" s="511">
        <v>0</v>
      </c>
      <c r="AV94" s="511">
        <v>0</v>
      </c>
      <c r="AW94" s="511">
        <v>0</v>
      </c>
      <c r="AX94" s="511">
        <v>29.120879120879128</v>
      </c>
      <c r="AY94" s="511">
        <v>0</v>
      </c>
      <c r="AZ94" s="511">
        <v>70.762765096325111</v>
      </c>
      <c r="BA94" s="511">
        <v>0</v>
      </c>
      <c r="BB94" s="511">
        <v>0</v>
      </c>
      <c r="BC94" s="511">
        <v>0</v>
      </c>
      <c r="BD94" s="511">
        <v>0</v>
      </c>
      <c r="BE94" s="511">
        <v>0</v>
      </c>
      <c r="BF94" s="511">
        <v>0</v>
      </c>
      <c r="BG94" s="511">
        <v>0</v>
      </c>
      <c r="BH94" s="511">
        <v>0</v>
      </c>
      <c r="BI94" s="511">
        <v>0.92200000000000004</v>
      </c>
      <c r="BJ94" s="511">
        <v>0</v>
      </c>
      <c r="BK94" s="511">
        <v>0</v>
      </c>
      <c r="BL94" s="512">
        <v>0</v>
      </c>
      <c r="BM94" s="511">
        <v>0</v>
      </c>
      <c r="BN94" s="511">
        <v>1</v>
      </c>
      <c r="BO94" s="511">
        <v>0</v>
      </c>
      <c r="BQ94">
        <v>132007</v>
      </c>
      <c r="BR94">
        <v>3302478</v>
      </c>
      <c r="BS94" t="s">
        <v>252</v>
      </c>
      <c r="BT94" t="s">
        <v>51</v>
      </c>
      <c r="BU94">
        <v>0</v>
      </c>
      <c r="BV94">
        <v>1</v>
      </c>
      <c r="BW94">
        <v>0</v>
      </c>
      <c r="BX94">
        <v>0</v>
      </c>
      <c r="BY94">
        <v>7</v>
      </c>
      <c r="BZ94">
        <v>0</v>
      </c>
      <c r="CA94">
        <v>0</v>
      </c>
      <c r="CB94">
        <v>0</v>
      </c>
      <c r="CC94">
        <v>424</v>
      </c>
      <c r="CD94">
        <v>424</v>
      </c>
      <c r="CE94">
        <v>60</v>
      </c>
      <c r="CF94">
        <v>364</v>
      </c>
      <c r="CG94">
        <v>0</v>
      </c>
      <c r="CH94">
        <v>0</v>
      </c>
      <c r="CI94">
        <v>0</v>
      </c>
      <c r="CJ94">
        <v>0</v>
      </c>
      <c r="CK94">
        <v>0</v>
      </c>
      <c r="CL94">
        <v>0</v>
      </c>
      <c r="CM94">
        <v>0</v>
      </c>
      <c r="CN94">
        <v>0</v>
      </c>
      <c r="CO94">
        <v>0</v>
      </c>
      <c r="CP94">
        <v>424</v>
      </c>
      <c r="CQ94">
        <v>60.571428571428569</v>
      </c>
      <c r="CR94">
        <v>36.000000000000007</v>
      </c>
      <c r="CS94">
        <v>36.000000000000007</v>
      </c>
      <c r="CT94">
        <v>0</v>
      </c>
      <c r="CU94">
        <v>0</v>
      </c>
      <c r="CV94">
        <v>347.99999999999994</v>
      </c>
      <c r="CW94">
        <v>35.000000000000021</v>
      </c>
      <c r="CX94">
        <v>5.0000000000000089</v>
      </c>
      <c r="CY94">
        <v>3.9999999999999982</v>
      </c>
      <c r="CZ94">
        <v>30.999999999999993</v>
      </c>
      <c r="DA94">
        <v>1.0000000000000018</v>
      </c>
      <c r="DB94">
        <v>0</v>
      </c>
      <c r="DC94">
        <v>0</v>
      </c>
      <c r="DD94">
        <v>0</v>
      </c>
      <c r="DE94">
        <v>0</v>
      </c>
      <c r="DF94">
        <v>0</v>
      </c>
      <c r="DG94">
        <v>0</v>
      </c>
      <c r="DH94">
        <v>0</v>
      </c>
      <c r="DI94">
        <v>0</v>
      </c>
      <c r="DJ94">
        <v>29.120879120879128</v>
      </c>
      <c r="DK94">
        <v>0</v>
      </c>
      <c r="DL94">
        <v>70.762765096325111</v>
      </c>
      <c r="DM94">
        <v>0</v>
      </c>
      <c r="DN94">
        <v>0</v>
      </c>
      <c r="DO94">
        <v>0</v>
      </c>
      <c r="DP94">
        <v>0</v>
      </c>
      <c r="DQ94">
        <v>0</v>
      </c>
      <c r="DR94">
        <v>0</v>
      </c>
      <c r="DS94">
        <v>0</v>
      </c>
      <c r="DT94">
        <v>0</v>
      </c>
      <c r="DU94">
        <v>0.92200000000000004</v>
      </c>
      <c r="DV94">
        <v>0</v>
      </c>
      <c r="DW94">
        <v>0</v>
      </c>
      <c r="DX94">
        <v>0</v>
      </c>
      <c r="DY94">
        <v>0</v>
      </c>
      <c r="DZ94">
        <v>1</v>
      </c>
      <c r="EA94">
        <v>0</v>
      </c>
    </row>
    <row r="95" spans="1:131" ht="15" hidden="1">
      <c r="A95" s="505">
        <v>96</v>
      </c>
      <c r="B95" s="505" t="e">
        <v>#N/A</v>
      </c>
      <c r="C95" s="506">
        <v>0.57507987220447299</v>
      </c>
      <c r="D95" s="506">
        <v>0</v>
      </c>
      <c r="E95" s="507">
        <v>132074</v>
      </c>
      <c r="F95" s="507">
        <v>3302479</v>
      </c>
      <c r="G95" s="508" t="s">
        <v>253</v>
      </c>
      <c r="H95" s="470" t="s">
        <v>51</v>
      </c>
      <c r="I95" s="509">
        <v>0</v>
      </c>
      <c r="J95" s="510">
        <v>1</v>
      </c>
      <c r="K95" s="511">
        <v>0</v>
      </c>
      <c r="L95" s="511">
        <v>0</v>
      </c>
      <c r="M95" s="511">
        <v>7</v>
      </c>
      <c r="N95" s="511">
        <v>0</v>
      </c>
      <c r="O95" s="511">
        <v>0</v>
      </c>
      <c r="P95" s="511">
        <v>0</v>
      </c>
      <c r="Q95" s="511">
        <v>626</v>
      </c>
      <c r="R95" s="511">
        <v>626</v>
      </c>
      <c r="S95" s="511">
        <v>89</v>
      </c>
      <c r="T95" s="511">
        <v>537</v>
      </c>
      <c r="U95" s="511">
        <v>0</v>
      </c>
      <c r="V95" s="511">
        <v>0</v>
      </c>
      <c r="W95" s="511">
        <v>0</v>
      </c>
      <c r="X95" s="511">
        <v>0</v>
      </c>
      <c r="Y95" s="511">
        <v>0</v>
      </c>
      <c r="Z95" s="511">
        <v>0</v>
      </c>
      <c r="AA95" s="511">
        <v>0</v>
      </c>
      <c r="AB95" s="511">
        <v>0</v>
      </c>
      <c r="AC95" s="511">
        <v>0</v>
      </c>
      <c r="AD95" s="511">
        <v>626</v>
      </c>
      <c r="AE95" s="511">
        <v>89.428571428571431</v>
      </c>
      <c r="AF95" s="511">
        <v>359.00000000000006</v>
      </c>
      <c r="AG95" s="511">
        <v>360.00000000000011</v>
      </c>
      <c r="AH95" s="511">
        <v>0</v>
      </c>
      <c r="AI95" s="511">
        <v>0</v>
      </c>
      <c r="AJ95" s="511">
        <v>4.9999999999999964</v>
      </c>
      <c r="AK95" s="511">
        <v>14.999999999999977</v>
      </c>
      <c r="AL95" s="511">
        <v>7.0000000000000107</v>
      </c>
      <c r="AM95" s="511">
        <v>27.999999999999982</v>
      </c>
      <c r="AN95" s="511">
        <v>63.000000000000156</v>
      </c>
      <c r="AO95" s="511">
        <v>494.99999999999994</v>
      </c>
      <c r="AP95" s="511">
        <v>13.000000000000002</v>
      </c>
      <c r="AQ95" s="511">
        <v>0</v>
      </c>
      <c r="AR95" s="511">
        <v>0</v>
      </c>
      <c r="AS95" s="511">
        <v>0</v>
      </c>
      <c r="AT95" s="511">
        <v>0</v>
      </c>
      <c r="AU95" s="511">
        <v>0</v>
      </c>
      <c r="AV95" s="511">
        <v>0</v>
      </c>
      <c r="AW95" s="511">
        <v>0</v>
      </c>
      <c r="AX95" s="511">
        <v>179.54110898661582</v>
      </c>
      <c r="AY95" s="511">
        <v>0</v>
      </c>
      <c r="AZ95" s="511">
        <v>226.129279035791</v>
      </c>
      <c r="BA95" s="511">
        <v>0</v>
      </c>
      <c r="BB95" s="511">
        <v>0</v>
      </c>
      <c r="BC95" s="511">
        <v>0</v>
      </c>
      <c r="BD95" s="511">
        <v>0</v>
      </c>
      <c r="BE95" s="511">
        <v>0</v>
      </c>
      <c r="BF95" s="511">
        <v>0</v>
      </c>
      <c r="BG95" s="511">
        <v>0</v>
      </c>
      <c r="BH95" s="511">
        <v>0</v>
      </c>
      <c r="BI95" s="511">
        <v>0.33800000000000002</v>
      </c>
      <c r="BJ95" s="511">
        <v>0</v>
      </c>
      <c r="BK95" s="511">
        <v>0</v>
      </c>
      <c r="BL95" s="512">
        <v>0</v>
      </c>
      <c r="BM95" s="511">
        <v>0</v>
      </c>
      <c r="BN95" s="511">
        <v>1</v>
      </c>
      <c r="BO95" s="511">
        <v>0</v>
      </c>
      <c r="BQ95">
        <v>132074</v>
      </c>
      <c r="BR95">
        <v>3302479</v>
      </c>
      <c r="BS95" t="s">
        <v>253</v>
      </c>
      <c r="BT95" t="s">
        <v>51</v>
      </c>
      <c r="BU95">
        <v>0</v>
      </c>
      <c r="BV95">
        <v>1</v>
      </c>
      <c r="BW95">
        <v>0</v>
      </c>
      <c r="BX95">
        <v>0</v>
      </c>
      <c r="BY95">
        <v>7</v>
      </c>
      <c r="BZ95">
        <v>0</v>
      </c>
      <c r="CA95">
        <v>0</v>
      </c>
      <c r="CB95">
        <v>0</v>
      </c>
      <c r="CC95">
        <v>626</v>
      </c>
      <c r="CD95">
        <v>626</v>
      </c>
      <c r="CE95">
        <v>89</v>
      </c>
      <c r="CF95">
        <v>537</v>
      </c>
      <c r="CG95">
        <v>0</v>
      </c>
      <c r="CH95">
        <v>0</v>
      </c>
      <c r="CI95">
        <v>0</v>
      </c>
      <c r="CJ95">
        <v>0</v>
      </c>
      <c r="CK95">
        <v>0</v>
      </c>
      <c r="CL95">
        <v>0</v>
      </c>
      <c r="CM95">
        <v>0</v>
      </c>
      <c r="CN95">
        <v>0</v>
      </c>
      <c r="CO95">
        <v>0</v>
      </c>
      <c r="CP95">
        <v>626</v>
      </c>
      <c r="CQ95">
        <v>89.428571428571431</v>
      </c>
      <c r="CR95">
        <v>359.00000000000006</v>
      </c>
      <c r="CS95">
        <v>360.00000000000011</v>
      </c>
      <c r="CT95">
        <v>0</v>
      </c>
      <c r="CU95">
        <v>0</v>
      </c>
      <c r="CV95">
        <v>4.9999999999999964</v>
      </c>
      <c r="CW95">
        <v>14.999999999999977</v>
      </c>
      <c r="CX95">
        <v>7.0000000000000107</v>
      </c>
      <c r="CY95">
        <v>27.999999999999982</v>
      </c>
      <c r="CZ95">
        <v>63.000000000000156</v>
      </c>
      <c r="DA95">
        <v>494.99999999999994</v>
      </c>
      <c r="DB95">
        <v>13.000000000000002</v>
      </c>
      <c r="DC95">
        <v>0</v>
      </c>
      <c r="DD95">
        <v>0</v>
      </c>
      <c r="DE95">
        <v>0</v>
      </c>
      <c r="DF95">
        <v>0</v>
      </c>
      <c r="DG95">
        <v>0</v>
      </c>
      <c r="DH95">
        <v>0</v>
      </c>
      <c r="DI95">
        <v>0</v>
      </c>
      <c r="DJ95">
        <v>179.54110898661582</v>
      </c>
      <c r="DK95">
        <v>0</v>
      </c>
      <c r="DL95">
        <v>226.129279035791</v>
      </c>
      <c r="DM95">
        <v>0</v>
      </c>
      <c r="DN95">
        <v>0</v>
      </c>
      <c r="DO95">
        <v>0</v>
      </c>
      <c r="DP95">
        <v>0</v>
      </c>
      <c r="DQ95">
        <v>0</v>
      </c>
      <c r="DR95">
        <v>0</v>
      </c>
      <c r="DS95">
        <v>0</v>
      </c>
      <c r="DT95">
        <v>0</v>
      </c>
      <c r="DU95">
        <v>0.33800000000000002</v>
      </c>
      <c r="DV95">
        <v>0</v>
      </c>
      <c r="DW95">
        <v>0</v>
      </c>
      <c r="DX95">
        <v>0</v>
      </c>
      <c r="DY95">
        <v>0</v>
      </c>
      <c r="DZ95">
        <v>1</v>
      </c>
      <c r="EA95">
        <v>0</v>
      </c>
    </row>
    <row r="96" spans="1:131" ht="15" hidden="1">
      <c r="A96" s="505">
        <v>98</v>
      </c>
      <c r="B96" s="505" t="e">
        <v>#N/A</v>
      </c>
      <c r="C96" s="506">
        <v>0.67379679144384996</v>
      </c>
      <c r="D96" s="506">
        <v>0</v>
      </c>
      <c r="E96" s="507">
        <v>133759</v>
      </c>
      <c r="F96" s="507">
        <v>3302486</v>
      </c>
      <c r="G96" s="508" t="s">
        <v>254</v>
      </c>
      <c r="H96" s="470" t="s">
        <v>51</v>
      </c>
      <c r="I96" s="509">
        <v>0</v>
      </c>
      <c r="J96" s="510">
        <v>1</v>
      </c>
      <c r="K96" s="511">
        <v>0</v>
      </c>
      <c r="L96" s="511">
        <v>0</v>
      </c>
      <c r="M96" s="511">
        <v>7</v>
      </c>
      <c r="N96" s="511">
        <v>0</v>
      </c>
      <c r="O96" s="511">
        <v>0</v>
      </c>
      <c r="P96" s="511">
        <v>0</v>
      </c>
      <c r="Q96" s="511">
        <v>187</v>
      </c>
      <c r="R96" s="511">
        <v>187</v>
      </c>
      <c r="S96" s="511">
        <v>22</v>
      </c>
      <c r="T96" s="511">
        <v>165</v>
      </c>
      <c r="U96" s="511">
        <v>0</v>
      </c>
      <c r="V96" s="511">
        <v>0</v>
      </c>
      <c r="W96" s="511">
        <v>0</v>
      </c>
      <c r="X96" s="511">
        <v>0</v>
      </c>
      <c r="Y96" s="511">
        <v>0</v>
      </c>
      <c r="Z96" s="511">
        <v>0</v>
      </c>
      <c r="AA96" s="511">
        <v>0</v>
      </c>
      <c r="AB96" s="511">
        <v>0</v>
      </c>
      <c r="AC96" s="511">
        <v>0</v>
      </c>
      <c r="AD96" s="511">
        <v>187</v>
      </c>
      <c r="AE96" s="511">
        <v>26.714285714285715</v>
      </c>
      <c r="AF96" s="511">
        <v>125.99999999999994</v>
      </c>
      <c r="AG96" s="511">
        <v>125.99999999999994</v>
      </c>
      <c r="AH96" s="511">
        <v>0</v>
      </c>
      <c r="AI96" s="511">
        <v>0</v>
      </c>
      <c r="AJ96" s="511">
        <v>5.9999999999999991</v>
      </c>
      <c r="AK96" s="511">
        <v>3.9999999999999996</v>
      </c>
      <c r="AL96" s="511">
        <v>0.99999999999999989</v>
      </c>
      <c r="AM96" s="511">
        <v>0.99999999999999989</v>
      </c>
      <c r="AN96" s="511">
        <v>22.999999999999979</v>
      </c>
      <c r="AO96" s="511">
        <v>139.99999999999997</v>
      </c>
      <c r="AP96" s="511">
        <v>11.999999999999998</v>
      </c>
      <c r="AQ96" s="511">
        <v>0</v>
      </c>
      <c r="AR96" s="511">
        <v>0</v>
      </c>
      <c r="AS96" s="511">
        <v>0</v>
      </c>
      <c r="AT96" s="511">
        <v>0</v>
      </c>
      <c r="AU96" s="511">
        <v>0</v>
      </c>
      <c r="AV96" s="511">
        <v>0</v>
      </c>
      <c r="AW96" s="511">
        <v>0</v>
      </c>
      <c r="AX96" s="511">
        <v>20.399999999999984</v>
      </c>
      <c r="AY96" s="511">
        <v>0</v>
      </c>
      <c r="AZ96" s="511">
        <v>67.4204352600579</v>
      </c>
      <c r="BA96" s="511">
        <v>0</v>
      </c>
      <c r="BB96" s="511">
        <v>0</v>
      </c>
      <c r="BC96" s="511">
        <v>0</v>
      </c>
      <c r="BD96" s="511">
        <v>0</v>
      </c>
      <c r="BE96" s="511">
        <v>0</v>
      </c>
      <c r="BF96" s="511">
        <v>0</v>
      </c>
      <c r="BG96" s="511">
        <v>10.898279569892452</v>
      </c>
      <c r="BH96" s="511">
        <v>0</v>
      </c>
      <c r="BI96" s="511">
        <v>0.77100000000000002</v>
      </c>
      <c r="BJ96" s="511">
        <v>0</v>
      </c>
      <c r="BK96" s="511">
        <v>0</v>
      </c>
      <c r="BL96" s="512">
        <v>0</v>
      </c>
      <c r="BM96" s="511">
        <v>0</v>
      </c>
      <c r="BN96" s="511">
        <v>1</v>
      </c>
      <c r="BO96" s="511">
        <v>0</v>
      </c>
      <c r="BQ96">
        <v>133759</v>
      </c>
      <c r="BR96">
        <v>3302486</v>
      </c>
      <c r="BS96" t="s">
        <v>254</v>
      </c>
      <c r="BT96" t="s">
        <v>51</v>
      </c>
      <c r="BU96">
        <v>0</v>
      </c>
      <c r="BV96">
        <v>1</v>
      </c>
      <c r="BW96">
        <v>0</v>
      </c>
      <c r="BX96">
        <v>0</v>
      </c>
      <c r="BY96">
        <v>7</v>
      </c>
      <c r="BZ96">
        <v>0</v>
      </c>
      <c r="CA96">
        <v>0</v>
      </c>
      <c r="CB96">
        <v>0</v>
      </c>
      <c r="CC96">
        <v>187</v>
      </c>
      <c r="CD96">
        <v>187</v>
      </c>
      <c r="CE96">
        <v>22</v>
      </c>
      <c r="CF96">
        <v>165</v>
      </c>
      <c r="CG96">
        <v>0</v>
      </c>
      <c r="CH96">
        <v>0</v>
      </c>
      <c r="CI96">
        <v>0</v>
      </c>
      <c r="CJ96">
        <v>0</v>
      </c>
      <c r="CK96">
        <v>0</v>
      </c>
      <c r="CL96">
        <v>0</v>
      </c>
      <c r="CM96">
        <v>0</v>
      </c>
      <c r="CN96">
        <v>0</v>
      </c>
      <c r="CO96">
        <v>0</v>
      </c>
      <c r="CP96">
        <v>187</v>
      </c>
      <c r="CQ96">
        <v>26.714285714285715</v>
      </c>
      <c r="CR96">
        <v>125.99999999999994</v>
      </c>
      <c r="CS96">
        <v>125.99999999999994</v>
      </c>
      <c r="CT96">
        <v>0</v>
      </c>
      <c r="CU96">
        <v>0</v>
      </c>
      <c r="CV96">
        <v>5.9999999999999991</v>
      </c>
      <c r="CW96">
        <v>3.9999999999999996</v>
      </c>
      <c r="CX96">
        <v>0.99999999999999989</v>
      </c>
      <c r="CY96">
        <v>0.99999999999999989</v>
      </c>
      <c r="CZ96">
        <v>22.999999999999979</v>
      </c>
      <c r="DA96">
        <v>139.99999999999997</v>
      </c>
      <c r="DB96">
        <v>11.999999999999998</v>
      </c>
      <c r="DC96">
        <v>0</v>
      </c>
      <c r="DD96">
        <v>0</v>
      </c>
      <c r="DE96">
        <v>0</v>
      </c>
      <c r="DF96">
        <v>0</v>
      </c>
      <c r="DG96">
        <v>0</v>
      </c>
      <c r="DH96">
        <v>0</v>
      </c>
      <c r="DI96">
        <v>0</v>
      </c>
      <c r="DJ96">
        <v>20.399999999999984</v>
      </c>
      <c r="DK96">
        <v>0</v>
      </c>
      <c r="DL96">
        <v>67.4204352600579</v>
      </c>
      <c r="DM96">
        <v>0</v>
      </c>
      <c r="DN96">
        <v>0</v>
      </c>
      <c r="DO96">
        <v>0</v>
      </c>
      <c r="DP96">
        <v>0</v>
      </c>
      <c r="DQ96">
        <v>0</v>
      </c>
      <c r="DR96">
        <v>0</v>
      </c>
      <c r="DS96">
        <v>10.898279569892452</v>
      </c>
      <c r="DT96">
        <v>0</v>
      </c>
      <c r="DU96">
        <v>0.77100000000000002</v>
      </c>
      <c r="DV96">
        <v>0</v>
      </c>
      <c r="DW96">
        <v>0</v>
      </c>
      <c r="DX96">
        <v>0</v>
      </c>
      <c r="DY96">
        <v>0</v>
      </c>
      <c r="DZ96">
        <v>1</v>
      </c>
      <c r="EA96">
        <v>0</v>
      </c>
    </row>
    <row r="97" spans="1:131" ht="15" hidden="1">
      <c r="A97" s="505">
        <v>99</v>
      </c>
      <c r="B97" s="505" t="e">
        <v>#N/A</v>
      </c>
      <c r="C97" s="506">
        <v>0.53768844221105505</v>
      </c>
      <c r="D97" s="506">
        <v>0</v>
      </c>
      <c r="E97" s="507">
        <v>103397</v>
      </c>
      <c r="F97" s="507">
        <v>3303002</v>
      </c>
      <c r="G97" s="508" t="s">
        <v>255</v>
      </c>
      <c r="H97" s="470" t="s">
        <v>51</v>
      </c>
      <c r="I97" s="509">
        <v>0</v>
      </c>
      <c r="J97" s="510">
        <v>1</v>
      </c>
      <c r="K97" s="511">
        <v>0</v>
      </c>
      <c r="L97" s="511">
        <v>0</v>
      </c>
      <c r="M97" s="511">
        <v>7</v>
      </c>
      <c r="N97" s="511">
        <v>0</v>
      </c>
      <c r="O97" s="511">
        <v>0</v>
      </c>
      <c r="P97" s="511">
        <v>0</v>
      </c>
      <c r="Q97" s="511">
        <v>199</v>
      </c>
      <c r="R97" s="511">
        <v>199</v>
      </c>
      <c r="S97" s="511">
        <v>30</v>
      </c>
      <c r="T97" s="511">
        <v>169</v>
      </c>
      <c r="U97" s="511">
        <v>0</v>
      </c>
      <c r="V97" s="511">
        <v>0</v>
      </c>
      <c r="W97" s="511">
        <v>0</v>
      </c>
      <c r="X97" s="511">
        <v>0</v>
      </c>
      <c r="Y97" s="511">
        <v>0</v>
      </c>
      <c r="Z97" s="511">
        <v>0</v>
      </c>
      <c r="AA97" s="511">
        <v>0</v>
      </c>
      <c r="AB97" s="511">
        <v>0</v>
      </c>
      <c r="AC97" s="511">
        <v>0</v>
      </c>
      <c r="AD97" s="511">
        <v>199</v>
      </c>
      <c r="AE97" s="511">
        <v>28.428571428571427</v>
      </c>
      <c r="AF97" s="511">
        <v>106.99999999999996</v>
      </c>
      <c r="AG97" s="511">
        <v>106.99999999999996</v>
      </c>
      <c r="AH97" s="511">
        <v>0</v>
      </c>
      <c r="AI97" s="511">
        <v>0</v>
      </c>
      <c r="AJ97" s="511">
        <v>10.999999999999993</v>
      </c>
      <c r="AK97" s="511">
        <v>7.9999999999999947</v>
      </c>
      <c r="AL97" s="511">
        <v>11.999999999999991</v>
      </c>
      <c r="AM97" s="511">
        <v>9.9999999999999929</v>
      </c>
      <c r="AN97" s="511">
        <v>13.999999999999991</v>
      </c>
      <c r="AO97" s="511">
        <v>62.000000000000078</v>
      </c>
      <c r="AP97" s="511">
        <v>82.000000000000057</v>
      </c>
      <c r="AQ97" s="511">
        <v>0</v>
      </c>
      <c r="AR97" s="511">
        <v>0</v>
      </c>
      <c r="AS97" s="511">
        <v>0</v>
      </c>
      <c r="AT97" s="511">
        <v>0</v>
      </c>
      <c r="AU97" s="511">
        <v>0</v>
      </c>
      <c r="AV97" s="511">
        <v>0</v>
      </c>
      <c r="AW97" s="511">
        <v>0</v>
      </c>
      <c r="AX97" s="511">
        <v>54.165680473372774</v>
      </c>
      <c r="AY97" s="511">
        <v>0</v>
      </c>
      <c r="AZ97" s="511">
        <v>62.712713387241671</v>
      </c>
      <c r="BA97" s="511">
        <v>0</v>
      </c>
      <c r="BB97" s="511">
        <v>0</v>
      </c>
      <c r="BC97" s="511">
        <v>0</v>
      </c>
      <c r="BD97" s="511">
        <v>0</v>
      </c>
      <c r="BE97" s="511">
        <v>0</v>
      </c>
      <c r="BF97" s="511">
        <v>0</v>
      </c>
      <c r="BG97" s="511">
        <v>0</v>
      </c>
      <c r="BH97" s="511">
        <v>0</v>
      </c>
      <c r="BI97" s="511">
        <v>0.36799999999999999</v>
      </c>
      <c r="BJ97" s="511">
        <v>0</v>
      </c>
      <c r="BK97" s="511">
        <v>0</v>
      </c>
      <c r="BL97" s="512">
        <v>0</v>
      </c>
      <c r="BM97" s="511">
        <v>0</v>
      </c>
      <c r="BN97" s="511">
        <v>1</v>
      </c>
      <c r="BO97" s="511">
        <v>0</v>
      </c>
      <c r="BQ97">
        <v>103397</v>
      </c>
      <c r="BR97">
        <v>3303002</v>
      </c>
      <c r="BS97" t="s">
        <v>255</v>
      </c>
      <c r="BT97" t="s">
        <v>51</v>
      </c>
      <c r="BU97">
        <v>0</v>
      </c>
      <c r="BV97">
        <v>1</v>
      </c>
      <c r="BW97">
        <v>0</v>
      </c>
      <c r="BX97">
        <v>0</v>
      </c>
      <c r="BY97">
        <v>7</v>
      </c>
      <c r="BZ97">
        <v>0</v>
      </c>
      <c r="CA97">
        <v>0</v>
      </c>
      <c r="CB97">
        <v>0</v>
      </c>
      <c r="CC97">
        <v>199</v>
      </c>
      <c r="CD97">
        <v>199</v>
      </c>
      <c r="CE97">
        <v>30</v>
      </c>
      <c r="CF97">
        <v>169</v>
      </c>
      <c r="CG97">
        <v>0</v>
      </c>
      <c r="CH97">
        <v>0</v>
      </c>
      <c r="CI97">
        <v>0</v>
      </c>
      <c r="CJ97">
        <v>0</v>
      </c>
      <c r="CK97">
        <v>0</v>
      </c>
      <c r="CL97">
        <v>0</v>
      </c>
      <c r="CM97">
        <v>0</v>
      </c>
      <c r="CN97">
        <v>0</v>
      </c>
      <c r="CO97">
        <v>0</v>
      </c>
      <c r="CP97">
        <v>199</v>
      </c>
      <c r="CQ97">
        <v>28.428571428571427</v>
      </c>
      <c r="CR97">
        <v>106.99999999999996</v>
      </c>
      <c r="CS97">
        <v>106.99999999999996</v>
      </c>
      <c r="CT97">
        <v>0</v>
      </c>
      <c r="CU97">
        <v>0</v>
      </c>
      <c r="CV97">
        <v>10.999999999999993</v>
      </c>
      <c r="CW97">
        <v>7.9999999999999947</v>
      </c>
      <c r="CX97">
        <v>11.999999999999991</v>
      </c>
      <c r="CY97">
        <v>9.9999999999999929</v>
      </c>
      <c r="CZ97">
        <v>13.999999999999991</v>
      </c>
      <c r="DA97">
        <v>62.000000000000078</v>
      </c>
      <c r="DB97">
        <v>82.000000000000057</v>
      </c>
      <c r="DC97">
        <v>0</v>
      </c>
      <c r="DD97">
        <v>0</v>
      </c>
      <c r="DE97">
        <v>0</v>
      </c>
      <c r="DF97">
        <v>0</v>
      </c>
      <c r="DG97">
        <v>0</v>
      </c>
      <c r="DH97">
        <v>0</v>
      </c>
      <c r="DI97">
        <v>0</v>
      </c>
      <c r="DJ97">
        <v>54.165680473372774</v>
      </c>
      <c r="DK97">
        <v>0</v>
      </c>
      <c r="DL97">
        <v>62.712713387241671</v>
      </c>
      <c r="DM97">
        <v>0</v>
      </c>
      <c r="DN97">
        <v>0</v>
      </c>
      <c r="DO97">
        <v>0</v>
      </c>
      <c r="DP97">
        <v>0</v>
      </c>
      <c r="DQ97">
        <v>0</v>
      </c>
      <c r="DR97">
        <v>0</v>
      </c>
      <c r="DS97">
        <v>0</v>
      </c>
      <c r="DT97">
        <v>0</v>
      </c>
      <c r="DU97">
        <v>0.36799999999999999</v>
      </c>
      <c r="DV97">
        <v>0</v>
      </c>
      <c r="DW97">
        <v>0</v>
      </c>
      <c r="DX97">
        <v>0</v>
      </c>
      <c r="DY97">
        <v>0</v>
      </c>
      <c r="DZ97">
        <v>1</v>
      </c>
      <c r="EA97">
        <v>0</v>
      </c>
    </row>
    <row r="98" spans="1:131" ht="15" hidden="1">
      <c r="A98" s="505">
        <v>100</v>
      </c>
      <c r="B98" s="505" t="e">
        <v>#N/A</v>
      </c>
      <c r="C98" s="506">
        <v>0.161904761904762</v>
      </c>
      <c r="D98" s="506">
        <v>0</v>
      </c>
      <c r="E98" s="507">
        <v>103398</v>
      </c>
      <c r="F98" s="507">
        <v>3303003</v>
      </c>
      <c r="G98" s="508" t="s">
        <v>256</v>
      </c>
      <c r="H98" s="470" t="s">
        <v>51</v>
      </c>
      <c r="I98" s="509">
        <v>0</v>
      </c>
      <c r="J98" s="510">
        <v>1</v>
      </c>
      <c r="K98" s="511">
        <v>0</v>
      </c>
      <c r="L98" s="511">
        <v>0</v>
      </c>
      <c r="M98" s="511">
        <v>7</v>
      </c>
      <c r="N98" s="511">
        <v>0</v>
      </c>
      <c r="O98" s="511">
        <v>0</v>
      </c>
      <c r="P98" s="511">
        <v>0</v>
      </c>
      <c r="Q98" s="511">
        <v>210</v>
      </c>
      <c r="R98" s="511">
        <v>210</v>
      </c>
      <c r="S98" s="511">
        <v>30</v>
      </c>
      <c r="T98" s="511">
        <v>180</v>
      </c>
      <c r="U98" s="511">
        <v>0</v>
      </c>
      <c r="V98" s="511">
        <v>0</v>
      </c>
      <c r="W98" s="511">
        <v>0</v>
      </c>
      <c r="X98" s="511">
        <v>0</v>
      </c>
      <c r="Y98" s="511">
        <v>0</v>
      </c>
      <c r="Z98" s="511">
        <v>0</v>
      </c>
      <c r="AA98" s="511">
        <v>0</v>
      </c>
      <c r="AB98" s="511">
        <v>0</v>
      </c>
      <c r="AC98" s="511">
        <v>0</v>
      </c>
      <c r="AD98" s="511">
        <v>210</v>
      </c>
      <c r="AE98" s="511">
        <v>30</v>
      </c>
      <c r="AF98" s="511">
        <v>32.999999999999972</v>
      </c>
      <c r="AG98" s="511">
        <v>34.000000000000021</v>
      </c>
      <c r="AH98" s="511">
        <v>0</v>
      </c>
      <c r="AI98" s="511">
        <v>0</v>
      </c>
      <c r="AJ98" s="511">
        <v>156.00000000000003</v>
      </c>
      <c r="AK98" s="511">
        <v>23.99999999999994</v>
      </c>
      <c r="AL98" s="511">
        <v>11.999999999999991</v>
      </c>
      <c r="AM98" s="511">
        <v>3.9999999999999902</v>
      </c>
      <c r="AN98" s="511">
        <v>9.9999999999999964</v>
      </c>
      <c r="AO98" s="511">
        <v>1.9999999999999991</v>
      </c>
      <c r="AP98" s="511">
        <v>1.9999999999999991</v>
      </c>
      <c r="AQ98" s="511">
        <v>0</v>
      </c>
      <c r="AR98" s="511">
        <v>0</v>
      </c>
      <c r="AS98" s="511">
        <v>0</v>
      </c>
      <c r="AT98" s="511">
        <v>0</v>
      </c>
      <c r="AU98" s="511">
        <v>0</v>
      </c>
      <c r="AV98" s="511">
        <v>0</v>
      </c>
      <c r="AW98" s="511">
        <v>0</v>
      </c>
      <c r="AX98" s="511">
        <v>10.5</v>
      </c>
      <c r="AY98" s="511">
        <v>0</v>
      </c>
      <c r="AZ98" s="511">
        <v>42.110125308698436</v>
      </c>
      <c r="BA98" s="511">
        <v>0</v>
      </c>
      <c r="BB98" s="511">
        <v>0</v>
      </c>
      <c r="BC98" s="511">
        <v>0</v>
      </c>
      <c r="BD98" s="511">
        <v>0</v>
      </c>
      <c r="BE98" s="511">
        <v>0</v>
      </c>
      <c r="BF98" s="511">
        <v>0</v>
      </c>
      <c r="BG98" s="511">
        <v>0</v>
      </c>
      <c r="BH98" s="511">
        <v>0</v>
      </c>
      <c r="BI98" s="511">
        <v>0.52100000000000002</v>
      </c>
      <c r="BJ98" s="511">
        <v>0</v>
      </c>
      <c r="BK98" s="511">
        <v>0</v>
      </c>
      <c r="BL98" s="512">
        <v>0</v>
      </c>
      <c r="BM98" s="511">
        <v>0</v>
      </c>
      <c r="BN98" s="511">
        <v>1</v>
      </c>
      <c r="BO98" s="511">
        <v>0</v>
      </c>
      <c r="BQ98">
        <v>103398</v>
      </c>
      <c r="BR98">
        <v>3303003</v>
      </c>
      <c r="BS98" t="s">
        <v>256</v>
      </c>
      <c r="BT98" t="s">
        <v>51</v>
      </c>
      <c r="BU98">
        <v>0</v>
      </c>
      <c r="BV98">
        <v>1</v>
      </c>
      <c r="BW98">
        <v>0</v>
      </c>
      <c r="BX98">
        <v>0</v>
      </c>
      <c r="BY98">
        <v>7</v>
      </c>
      <c r="BZ98">
        <v>0</v>
      </c>
      <c r="CA98">
        <v>0</v>
      </c>
      <c r="CB98">
        <v>0</v>
      </c>
      <c r="CC98">
        <v>210</v>
      </c>
      <c r="CD98">
        <v>210</v>
      </c>
      <c r="CE98">
        <v>30</v>
      </c>
      <c r="CF98">
        <v>180</v>
      </c>
      <c r="CG98">
        <v>0</v>
      </c>
      <c r="CH98">
        <v>0</v>
      </c>
      <c r="CI98">
        <v>0</v>
      </c>
      <c r="CJ98">
        <v>0</v>
      </c>
      <c r="CK98">
        <v>0</v>
      </c>
      <c r="CL98">
        <v>0</v>
      </c>
      <c r="CM98">
        <v>0</v>
      </c>
      <c r="CN98">
        <v>0</v>
      </c>
      <c r="CO98">
        <v>0</v>
      </c>
      <c r="CP98">
        <v>210</v>
      </c>
      <c r="CQ98">
        <v>30</v>
      </c>
      <c r="CR98">
        <v>32.999999999999972</v>
      </c>
      <c r="CS98">
        <v>34.000000000000021</v>
      </c>
      <c r="CT98">
        <v>0</v>
      </c>
      <c r="CU98">
        <v>0</v>
      </c>
      <c r="CV98">
        <v>156.00000000000003</v>
      </c>
      <c r="CW98">
        <v>23.99999999999994</v>
      </c>
      <c r="CX98">
        <v>11.999999999999991</v>
      </c>
      <c r="CY98">
        <v>3.9999999999999902</v>
      </c>
      <c r="CZ98">
        <v>9.9999999999999964</v>
      </c>
      <c r="DA98">
        <v>1.9999999999999991</v>
      </c>
      <c r="DB98">
        <v>1.9999999999999991</v>
      </c>
      <c r="DC98">
        <v>0</v>
      </c>
      <c r="DD98">
        <v>0</v>
      </c>
      <c r="DE98">
        <v>0</v>
      </c>
      <c r="DF98">
        <v>0</v>
      </c>
      <c r="DG98">
        <v>0</v>
      </c>
      <c r="DH98">
        <v>0</v>
      </c>
      <c r="DI98">
        <v>0</v>
      </c>
      <c r="DJ98">
        <v>10.5</v>
      </c>
      <c r="DK98">
        <v>0</v>
      </c>
      <c r="DL98">
        <v>42.110125308698436</v>
      </c>
      <c r="DM98">
        <v>0</v>
      </c>
      <c r="DN98">
        <v>0</v>
      </c>
      <c r="DO98">
        <v>0</v>
      </c>
      <c r="DP98">
        <v>0</v>
      </c>
      <c r="DQ98">
        <v>0</v>
      </c>
      <c r="DR98">
        <v>0</v>
      </c>
      <c r="DS98">
        <v>0</v>
      </c>
      <c r="DT98">
        <v>0</v>
      </c>
      <c r="DU98">
        <v>0.52100000000000002</v>
      </c>
      <c r="DV98">
        <v>0</v>
      </c>
      <c r="DW98">
        <v>0</v>
      </c>
      <c r="DX98">
        <v>0</v>
      </c>
      <c r="DY98">
        <v>0</v>
      </c>
      <c r="DZ98">
        <v>1</v>
      </c>
      <c r="EA98">
        <v>0</v>
      </c>
    </row>
    <row r="99" spans="1:131" ht="15" hidden="1">
      <c r="A99" s="505">
        <v>101</v>
      </c>
      <c r="B99" s="505" t="e">
        <v>#N/A</v>
      </c>
      <c r="C99" s="506">
        <v>0.44761904761904803</v>
      </c>
      <c r="D99" s="506">
        <v>0</v>
      </c>
      <c r="E99" s="507">
        <v>103401</v>
      </c>
      <c r="F99" s="507">
        <v>3303010</v>
      </c>
      <c r="G99" s="508" t="s">
        <v>257</v>
      </c>
      <c r="H99" s="470" t="s">
        <v>51</v>
      </c>
      <c r="I99" s="509">
        <v>0</v>
      </c>
      <c r="J99" s="510">
        <v>1</v>
      </c>
      <c r="K99" s="511">
        <v>0</v>
      </c>
      <c r="L99" s="511">
        <v>0</v>
      </c>
      <c r="M99" s="511">
        <v>7</v>
      </c>
      <c r="N99" s="511">
        <v>0</v>
      </c>
      <c r="O99" s="511">
        <v>0</v>
      </c>
      <c r="P99" s="511">
        <v>0</v>
      </c>
      <c r="Q99" s="511">
        <v>420</v>
      </c>
      <c r="R99" s="511">
        <v>420</v>
      </c>
      <c r="S99" s="511">
        <v>60</v>
      </c>
      <c r="T99" s="511">
        <v>360</v>
      </c>
      <c r="U99" s="511">
        <v>0</v>
      </c>
      <c r="V99" s="511">
        <v>0</v>
      </c>
      <c r="W99" s="511">
        <v>0</v>
      </c>
      <c r="X99" s="511">
        <v>0</v>
      </c>
      <c r="Y99" s="511">
        <v>0</v>
      </c>
      <c r="Z99" s="511">
        <v>0</v>
      </c>
      <c r="AA99" s="511">
        <v>0</v>
      </c>
      <c r="AB99" s="511">
        <v>0</v>
      </c>
      <c r="AC99" s="511">
        <v>0</v>
      </c>
      <c r="AD99" s="511">
        <v>420</v>
      </c>
      <c r="AE99" s="511">
        <v>60</v>
      </c>
      <c r="AF99" s="511">
        <v>183.00000000000011</v>
      </c>
      <c r="AG99" s="511">
        <v>188.00000000000017</v>
      </c>
      <c r="AH99" s="511">
        <v>0</v>
      </c>
      <c r="AI99" s="511">
        <v>0</v>
      </c>
      <c r="AJ99" s="511">
        <v>7.9999999999999805</v>
      </c>
      <c r="AK99" s="511">
        <v>29.000000000000018</v>
      </c>
      <c r="AL99" s="511">
        <v>14.999999999999993</v>
      </c>
      <c r="AM99" s="511">
        <v>165.00000000000006</v>
      </c>
      <c r="AN99" s="511">
        <v>133.00000000000014</v>
      </c>
      <c r="AO99" s="511">
        <v>57.999999999999957</v>
      </c>
      <c r="AP99" s="511">
        <v>12.000000000000011</v>
      </c>
      <c r="AQ99" s="511">
        <v>0</v>
      </c>
      <c r="AR99" s="511">
        <v>0</v>
      </c>
      <c r="AS99" s="511">
        <v>0</v>
      </c>
      <c r="AT99" s="511">
        <v>0</v>
      </c>
      <c r="AU99" s="511">
        <v>0</v>
      </c>
      <c r="AV99" s="511">
        <v>0</v>
      </c>
      <c r="AW99" s="511">
        <v>0</v>
      </c>
      <c r="AX99" s="511">
        <v>141.17647058823547</v>
      </c>
      <c r="AY99" s="511">
        <v>0</v>
      </c>
      <c r="AZ99" s="511">
        <v>211.7533718689788</v>
      </c>
      <c r="BA99" s="511">
        <v>0</v>
      </c>
      <c r="BB99" s="511">
        <v>0</v>
      </c>
      <c r="BC99" s="511">
        <v>0</v>
      </c>
      <c r="BD99" s="511">
        <v>0</v>
      </c>
      <c r="BE99" s="511">
        <v>0</v>
      </c>
      <c r="BF99" s="511">
        <v>0</v>
      </c>
      <c r="BG99" s="511">
        <v>0</v>
      </c>
      <c r="BH99" s="511">
        <v>0</v>
      </c>
      <c r="BI99" s="511">
        <v>0.47699999999999998</v>
      </c>
      <c r="BJ99" s="511">
        <v>0</v>
      </c>
      <c r="BK99" s="511">
        <v>0</v>
      </c>
      <c r="BL99" s="512">
        <v>0</v>
      </c>
      <c r="BM99" s="511">
        <v>0</v>
      </c>
      <c r="BN99" s="511">
        <v>1</v>
      </c>
      <c r="BO99" s="511">
        <v>0</v>
      </c>
      <c r="BQ99">
        <v>103401</v>
      </c>
      <c r="BR99">
        <v>3303010</v>
      </c>
      <c r="BS99" t="s">
        <v>257</v>
      </c>
      <c r="BT99" t="s">
        <v>51</v>
      </c>
      <c r="BU99">
        <v>0</v>
      </c>
      <c r="BV99">
        <v>1</v>
      </c>
      <c r="BW99">
        <v>0</v>
      </c>
      <c r="BX99">
        <v>0</v>
      </c>
      <c r="BY99">
        <v>7</v>
      </c>
      <c r="BZ99">
        <v>0</v>
      </c>
      <c r="CA99">
        <v>0</v>
      </c>
      <c r="CB99">
        <v>0</v>
      </c>
      <c r="CC99">
        <v>420</v>
      </c>
      <c r="CD99">
        <v>420</v>
      </c>
      <c r="CE99">
        <v>60</v>
      </c>
      <c r="CF99">
        <v>360</v>
      </c>
      <c r="CG99">
        <v>0</v>
      </c>
      <c r="CH99">
        <v>0</v>
      </c>
      <c r="CI99">
        <v>0</v>
      </c>
      <c r="CJ99">
        <v>0</v>
      </c>
      <c r="CK99">
        <v>0</v>
      </c>
      <c r="CL99">
        <v>0</v>
      </c>
      <c r="CM99">
        <v>0</v>
      </c>
      <c r="CN99">
        <v>0</v>
      </c>
      <c r="CO99">
        <v>0</v>
      </c>
      <c r="CP99">
        <v>420</v>
      </c>
      <c r="CQ99">
        <v>60</v>
      </c>
      <c r="CR99">
        <v>183.00000000000011</v>
      </c>
      <c r="CS99">
        <v>188.00000000000017</v>
      </c>
      <c r="CT99">
        <v>0</v>
      </c>
      <c r="CU99">
        <v>0</v>
      </c>
      <c r="CV99">
        <v>7.9999999999999805</v>
      </c>
      <c r="CW99">
        <v>29.000000000000018</v>
      </c>
      <c r="CX99">
        <v>14.999999999999993</v>
      </c>
      <c r="CY99">
        <v>165.00000000000006</v>
      </c>
      <c r="CZ99">
        <v>133.00000000000014</v>
      </c>
      <c r="DA99">
        <v>57.999999999999957</v>
      </c>
      <c r="DB99">
        <v>12.000000000000011</v>
      </c>
      <c r="DC99">
        <v>0</v>
      </c>
      <c r="DD99">
        <v>0</v>
      </c>
      <c r="DE99">
        <v>0</v>
      </c>
      <c r="DF99">
        <v>0</v>
      </c>
      <c r="DG99">
        <v>0</v>
      </c>
      <c r="DH99">
        <v>0</v>
      </c>
      <c r="DI99">
        <v>0</v>
      </c>
      <c r="DJ99">
        <v>141.17647058823547</v>
      </c>
      <c r="DK99">
        <v>0</v>
      </c>
      <c r="DL99">
        <v>211.7533718689788</v>
      </c>
      <c r="DM99">
        <v>0</v>
      </c>
      <c r="DN99">
        <v>0</v>
      </c>
      <c r="DO99">
        <v>0</v>
      </c>
      <c r="DP99">
        <v>0</v>
      </c>
      <c r="DQ99">
        <v>0</v>
      </c>
      <c r="DR99">
        <v>0</v>
      </c>
      <c r="DS99">
        <v>0</v>
      </c>
      <c r="DT99">
        <v>0</v>
      </c>
      <c r="DU99">
        <v>0.47699999999999998</v>
      </c>
      <c r="DV99">
        <v>0</v>
      </c>
      <c r="DW99">
        <v>0</v>
      </c>
      <c r="DX99">
        <v>0</v>
      </c>
      <c r="DY99">
        <v>0</v>
      </c>
      <c r="DZ99">
        <v>1</v>
      </c>
      <c r="EA99">
        <v>0</v>
      </c>
    </row>
    <row r="100" spans="1:131" ht="15" hidden="1">
      <c r="A100" s="505">
        <v>102</v>
      </c>
      <c r="B100" s="505" t="e">
        <v>#N/A</v>
      </c>
      <c r="C100" s="506">
        <v>0.66176470588235303</v>
      </c>
      <c r="D100" s="506">
        <v>0</v>
      </c>
      <c r="E100" s="507">
        <v>103404</v>
      </c>
      <c r="F100" s="507">
        <v>3303016</v>
      </c>
      <c r="G100" s="508" t="s">
        <v>258</v>
      </c>
      <c r="H100" s="470" t="s">
        <v>51</v>
      </c>
      <c r="I100" s="509">
        <v>0</v>
      </c>
      <c r="J100" s="510">
        <v>1</v>
      </c>
      <c r="K100" s="511">
        <v>0</v>
      </c>
      <c r="L100" s="511">
        <v>0</v>
      </c>
      <c r="M100" s="511">
        <v>7</v>
      </c>
      <c r="N100" s="511">
        <v>0</v>
      </c>
      <c r="O100" s="511">
        <v>0</v>
      </c>
      <c r="P100" s="511">
        <v>0</v>
      </c>
      <c r="Q100" s="511">
        <v>204</v>
      </c>
      <c r="R100" s="511">
        <v>204</v>
      </c>
      <c r="S100" s="511">
        <v>25</v>
      </c>
      <c r="T100" s="511">
        <v>179</v>
      </c>
      <c r="U100" s="511">
        <v>0</v>
      </c>
      <c r="V100" s="511">
        <v>0</v>
      </c>
      <c r="W100" s="511">
        <v>0</v>
      </c>
      <c r="X100" s="511">
        <v>0</v>
      </c>
      <c r="Y100" s="511">
        <v>0</v>
      </c>
      <c r="Z100" s="511">
        <v>0</v>
      </c>
      <c r="AA100" s="511">
        <v>0</v>
      </c>
      <c r="AB100" s="511">
        <v>0</v>
      </c>
      <c r="AC100" s="511">
        <v>0</v>
      </c>
      <c r="AD100" s="511">
        <v>204</v>
      </c>
      <c r="AE100" s="511">
        <v>29.142857142857142</v>
      </c>
      <c r="AF100" s="511">
        <v>129.99999999999994</v>
      </c>
      <c r="AG100" s="511">
        <v>135.00000000000003</v>
      </c>
      <c r="AH100" s="511">
        <v>0</v>
      </c>
      <c r="AI100" s="511">
        <v>0</v>
      </c>
      <c r="AJ100" s="511">
        <v>3.0000000000000049</v>
      </c>
      <c r="AK100" s="511">
        <v>0</v>
      </c>
      <c r="AL100" s="511">
        <v>3.0000000000000049</v>
      </c>
      <c r="AM100" s="511">
        <v>2</v>
      </c>
      <c r="AN100" s="511">
        <v>8</v>
      </c>
      <c r="AO100" s="511">
        <v>186.00000000000003</v>
      </c>
      <c r="AP100" s="511">
        <v>2</v>
      </c>
      <c r="AQ100" s="511">
        <v>0</v>
      </c>
      <c r="AR100" s="511">
        <v>0</v>
      </c>
      <c r="AS100" s="511">
        <v>0</v>
      </c>
      <c r="AT100" s="511">
        <v>0</v>
      </c>
      <c r="AU100" s="511">
        <v>0</v>
      </c>
      <c r="AV100" s="511">
        <v>0</v>
      </c>
      <c r="AW100" s="511">
        <v>0</v>
      </c>
      <c r="AX100" s="511">
        <v>88.642857142857238</v>
      </c>
      <c r="AY100" s="511">
        <v>0</v>
      </c>
      <c r="AZ100" s="511">
        <v>56.025747126436734</v>
      </c>
      <c r="BA100" s="511">
        <v>0</v>
      </c>
      <c r="BB100" s="511">
        <v>0</v>
      </c>
      <c r="BC100" s="511">
        <v>0</v>
      </c>
      <c r="BD100" s="511">
        <v>0</v>
      </c>
      <c r="BE100" s="511">
        <v>0</v>
      </c>
      <c r="BF100" s="511">
        <v>0</v>
      </c>
      <c r="BG100" s="511">
        <v>0</v>
      </c>
      <c r="BH100" s="511">
        <v>0</v>
      </c>
      <c r="BI100" s="511">
        <v>0.40600000000000003</v>
      </c>
      <c r="BJ100" s="511">
        <v>0</v>
      </c>
      <c r="BK100" s="511">
        <v>0</v>
      </c>
      <c r="BL100" s="512">
        <v>0</v>
      </c>
      <c r="BM100" s="511">
        <v>0</v>
      </c>
      <c r="BN100" s="511">
        <v>1</v>
      </c>
      <c r="BO100" s="511">
        <v>0</v>
      </c>
      <c r="BQ100">
        <v>103404</v>
      </c>
      <c r="BR100">
        <v>3303016</v>
      </c>
      <c r="BS100" t="s">
        <v>258</v>
      </c>
      <c r="BT100" t="s">
        <v>51</v>
      </c>
      <c r="BU100">
        <v>0</v>
      </c>
      <c r="BV100">
        <v>1</v>
      </c>
      <c r="BW100">
        <v>0</v>
      </c>
      <c r="BX100">
        <v>0</v>
      </c>
      <c r="BY100">
        <v>7</v>
      </c>
      <c r="BZ100">
        <v>0</v>
      </c>
      <c r="CA100">
        <v>0</v>
      </c>
      <c r="CB100">
        <v>0</v>
      </c>
      <c r="CC100">
        <v>204</v>
      </c>
      <c r="CD100">
        <v>204</v>
      </c>
      <c r="CE100">
        <v>25</v>
      </c>
      <c r="CF100">
        <v>179</v>
      </c>
      <c r="CG100">
        <v>0</v>
      </c>
      <c r="CH100">
        <v>0</v>
      </c>
      <c r="CI100">
        <v>0</v>
      </c>
      <c r="CJ100">
        <v>0</v>
      </c>
      <c r="CK100">
        <v>0</v>
      </c>
      <c r="CL100">
        <v>0</v>
      </c>
      <c r="CM100">
        <v>0</v>
      </c>
      <c r="CN100">
        <v>0</v>
      </c>
      <c r="CO100">
        <v>0</v>
      </c>
      <c r="CP100">
        <v>204</v>
      </c>
      <c r="CQ100">
        <v>29.142857142857142</v>
      </c>
      <c r="CR100">
        <v>129.99999999999994</v>
      </c>
      <c r="CS100">
        <v>135.00000000000003</v>
      </c>
      <c r="CT100">
        <v>0</v>
      </c>
      <c r="CU100">
        <v>0</v>
      </c>
      <c r="CV100">
        <v>3.0000000000000049</v>
      </c>
      <c r="CW100">
        <v>0</v>
      </c>
      <c r="CX100">
        <v>3.0000000000000049</v>
      </c>
      <c r="CY100">
        <v>2</v>
      </c>
      <c r="CZ100">
        <v>8</v>
      </c>
      <c r="DA100">
        <v>186.00000000000003</v>
      </c>
      <c r="DB100">
        <v>2</v>
      </c>
      <c r="DC100">
        <v>0</v>
      </c>
      <c r="DD100">
        <v>0</v>
      </c>
      <c r="DE100">
        <v>0</v>
      </c>
      <c r="DF100">
        <v>0</v>
      </c>
      <c r="DG100">
        <v>0</v>
      </c>
      <c r="DH100">
        <v>0</v>
      </c>
      <c r="DI100">
        <v>0</v>
      </c>
      <c r="DJ100">
        <v>88.642857142857238</v>
      </c>
      <c r="DK100">
        <v>0</v>
      </c>
      <c r="DL100">
        <v>56.025747126436734</v>
      </c>
      <c r="DM100">
        <v>0</v>
      </c>
      <c r="DN100">
        <v>0</v>
      </c>
      <c r="DO100">
        <v>0</v>
      </c>
      <c r="DP100">
        <v>0</v>
      </c>
      <c r="DQ100">
        <v>0</v>
      </c>
      <c r="DR100">
        <v>0</v>
      </c>
      <c r="DS100">
        <v>0</v>
      </c>
      <c r="DT100">
        <v>0</v>
      </c>
      <c r="DU100">
        <v>0.40600000000000003</v>
      </c>
      <c r="DV100">
        <v>0</v>
      </c>
      <c r="DW100">
        <v>0</v>
      </c>
      <c r="DX100">
        <v>0</v>
      </c>
      <c r="DY100">
        <v>0</v>
      </c>
      <c r="DZ100">
        <v>1</v>
      </c>
      <c r="EA100">
        <v>0</v>
      </c>
    </row>
    <row r="101" spans="1:131" ht="15" hidden="1">
      <c r="A101" s="505">
        <v>103</v>
      </c>
      <c r="B101" s="505" t="e">
        <v>#N/A</v>
      </c>
      <c r="C101" s="506">
        <v>0.52334152334152295</v>
      </c>
      <c r="D101" s="506">
        <v>0</v>
      </c>
      <c r="E101" s="507">
        <v>103406</v>
      </c>
      <c r="F101" s="507">
        <v>3303019</v>
      </c>
      <c r="G101" s="508" t="s">
        <v>259</v>
      </c>
      <c r="H101" s="470" t="s">
        <v>51</v>
      </c>
      <c r="I101" s="509">
        <v>0</v>
      </c>
      <c r="J101" s="510">
        <v>1</v>
      </c>
      <c r="K101" s="511">
        <v>0</v>
      </c>
      <c r="L101" s="511">
        <v>0</v>
      </c>
      <c r="M101" s="511">
        <v>7</v>
      </c>
      <c r="N101" s="511">
        <v>0</v>
      </c>
      <c r="O101" s="511">
        <v>0</v>
      </c>
      <c r="P101" s="511">
        <v>0</v>
      </c>
      <c r="Q101" s="511">
        <v>407</v>
      </c>
      <c r="R101" s="511">
        <v>407</v>
      </c>
      <c r="S101" s="511">
        <v>56</v>
      </c>
      <c r="T101" s="511">
        <v>351</v>
      </c>
      <c r="U101" s="511">
        <v>0</v>
      </c>
      <c r="V101" s="511">
        <v>0</v>
      </c>
      <c r="W101" s="511">
        <v>0</v>
      </c>
      <c r="X101" s="511">
        <v>0</v>
      </c>
      <c r="Y101" s="511">
        <v>0</v>
      </c>
      <c r="Z101" s="511">
        <v>0</v>
      </c>
      <c r="AA101" s="511">
        <v>0</v>
      </c>
      <c r="AB101" s="511">
        <v>0</v>
      </c>
      <c r="AC101" s="511">
        <v>0</v>
      </c>
      <c r="AD101" s="511">
        <v>407</v>
      </c>
      <c r="AE101" s="511">
        <v>58.142857142857146</v>
      </c>
      <c r="AF101" s="511">
        <v>210.00000000000003</v>
      </c>
      <c r="AG101" s="511">
        <v>212.99999999999983</v>
      </c>
      <c r="AH101" s="511">
        <v>0</v>
      </c>
      <c r="AI101" s="511">
        <v>0</v>
      </c>
      <c r="AJ101" s="511">
        <v>6.0445544554455637</v>
      </c>
      <c r="AK101" s="511">
        <v>2.0148514851485144</v>
      </c>
      <c r="AL101" s="511">
        <v>130.96534653465355</v>
      </c>
      <c r="AM101" s="511">
        <v>5.0371287128712963</v>
      </c>
      <c r="AN101" s="511">
        <v>93.690594059405853</v>
      </c>
      <c r="AO101" s="511">
        <v>169.2475247524753</v>
      </c>
      <c r="AP101" s="511">
        <v>0</v>
      </c>
      <c r="AQ101" s="511">
        <v>0</v>
      </c>
      <c r="AR101" s="511">
        <v>0</v>
      </c>
      <c r="AS101" s="511">
        <v>0</v>
      </c>
      <c r="AT101" s="511">
        <v>0</v>
      </c>
      <c r="AU101" s="511">
        <v>0</v>
      </c>
      <c r="AV101" s="511">
        <v>0</v>
      </c>
      <c r="AW101" s="511">
        <v>0</v>
      </c>
      <c r="AX101" s="511">
        <v>202.92022792022809</v>
      </c>
      <c r="AY101" s="511">
        <v>0</v>
      </c>
      <c r="AZ101" s="511">
        <v>150.51769055634469</v>
      </c>
      <c r="BA101" s="511">
        <v>0</v>
      </c>
      <c r="BB101" s="511">
        <v>0</v>
      </c>
      <c r="BC101" s="511">
        <v>0</v>
      </c>
      <c r="BD101" s="511">
        <v>0</v>
      </c>
      <c r="BE101" s="511">
        <v>0</v>
      </c>
      <c r="BF101" s="511">
        <v>0</v>
      </c>
      <c r="BG101" s="511">
        <v>0</v>
      </c>
      <c r="BH101" s="511">
        <v>0</v>
      </c>
      <c r="BI101" s="511">
        <v>0.48199999999999998</v>
      </c>
      <c r="BJ101" s="511">
        <v>0</v>
      </c>
      <c r="BK101" s="511">
        <v>0</v>
      </c>
      <c r="BL101" s="512">
        <v>0</v>
      </c>
      <c r="BM101" s="511">
        <v>0</v>
      </c>
      <c r="BN101" s="511">
        <v>1</v>
      </c>
      <c r="BO101" s="511">
        <v>0</v>
      </c>
      <c r="BQ101">
        <v>103406</v>
      </c>
      <c r="BR101">
        <v>3303019</v>
      </c>
      <c r="BS101" t="s">
        <v>259</v>
      </c>
      <c r="BT101" t="s">
        <v>51</v>
      </c>
      <c r="BU101">
        <v>0</v>
      </c>
      <c r="BV101">
        <v>1</v>
      </c>
      <c r="BW101">
        <v>0</v>
      </c>
      <c r="BX101">
        <v>0</v>
      </c>
      <c r="BY101">
        <v>7</v>
      </c>
      <c r="BZ101">
        <v>0</v>
      </c>
      <c r="CA101">
        <v>0</v>
      </c>
      <c r="CB101">
        <v>0</v>
      </c>
      <c r="CC101">
        <v>407</v>
      </c>
      <c r="CD101">
        <v>407</v>
      </c>
      <c r="CE101">
        <v>56</v>
      </c>
      <c r="CF101">
        <v>351</v>
      </c>
      <c r="CG101">
        <v>0</v>
      </c>
      <c r="CH101">
        <v>0</v>
      </c>
      <c r="CI101">
        <v>0</v>
      </c>
      <c r="CJ101">
        <v>0</v>
      </c>
      <c r="CK101">
        <v>0</v>
      </c>
      <c r="CL101">
        <v>0</v>
      </c>
      <c r="CM101">
        <v>0</v>
      </c>
      <c r="CN101">
        <v>0</v>
      </c>
      <c r="CO101">
        <v>0</v>
      </c>
      <c r="CP101">
        <v>407</v>
      </c>
      <c r="CQ101">
        <v>58.142857142857146</v>
      </c>
      <c r="CR101">
        <v>210.00000000000003</v>
      </c>
      <c r="CS101">
        <v>212.99999999999983</v>
      </c>
      <c r="CT101">
        <v>0</v>
      </c>
      <c r="CU101">
        <v>0</v>
      </c>
      <c r="CV101">
        <v>6.0445544554455637</v>
      </c>
      <c r="CW101">
        <v>2.0148514851485144</v>
      </c>
      <c r="CX101">
        <v>130.96534653465355</v>
      </c>
      <c r="CY101">
        <v>5.0371287128712963</v>
      </c>
      <c r="CZ101">
        <v>93.690594059405853</v>
      </c>
      <c r="DA101">
        <v>169.2475247524753</v>
      </c>
      <c r="DB101">
        <v>0</v>
      </c>
      <c r="DC101">
        <v>0</v>
      </c>
      <c r="DD101">
        <v>0</v>
      </c>
      <c r="DE101">
        <v>0</v>
      </c>
      <c r="DF101">
        <v>0</v>
      </c>
      <c r="DG101">
        <v>0</v>
      </c>
      <c r="DH101">
        <v>0</v>
      </c>
      <c r="DI101">
        <v>0</v>
      </c>
      <c r="DJ101">
        <v>202.92022792022809</v>
      </c>
      <c r="DK101">
        <v>0</v>
      </c>
      <c r="DL101">
        <v>150.51769055634469</v>
      </c>
      <c r="DM101">
        <v>0</v>
      </c>
      <c r="DN101">
        <v>0</v>
      </c>
      <c r="DO101">
        <v>0</v>
      </c>
      <c r="DP101">
        <v>0</v>
      </c>
      <c r="DQ101">
        <v>0</v>
      </c>
      <c r="DR101">
        <v>0</v>
      </c>
      <c r="DS101">
        <v>0</v>
      </c>
      <c r="DT101">
        <v>0</v>
      </c>
      <c r="DU101">
        <v>0.48199999999999998</v>
      </c>
      <c r="DV101">
        <v>0</v>
      </c>
      <c r="DW101">
        <v>0</v>
      </c>
      <c r="DX101">
        <v>0</v>
      </c>
      <c r="DY101">
        <v>0</v>
      </c>
      <c r="DZ101">
        <v>1</v>
      </c>
      <c r="EA101">
        <v>0</v>
      </c>
    </row>
    <row r="102" spans="1:131" ht="15" hidden="1">
      <c r="A102" s="505">
        <v>104</v>
      </c>
      <c r="B102" s="505" t="e">
        <v>#N/A</v>
      </c>
      <c r="C102" s="506">
        <v>0.24330900243309</v>
      </c>
      <c r="D102" s="506">
        <v>0</v>
      </c>
      <c r="E102" s="507">
        <v>103410</v>
      </c>
      <c r="F102" s="507">
        <v>3303025</v>
      </c>
      <c r="G102" s="508" t="s">
        <v>260</v>
      </c>
      <c r="H102" s="470" t="s">
        <v>51</v>
      </c>
      <c r="I102" s="509">
        <v>0</v>
      </c>
      <c r="J102" s="510">
        <v>1</v>
      </c>
      <c r="K102" s="511">
        <v>0</v>
      </c>
      <c r="L102" s="511">
        <v>0</v>
      </c>
      <c r="M102" s="511">
        <v>7</v>
      </c>
      <c r="N102" s="511">
        <v>0</v>
      </c>
      <c r="O102" s="511">
        <v>0</v>
      </c>
      <c r="P102" s="511">
        <v>0</v>
      </c>
      <c r="Q102" s="511">
        <v>411</v>
      </c>
      <c r="R102" s="511">
        <v>411</v>
      </c>
      <c r="S102" s="511">
        <v>60</v>
      </c>
      <c r="T102" s="511">
        <v>351</v>
      </c>
      <c r="U102" s="511">
        <v>0</v>
      </c>
      <c r="V102" s="511">
        <v>0</v>
      </c>
      <c r="W102" s="511">
        <v>0</v>
      </c>
      <c r="X102" s="511">
        <v>0</v>
      </c>
      <c r="Y102" s="511">
        <v>0</v>
      </c>
      <c r="Z102" s="511">
        <v>0</v>
      </c>
      <c r="AA102" s="511">
        <v>0</v>
      </c>
      <c r="AB102" s="511">
        <v>0</v>
      </c>
      <c r="AC102" s="511">
        <v>0</v>
      </c>
      <c r="AD102" s="511">
        <v>411</v>
      </c>
      <c r="AE102" s="511">
        <v>58.714285714285715</v>
      </c>
      <c r="AF102" s="511">
        <v>98.999999999999943</v>
      </c>
      <c r="AG102" s="511">
        <v>99.999999999999986</v>
      </c>
      <c r="AH102" s="511">
        <v>0</v>
      </c>
      <c r="AI102" s="511">
        <v>0</v>
      </c>
      <c r="AJ102" s="511">
        <v>143.00000000000009</v>
      </c>
      <c r="AK102" s="511">
        <v>62.000000000000071</v>
      </c>
      <c r="AL102" s="511">
        <v>14</v>
      </c>
      <c r="AM102" s="511">
        <v>59.999999999999993</v>
      </c>
      <c r="AN102" s="511">
        <v>14.999999999999998</v>
      </c>
      <c r="AO102" s="511">
        <v>105.99999999999983</v>
      </c>
      <c r="AP102" s="511">
        <v>11</v>
      </c>
      <c r="AQ102" s="511">
        <v>0</v>
      </c>
      <c r="AR102" s="511">
        <v>0</v>
      </c>
      <c r="AS102" s="511">
        <v>0</v>
      </c>
      <c r="AT102" s="511">
        <v>0</v>
      </c>
      <c r="AU102" s="511">
        <v>0</v>
      </c>
      <c r="AV102" s="511">
        <v>0</v>
      </c>
      <c r="AW102" s="511">
        <v>0</v>
      </c>
      <c r="AX102" s="511">
        <v>93.034383954154876</v>
      </c>
      <c r="AY102" s="511">
        <v>0</v>
      </c>
      <c r="AZ102" s="511">
        <v>146.46545454545452</v>
      </c>
      <c r="BA102" s="511">
        <v>0</v>
      </c>
      <c r="BB102" s="511">
        <v>0</v>
      </c>
      <c r="BC102" s="511">
        <v>0</v>
      </c>
      <c r="BD102" s="511">
        <v>0</v>
      </c>
      <c r="BE102" s="511">
        <v>0</v>
      </c>
      <c r="BF102" s="511">
        <v>0</v>
      </c>
      <c r="BG102" s="511">
        <v>0</v>
      </c>
      <c r="BH102" s="511">
        <v>0</v>
      </c>
      <c r="BI102" s="511">
        <v>0.752</v>
      </c>
      <c r="BJ102" s="511">
        <v>0</v>
      </c>
      <c r="BK102" s="511">
        <v>0</v>
      </c>
      <c r="BL102" s="512">
        <v>0</v>
      </c>
      <c r="BM102" s="511">
        <v>0</v>
      </c>
      <c r="BN102" s="511">
        <v>1</v>
      </c>
      <c r="BO102" s="511">
        <v>0</v>
      </c>
      <c r="BQ102">
        <v>103410</v>
      </c>
      <c r="BR102">
        <v>3303025</v>
      </c>
      <c r="BS102" t="s">
        <v>260</v>
      </c>
      <c r="BT102" t="s">
        <v>51</v>
      </c>
      <c r="BU102">
        <v>0</v>
      </c>
      <c r="BV102">
        <v>1</v>
      </c>
      <c r="BW102">
        <v>0</v>
      </c>
      <c r="BX102">
        <v>0</v>
      </c>
      <c r="BY102">
        <v>7</v>
      </c>
      <c r="BZ102">
        <v>0</v>
      </c>
      <c r="CA102">
        <v>0</v>
      </c>
      <c r="CB102">
        <v>0</v>
      </c>
      <c r="CC102">
        <v>411</v>
      </c>
      <c r="CD102">
        <v>411</v>
      </c>
      <c r="CE102">
        <v>60</v>
      </c>
      <c r="CF102">
        <v>351</v>
      </c>
      <c r="CG102">
        <v>0</v>
      </c>
      <c r="CH102">
        <v>0</v>
      </c>
      <c r="CI102">
        <v>0</v>
      </c>
      <c r="CJ102">
        <v>0</v>
      </c>
      <c r="CK102">
        <v>0</v>
      </c>
      <c r="CL102">
        <v>0</v>
      </c>
      <c r="CM102">
        <v>0</v>
      </c>
      <c r="CN102">
        <v>0</v>
      </c>
      <c r="CO102">
        <v>0</v>
      </c>
      <c r="CP102">
        <v>411</v>
      </c>
      <c r="CQ102">
        <v>58.714285714285715</v>
      </c>
      <c r="CR102">
        <v>98.999999999999943</v>
      </c>
      <c r="CS102">
        <v>99.999999999999986</v>
      </c>
      <c r="CT102">
        <v>0</v>
      </c>
      <c r="CU102">
        <v>0</v>
      </c>
      <c r="CV102">
        <v>143.00000000000009</v>
      </c>
      <c r="CW102">
        <v>62.000000000000071</v>
      </c>
      <c r="CX102">
        <v>14</v>
      </c>
      <c r="CY102">
        <v>59.999999999999993</v>
      </c>
      <c r="CZ102">
        <v>14.999999999999998</v>
      </c>
      <c r="DA102">
        <v>105.99999999999983</v>
      </c>
      <c r="DB102">
        <v>11</v>
      </c>
      <c r="DC102">
        <v>0</v>
      </c>
      <c r="DD102">
        <v>0</v>
      </c>
      <c r="DE102">
        <v>0</v>
      </c>
      <c r="DF102">
        <v>0</v>
      </c>
      <c r="DG102">
        <v>0</v>
      </c>
      <c r="DH102">
        <v>0</v>
      </c>
      <c r="DI102">
        <v>0</v>
      </c>
      <c r="DJ102">
        <v>93.034383954154876</v>
      </c>
      <c r="DK102">
        <v>0</v>
      </c>
      <c r="DL102">
        <v>146.46545454545452</v>
      </c>
      <c r="DM102">
        <v>0</v>
      </c>
      <c r="DN102">
        <v>0</v>
      </c>
      <c r="DO102">
        <v>0</v>
      </c>
      <c r="DP102">
        <v>0</v>
      </c>
      <c r="DQ102">
        <v>0</v>
      </c>
      <c r="DR102">
        <v>0</v>
      </c>
      <c r="DS102">
        <v>0</v>
      </c>
      <c r="DT102">
        <v>0</v>
      </c>
      <c r="DU102">
        <v>0.752</v>
      </c>
      <c r="DV102">
        <v>0</v>
      </c>
      <c r="DW102">
        <v>0</v>
      </c>
      <c r="DX102">
        <v>0</v>
      </c>
      <c r="DY102">
        <v>0</v>
      </c>
      <c r="DZ102">
        <v>1</v>
      </c>
      <c r="EA102">
        <v>0</v>
      </c>
    </row>
    <row r="103" spans="1:131" ht="15" hidden="1">
      <c r="A103" s="505">
        <v>105</v>
      </c>
      <c r="B103" s="505" t="e">
        <v>#N/A</v>
      </c>
      <c r="C103" s="506">
        <v>0.248603351955307</v>
      </c>
      <c r="D103" s="506">
        <v>0</v>
      </c>
      <c r="E103" s="507">
        <v>103416</v>
      </c>
      <c r="F103" s="507">
        <v>3303307</v>
      </c>
      <c r="G103" s="508" t="s">
        <v>261</v>
      </c>
      <c r="H103" s="470" t="s">
        <v>51</v>
      </c>
      <c r="I103" s="509">
        <v>0</v>
      </c>
      <c r="J103" s="510">
        <v>1</v>
      </c>
      <c r="K103" s="511">
        <v>0</v>
      </c>
      <c r="L103" s="511">
        <v>0</v>
      </c>
      <c r="M103" s="511">
        <v>4</v>
      </c>
      <c r="N103" s="511">
        <v>0</v>
      </c>
      <c r="O103" s="511">
        <v>0</v>
      </c>
      <c r="P103" s="511">
        <v>0</v>
      </c>
      <c r="Q103" s="511">
        <v>358</v>
      </c>
      <c r="R103" s="511">
        <v>358</v>
      </c>
      <c r="S103" s="511">
        <v>0</v>
      </c>
      <c r="T103" s="511">
        <v>358</v>
      </c>
      <c r="U103" s="511">
        <v>0</v>
      </c>
      <c r="V103" s="511">
        <v>0</v>
      </c>
      <c r="W103" s="511">
        <v>0</v>
      </c>
      <c r="X103" s="511">
        <v>0</v>
      </c>
      <c r="Y103" s="511">
        <v>0</v>
      </c>
      <c r="Z103" s="511">
        <v>0</v>
      </c>
      <c r="AA103" s="511">
        <v>0</v>
      </c>
      <c r="AB103" s="511">
        <v>0</v>
      </c>
      <c r="AC103" s="511">
        <v>0</v>
      </c>
      <c r="AD103" s="511">
        <v>358</v>
      </c>
      <c r="AE103" s="511">
        <v>89.5</v>
      </c>
      <c r="AF103" s="511">
        <v>88.999999999999901</v>
      </c>
      <c r="AG103" s="511">
        <v>88.999999999999901</v>
      </c>
      <c r="AH103" s="511">
        <v>0</v>
      </c>
      <c r="AI103" s="511">
        <v>0</v>
      </c>
      <c r="AJ103" s="511">
        <v>153.00000000000011</v>
      </c>
      <c r="AK103" s="511">
        <v>13.000000000000009</v>
      </c>
      <c r="AL103" s="511">
        <v>48.999999999999908</v>
      </c>
      <c r="AM103" s="511">
        <v>14.999999999999991</v>
      </c>
      <c r="AN103" s="511">
        <v>30.999999999999993</v>
      </c>
      <c r="AO103" s="511">
        <v>34.999999999999993</v>
      </c>
      <c r="AP103" s="511">
        <v>61.999999999999844</v>
      </c>
      <c r="AQ103" s="511">
        <v>0</v>
      </c>
      <c r="AR103" s="511">
        <v>0</v>
      </c>
      <c r="AS103" s="511">
        <v>0</v>
      </c>
      <c r="AT103" s="511">
        <v>0</v>
      </c>
      <c r="AU103" s="511">
        <v>0</v>
      </c>
      <c r="AV103" s="511">
        <v>0</v>
      </c>
      <c r="AW103" s="511">
        <v>0</v>
      </c>
      <c r="AX103" s="511">
        <v>10.028011204481787</v>
      </c>
      <c r="AY103" s="511">
        <v>0</v>
      </c>
      <c r="AZ103" s="511">
        <v>105.16938086076561</v>
      </c>
      <c r="BA103" s="511">
        <v>0</v>
      </c>
      <c r="BB103" s="511">
        <v>0</v>
      </c>
      <c r="BC103" s="511">
        <v>0</v>
      </c>
      <c r="BD103" s="511">
        <v>0</v>
      </c>
      <c r="BE103" s="511">
        <v>0</v>
      </c>
      <c r="BF103" s="511">
        <v>0</v>
      </c>
      <c r="BG103" s="511">
        <v>0</v>
      </c>
      <c r="BH103" s="511">
        <v>0</v>
      </c>
      <c r="BI103" s="511">
        <v>0.72099999999999997</v>
      </c>
      <c r="BJ103" s="511">
        <v>0</v>
      </c>
      <c r="BK103" s="511">
        <v>0</v>
      </c>
      <c r="BL103" s="512">
        <v>0</v>
      </c>
      <c r="BM103" s="511">
        <v>0</v>
      </c>
      <c r="BN103" s="511">
        <v>1</v>
      </c>
      <c r="BO103" s="511">
        <v>0</v>
      </c>
      <c r="BQ103">
        <v>103416</v>
      </c>
      <c r="BR103">
        <v>3303307</v>
      </c>
      <c r="BS103" t="s">
        <v>261</v>
      </c>
      <c r="BT103" t="s">
        <v>51</v>
      </c>
      <c r="BU103">
        <v>0</v>
      </c>
      <c r="BV103">
        <v>1</v>
      </c>
      <c r="BW103">
        <v>0</v>
      </c>
      <c r="BX103">
        <v>0</v>
      </c>
      <c r="BY103">
        <v>4</v>
      </c>
      <c r="BZ103">
        <v>0</v>
      </c>
      <c r="CA103">
        <v>0</v>
      </c>
      <c r="CB103">
        <v>0</v>
      </c>
      <c r="CC103">
        <v>358</v>
      </c>
      <c r="CD103">
        <v>358</v>
      </c>
      <c r="CE103">
        <v>0</v>
      </c>
      <c r="CF103">
        <v>358</v>
      </c>
      <c r="CG103">
        <v>0</v>
      </c>
      <c r="CH103">
        <v>0</v>
      </c>
      <c r="CI103">
        <v>0</v>
      </c>
      <c r="CJ103">
        <v>0</v>
      </c>
      <c r="CK103">
        <v>0</v>
      </c>
      <c r="CL103">
        <v>0</v>
      </c>
      <c r="CM103">
        <v>0</v>
      </c>
      <c r="CN103">
        <v>0</v>
      </c>
      <c r="CO103">
        <v>0</v>
      </c>
      <c r="CP103">
        <v>358</v>
      </c>
      <c r="CQ103">
        <v>89.5</v>
      </c>
      <c r="CR103">
        <v>88.999999999999901</v>
      </c>
      <c r="CS103">
        <v>88.999999999999901</v>
      </c>
      <c r="CT103">
        <v>0</v>
      </c>
      <c r="CU103">
        <v>0</v>
      </c>
      <c r="CV103">
        <v>153.00000000000011</v>
      </c>
      <c r="CW103">
        <v>13.000000000000009</v>
      </c>
      <c r="CX103">
        <v>48.999999999999908</v>
      </c>
      <c r="CY103">
        <v>14.999999999999991</v>
      </c>
      <c r="CZ103">
        <v>30.999999999999993</v>
      </c>
      <c r="DA103">
        <v>34.999999999999993</v>
      </c>
      <c r="DB103">
        <v>61.999999999999844</v>
      </c>
      <c r="DC103">
        <v>0</v>
      </c>
      <c r="DD103">
        <v>0</v>
      </c>
      <c r="DE103">
        <v>0</v>
      </c>
      <c r="DF103">
        <v>0</v>
      </c>
      <c r="DG103">
        <v>0</v>
      </c>
      <c r="DH103">
        <v>0</v>
      </c>
      <c r="DI103">
        <v>0</v>
      </c>
      <c r="DJ103">
        <v>10.028011204481787</v>
      </c>
      <c r="DK103">
        <v>0</v>
      </c>
      <c r="DL103">
        <v>105.16938086076561</v>
      </c>
      <c r="DM103">
        <v>0</v>
      </c>
      <c r="DN103">
        <v>0</v>
      </c>
      <c r="DO103">
        <v>0</v>
      </c>
      <c r="DP103">
        <v>0</v>
      </c>
      <c r="DQ103">
        <v>0</v>
      </c>
      <c r="DR103">
        <v>0</v>
      </c>
      <c r="DS103">
        <v>0</v>
      </c>
      <c r="DT103">
        <v>0</v>
      </c>
      <c r="DU103">
        <v>0.72099999999999997</v>
      </c>
      <c r="DV103">
        <v>0</v>
      </c>
      <c r="DW103">
        <v>0</v>
      </c>
      <c r="DX103">
        <v>0</v>
      </c>
      <c r="DY103">
        <v>0</v>
      </c>
      <c r="DZ103">
        <v>1</v>
      </c>
      <c r="EA103">
        <v>0</v>
      </c>
    </row>
    <row r="104" spans="1:131" ht="15" hidden="1">
      <c r="A104" s="505">
        <v>106</v>
      </c>
      <c r="B104" s="505" t="e">
        <v>#N/A</v>
      </c>
      <c r="C104" s="506">
        <v>0.70499999999999996</v>
      </c>
      <c r="D104" s="506">
        <v>0</v>
      </c>
      <c r="E104" s="507">
        <v>103417</v>
      </c>
      <c r="F104" s="507">
        <v>3303310</v>
      </c>
      <c r="G104" s="508" t="s">
        <v>262</v>
      </c>
      <c r="H104" s="470" t="s">
        <v>51</v>
      </c>
      <c r="I104" s="509">
        <v>0</v>
      </c>
      <c r="J104" s="510">
        <v>1</v>
      </c>
      <c r="K104" s="511">
        <v>0</v>
      </c>
      <c r="L104" s="511">
        <v>0</v>
      </c>
      <c r="M104" s="511">
        <v>7</v>
      </c>
      <c r="N104" s="511">
        <v>0</v>
      </c>
      <c r="O104" s="511">
        <v>0</v>
      </c>
      <c r="P104" s="511">
        <v>0</v>
      </c>
      <c r="Q104" s="511">
        <v>200</v>
      </c>
      <c r="R104" s="511">
        <v>200</v>
      </c>
      <c r="S104" s="511">
        <v>24</v>
      </c>
      <c r="T104" s="511">
        <v>176</v>
      </c>
      <c r="U104" s="511">
        <v>0</v>
      </c>
      <c r="V104" s="511">
        <v>0</v>
      </c>
      <c r="W104" s="511">
        <v>0</v>
      </c>
      <c r="X104" s="511">
        <v>0</v>
      </c>
      <c r="Y104" s="511">
        <v>0</v>
      </c>
      <c r="Z104" s="511">
        <v>0</v>
      </c>
      <c r="AA104" s="511">
        <v>0</v>
      </c>
      <c r="AB104" s="511">
        <v>0</v>
      </c>
      <c r="AC104" s="511">
        <v>0</v>
      </c>
      <c r="AD104" s="511">
        <v>200</v>
      </c>
      <c r="AE104" s="511">
        <v>28.571428571428573</v>
      </c>
      <c r="AF104" s="511">
        <v>138</v>
      </c>
      <c r="AG104" s="511">
        <v>141</v>
      </c>
      <c r="AH104" s="511">
        <v>0</v>
      </c>
      <c r="AI104" s="511">
        <v>0</v>
      </c>
      <c r="AJ104" s="511">
        <v>5</v>
      </c>
      <c r="AK104" s="511">
        <v>0</v>
      </c>
      <c r="AL104" s="511">
        <v>3</v>
      </c>
      <c r="AM104" s="511">
        <v>6</v>
      </c>
      <c r="AN104" s="511">
        <v>9</v>
      </c>
      <c r="AO104" s="511">
        <v>174</v>
      </c>
      <c r="AP104" s="511">
        <v>3</v>
      </c>
      <c r="AQ104" s="511">
        <v>0</v>
      </c>
      <c r="AR104" s="511">
        <v>0</v>
      </c>
      <c r="AS104" s="511">
        <v>0</v>
      </c>
      <c r="AT104" s="511">
        <v>0</v>
      </c>
      <c r="AU104" s="511">
        <v>0</v>
      </c>
      <c r="AV104" s="511">
        <v>0</v>
      </c>
      <c r="AW104" s="511">
        <v>0</v>
      </c>
      <c r="AX104" s="511">
        <v>67.045454545454604</v>
      </c>
      <c r="AY104" s="511">
        <v>0</v>
      </c>
      <c r="AZ104" s="511">
        <v>77.227108443079445</v>
      </c>
      <c r="BA104" s="511">
        <v>0</v>
      </c>
      <c r="BB104" s="511">
        <v>0</v>
      </c>
      <c r="BC104" s="511">
        <v>0</v>
      </c>
      <c r="BD104" s="511">
        <v>0</v>
      </c>
      <c r="BE104" s="511">
        <v>0</v>
      </c>
      <c r="BF104" s="511">
        <v>0</v>
      </c>
      <c r="BG104" s="511">
        <v>0</v>
      </c>
      <c r="BH104" s="511">
        <v>0</v>
      </c>
      <c r="BI104" s="511">
        <v>0.29799999999999999</v>
      </c>
      <c r="BJ104" s="511">
        <v>0</v>
      </c>
      <c r="BK104" s="511">
        <v>0</v>
      </c>
      <c r="BL104" s="512">
        <v>0</v>
      </c>
      <c r="BM104" s="511">
        <v>0</v>
      </c>
      <c r="BN104" s="511">
        <v>1</v>
      </c>
      <c r="BO104" s="511">
        <v>0</v>
      </c>
      <c r="BQ104">
        <v>103417</v>
      </c>
      <c r="BR104">
        <v>3303310</v>
      </c>
      <c r="BS104" t="s">
        <v>262</v>
      </c>
      <c r="BT104" t="s">
        <v>51</v>
      </c>
      <c r="BU104">
        <v>0</v>
      </c>
      <c r="BV104">
        <v>1</v>
      </c>
      <c r="BW104">
        <v>0</v>
      </c>
      <c r="BX104">
        <v>0</v>
      </c>
      <c r="BY104">
        <v>7</v>
      </c>
      <c r="BZ104">
        <v>0</v>
      </c>
      <c r="CA104">
        <v>0</v>
      </c>
      <c r="CB104">
        <v>0</v>
      </c>
      <c r="CC104">
        <v>200</v>
      </c>
      <c r="CD104">
        <v>200</v>
      </c>
      <c r="CE104">
        <v>24</v>
      </c>
      <c r="CF104">
        <v>176</v>
      </c>
      <c r="CG104">
        <v>0</v>
      </c>
      <c r="CH104">
        <v>0</v>
      </c>
      <c r="CI104">
        <v>0</v>
      </c>
      <c r="CJ104">
        <v>0</v>
      </c>
      <c r="CK104">
        <v>0</v>
      </c>
      <c r="CL104">
        <v>0</v>
      </c>
      <c r="CM104">
        <v>0</v>
      </c>
      <c r="CN104">
        <v>0</v>
      </c>
      <c r="CO104">
        <v>0</v>
      </c>
      <c r="CP104">
        <v>200</v>
      </c>
      <c r="CQ104">
        <v>28.571428571428573</v>
      </c>
      <c r="CR104">
        <v>138</v>
      </c>
      <c r="CS104">
        <v>141</v>
      </c>
      <c r="CT104">
        <v>0</v>
      </c>
      <c r="CU104">
        <v>0</v>
      </c>
      <c r="CV104">
        <v>5</v>
      </c>
      <c r="CW104">
        <v>0</v>
      </c>
      <c r="CX104">
        <v>3</v>
      </c>
      <c r="CY104">
        <v>6</v>
      </c>
      <c r="CZ104">
        <v>9</v>
      </c>
      <c r="DA104">
        <v>174</v>
      </c>
      <c r="DB104">
        <v>3</v>
      </c>
      <c r="DC104">
        <v>0</v>
      </c>
      <c r="DD104">
        <v>0</v>
      </c>
      <c r="DE104">
        <v>0</v>
      </c>
      <c r="DF104">
        <v>0</v>
      </c>
      <c r="DG104">
        <v>0</v>
      </c>
      <c r="DH104">
        <v>0</v>
      </c>
      <c r="DI104">
        <v>0</v>
      </c>
      <c r="DJ104">
        <v>67.045454545454604</v>
      </c>
      <c r="DK104">
        <v>0</v>
      </c>
      <c r="DL104">
        <v>77.227108443079445</v>
      </c>
      <c r="DM104">
        <v>0</v>
      </c>
      <c r="DN104">
        <v>0</v>
      </c>
      <c r="DO104">
        <v>0</v>
      </c>
      <c r="DP104">
        <v>0</v>
      </c>
      <c r="DQ104">
        <v>0</v>
      </c>
      <c r="DR104">
        <v>0</v>
      </c>
      <c r="DS104">
        <v>0</v>
      </c>
      <c r="DT104">
        <v>0</v>
      </c>
      <c r="DU104">
        <v>0.29799999999999999</v>
      </c>
      <c r="DV104">
        <v>0</v>
      </c>
      <c r="DW104">
        <v>0</v>
      </c>
      <c r="DX104">
        <v>0</v>
      </c>
      <c r="DY104">
        <v>0</v>
      </c>
      <c r="DZ104">
        <v>1</v>
      </c>
      <c r="EA104">
        <v>0</v>
      </c>
    </row>
    <row r="105" spans="1:131" ht="15" hidden="1">
      <c r="A105" s="505">
        <v>107</v>
      </c>
      <c r="B105" s="505" t="e">
        <v>#N/A</v>
      </c>
      <c r="C105" s="506">
        <v>0.51690821256038599</v>
      </c>
      <c r="D105" s="506">
        <v>0</v>
      </c>
      <c r="E105" s="507">
        <v>103421</v>
      </c>
      <c r="F105" s="507">
        <v>3303317</v>
      </c>
      <c r="G105" s="508" t="s">
        <v>263</v>
      </c>
      <c r="H105" s="470" t="s">
        <v>51</v>
      </c>
      <c r="I105" s="509">
        <v>0</v>
      </c>
      <c r="J105" s="510">
        <v>1</v>
      </c>
      <c r="K105" s="511">
        <v>0</v>
      </c>
      <c r="L105" s="511">
        <v>0</v>
      </c>
      <c r="M105" s="511">
        <v>7</v>
      </c>
      <c r="N105" s="511">
        <v>0</v>
      </c>
      <c r="O105" s="511">
        <v>0</v>
      </c>
      <c r="P105" s="511">
        <v>0</v>
      </c>
      <c r="Q105" s="511">
        <v>207</v>
      </c>
      <c r="R105" s="511">
        <v>207</v>
      </c>
      <c r="S105" s="511">
        <v>30</v>
      </c>
      <c r="T105" s="511">
        <v>177</v>
      </c>
      <c r="U105" s="511">
        <v>0</v>
      </c>
      <c r="V105" s="511">
        <v>0</v>
      </c>
      <c r="W105" s="511">
        <v>0</v>
      </c>
      <c r="X105" s="511">
        <v>0</v>
      </c>
      <c r="Y105" s="511">
        <v>0</v>
      </c>
      <c r="Z105" s="511">
        <v>0</v>
      </c>
      <c r="AA105" s="511">
        <v>0</v>
      </c>
      <c r="AB105" s="511">
        <v>0</v>
      </c>
      <c r="AC105" s="511">
        <v>0</v>
      </c>
      <c r="AD105" s="511">
        <v>207</v>
      </c>
      <c r="AE105" s="511">
        <v>29.571428571428573</v>
      </c>
      <c r="AF105" s="511">
        <v>104.99999999999996</v>
      </c>
      <c r="AG105" s="511">
        <v>106.9999999999999</v>
      </c>
      <c r="AH105" s="511">
        <v>0</v>
      </c>
      <c r="AI105" s="511">
        <v>0</v>
      </c>
      <c r="AJ105" s="511">
        <v>2.9999999999999991</v>
      </c>
      <c r="AK105" s="511">
        <v>1.0000000000000011</v>
      </c>
      <c r="AL105" s="511">
        <v>57.000000000000057</v>
      </c>
      <c r="AM105" s="511">
        <v>67.999999999999957</v>
      </c>
      <c r="AN105" s="511">
        <v>67.999999999999957</v>
      </c>
      <c r="AO105" s="511">
        <v>6.9999999999999911</v>
      </c>
      <c r="AP105" s="511">
        <v>2.9999999999999991</v>
      </c>
      <c r="AQ105" s="511">
        <v>0</v>
      </c>
      <c r="AR105" s="511">
        <v>0</v>
      </c>
      <c r="AS105" s="511">
        <v>0</v>
      </c>
      <c r="AT105" s="511">
        <v>0</v>
      </c>
      <c r="AU105" s="511">
        <v>0</v>
      </c>
      <c r="AV105" s="511">
        <v>0</v>
      </c>
      <c r="AW105" s="511">
        <v>0</v>
      </c>
      <c r="AX105" s="511">
        <v>76.016949152542352</v>
      </c>
      <c r="AY105" s="511">
        <v>0</v>
      </c>
      <c r="AZ105" s="511">
        <v>86.52539912917274</v>
      </c>
      <c r="BA105" s="511">
        <v>0</v>
      </c>
      <c r="BB105" s="511">
        <v>0</v>
      </c>
      <c r="BC105" s="511">
        <v>0</v>
      </c>
      <c r="BD105" s="511">
        <v>0</v>
      </c>
      <c r="BE105" s="511">
        <v>0</v>
      </c>
      <c r="BF105" s="511">
        <v>0</v>
      </c>
      <c r="BG105" s="511">
        <v>13.706213592233073</v>
      </c>
      <c r="BH105" s="511">
        <v>0</v>
      </c>
      <c r="BI105" s="511">
        <v>0.34399999999999997</v>
      </c>
      <c r="BJ105" s="511">
        <v>0</v>
      </c>
      <c r="BK105" s="511">
        <v>0</v>
      </c>
      <c r="BL105" s="512">
        <v>0</v>
      </c>
      <c r="BM105" s="511">
        <v>0</v>
      </c>
      <c r="BN105" s="511">
        <v>1</v>
      </c>
      <c r="BO105" s="511">
        <v>0</v>
      </c>
      <c r="BQ105">
        <v>103421</v>
      </c>
      <c r="BR105">
        <v>3303317</v>
      </c>
      <c r="BS105" t="s">
        <v>263</v>
      </c>
      <c r="BT105" t="s">
        <v>51</v>
      </c>
      <c r="BU105">
        <v>0</v>
      </c>
      <c r="BV105">
        <v>1</v>
      </c>
      <c r="BW105">
        <v>0</v>
      </c>
      <c r="BX105">
        <v>0</v>
      </c>
      <c r="BY105">
        <v>7</v>
      </c>
      <c r="BZ105">
        <v>0</v>
      </c>
      <c r="CA105">
        <v>0</v>
      </c>
      <c r="CB105">
        <v>0</v>
      </c>
      <c r="CC105">
        <v>207</v>
      </c>
      <c r="CD105">
        <v>207</v>
      </c>
      <c r="CE105">
        <v>30</v>
      </c>
      <c r="CF105">
        <v>177</v>
      </c>
      <c r="CG105">
        <v>0</v>
      </c>
      <c r="CH105">
        <v>0</v>
      </c>
      <c r="CI105">
        <v>0</v>
      </c>
      <c r="CJ105">
        <v>0</v>
      </c>
      <c r="CK105">
        <v>0</v>
      </c>
      <c r="CL105">
        <v>0</v>
      </c>
      <c r="CM105">
        <v>0</v>
      </c>
      <c r="CN105">
        <v>0</v>
      </c>
      <c r="CO105">
        <v>0</v>
      </c>
      <c r="CP105">
        <v>207</v>
      </c>
      <c r="CQ105">
        <v>29.571428571428573</v>
      </c>
      <c r="CR105">
        <v>104.99999999999996</v>
      </c>
      <c r="CS105">
        <v>106.9999999999999</v>
      </c>
      <c r="CT105">
        <v>0</v>
      </c>
      <c r="CU105">
        <v>0</v>
      </c>
      <c r="CV105">
        <v>2.9999999999999991</v>
      </c>
      <c r="CW105">
        <v>1.0000000000000011</v>
      </c>
      <c r="CX105">
        <v>57.000000000000057</v>
      </c>
      <c r="CY105">
        <v>67.999999999999957</v>
      </c>
      <c r="CZ105">
        <v>67.999999999999957</v>
      </c>
      <c r="DA105">
        <v>6.9999999999999911</v>
      </c>
      <c r="DB105">
        <v>2.9999999999999991</v>
      </c>
      <c r="DC105">
        <v>0</v>
      </c>
      <c r="DD105">
        <v>0</v>
      </c>
      <c r="DE105">
        <v>0</v>
      </c>
      <c r="DF105">
        <v>0</v>
      </c>
      <c r="DG105">
        <v>0</v>
      </c>
      <c r="DH105">
        <v>0</v>
      </c>
      <c r="DI105">
        <v>0</v>
      </c>
      <c r="DJ105">
        <v>76.016949152542352</v>
      </c>
      <c r="DK105">
        <v>0</v>
      </c>
      <c r="DL105">
        <v>86.52539912917274</v>
      </c>
      <c r="DM105">
        <v>0</v>
      </c>
      <c r="DN105">
        <v>0</v>
      </c>
      <c r="DO105">
        <v>0</v>
      </c>
      <c r="DP105">
        <v>0</v>
      </c>
      <c r="DQ105">
        <v>0</v>
      </c>
      <c r="DR105">
        <v>0</v>
      </c>
      <c r="DS105">
        <v>13.706213592233073</v>
      </c>
      <c r="DT105">
        <v>0</v>
      </c>
      <c r="DU105">
        <v>0.34399999999999997</v>
      </c>
      <c r="DV105">
        <v>0</v>
      </c>
      <c r="DW105">
        <v>0</v>
      </c>
      <c r="DX105">
        <v>0</v>
      </c>
      <c r="DY105">
        <v>0</v>
      </c>
      <c r="DZ105">
        <v>1</v>
      </c>
      <c r="EA105">
        <v>0</v>
      </c>
    </row>
    <row r="106" spans="1:131" ht="15" hidden="1">
      <c r="A106" s="505">
        <v>108</v>
      </c>
      <c r="B106" s="505" t="e">
        <v>#N/A</v>
      </c>
      <c r="C106" s="506">
        <v>0.45303867403314901</v>
      </c>
      <c r="D106" s="506">
        <v>0</v>
      </c>
      <c r="E106" s="507">
        <v>103423</v>
      </c>
      <c r="F106" s="507">
        <v>3303319</v>
      </c>
      <c r="G106" s="508" t="s">
        <v>264</v>
      </c>
      <c r="H106" s="470" t="s">
        <v>51</v>
      </c>
      <c r="I106" s="509">
        <v>0</v>
      </c>
      <c r="J106" s="510">
        <v>1</v>
      </c>
      <c r="K106" s="511">
        <v>0</v>
      </c>
      <c r="L106" s="511">
        <v>0</v>
      </c>
      <c r="M106" s="511">
        <v>7</v>
      </c>
      <c r="N106" s="511">
        <v>0</v>
      </c>
      <c r="O106" s="511">
        <v>0</v>
      </c>
      <c r="P106" s="511">
        <v>0</v>
      </c>
      <c r="Q106" s="511">
        <v>362</v>
      </c>
      <c r="R106" s="511">
        <v>362</v>
      </c>
      <c r="S106" s="511">
        <v>52</v>
      </c>
      <c r="T106" s="511">
        <v>310</v>
      </c>
      <c r="U106" s="511">
        <v>0</v>
      </c>
      <c r="V106" s="511">
        <v>0</v>
      </c>
      <c r="W106" s="511">
        <v>0</v>
      </c>
      <c r="X106" s="511">
        <v>0</v>
      </c>
      <c r="Y106" s="511">
        <v>0</v>
      </c>
      <c r="Z106" s="511">
        <v>0</v>
      </c>
      <c r="AA106" s="511">
        <v>0</v>
      </c>
      <c r="AB106" s="511">
        <v>0</v>
      </c>
      <c r="AC106" s="511">
        <v>0</v>
      </c>
      <c r="AD106" s="511">
        <v>362</v>
      </c>
      <c r="AE106" s="511">
        <v>51.714285714285715</v>
      </c>
      <c r="AF106" s="511">
        <v>161.99999999999994</v>
      </c>
      <c r="AG106" s="511">
        <v>163.99999999999994</v>
      </c>
      <c r="AH106" s="511">
        <v>0</v>
      </c>
      <c r="AI106" s="511">
        <v>0</v>
      </c>
      <c r="AJ106" s="511">
        <v>67.000000000000071</v>
      </c>
      <c r="AK106" s="511">
        <v>15.999999999999996</v>
      </c>
      <c r="AL106" s="511">
        <v>13.000000000000018</v>
      </c>
      <c r="AM106" s="511">
        <v>19.000000000000011</v>
      </c>
      <c r="AN106" s="511">
        <v>46.999999999999851</v>
      </c>
      <c r="AO106" s="511">
        <v>177.99999999999986</v>
      </c>
      <c r="AP106" s="511">
        <v>21.999999999999993</v>
      </c>
      <c r="AQ106" s="511">
        <v>0</v>
      </c>
      <c r="AR106" s="511">
        <v>0</v>
      </c>
      <c r="AS106" s="511">
        <v>0</v>
      </c>
      <c r="AT106" s="511">
        <v>0</v>
      </c>
      <c r="AU106" s="511">
        <v>0</v>
      </c>
      <c r="AV106" s="511">
        <v>0</v>
      </c>
      <c r="AW106" s="511">
        <v>0</v>
      </c>
      <c r="AX106" s="511">
        <v>50.212903225806507</v>
      </c>
      <c r="AY106" s="511">
        <v>0</v>
      </c>
      <c r="AZ106" s="511">
        <v>127.07415191647054</v>
      </c>
      <c r="BA106" s="511">
        <v>0</v>
      </c>
      <c r="BB106" s="511">
        <v>0</v>
      </c>
      <c r="BC106" s="511">
        <v>0</v>
      </c>
      <c r="BD106" s="511">
        <v>0</v>
      </c>
      <c r="BE106" s="511">
        <v>0</v>
      </c>
      <c r="BF106" s="511">
        <v>0</v>
      </c>
      <c r="BG106" s="511">
        <v>0</v>
      </c>
      <c r="BH106" s="511">
        <v>0</v>
      </c>
      <c r="BI106" s="511">
        <v>0.32300000000000001</v>
      </c>
      <c r="BJ106" s="511">
        <v>0</v>
      </c>
      <c r="BK106" s="511">
        <v>0</v>
      </c>
      <c r="BL106" s="512">
        <v>0</v>
      </c>
      <c r="BM106" s="511">
        <v>0</v>
      </c>
      <c r="BN106" s="511">
        <v>1</v>
      </c>
      <c r="BO106" s="511">
        <v>0</v>
      </c>
      <c r="BQ106">
        <v>103423</v>
      </c>
      <c r="BR106">
        <v>3303319</v>
      </c>
      <c r="BS106" t="s">
        <v>264</v>
      </c>
      <c r="BT106" t="s">
        <v>51</v>
      </c>
      <c r="BU106">
        <v>0</v>
      </c>
      <c r="BV106">
        <v>1</v>
      </c>
      <c r="BW106">
        <v>0</v>
      </c>
      <c r="BX106">
        <v>0</v>
      </c>
      <c r="BY106">
        <v>7</v>
      </c>
      <c r="BZ106">
        <v>0</v>
      </c>
      <c r="CA106">
        <v>0</v>
      </c>
      <c r="CB106">
        <v>0</v>
      </c>
      <c r="CC106">
        <v>362</v>
      </c>
      <c r="CD106">
        <v>362</v>
      </c>
      <c r="CE106">
        <v>52</v>
      </c>
      <c r="CF106">
        <v>310</v>
      </c>
      <c r="CG106">
        <v>0</v>
      </c>
      <c r="CH106">
        <v>0</v>
      </c>
      <c r="CI106">
        <v>0</v>
      </c>
      <c r="CJ106">
        <v>0</v>
      </c>
      <c r="CK106">
        <v>0</v>
      </c>
      <c r="CL106">
        <v>0</v>
      </c>
      <c r="CM106">
        <v>0</v>
      </c>
      <c r="CN106">
        <v>0</v>
      </c>
      <c r="CO106">
        <v>0</v>
      </c>
      <c r="CP106">
        <v>362</v>
      </c>
      <c r="CQ106">
        <v>51.714285714285715</v>
      </c>
      <c r="CR106">
        <v>161.99999999999994</v>
      </c>
      <c r="CS106">
        <v>163.99999999999994</v>
      </c>
      <c r="CT106">
        <v>0</v>
      </c>
      <c r="CU106">
        <v>0</v>
      </c>
      <c r="CV106">
        <v>67.000000000000071</v>
      </c>
      <c r="CW106">
        <v>15.999999999999996</v>
      </c>
      <c r="CX106">
        <v>13.000000000000018</v>
      </c>
      <c r="CY106">
        <v>19.000000000000011</v>
      </c>
      <c r="CZ106">
        <v>46.999999999999851</v>
      </c>
      <c r="DA106">
        <v>177.99999999999986</v>
      </c>
      <c r="DB106">
        <v>21.999999999999993</v>
      </c>
      <c r="DC106">
        <v>0</v>
      </c>
      <c r="DD106">
        <v>0</v>
      </c>
      <c r="DE106">
        <v>0</v>
      </c>
      <c r="DF106">
        <v>0</v>
      </c>
      <c r="DG106">
        <v>0</v>
      </c>
      <c r="DH106">
        <v>0</v>
      </c>
      <c r="DI106">
        <v>0</v>
      </c>
      <c r="DJ106">
        <v>50.212903225806507</v>
      </c>
      <c r="DK106">
        <v>0</v>
      </c>
      <c r="DL106">
        <v>127.07415191647054</v>
      </c>
      <c r="DM106">
        <v>0</v>
      </c>
      <c r="DN106">
        <v>0</v>
      </c>
      <c r="DO106">
        <v>0</v>
      </c>
      <c r="DP106">
        <v>0</v>
      </c>
      <c r="DQ106">
        <v>0</v>
      </c>
      <c r="DR106">
        <v>0</v>
      </c>
      <c r="DS106">
        <v>0</v>
      </c>
      <c r="DT106">
        <v>0</v>
      </c>
      <c r="DU106">
        <v>0.32300000000000001</v>
      </c>
      <c r="DV106">
        <v>0</v>
      </c>
      <c r="DW106">
        <v>0</v>
      </c>
      <c r="DX106">
        <v>0</v>
      </c>
      <c r="DY106">
        <v>0</v>
      </c>
      <c r="DZ106">
        <v>1</v>
      </c>
      <c r="EA106">
        <v>0</v>
      </c>
    </row>
    <row r="107" spans="1:131" ht="15" hidden="1">
      <c r="A107" s="505">
        <v>109</v>
      </c>
      <c r="B107" s="505" t="e">
        <v>#N/A</v>
      </c>
      <c r="C107" s="506">
        <v>0.56965174129353202</v>
      </c>
      <c r="D107" s="506">
        <v>0</v>
      </c>
      <c r="E107" s="507">
        <v>103424</v>
      </c>
      <c r="F107" s="507">
        <v>3303320</v>
      </c>
      <c r="G107" s="508" t="s">
        <v>265</v>
      </c>
      <c r="H107" s="470" t="s">
        <v>51</v>
      </c>
      <c r="I107" s="509">
        <v>0</v>
      </c>
      <c r="J107" s="510">
        <v>1</v>
      </c>
      <c r="K107" s="511">
        <v>0</v>
      </c>
      <c r="L107" s="511">
        <v>0</v>
      </c>
      <c r="M107" s="511">
        <v>7</v>
      </c>
      <c r="N107" s="511">
        <v>0</v>
      </c>
      <c r="O107" s="511">
        <v>0</v>
      </c>
      <c r="P107" s="511">
        <v>0</v>
      </c>
      <c r="Q107" s="511">
        <v>402</v>
      </c>
      <c r="R107" s="511">
        <v>402</v>
      </c>
      <c r="S107" s="511">
        <v>50</v>
      </c>
      <c r="T107" s="511">
        <v>352</v>
      </c>
      <c r="U107" s="511">
        <v>0</v>
      </c>
      <c r="V107" s="511">
        <v>0</v>
      </c>
      <c r="W107" s="511">
        <v>0</v>
      </c>
      <c r="X107" s="511">
        <v>0</v>
      </c>
      <c r="Y107" s="511">
        <v>0</v>
      </c>
      <c r="Z107" s="511">
        <v>0</v>
      </c>
      <c r="AA107" s="511">
        <v>0</v>
      </c>
      <c r="AB107" s="511">
        <v>0</v>
      </c>
      <c r="AC107" s="511">
        <v>0</v>
      </c>
      <c r="AD107" s="511">
        <v>402</v>
      </c>
      <c r="AE107" s="511">
        <v>57.428571428571431</v>
      </c>
      <c r="AF107" s="511">
        <v>225.99999999999994</v>
      </c>
      <c r="AG107" s="511">
        <v>228.99999999999989</v>
      </c>
      <c r="AH107" s="511">
        <v>0</v>
      </c>
      <c r="AI107" s="511">
        <v>0</v>
      </c>
      <c r="AJ107" s="511">
        <v>18.000000000000011</v>
      </c>
      <c r="AK107" s="511">
        <v>50.999999999999979</v>
      </c>
      <c r="AL107" s="511">
        <v>86.999999999999929</v>
      </c>
      <c r="AM107" s="511">
        <v>25.000000000000018</v>
      </c>
      <c r="AN107" s="511">
        <v>78.999999999999844</v>
      </c>
      <c r="AO107" s="511">
        <v>42.999999999999908</v>
      </c>
      <c r="AP107" s="511">
        <v>99.000000000000043</v>
      </c>
      <c r="AQ107" s="511">
        <v>0</v>
      </c>
      <c r="AR107" s="511">
        <v>0</v>
      </c>
      <c r="AS107" s="511">
        <v>0</v>
      </c>
      <c r="AT107" s="511">
        <v>0</v>
      </c>
      <c r="AU107" s="511">
        <v>0</v>
      </c>
      <c r="AV107" s="511">
        <v>0</v>
      </c>
      <c r="AW107" s="511">
        <v>0</v>
      </c>
      <c r="AX107" s="511">
        <v>80.164222873900144</v>
      </c>
      <c r="AY107" s="511">
        <v>0</v>
      </c>
      <c r="AZ107" s="511">
        <v>140.17762803234498</v>
      </c>
      <c r="BA107" s="511">
        <v>0</v>
      </c>
      <c r="BB107" s="511">
        <v>0</v>
      </c>
      <c r="BC107" s="511">
        <v>0</v>
      </c>
      <c r="BD107" s="511">
        <v>0</v>
      </c>
      <c r="BE107" s="511">
        <v>0</v>
      </c>
      <c r="BF107" s="511">
        <v>0</v>
      </c>
      <c r="BG107" s="511">
        <v>0</v>
      </c>
      <c r="BH107" s="511">
        <v>0</v>
      </c>
      <c r="BI107" s="511">
        <v>0.40799999999999997</v>
      </c>
      <c r="BJ107" s="511">
        <v>0</v>
      </c>
      <c r="BK107" s="511">
        <v>0</v>
      </c>
      <c r="BL107" s="512">
        <v>0</v>
      </c>
      <c r="BM107" s="511">
        <v>0</v>
      </c>
      <c r="BN107" s="511">
        <v>1</v>
      </c>
      <c r="BO107" s="511">
        <v>0</v>
      </c>
      <c r="BQ107">
        <v>103424</v>
      </c>
      <c r="BR107">
        <v>3303320</v>
      </c>
      <c r="BS107" t="s">
        <v>265</v>
      </c>
      <c r="BT107" t="s">
        <v>51</v>
      </c>
      <c r="BU107">
        <v>0</v>
      </c>
      <c r="BV107">
        <v>1</v>
      </c>
      <c r="BW107">
        <v>0</v>
      </c>
      <c r="BX107">
        <v>0</v>
      </c>
      <c r="BY107">
        <v>7</v>
      </c>
      <c r="BZ107">
        <v>0</v>
      </c>
      <c r="CA107">
        <v>0</v>
      </c>
      <c r="CB107">
        <v>0</v>
      </c>
      <c r="CC107">
        <v>402</v>
      </c>
      <c r="CD107">
        <v>402</v>
      </c>
      <c r="CE107">
        <v>50</v>
      </c>
      <c r="CF107">
        <v>352</v>
      </c>
      <c r="CG107">
        <v>0</v>
      </c>
      <c r="CH107">
        <v>0</v>
      </c>
      <c r="CI107">
        <v>0</v>
      </c>
      <c r="CJ107">
        <v>0</v>
      </c>
      <c r="CK107">
        <v>0</v>
      </c>
      <c r="CL107">
        <v>0</v>
      </c>
      <c r="CM107">
        <v>0</v>
      </c>
      <c r="CN107">
        <v>0</v>
      </c>
      <c r="CO107">
        <v>0</v>
      </c>
      <c r="CP107">
        <v>402</v>
      </c>
      <c r="CQ107">
        <v>57.428571428571431</v>
      </c>
      <c r="CR107">
        <v>225.99999999999994</v>
      </c>
      <c r="CS107">
        <v>228.99999999999989</v>
      </c>
      <c r="CT107">
        <v>0</v>
      </c>
      <c r="CU107">
        <v>0</v>
      </c>
      <c r="CV107">
        <v>18.000000000000011</v>
      </c>
      <c r="CW107">
        <v>50.999999999999979</v>
      </c>
      <c r="CX107">
        <v>86.999999999999929</v>
      </c>
      <c r="CY107">
        <v>25.000000000000018</v>
      </c>
      <c r="CZ107">
        <v>78.999999999999844</v>
      </c>
      <c r="DA107">
        <v>42.999999999999908</v>
      </c>
      <c r="DB107">
        <v>99.000000000000043</v>
      </c>
      <c r="DC107">
        <v>0</v>
      </c>
      <c r="DD107">
        <v>0</v>
      </c>
      <c r="DE107">
        <v>0</v>
      </c>
      <c r="DF107">
        <v>0</v>
      </c>
      <c r="DG107">
        <v>0</v>
      </c>
      <c r="DH107">
        <v>0</v>
      </c>
      <c r="DI107">
        <v>0</v>
      </c>
      <c r="DJ107">
        <v>80.164222873900144</v>
      </c>
      <c r="DK107">
        <v>0</v>
      </c>
      <c r="DL107">
        <v>140.17762803234498</v>
      </c>
      <c r="DM107">
        <v>0</v>
      </c>
      <c r="DN107">
        <v>0</v>
      </c>
      <c r="DO107">
        <v>0</v>
      </c>
      <c r="DP107">
        <v>0</v>
      </c>
      <c r="DQ107">
        <v>0</v>
      </c>
      <c r="DR107">
        <v>0</v>
      </c>
      <c r="DS107">
        <v>0</v>
      </c>
      <c r="DT107">
        <v>0</v>
      </c>
      <c r="DU107">
        <v>0.40799999999999997</v>
      </c>
      <c r="DV107">
        <v>0</v>
      </c>
      <c r="DW107">
        <v>0</v>
      </c>
      <c r="DX107">
        <v>0</v>
      </c>
      <c r="DY107">
        <v>0</v>
      </c>
      <c r="DZ107">
        <v>1</v>
      </c>
      <c r="EA107">
        <v>0</v>
      </c>
    </row>
    <row r="108" spans="1:131" ht="15" hidden="1">
      <c r="A108" s="505">
        <v>110</v>
      </c>
      <c r="B108" s="505" t="e">
        <v>#N/A</v>
      </c>
      <c r="C108" s="506">
        <v>0.45114942528735602</v>
      </c>
      <c r="D108" s="506">
        <v>0</v>
      </c>
      <c r="E108" s="507">
        <v>103425</v>
      </c>
      <c r="F108" s="507">
        <v>3303321</v>
      </c>
      <c r="G108" s="508" t="s">
        <v>266</v>
      </c>
      <c r="H108" s="470" t="s">
        <v>51</v>
      </c>
      <c r="I108" s="509">
        <v>0</v>
      </c>
      <c r="J108" s="510">
        <v>1</v>
      </c>
      <c r="K108" s="511">
        <v>0</v>
      </c>
      <c r="L108" s="511">
        <v>0</v>
      </c>
      <c r="M108" s="511">
        <v>7</v>
      </c>
      <c r="N108" s="511">
        <v>0</v>
      </c>
      <c r="O108" s="511">
        <v>0</v>
      </c>
      <c r="P108" s="511">
        <v>0</v>
      </c>
      <c r="Q108" s="511">
        <v>348</v>
      </c>
      <c r="R108" s="511">
        <v>348</v>
      </c>
      <c r="S108" s="511">
        <v>40</v>
      </c>
      <c r="T108" s="511">
        <v>308</v>
      </c>
      <c r="U108" s="511">
        <v>0</v>
      </c>
      <c r="V108" s="511">
        <v>0</v>
      </c>
      <c r="W108" s="511">
        <v>0</v>
      </c>
      <c r="X108" s="511">
        <v>0</v>
      </c>
      <c r="Y108" s="511">
        <v>0</v>
      </c>
      <c r="Z108" s="511">
        <v>0</v>
      </c>
      <c r="AA108" s="511">
        <v>0</v>
      </c>
      <c r="AB108" s="511">
        <v>0</v>
      </c>
      <c r="AC108" s="511">
        <v>0</v>
      </c>
      <c r="AD108" s="511">
        <v>348</v>
      </c>
      <c r="AE108" s="511">
        <v>49.714285714285715</v>
      </c>
      <c r="AF108" s="511">
        <v>155.00000000000009</v>
      </c>
      <c r="AG108" s="511">
        <v>156.99999999999989</v>
      </c>
      <c r="AH108" s="511">
        <v>0</v>
      </c>
      <c r="AI108" s="511">
        <v>0</v>
      </c>
      <c r="AJ108" s="511">
        <v>20.000000000000004</v>
      </c>
      <c r="AK108" s="511">
        <v>11.000000000000018</v>
      </c>
      <c r="AL108" s="511">
        <v>125.00000000000014</v>
      </c>
      <c r="AM108" s="511">
        <v>99.000000000000114</v>
      </c>
      <c r="AN108" s="511">
        <v>70.999999999999957</v>
      </c>
      <c r="AO108" s="511">
        <v>11.000000000000018</v>
      </c>
      <c r="AP108" s="511">
        <v>11.000000000000018</v>
      </c>
      <c r="AQ108" s="511">
        <v>0</v>
      </c>
      <c r="AR108" s="511">
        <v>0</v>
      </c>
      <c r="AS108" s="511">
        <v>0</v>
      </c>
      <c r="AT108" s="511">
        <v>0</v>
      </c>
      <c r="AU108" s="511">
        <v>0</v>
      </c>
      <c r="AV108" s="511">
        <v>0</v>
      </c>
      <c r="AW108" s="511">
        <v>0</v>
      </c>
      <c r="AX108" s="511">
        <v>111.8571428571427</v>
      </c>
      <c r="AY108" s="511">
        <v>0</v>
      </c>
      <c r="AZ108" s="511">
        <v>110.34803486612033</v>
      </c>
      <c r="BA108" s="511">
        <v>0</v>
      </c>
      <c r="BB108" s="511">
        <v>0</v>
      </c>
      <c r="BC108" s="511">
        <v>0</v>
      </c>
      <c r="BD108" s="511">
        <v>0</v>
      </c>
      <c r="BE108" s="511">
        <v>0</v>
      </c>
      <c r="BF108" s="511">
        <v>0</v>
      </c>
      <c r="BG108" s="511">
        <v>3.1199999999999957</v>
      </c>
      <c r="BH108" s="511">
        <v>0</v>
      </c>
      <c r="BI108" s="511">
        <v>0.34300000000000003</v>
      </c>
      <c r="BJ108" s="511">
        <v>0</v>
      </c>
      <c r="BK108" s="511">
        <v>0</v>
      </c>
      <c r="BL108" s="512">
        <v>0</v>
      </c>
      <c r="BM108" s="511">
        <v>0</v>
      </c>
      <c r="BN108" s="511">
        <v>1</v>
      </c>
      <c r="BO108" s="511">
        <v>0</v>
      </c>
      <c r="BQ108">
        <v>103425</v>
      </c>
      <c r="BR108">
        <v>3303321</v>
      </c>
      <c r="BS108" t="s">
        <v>266</v>
      </c>
      <c r="BT108" t="s">
        <v>51</v>
      </c>
      <c r="BU108">
        <v>0</v>
      </c>
      <c r="BV108">
        <v>1</v>
      </c>
      <c r="BW108">
        <v>0</v>
      </c>
      <c r="BX108">
        <v>0</v>
      </c>
      <c r="BY108">
        <v>7</v>
      </c>
      <c r="BZ108">
        <v>0</v>
      </c>
      <c r="CA108">
        <v>0</v>
      </c>
      <c r="CB108">
        <v>0</v>
      </c>
      <c r="CC108">
        <v>348</v>
      </c>
      <c r="CD108">
        <v>348</v>
      </c>
      <c r="CE108">
        <v>40</v>
      </c>
      <c r="CF108">
        <v>308</v>
      </c>
      <c r="CG108">
        <v>0</v>
      </c>
      <c r="CH108">
        <v>0</v>
      </c>
      <c r="CI108">
        <v>0</v>
      </c>
      <c r="CJ108">
        <v>0</v>
      </c>
      <c r="CK108">
        <v>0</v>
      </c>
      <c r="CL108">
        <v>0</v>
      </c>
      <c r="CM108">
        <v>0</v>
      </c>
      <c r="CN108">
        <v>0</v>
      </c>
      <c r="CO108">
        <v>0</v>
      </c>
      <c r="CP108">
        <v>348</v>
      </c>
      <c r="CQ108">
        <v>49.714285714285715</v>
      </c>
      <c r="CR108">
        <v>155.00000000000009</v>
      </c>
      <c r="CS108">
        <v>156.99999999999989</v>
      </c>
      <c r="CT108">
        <v>0</v>
      </c>
      <c r="CU108">
        <v>0</v>
      </c>
      <c r="CV108">
        <v>20.000000000000004</v>
      </c>
      <c r="CW108">
        <v>11.000000000000018</v>
      </c>
      <c r="CX108">
        <v>125.00000000000014</v>
      </c>
      <c r="CY108">
        <v>99.000000000000114</v>
      </c>
      <c r="CZ108">
        <v>70.999999999999957</v>
      </c>
      <c r="DA108">
        <v>11.000000000000018</v>
      </c>
      <c r="DB108">
        <v>11.000000000000018</v>
      </c>
      <c r="DC108">
        <v>0</v>
      </c>
      <c r="DD108">
        <v>0</v>
      </c>
      <c r="DE108">
        <v>0</v>
      </c>
      <c r="DF108">
        <v>0</v>
      </c>
      <c r="DG108">
        <v>0</v>
      </c>
      <c r="DH108">
        <v>0</v>
      </c>
      <c r="DI108">
        <v>0</v>
      </c>
      <c r="DJ108">
        <v>111.8571428571427</v>
      </c>
      <c r="DK108">
        <v>0</v>
      </c>
      <c r="DL108">
        <v>110.34803486612033</v>
      </c>
      <c r="DM108">
        <v>0</v>
      </c>
      <c r="DN108">
        <v>0</v>
      </c>
      <c r="DO108">
        <v>0</v>
      </c>
      <c r="DP108">
        <v>0</v>
      </c>
      <c r="DQ108">
        <v>0</v>
      </c>
      <c r="DR108">
        <v>0</v>
      </c>
      <c r="DS108">
        <v>3.1199999999999957</v>
      </c>
      <c r="DT108">
        <v>0</v>
      </c>
      <c r="DU108">
        <v>0.34300000000000003</v>
      </c>
      <c r="DV108">
        <v>0</v>
      </c>
      <c r="DW108">
        <v>0</v>
      </c>
      <c r="DX108">
        <v>0</v>
      </c>
      <c r="DY108">
        <v>0</v>
      </c>
      <c r="DZ108">
        <v>1</v>
      </c>
      <c r="EA108">
        <v>0</v>
      </c>
    </row>
    <row r="109" spans="1:131" ht="15" hidden="1">
      <c r="A109" s="505">
        <v>111</v>
      </c>
      <c r="B109" s="505" t="e">
        <v>#N/A</v>
      </c>
      <c r="C109" s="506">
        <v>0.40404040404040398</v>
      </c>
      <c r="D109" s="506">
        <v>0</v>
      </c>
      <c r="E109" s="507">
        <v>103426</v>
      </c>
      <c r="F109" s="507">
        <v>3303322</v>
      </c>
      <c r="G109" s="508" t="s">
        <v>267</v>
      </c>
      <c r="H109" s="470" t="s">
        <v>51</v>
      </c>
      <c r="I109" s="509">
        <v>0</v>
      </c>
      <c r="J109" s="510">
        <v>1</v>
      </c>
      <c r="K109" s="511">
        <v>0</v>
      </c>
      <c r="L109" s="511">
        <v>0</v>
      </c>
      <c r="M109" s="511">
        <v>7</v>
      </c>
      <c r="N109" s="511">
        <v>0</v>
      </c>
      <c r="O109" s="511">
        <v>0</v>
      </c>
      <c r="P109" s="511">
        <v>0</v>
      </c>
      <c r="Q109" s="511">
        <v>198</v>
      </c>
      <c r="R109" s="511">
        <v>198</v>
      </c>
      <c r="S109" s="511">
        <v>26</v>
      </c>
      <c r="T109" s="511">
        <v>172</v>
      </c>
      <c r="U109" s="511">
        <v>0</v>
      </c>
      <c r="V109" s="511">
        <v>0</v>
      </c>
      <c r="W109" s="511">
        <v>0</v>
      </c>
      <c r="X109" s="511">
        <v>0</v>
      </c>
      <c r="Y109" s="511">
        <v>0</v>
      </c>
      <c r="Z109" s="511">
        <v>0</v>
      </c>
      <c r="AA109" s="511">
        <v>0</v>
      </c>
      <c r="AB109" s="511">
        <v>0</v>
      </c>
      <c r="AC109" s="511">
        <v>0</v>
      </c>
      <c r="AD109" s="511">
        <v>198</v>
      </c>
      <c r="AE109" s="511">
        <v>28.285714285714285</v>
      </c>
      <c r="AF109" s="511">
        <v>78.000000000000014</v>
      </c>
      <c r="AG109" s="511">
        <v>79.999999999999986</v>
      </c>
      <c r="AH109" s="511">
        <v>0</v>
      </c>
      <c r="AI109" s="511">
        <v>0</v>
      </c>
      <c r="AJ109" s="511">
        <v>82.999999999999957</v>
      </c>
      <c r="AK109" s="511">
        <v>22.999999999999968</v>
      </c>
      <c r="AL109" s="511">
        <v>35.000000000000043</v>
      </c>
      <c r="AM109" s="511">
        <v>1.9999999999999998</v>
      </c>
      <c r="AN109" s="511">
        <v>1.9999999999999998</v>
      </c>
      <c r="AO109" s="511">
        <v>44.999999999999943</v>
      </c>
      <c r="AP109" s="511">
        <v>7.9999999999999991</v>
      </c>
      <c r="AQ109" s="511">
        <v>0</v>
      </c>
      <c r="AR109" s="511">
        <v>0</v>
      </c>
      <c r="AS109" s="511">
        <v>0</v>
      </c>
      <c r="AT109" s="511">
        <v>0</v>
      </c>
      <c r="AU109" s="511">
        <v>0</v>
      </c>
      <c r="AV109" s="511">
        <v>0</v>
      </c>
      <c r="AW109" s="511">
        <v>0</v>
      </c>
      <c r="AX109" s="511">
        <v>29.930232558139451</v>
      </c>
      <c r="AY109" s="511">
        <v>0</v>
      </c>
      <c r="AZ109" s="511">
        <v>65.066666666666634</v>
      </c>
      <c r="BA109" s="511">
        <v>0</v>
      </c>
      <c r="BB109" s="511">
        <v>0</v>
      </c>
      <c r="BC109" s="511">
        <v>0</v>
      </c>
      <c r="BD109" s="511">
        <v>0</v>
      </c>
      <c r="BE109" s="511">
        <v>0</v>
      </c>
      <c r="BF109" s="511">
        <v>0</v>
      </c>
      <c r="BG109" s="511">
        <v>0</v>
      </c>
      <c r="BH109" s="511">
        <v>0</v>
      </c>
      <c r="BI109" s="511">
        <v>0.625</v>
      </c>
      <c r="BJ109" s="511">
        <v>0</v>
      </c>
      <c r="BK109" s="511">
        <v>0</v>
      </c>
      <c r="BL109" s="512">
        <v>0</v>
      </c>
      <c r="BM109" s="511">
        <v>0</v>
      </c>
      <c r="BN109" s="511">
        <v>1</v>
      </c>
      <c r="BO109" s="511">
        <v>0</v>
      </c>
      <c r="BQ109">
        <v>103426</v>
      </c>
      <c r="BR109">
        <v>3303322</v>
      </c>
      <c r="BS109" t="s">
        <v>267</v>
      </c>
      <c r="BT109" t="s">
        <v>51</v>
      </c>
      <c r="BU109">
        <v>0</v>
      </c>
      <c r="BV109">
        <v>1</v>
      </c>
      <c r="BW109">
        <v>0</v>
      </c>
      <c r="BX109">
        <v>0</v>
      </c>
      <c r="BY109">
        <v>7</v>
      </c>
      <c r="BZ109">
        <v>0</v>
      </c>
      <c r="CA109">
        <v>0</v>
      </c>
      <c r="CB109">
        <v>0</v>
      </c>
      <c r="CC109">
        <v>198</v>
      </c>
      <c r="CD109">
        <v>198</v>
      </c>
      <c r="CE109">
        <v>26</v>
      </c>
      <c r="CF109">
        <v>172</v>
      </c>
      <c r="CG109">
        <v>0</v>
      </c>
      <c r="CH109">
        <v>0</v>
      </c>
      <c r="CI109">
        <v>0</v>
      </c>
      <c r="CJ109">
        <v>0</v>
      </c>
      <c r="CK109">
        <v>0</v>
      </c>
      <c r="CL109">
        <v>0</v>
      </c>
      <c r="CM109">
        <v>0</v>
      </c>
      <c r="CN109">
        <v>0</v>
      </c>
      <c r="CO109">
        <v>0</v>
      </c>
      <c r="CP109">
        <v>198</v>
      </c>
      <c r="CQ109">
        <v>28.285714285714285</v>
      </c>
      <c r="CR109">
        <v>78.000000000000014</v>
      </c>
      <c r="CS109">
        <v>79.999999999999986</v>
      </c>
      <c r="CT109">
        <v>0</v>
      </c>
      <c r="CU109">
        <v>0</v>
      </c>
      <c r="CV109">
        <v>82.999999999999957</v>
      </c>
      <c r="CW109">
        <v>22.999999999999968</v>
      </c>
      <c r="CX109">
        <v>35.000000000000043</v>
      </c>
      <c r="CY109">
        <v>1.9999999999999998</v>
      </c>
      <c r="CZ109">
        <v>1.9999999999999998</v>
      </c>
      <c r="DA109">
        <v>44.999999999999943</v>
      </c>
      <c r="DB109">
        <v>7.9999999999999991</v>
      </c>
      <c r="DC109">
        <v>0</v>
      </c>
      <c r="DD109">
        <v>0</v>
      </c>
      <c r="DE109">
        <v>0</v>
      </c>
      <c r="DF109">
        <v>0</v>
      </c>
      <c r="DG109">
        <v>0</v>
      </c>
      <c r="DH109">
        <v>0</v>
      </c>
      <c r="DI109">
        <v>0</v>
      </c>
      <c r="DJ109">
        <v>29.930232558139451</v>
      </c>
      <c r="DK109">
        <v>0</v>
      </c>
      <c r="DL109">
        <v>65.066666666666634</v>
      </c>
      <c r="DM109">
        <v>0</v>
      </c>
      <c r="DN109">
        <v>0</v>
      </c>
      <c r="DO109">
        <v>0</v>
      </c>
      <c r="DP109">
        <v>0</v>
      </c>
      <c r="DQ109">
        <v>0</v>
      </c>
      <c r="DR109">
        <v>0</v>
      </c>
      <c r="DS109">
        <v>0</v>
      </c>
      <c r="DT109">
        <v>0</v>
      </c>
      <c r="DU109">
        <v>0.625</v>
      </c>
      <c r="DV109">
        <v>0</v>
      </c>
      <c r="DW109">
        <v>0</v>
      </c>
      <c r="DX109">
        <v>0</v>
      </c>
      <c r="DY109">
        <v>0</v>
      </c>
      <c r="DZ109">
        <v>1</v>
      </c>
      <c r="EA109">
        <v>0</v>
      </c>
    </row>
    <row r="110" spans="1:131" ht="15" hidden="1">
      <c r="A110" s="505">
        <v>113</v>
      </c>
      <c r="B110" s="505" t="e">
        <v>#N/A</v>
      </c>
      <c r="C110" s="506">
        <v>0.27272727272727298</v>
      </c>
      <c r="D110" s="506">
        <v>0</v>
      </c>
      <c r="E110" s="507">
        <v>103430</v>
      </c>
      <c r="F110" s="507">
        <v>3303328</v>
      </c>
      <c r="G110" s="508" t="s">
        <v>268</v>
      </c>
      <c r="H110" s="470" t="s">
        <v>51</v>
      </c>
      <c r="I110" s="509">
        <v>0</v>
      </c>
      <c r="J110" s="510">
        <v>1</v>
      </c>
      <c r="K110" s="511">
        <v>0</v>
      </c>
      <c r="L110" s="511">
        <v>0</v>
      </c>
      <c r="M110" s="511">
        <v>7</v>
      </c>
      <c r="N110" s="511">
        <v>0</v>
      </c>
      <c r="O110" s="511">
        <v>0</v>
      </c>
      <c r="P110" s="511">
        <v>0</v>
      </c>
      <c r="Q110" s="511">
        <v>209</v>
      </c>
      <c r="R110" s="511">
        <v>209</v>
      </c>
      <c r="S110" s="511">
        <v>29</v>
      </c>
      <c r="T110" s="511">
        <v>180</v>
      </c>
      <c r="U110" s="511">
        <v>0</v>
      </c>
      <c r="V110" s="511">
        <v>0</v>
      </c>
      <c r="W110" s="511">
        <v>0</v>
      </c>
      <c r="X110" s="511">
        <v>0</v>
      </c>
      <c r="Y110" s="511">
        <v>0</v>
      </c>
      <c r="Z110" s="511">
        <v>0</v>
      </c>
      <c r="AA110" s="511">
        <v>0</v>
      </c>
      <c r="AB110" s="511">
        <v>0</v>
      </c>
      <c r="AC110" s="511">
        <v>0</v>
      </c>
      <c r="AD110" s="511">
        <v>209</v>
      </c>
      <c r="AE110" s="511">
        <v>29.857142857142858</v>
      </c>
      <c r="AF110" s="511">
        <v>57.000000000000057</v>
      </c>
      <c r="AG110" s="511">
        <v>57.000000000000057</v>
      </c>
      <c r="AH110" s="511">
        <v>0</v>
      </c>
      <c r="AI110" s="511">
        <v>0</v>
      </c>
      <c r="AJ110" s="511">
        <v>87.999999999999929</v>
      </c>
      <c r="AK110" s="511">
        <v>1.9999999999999996</v>
      </c>
      <c r="AL110" s="511">
        <v>23.999999999999901</v>
      </c>
      <c r="AM110" s="511">
        <v>38.999999999999972</v>
      </c>
      <c r="AN110" s="511">
        <v>3.9999999999999911</v>
      </c>
      <c r="AO110" s="511">
        <v>37.000000000000099</v>
      </c>
      <c r="AP110" s="511">
        <v>15.000000000000009</v>
      </c>
      <c r="AQ110" s="511">
        <v>0</v>
      </c>
      <c r="AR110" s="511">
        <v>0</v>
      </c>
      <c r="AS110" s="511">
        <v>0</v>
      </c>
      <c r="AT110" s="511">
        <v>0</v>
      </c>
      <c r="AU110" s="511">
        <v>0</v>
      </c>
      <c r="AV110" s="511">
        <v>0</v>
      </c>
      <c r="AW110" s="511">
        <v>0</v>
      </c>
      <c r="AX110" s="511">
        <v>16.25555555555556</v>
      </c>
      <c r="AY110" s="511">
        <v>0</v>
      </c>
      <c r="AZ110" s="511">
        <v>44.054748453053499</v>
      </c>
      <c r="BA110" s="511">
        <v>0</v>
      </c>
      <c r="BB110" s="511">
        <v>0</v>
      </c>
      <c r="BC110" s="511">
        <v>0</v>
      </c>
      <c r="BD110" s="511">
        <v>0</v>
      </c>
      <c r="BE110" s="511">
        <v>0</v>
      </c>
      <c r="BF110" s="511">
        <v>0</v>
      </c>
      <c r="BG110" s="511">
        <v>0</v>
      </c>
      <c r="BH110" s="511">
        <v>0</v>
      </c>
      <c r="BI110" s="511">
        <v>0.56799999999999995</v>
      </c>
      <c r="BJ110" s="511">
        <v>0</v>
      </c>
      <c r="BK110" s="511">
        <v>0</v>
      </c>
      <c r="BL110" s="512">
        <v>0</v>
      </c>
      <c r="BM110" s="511">
        <v>0</v>
      </c>
      <c r="BN110" s="511">
        <v>1</v>
      </c>
      <c r="BO110" s="511">
        <v>0</v>
      </c>
      <c r="BQ110">
        <v>103430</v>
      </c>
      <c r="BR110">
        <v>3303328</v>
      </c>
      <c r="BS110" t="s">
        <v>268</v>
      </c>
      <c r="BT110" t="s">
        <v>51</v>
      </c>
      <c r="BU110">
        <v>0</v>
      </c>
      <c r="BV110">
        <v>1</v>
      </c>
      <c r="BW110">
        <v>0</v>
      </c>
      <c r="BX110">
        <v>0</v>
      </c>
      <c r="BY110">
        <v>7</v>
      </c>
      <c r="BZ110">
        <v>0</v>
      </c>
      <c r="CA110">
        <v>0</v>
      </c>
      <c r="CB110">
        <v>0</v>
      </c>
      <c r="CC110">
        <v>209</v>
      </c>
      <c r="CD110">
        <v>209</v>
      </c>
      <c r="CE110">
        <v>29</v>
      </c>
      <c r="CF110">
        <v>180</v>
      </c>
      <c r="CG110">
        <v>0</v>
      </c>
      <c r="CH110">
        <v>0</v>
      </c>
      <c r="CI110">
        <v>0</v>
      </c>
      <c r="CJ110">
        <v>0</v>
      </c>
      <c r="CK110">
        <v>0</v>
      </c>
      <c r="CL110">
        <v>0</v>
      </c>
      <c r="CM110">
        <v>0</v>
      </c>
      <c r="CN110">
        <v>0</v>
      </c>
      <c r="CO110">
        <v>0</v>
      </c>
      <c r="CP110">
        <v>209</v>
      </c>
      <c r="CQ110">
        <v>29.857142857142858</v>
      </c>
      <c r="CR110">
        <v>57.000000000000057</v>
      </c>
      <c r="CS110">
        <v>57.000000000000057</v>
      </c>
      <c r="CT110">
        <v>0</v>
      </c>
      <c r="CU110">
        <v>0</v>
      </c>
      <c r="CV110">
        <v>87.999999999999929</v>
      </c>
      <c r="CW110">
        <v>1.9999999999999996</v>
      </c>
      <c r="CX110">
        <v>23.999999999999901</v>
      </c>
      <c r="CY110">
        <v>38.999999999999972</v>
      </c>
      <c r="CZ110">
        <v>3.9999999999999911</v>
      </c>
      <c r="DA110">
        <v>37.000000000000099</v>
      </c>
      <c r="DB110">
        <v>15.000000000000009</v>
      </c>
      <c r="DC110">
        <v>0</v>
      </c>
      <c r="DD110">
        <v>0</v>
      </c>
      <c r="DE110">
        <v>0</v>
      </c>
      <c r="DF110">
        <v>0</v>
      </c>
      <c r="DG110">
        <v>0</v>
      </c>
      <c r="DH110">
        <v>0</v>
      </c>
      <c r="DI110">
        <v>0</v>
      </c>
      <c r="DJ110">
        <v>16.25555555555556</v>
      </c>
      <c r="DK110">
        <v>0</v>
      </c>
      <c r="DL110">
        <v>44.054748453053499</v>
      </c>
      <c r="DM110">
        <v>0</v>
      </c>
      <c r="DN110">
        <v>0</v>
      </c>
      <c r="DO110">
        <v>0</v>
      </c>
      <c r="DP110">
        <v>0</v>
      </c>
      <c r="DQ110">
        <v>0</v>
      </c>
      <c r="DR110">
        <v>0</v>
      </c>
      <c r="DS110">
        <v>0</v>
      </c>
      <c r="DT110">
        <v>0</v>
      </c>
      <c r="DU110">
        <v>0.56799999999999995</v>
      </c>
      <c r="DV110">
        <v>0</v>
      </c>
      <c r="DW110">
        <v>0</v>
      </c>
      <c r="DX110">
        <v>0</v>
      </c>
      <c r="DY110">
        <v>0</v>
      </c>
      <c r="DZ110">
        <v>1</v>
      </c>
      <c r="EA110">
        <v>0</v>
      </c>
    </row>
    <row r="111" spans="1:131" ht="15" hidden="1">
      <c r="A111" s="505">
        <v>114</v>
      </c>
      <c r="B111" s="505" t="e">
        <v>#N/A</v>
      </c>
      <c r="C111" s="506">
        <v>0.46039603960395997</v>
      </c>
      <c r="D111" s="506">
        <v>0</v>
      </c>
      <c r="E111" s="507">
        <v>103431</v>
      </c>
      <c r="F111" s="507">
        <v>3303329</v>
      </c>
      <c r="G111" s="508" t="s">
        <v>269</v>
      </c>
      <c r="H111" s="470" t="s">
        <v>51</v>
      </c>
      <c r="I111" s="509">
        <v>0</v>
      </c>
      <c r="J111" s="510">
        <v>1</v>
      </c>
      <c r="K111" s="511">
        <v>0</v>
      </c>
      <c r="L111" s="511">
        <v>0</v>
      </c>
      <c r="M111" s="511">
        <v>7</v>
      </c>
      <c r="N111" s="511">
        <v>0</v>
      </c>
      <c r="O111" s="511">
        <v>0</v>
      </c>
      <c r="P111" s="511">
        <v>0</v>
      </c>
      <c r="Q111" s="511">
        <v>202</v>
      </c>
      <c r="R111" s="511">
        <v>202</v>
      </c>
      <c r="S111" s="511">
        <v>29</v>
      </c>
      <c r="T111" s="511">
        <v>173</v>
      </c>
      <c r="U111" s="511">
        <v>0</v>
      </c>
      <c r="V111" s="511">
        <v>0</v>
      </c>
      <c r="W111" s="511">
        <v>0</v>
      </c>
      <c r="X111" s="511">
        <v>0</v>
      </c>
      <c r="Y111" s="511">
        <v>0</v>
      </c>
      <c r="Z111" s="511">
        <v>0</v>
      </c>
      <c r="AA111" s="511">
        <v>0</v>
      </c>
      <c r="AB111" s="511">
        <v>0</v>
      </c>
      <c r="AC111" s="511">
        <v>0</v>
      </c>
      <c r="AD111" s="511">
        <v>202</v>
      </c>
      <c r="AE111" s="511">
        <v>28.857142857142858</v>
      </c>
      <c r="AF111" s="511">
        <v>91.000000000000099</v>
      </c>
      <c r="AG111" s="511">
        <v>92.999999999999915</v>
      </c>
      <c r="AH111" s="511">
        <v>0</v>
      </c>
      <c r="AI111" s="511">
        <v>0</v>
      </c>
      <c r="AJ111" s="511">
        <v>22.000000000000018</v>
      </c>
      <c r="AK111" s="511">
        <v>23.000000000000028</v>
      </c>
      <c r="AL111" s="511">
        <v>26.000000000000057</v>
      </c>
      <c r="AM111" s="511">
        <v>93.999999999999929</v>
      </c>
      <c r="AN111" s="511">
        <v>13.999999999999998</v>
      </c>
      <c r="AO111" s="511">
        <v>22.000000000000018</v>
      </c>
      <c r="AP111" s="511">
        <v>0.99999999999999989</v>
      </c>
      <c r="AQ111" s="511">
        <v>0</v>
      </c>
      <c r="AR111" s="511">
        <v>0</v>
      </c>
      <c r="AS111" s="511">
        <v>0</v>
      </c>
      <c r="AT111" s="511">
        <v>0</v>
      </c>
      <c r="AU111" s="511">
        <v>0</v>
      </c>
      <c r="AV111" s="511">
        <v>0</v>
      </c>
      <c r="AW111" s="511">
        <v>0</v>
      </c>
      <c r="AX111" s="511">
        <v>82.901734104046312</v>
      </c>
      <c r="AY111" s="511">
        <v>0</v>
      </c>
      <c r="AZ111" s="511">
        <v>61.987009544008458</v>
      </c>
      <c r="BA111" s="511">
        <v>0</v>
      </c>
      <c r="BB111" s="511">
        <v>0</v>
      </c>
      <c r="BC111" s="511">
        <v>0</v>
      </c>
      <c r="BD111" s="511">
        <v>0</v>
      </c>
      <c r="BE111" s="511">
        <v>0</v>
      </c>
      <c r="BF111" s="511">
        <v>0</v>
      </c>
      <c r="BG111" s="511">
        <v>1.8799999999999988</v>
      </c>
      <c r="BH111" s="511">
        <v>0</v>
      </c>
      <c r="BI111" s="511">
        <v>0.41099999999999998</v>
      </c>
      <c r="BJ111" s="511">
        <v>0</v>
      </c>
      <c r="BK111" s="511">
        <v>0</v>
      </c>
      <c r="BL111" s="512">
        <v>0</v>
      </c>
      <c r="BM111" s="511">
        <v>0</v>
      </c>
      <c r="BN111" s="511">
        <v>1</v>
      </c>
      <c r="BO111" s="511">
        <v>0</v>
      </c>
      <c r="BQ111">
        <v>103431</v>
      </c>
      <c r="BR111">
        <v>3303329</v>
      </c>
      <c r="BS111" t="s">
        <v>269</v>
      </c>
      <c r="BT111" t="s">
        <v>51</v>
      </c>
      <c r="BU111">
        <v>0</v>
      </c>
      <c r="BV111">
        <v>1</v>
      </c>
      <c r="BW111">
        <v>0</v>
      </c>
      <c r="BX111">
        <v>0</v>
      </c>
      <c r="BY111">
        <v>7</v>
      </c>
      <c r="BZ111">
        <v>0</v>
      </c>
      <c r="CA111">
        <v>0</v>
      </c>
      <c r="CB111">
        <v>0</v>
      </c>
      <c r="CC111">
        <v>202</v>
      </c>
      <c r="CD111">
        <v>202</v>
      </c>
      <c r="CE111">
        <v>29</v>
      </c>
      <c r="CF111">
        <v>173</v>
      </c>
      <c r="CG111">
        <v>0</v>
      </c>
      <c r="CH111">
        <v>0</v>
      </c>
      <c r="CI111">
        <v>0</v>
      </c>
      <c r="CJ111">
        <v>0</v>
      </c>
      <c r="CK111">
        <v>0</v>
      </c>
      <c r="CL111">
        <v>0</v>
      </c>
      <c r="CM111">
        <v>0</v>
      </c>
      <c r="CN111">
        <v>0</v>
      </c>
      <c r="CO111">
        <v>0</v>
      </c>
      <c r="CP111">
        <v>202</v>
      </c>
      <c r="CQ111">
        <v>28.857142857142858</v>
      </c>
      <c r="CR111">
        <v>91.000000000000099</v>
      </c>
      <c r="CS111">
        <v>92.999999999999915</v>
      </c>
      <c r="CT111">
        <v>0</v>
      </c>
      <c r="CU111">
        <v>0</v>
      </c>
      <c r="CV111">
        <v>22.000000000000018</v>
      </c>
      <c r="CW111">
        <v>23.000000000000028</v>
      </c>
      <c r="CX111">
        <v>26.000000000000057</v>
      </c>
      <c r="CY111">
        <v>93.999999999999929</v>
      </c>
      <c r="CZ111">
        <v>13.999999999999998</v>
      </c>
      <c r="DA111">
        <v>22.000000000000018</v>
      </c>
      <c r="DB111">
        <v>0.99999999999999989</v>
      </c>
      <c r="DC111">
        <v>0</v>
      </c>
      <c r="DD111">
        <v>0</v>
      </c>
      <c r="DE111">
        <v>0</v>
      </c>
      <c r="DF111">
        <v>0</v>
      </c>
      <c r="DG111">
        <v>0</v>
      </c>
      <c r="DH111">
        <v>0</v>
      </c>
      <c r="DI111">
        <v>0</v>
      </c>
      <c r="DJ111">
        <v>82.901734104046312</v>
      </c>
      <c r="DK111">
        <v>0</v>
      </c>
      <c r="DL111">
        <v>61.987009544008458</v>
      </c>
      <c r="DM111">
        <v>0</v>
      </c>
      <c r="DN111">
        <v>0</v>
      </c>
      <c r="DO111">
        <v>0</v>
      </c>
      <c r="DP111">
        <v>0</v>
      </c>
      <c r="DQ111">
        <v>0</v>
      </c>
      <c r="DR111">
        <v>0</v>
      </c>
      <c r="DS111">
        <v>1.8799999999999988</v>
      </c>
      <c r="DT111">
        <v>0</v>
      </c>
      <c r="DU111">
        <v>0.41099999999999998</v>
      </c>
      <c r="DV111">
        <v>0</v>
      </c>
      <c r="DW111">
        <v>0</v>
      </c>
      <c r="DX111">
        <v>0</v>
      </c>
      <c r="DY111">
        <v>0</v>
      </c>
      <c r="DZ111">
        <v>1</v>
      </c>
      <c r="EA111">
        <v>0</v>
      </c>
    </row>
    <row r="112" spans="1:131" ht="15" hidden="1">
      <c r="A112" s="505">
        <v>115</v>
      </c>
      <c r="B112" s="505" t="e">
        <v>#N/A</v>
      </c>
      <c r="C112" s="506">
        <v>0.35545023696682498</v>
      </c>
      <c r="D112" s="506">
        <v>0</v>
      </c>
      <c r="E112" s="507">
        <v>103433</v>
      </c>
      <c r="F112" s="507">
        <v>3303331</v>
      </c>
      <c r="G112" s="508" t="s">
        <v>270</v>
      </c>
      <c r="H112" s="470" t="s">
        <v>51</v>
      </c>
      <c r="I112" s="509">
        <v>0</v>
      </c>
      <c r="J112" s="510">
        <v>1</v>
      </c>
      <c r="K112" s="511">
        <v>0</v>
      </c>
      <c r="L112" s="511">
        <v>0</v>
      </c>
      <c r="M112" s="511">
        <v>7</v>
      </c>
      <c r="N112" s="511">
        <v>0</v>
      </c>
      <c r="O112" s="511">
        <v>0</v>
      </c>
      <c r="P112" s="511">
        <v>0</v>
      </c>
      <c r="Q112" s="511">
        <v>211</v>
      </c>
      <c r="R112" s="511">
        <v>211</v>
      </c>
      <c r="S112" s="511">
        <v>29</v>
      </c>
      <c r="T112" s="511">
        <v>182</v>
      </c>
      <c r="U112" s="511">
        <v>0</v>
      </c>
      <c r="V112" s="511">
        <v>0</v>
      </c>
      <c r="W112" s="511">
        <v>0</v>
      </c>
      <c r="X112" s="511">
        <v>0</v>
      </c>
      <c r="Y112" s="511">
        <v>0</v>
      </c>
      <c r="Z112" s="511">
        <v>0</v>
      </c>
      <c r="AA112" s="511">
        <v>0</v>
      </c>
      <c r="AB112" s="511">
        <v>0</v>
      </c>
      <c r="AC112" s="511">
        <v>0</v>
      </c>
      <c r="AD112" s="511">
        <v>211</v>
      </c>
      <c r="AE112" s="511">
        <v>30.142857142857142</v>
      </c>
      <c r="AF112" s="511">
        <v>74.000000000000071</v>
      </c>
      <c r="AG112" s="511">
        <v>75.000000000000071</v>
      </c>
      <c r="AH112" s="511">
        <v>0</v>
      </c>
      <c r="AI112" s="511">
        <v>0</v>
      </c>
      <c r="AJ112" s="511">
        <v>46.00000000000005</v>
      </c>
      <c r="AK112" s="511">
        <v>43.000000000000043</v>
      </c>
      <c r="AL112" s="511">
        <v>6.0000000000000062</v>
      </c>
      <c r="AM112" s="511">
        <v>15.999999999999995</v>
      </c>
      <c r="AN112" s="511">
        <v>12.999999999999993</v>
      </c>
      <c r="AO112" s="511">
        <v>51.00000000000005</v>
      </c>
      <c r="AP112" s="511">
        <v>36.000000000000036</v>
      </c>
      <c r="AQ112" s="511">
        <v>0</v>
      </c>
      <c r="AR112" s="511">
        <v>0</v>
      </c>
      <c r="AS112" s="511">
        <v>0</v>
      </c>
      <c r="AT112" s="511">
        <v>0</v>
      </c>
      <c r="AU112" s="511">
        <v>0</v>
      </c>
      <c r="AV112" s="511">
        <v>0</v>
      </c>
      <c r="AW112" s="511">
        <v>0</v>
      </c>
      <c r="AX112" s="511">
        <v>71.879120879120947</v>
      </c>
      <c r="AY112" s="511">
        <v>0</v>
      </c>
      <c r="AZ112" s="511">
        <v>83.070168067226874</v>
      </c>
      <c r="BA112" s="511">
        <v>0</v>
      </c>
      <c r="BB112" s="511">
        <v>0</v>
      </c>
      <c r="BC112" s="511">
        <v>0</v>
      </c>
      <c r="BD112" s="511">
        <v>0</v>
      </c>
      <c r="BE112" s="511">
        <v>0</v>
      </c>
      <c r="BF112" s="511">
        <v>0</v>
      </c>
      <c r="BG112" s="511">
        <v>3.3399999999999959</v>
      </c>
      <c r="BH112" s="511">
        <v>0</v>
      </c>
      <c r="BI112" s="511">
        <v>0.42799999999999999</v>
      </c>
      <c r="BJ112" s="511">
        <v>0</v>
      </c>
      <c r="BK112" s="511">
        <v>0</v>
      </c>
      <c r="BL112" s="512">
        <v>0</v>
      </c>
      <c r="BM112" s="511">
        <v>0</v>
      </c>
      <c r="BN112" s="511">
        <v>1</v>
      </c>
      <c r="BO112" s="511">
        <v>0</v>
      </c>
      <c r="BQ112">
        <v>103433</v>
      </c>
      <c r="BR112">
        <v>3303331</v>
      </c>
      <c r="BS112" t="s">
        <v>270</v>
      </c>
      <c r="BT112" t="s">
        <v>51</v>
      </c>
      <c r="BU112">
        <v>0</v>
      </c>
      <c r="BV112">
        <v>1</v>
      </c>
      <c r="BW112">
        <v>0</v>
      </c>
      <c r="BX112">
        <v>0</v>
      </c>
      <c r="BY112">
        <v>7</v>
      </c>
      <c r="BZ112">
        <v>0</v>
      </c>
      <c r="CA112">
        <v>0</v>
      </c>
      <c r="CB112">
        <v>0</v>
      </c>
      <c r="CC112">
        <v>211</v>
      </c>
      <c r="CD112">
        <v>211</v>
      </c>
      <c r="CE112">
        <v>29</v>
      </c>
      <c r="CF112">
        <v>182</v>
      </c>
      <c r="CG112">
        <v>0</v>
      </c>
      <c r="CH112">
        <v>0</v>
      </c>
      <c r="CI112">
        <v>0</v>
      </c>
      <c r="CJ112">
        <v>0</v>
      </c>
      <c r="CK112">
        <v>0</v>
      </c>
      <c r="CL112">
        <v>0</v>
      </c>
      <c r="CM112">
        <v>0</v>
      </c>
      <c r="CN112">
        <v>0</v>
      </c>
      <c r="CO112">
        <v>0</v>
      </c>
      <c r="CP112">
        <v>211</v>
      </c>
      <c r="CQ112">
        <v>30.142857142857142</v>
      </c>
      <c r="CR112">
        <v>74.000000000000071</v>
      </c>
      <c r="CS112">
        <v>75.000000000000071</v>
      </c>
      <c r="CT112">
        <v>0</v>
      </c>
      <c r="CU112">
        <v>0</v>
      </c>
      <c r="CV112">
        <v>46.00000000000005</v>
      </c>
      <c r="CW112">
        <v>43.000000000000043</v>
      </c>
      <c r="CX112">
        <v>6.0000000000000062</v>
      </c>
      <c r="CY112">
        <v>15.999999999999995</v>
      </c>
      <c r="CZ112">
        <v>12.999999999999993</v>
      </c>
      <c r="DA112">
        <v>51.00000000000005</v>
      </c>
      <c r="DB112">
        <v>36.000000000000036</v>
      </c>
      <c r="DC112">
        <v>0</v>
      </c>
      <c r="DD112">
        <v>0</v>
      </c>
      <c r="DE112">
        <v>0</v>
      </c>
      <c r="DF112">
        <v>0</v>
      </c>
      <c r="DG112">
        <v>0</v>
      </c>
      <c r="DH112">
        <v>0</v>
      </c>
      <c r="DI112">
        <v>0</v>
      </c>
      <c r="DJ112">
        <v>71.879120879120947</v>
      </c>
      <c r="DK112">
        <v>0</v>
      </c>
      <c r="DL112">
        <v>83.070168067226874</v>
      </c>
      <c r="DM112">
        <v>0</v>
      </c>
      <c r="DN112">
        <v>0</v>
      </c>
      <c r="DO112">
        <v>0</v>
      </c>
      <c r="DP112">
        <v>0</v>
      </c>
      <c r="DQ112">
        <v>0</v>
      </c>
      <c r="DR112">
        <v>0</v>
      </c>
      <c r="DS112">
        <v>3.3399999999999959</v>
      </c>
      <c r="DT112">
        <v>0</v>
      </c>
      <c r="DU112">
        <v>0.42799999999999999</v>
      </c>
      <c r="DV112">
        <v>0</v>
      </c>
      <c r="DW112">
        <v>0</v>
      </c>
      <c r="DX112">
        <v>0</v>
      </c>
      <c r="DY112">
        <v>0</v>
      </c>
      <c r="DZ112">
        <v>1</v>
      </c>
      <c r="EA112">
        <v>0</v>
      </c>
    </row>
    <row r="113" spans="1:131" ht="15" hidden="1">
      <c r="A113" s="505">
        <v>116</v>
      </c>
      <c r="B113" s="505" t="e">
        <v>#N/A</v>
      </c>
      <c r="C113" s="506">
        <v>0.63725490196078405</v>
      </c>
      <c r="D113" s="506">
        <v>0</v>
      </c>
      <c r="E113" s="507">
        <v>103434</v>
      </c>
      <c r="F113" s="507">
        <v>3303335</v>
      </c>
      <c r="G113" s="508" t="s">
        <v>271</v>
      </c>
      <c r="H113" s="470" t="s">
        <v>51</v>
      </c>
      <c r="I113" s="509">
        <v>0</v>
      </c>
      <c r="J113" s="510">
        <v>1</v>
      </c>
      <c r="K113" s="511">
        <v>0</v>
      </c>
      <c r="L113" s="511">
        <v>0</v>
      </c>
      <c r="M113" s="511">
        <v>7</v>
      </c>
      <c r="N113" s="511">
        <v>0</v>
      </c>
      <c r="O113" s="511">
        <v>0</v>
      </c>
      <c r="P113" s="511">
        <v>0</v>
      </c>
      <c r="Q113" s="511">
        <v>204</v>
      </c>
      <c r="R113" s="511">
        <v>204</v>
      </c>
      <c r="S113" s="511">
        <v>30</v>
      </c>
      <c r="T113" s="511">
        <v>174</v>
      </c>
      <c r="U113" s="511">
        <v>0</v>
      </c>
      <c r="V113" s="511">
        <v>0</v>
      </c>
      <c r="W113" s="511">
        <v>0</v>
      </c>
      <c r="X113" s="511">
        <v>0</v>
      </c>
      <c r="Y113" s="511">
        <v>0</v>
      </c>
      <c r="Z113" s="511">
        <v>0</v>
      </c>
      <c r="AA113" s="511">
        <v>0</v>
      </c>
      <c r="AB113" s="511">
        <v>0</v>
      </c>
      <c r="AC113" s="511">
        <v>0</v>
      </c>
      <c r="AD113" s="511">
        <v>204</v>
      </c>
      <c r="AE113" s="511">
        <v>29.142857142857142</v>
      </c>
      <c r="AF113" s="511">
        <v>129.99999999999994</v>
      </c>
      <c r="AG113" s="511">
        <v>129.99999999999994</v>
      </c>
      <c r="AH113" s="511">
        <v>0</v>
      </c>
      <c r="AI113" s="511">
        <v>0</v>
      </c>
      <c r="AJ113" s="511">
        <v>8.9999999999999929</v>
      </c>
      <c r="AK113" s="511">
        <v>8.9999999999999929</v>
      </c>
      <c r="AL113" s="511">
        <v>16.999999999999993</v>
      </c>
      <c r="AM113" s="511">
        <v>74.000000000000071</v>
      </c>
      <c r="AN113" s="511">
        <v>7.0000000000000044</v>
      </c>
      <c r="AO113" s="511">
        <v>75.999999999999972</v>
      </c>
      <c r="AP113" s="511">
        <v>11.999999999999998</v>
      </c>
      <c r="AQ113" s="511">
        <v>0</v>
      </c>
      <c r="AR113" s="511">
        <v>0</v>
      </c>
      <c r="AS113" s="511">
        <v>0</v>
      </c>
      <c r="AT113" s="511">
        <v>0</v>
      </c>
      <c r="AU113" s="511">
        <v>0</v>
      </c>
      <c r="AV113" s="511">
        <v>0</v>
      </c>
      <c r="AW113" s="511">
        <v>0</v>
      </c>
      <c r="AX113" s="511">
        <v>55.103448275862149</v>
      </c>
      <c r="AY113" s="511">
        <v>0</v>
      </c>
      <c r="AZ113" s="511">
        <v>64.784126984126956</v>
      </c>
      <c r="BA113" s="511">
        <v>0</v>
      </c>
      <c r="BB113" s="511">
        <v>0</v>
      </c>
      <c r="BC113" s="511">
        <v>0</v>
      </c>
      <c r="BD113" s="511">
        <v>0</v>
      </c>
      <c r="BE113" s="511">
        <v>0</v>
      </c>
      <c r="BF113" s="511">
        <v>0</v>
      </c>
      <c r="BG113" s="511">
        <v>3.7600000000000002</v>
      </c>
      <c r="BH113" s="511">
        <v>0</v>
      </c>
      <c r="BI113" s="511">
        <v>0.441</v>
      </c>
      <c r="BJ113" s="511">
        <v>0</v>
      </c>
      <c r="BK113" s="511">
        <v>0</v>
      </c>
      <c r="BL113" s="512">
        <v>0</v>
      </c>
      <c r="BM113" s="511">
        <v>0</v>
      </c>
      <c r="BN113" s="511">
        <v>1</v>
      </c>
      <c r="BO113" s="511">
        <v>0</v>
      </c>
      <c r="BQ113">
        <v>103434</v>
      </c>
      <c r="BR113">
        <v>3303335</v>
      </c>
      <c r="BS113" t="s">
        <v>271</v>
      </c>
      <c r="BT113" t="s">
        <v>51</v>
      </c>
      <c r="BU113">
        <v>0</v>
      </c>
      <c r="BV113">
        <v>1</v>
      </c>
      <c r="BW113">
        <v>0</v>
      </c>
      <c r="BX113">
        <v>0</v>
      </c>
      <c r="BY113">
        <v>7</v>
      </c>
      <c r="BZ113">
        <v>0</v>
      </c>
      <c r="CA113">
        <v>0</v>
      </c>
      <c r="CB113">
        <v>0</v>
      </c>
      <c r="CC113">
        <v>204</v>
      </c>
      <c r="CD113">
        <v>204</v>
      </c>
      <c r="CE113">
        <v>30</v>
      </c>
      <c r="CF113">
        <v>174</v>
      </c>
      <c r="CG113">
        <v>0</v>
      </c>
      <c r="CH113">
        <v>0</v>
      </c>
      <c r="CI113">
        <v>0</v>
      </c>
      <c r="CJ113">
        <v>0</v>
      </c>
      <c r="CK113">
        <v>0</v>
      </c>
      <c r="CL113">
        <v>0</v>
      </c>
      <c r="CM113">
        <v>0</v>
      </c>
      <c r="CN113">
        <v>0</v>
      </c>
      <c r="CO113">
        <v>0</v>
      </c>
      <c r="CP113">
        <v>204</v>
      </c>
      <c r="CQ113">
        <v>29.142857142857142</v>
      </c>
      <c r="CR113">
        <v>129.99999999999994</v>
      </c>
      <c r="CS113">
        <v>129.99999999999994</v>
      </c>
      <c r="CT113">
        <v>0</v>
      </c>
      <c r="CU113">
        <v>0</v>
      </c>
      <c r="CV113">
        <v>8.9999999999999929</v>
      </c>
      <c r="CW113">
        <v>8.9999999999999929</v>
      </c>
      <c r="CX113">
        <v>16.999999999999993</v>
      </c>
      <c r="CY113">
        <v>74.000000000000071</v>
      </c>
      <c r="CZ113">
        <v>7.0000000000000044</v>
      </c>
      <c r="DA113">
        <v>75.999999999999972</v>
      </c>
      <c r="DB113">
        <v>11.999999999999998</v>
      </c>
      <c r="DC113">
        <v>0</v>
      </c>
      <c r="DD113">
        <v>0</v>
      </c>
      <c r="DE113">
        <v>0</v>
      </c>
      <c r="DF113">
        <v>0</v>
      </c>
      <c r="DG113">
        <v>0</v>
      </c>
      <c r="DH113">
        <v>0</v>
      </c>
      <c r="DI113">
        <v>0</v>
      </c>
      <c r="DJ113">
        <v>55.103448275862149</v>
      </c>
      <c r="DK113">
        <v>0</v>
      </c>
      <c r="DL113">
        <v>64.784126984126956</v>
      </c>
      <c r="DM113">
        <v>0</v>
      </c>
      <c r="DN113">
        <v>0</v>
      </c>
      <c r="DO113">
        <v>0</v>
      </c>
      <c r="DP113">
        <v>0</v>
      </c>
      <c r="DQ113">
        <v>0</v>
      </c>
      <c r="DR113">
        <v>0</v>
      </c>
      <c r="DS113">
        <v>3.7600000000000002</v>
      </c>
      <c r="DT113">
        <v>0</v>
      </c>
      <c r="DU113">
        <v>0.441</v>
      </c>
      <c r="DV113">
        <v>0</v>
      </c>
      <c r="DW113">
        <v>0</v>
      </c>
      <c r="DX113">
        <v>0</v>
      </c>
      <c r="DY113">
        <v>0</v>
      </c>
      <c r="DZ113">
        <v>1</v>
      </c>
      <c r="EA113">
        <v>0</v>
      </c>
    </row>
    <row r="114" spans="1:131" ht="15" hidden="1">
      <c r="A114" s="505">
        <v>117</v>
      </c>
      <c r="B114" s="505" t="e">
        <v>#N/A</v>
      </c>
      <c r="C114" s="506">
        <v>0.57372654155495995</v>
      </c>
      <c r="D114" s="506">
        <v>0</v>
      </c>
      <c r="E114" s="507">
        <v>103437</v>
      </c>
      <c r="F114" s="507">
        <v>3303342</v>
      </c>
      <c r="G114" s="508" t="s">
        <v>272</v>
      </c>
      <c r="H114" s="470" t="s">
        <v>51</v>
      </c>
      <c r="I114" s="509">
        <v>0</v>
      </c>
      <c r="J114" s="510">
        <v>1</v>
      </c>
      <c r="K114" s="511">
        <v>0</v>
      </c>
      <c r="L114" s="511">
        <v>0</v>
      </c>
      <c r="M114" s="511">
        <v>7</v>
      </c>
      <c r="N114" s="511">
        <v>0</v>
      </c>
      <c r="O114" s="511">
        <v>0</v>
      </c>
      <c r="P114" s="511">
        <v>0</v>
      </c>
      <c r="Q114" s="511">
        <v>373</v>
      </c>
      <c r="R114" s="511">
        <v>373</v>
      </c>
      <c r="S114" s="511">
        <v>47</v>
      </c>
      <c r="T114" s="511">
        <v>326</v>
      </c>
      <c r="U114" s="511">
        <v>0</v>
      </c>
      <c r="V114" s="511">
        <v>0</v>
      </c>
      <c r="W114" s="511">
        <v>0</v>
      </c>
      <c r="X114" s="511">
        <v>0</v>
      </c>
      <c r="Y114" s="511">
        <v>0</v>
      </c>
      <c r="Z114" s="511">
        <v>0</v>
      </c>
      <c r="AA114" s="511">
        <v>0</v>
      </c>
      <c r="AB114" s="511">
        <v>0</v>
      </c>
      <c r="AC114" s="511">
        <v>0</v>
      </c>
      <c r="AD114" s="511">
        <v>373</v>
      </c>
      <c r="AE114" s="511">
        <v>53.285714285714285</v>
      </c>
      <c r="AF114" s="511">
        <v>211.00000000000017</v>
      </c>
      <c r="AG114" s="511">
        <v>214.00000000000006</v>
      </c>
      <c r="AH114" s="511">
        <v>0</v>
      </c>
      <c r="AI114" s="511">
        <v>0</v>
      </c>
      <c r="AJ114" s="511">
        <v>3.9999999999999876</v>
      </c>
      <c r="AK114" s="511">
        <v>2.0000000000000013</v>
      </c>
      <c r="AL114" s="511">
        <v>4.9999999999999947</v>
      </c>
      <c r="AM114" s="511">
        <v>35</v>
      </c>
      <c r="AN114" s="511">
        <v>52.999999999999851</v>
      </c>
      <c r="AO114" s="511">
        <v>216.00000000000003</v>
      </c>
      <c r="AP114" s="511">
        <v>58.000000000000071</v>
      </c>
      <c r="AQ114" s="511">
        <v>0</v>
      </c>
      <c r="AR114" s="511">
        <v>0</v>
      </c>
      <c r="AS114" s="511">
        <v>0</v>
      </c>
      <c r="AT114" s="511">
        <v>0</v>
      </c>
      <c r="AU114" s="511">
        <v>0</v>
      </c>
      <c r="AV114" s="511">
        <v>0</v>
      </c>
      <c r="AW114" s="511">
        <v>0</v>
      </c>
      <c r="AX114" s="511">
        <v>68.987460815046902</v>
      </c>
      <c r="AY114" s="511">
        <v>0</v>
      </c>
      <c r="AZ114" s="511">
        <v>145.58755872115196</v>
      </c>
      <c r="BA114" s="511">
        <v>0</v>
      </c>
      <c r="BB114" s="511">
        <v>0</v>
      </c>
      <c r="BC114" s="511">
        <v>0</v>
      </c>
      <c r="BD114" s="511">
        <v>0</v>
      </c>
      <c r="BE114" s="511">
        <v>0</v>
      </c>
      <c r="BF114" s="511">
        <v>0</v>
      </c>
      <c r="BG114" s="511">
        <v>0.61999999999999544</v>
      </c>
      <c r="BH114" s="511">
        <v>0</v>
      </c>
      <c r="BI114" s="511">
        <v>0.41799999999999998</v>
      </c>
      <c r="BJ114" s="511">
        <v>0</v>
      </c>
      <c r="BK114" s="511">
        <v>0</v>
      </c>
      <c r="BL114" s="512">
        <v>0</v>
      </c>
      <c r="BM114" s="511">
        <v>0</v>
      </c>
      <c r="BN114" s="511">
        <v>1</v>
      </c>
      <c r="BO114" s="511">
        <v>0</v>
      </c>
      <c r="BQ114">
        <v>103437</v>
      </c>
      <c r="BR114">
        <v>3303342</v>
      </c>
      <c r="BS114" t="s">
        <v>272</v>
      </c>
      <c r="BT114" t="s">
        <v>51</v>
      </c>
      <c r="BU114">
        <v>0</v>
      </c>
      <c r="BV114">
        <v>1</v>
      </c>
      <c r="BW114">
        <v>0</v>
      </c>
      <c r="BX114">
        <v>0</v>
      </c>
      <c r="BY114">
        <v>7</v>
      </c>
      <c r="BZ114">
        <v>0</v>
      </c>
      <c r="CA114">
        <v>0</v>
      </c>
      <c r="CB114">
        <v>0</v>
      </c>
      <c r="CC114">
        <v>373</v>
      </c>
      <c r="CD114">
        <v>373</v>
      </c>
      <c r="CE114">
        <v>47</v>
      </c>
      <c r="CF114">
        <v>326</v>
      </c>
      <c r="CG114">
        <v>0</v>
      </c>
      <c r="CH114">
        <v>0</v>
      </c>
      <c r="CI114">
        <v>0</v>
      </c>
      <c r="CJ114">
        <v>0</v>
      </c>
      <c r="CK114">
        <v>0</v>
      </c>
      <c r="CL114">
        <v>0</v>
      </c>
      <c r="CM114">
        <v>0</v>
      </c>
      <c r="CN114">
        <v>0</v>
      </c>
      <c r="CO114">
        <v>0</v>
      </c>
      <c r="CP114">
        <v>373</v>
      </c>
      <c r="CQ114">
        <v>53.285714285714285</v>
      </c>
      <c r="CR114">
        <v>211.00000000000017</v>
      </c>
      <c r="CS114">
        <v>214.00000000000006</v>
      </c>
      <c r="CT114">
        <v>0</v>
      </c>
      <c r="CU114">
        <v>0</v>
      </c>
      <c r="CV114">
        <v>3.9999999999999876</v>
      </c>
      <c r="CW114">
        <v>2.0000000000000013</v>
      </c>
      <c r="CX114">
        <v>4.9999999999999947</v>
      </c>
      <c r="CY114">
        <v>35</v>
      </c>
      <c r="CZ114">
        <v>52.999999999999851</v>
      </c>
      <c r="DA114">
        <v>216.00000000000003</v>
      </c>
      <c r="DB114">
        <v>58.000000000000071</v>
      </c>
      <c r="DC114">
        <v>0</v>
      </c>
      <c r="DD114">
        <v>0</v>
      </c>
      <c r="DE114">
        <v>0</v>
      </c>
      <c r="DF114">
        <v>0</v>
      </c>
      <c r="DG114">
        <v>0</v>
      </c>
      <c r="DH114">
        <v>0</v>
      </c>
      <c r="DI114">
        <v>0</v>
      </c>
      <c r="DJ114">
        <v>68.987460815046902</v>
      </c>
      <c r="DK114">
        <v>0</v>
      </c>
      <c r="DL114">
        <v>145.58755872115196</v>
      </c>
      <c r="DM114">
        <v>0</v>
      </c>
      <c r="DN114">
        <v>0</v>
      </c>
      <c r="DO114">
        <v>0</v>
      </c>
      <c r="DP114">
        <v>0</v>
      </c>
      <c r="DQ114">
        <v>0</v>
      </c>
      <c r="DR114">
        <v>0</v>
      </c>
      <c r="DS114">
        <v>0.61999999999999544</v>
      </c>
      <c r="DT114">
        <v>0</v>
      </c>
      <c r="DU114">
        <v>0.41799999999999998</v>
      </c>
      <c r="DV114">
        <v>0</v>
      </c>
      <c r="DW114">
        <v>0</v>
      </c>
      <c r="DX114">
        <v>0</v>
      </c>
      <c r="DY114">
        <v>0</v>
      </c>
      <c r="DZ114">
        <v>1</v>
      </c>
      <c r="EA114">
        <v>0</v>
      </c>
    </row>
    <row r="115" spans="1:131" ht="15" hidden="1">
      <c r="A115" s="505">
        <v>118</v>
      </c>
      <c r="B115" s="505" t="e">
        <v>#N/A</v>
      </c>
      <c r="C115" s="506">
        <v>0.19047619047618999</v>
      </c>
      <c r="D115" s="506">
        <v>0</v>
      </c>
      <c r="E115" s="507">
        <v>103438</v>
      </c>
      <c r="F115" s="507">
        <v>3303344</v>
      </c>
      <c r="G115" s="508" t="s">
        <v>273</v>
      </c>
      <c r="H115" s="470" t="s">
        <v>51</v>
      </c>
      <c r="I115" s="509">
        <v>0</v>
      </c>
      <c r="J115" s="510">
        <v>1</v>
      </c>
      <c r="K115" s="511">
        <v>0</v>
      </c>
      <c r="L115" s="511">
        <v>0</v>
      </c>
      <c r="M115" s="511">
        <v>7</v>
      </c>
      <c r="N115" s="511">
        <v>0</v>
      </c>
      <c r="O115" s="511">
        <v>0</v>
      </c>
      <c r="P115" s="511">
        <v>0</v>
      </c>
      <c r="Q115" s="511">
        <v>420</v>
      </c>
      <c r="R115" s="511">
        <v>420</v>
      </c>
      <c r="S115" s="511">
        <v>60</v>
      </c>
      <c r="T115" s="511">
        <v>360</v>
      </c>
      <c r="U115" s="511">
        <v>0</v>
      </c>
      <c r="V115" s="511">
        <v>0</v>
      </c>
      <c r="W115" s="511">
        <v>0</v>
      </c>
      <c r="X115" s="511">
        <v>0</v>
      </c>
      <c r="Y115" s="511">
        <v>0</v>
      </c>
      <c r="Z115" s="511">
        <v>0</v>
      </c>
      <c r="AA115" s="511">
        <v>0</v>
      </c>
      <c r="AB115" s="511">
        <v>0</v>
      </c>
      <c r="AC115" s="511">
        <v>0</v>
      </c>
      <c r="AD115" s="511">
        <v>420</v>
      </c>
      <c r="AE115" s="511">
        <v>60</v>
      </c>
      <c r="AF115" s="511">
        <v>79.999999999999801</v>
      </c>
      <c r="AG115" s="511">
        <v>79.999999999999801</v>
      </c>
      <c r="AH115" s="511">
        <v>0</v>
      </c>
      <c r="AI115" s="511">
        <v>0</v>
      </c>
      <c r="AJ115" s="511">
        <v>215.00000000000003</v>
      </c>
      <c r="AK115" s="511">
        <v>22.000000000000011</v>
      </c>
      <c r="AL115" s="511">
        <v>27.000000000000004</v>
      </c>
      <c r="AM115" s="511">
        <v>23.999999999999982</v>
      </c>
      <c r="AN115" s="511">
        <v>37</v>
      </c>
      <c r="AO115" s="511">
        <v>60.000000000000057</v>
      </c>
      <c r="AP115" s="511">
        <v>34.999999999999986</v>
      </c>
      <c r="AQ115" s="511">
        <v>0</v>
      </c>
      <c r="AR115" s="511">
        <v>0</v>
      </c>
      <c r="AS115" s="511">
        <v>0</v>
      </c>
      <c r="AT115" s="511">
        <v>0</v>
      </c>
      <c r="AU115" s="511">
        <v>0</v>
      </c>
      <c r="AV115" s="511">
        <v>0</v>
      </c>
      <c r="AW115" s="511">
        <v>0</v>
      </c>
      <c r="AX115" s="511">
        <v>103.83333333333324</v>
      </c>
      <c r="AY115" s="511">
        <v>0</v>
      </c>
      <c r="AZ115" s="511">
        <v>100.98570124733804</v>
      </c>
      <c r="BA115" s="511">
        <v>0</v>
      </c>
      <c r="BB115" s="511">
        <v>0</v>
      </c>
      <c r="BC115" s="511">
        <v>0</v>
      </c>
      <c r="BD115" s="511">
        <v>0</v>
      </c>
      <c r="BE115" s="511">
        <v>0</v>
      </c>
      <c r="BF115" s="511">
        <v>0</v>
      </c>
      <c r="BG115" s="511">
        <v>0</v>
      </c>
      <c r="BH115" s="511">
        <v>0</v>
      </c>
      <c r="BI115" s="511">
        <v>0.48499999999999999</v>
      </c>
      <c r="BJ115" s="511">
        <v>0</v>
      </c>
      <c r="BK115" s="511">
        <v>0</v>
      </c>
      <c r="BL115" s="512">
        <v>0</v>
      </c>
      <c r="BM115" s="511">
        <v>0</v>
      </c>
      <c r="BN115" s="511">
        <v>1</v>
      </c>
      <c r="BO115" s="511">
        <v>0</v>
      </c>
      <c r="BQ115">
        <v>103438</v>
      </c>
      <c r="BR115">
        <v>3303344</v>
      </c>
      <c r="BS115" t="s">
        <v>273</v>
      </c>
      <c r="BT115" t="s">
        <v>51</v>
      </c>
      <c r="BU115">
        <v>0</v>
      </c>
      <c r="BV115">
        <v>1</v>
      </c>
      <c r="BW115">
        <v>0</v>
      </c>
      <c r="BX115">
        <v>0</v>
      </c>
      <c r="BY115">
        <v>7</v>
      </c>
      <c r="BZ115">
        <v>0</v>
      </c>
      <c r="CA115">
        <v>0</v>
      </c>
      <c r="CB115">
        <v>0</v>
      </c>
      <c r="CC115">
        <v>420</v>
      </c>
      <c r="CD115">
        <v>420</v>
      </c>
      <c r="CE115">
        <v>60</v>
      </c>
      <c r="CF115">
        <v>360</v>
      </c>
      <c r="CG115">
        <v>0</v>
      </c>
      <c r="CH115">
        <v>0</v>
      </c>
      <c r="CI115">
        <v>0</v>
      </c>
      <c r="CJ115">
        <v>0</v>
      </c>
      <c r="CK115">
        <v>0</v>
      </c>
      <c r="CL115">
        <v>0</v>
      </c>
      <c r="CM115">
        <v>0</v>
      </c>
      <c r="CN115">
        <v>0</v>
      </c>
      <c r="CO115">
        <v>0</v>
      </c>
      <c r="CP115">
        <v>420</v>
      </c>
      <c r="CQ115">
        <v>60</v>
      </c>
      <c r="CR115">
        <v>79.999999999999801</v>
      </c>
      <c r="CS115">
        <v>79.999999999999801</v>
      </c>
      <c r="CT115">
        <v>0</v>
      </c>
      <c r="CU115">
        <v>0</v>
      </c>
      <c r="CV115">
        <v>215.00000000000003</v>
      </c>
      <c r="CW115">
        <v>22.000000000000011</v>
      </c>
      <c r="CX115">
        <v>27.000000000000004</v>
      </c>
      <c r="CY115">
        <v>23.999999999999982</v>
      </c>
      <c r="CZ115">
        <v>37</v>
      </c>
      <c r="DA115">
        <v>60.000000000000057</v>
      </c>
      <c r="DB115">
        <v>34.999999999999986</v>
      </c>
      <c r="DC115">
        <v>0</v>
      </c>
      <c r="DD115">
        <v>0</v>
      </c>
      <c r="DE115">
        <v>0</v>
      </c>
      <c r="DF115">
        <v>0</v>
      </c>
      <c r="DG115">
        <v>0</v>
      </c>
      <c r="DH115">
        <v>0</v>
      </c>
      <c r="DI115">
        <v>0</v>
      </c>
      <c r="DJ115">
        <v>103.83333333333324</v>
      </c>
      <c r="DK115">
        <v>0</v>
      </c>
      <c r="DL115">
        <v>100.98570124733804</v>
      </c>
      <c r="DM115">
        <v>0</v>
      </c>
      <c r="DN115">
        <v>0</v>
      </c>
      <c r="DO115">
        <v>0</v>
      </c>
      <c r="DP115">
        <v>0</v>
      </c>
      <c r="DQ115">
        <v>0</v>
      </c>
      <c r="DR115">
        <v>0</v>
      </c>
      <c r="DS115">
        <v>0</v>
      </c>
      <c r="DT115">
        <v>0</v>
      </c>
      <c r="DU115">
        <v>0.48499999999999999</v>
      </c>
      <c r="DV115">
        <v>0</v>
      </c>
      <c r="DW115">
        <v>0</v>
      </c>
      <c r="DX115">
        <v>0</v>
      </c>
      <c r="DY115">
        <v>0</v>
      </c>
      <c r="DZ115">
        <v>1</v>
      </c>
      <c r="EA115">
        <v>0</v>
      </c>
    </row>
    <row r="116" spans="1:131" ht="15" hidden="1">
      <c r="A116" s="505">
        <v>119</v>
      </c>
      <c r="B116" s="505" t="e">
        <v>#N/A</v>
      </c>
      <c r="C116" s="506">
        <v>0.45505617977528101</v>
      </c>
      <c r="D116" s="506">
        <v>0</v>
      </c>
      <c r="E116" s="507">
        <v>103439</v>
      </c>
      <c r="F116" s="507">
        <v>3303346</v>
      </c>
      <c r="G116" s="508" t="s">
        <v>274</v>
      </c>
      <c r="H116" s="470" t="s">
        <v>51</v>
      </c>
      <c r="I116" s="509">
        <v>0</v>
      </c>
      <c r="J116" s="510">
        <v>1</v>
      </c>
      <c r="K116" s="511">
        <v>0</v>
      </c>
      <c r="L116" s="511">
        <v>0</v>
      </c>
      <c r="M116" s="511">
        <v>7</v>
      </c>
      <c r="N116" s="511">
        <v>0</v>
      </c>
      <c r="O116" s="511">
        <v>0</v>
      </c>
      <c r="P116" s="511">
        <v>0</v>
      </c>
      <c r="Q116" s="511">
        <v>356</v>
      </c>
      <c r="R116" s="511">
        <v>356</v>
      </c>
      <c r="S116" s="511">
        <v>47</v>
      </c>
      <c r="T116" s="511">
        <v>309</v>
      </c>
      <c r="U116" s="511">
        <v>0</v>
      </c>
      <c r="V116" s="511">
        <v>0</v>
      </c>
      <c r="W116" s="511">
        <v>0</v>
      </c>
      <c r="X116" s="511">
        <v>0</v>
      </c>
      <c r="Y116" s="511">
        <v>0</v>
      </c>
      <c r="Z116" s="511">
        <v>0</v>
      </c>
      <c r="AA116" s="511">
        <v>0</v>
      </c>
      <c r="AB116" s="511">
        <v>0</v>
      </c>
      <c r="AC116" s="511">
        <v>0</v>
      </c>
      <c r="AD116" s="511">
        <v>356</v>
      </c>
      <c r="AE116" s="511">
        <v>50.857142857142854</v>
      </c>
      <c r="AF116" s="511">
        <v>156.99999999999994</v>
      </c>
      <c r="AG116" s="511">
        <v>162.00000000000003</v>
      </c>
      <c r="AH116" s="511">
        <v>0</v>
      </c>
      <c r="AI116" s="511">
        <v>0</v>
      </c>
      <c r="AJ116" s="511">
        <v>33.000000000000021</v>
      </c>
      <c r="AK116" s="511">
        <v>16</v>
      </c>
      <c r="AL116" s="511">
        <v>27.000000000000007</v>
      </c>
      <c r="AM116" s="511">
        <v>27.999999999999989</v>
      </c>
      <c r="AN116" s="511">
        <v>61.000000000000149</v>
      </c>
      <c r="AO116" s="511">
        <v>115.00000000000016</v>
      </c>
      <c r="AP116" s="511">
        <v>76.000000000000099</v>
      </c>
      <c r="AQ116" s="511">
        <v>0</v>
      </c>
      <c r="AR116" s="511">
        <v>0</v>
      </c>
      <c r="AS116" s="511">
        <v>0</v>
      </c>
      <c r="AT116" s="511">
        <v>0</v>
      </c>
      <c r="AU116" s="511">
        <v>0</v>
      </c>
      <c r="AV116" s="511">
        <v>0</v>
      </c>
      <c r="AW116" s="511">
        <v>0</v>
      </c>
      <c r="AX116" s="511">
        <v>88.711974110032415</v>
      </c>
      <c r="AY116" s="511">
        <v>0</v>
      </c>
      <c r="AZ116" s="511">
        <v>190.38260869565215</v>
      </c>
      <c r="BA116" s="511">
        <v>0</v>
      </c>
      <c r="BB116" s="511">
        <v>0</v>
      </c>
      <c r="BC116" s="511">
        <v>0</v>
      </c>
      <c r="BD116" s="511">
        <v>0</v>
      </c>
      <c r="BE116" s="511">
        <v>0</v>
      </c>
      <c r="BF116" s="511">
        <v>0</v>
      </c>
      <c r="BG116" s="511">
        <v>36.803380281690195</v>
      </c>
      <c r="BH116" s="511">
        <v>0</v>
      </c>
      <c r="BI116" s="511">
        <v>0.52800000000000002</v>
      </c>
      <c r="BJ116" s="511">
        <v>0</v>
      </c>
      <c r="BK116" s="511">
        <v>0</v>
      </c>
      <c r="BL116" s="512">
        <v>0</v>
      </c>
      <c r="BM116" s="511">
        <v>0</v>
      </c>
      <c r="BN116" s="511">
        <v>1</v>
      </c>
      <c r="BO116" s="511">
        <v>0</v>
      </c>
      <c r="BQ116">
        <v>103439</v>
      </c>
      <c r="BR116">
        <v>3303346</v>
      </c>
      <c r="BS116" t="s">
        <v>274</v>
      </c>
      <c r="BT116" t="s">
        <v>51</v>
      </c>
      <c r="BU116">
        <v>0</v>
      </c>
      <c r="BV116">
        <v>1</v>
      </c>
      <c r="BW116">
        <v>0</v>
      </c>
      <c r="BX116">
        <v>0</v>
      </c>
      <c r="BY116">
        <v>7</v>
      </c>
      <c r="BZ116">
        <v>0</v>
      </c>
      <c r="CA116">
        <v>0</v>
      </c>
      <c r="CB116">
        <v>0</v>
      </c>
      <c r="CC116">
        <v>356</v>
      </c>
      <c r="CD116">
        <v>356</v>
      </c>
      <c r="CE116">
        <v>47</v>
      </c>
      <c r="CF116">
        <v>309</v>
      </c>
      <c r="CG116">
        <v>0</v>
      </c>
      <c r="CH116">
        <v>0</v>
      </c>
      <c r="CI116">
        <v>0</v>
      </c>
      <c r="CJ116">
        <v>0</v>
      </c>
      <c r="CK116">
        <v>0</v>
      </c>
      <c r="CL116">
        <v>0</v>
      </c>
      <c r="CM116">
        <v>0</v>
      </c>
      <c r="CN116">
        <v>0</v>
      </c>
      <c r="CO116">
        <v>0</v>
      </c>
      <c r="CP116">
        <v>356</v>
      </c>
      <c r="CQ116">
        <v>50.857142857142854</v>
      </c>
      <c r="CR116">
        <v>156.99999999999994</v>
      </c>
      <c r="CS116">
        <v>162.00000000000003</v>
      </c>
      <c r="CT116">
        <v>0</v>
      </c>
      <c r="CU116">
        <v>0</v>
      </c>
      <c r="CV116">
        <v>33.000000000000021</v>
      </c>
      <c r="CW116">
        <v>16</v>
      </c>
      <c r="CX116">
        <v>27.000000000000007</v>
      </c>
      <c r="CY116">
        <v>27.999999999999989</v>
      </c>
      <c r="CZ116">
        <v>61.000000000000149</v>
      </c>
      <c r="DA116">
        <v>115.00000000000016</v>
      </c>
      <c r="DB116">
        <v>76.000000000000099</v>
      </c>
      <c r="DC116">
        <v>0</v>
      </c>
      <c r="DD116">
        <v>0</v>
      </c>
      <c r="DE116">
        <v>0</v>
      </c>
      <c r="DF116">
        <v>0</v>
      </c>
      <c r="DG116">
        <v>0</v>
      </c>
      <c r="DH116">
        <v>0</v>
      </c>
      <c r="DI116">
        <v>0</v>
      </c>
      <c r="DJ116">
        <v>88.711974110032415</v>
      </c>
      <c r="DK116">
        <v>0</v>
      </c>
      <c r="DL116">
        <v>190.38260869565215</v>
      </c>
      <c r="DM116">
        <v>0</v>
      </c>
      <c r="DN116">
        <v>0</v>
      </c>
      <c r="DO116">
        <v>0</v>
      </c>
      <c r="DP116">
        <v>0</v>
      </c>
      <c r="DQ116">
        <v>0</v>
      </c>
      <c r="DR116">
        <v>0</v>
      </c>
      <c r="DS116">
        <v>36.803380281690195</v>
      </c>
      <c r="DT116">
        <v>0</v>
      </c>
      <c r="DU116">
        <v>0.52800000000000002</v>
      </c>
      <c r="DV116">
        <v>0</v>
      </c>
      <c r="DW116">
        <v>0</v>
      </c>
      <c r="DX116">
        <v>0</v>
      </c>
      <c r="DY116">
        <v>0</v>
      </c>
      <c r="DZ116">
        <v>1</v>
      </c>
      <c r="EA116">
        <v>0</v>
      </c>
    </row>
    <row r="117" spans="1:131" ht="15" hidden="1">
      <c r="A117" s="505">
        <v>120</v>
      </c>
      <c r="B117" s="505" t="e">
        <v>#N/A</v>
      </c>
      <c r="C117" s="506">
        <v>0.5</v>
      </c>
      <c r="D117" s="506">
        <v>0</v>
      </c>
      <c r="E117" s="507">
        <v>103443</v>
      </c>
      <c r="F117" s="507">
        <v>3303351</v>
      </c>
      <c r="G117" s="508" t="s">
        <v>275</v>
      </c>
      <c r="H117" s="470" t="s">
        <v>51</v>
      </c>
      <c r="I117" s="509">
        <v>0</v>
      </c>
      <c r="J117" s="510">
        <v>1</v>
      </c>
      <c r="K117" s="511">
        <v>0</v>
      </c>
      <c r="L117" s="511">
        <v>0</v>
      </c>
      <c r="M117" s="511">
        <v>7</v>
      </c>
      <c r="N117" s="511">
        <v>0</v>
      </c>
      <c r="O117" s="511">
        <v>0</v>
      </c>
      <c r="P117" s="511">
        <v>0</v>
      </c>
      <c r="Q117" s="511">
        <v>208</v>
      </c>
      <c r="R117" s="511">
        <v>208</v>
      </c>
      <c r="S117" s="511">
        <v>31</v>
      </c>
      <c r="T117" s="511">
        <v>177</v>
      </c>
      <c r="U117" s="511">
        <v>0</v>
      </c>
      <c r="V117" s="511">
        <v>0</v>
      </c>
      <c r="W117" s="511">
        <v>0</v>
      </c>
      <c r="X117" s="511">
        <v>0</v>
      </c>
      <c r="Y117" s="511">
        <v>0</v>
      </c>
      <c r="Z117" s="511">
        <v>0</v>
      </c>
      <c r="AA117" s="511">
        <v>0</v>
      </c>
      <c r="AB117" s="511">
        <v>0</v>
      </c>
      <c r="AC117" s="511">
        <v>0</v>
      </c>
      <c r="AD117" s="511">
        <v>208</v>
      </c>
      <c r="AE117" s="511">
        <v>29.714285714285715</v>
      </c>
      <c r="AF117" s="511">
        <v>100.00000000000004</v>
      </c>
      <c r="AG117" s="511">
        <v>104</v>
      </c>
      <c r="AH117" s="511">
        <v>0</v>
      </c>
      <c r="AI117" s="511">
        <v>0</v>
      </c>
      <c r="AJ117" s="511">
        <v>18.999999999999989</v>
      </c>
      <c r="AK117" s="511">
        <v>1.0000000000000004</v>
      </c>
      <c r="AL117" s="511">
        <v>5.9999999999999902</v>
      </c>
      <c r="AM117" s="511">
        <v>51.000000000000064</v>
      </c>
      <c r="AN117" s="511">
        <v>11.000000000000004</v>
      </c>
      <c r="AO117" s="511">
        <v>104</v>
      </c>
      <c r="AP117" s="511">
        <v>15.999999999999995</v>
      </c>
      <c r="AQ117" s="511">
        <v>0</v>
      </c>
      <c r="AR117" s="511">
        <v>0</v>
      </c>
      <c r="AS117" s="511">
        <v>0</v>
      </c>
      <c r="AT117" s="511">
        <v>0</v>
      </c>
      <c r="AU117" s="511">
        <v>0</v>
      </c>
      <c r="AV117" s="511">
        <v>0</v>
      </c>
      <c r="AW117" s="511">
        <v>0</v>
      </c>
      <c r="AX117" s="511">
        <v>17.627118644067796</v>
      </c>
      <c r="AY117" s="511">
        <v>0</v>
      </c>
      <c r="AZ117" s="511">
        <v>67.898850574712597</v>
      </c>
      <c r="BA117" s="511">
        <v>0</v>
      </c>
      <c r="BB117" s="511">
        <v>0</v>
      </c>
      <c r="BC117" s="511">
        <v>0</v>
      </c>
      <c r="BD117" s="511">
        <v>0</v>
      </c>
      <c r="BE117" s="511">
        <v>0</v>
      </c>
      <c r="BF117" s="511">
        <v>0</v>
      </c>
      <c r="BG117" s="511">
        <v>0</v>
      </c>
      <c r="BH117" s="511">
        <v>0</v>
      </c>
      <c r="BI117" s="511">
        <v>0.46700000000000003</v>
      </c>
      <c r="BJ117" s="511">
        <v>0</v>
      </c>
      <c r="BK117" s="511">
        <v>0</v>
      </c>
      <c r="BL117" s="512">
        <v>0</v>
      </c>
      <c r="BM117" s="511">
        <v>0</v>
      </c>
      <c r="BN117" s="511">
        <v>1</v>
      </c>
      <c r="BO117" s="511">
        <v>0</v>
      </c>
      <c r="BQ117">
        <v>103443</v>
      </c>
      <c r="BR117">
        <v>3303351</v>
      </c>
      <c r="BS117" t="s">
        <v>275</v>
      </c>
      <c r="BT117" t="s">
        <v>51</v>
      </c>
      <c r="BU117">
        <v>0</v>
      </c>
      <c r="BV117">
        <v>1</v>
      </c>
      <c r="BW117">
        <v>0</v>
      </c>
      <c r="BX117">
        <v>0</v>
      </c>
      <c r="BY117">
        <v>7</v>
      </c>
      <c r="BZ117">
        <v>0</v>
      </c>
      <c r="CA117">
        <v>0</v>
      </c>
      <c r="CB117">
        <v>0</v>
      </c>
      <c r="CC117">
        <v>208</v>
      </c>
      <c r="CD117">
        <v>208</v>
      </c>
      <c r="CE117">
        <v>31</v>
      </c>
      <c r="CF117">
        <v>177</v>
      </c>
      <c r="CG117">
        <v>0</v>
      </c>
      <c r="CH117">
        <v>0</v>
      </c>
      <c r="CI117">
        <v>0</v>
      </c>
      <c r="CJ117">
        <v>0</v>
      </c>
      <c r="CK117">
        <v>0</v>
      </c>
      <c r="CL117">
        <v>0</v>
      </c>
      <c r="CM117">
        <v>0</v>
      </c>
      <c r="CN117">
        <v>0</v>
      </c>
      <c r="CO117">
        <v>0</v>
      </c>
      <c r="CP117">
        <v>208</v>
      </c>
      <c r="CQ117">
        <v>29.714285714285715</v>
      </c>
      <c r="CR117">
        <v>100.00000000000004</v>
      </c>
      <c r="CS117">
        <v>104</v>
      </c>
      <c r="CT117">
        <v>0</v>
      </c>
      <c r="CU117">
        <v>0</v>
      </c>
      <c r="CV117">
        <v>18.999999999999989</v>
      </c>
      <c r="CW117">
        <v>1.0000000000000004</v>
      </c>
      <c r="CX117">
        <v>5.9999999999999902</v>
      </c>
      <c r="CY117">
        <v>51.000000000000064</v>
      </c>
      <c r="CZ117">
        <v>11.000000000000004</v>
      </c>
      <c r="DA117">
        <v>104</v>
      </c>
      <c r="DB117">
        <v>15.999999999999995</v>
      </c>
      <c r="DC117">
        <v>0</v>
      </c>
      <c r="DD117">
        <v>0</v>
      </c>
      <c r="DE117">
        <v>0</v>
      </c>
      <c r="DF117">
        <v>0</v>
      </c>
      <c r="DG117">
        <v>0</v>
      </c>
      <c r="DH117">
        <v>0</v>
      </c>
      <c r="DI117">
        <v>0</v>
      </c>
      <c r="DJ117">
        <v>17.627118644067796</v>
      </c>
      <c r="DK117">
        <v>0</v>
      </c>
      <c r="DL117">
        <v>67.898850574712597</v>
      </c>
      <c r="DM117">
        <v>0</v>
      </c>
      <c r="DN117">
        <v>0</v>
      </c>
      <c r="DO117">
        <v>0</v>
      </c>
      <c r="DP117">
        <v>0</v>
      </c>
      <c r="DQ117">
        <v>0</v>
      </c>
      <c r="DR117">
        <v>0</v>
      </c>
      <c r="DS117">
        <v>0</v>
      </c>
      <c r="DT117">
        <v>0</v>
      </c>
      <c r="DU117">
        <v>0.46700000000000003</v>
      </c>
      <c r="DV117">
        <v>0</v>
      </c>
      <c r="DW117">
        <v>0</v>
      </c>
      <c r="DX117">
        <v>0</v>
      </c>
      <c r="DY117">
        <v>0</v>
      </c>
      <c r="DZ117">
        <v>1</v>
      </c>
      <c r="EA117">
        <v>0</v>
      </c>
    </row>
    <row r="118" spans="1:131" ht="15" hidden="1">
      <c r="A118" s="505">
        <v>121</v>
      </c>
      <c r="B118" s="505" t="e">
        <v>#N/A</v>
      </c>
      <c r="C118" s="506">
        <v>0.33112582781457001</v>
      </c>
      <c r="D118" s="506">
        <v>0</v>
      </c>
      <c r="E118" s="507">
        <v>103444</v>
      </c>
      <c r="F118" s="507">
        <v>3303352</v>
      </c>
      <c r="G118" s="508" t="s">
        <v>276</v>
      </c>
      <c r="H118" s="470" t="s">
        <v>51</v>
      </c>
      <c r="I118" s="509">
        <v>0</v>
      </c>
      <c r="J118" s="510">
        <v>1</v>
      </c>
      <c r="K118" s="511">
        <v>0</v>
      </c>
      <c r="L118" s="511">
        <v>0</v>
      </c>
      <c r="M118" s="511">
        <v>7</v>
      </c>
      <c r="N118" s="511">
        <v>0</v>
      </c>
      <c r="O118" s="511">
        <v>0</v>
      </c>
      <c r="P118" s="511">
        <v>0</v>
      </c>
      <c r="Q118" s="511">
        <v>151</v>
      </c>
      <c r="R118" s="511">
        <v>151</v>
      </c>
      <c r="S118" s="511">
        <v>20</v>
      </c>
      <c r="T118" s="511">
        <v>131</v>
      </c>
      <c r="U118" s="511">
        <v>0</v>
      </c>
      <c r="V118" s="511">
        <v>0</v>
      </c>
      <c r="W118" s="511">
        <v>0</v>
      </c>
      <c r="X118" s="511">
        <v>0</v>
      </c>
      <c r="Y118" s="511">
        <v>0</v>
      </c>
      <c r="Z118" s="511">
        <v>0</v>
      </c>
      <c r="AA118" s="511">
        <v>0</v>
      </c>
      <c r="AB118" s="511">
        <v>0</v>
      </c>
      <c r="AC118" s="511">
        <v>0</v>
      </c>
      <c r="AD118" s="511">
        <v>151</v>
      </c>
      <c r="AE118" s="511">
        <v>21.571428571428573</v>
      </c>
      <c r="AF118" s="511">
        <v>48.999999999999979</v>
      </c>
      <c r="AG118" s="511">
        <v>50.000000000000071</v>
      </c>
      <c r="AH118" s="511">
        <v>0</v>
      </c>
      <c r="AI118" s="511">
        <v>0</v>
      </c>
      <c r="AJ118" s="511">
        <v>81.000000000000043</v>
      </c>
      <c r="AK118" s="511">
        <v>3.0000000000000044</v>
      </c>
      <c r="AL118" s="511">
        <v>11</v>
      </c>
      <c r="AM118" s="511">
        <v>14.000000000000004</v>
      </c>
      <c r="AN118" s="511">
        <v>13.000000000000004</v>
      </c>
      <c r="AO118" s="511">
        <v>23.999999999999943</v>
      </c>
      <c r="AP118" s="511">
        <v>5.0000000000000071</v>
      </c>
      <c r="AQ118" s="511">
        <v>0</v>
      </c>
      <c r="AR118" s="511">
        <v>0</v>
      </c>
      <c r="AS118" s="511">
        <v>0</v>
      </c>
      <c r="AT118" s="511">
        <v>0</v>
      </c>
      <c r="AU118" s="511">
        <v>0</v>
      </c>
      <c r="AV118" s="511">
        <v>0</v>
      </c>
      <c r="AW118" s="511">
        <v>0</v>
      </c>
      <c r="AX118" s="511">
        <v>43.801526717557316</v>
      </c>
      <c r="AY118" s="511">
        <v>0</v>
      </c>
      <c r="AZ118" s="511">
        <v>47.308039068369659</v>
      </c>
      <c r="BA118" s="511">
        <v>0</v>
      </c>
      <c r="BB118" s="511">
        <v>0</v>
      </c>
      <c r="BC118" s="511">
        <v>0</v>
      </c>
      <c r="BD118" s="511">
        <v>0</v>
      </c>
      <c r="BE118" s="511">
        <v>0</v>
      </c>
      <c r="BF118" s="511">
        <v>0</v>
      </c>
      <c r="BG118" s="511">
        <v>0</v>
      </c>
      <c r="BH118" s="511">
        <v>0</v>
      </c>
      <c r="BI118" s="511">
        <v>0.58899999999999997</v>
      </c>
      <c r="BJ118" s="511">
        <v>0</v>
      </c>
      <c r="BK118" s="511">
        <v>0</v>
      </c>
      <c r="BL118" s="512">
        <v>0</v>
      </c>
      <c r="BM118" s="511">
        <v>0</v>
      </c>
      <c r="BN118" s="511">
        <v>1</v>
      </c>
      <c r="BO118" s="511">
        <v>0</v>
      </c>
      <c r="BQ118">
        <v>103444</v>
      </c>
      <c r="BR118">
        <v>3303352</v>
      </c>
      <c r="BS118" t="s">
        <v>276</v>
      </c>
      <c r="BT118" t="s">
        <v>51</v>
      </c>
      <c r="BU118">
        <v>0</v>
      </c>
      <c r="BV118">
        <v>1</v>
      </c>
      <c r="BW118">
        <v>0</v>
      </c>
      <c r="BX118">
        <v>0</v>
      </c>
      <c r="BY118">
        <v>7</v>
      </c>
      <c r="BZ118">
        <v>0</v>
      </c>
      <c r="CA118">
        <v>0</v>
      </c>
      <c r="CB118">
        <v>0</v>
      </c>
      <c r="CC118">
        <v>151</v>
      </c>
      <c r="CD118">
        <v>151</v>
      </c>
      <c r="CE118">
        <v>20</v>
      </c>
      <c r="CF118">
        <v>131</v>
      </c>
      <c r="CG118">
        <v>0</v>
      </c>
      <c r="CH118">
        <v>0</v>
      </c>
      <c r="CI118">
        <v>0</v>
      </c>
      <c r="CJ118">
        <v>0</v>
      </c>
      <c r="CK118">
        <v>0</v>
      </c>
      <c r="CL118">
        <v>0</v>
      </c>
      <c r="CM118">
        <v>0</v>
      </c>
      <c r="CN118">
        <v>0</v>
      </c>
      <c r="CO118">
        <v>0</v>
      </c>
      <c r="CP118">
        <v>151</v>
      </c>
      <c r="CQ118">
        <v>21.571428571428573</v>
      </c>
      <c r="CR118">
        <v>48.999999999999979</v>
      </c>
      <c r="CS118">
        <v>50.000000000000071</v>
      </c>
      <c r="CT118">
        <v>0</v>
      </c>
      <c r="CU118">
        <v>0</v>
      </c>
      <c r="CV118">
        <v>81.000000000000043</v>
      </c>
      <c r="CW118">
        <v>3.0000000000000044</v>
      </c>
      <c r="CX118">
        <v>11</v>
      </c>
      <c r="CY118">
        <v>14.000000000000004</v>
      </c>
      <c r="CZ118">
        <v>13.000000000000004</v>
      </c>
      <c r="DA118">
        <v>23.999999999999943</v>
      </c>
      <c r="DB118">
        <v>5.0000000000000071</v>
      </c>
      <c r="DC118">
        <v>0</v>
      </c>
      <c r="DD118">
        <v>0</v>
      </c>
      <c r="DE118">
        <v>0</v>
      </c>
      <c r="DF118">
        <v>0</v>
      </c>
      <c r="DG118">
        <v>0</v>
      </c>
      <c r="DH118">
        <v>0</v>
      </c>
      <c r="DI118">
        <v>0</v>
      </c>
      <c r="DJ118">
        <v>43.801526717557316</v>
      </c>
      <c r="DK118">
        <v>0</v>
      </c>
      <c r="DL118">
        <v>47.308039068369659</v>
      </c>
      <c r="DM118">
        <v>0</v>
      </c>
      <c r="DN118">
        <v>0</v>
      </c>
      <c r="DO118">
        <v>0</v>
      </c>
      <c r="DP118">
        <v>0</v>
      </c>
      <c r="DQ118">
        <v>0</v>
      </c>
      <c r="DR118">
        <v>0</v>
      </c>
      <c r="DS118">
        <v>0</v>
      </c>
      <c r="DT118">
        <v>0</v>
      </c>
      <c r="DU118">
        <v>0.58899999999999997</v>
      </c>
      <c r="DV118">
        <v>0</v>
      </c>
      <c r="DW118">
        <v>0</v>
      </c>
      <c r="DX118">
        <v>0</v>
      </c>
      <c r="DY118">
        <v>0</v>
      </c>
      <c r="DZ118">
        <v>1</v>
      </c>
      <c r="EA118">
        <v>0</v>
      </c>
    </row>
    <row r="119" spans="1:131" ht="15" hidden="1">
      <c r="A119" s="505">
        <v>122</v>
      </c>
      <c r="B119" s="505" t="e">
        <v>#N/A</v>
      </c>
      <c r="C119" s="506">
        <v>0.14000000000000001</v>
      </c>
      <c r="D119" s="506">
        <v>0</v>
      </c>
      <c r="E119" s="507">
        <v>103445</v>
      </c>
      <c r="F119" s="507">
        <v>3303353</v>
      </c>
      <c r="G119" s="508" t="s">
        <v>277</v>
      </c>
      <c r="H119" s="470" t="s">
        <v>51</v>
      </c>
      <c r="I119" s="509">
        <v>0</v>
      </c>
      <c r="J119" s="510">
        <v>1</v>
      </c>
      <c r="K119" s="511">
        <v>0</v>
      </c>
      <c r="L119" s="511">
        <v>0</v>
      </c>
      <c r="M119" s="511">
        <v>7</v>
      </c>
      <c r="N119" s="511">
        <v>0</v>
      </c>
      <c r="O119" s="511">
        <v>0</v>
      </c>
      <c r="P119" s="511">
        <v>0</v>
      </c>
      <c r="Q119" s="511">
        <v>650</v>
      </c>
      <c r="R119" s="511">
        <v>650</v>
      </c>
      <c r="S119" s="511">
        <v>90</v>
      </c>
      <c r="T119" s="511">
        <v>560</v>
      </c>
      <c r="U119" s="511">
        <v>0</v>
      </c>
      <c r="V119" s="511">
        <v>0</v>
      </c>
      <c r="W119" s="511">
        <v>0</v>
      </c>
      <c r="X119" s="511">
        <v>0</v>
      </c>
      <c r="Y119" s="511">
        <v>0</v>
      </c>
      <c r="Z119" s="511">
        <v>0</v>
      </c>
      <c r="AA119" s="511">
        <v>0</v>
      </c>
      <c r="AB119" s="511">
        <v>0</v>
      </c>
      <c r="AC119" s="511">
        <v>0</v>
      </c>
      <c r="AD119" s="511">
        <v>650</v>
      </c>
      <c r="AE119" s="511">
        <v>92.857142857142861</v>
      </c>
      <c r="AF119" s="511">
        <v>74.999999999999758</v>
      </c>
      <c r="AG119" s="511">
        <v>91.000000000000014</v>
      </c>
      <c r="AH119" s="511">
        <v>0</v>
      </c>
      <c r="AI119" s="511">
        <v>0</v>
      </c>
      <c r="AJ119" s="511">
        <v>542.00000000000011</v>
      </c>
      <c r="AK119" s="511">
        <v>21.999999999999968</v>
      </c>
      <c r="AL119" s="511">
        <v>13.999999999999975</v>
      </c>
      <c r="AM119" s="511">
        <v>20.000000000000018</v>
      </c>
      <c r="AN119" s="511">
        <v>17.000000000000032</v>
      </c>
      <c r="AO119" s="511">
        <v>28.999999999999989</v>
      </c>
      <c r="AP119" s="511">
        <v>5.9999999999999991</v>
      </c>
      <c r="AQ119" s="511">
        <v>0</v>
      </c>
      <c r="AR119" s="511">
        <v>0</v>
      </c>
      <c r="AS119" s="511">
        <v>0</v>
      </c>
      <c r="AT119" s="511">
        <v>0</v>
      </c>
      <c r="AU119" s="511">
        <v>0</v>
      </c>
      <c r="AV119" s="511">
        <v>0</v>
      </c>
      <c r="AW119" s="511">
        <v>0</v>
      </c>
      <c r="AX119" s="511">
        <v>45.348837209302317</v>
      </c>
      <c r="AY119" s="511">
        <v>0</v>
      </c>
      <c r="AZ119" s="511">
        <v>140.27446231731358</v>
      </c>
      <c r="BA119" s="511">
        <v>0</v>
      </c>
      <c r="BB119" s="511">
        <v>0</v>
      </c>
      <c r="BC119" s="511">
        <v>0</v>
      </c>
      <c r="BD119" s="511">
        <v>0</v>
      </c>
      <c r="BE119" s="511">
        <v>0</v>
      </c>
      <c r="BF119" s="511">
        <v>0</v>
      </c>
      <c r="BG119" s="511">
        <v>0</v>
      </c>
      <c r="BH119" s="511">
        <v>0</v>
      </c>
      <c r="BI119" s="511">
        <v>0.6</v>
      </c>
      <c r="BJ119" s="511">
        <v>0</v>
      </c>
      <c r="BK119" s="511">
        <v>0</v>
      </c>
      <c r="BL119" s="512">
        <v>0</v>
      </c>
      <c r="BM119" s="511">
        <v>0</v>
      </c>
      <c r="BN119" s="511">
        <v>1</v>
      </c>
      <c r="BO119" s="511">
        <v>0</v>
      </c>
      <c r="BQ119">
        <v>103445</v>
      </c>
      <c r="BR119">
        <v>3303353</v>
      </c>
      <c r="BS119" t="s">
        <v>277</v>
      </c>
      <c r="BT119" t="s">
        <v>51</v>
      </c>
      <c r="BU119">
        <v>0</v>
      </c>
      <c r="BV119">
        <v>1</v>
      </c>
      <c r="BW119">
        <v>0</v>
      </c>
      <c r="BX119">
        <v>0</v>
      </c>
      <c r="BY119">
        <v>7</v>
      </c>
      <c r="BZ119">
        <v>0</v>
      </c>
      <c r="CA119">
        <v>0</v>
      </c>
      <c r="CB119">
        <v>0</v>
      </c>
      <c r="CC119">
        <v>650</v>
      </c>
      <c r="CD119">
        <v>650</v>
      </c>
      <c r="CE119">
        <v>90</v>
      </c>
      <c r="CF119">
        <v>560</v>
      </c>
      <c r="CG119">
        <v>0</v>
      </c>
      <c r="CH119">
        <v>0</v>
      </c>
      <c r="CI119">
        <v>0</v>
      </c>
      <c r="CJ119">
        <v>0</v>
      </c>
      <c r="CK119">
        <v>0</v>
      </c>
      <c r="CL119">
        <v>0</v>
      </c>
      <c r="CM119">
        <v>0</v>
      </c>
      <c r="CN119">
        <v>0</v>
      </c>
      <c r="CO119">
        <v>0</v>
      </c>
      <c r="CP119">
        <v>650</v>
      </c>
      <c r="CQ119">
        <v>92.857142857142861</v>
      </c>
      <c r="CR119">
        <v>74.999999999999758</v>
      </c>
      <c r="CS119">
        <v>91.000000000000014</v>
      </c>
      <c r="CT119">
        <v>0</v>
      </c>
      <c r="CU119">
        <v>0</v>
      </c>
      <c r="CV119">
        <v>542.00000000000011</v>
      </c>
      <c r="CW119">
        <v>21.999999999999968</v>
      </c>
      <c r="CX119">
        <v>13.999999999999975</v>
      </c>
      <c r="CY119">
        <v>20.000000000000018</v>
      </c>
      <c r="CZ119">
        <v>17.000000000000032</v>
      </c>
      <c r="DA119">
        <v>28.999999999999989</v>
      </c>
      <c r="DB119">
        <v>5.9999999999999991</v>
      </c>
      <c r="DC119">
        <v>0</v>
      </c>
      <c r="DD119">
        <v>0</v>
      </c>
      <c r="DE119">
        <v>0</v>
      </c>
      <c r="DF119">
        <v>0</v>
      </c>
      <c r="DG119">
        <v>0</v>
      </c>
      <c r="DH119">
        <v>0</v>
      </c>
      <c r="DI119">
        <v>0</v>
      </c>
      <c r="DJ119">
        <v>45.348837209302317</v>
      </c>
      <c r="DK119">
        <v>0</v>
      </c>
      <c r="DL119">
        <v>140.27446231731358</v>
      </c>
      <c r="DM119">
        <v>0</v>
      </c>
      <c r="DN119">
        <v>0</v>
      </c>
      <c r="DO119">
        <v>0</v>
      </c>
      <c r="DP119">
        <v>0</v>
      </c>
      <c r="DQ119">
        <v>0</v>
      </c>
      <c r="DR119">
        <v>0</v>
      </c>
      <c r="DS119">
        <v>0</v>
      </c>
      <c r="DT119">
        <v>0</v>
      </c>
      <c r="DU119">
        <v>0.6</v>
      </c>
      <c r="DV119">
        <v>0</v>
      </c>
      <c r="DW119">
        <v>0</v>
      </c>
      <c r="DX119">
        <v>0</v>
      </c>
      <c r="DY119">
        <v>0</v>
      </c>
      <c r="DZ119">
        <v>1</v>
      </c>
      <c r="EA119">
        <v>0</v>
      </c>
    </row>
    <row r="120" spans="1:131" ht="15" hidden="1">
      <c r="A120" s="505">
        <v>123</v>
      </c>
      <c r="B120" s="505" t="e">
        <v>#N/A</v>
      </c>
      <c r="C120" s="506">
        <v>0.230769230769231</v>
      </c>
      <c r="D120" s="506">
        <v>0</v>
      </c>
      <c r="E120" s="507">
        <v>103447</v>
      </c>
      <c r="F120" s="507">
        <v>3303355</v>
      </c>
      <c r="G120" s="508" t="s">
        <v>278</v>
      </c>
      <c r="H120" s="470" t="s">
        <v>51</v>
      </c>
      <c r="I120" s="509">
        <v>0</v>
      </c>
      <c r="J120" s="510">
        <v>1</v>
      </c>
      <c r="K120" s="511">
        <v>0</v>
      </c>
      <c r="L120" s="511">
        <v>0</v>
      </c>
      <c r="M120" s="511">
        <v>7</v>
      </c>
      <c r="N120" s="511">
        <v>0</v>
      </c>
      <c r="O120" s="511">
        <v>0</v>
      </c>
      <c r="P120" s="511">
        <v>0</v>
      </c>
      <c r="Q120" s="511">
        <v>390</v>
      </c>
      <c r="R120" s="511">
        <v>390</v>
      </c>
      <c r="S120" s="511">
        <v>35</v>
      </c>
      <c r="T120" s="511">
        <v>355</v>
      </c>
      <c r="U120" s="511">
        <v>0</v>
      </c>
      <c r="V120" s="511">
        <v>0</v>
      </c>
      <c r="W120" s="511">
        <v>0</v>
      </c>
      <c r="X120" s="511">
        <v>0</v>
      </c>
      <c r="Y120" s="511">
        <v>0</v>
      </c>
      <c r="Z120" s="511">
        <v>0</v>
      </c>
      <c r="AA120" s="511">
        <v>0</v>
      </c>
      <c r="AB120" s="511">
        <v>0</v>
      </c>
      <c r="AC120" s="511">
        <v>0</v>
      </c>
      <c r="AD120" s="511">
        <v>390</v>
      </c>
      <c r="AE120" s="511">
        <v>55.714285714285715</v>
      </c>
      <c r="AF120" s="511">
        <v>85.000000000000028</v>
      </c>
      <c r="AG120" s="511">
        <v>90.000000000000085</v>
      </c>
      <c r="AH120" s="511">
        <v>0</v>
      </c>
      <c r="AI120" s="511">
        <v>0</v>
      </c>
      <c r="AJ120" s="511">
        <v>196.00000000000017</v>
      </c>
      <c r="AK120" s="511">
        <v>12.000000000000011</v>
      </c>
      <c r="AL120" s="511">
        <v>97.000000000000114</v>
      </c>
      <c r="AM120" s="511">
        <v>23.000000000000011</v>
      </c>
      <c r="AN120" s="511">
        <v>20.000000000000007</v>
      </c>
      <c r="AO120" s="511">
        <v>26.999999999999989</v>
      </c>
      <c r="AP120" s="511">
        <v>15.000000000000014</v>
      </c>
      <c r="AQ120" s="511">
        <v>0</v>
      </c>
      <c r="AR120" s="511">
        <v>0</v>
      </c>
      <c r="AS120" s="511">
        <v>0</v>
      </c>
      <c r="AT120" s="511">
        <v>0</v>
      </c>
      <c r="AU120" s="511">
        <v>0</v>
      </c>
      <c r="AV120" s="511">
        <v>0</v>
      </c>
      <c r="AW120" s="511">
        <v>0</v>
      </c>
      <c r="AX120" s="511">
        <v>73.605633802816826</v>
      </c>
      <c r="AY120" s="511">
        <v>0</v>
      </c>
      <c r="AZ120" s="511">
        <v>144.19168820839135</v>
      </c>
      <c r="BA120" s="511">
        <v>0</v>
      </c>
      <c r="BB120" s="511">
        <v>0</v>
      </c>
      <c r="BC120" s="511">
        <v>0</v>
      </c>
      <c r="BD120" s="511">
        <v>0</v>
      </c>
      <c r="BE120" s="511">
        <v>0</v>
      </c>
      <c r="BF120" s="511">
        <v>0</v>
      </c>
      <c r="BG120" s="511">
        <v>14.599999999999985</v>
      </c>
      <c r="BH120" s="511">
        <v>0</v>
      </c>
      <c r="BI120" s="511">
        <v>0.71799999999999997</v>
      </c>
      <c r="BJ120" s="511">
        <v>0</v>
      </c>
      <c r="BK120" s="511">
        <v>0</v>
      </c>
      <c r="BL120" s="512">
        <v>0</v>
      </c>
      <c r="BM120" s="511">
        <v>0</v>
      </c>
      <c r="BN120" s="511">
        <v>1</v>
      </c>
      <c r="BO120" s="511">
        <v>0</v>
      </c>
      <c r="BQ120">
        <v>103447</v>
      </c>
      <c r="BR120">
        <v>3303355</v>
      </c>
      <c r="BS120" t="s">
        <v>278</v>
      </c>
      <c r="BT120" t="s">
        <v>51</v>
      </c>
      <c r="BU120">
        <v>0</v>
      </c>
      <c r="BV120">
        <v>1</v>
      </c>
      <c r="BW120">
        <v>0</v>
      </c>
      <c r="BX120">
        <v>0</v>
      </c>
      <c r="BY120">
        <v>7</v>
      </c>
      <c r="BZ120">
        <v>0</v>
      </c>
      <c r="CA120">
        <v>0</v>
      </c>
      <c r="CB120">
        <v>0</v>
      </c>
      <c r="CC120">
        <v>390</v>
      </c>
      <c r="CD120">
        <v>390</v>
      </c>
      <c r="CE120">
        <v>35</v>
      </c>
      <c r="CF120">
        <v>355</v>
      </c>
      <c r="CG120">
        <v>0</v>
      </c>
      <c r="CH120">
        <v>0</v>
      </c>
      <c r="CI120">
        <v>0</v>
      </c>
      <c r="CJ120">
        <v>0</v>
      </c>
      <c r="CK120">
        <v>0</v>
      </c>
      <c r="CL120">
        <v>0</v>
      </c>
      <c r="CM120">
        <v>0</v>
      </c>
      <c r="CN120">
        <v>0</v>
      </c>
      <c r="CO120">
        <v>0</v>
      </c>
      <c r="CP120">
        <v>390</v>
      </c>
      <c r="CQ120">
        <v>55.714285714285715</v>
      </c>
      <c r="CR120">
        <v>85.000000000000028</v>
      </c>
      <c r="CS120">
        <v>90.000000000000085</v>
      </c>
      <c r="CT120">
        <v>0</v>
      </c>
      <c r="CU120">
        <v>0</v>
      </c>
      <c r="CV120">
        <v>196.00000000000017</v>
      </c>
      <c r="CW120">
        <v>12.000000000000011</v>
      </c>
      <c r="CX120">
        <v>97.000000000000114</v>
      </c>
      <c r="CY120">
        <v>23.000000000000011</v>
      </c>
      <c r="CZ120">
        <v>20.000000000000007</v>
      </c>
      <c r="DA120">
        <v>26.999999999999989</v>
      </c>
      <c r="DB120">
        <v>15.000000000000014</v>
      </c>
      <c r="DC120">
        <v>0</v>
      </c>
      <c r="DD120">
        <v>0</v>
      </c>
      <c r="DE120">
        <v>0</v>
      </c>
      <c r="DF120">
        <v>0</v>
      </c>
      <c r="DG120">
        <v>0</v>
      </c>
      <c r="DH120">
        <v>0</v>
      </c>
      <c r="DI120">
        <v>0</v>
      </c>
      <c r="DJ120">
        <v>73.605633802816826</v>
      </c>
      <c r="DK120">
        <v>0</v>
      </c>
      <c r="DL120">
        <v>144.19168820839135</v>
      </c>
      <c r="DM120">
        <v>0</v>
      </c>
      <c r="DN120">
        <v>0</v>
      </c>
      <c r="DO120">
        <v>0</v>
      </c>
      <c r="DP120">
        <v>0</v>
      </c>
      <c r="DQ120">
        <v>0</v>
      </c>
      <c r="DR120">
        <v>0</v>
      </c>
      <c r="DS120">
        <v>14.599999999999985</v>
      </c>
      <c r="DT120">
        <v>0</v>
      </c>
      <c r="DU120">
        <v>0.71799999999999997</v>
      </c>
      <c r="DV120">
        <v>0</v>
      </c>
      <c r="DW120">
        <v>0</v>
      </c>
      <c r="DX120">
        <v>0</v>
      </c>
      <c r="DY120">
        <v>0</v>
      </c>
      <c r="DZ120">
        <v>1</v>
      </c>
      <c r="EA120">
        <v>0</v>
      </c>
    </row>
    <row r="121" spans="1:131" ht="15" hidden="1">
      <c r="A121" s="505">
        <v>124</v>
      </c>
      <c r="B121" s="505" t="e">
        <v>#N/A</v>
      </c>
      <c r="C121" s="506">
        <v>0.48936170212766</v>
      </c>
      <c r="D121" s="506">
        <v>0</v>
      </c>
      <c r="E121" s="507">
        <v>103453</v>
      </c>
      <c r="F121" s="507">
        <v>3303361</v>
      </c>
      <c r="G121" s="508" t="s">
        <v>279</v>
      </c>
      <c r="H121" s="470" t="s">
        <v>51</v>
      </c>
      <c r="I121" s="509">
        <v>0</v>
      </c>
      <c r="J121" s="510">
        <v>1</v>
      </c>
      <c r="K121" s="511">
        <v>0</v>
      </c>
      <c r="L121" s="511">
        <v>0</v>
      </c>
      <c r="M121" s="511">
        <v>7</v>
      </c>
      <c r="N121" s="511">
        <v>0</v>
      </c>
      <c r="O121" s="511">
        <v>0</v>
      </c>
      <c r="P121" s="511">
        <v>0</v>
      </c>
      <c r="Q121" s="511">
        <v>329</v>
      </c>
      <c r="R121" s="511">
        <v>329</v>
      </c>
      <c r="S121" s="511">
        <v>44</v>
      </c>
      <c r="T121" s="511">
        <v>285</v>
      </c>
      <c r="U121" s="511">
        <v>0</v>
      </c>
      <c r="V121" s="511">
        <v>0</v>
      </c>
      <c r="W121" s="511">
        <v>0</v>
      </c>
      <c r="X121" s="511">
        <v>0</v>
      </c>
      <c r="Y121" s="511">
        <v>0</v>
      </c>
      <c r="Z121" s="511">
        <v>0</v>
      </c>
      <c r="AA121" s="511">
        <v>0</v>
      </c>
      <c r="AB121" s="511">
        <v>0</v>
      </c>
      <c r="AC121" s="511">
        <v>0</v>
      </c>
      <c r="AD121" s="511">
        <v>329</v>
      </c>
      <c r="AE121" s="511">
        <v>47</v>
      </c>
      <c r="AF121" s="511">
        <v>159.99999999999997</v>
      </c>
      <c r="AG121" s="511">
        <v>161.00000000000014</v>
      </c>
      <c r="AH121" s="511">
        <v>0</v>
      </c>
      <c r="AI121" s="511">
        <v>0</v>
      </c>
      <c r="AJ121" s="511">
        <v>39.999999999999993</v>
      </c>
      <c r="AK121" s="511">
        <v>14</v>
      </c>
      <c r="AL121" s="511">
        <v>43.999999999999936</v>
      </c>
      <c r="AM121" s="511">
        <v>34.000000000000099</v>
      </c>
      <c r="AN121" s="511">
        <v>74.999999999999915</v>
      </c>
      <c r="AO121" s="511">
        <v>85.000000000000071</v>
      </c>
      <c r="AP121" s="511">
        <v>36.999999999999879</v>
      </c>
      <c r="AQ121" s="511">
        <v>0</v>
      </c>
      <c r="AR121" s="511">
        <v>0</v>
      </c>
      <c r="AS121" s="511">
        <v>0</v>
      </c>
      <c r="AT121" s="511">
        <v>0</v>
      </c>
      <c r="AU121" s="511">
        <v>0</v>
      </c>
      <c r="AV121" s="511">
        <v>0</v>
      </c>
      <c r="AW121" s="511">
        <v>0</v>
      </c>
      <c r="AX121" s="511">
        <v>65.8</v>
      </c>
      <c r="AY121" s="511">
        <v>0</v>
      </c>
      <c r="AZ121" s="511">
        <v>78.1472025615099</v>
      </c>
      <c r="BA121" s="511">
        <v>0</v>
      </c>
      <c r="BB121" s="511">
        <v>0</v>
      </c>
      <c r="BC121" s="511">
        <v>0</v>
      </c>
      <c r="BD121" s="511">
        <v>0</v>
      </c>
      <c r="BE121" s="511">
        <v>0</v>
      </c>
      <c r="BF121" s="511">
        <v>0</v>
      </c>
      <c r="BG121" s="511">
        <v>0</v>
      </c>
      <c r="BH121" s="511">
        <v>0</v>
      </c>
      <c r="BI121" s="511">
        <v>0.47399999999999998</v>
      </c>
      <c r="BJ121" s="511">
        <v>0</v>
      </c>
      <c r="BK121" s="511">
        <v>0</v>
      </c>
      <c r="BL121" s="512">
        <v>0</v>
      </c>
      <c r="BM121" s="511">
        <v>0</v>
      </c>
      <c r="BN121" s="511">
        <v>1</v>
      </c>
      <c r="BO121" s="511">
        <v>0</v>
      </c>
      <c r="BQ121">
        <v>103453</v>
      </c>
      <c r="BR121">
        <v>3303361</v>
      </c>
      <c r="BS121" t="s">
        <v>279</v>
      </c>
      <c r="BT121" t="s">
        <v>51</v>
      </c>
      <c r="BU121">
        <v>0</v>
      </c>
      <c r="BV121">
        <v>1</v>
      </c>
      <c r="BW121">
        <v>0</v>
      </c>
      <c r="BX121">
        <v>0</v>
      </c>
      <c r="BY121">
        <v>7</v>
      </c>
      <c r="BZ121">
        <v>0</v>
      </c>
      <c r="CA121">
        <v>0</v>
      </c>
      <c r="CB121">
        <v>0</v>
      </c>
      <c r="CC121">
        <v>329</v>
      </c>
      <c r="CD121">
        <v>329</v>
      </c>
      <c r="CE121">
        <v>44</v>
      </c>
      <c r="CF121">
        <v>285</v>
      </c>
      <c r="CG121">
        <v>0</v>
      </c>
      <c r="CH121">
        <v>0</v>
      </c>
      <c r="CI121">
        <v>0</v>
      </c>
      <c r="CJ121">
        <v>0</v>
      </c>
      <c r="CK121">
        <v>0</v>
      </c>
      <c r="CL121">
        <v>0</v>
      </c>
      <c r="CM121">
        <v>0</v>
      </c>
      <c r="CN121">
        <v>0</v>
      </c>
      <c r="CO121">
        <v>0</v>
      </c>
      <c r="CP121">
        <v>329</v>
      </c>
      <c r="CQ121">
        <v>47</v>
      </c>
      <c r="CR121">
        <v>159.99999999999997</v>
      </c>
      <c r="CS121">
        <v>161.00000000000014</v>
      </c>
      <c r="CT121">
        <v>0</v>
      </c>
      <c r="CU121">
        <v>0</v>
      </c>
      <c r="CV121">
        <v>39.999999999999993</v>
      </c>
      <c r="CW121">
        <v>14</v>
      </c>
      <c r="CX121">
        <v>43.999999999999936</v>
      </c>
      <c r="CY121">
        <v>34.000000000000099</v>
      </c>
      <c r="CZ121">
        <v>74.999999999999915</v>
      </c>
      <c r="DA121">
        <v>85.000000000000071</v>
      </c>
      <c r="DB121">
        <v>36.999999999999879</v>
      </c>
      <c r="DC121">
        <v>0</v>
      </c>
      <c r="DD121">
        <v>0</v>
      </c>
      <c r="DE121">
        <v>0</v>
      </c>
      <c r="DF121">
        <v>0</v>
      </c>
      <c r="DG121">
        <v>0</v>
      </c>
      <c r="DH121">
        <v>0</v>
      </c>
      <c r="DI121">
        <v>0</v>
      </c>
      <c r="DJ121">
        <v>65.8</v>
      </c>
      <c r="DK121">
        <v>0</v>
      </c>
      <c r="DL121">
        <v>78.1472025615099</v>
      </c>
      <c r="DM121">
        <v>0</v>
      </c>
      <c r="DN121">
        <v>0</v>
      </c>
      <c r="DO121">
        <v>0</v>
      </c>
      <c r="DP121">
        <v>0</v>
      </c>
      <c r="DQ121">
        <v>0</v>
      </c>
      <c r="DR121">
        <v>0</v>
      </c>
      <c r="DS121">
        <v>0</v>
      </c>
      <c r="DT121">
        <v>0</v>
      </c>
      <c r="DU121">
        <v>0.47399999999999998</v>
      </c>
      <c r="DV121">
        <v>0</v>
      </c>
      <c r="DW121">
        <v>0</v>
      </c>
      <c r="DX121">
        <v>0</v>
      </c>
      <c r="DY121">
        <v>0</v>
      </c>
      <c r="DZ121">
        <v>1</v>
      </c>
      <c r="EA121">
        <v>0</v>
      </c>
    </row>
    <row r="122" spans="1:131" ht="15" hidden="1">
      <c r="A122" s="505">
        <v>125</v>
      </c>
      <c r="B122" s="505" t="e">
        <v>#N/A</v>
      </c>
      <c r="C122" s="506">
        <v>0.32989690721649501</v>
      </c>
      <c r="D122" s="506">
        <v>0</v>
      </c>
      <c r="E122" s="507">
        <v>103455</v>
      </c>
      <c r="F122" s="507">
        <v>3303363</v>
      </c>
      <c r="G122" s="508" t="s">
        <v>280</v>
      </c>
      <c r="H122" s="470" t="s">
        <v>51</v>
      </c>
      <c r="I122" s="509">
        <v>0</v>
      </c>
      <c r="J122" s="510">
        <v>1</v>
      </c>
      <c r="K122" s="511">
        <v>0</v>
      </c>
      <c r="L122" s="511">
        <v>0</v>
      </c>
      <c r="M122" s="511">
        <v>7</v>
      </c>
      <c r="N122" s="511">
        <v>0</v>
      </c>
      <c r="O122" s="511">
        <v>0</v>
      </c>
      <c r="P122" s="511">
        <v>0</v>
      </c>
      <c r="Q122" s="511">
        <v>291</v>
      </c>
      <c r="R122" s="511">
        <v>291</v>
      </c>
      <c r="S122" s="511">
        <v>29</v>
      </c>
      <c r="T122" s="511">
        <v>262</v>
      </c>
      <c r="U122" s="511">
        <v>0</v>
      </c>
      <c r="V122" s="511">
        <v>0</v>
      </c>
      <c r="W122" s="511">
        <v>0</v>
      </c>
      <c r="X122" s="511">
        <v>0</v>
      </c>
      <c r="Y122" s="511">
        <v>0</v>
      </c>
      <c r="Z122" s="511">
        <v>0</v>
      </c>
      <c r="AA122" s="511">
        <v>0</v>
      </c>
      <c r="AB122" s="511">
        <v>0</v>
      </c>
      <c r="AC122" s="511">
        <v>0</v>
      </c>
      <c r="AD122" s="511">
        <v>291</v>
      </c>
      <c r="AE122" s="511">
        <v>41.571428571428569</v>
      </c>
      <c r="AF122" s="511">
        <v>94.000000000000043</v>
      </c>
      <c r="AG122" s="511">
        <v>96.000000000000043</v>
      </c>
      <c r="AH122" s="511">
        <v>0</v>
      </c>
      <c r="AI122" s="511">
        <v>0</v>
      </c>
      <c r="AJ122" s="511">
        <v>127.99999999999987</v>
      </c>
      <c r="AK122" s="511">
        <v>6.9999999999999956</v>
      </c>
      <c r="AL122" s="511">
        <v>65.999999999999943</v>
      </c>
      <c r="AM122" s="511">
        <v>17.000000000000004</v>
      </c>
      <c r="AN122" s="511">
        <v>15.999999999999998</v>
      </c>
      <c r="AO122" s="511">
        <v>36.999999999999979</v>
      </c>
      <c r="AP122" s="511">
        <v>20.000000000000014</v>
      </c>
      <c r="AQ122" s="511">
        <v>0</v>
      </c>
      <c r="AR122" s="511">
        <v>0</v>
      </c>
      <c r="AS122" s="511">
        <v>0</v>
      </c>
      <c r="AT122" s="511">
        <v>0</v>
      </c>
      <c r="AU122" s="511">
        <v>0</v>
      </c>
      <c r="AV122" s="511">
        <v>0</v>
      </c>
      <c r="AW122" s="511">
        <v>0</v>
      </c>
      <c r="AX122" s="511">
        <v>28.877862595419835</v>
      </c>
      <c r="AY122" s="511">
        <v>0</v>
      </c>
      <c r="AZ122" s="511">
        <v>81.291497975708452</v>
      </c>
      <c r="BA122" s="511">
        <v>0</v>
      </c>
      <c r="BB122" s="511">
        <v>0</v>
      </c>
      <c r="BC122" s="511">
        <v>0</v>
      </c>
      <c r="BD122" s="511">
        <v>0</v>
      </c>
      <c r="BE122" s="511">
        <v>0</v>
      </c>
      <c r="BF122" s="511">
        <v>0</v>
      </c>
      <c r="BG122" s="511">
        <v>3.5399999999999867</v>
      </c>
      <c r="BH122" s="511">
        <v>0</v>
      </c>
      <c r="BI122" s="511">
        <v>0.47299999999999998</v>
      </c>
      <c r="BJ122" s="511">
        <v>0</v>
      </c>
      <c r="BK122" s="511">
        <v>0</v>
      </c>
      <c r="BL122" s="512">
        <v>0</v>
      </c>
      <c r="BM122" s="511">
        <v>0</v>
      </c>
      <c r="BN122" s="511">
        <v>1</v>
      </c>
      <c r="BO122" s="511">
        <v>0</v>
      </c>
      <c r="BQ122">
        <v>103455</v>
      </c>
      <c r="BR122">
        <v>3303363</v>
      </c>
      <c r="BS122" t="s">
        <v>280</v>
      </c>
      <c r="BT122" t="s">
        <v>51</v>
      </c>
      <c r="BU122">
        <v>0</v>
      </c>
      <c r="BV122">
        <v>1</v>
      </c>
      <c r="BW122">
        <v>0</v>
      </c>
      <c r="BX122">
        <v>0</v>
      </c>
      <c r="BY122">
        <v>7</v>
      </c>
      <c r="BZ122">
        <v>0</v>
      </c>
      <c r="CA122">
        <v>0</v>
      </c>
      <c r="CB122">
        <v>0</v>
      </c>
      <c r="CC122">
        <v>291</v>
      </c>
      <c r="CD122">
        <v>291</v>
      </c>
      <c r="CE122">
        <v>29</v>
      </c>
      <c r="CF122">
        <v>262</v>
      </c>
      <c r="CG122">
        <v>0</v>
      </c>
      <c r="CH122">
        <v>0</v>
      </c>
      <c r="CI122">
        <v>0</v>
      </c>
      <c r="CJ122">
        <v>0</v>
      </c>
      <c r="CK122">
        <v>0</v>
      </c>
      <c r="CL122">
        <v>0</v>
      </c>
      <c r="CM122">
        <v>0</v>
      </c>
      <c r="CN122">
        <v>0</v>
      </c>
      <c r="CO122">
        <v>0</v>
      </c>
      <c r="CP122">
        <v>291</v>
      </c>
      <c r="CQ122">
        <v>41.571428571428569</v>
      </c>
      <c r="CR122">
        <v>94.000000000000043</v>
      </c>
      <c r="CS122">
        <v>96.000000000000043</v>
      </c>
      <c r="CT122">
        <v>0</v>
      </c>
      <c r="CU122">
        <v>0</v>
      </c>
      <c r="CV122">
        <v>127.99999999999987</v>
      </c>
      <c r="CW122">
        <v>6.9999999999999956</v>
      </c>
      <c r="CX122">
        <v>65.999999999999943</v>
      </c>
      <c r="CY122">
        <v>17.000000000000004</v>
      </c>
      <c r="CZ122">
        <v>15.999999999999998</v>
      </c>
      <c r="DA122">
        <v>36.999999999999979</v>
      </c>
      <c r="DB122">
        <v>20.000000000000014</v>
      </c>
      <c r="DC122">
        <v>0</v>
      </c>
      <c r="DD122">
        <v>0</v>
      </c>
      <c r="DE122">
        <v>0</v>
      </c>
      <c r="DF122">
        <v>0</v>
      </c>
      <c r="DG122">
        <v>0</v>
      </c>
      <c r="DH122">
        <v>0</v>
      </c>
      <c r="DI122">
        <v>0</v>
      </c>
      <c r="DJ122">
        <v>28.877862595419835</v>
      </c>
      <c r="DK122">
        <v>0</v>
      </c>
      <c r="DL122">
        <v>81.291497975708452</v>
      </c>
      <c r="DM122">
        <v>0</v>
      </c>
      <c r="DN122">
        <v>0</v>
      </c>
      <c r="DO122">
        <v>0</v>
      </c>
      <c r="DP122">
        <v>0</v>
      </c>
      <c r="DQ122">
        <v>0</v>
      </c>
      <c r="DR122">
        <v>0</v>
      </c>
      <c r="DS122">
        <v>3.5399999999999867</v>
      </c>
      <c r="DT122">
        <v>0</v>
      </c>
      <c r="DU122">
        <v>0.47299999999999998</v>
      </c>
      <c r="DV122">
        <v>0</v>
      </c>
      <c r="DW122">
        <v>0</v>
      </c>
      <c r="DX122">
        <v>0</v>
      </c>
      <c r="DY122">
        <v>0</v>
      </c>
      <c r="DZ122">
        <v>1</v>
      </c>
      <c r="EA122">
        <v>0</v>
      </c>
    </row>
    <row r="123" spans="1:131" ht="15" hidden="1">
      <c r="A123" s="505">
        <v>126</v>
      </c>
      <c r="B123" s="505" t="e">
        <v>#N/A</v>
      </c>
      <c r="C123" s="506">
        <v>0.22488038277512001</v>
      </c>
      <c r="D123" s="506">
        <v>0</v>
      </c>
      <c r="E123" s="507">
        <v>103456</v>
      </c>
      <c r="F123" s="507">
        <v>3303365</v>
      </c>
      <c r="G123" s="508" t="s">
        <v>281</v>
      </c>
      <c r="H123" s="470" t="s">
        <v>51</v>
      </c>
      <c r="I123" s="509">
        <v>0</v>
      </c>
      <c r="J123" s="510">
        <v>1</v>
      </c>
      <c r="K123" s="511">
        <v>0</v>
      </c>
      <c r="L123" s="511">
        <v>0</v>
      </c>
      <c r="M123" s="511">
        <v>7</v>
      </c>
      <c r="N123" s="511">
        <v>0</v>
      </c>
      <c r="O123" s="511">
        <v>0</v>
      </c>
      <c r="P123" s="511">
        <v>0</v>
      </c>
      <c r="Q123" s="511">
        <v>209</v>
      </c>
      <c r="R123" s="511">
        <v>209</v>
      </c>
      <c r="S123" s="511">
        <v>28</v>
      </c>
      <c r="T123" s="511">
        <v>181</v>
      </c>
      <c r="U123" s="511">
        <v>0</v>
      </c>
      <c r="V123" s="511">
        <v>0</v>
      </c>
      <c r="W123" s="511">
        <v>0</v>
      </c>
      <c r="X123" s="511">
        <v>0</v>
      </c>
      <c r="Y123" s="511">
        <v>0</v>
      </c>
      <c r="Z123" s="511">
        <v>0</v>
      </c>
      <c r="AA123" s="511">
        <v>0</v>
      </c>
      <c r="AB123" s="511">
        <v>0</v>
      </c>
      <c r="AC123" s="511">
        <v>0</v>
      </c>
      <c r="AD123" s="511">
        <v>209</v>
      </c>
      <c r="AE123" s="511">
        <v>29.857142857142858</v>
      </c>
      <c r="AF123" s="511">
        <v>47.000000000000085</v>
      </c>
      <c r="AG123" s="511">
        <v>47.000000000000085</v>
      </c>
      <c r="AH123" s="511">
        <v>0</v>
      </c>
      <c r="AI123" s="511">
        <v>0</v>
      </c>
      <c r="AJ123" s="511">
        <v>54.999999999999972</v>
      </c>
      <c r="AK123" s="511">
        <v>79.000000000000085</v>
      </c>
      <c r="AL123" s="511">
        <v>22.999999999999968</v>
      </c>
      <c r="AM123" s="511">
        <v>9.9999999999999982</v>
      </c>
      <c r="AN123" s="511">
        <v>14.000000000000009</v>
      </c>
      <c r="AO123" s="511">
        <v>26.999999999999915</v>
      </c>
      <c r="AP123" s="511">
        <v>0.99999999999999978</v>
      </c>
      <c r="AQ123" s="511">
        <v>0</v>
      </c>
      <c r="AR123" s="511">
        <v>0</v>
      </c>
      <c r="AS123" s="511">
        <v>0</v>
      </c>
      <c r="AT123" s="511">
        <v>0</v>
      </c>
      <c r="AU123" s="511">
        <v>0</v>
      </c>
      <c r="AV123" s="511">
        <v>0</v>
      </c>
      <c r="AW123" s="511">
        <v>0</v>
      </c>
      <c r="AX123" s="511">
        <v>46.444444444444393</v>
      </c>
      <c r="AY123" s="511">
        <v>0</v>
      </c>
      <c r="AZ123" s="511">
        <v>78.062250598563494</v>
      </c>
      <c r="BA123" s="511">
        <v>0</v>
      </c>
      <c r="BB123" s="511">
        <v>0</v>
      </c>
      <c r="BC123" s="511">
        <v>0</v>
      </c>
      <c r="BD123" s="511">
        <v>0</v>
      </c>
      <c r="BE123" s="511">
        <v>0</v>
      </c>
      <c r="BF123" s="511">
        <v>0</v>
      </c>
      <c r="BG123" s="511">
        <v>0</v>
      </c>
      <c r="BH123" s="511">
        <v>0</v>
      </c>
      <c r="BI123" s="511">
        <v>0.55200000000000005</v>
      </c>
      <c r="BJ123" s="511">
        <v>0</v>
      </c>
      <c r="BK123" s="511">
        <v>0</v>
      </c>
      <c r="BL123" s="512">
        <v>0</v>
      </c>
      <c r="BM123" s="511">
        <v>0</v>
      </c>
      <c r="BN123" s="511">
        <v>1</v>
      </c>
      <c r="BO123" s="511">
        <v>0</v>
      </c>
      <c r="BQ123">
        <v>103456</v>
      </c>
      <c r="BR123">
        <v>3303365</v>
      </c>
      <c r="BS123" t="s">
        <v>281</v>
      </c>
      <c r="BT123" t="s">
        <v>51</v>
      </c>
      <c r="BU123">
        <v>0</v>
      </c>
      <c r="BV123">
        <v>1</v>
      </c>
      <c r="BW123">
        <v>0</v>
      </c>
      <c r="BX123">
        <v>0</v>
      </c>
      <c r="BY123">
        <v>7</v>
      </c>
      <c r="BZ123">
        <v>0</v>
      </c>
      <c r="CA123">
        <v>0</v>
      </c>
      <c r="CB123">
        <v>0</v>
      </c>
      <c r="CC123">
        <v>209</v>
      </c>
      <c r="CD123">
        <v>209</v>
      </c>
      <c r="CE123">
        <v>28</v>
      </c>
      <c r="CF123">
        <v>181</v>
      </c>
      <c r="CG123">
        <v>0</v>
      </c>
      <c r="CH123">
        <v>0</v>
      </c>
      <c r="CI123">
        <v>0</v>
      </c>
      <c r="CJ123">
        <v>0</v>
      </c>
      <c r="CK123">
        <v>0</v>
      </c>
      <c r="CL123">
        <v>0</v>
      </c>
      <c r="CM123">
        <v>0</v>
      </c>
      <c r="CN123">
        <v>0</v>
      </c>
      <c r="CO123">
        <v>0</v>
      </c>
      <c r="CP123">
        <v>209</v>
      </c>
      <c r="CQ123">
        <v>29.857142857142858</v>
      </c>
      <c r="CR123">
        <v>47.000000000000085</v>
      </c>
      <c r="CS123">
        <v>47.000000000000085</v>
      </c>
      <c r="CT123">
        <v>0</v>
      </c>
      <c r="CU123">
        <v>0</v>
      </c>
      <c r="CV123">
        <v>54.999999999999972</v>
      </c>
      <c r="CW123">
        <v>79.000000000000085</v>
      </c>
      <c r="CX123">
        <v>22.999999999999968</v>
      </c>
      <c r="CY123">
        <v>9.9999999999999982</v>
      </c>
      <c r="CZ123">
        <v>14.000000000000009</v>
      </c>
      <c r="DA123">
        <v>26.999999999999915</v>
      </c>
      <c r="DB123">
        <v>0.99999999999999978</v>
      </c>
      <c r="DC123">
        <v>0</v>
      </c>
      <c r="DD123">
        <v>0</v>
      </c>
      <c r="DE123">
        <v>0</v>
      </c>
      <c r="DF123">
        <v>0</v>
      </c>
      <c r="DG123">
        <v>0</v>
      </c>
      <c r="DH123">
        <v>0</v>
      </c>
      <c r="DI123">
        <v>0</v>
      </c>
      <c r="DJ123">
        <v>46.444444444444393</v>
      </c>
      <c r="DK123">
        <v>0</v>
      </c>
      <c r="DL123">
        <v>78.062250598563494</v>
      </c>
      <c r="DM123">
        <v>0</v>
      </c>
      <c r="DN123">
        <v>0</v>
      </c>
      <c r="DO123">
        <v>0</v>
      </c>
      <c r="DP123">
        <v>0</v>
      </c>
      <c r="DQ123">
        <v>0</v>
      </c>
      <c r="DR123">
        <v>0</v>
      </c>
      <c r="DS123">
        <v>0</v>
      </c>
      <c r="DT123">
        <v>0</v>
      </c>
      <c r="DU123">
        <v>0.55200000000000005</v>
      </c>
      <c r="DV123">
        <v>0</v>
      </c>
      <c r="DW123">
        <v>0</v>
      </c>
      <c r="DX123">
        <v>0</v>
      </c>
      <c r="DY123">
        <v>0</v>
      </c>
      <c r="DZ123">
        <v>1</v>
      </c>
      <c r="EA123">
        <v>0</v>
      </c>
    </row>
    <row r="124" spans="1:131" ht="15" hidden="1">
      <c r="A124" s="505">
        <v>127</v>
      </c>
      <c r="B124" s="505" t="e">
        <v>#N/A</v>
      </c>
      <c r="C124" s="506">
        <v>0.47826086956521702</v>
      </c>
      <c r="D124" s="506">
        <v>0</v>
      </c>
      <c r="E124" s="507">
        <v>103458</v>
      </c>
      <c r="F124" s="507">
        <v>3303367</v>
      </c>
      <c r="G124" s="508" t="s">
        <v>282</v>
      </c>
      <c r="H124" s="470" t="s">
        <v>51</v>
      </c>
      <c r="I124" s="509">
        <v>0</v>
      </c>
      <c r="J124" s="510">
        <v>1</v>
      </c>
      <c r="K124" s="511">
        <v>0</v>
      </c>
      <c r="L124" s="511">
        <v>0</v>
      </c>
      <c r="M124" s="511">
        <v>7</v>
      </c>
      <c r="N124" s="511">
        <v>0</v>
      </c>
      <c r="O124" s="511">
        <v>0</v>
      </c>
      <c r="P124" s="511">
        <v>0</v>
      </c>
      <c r="Q124" s="511">
        <v>207</v>
      </c>
      <c r="R124" s="511">
        <v>207</v>
      </c>
      <c r="S124" s="511">
        <v>29</v>
      </c>
      <c r="T124" s="511">
        <v>178</v>
      </c>
      <c r="U124" s="511">
        <v>0</v>
      </c>
      <c r="V124" s="511">
        <v>0</v>
      </c>
      <c r="W124" s="511">
        <v>0</v>
      </c>
      <c r="X124" s="511">
        <v>0</v>
      </c>
      <c r="Y124" s="511">
        <v>0</v>
      </c>
      <c r="Z124" s="511">
        <v>0</v>
      </c>
      <c r="AA124" s="511">
        <v>0</v>
      </c>
      <c r="AB124" s="511">
        <v>0</v>
      </c>
      <c r="AC124" s="511">
        <v>0</v>
      </c>
      <c r="AD124" s="511">
        <v>207</v>
      </c>
      <c r="AE124" s="511">
        <v>29.571428571428573</v>
      </c>
      <c r="AF124" s="511">
        <v>97.999999999999957</v>
      </c>
      <c r="AG124" s="511">
        <v>98.999999999999929</v>
      </c>
      <c r="AH124" s="511">
        <v>0</v>
      </c>
      <c r="AI124" s="511">
        <v>0</v>
      </c>
      <c r="AJ124" s="511">
        <v>10.000000000000011</v>
      </c>
      <c r="AK124" s="511">
        <v>37</v>
      </c>
      <c r="AL124" s="511">
        <v>1.0000000000000011</v>
      </c>
      <c r="AM124" s="511">
        <v>14.999999999999995</v>
      </c>
      <c r="AN124" s="511">
        <v>6.9999999999999911</v>
      </c>
      <c r="AO124" s="511">
        <v>95.000000000000028</v>
      </c>
      <c r="AP124" s="511">
        <v>42.000000000000064</v>
      </c>
      <c r="AQ124" s="511">
        <v>0</v>
      </c>
      <c r="AR124" s="511">
        <v>0</v>
      </c>
      <c r="AS124" s="511">
        <v>0</v>
      </c>
      <c r="AT124" s="511">
        <v>0</v>
      </c>
      <c r="AU124" s="511">
        <v>0</v>
      </c>
      <c r="AV124" s="511">
        <v>0</v>
      </c>
      <c r="AW124" s="511">
        <v>0</v>
      </c>
      <c r="AX124" s="511">
        <v>13.955056179775292</v>
      </c>
      <c r="AY124" s="511">
        <v>0</v>
      </c>
      <c r="AZ124" s="511">
        <v>49.462201591511963</v>
      </c>
      <c r="BA124" s="511">
        <v>0</v>
      </c>
      <c r="BB124" s="511">
        <v>0</v>
      </c>
      <c r="BC124" s="511">
        <v>0</v>
      </c>
      <c r="BD124" s="511">
        <v>0</v>
      </c>
      <c r="BE124" s="511">
        <v>0</v>
      </c>
      <c r="BF124" s="511">
        <v>0</v>
      </c>
      <c r="BG124" s="511">
        <v>0</v>
      </c>
      <c r="BH124" s="511">
        <v>0</v>
      </c>
      <c r="BI124" s="511">
        <v>0.38100000000000001</v>
      </c>
      <c r="BJ124" s="511">
        <v>0</v>
      </c>
      <c r="BK124" s="511">
        <v>0</v>
      </c>
      <c r="BL124" s="512">
        <v>0</v>
      </c>
      <c r="BM124" s="511">
        <v>0</v>
      </c>
      <c r="BN124" s="511">
        <v>1</v>
      </c>
      <c r="BO124" s="511">
        <v>0</v>
      </c>
      <c r="BQ124">
        <v>103458</v>
      </c>
      <c r="BR124">
        <v>3303367</v>
      </c>
      <c r="BS124" t="s">
        <v>282</v>
      </c>
      <c r="BT124" t="s">
        <v>51</v>
      </c>
      <c r="BU124">
        <v>0</v>
      </c>
      <c r="BV124">
        <v>1</v>
      </c>
      <c r="BW124">
        <v>0</v>
      </c>
      <c r="BX124">
        <v>0</v>
      </c>
      <c r="BY124">
        <v>7</v>
      </c>
      <c r="BZ124">
        <v>0</v>
      </c>
      <c r="CA124">
        <v>0</v>
      </c>
      <c r="CB124">
        <v>0</v>
      </c>
      <c r="CC124">
        <v>207</v>
      </c>
      <c r="CD124">
        <v>207</v>
      </c>
      <c r="CE124">
        <v>29</v>
      </c>
      <c r="CF124">
        <v>178</v>
      </c>
      <c r="CG124">
        <v>0</v>
      </c>
      <c r="CH124">
        <v>0</v>
      </c>
      <c r="CI124">
        <v>0</v>
      </c>
      <c r="CJ124">
        <v>0</v>
      </c>
      <c r="CK124">
        <v>0</v>
      </c>
      <c r="CL124">
        <v>0</v>
      </c>
      <c r="CM124">
        <v>0</v>
      </c>
      <c r="CN124">
        <v>0</v>
      </c>
      <c r="CO124">
        <v>0</v>
      </c>
      <c r="CP124">
        <v>207</v>
      </c>
      <c r="CQ124">
        <v>29.571428571428573</v>
      </c>
      <c r="CR124">
        <v>97.999999999999957</v>
      </c>
      <c r="CS124">
        <v>98.999999999999929</v>
      </c>
      <c r="CT124">
        <v>0</v>
      </c>
      <c r="CU124">
        <v>0</v>
      </c>
      <c r="CV124">
        <v>10.000000000000011</v>
      </c>
      <c r="CW124">
        <v>37</v>
      </c>
      <c r="CX124">
        <v>1.0000000000000011</v>
      </c>
      <c r="CY124">
        <v>14.999999999999995</v>
      </c>
      <c r="CZ124">
        <v>6.9999999999999911</v>
      </c>
      <c r="DA124">
        <v>95.000000000000028</v>
      </c>
      <c r="DB124">
        <v>42.000000000000064</v>
      </c>
      <c r="DC124">
        <v>0</v>
      </c>
      <c r="DD124">
        <v>0</v>
      </c>
      <c r="DE124">
        <v>0</v>
      </c>
      <c r="DF124">
        <v>0</v>
      </c>
      <c r="DG124">
        <v>0</v>
      </c>
      <c r="DH124">
        <v>0</v>
      </c>
      <c r="DI124">
        <v>0</v>
      </c>
      <c r="DJ124">
        <v>13.955056179775292</v>
      </c>
      <c r="DK124">
        <v>0</v>
      </c>
      <c r="DL124">
        <v>49.462201591511963</v>
      </c>
      <c r="DM124">
        <v>0</v>
      </c>
      <c r="DN124">
        <v>0</v>
      </c>
      <c r="DO124">
        <v>0</v>
      </c>
      <c r="DP124">
        <v>0</v>
      </c>
      <c r="DQ124">
        <v>0</v>
      </c>
      <c r="DR124">
        <v>0</v>
      </c>
      <c r="DS124">
        <v>0</v>
      </c>
      <c r="DT124">
        <v>0</v>
      </c>
      <c r="DU124">
        <v>0.38100000000000001</v>
      </c>
      <c r="DV124">
        <v>0</v>
      </c>
      <c r="DW124">
        <v>0</v>
      </c>
      <c r="DX124">
        <v>0</v>
      </c>
      <c r="DY124">
        <v>0</v>
      </c>
      <c r="DZ124">
        <v>1</v>
      </c>
      <c r="EA124">
        <v>0</v>
      </c>
    </row>
    <row r="125" spans="1:131" ht="15" hidden="1">
      <c r="A125" s="505">
        <v>128</v>
      </c>
      <c r="B125" s="505" t="e">
        <v>#N/A</v>
      </c>
      <c r="C125" s="506">
        <v>0.23134328358209</v>
      </c>
      <c r="D125" s="506">
        <v>0</v>
      </c>
      <c r="E125" s="507">
        <v>103459</v>
      </c>
      <c r="F125" s="507">
        <v>3303371</v>
      </c>
      <c r="G125" s="508" t="s">
        <v>283</v>
      </c>
      <c r="H125" s="470" t="s">
        <v>51</v>
      </c>
      <c r="I125" s="509">
        <v>0</v>
      </c>
      <c r="J125" s="510">
        <v>1</v>
      </c>
      <c r="K125" s="511">
        <v>0</v>
      </c>
      <c r="L125" s="511">
        <v>0</v>
      </c>
      <c r="M125" s="511">
        <v>3</v>
      </c>
      <c r="N125" s="511">
        <v>0</v>
      </c>
      <c r="O125" s="511">
        <v>0</v>
      </c>
      <c r="P125" s="511">
        <v>0</v>
      </c>
      <c r="Q125" s="511">
        <v>268</v>
      </c>
      <c r="R125" s="511">
        <v>268</v>
      </c>
      <c r="S125" s="511">
        <v>90</v>
      </c>
      <c r="T125" s="511">
        <v>178</v>
      </c>
      <c r="U125" s="511">
        <v>0</v>
      </c>
      <c r="V125" s="511">
        <v>0</v>
      </c>
      <c r="W125" s="511">
        <v>0</v>
      </c>
      <c r="X125" s="511">
        <v>0</v>
      </c>
      <c r="Y125" s="511">
        <v>0</v>
      </c>
      <c r="Z125" s="511">
        <v>0</v>
      </c>
      <c r="AA125" s="511">
        <v>0</v>
      </c>
      <c r="AB125" s="511">
        <v>0</v>
      </c>
      <c r="AC125" s="511">
        <v>0</v>
      </c>
      <c r="AD125" s="511">
        <v>268</v>
      </c>
      <c r="AE125" s="511">
        <v>89.333333333333329</v>
      </c>
      <c r="AF125" s="511">
        <v>62.000000000000121</v>
      </c>
      <c r="AG125" s="511">
        <v>62.000000000000121</v>
      </c>
      <c r="AH125" s="511">
        <v>0</v>
      </c>
      <c r="AI125" s="511">
        <v>0</v>
      </c>
      <c r="AJ125" s="511">
        <v>122.00000000000003</v>
      </c>
      <c r="AK125" s="511">
        <v>8.9999999999999982</v>
      </c>
      <c r="AL125" s="511">
        <v>25.999999999999993</v>
      </c>
      <c r="AM125" s="511">
        <v>5.9999999999999902</v>
      </c>
      <c r="AN125" s="511">
        <v>24.999999999999989</v>
      </c>
      <c r="AO125" s="511">
        <v>29.00000000000011</v>
      </c>
      <c r="AP125" s="511">
        <v>51.000000000000121</v>
      </c>
      <c r="AQ125" s="511">
        <v>0</v>
      </c>
      <c r="AR125" s="511">
        <v>0</v>
      </c>
      <c r="AS125" s="511">
        <v>0</v>
      </c>
      <c r="AT125" s="511">
        <v>0</v>
      </c>
      <c r="AU125" s="511">
        <v>0</v>
      </c>
      <c r="AV125" s="511">
        <v>0</v>
      </c>
      <c r="AW125" s="511">
        <v>0</v>
      </c>
      <c r="AX125" s="511">
        <v>18.067415730337093</v>
      </c>
      <c r="AY125" s="511">
        <v>0</v>
      </c>
      <c r="AZ125" s="511">
        <v>105.98870056497177</v>
      </c>
      <c r="BA125" s="511">
        <v>0</v>
      </c>
      <c r="BB125" s="511">
        <v>0</v>
      </c>
      <c r="BC125" s="511">
        <v>0</v>
      </c>
      <c r="BD125" s="511">
        <v>0</v>
      </c>
      <c r="BE125" s="511">
        <v>0</v>
      </c>
      <c r="BF125" s="511">
        <v>0</v>
      </c>
      <c r="BG125" s="511">
        <v>0</v>
      </c>
      <c r="BH125" s="511">
        <v>0</v>
      </c>
      <c r="BI125" s="511">
        <v>0.753</v>
      </c>
      <c r="BJ125" s="511">
        <v>0</v>
      </c>
      <c r="BK125" s="511">
        <v>0</v>
      </c>
      <c r="BL125" s="512">
        <v>0</v>
      </c>
      <c r="BM125" s="511">
        <v>0</v>
      </c>
      <c r="BN125" s="511">
        <v>1</v>
      </c>
      <c r="BO125" s="511">
        <v>0</v>
      </c>
      <c r="BQ125">
        <v>103459</v>
      </c>
      <c r="BR125">
        <v>3303371</v>
      </c>
      <c r="BS125" t="s">
        <v>283</v>
      </c>
      <c r="BT125" t="s">
        <v>51</v>
      </c>
      <c r="BU125">
        <v>0</v>
      </c>
      <c r="BV125">
        <v>1</v>
      </c>
      <c r="BW125">
        <v>0</v>
      </c>
      <c r="BX125">
        <v>0</v>
      </c>
      <c r="BY125">
        <v>3</v>
      </c>
      <c r="BZ125">
        <v>0</v>
      </c>
      <c r="CA125">
        <v>0</v>
      </c>
      <c r="CB125">
        <v>0</v>
      </c>
      <c r="CC125">
        <v>268</v>
      </c>
      <c r="CD125">
        <v>268</v>
      </c>
      <c r="CE125">
        <v>90</v>
      </c>
      <c r="CF125">
        <v>178</v>
      </c>
      <c r="CG125">
        <v>0</v>
      </c>
      <c r="CH125">
        <v>0</v>
      </c>
      <c r="CI125">
        <v>0</v>
      </c>
      <c r="CJ125">
        <v>0</v>
      </c>
      <c r="CK125">
        <v>0</v>
      </c>
      <c r="CL125">
        <v>0</v>
      </c>
      <c r="CM125">
        <v>0</v>
      </c>
      <c r="CN125">
        <v>0</v>
      </c>
      <c r="CO125">
        <v>0</v>
      </c>
      <c r="CP125">
        <v>268</v>
      </c>
      <c r="CQ125">
        <v>89.333333333333329</v>
      </c>
      <c r="CR125">
        <v>62.000000000000121</v>
      </c>
      <c r="CS125">
        <v>62.000000000000121</v>
      </c>
      <c r="CT125">
        <v>0</v>
      </c>
      <c r="CU125">
        <v>0</v>
      </c>
      <c r="CV125">
        <v>122.00000000000003</v>
      </c>
      <c r="CW125">
        <v>8.9999999999999982</v>
      </c>
      <c r="CX125">
        <v>25.999999999999993</v>
      </c>
      <c r="CY125">
        <v>5.9999999999999902</v>
      </c>
      <c r="CZ125">
        <v>24.999999999999989</v>
      </c>
      <c r="DA125">
        <v>29.00000000000011</v>
      </c>
      <c r="DB125">
        <v>51.000000000000121</v>
      </c>
      <c r="DC125">
        <v>0</v>
      </c>
      <c r="DD125">
        <v>0</v>
      </c>
      <c r="DE125">
        <v>0</v>
      </c>
      <c r="DF125">
        <v>0</v>
      </c>
      <c r="DG125">
        <v>0</v>
      </c>
      <c r="DH125">
        <v>0</v>
      </c>
      <c r="DI125">
        <v>0</v>
      </c>
      <c r="DJ125">
        <v>18.067415730337093</v>
      </c>
      <c r="DK125">
        <v>0</v>
      </c>
      <c r="DL125">
        <v>105.98870056497177</v>
      </c>
      <c r="DM125">
        <v>0</v>
      </c>
      <c r="DN125">
        <v>0</v>
      </c>
      <c r="DO125">
        <v>0</v>
      </c>
      <c r="DP125">
        <v>0</v>
      </c>
      <c r="DQ125">
        <v>0</v>
      </c>
      <c r="DR125">
        <v>0</v>
      </c>
      <c r="DS125">
        <v>0</v>
      </c>
      <c r="DT125">
        <v>0</v>
      </c>
      <c r="DU125">
        <v>0.753</v>
      </c>
      <c r="DV125">
        <v>0</v>
      </c>
      <c r="DW125">
        <v>0</v>
      </c>
      <c r="DX125">
        <v>0</v>
      </c>
      <c r="DY125">
        <v>0</v>
      </c>
      <c r="DZ125">
        <v>1</v>
      </c>
      <c r="EA125">
        <v>0</v>
      </c>
    </row>
    <row r="126" spans="1:131" ht="15" hidden="1">
      <c r="A126" s="505">
        <v>129</v>
      </c>
      <c r="B126" s="505" t="e">
        <v>#N/A</v>
      </c>
      <c r="C126" s="506">
        <v>0.48066298342541403</v>
      </c>
      <c r="D126" s="506">
        <v>0</v>
      </c>
      <c r="E126" s="507">
        <v>103460</v>
      </c>
      <c r="F126" s="507">
        <v>3303372</v>
      </c>
      <c r="G126" s="508" t="s">
        <v>284</v>
      </c>
      <c r="H126" s="470" t="s">
        <v>51</v>
      </c>
      <c r="I126" s="509">
        <v>0</v>
      </c>
      <c r="J126" s="510">
        <v>1</v>
      </c>
      <c r="K126" s="511">
        <v>0</v>
      </c>
      <c r="L126" s="511">
        <v>0</v>
      </c>
      <c r="M126" s="511">
        <v>7</v>
      </c>
      <c r="N126" s="511">
        <v>0</v>
      </c>
      <c r="O126" s="511">
        <v>0</v>
      </c>
      <c r="P126" s="511">
        <v>0</v>
      </c>
      <c r="Q126" s="511">
        <v>543</v>
      </c>
      <c r="R126" s="511">
        <v>543</v>
      </c>
      <c r="S126" s="511">
        <v>65</v>
      </c>
      <c r="T126" s="511">
        <v>478</v>
      </c>
      <c r="U126" s="511">
        <v>0</v>
      </c>
      <c r="V126" s="511">
        <v>0</v>
      </c>
      <c r="W126" s="511">
        <v>0</v>
      </c>
      <c r="X126" s="511">
        <v>0</v>
      </c>
      <c r="Y126" s="511">
        <v>0</v>
      </c>
      <c r="Z126" s="511">
        <v>0</v>
      </c>
      <c r="AA126" s="511">
        <v>0</v>
      </c>
      <c r="AB126" s="511">
        <v>0</v>
      </c>
      <c r="AC126" s="511">
        <v>0</v>
      </c>
      <c r="AD126" s="511">
        <v>543</v>
      </c>
      <c r="AE126" s="511">
        <v>77.571428571428569</v>
      </c>
      <c r="AF126" s="511">
        <v>258.99999999999983</v>
      </c>
      <c r="AG126" s="511">
        <v>260.99999999999983</v>
      </c>
      <c r="AH126" s="511">
        <v>0</v>
      </c>
      <c r="AI126" s="511">
        <v>0</v>
      </c>
      <c r="AJ126" s="511">
        <v>42.077490774907758</v>
      </c>
      <c r="AK126" s="511">
        <v>53.097785977859786</v>
      </c>
      <c r="AL126" s="511">
        <v>80.147601476014685</v>
      </c>
      <c r="AM126" s="511">
        <v>158.291512915129</v>
      </c>
      <c r="AN126" s="511">
        <v>106.19557195571944</v>
      </c>
      <c r="AO126" s="511">
        <v>79.145756457564772</v>
      </c>
      <c r="AP126" s="511">
        <v>24.044280442804403</v>
      </c>
      <c r="AQ126" s="511">
        <v>0</v>
      </c>
      <c r="AR126" s="511">
        <v>0</v>
      </c>
      <c r="AS126" s="511">
        <v>0</v>
      </c>
      <c r="AT126" s="511">
        <v>0</v>
      </c>
      <c r="AU126" s="511">
        <v>0</v>
      </c>
      <c r="AV126" s="511">
        <v>0</v>
      </c>
      <c r="AW126" s="511">
        <v>0</v>
      </c>
      <c r="AX126" s="511">
        <v>101.10251046025111</v>
      </c>
      <c r="AY126" s="511">
        <v>0</v>
      </c>
      <c r="AZ126" s="511">
        <v>185.22030052075795</v>
      </c>
      <c r="BA126" s="511">
        <v>0</v>
      </c>
      <c r="BB126" s="511">
        <v>0</v>
      </c>
      <c r="BC126" s="511">
        <v>0</v>
      </c>
      <c r="BD126" s="511">
        <v>0</v>
      </c>
      <c r="BE126" s="511">
        <v>0</v>
      </c>
      <c r="BF126" s="511">
        <v>0</v>
      </c>
      <c r="BG126" s="511">
        <v>10.420000000000027</v>
      </c>
      <c r="BH126" s="511">
        <v>0</v>
      </c>
      <c r="BI126" s="511">
        <v>0.41699999999999998</v>
      </c>
      <c r="BJ126" s="511">
        <v>0</v>
      </c>
      <c r="BK126" s="511">
        <v>0</v>
      </c>
      <c r="BL126" s="512">
        <v>0</v>
      </c>
      <c r="BM126" s="511">
        <v>0</v>
      </c>
      <c r="BN126" s="511">
        <v>1</v>
      </c>
      <c r="BO126" s="511">
        <v>0</v>
      </c>
      <c r="BQ126">
        <v>103460</v>
      </c>
      <c r="BR126">
        <v>3303372</v>
      </c>
      <c r="BS126" t="s">
        <v>284</v>
      </c>
      <c r="BT126" t="s">
        <v>51</v>
      </c>
      <c r="BU126">
        <v>0</v>
      </c>
      <c r="BV126">
        <v>1</v>
      </c>
      <c r="BW126">
        <v>0</v>
      </c>
      <c r="BX126">
        <v>0</v>
      </c>
      <c r="BY126">
        <v>7</v>
      </c>
      <c r="BZ126">
        <v>0</v>
      </c>
      <c r="CA126">
        <v>0</v>
      </c>
      <c r="CB126">
        <v>0</v>
      </c>
      <c r="CC126">
        <v>543</v>
      </c>
      <c r="CD126">
        <v>543</v>
      </c>
      <c r="CE126">
        <v>65</v>
      </c>
      <c r="CF126">
        <v>478</v>
      </c>
      <c r="CG126">
        <v>0</v>
      </c>
      <c r="CH126">
        <v>0</v>
      </c>
      <c r="CI126">
        <v>0</v>
      </c>
      <c r="CJ126">
        <v>0</v>
      </c>
      <c r="CK126">
        <v>0</v>
      </c>
      <c r="CL126">
        <v>0</v>
      </c>
      <c r="CM126">
        <v>0</v>
      </c>
      <c r="CN126">
        <v>0</v>
      </c>
      <c r="CO126">
        <v>0</v>
      </c>
      <c r="CP126">
        <v>543</v>
      </c>
      <c r="CQ126">
        <v>77.571428571428569</v>
      </c>
      <c r="CR126">
        <v>258.99999999999983</v>
      </c>
      <c r="CS126">
        <v>260.99999999999983</v>
      </c>
      <c r="CT126">
        <v>0</v>
      </c>
      <c r="CU126">
        <v>0</v>
      </c>
      <c r="CV126">
        <v>42.077490774907758</v>
      </c>
      <c r="CW126">
        <v>53.097785977859786</v>
      </c>
      <c r="CX126">
        <v>80.147601476014685</v>
      </c>
      <c r="CY126">
        <v>158.291512915129</v>
      </c>
      <c r="CZ126">
        <v>106.19557195571944</v>
      </c>
      <c r="DA126">
        <v>79.145756457564772</v>
      </c>
      <c r="DB126">
        <v>24.044280442804403</v>
      </c>
      <c r="DC126">
        <v>0</v>
      </c>
      <c r="DD126">
        <v>0</v>
      </c>
      <c r="DE126">
        <v>0</v>
      </c>
      <c r="DF126">
        <v>0</v>
      </c>
      <c r="DG126">
        <v>0</v>
      </c>
      <c r="DH126">
        <v>0</v>
      </c>
      <c r="DI126">
        <v>0</v>
      </c>
      <c r="DJ126">
        <v>101.10251046025111</v>
      </c>
      <c r="DK126">
        <v>0</v>
      </c>
      <c r="DL126">
        <v>185.22030052075795</v>
      </c>
      <c r="DM126">
        <v>0</v>
      </c>
      <c r="DN126">
        <v>0</v>
      </c>
      <c r="DO126">
        <v>0</v>
      </c>
      <c r="DP126">
        <v>0</v>
      </c>
      <c r="DQ126">
        <v>0</v>
      </c>
      <c r="DR126">
        <v>0</v>
      </c>
      <c r="DS126">
        <v>10.420000000000027</v>
      </c>
      <c r="DT126">
        <v>0</v>
      </c>
      <c r="DU126">
        <v>0.41699999999999998</v>
      </c>
      <c r="DV126">
        <v>0</v>
      </c>
      <c r="DW126">
        <v>0</v>
      </c>
      <c r="DX126">
        <v>0</v>
      </c>
      <c r="DY126">
        <v>0</v>
      </c>
      <c r="DZ126">
        <v>1</v>
      </c>
      <c r="EA126">
        <v>0</v>
      </c>
    </row>
    <row r="127" spans="1:131" ht="15" hidden="1">
      <c r="A127" s="505">
        <v>130</v>
      </c>
      <c r="B127" s="505" t="e">
        <v>#N/A</v>
      </c>
      <c r="C127" s="506">
        <v>0.34718826405867997</v>
      </c>
      <c r="D127" s="506">
        <v>0</v>
      </c>
      <c r="E127" s="507">
        <v>103462</v>
      </c>
      <c r="F127" s="507">
        <v>3303375</v>
      </c>
      <c r="G127" s="508" t="s">
        <v>285</v>
      </c>
      <c r="H127" s="470" t="s">
        <v>51</v>
      </c>
      <c r="I127" s="509">
        <v>0</v>
      </c>
      <c r="J127" s="510">
        <v>1</v>
      </c>
      <c r="K127" s="511">
        <v>0</v>
      </c>
      <c r="L127" s="511">
        <v>0</v>
      </c>
      <c r="M127" s="511">
        <v>7</v>
      </c>
      <c r="N127" s="511">
        <v>0</v>
      </c>
      <c r="O127" s="511">
        <v>0</v>
      </c>
      <c r="P127" s="511">
        <v>0</v>
      </c>
      <c r="Q127" s="511">
        <v>409</v>
      </c>
      <c r="R127" s="511">
        <v>409</v>
      </c>
      <c r="S127" s="511">
        <v>55</v>
      </c>
      <c r="T127" s="511">
        <v>354</v>
      </c>
      <c r="U127" s="511">
        <v>0</v>
      </c>
      <c r="V127" s="511">
        <v>0</v>
      </c>
      <c r="W127" s="511">
        <v>0</v>
      </c>
      <c r="X127" s="511">
        <v>0</v>
      </c>
      <c r="Y127" s="511">
        <v>0</v>
      </c>
      <c r="Z127" s="511">
        <v>0</v>
      </c>
      <c r="AA127" s="511">
        <v>0</v>
      </c>
      <c r="AB127" s="511">
        <v>0</v>
      </c>
      <c r="AC127" s="511">
        <v>0</v>
      </c>
      <c r="AD127" s="511">
        <v>409</v>
      </c>
      <c r="AE127" s="511">
        <v>58.428571428571431</v>
      </c>
      <c r="AF127" s="511">
        <v>141.00000000000017</v>
      </c>
      <c r="AG127" s="511">
        <v>142.00000000000011</v>
      </c>
      <c r="AH127" s="511">
        <v>0</v>
      </c>
      <c r="AI127" s="511">
        <v>0</v>
      </c>
      <c r="AJ127" s="511">
        <v>85.208333333333201</v>
      </c>
      <c r="AK127" s="511">
        <v>115.28186274509795</v>
      </c>
      <c r="AL127" s="511">
        <v>169.41421568627459</v>
      </c>
      <c r="AM127" s="511">
        <v>24.058823529411761</v>
      </c>
      <c r="AN127" s="511">
        <v>5.0122549019607785</v>
      </c>
      <c r="AO127" s="511">
        <v>8.0196078431372548</v>
      </c>
      <c r="AP127" s="511">
        <v>2.0049019607843155</v>
      </c>
      <c r="AQ127" s="511">
        <v>0</v>
      </c>
      <c r="AR127" s="511">
        <v>0</v>
      </c>
      <c r="AS127" s="511">
        <v>0</v>
      </c>
      <c r="AT127" s="511">
        <v>0</v>
      </c>
      <c r="AU127" s="511">
        <v>0</v>
      </c>
      <c r="AV127" s="511">
        <v>0</v>
      </c>
      <c r="AW127" s="511">
        <v>0</v>
      </c>
      <c r="AX127" s="511">
        <v>107.50151057401833</v>
      </c>
      <c r="AY127" s="511">
        <v>0</v>
      </c>
      <c r="AZ127" s="511">
        <v>147.9120974401321</v>
      </c>
      <c r="BA127" s="511">
        <v>0</v>
      </c>
      <c r="BB127" s="511">
        <v>0</v>
      </c>
      <c r="BC127" s="511">
        <v>0</v>
      </c>
      <c r="BD127" s="511">
        <v>0</v>
      </c>
      <c r="BE127" s="511">
        <v>0</v>
      </c>
      <c r="BF127" s="511">
        <v>0</v>
      </c>
      <c r="BG127" s="511">
        <v>0</v>
      </c>
      <c r="BH127" s="511">
        <v>0</v>
      </c>
      <c r="BI127" s="511">
        <v>0.66300000000000003</v>
      </c>
      <c r="BJ127" s="511">
        <v>0</v>
      </c>
      <c r="BK127" s="511">
        <v>0</v>
      </c>
      <c r="BL127" s="512">
        <v>0</v>
      </c>
      <c r="BM127" s="511">
        <v>0</v>
      </c>
      <c r="BN127" s="511">
        <v>1</v>
      </c>
      <c r="BO127" s="511">
        <v>0</v>
      </c>
      <c r="BQ127">
        <v>103462</v>
      </c>
      <c r="BR127">
        <v>3303375</v>
      </c>
      <c r="BS127" t="s">
        <v>285</v>
      </c>
      <c r="BT127" t="s">
        <v>51</v>
      </c>
      <c r="BU127">
        <v>0</v>
      </c>
      <c r="BV127">
        <v>1</v>
      </c>
      <c r="BW127">
        <v>0</v>
      </c>
      <c r="BX127">
        <v>0</v>
      </c>
      <c r="BY127">
        <v>7</v>
      </c>
      <c r="BZ127">
        <v>0</v>
      </c>
      <c r="CA127">
        <v>0</v>
      </c>
      <c r="CB127">
        <v>0</v>
      </c>
      <c r="CC127">
        <v>409</v>
      </c>
      <c r="CD127">
        <v>409</v>
      </c>
      <c r="CE127">
        <v>55</v>
      </c>
      <c r="CF127">
        <v>354</v>
      </c>
      <c r="CG127">
        <v>0</v>
      </c>
      <c r="CH127">
        <v>0</v>
      </c>
      <c r="CI127">
        <v>0</v>
      </c>
      <c r="CJ127">
        <v>0</v>
      </c>
      <c r="CK127">
        <v>0</v>
      </c>
      <c r="CL127">
        <v>0</v>
      </c>
      <c r="CM127">
        <v>0</v>
      </c>
      <c r="CN127">
        <v>0</v>
      </c>
      <c r="CO127">
        <v>0</v>
      </c>
      <c r="CP127">
        <v>409</v>
      </c>
      <c r="CQ127">
        <v>58.428571428571431</v>
      </c>
      <c r="CR127">
        <v>141.00000000000017</v>
      </c>
      <c r="CS127">
        <v>142.00000000000011</v>
      </c>
      <c r="CT127">
        <v>0</v>
      </c>
      <c r="CU127">
        <v>0</v>
      </c>
      <c r="CV127">
        <v>85.208333333333201</v>
      </c>
      <c r="CW127">
        <v>115.28186274509795</v>
      </c>
      <c r="CX127">
        <v>169.41421568627459</v>
      </c>
      <c r="CY127">
        <v>24.058823529411761</v>
      </c>
      <c r="CZ127">
        <v>5.0122549019607785</v>
      </c>
      <c r="DA127">
        <v>8.0196078431372548</v>
      </c>
      <c r="DB127">
        <v>2.0049019607843155</v>
      </c>
      <c r="DC127">
        <v>0</v>
      </c>
      <c r="DD127">
        <v>0</v>
      </c>
      <c r="DE127">
        <v>0</v>
      </c>
      <c r="DF127">
        <v>0</v>
      </c>
      <c r="DG127">
        <v>0</v>
      </c>
      <c r="DH127">
        <v>0</v>
      </c>
      <c r="DI127">
        <v>0</v>
      </c>
      <c r="DJ127">
        <v>107.50151057401833</v>
      </c>
      <c r="DK127">
        <v>0</v>
      </c>
      <c r="DL127">
        <v>147.9120974401321</v>
      </c>
      <c r="DM127">
        <v>0</v>
      </c>
      <c r="DN127">
        <v>0</v>
      </c>
      <c r="DO127">
        <v>0</v>
      </c>
      <c r="DP127">
        <v>0</v>
      </c>
      <c r="DQ127">
        <v>0</v>
      </c>
      <c r="DR127">
        <v>0</v>
      </c>
      <c r="DS127">
        <v>0</v>
      </c>
      <c r="DT127">
        <v>0</v>
      </c>
      <c r="DU127">
        <v>0.66300000000000003</v>
      </c>
      <c r="DV127">
        <v>0</v>
      </c>
      <c r="DW127">
        <v>0</v>
      </c>
      <c r="DX127">
        <v>0</v>
      </c>
      <c r="DY127">
        <v>0</v>
      </c>
      <c r="DZ127">
        <v>1</v>
      </c>
      <c r="EA127">
        <v>0</v>
      </c>
    </row>
    <row r="128" spans="1:131" ht="15" hidden="1">
      <c r="A128" s="505">
        <v>131</v>
      </c>
      <c r="B128" s="505" t="e">
        <v>#N/A</v>
      </c>
      <c r="C128" s="506">
        <v>0.63959390862944199</v>
      </c>
      <c r="D128" s="506">
        <v>0</v>
      </c>
      <c r="E128" s="507">
        <v>103463</v>
      </c>
      <c r="F128" s="507">
        <v>3303377</v>
      </c>
      <c r="G128" s="508" t="s">
        <v>286</v>
      </c>
      <c r="H128" s="470" t="s">
        <v>51</v>
      </c>
      <c r="I128" s="509">
        <v>0</v>
      </c>
      <c r="J128" s="510">
        <v>1</v>
      </c>
      <c r="K128" s="511">
        <v>0</v>
      </c>
      <c r="L128" s="511">
        <v>0</v>
      </c>
      <c r="M128" s="511">
        <v>7</v>
      </c>
      <c r="N128" s="511">
        <v>0</v>
      </c>
      <c r="O128" s="511">
        <v>0</v>
      </c>
      <c r="P128" s="511">
        <v>0</v>
      </c>
      <c r="Q128" s="511">
        <v>197</v>
      </c>
      <c r="R128" s="511">
        <v>197</v>
      </c>
      <c r="S128" s="511">
        <v>30</v>
      </c>
      <c r="T128" s="511">
        <v>167</v>
      </c>
      <c r="U128" s="511">
        <v>0</v>
      </c>
      <c r="V128" s="511">
        <v>0</v>
      </c>
      <c r="W128" s="511">
        <v>0</v>
      </c>
      <c r="X128" s="511">
        <v>0</v>
      </c>
      <c r="Y128" s="511">
        <v>0</v>
      </c>
      <c r="Z128" s="511">
        <v>0</v>
      </c>
      <c r="AA128" s="511">
        <v>0</v>
      </c>
      <c r="AB128" s="511">
        <v>0</v>
      </c>
      <c r="AC128" s="511">
        <v>0</v>
      </c>
      <c r="AD128" s="511">
        <v>197</v>
      </c>
      <c r="AE128" s="511">
        <v>28.142857142857142</v>
      </c>
      <c r="AF128" s="511">
        <v>126.00000000000007</v>
      </c>
      <c r="AG128" s="511">
        <v>126.00000000000007</v>
      </c>
      <c r="AH128" s="511">
        <v>0</v>
      </c>
      <c r="AI128" s="511">
        <v>0</v>
      </c>
      <c r="AJ128" s="511">
        <v>16.999999999999996</v>
      </c>
      <c r="AK128" s="511">
        <v>12.999999999999993</v>
      </c>
      <c r="AL128" s="511">
        <v>9.0000000000000071</v>
      </c>
      <c r="AM128" s="511">
        <v>12.999999999999993</v>
      </c>
      <c r="AN128" s="511">
        <v>47.000000000000064</v>
      </c>
      <c r="AO128" s="511">
        <v>27.000000000000043</v>
      </c>
      <c r="AP128" s="511">
        <v>70.999999999999929</v>
      </c>
      <c r="AQ128" s="511">
        <v>0</v>
      </c>
      <c r="AR128" s="511">
        <v>0</v>
      </c>
      <c r="AS128" s="511">
        <v>0</v>
      </c>
      <c r="AT128" s="511">
        <v>0</v>
      </c>
      <c r="AU128" s="511">
        <v>0</v>
      </c>
      <c r="AV128" s="511">
        <v>0</v>
      </c>
      <c r="AW128" s="511">
        <v>0</v>
      </c>
      <c r="AX128" s="511">
        <v>26.266666666666602</v>
      </c>
      <c r="AY128" s="511">
        <v>0</v>
      </c>
      <c r="AZ128" s="511">
        <v>43.736902168274682</v>
      </c>
      <c r="BA128" s="511">
        <v>0</v>
      </c>
      <c r="BB128" s="511">
        <v>0</v>
      </c>
      <c r="BC128" s="511">
        <v>0</v>
      </c>
      <c r="BD128" s="511">
        <v>0</v>
      </c>
      <c r="BE128" s="511">
        <v>0</v>
      </c>
      <c r="BF128" s="511">
        <v>0</v>
      </c>
      <c r="BG128" s="511">
        <v>15.180000000000042</v>
      </c>
      <c r="BH128" s="511">
        <v>0</v>
      </c>
      <c r="BI128" s="511">
        <v>0.57599999999999996</v>
      </c>
      <c r="BJ128" s="511">
        <v>0</v>
      </c>
      <c r="BK128" s="511">
        <v>0</v>
      </c>
      <c r="BL128" s="512">
        <v>0</v>
      </c>
      <c r="BM128" s="511">
        <v>0</v>
      </c>
      <c r="BN128" s="511">
        <v>1</v>
      </c>
      <c r="BO128" s="511">
        <v>0</v>
      </c>
      <c r="BQ128">
        <v>103463</v>
      </c>
      <c r="BR128">
        <v>3303377</v>
      </c>
      <c r="BS128" t="s">
        <v>286</v>
      </c>
      <c r="BT128" t="s">
        <v>51</v>
      </c>
      <c r="BU128">
        <v>0</v>
      </c>
      <c r="BV128">
        <v>1</v>
      </c>
      <c r="BW128">
        <v>0</v>
      </c>
      <c r="BX128">
        <v>0</v>
      </c>
      <c r="BY128">
        <v>7</v>
      </c>
      <c r="BZ128">
        <v>0</v>
      </c>
      <c r="CA128">
        <v>0</v>
      </c>
      <c r="CB128">
        <v>0</v>
      </c>
      <c r="CC128">
        <v>197</v>
      </c>
      <c r="CD128">
        <v>197</v>
      </c>
      <c r="CE128">
        <v>30</v>
      </c>
      <c r="CF128">
        <v>167</v>
      </c>
      <c r="CG128">
        <v>0</v>
      </c>
      <c r="CH128">
        <v>0</v>
      </c>
      <c r="CI128">
        <v>0</v>
      </c>
      <c r="CJ128">
        <v>0</v>
      </c>
      <c r="CK128">
        <v>0</v>
      </c>
      <c r="CL128">
        <v>0</v>
      </c>
      <c r="CM128">
        <v>0</v>
      </c>
      <c r="CN128">
        <v>0</v>
      </c>
      <c r="CO128">
        <v>0</v>
      </c>
      <c r="CP128">
        <v>197</v>
      </c>
      <c r="CQ128">
        <v>28.142857142857142</v>
      </c>
      <c r="CR128">
        <v>126.00000000000007</v>
      </c>
      <c r="CS128">
        <v>126.00000000000007</v>
      </c>
      <c r="CT128">
        <v>0</v>
      </c>
      <c r="CU128">
        <v>0</v>
      </c>
      <c r="CV128">
        <v>16.999999999999996</v>
      </c>
      <c r="CW128">
        <v>12.999999999999993</v>
      </c>
      <c r="CX128">
        <v>9.0000000000000071</v>
      </c>
      <c r="CY128">
        <v>12.999999999999993</v>
      </c>
      <c r="CZ128">
        <v>47.000000000000064</v>
      </c>
      <c r="DA128">
        <v>27.000000000000043</v>
      </c>
      <c r="DB128">
        <v>70.999999999999929</v>
      </c>
      <c r="DC128">
        <v>0</v>
      </c>
      <c r="DD128">
        <v>0</v>
      </c>
      <c r="DE128">
        <v>0</v>
      </c>
      <c r="DF128">
        <v>0</v>
      </c>
      <c r="DG128">
        <v>0</v>
      </c>
      <c r="DH128">
        <v>0</v>
      </c>
      <c r="DI128">
        <v>0</v>
      </c>
      <c r="DJ128">
        <v>26.266666666666602</v>
      </c>
      <c r="DK128">
        <v>0</v>
      </c>
      <c r="DL128">
        <v>43.736902168274682</v>
      </c>
      <c r="DM128">
        <v>0</v>
      </c>
      <c r="DN128">
        <v>0</v>
      </c>
      <c r="DO128">
        <v>0</v>
      </c>
      <c r="DP128">
        <v>0</v>
      </c>
      <c r="DQ128">
        <v>0</v>
      </c>
      <c r="DR128">
        <v>0</v>
      </c>
      <c r="DS128">
        <v>15.180000000000042</v>
      </c>
      <c r="DT128">
        <v>0</v>
      </c>
      <c r="DU128">
        <v>0.57599999999999996</v>
      </c>
      <c r="DV128">
        <v>0</v>
      </c>
      <c r="DW128">
        <v>0</v>
      </c>
      <c r="DX128">
        <v>0</v>
      </c>
      <c r="DY128">
        <v>0</v>
      </c>
      <c r="DZ128">
        <v>1</v>
      </c>
      <c r="EA128">
        <v>0</v>
      </c>
    </row>
    <row r="129" spans="1:131" ht="15" hidden="1">
      <c r="A129" s="505">
        <v>132</v>
      </c>
      <c r="B129" s="505" t="e">
        <v>#N/A</v>
      </c>
      <c r="C129" s="506">
        <v>0.233009708737864</v>
      </c>
      <c r="D129" s="506">
        <v>0</v>
      </c>
      <c r="E129" s="507">
        <v>103465</v>
      </c>
      <c r="F129" s="507">
        <v>3303380</v>
      </c>
      <c r="G129" s="508" t="s">
        <v>287</v>
      </c>
      <c r="H129" s="470" t="s">
        <v>51</v>
      </c>
      <c r="I129" s="509">
        <v>0</v>
      </c>
      <c r="J129" s="510">
        <v>1</v>
      </c>
      <c r="K129" s="511">
        <v>0</v>
      </c>
      <c r="L129" s="511">
        <v>0</v>
      </c>
      <c r="M129" s="511">
        <v>7</v>
      </c>
      <c r="N129" s="511">
        <v>0</v>
      </c>
      <c r="O129" s="511">
        <v>0</v>
      </c>
      <c r="P129" s="511">
        <v>0</v>
      </c>
      <c r="Q129" s="511">
        <v>206</v>
      </c>
      <c r="R129" s="511">
        <v>206</v>
      </c>
      <c r="S129" s="511">
        <v>29</v>
      </c>
      <c r="T129" s="511">
        <v>177</v>
      </c>
      <c r="U129" s="511">
        <v>0</v>
      </c>
      <c r="V129" s="511">
        <v>0</v>
      </c>
      <c r="W129" s="511">
        <v>0</v>
      </c>
      <c r="X129" s="511">
        <v>0</v>
      </c>
      <c r="Y129" s="511">
        <v>0</v>
      </c>
      <c r="Z129" s="511">
        <v>0</v>
      </c>
      <c r="AA129" s="511">
        <v>0</v>
      </c>
      <c r="AB129" s="511">
        <v>0</v>
      </c>
      <c r="AC129" s="511">
        <v>0</v>
      </c>
      <c r="AD129" s="511">
        <v>206</v>
      </c>
      <c r="AE129" s="511">
        <v>29.428571428571427</v>
      </c>
      <c r="AF129" s="511">
        <v>47.999999999999986</v>
      </c>
      <c r="AG129" s="511">
        <v>47.999999999999986</v>
      </c>
      <c r="AH129" s="511">
        <v>0</v>
      </c>
      <c r="AI129" s="511">
        <v>0</v>
      </c>
      <c r="AJ129" s="511">
        <v>144.99999999999997</v>
      </c>
      <c r="AK129" s="511">
        <v>21.999999999999925</v>
      </c>
      <c r="AL129" s="511">
        <v>8.0000000000000036</v>
      </c>
      <c r="AM129" s="511">
        <v>2.9999999999999991</v>
      </c>
      <c r="AN129" s="511">
        <v>19.000000000000007</v>
      </c>
      <c r="AO129" s="511">
        <v>8.9999999999999982</v>
      </c>
      <c r="AP129" s="511">
        <v>0</v>
      </c>
      <c r="AQ129" s="511">
        <v>0</v>
      </c>
      <c r="AR129" s="511">
        <v>0</v>
      </c>
      <c r="AS129" s="511">
        <v>0</v>
      </c>
      <c r="AT129" s="511">
        <v>0</v>
      </c>
      <c r="AU129" s="511">
        <v>0</v>
      </c>
      <c r="AV129" s="511">
        <v>0</v>
      </c>
      <c r="AW129" s="511">
        <v>0</v>
      </c>
      <c r="AX129" s="511">
        <v>11.638418079096038</v>
      </c>
      <c r="AY129" s="511">
        <v>0</v>
      </c>
      <c r="AZ129" s="511">
        <v>63.159802955664972</v>
      </c>
      <c r="BA129" s="511">
        <v>0</v>
      </c>
      <c r="BB129" s="511">
        <v>0</v>
      </c>
      <c r="BC129" s="511">
        <v>0</v>
      </c>
      <c r="BD129" s="511">
        <v>0</v>
      </c>
      <c r="BE129" s="511">
        <v>0</v>
      </c>
      <c r="BF129" s="511">
        <v>0</v>
      </c>
      <c r="BG129" s="511">
        <v>0</v>
      </c>
      <c r="BH129" s="511">
        <v>0</v>
      </c>
      <c r="BI129" s="511">
        <v>0.53800000000000003</v>
      </c>
      <c r="BJ129" s="511">
        <v>0</v>
      </c>
      <c r="BK129" s="511">
        <v>0</v>
      </c>
      <c r="BL129" s="512">
        <v>0</v>
      </c>
      <c r="BM129" s="511">
        <v>0</v>
      </c>
      <c r="BN129" s="511">
        <v>1</v>
      </c>
      <c r="BO129" s="511">
        <v>0</v>
      </c>
      <c r="BQ129">
        <v>103465</v>
      </c>
      <c r="BR129">
        <v>3303380</v>
      </c>
      <c r="BS129" t="s">
        <v>287</v>
      </c>
      <c r="BT129" t="s">
        <v>51</v>
      </c>
      <c r="BU129">
        <v>0</v>
      </c>
      <c r="BV129">
        <v>1</v>
      </c>
      <c r="BW129">
        <v>0</v>
      </c>
      <c r="BX129">
        <v>0</v>
      </c>
      <c r="BY129">
        <v>7</v>
      </c>
      <c r="BZ129">
        <v>0</v>
      </c>
      <c r="CA129">
        <v>0</v>
      </c>
      <c r="CB129">
        <v>0</v>
      </c>
      <c r="CC129">
        <v>206</v>
      </c>
      <c r="CD129">
        <v>206</v>
      </c>
      <c r="CE129">
        <v>29</v>
      </c>
      <c r="CF129">
        <v>177</v>
      </c>
      <c r="CG129">
        <v>0</v>
      </c>
      <c r="CH129">
        <v>0</v>
      </c>
      <c r="CI129">
        <v>0</v>
      </c>
      <c r="CJ129">
        <v>0</v>
      </c>
      <c r="CK129">
        <v>0</v>
      </c>
      <c r="CL129">
        <v>0</v>
      </c>
      <c r="CM129">
        <v>0</v>
      </c>
      <c r="CN129">
        <v>0</v>
      </c>
      <c r="CO129">
        <v>0</v>
      </c>
      <c r="CP129">
        <v>206</v>
      </c>
      <c r="CQ129">
        <v>29.428571428571427</v>
      </c>
      <c r="CR129">
        <v>47.999999999999986</v>
      </c>
      <c r="CS129">
        <v>47.999999999999986</v>
      </c>
      <c r="CT129">
        <v>0</v>
      </c>
      <c r="CU129">
        <v>0</v>
      </c>
      <c r="CV129">
        <v>144.99999999999997</v>
      </c>
      <c r="CW129">
        <v>21.999999999999925</v>
      </c>
      <c r="CX129">
        <v>8.0000000000000036</v>
      </c>
      <c r="CY129">
        <v>2.9999999999999991</v>
      </c>
      <c r="CZ129">
        <v>19.000000000000007</v>
      </c>
      <c r="DA129">
        <v>8.9999999999999982</v>
      </c>
      <c r="DB129">
        <v>0</v>
      </c>
      <c r="DC129">
        <v>0</v>
      </c>
      <c r="DD129">
        <v>0</v>
      </c>
      <c r="DE129">
        <v>0</v>
      </c>
      <c r="DF129">
        <v>0</v>
      </c>
      <c r="DG129">
        <v>0</v>
      </c>
      <c r="DH129">
        <v>0</v>
      </c>
      <c r="DI129">
        <v>0</v>
      </c>
      <c r="DJ129">
        <v>11.638418079096038</v>
      </c>
      <c r="DK129">
        <v>0</v>
      </c>
      <c r="DL129">
        <v>63.159802955664972</v>
      </c>
      <c r="DM129">
        <v>0</v>
      </c>
      <c r="DN129">
        <v>0</v>
      </c>
      <c r="DO129">
        <v>0</v>
      </c>
      <c r="DP129">
        <v>0</v>
      </c>
      <c r="DQ129">
        <v>0</v>
      </c>
      <c r="DR129">
        <v>0</v>
      </c>
      <c r="DS129">
        <v>0</v>
      </c>
      <c r="DT129">
        <v>0</v>
      </c>
      <c r="DU129">
        <v>0.53800000000000003</v>
      </c>
      <c r="DV129">
        <v>0</v>
      </c>
      <c r="DW129">
        <v>0</v>
      </c>
      <c r="DX129">
        <v>0</v>
      </c>
      <c r="DY129">
        <v>0</v>
      </c>
      <c r="DZ129">
        <v>1</v>
      </c>
      <c r="EA129">
        <v>0</v>
      </c>
    </row>
    <row r="130" spans="1:131" ht="15" hidden="1">
      <c r="A130" s="505">
        <v>133</v>
      </c>
      <c r="B130" s="505" t="e">
        <v>#N/A</v>
      </c>
      <c r="C130" s="506">
        <v>0.30434782608695699</v>
      </c>
      <c r="D130" s="506">
        <v>0</v>
      </c>
      <c r="E130" s="507">
        <v>103466</v>
      </c>
      <c r="F130" s="507">
        <v>3303381</v>
      </c>
      <c r="G130" s="508" t="s">
        <v>288</v>
      </c>
      <c r="H130" s="470" t="s">
        <v>51</v>
      </c>
      <c r="I130" s="509">
        <v>0</v>
      </c>
      <c r="J130" s="510">
        <v>1</v>
      </c>
      <c r="K130" s="511">
        <v>0</v>
      </c>
      <c r="L130" s="511">
        <v>0</v>
      </c>
      <c r="M130" s="511">
        <v>7</v>
      </c>
      <c r="N130" s="511">
        <v>0</v>
      </c>
      <c r="O130" s="511">
        <v>0</v>
      </c>
      <c r="P130" s="511">
        <v>0</v>
      </c>
      <c r="Q130" s="511">
        <v>207</v>
      </c>
      <c r="R130" s="511">
        <v>207</v>
      </c>
      <c r="S130" s="511">
        <v>27</v>
      </c>
      <c r="T130" s="511">
        <v>180</v>
      </c>
      <c r="U130" s="511">
        <v>0</v>
      </c>
      <c r="V130" s="511">
        <v>0</v>
      </c>
      <c r="W130" s="511">
        <v>0</v>
      </c>
      <c r="X130" s="511">
        <v>0</v>
      </c>
      <c r="Y130" s="511">
        <v>0</v>
      </c>
      <c r="Z130" s="511">
        <v>0</v>
      </c>
      <c r="AA130" s="511">
        <v>0</v>
      </c>
      <c r="AB130" s="511">
        <v>0</v>
      </c>
      <c r="AC130" s="511">
        <v>0</v>
      </c>
      <c r="AD130" s="511">
        <v>207</v>
      </c>
      <c r="AE130" s="511">
        <v>29.571428571428573</v>
      </c>
      <c r="AF130" s="511">
        <v>63.000000000000099</v>
      </c>
      <c r="AG130" s="511">
        <v>63.000000000000099</v>
      </c>
      <c r="AH130" s="511">
        <v>0</v>
      </c>
      <c r="AI130" s="511">
        <v>0</v>
      </c>
      <c r="AJ130" s="511">
        <v>78.760975609756144</v>
      </c>
      <c r="AK130" s="511">
        <v>11.107317073170741</v>
      </c>
      <c r="AL130" s="511">
        <v>53.517073170731777</v>
      </c>
      <c r="AM130" s="511">
        <v>7.0682926829268222</v>
      </c>
      <c r="AN130" s="511">
        <v>13.126829268292692</v>
      </c>
      <c r="AO130" s="511">
        <v>29.28292682926822</v>
      </c>
      <c r="AP130" s="511">
        <v>14.136585365853666</v>
      </c>
      <c r="AQ130" s="511">
        <v>0</v>
      </c>
      <c r="AR130" s="511">
        <v>0</v>
      </c>
      <c r="AS130" s="511">
        <v>0</v>
      </c>
      <c r="AT130" s="511">
        <v>0</v>
      </c>
      <c r="AU130" s="511">
        <v>0</v>
      </c>
      <c r="AV130" s="511">
        <v>0</v>
      </c>
      <c r="AW130" s="511">
        <v>0</v>
      </c>
      <c r="AX130" s="511">
        <v>14.949999999999996</v>
      </c>
      <c r="AY130" s="511">
        <v>0</v>
      </c>
      <c r="AZ130" s="511">
        <v>57.846123181184019</v>
      </c>
      <c r="BA130" s="511">
        <v>0</v>
      </c>
      <c r="BB130" s="511">
        <v>0</v>
      </c>
      <c r="BC130" s="511">
        <v>0</v>
      </c>
      <c r="BD130" s="511">
        <v>0</v>
      </c>
      <c r="BE130" s="511">
        <v>0</v>
      </c>
      <c r="BF130" s="511">
        <v>0</v>
      </c>
      <c r="BG130" s="511">
        <v>0.5800000000000094</v>
      </c>
      <c r="BH130" s="511">
        <v>0</v>
      </c>
      <c r="BI130" s="511">
        <v>0.66900000000000004</v>
      </c>
      <c r="BJ130" s="511">
        <v>0</v>
      </c>
      <c r="BK130" s="511">
        <v>0</v>
      </c>
      <c r="BL130" s="512">
        <v>0</v>
      </c>
      <c r="BM130" s="511">
        <v>0</v>
      </c>
      <c r="BN130" s="511">
        <v>1</v>
      </c>
      <c r="BO130" s="511">
        <v>0</v>
      </c>
      <c r="BQ130">
        <v>103466</v>
      </c>
      <c r="BR130">
        <v>3303381</v>
      </c>
      <c r="BS130" t="s">
        <v>288</v>
      </c>
      <c r="BT130" t="s">
        <v>51</v>
      </c>
      <c r="BU130">
        <v>0</v>
      </c>
      <c r="BV130">
        <v>1</v>
      </c>
      <c r="BW130">
        <v>0</v>
      </c>
      <c r="BX130">
        <v>0</v>
      </c>
      <c r="BY130">
        <v>7</v>
      </c>
      <c r="BZ130">
        <v>0</v>
      </c>
      <c r="CA130">
        <v>0</v>
      </c>
      <c r="CB130">
        <v>0</v>
      </c>
      <c r="CC130">
        <v>207</v>
      </c>
      <c r="CD130">
        <v>207</v>
      </c>
      <c r="CE130">
        <v>27</v>
      </c>
      <c r="CF130">
        <v>180</v>
      </c>
      <c r="CG130">
        <v>0</v>
      </c>
      <c r="CH130">
        <v>0</v>
      </c>
      <c r="CI130">
        <v>0</v>
      </c>
      <c r="CJ130">
        <v>0</v>
      </c>
      <c r="CK130">
        <v>0</v>
      </c>
      <c r="CL130">
        <v>0</v>
      </c>
      <c r="CM130">
        <v>0</v>
      </c>
      <c r="CN130">
        <v>0</v>
      </c>
      <c r="CO130">
        <v>0</v>
      </c>
      <c r="CP130">
        <v>207</v>
      </c>
      <c r="CQ130">
        <v>29.571428571428573</v>
      </c>
      <c r="CR130">
        <v>63.000000000000099</v>
      </c>
      <c r="CS130">
        <v>63.000000000000099</v>
      </c>
      <c r="CT130">
        <v>0</v>
      </c>
      <c r="CU130">
        <v>0</v>
      </c>
      <c r="CV130">
        <v>78.760975609756144</v>
      </c>
      <c r="CW130">
        <v>11.107317073170741</v>
      </c>
      <c r="CX130">
        <v>53.517073170731777</v>
      </c>
      <c r="CY130">
        <v>7.0682926829268222</v>
      </c>
      <c r="CZ130">
        <v>13.126829268292692</v>
      </c>
      <c r="DA130">
        <v>29.28292682926822</v>
      </c>
      <c r="DB130">
        <v>14.136585365853666</v>
      </c>
      <c r="DC130">
        <v>0</v>
      </c>
      <c r="DD130">
        <v>0</v>
      </c>
      <c r="DE130">
        <v>0</v>
      </c>
      <c r="DF130">
        <v>0</v>
      </c>
      <c r="DG130">
        <v>0</v>
      </c>
      <c r="DH130">
        <v>0</v>
      </c>
      <c r="DI130">
        <v>0</v>
      </c>
      <c r="DJ130">
        <v>14.949999999999996</v>
      </c>
      <c r="DK130">
        <v>0</v>
      </c>
      <c r="DL130">
        <v>57.846123181184019</v>
      </c>
      <c r="DM130">
        <v>0</v>
      </c>
      <c r="DN130">
        <v>0</v>
      </c>
      <c r="DO130">
        <v>0</v>
      </c>
      <c r="DP130">
        <v>0</v>
      </c>
      <c r="DQ130">
        <v>0</v>
      </c>
      <c r="DR130">
        <v>0</v>
      </c>
      <c r="DS130">
        <v>0.5800000000000094</v>
      </c>
      <c r="DT130">
        <v>0</v>
      </c>
      <c r="DU130">
        <v>0.66900000000000004</v>
      </c>
      <c r="DV130">
        <v>0</v>
      </c>
      <c r="DW130">
        <v>0</v>
      </c>
      <c r="DX130">
        <v>0</v>
      </c>
      <c r="DY130">
        <v>0</v>
      </c>
      <c r="DZ130">
        <v>1</v>
      </c>
      <c r="EA130">
        <v>0</v>
      </c>
    </row>
    <row r="131" spans="1:131" ht="15" hidden="1">
      <c r="A131" s="505">
        <v>134</v>
      </c>
      <c r="B131" s="505" t="e">
        <v>#N/A</v>
      </c>
      <c r="C131" s="506">
        <v>0.35714285714285698</v>
      </c>
      <c r="D131" s="506">
        <v>0</v>
      </c>
      <c r="E131" s="507">
        <v>103467</v>
      </c>
      <c r="F131" s="507">
        <v>3303382</v>
      </c>
      <c r="G131" s="508" t="s">
        <v>289</v>
      </c>
      <c r="H131" s="470" t="s">
        <v>51</v>
      </c>
      <c r="I131" s="509">
        <v>0</v>
      </c>
      <c r="J131" s="510">
        <v>1</v>
      </c>
      <c r="K131" s="511">
        <v>0</v>
      </c>
      <c r="L131" s="511">
        <v>0</v>
      </c>
      <c r="M131" s="511">
        <v>7</v>
      </c>
      <c r="N131" s="511">
        <v>0</v>
      </c>
      <c r="O131" s="511">
        <v>0</v>
      </c>
      <c r="P131" s="511">
        <v>0</v>
      </c>
      <c r="Q131" s="511">
        <v>210</v>
      </c>
      <c r="R131" s="511">
        <v>210</v>
      </c>
      <c r="S131" s="511">
        <v>30</v>
      </c>
      <c r="T131" s="511">
        <v>180</v>
      </c>
      <c r="U131" s="511">
        <v>0</v>
      </c>
      <c r="V131" s="511">
        <v>0</v>
      </c>
      <c r="W131" s="511">
        <v>0</v>
      </c>
      <c r="X131" s="511">
        <v>0</v>
      </c>
      <c r="Y131" s="511">
        <v>0</v>
      </c>
      <c r="Z131" s="511">
        <v>0</v>
      </c>
      <c r="AA131" s="511">
        <v>0</v>
      </c>
      <c r="AB131" s="511">
        <v>0</v>
      </c>
      <c r="AC131" s="511">
        <v>0</v>
      </c>
      <c r="AD131" s="511">
        <v>210</v>
      </c>
      <c r="AE131" s="511">
        <v>30</v>
      </c>
      <c r="AF131" s="511">
        <v>72.000000000000043</v>
      </c>
      <c r="AG131" s="511">
        <v>74.999999999999972</v>
      </c>
      <c r="AH131" s="511">
        <v>0</v>
      </c>
      <c r="AI131" s="511">
        <v>0</v>
      </c>
      <c r="AJ131" s="511">
        <v>56.000000000000071</v>
      </c>
      <c r="AK131" s="511">
        <v>44.999999999999936</v>
      </c>
      <c r="AL131" s="511">
        <v>34.000000000000021</v>
      </c>
      <c r="AM131" s="511">
        <v>12.999999999999998</v>
      </c>
      <c r="AN131" s="511">
        <v>38.000000000000014</v>
      </c>
      <c r="AO131" s="511">
        <v>19.000000000000007</v>
      </c>
      <c r="AP131" s="511">
        <v>4.9999999999999982</v>
      </c>
      <c r="AQ131" s="511">
        <v>0</v>
      </c>
      <c r="AR131" s="511">
        <v>0</v>
      </c>
      <c r="AS131" s="511">
        <v>0</v>
      </c>
      <c r="AT131" s="511">
        <v>0</v>
      </c>
      <c r="AU131" s="511">
        <v>0</v>
      </c>
      <c r="AV131" s="511">
        <v>0</v>
      </c>
      <c r="AW131" s="511">
        <v>0</v>
      </c>
      <c r="AX131" s="511">
        <v>27.831325301204881</v>
      </c>
      <c r="AY131" s="511">
        <v>0</v>
      </c>
      <c r="AZ131" s="511">
        <v>94.444930069929995</v>
      </c>
      <c r="BA131" s="511">
        <v>0</v>
      </c>
      <c r="BB131" s="511">
        <v>0</v>
      </c>
      <c r="BC131" s="511">
        <v>0</v>
      </c>
      <c r="BD131" s="511">
        <v>0</v>
      </c>
      <c r="BE131" s="511">
        <v>0</v>
      </c>
      <c r="BF131" s="511">
        <v>0</v>
      </c>
      <c r="BG131" s="511">
        <v>0</v>
      </c>
      <c r="BH131" s="511">
        <v>0</v>
      </c>
      <c r="BI131" s="511">
        <v>0.42199999999999999</v>
      </c>
      <c r="BJ131" s="511">
        <v>0</v>
      </c>
      <c r="BK131" s="511">
        <v>0</v>
      </c>
      <c r="BL131" s="512">
        <v>0</v>
      </c>
      <c r="BM131" s="511">
        <v>0</v>
      </c>
      <c r="BN131" s="511">
        <v>1</v>
      </c>
      <c r="BO131" s="511">
        <v>0</v>
      </c>
      <c r="BQ131">
        <v>103467</v>
      </c>
      <c r="BR131">
        <v>3303382</v>
      </c>
      <c r="BS131" t="s">
        <v>289</v>
      </c>
      <c r="BT131" t="s">
        <v>51</v>
      </c>
      <c r="BU131">
        <v>0</v>
      </c>
      <c r="BV131">
        <v>1</v>
      </c>
      <c r="BW131">
        <v>0</v>
      </c>
      <c r="BX131">
        <v>0</v>
      </c>
      <c r="BY131">
        <v>7</v>
      </c>
      <c r="BZ131">
        <v>0</v>
      </c>
      <c r="CA131">
        <v>0</v>
      </c>
      <c r="CB131">
        <v>0</v>
      </c>
      <c r="CC131">
        <v>210</v>
      </c>
      <c r="CD131">
        <v>210</v>
      </c>
      <c r="CE131">
        <v>30</v>
      </c>
      <c r="CF131">
        <v>180</v>
      </c>
      <c r="CG131">
        <v>0</v>
      </c>
      <c r="CH131">
        <v>0</v>
      </c>
      <c r="CI131">
        <v>0</v>
      </c>
      <c r="CJ131">
        <v>0</v>
      </c>
      <c r="CK131">
        <v>0</v>
      </c>
      <c r="CL131">
        <v>0</v>
      </c>
      <c r="CM131">
        <v>0</v>
      </c>
      <c r="CN131">
        <v>0</v>
      </c>
      <c r="CO131">
        <v>0</v>
      </c>
      <c r="CP131">
        <v>210</v>
      </c>
      <c r="CQ131">
        <v>30</v>
      </c>
      <c r="CR131">
        <v>72.000000000000043</v>
      </c>
      <c r="CS131">
        <v>74.999999999999972</v>
      </c>
      <c r="CT131">
        <v>0</v>
      </c>
      <c r="CU131">
        <v>0</v>
      </c>
      <c r="CV131">
        <v>56.000000000000071</v>
      </c>
      <c r="CW131">
        <v>44.999999999999936</v>
      </c>
      <c r="CX131">
        <v>34.000000000000021</v>
      </c>
      <c r="CY131">
        <v>12.999999999999998</v>
      </c>
      <c r="CZ131">
        <v>38.000000000000014</v>
      </c>
      <c r="DA131">
        <v>19.000000000000007</v>
      </c>
      <c r="DB131">
        <v>4.9999999999999982</v>
      </c>
      <c r="DC131">
        <v>0</v>
      </c>
      <c r="DD131">
        <v>0</v>
      </c>
      <c r="DE131">
        <v>0</v>
      </c>
      <c r="DF131">
        <v>0</v>
      </c>
      <c r="DG131">
        <v>0</v>
      </c>
      <c r="DH131">
        <v>0</v>
      </c>
      <c r="DI131">
        <v>0</v>
      </c>
      <c r="DJ131">
        <v>27.831325301204881</v>
      </c>
      <c r="DK131">
        <v>0</v>
      </c>
      <c r="DL131">
        <v>94.444930069929995</v>
      </c>
      <c r="DM131">
        <v>0</v>
      </c>
      <c r="DN131">
        <v>0</v>
      </c>
      <c r="DO131">
        <v>0</v>
      </c>
      <c r="DP131">
        <v>0</v>
      </c>
      <c r="DQ131">
        <v>0</v>
      </c>
      <c r="DR131">
        <v>0</v>
      </c>
      <c r="DS131">
        <v>0</v>
      </c>
      <c r="DT131">
        <v>0</v>
      </c>
      <c r="DU131">
        <v>0.42199999999999999</v>
      </c>
      <c r="DV131">
        <v>0</v>
      </c>
      <c r="DW131">
        <v>0</v>
      </c>
      <c r="DX131">
        <v>0</v>
      </c>
      <c r="DY131">
        <v>0</v>
      </c>
      <c r="DZ131">
        <v>1</v>
      </c>
      <c r="EA131">
        <v>0</v>
      </c>
    </row>
    <row r="132" spans="1:131" ht="15" hidden="1">
      <c r="A132" s="505">
        <v>135</v>
      </c>
      <c r="B132" s="505" t="e">
        <v>#N/A</v>
      </c>
      <c r="C132" s="506">
        <v>0.57547169811320797</v>
      </c>
      <c r="D132" s="506">
        <v>0</v>
      </c>
      <c r="E132" s="507">
        <v>103470</v>
      </c>
      <c r="F132" s="507">
        <v>3303386</v>
      </c>
      <c r="G132" s="508" t="s">
        <v>290</v>
      </c>
      <c r="H132" s="470" t="s">
        <v>51</v>
      </c>
      <c r="I132" s="509">
        <v>0</v>
      </c>
      <c r="J132" s="510">
        <v>1</v>
      </c>
      <c r="K132" s="511">
        <v>0</v>
      </c>
      <c r="L132" s="511">
        <v>0</v>
      </c>
      <c r="M132" s="511">
        <v>7</v>
      </c>
      <c r="N132" s="511">
        <v>0</v>
      </c>
      <c r="O132" s="511">
        <v>0</v>
      </c>
      <c r="P132" s="511">
        <v>0</v>
      </c>
      <c r="Q132" s="511">
        <v>212</v>
      </c>
      <c r="R132" s="511">
        <v>212</v>
      </c>
      <c r="S132" s="511">
        <v>30</v>
      </c>
      <c r="T132" s="511">
        <v>182</v>
      </c>
      <c r="U132" s="511">
        <v>0</v>
      </c>
      <c r="V132" s="511">
        <v>0</v>
      </c>
      <c r="W132" s="511">
        <v>0</v>
      </c>
      <c r="X132" s="511">
        <v>0</v>
      </c>
      <c r="Y132" s="511">
        <v>0</v>
      </c>
      <c r="Z132" s="511">
        <v>0</v>
      </c>
      <c r="AA132" s="511">
        <v>0</v>
      </c>
      <c r="AB132" s="511">
        <v>0</v>
      </c>
      <c r="AC132" s="511">
        <v>0</v>
      </c>
      <c r="AD132" s="511">
        <v>212</v>
      </c>
      <c r="AE132" s="511">
        <v>30.285714285714285</v>
      </c>
      <c r="AF132" s="511">
        <v>122.00000000000009</v>
      </c>
      <c r="AG132" s="511">
        <v>122.00000000000009</v>
      </c>
      <c r="AH132" s="511">
        <v>0</v>
      </c>
      <c r="AI132" s="511">
        <v>0</v>
      </c>
      <c r="AJ132" s="511">
        <v>16.999999999999996</v>
      </c>
      <c r="AK132" s="511">
        <v>12.000000000000009</v>
      </c>
      <c r="AL132" s="511">
        <v>14</v>
      </c>
      <c r="AM132" s="511">
        <v>19.999999999999993</v>
      </c>
      <c r="AN132" s="511">
        <v>110.99999999999991</v>
      </c>
      <c r="AO132" s="511">
        <v>25.999999999999943</v>
      </c>
      <c r="AP132" s="511">
        <v>12.000000000000009</v>
      </c>
      <c r="AQ132" s="511">
        <v>0</v>
      </c>
      <c r="AR132" s="511">
        <v>0</v>
      </c>
      <c r="AS132" s="511">
        <v>0</v>
      </c>
      <c r="AT132" s="511">
        <v>0</v>
      </c>
      <c r="AU132" s="511">
        <v>0</v>
      </c>
      <c r="AV132" s="511">
        <v>0</v>
      </c>
      <c r="AW132" s="511">
        <v>0</v>
      </c>
      <c r="AX132" s="511">
        <v>63.248618784530365</v>
      </c>
      <c r="AY132" s="511">
        <v>0</v>
      </c>
      <c r="AZ132" s="511">
        <v>103.48251093926297</v>
      </c>
      <c r="BA132" s="511">
        <v>0</v>
      </c>
      <c r="BB132" s="511">
        <v>0</v>
      </c>
      <c r="BC132" s="511">
        <v>0</v>
      </c>
      <c r="BD132" s="511">
        <v>0</v>
      </c>
      <c r="BE132" s="511">
        <v>0</v>
      </c>
      <c r="BF132" s="511">
        <v>0</v>
      </c>
      <c r="BG132" s="511">
        <v>0</v>
      </c>
      <c r="BH132" s="511">
        <v>0</v>
      </c>
      <c r="BI132" s="511">
        <v>0.47699999999999998</v>
      </c>
      <c r="BJ132" s="511">
        <v>0</v>
      </c>
      <c r="BK132" s="511">
        <v>0</v>
      </c>
      <c r="BL132" s="512">
        <v>0</v>
      </c>
      <c r="BM132" s="511">
        <v>0</v>
      </c>
      <c r="BN132" s="511">
        <v>1</v>
      </c>
      <c r="BO132" s="511">
        <v>0</v>
      </c>
      <c r="BQ132">
        <v>103470</v>
      </c>
      <c r="BR132">
        <v>3303386</v>
      </c>
      <c r="BS132" t="s">
        <v>290</v>
      </c>
      <c r="BT132" t="s">
        <v>51</v>
      </c>
      <c r="BU132">
        <v>0</v>
      </c>
      <c r="BV132">
        <v>1</v>
      </c>
      <c r="BW132">
        <v>0</v>
      </c>
      <c r="BX132">
        <v>0</v>
      </c>
      <c r="BY132">
        <v>7</v>
      </c>
      <c r="BZ132">
        <v>0</v>
      </c>
      <c r="CA132">
        <v>0</v>
      </c>
      <c r="CB132">
        <v>0</v>
      </c>
      <c r="CC132">
        <v>212</v>
      </c>
      <c r="CD132">
        <v>212</v>
      </c>
      <c r="CE132">
        <v>30</v>
      </c>
      <c r="CF132">
        <v>182</v>
      </c>
      <c r="CG132">
        <v>0</v>
      </c>
      <c r="CH132">
        <v>0</v>
      </c>
      <c r="CI132">
        <v>0</v>
      </c>
      <c r="CJ132">
        <v>0</v>
      </c>
      <c r="CK132">
        <v>0</v>
      </c>
      <c r="CL132">
        <v>0</v>
      </c>
      <c r="CM132">
        <v>0</v>
      </c>
      <c r="CN132">
        <v>0</v>
      </c>
      <c r="CO132">
        <v>0</v>
      </c>
      <c r="CP132">
        <v>212</v>
      </c>
      <c r="CQ132">
        <v>30.285714285714285</v>
      </c>
      <c r="CR132">
        <v>122.00000000000009</v>
      </c>
      <c r="CS132">
        <v>122.00000000000009</v>
      </c>
      <c r="CT132">
        <v>0</v>
      </c>
      <c r="CU132">
        <v>0</v>
      </c>
      <c r="CV132">
        <v>16.999999999999996</v>
      </c>
      <c r="CW132">
        <v>12.000000000000009</v>
      </c>
      <c r="CX132">
        <v>14</v>
      </c>
      <c r="CY132">
        <v>19.999999999999993</v>
      </c>
      <c r="CZ132">
        <v>110.99999999999991</v>
      </c>
      <c r="DA132">
        <v>25.999999999999943</v>
      </c>
      <c r="DB132">
        <v>12.000000000000009</v>
      </c>
      <c r="DC132">
        <v>0</v>
      </c>
      <c r="DD132">
        <v>0</v>
      </c>
      <c r="DE132">
        <v>0</v>
      </c>
      <c r="DF132">
        <v>0</v>
      </c>
      <c r="DG132">
        <v>0</v>
      </c>
      <c r="DH132">
        <v>0</v>
      </c>
      <c r="DI132">
        <v>0</v>
      </c>
      <c r="DJ132">
        <v>63.248618784530365</v>
      </c>
      <c r="DK132">
        <v>0</v>
      </c>
      <c r="DL132">
        <v>103.48251093926297</v>
      </c>
      <c r="DM132">
        <v>0</v>
      </c>
      <c r="DN132">
        <v>0</v>
      </c>
      <c r="DO132">
        <v>0</v>
      </c>
      <c r="DP132">
        <v>0</v>
      </c>
      <c r="DQ132">
        <v>0</v>
      </c>
      <c r="DR132">
        <v>0</v>
      </c>
      <c r="DS132">
        <v>0</v>
      </c>
      <c r="DT132">
        <v>0</v>
      </c>
      <c r="DU132">
        <v>0.47699999999999998</v>
      </c>
      <c r="DV132">
        <v>0</v>
      </c>
      <c r="DW132">
        <v>0</v>
      </c>
      <c r="DX132">
        <v>0</v>
      </c>
      <c r="DY132">
        <v>0</v>
      </c>
      <c r="DZ132">
        <v>1</v>
      </c>
      <c r="EA132">
        <v>0</v>
      </c>
    </row>
    <row r="133" spans="1:131" ht="15" hidden="1">
      <c r="A133" s="505">
        <v>136</v>
      </c>
      <c r="B133" s="505" t="e">
        <v>#N/A</v>
      </c>
      <c r="C133" s="506">
        <v>0.68446601941747598</v>
      </c>
      <c r="D133" s="506">
        <v>0</v>
      </c>
      <c r="E133" s="507">
        <v>103476</v>
      </c>
      <c r="F133" s="507">
        <v>3303406</v>
      </c>
      <c r="G133" s="508" t="s">
        <v>291</v>
      </c>
      <c r="H133" s="470" t="s">
        <v>51</v>
      </c>
      <c r="I133" s="509">
        <v>0</v>
      </c>
      <c r="J133" s="510">
        <v>1</v>
      </c>
      <c r="K133" s="511">
        <v>0</v>
      </c>
      <c r="L133" s="511">
        <v>0</v>
      </c>
      <c r="M133" s="511">
        <v>7</v>
      </c>
      <c r="N133" s="511">
        <v>0</v>
      </c>
      <c r="O133" s="511">
        <v>0</v>
      </c>
      <c r="P133" s="511">
        <v>0</v>
      </c>
      <c r="Q133" s="511">
        <v>206</v>
      </c>
      <c r="R133" s="511">
        <v>206</v>
      </c>
      <c r="S133" s="511">
        <v>15</v>
      </c>
      <c r="T133" s="511">
        <v>191</v>
      </c>
      <c r="U133" s="511">
        <v>0</v>
      </c>
      <c r="V133" s="511">
        <v>0</v>
      </c>
      <c r="W133" s="511">
        <v>0</v>
      </c>
      <c r="X133" s="511">
        <v>0</v>
      </c>
      <c r="Y133" s="511">
        <v>0</v>
      </c>
      <c r="Z133" s="511">
        <v>0</v>
      </c>
      <c r="AA133" s="511">
        <v>0</v>
      </c>
      <c r="AB133" s="511">
        <v>0</v>
      </c>
      <c r="AC133" s="511">
        <v>0</v>
      </c>
      <c r="AD133" s="511">
        <v>206</v>
      </c>
      <c r="AE133" s="511">
        <v>29.428571428571427</v>
      </c>
      <c r="AF133" s="511">
        <v>133</v>
      </c>
      <c r="AG133" s="511">
        <v>141.00000000000006</v>
      </c>
      <c r="AH133" s="511">
        <v>0</v>
      </c>
      <c r="AI133" s="511">
        <v>0</v>
      </c>
      <c r="AJ133" s="511">
        <v>16.000000000000007</v>
      </c>
      <c r="AK133" s="511">
        <v>17.999999999999996</v>
      </c>
      <c r="AL133" s="511">
        <v>14.000000000000002</v>
      </c>
      <c r="AM133" s="511">
        <v>38.000000000000057</v>
      </c>
      <c r="AN133" s="511">
        <v>69.000000000000085</v>
      </c>
      <c r="AO133" s="511">
        <v>47.999999999999986</v>
      </c>
      <c r="AP133" s="511">
        <v>2.9999999999999991</v>
      </c>
      <c r="AQ133" s="511">
        <v>0</v>
      </c>
      <c r="AR133" s="511">
        <v>0</v>
      </c>
      <c r="AS133" s="511">
        <v>0</v>
      </c>
      <c r="AT133" s="511">
        <v>0</v>
      </c>
      <c r="AU133" s="511">
        <v>0</v>
      </c>
      <c r="AV133" s="511">
        <v>0</v>
      </c>
      <c r="AW133" s="511">
        <v>0</v>
      </c>
      <c r="AX133" s="511">
        <v>70.473684210526372</v>
      </c>
      <c r="AY133" s="511">
        <v>0</v>
      </c>
      <c r="AZ133" s="511">
        <v>76.768292879087738</v>
      </c>
      <c r="BA133" s="511">
        <v>0</v>
      </c>
      <c r="BB133" s="511">
        <v>0</v>
      </c>
      <c r="BC133" s="511">
        <v>0</v>
      </c>
      <c r="BD133" s="511">
        <v>0</v>
      </c>
      <c r="BE133" s="511">
        <v>0</v>
      </c>
      <c r="BF133" s="511">
        <v>0</v>
      </c>
      <c r="BG133" s="511">
        <v>20.640000000000093</v>
      </c>
      <c r="BH133" s="511">
        <v>0</v>
      </c>
      <c r="BI133" s="511">
        <v>0.34499999999999997</v>
      </c>
      <c r="BJ133" s="511">
        <v>0</v>
      </c>
      <c r="BK133" s="511">
        <v>0</v>
      </c>
      <c r="BL133" s="512">
        <v>0</v>
      </c>
      <c r="BM133" s="511">
        <v>0</v>
      </c>
      <c r="BN133" s="511">
        <v>1</v>
      </c>
      <c r="BO133" s="511">
        <v>0</v>
      </c>
      <c r="BQ133">
        <v>103476</v>
      </c>
      <c r="BR133">
        <v>3303406</v>
      </c>
      <c r="BS133" t="s">
        <v>291</v>
      </c>
      <c r="BT133" t="s">
        <v>51</v>
      </c>
      <c r="BU133">
        <v>0</v>
      </c>
      <c r="BV133">
        <v>1</v>
      </c>
      <c r="BW133">
        <v>0</v>
      </c>
      <c r="BX133">
        <v>0</v>
      </c>
      <c r="BY133">
        <v>7</v>
      </c>
      <c r="BZ133">
        <v>0</v>
      </c>
      <c r="CA133">
        <v>0</v>
      </c>
      <c r="CB133">
        <v>0</v>
      </c>
      <c r="CC133">
        <v>206</v>
      </c>
      <c r="CD133">
        <v>206</v>
      </c>
      <c r="CE133">
        <v>15</v>
      </c>
      <c r="CF133">
        <v>191</v>
      </c>
      <c r="CG133">
        <v>0</v>
      </c>
      <c r="CH133">
        <v>0</v>
      </c>
      <c r="CI133">
        <v>0</v>
      </c>
      <c r="CJ133">
        <v>0</v>
      </c>
      <c r="CK133">
        <v>0</v>
      </c>
      <c r="CL133">
        <v>0</v>
      </c>
      <c r="CM133">
        <v>0</v>
      </c>
      <c r="CN133">
        <v>0</v>
      </c>
      <c r="CO133">
        <v>0</v>
      </c>
      <c r="CP133">
        <v>206</v>
      </c>
      <c r="CQ133">
        <v>29.428571428571427</v>
      </c>
      <c r="CR133">
        <v>133</v>
      </c>
      <c r="CS133">
        <v>141.00000000000006</v>
      </c>
      <c r="CT133">
        <v>0</v>
      </c>
      <c r="CU133">
        <v>0</v>
      </c>
      <c r="CV133">
        <v>16.000000000000007</v>
      </c>
      <c r="CW133">
        <v>17.999999999999996</v>
      </c>
      <c r="CX133">
        <v>14.000000000000002</v>
      </c>
      <c r="CY133">
        <v>38.000000000000057</v>
      </c>
      <c r="CZ133">
        <v>69.000000000000085</v>
      </c>
      <c r="DA133">
        <v>47.999999999999986</v>
      </c>
      <c r="DB133">
        <v>2.9999999999999991</v>
      </c>
      <c r="DC133">
        <v>0</v>
      </c>
      <c r="DD133">
        <v>0</v>
      </c>
      <c r="DE133">
        <v>0</v>
      </c>
      <c r="DF133">
        <v>0</v>
      </c>
      <c r="DG133">
        <v>0</v>
      </c>
      <c r="DH133">
        <v>0</v>
      </c>
      <c r="DI133">
        <v>0</v>
      </c>
      <c r="DJ133">
        <v>70.473684210526372</v>
      </c>
      <c r="DK133">
        <v>0</v>
      </c>
      <c r="DL133">
        <v>76.768292879087738</v>
      </c>
      <c r="DM133">
        <v>0</v>
      </c>
      <c r="DN133">
        <v>0</v>
      </c>
      <c r="DO133">
        <v>0</v>
      </c>
      <c r="DP133">
        <v>0</v>
      </c>
      <c r="DQ133">
        <v>0</v>
      </c>
      <c r="DR133">
        <v>0</v>
      </c>
      <c r="DS133">
        <v>20.640000000000093</v>
      </c>
      <c r="DT133">
        <v>0</v>
      </c>
      <c r="DU133">
        <v>0.34499999999999997</v>
      </c>
      <c r="DV133">
        <v>0</v>
      </c>
      <c r="DW133">
        <v>0</v>
      </c>
      <c r="DX133">
        <v>0</v>
      </c>
      <c r="DY133">
        <v>0</v>
      </c>
      <c r="DZ133">
        <v>1</v>
      </c>
      <c r="EA133">
        <v>0</v>
      </c>
    </row>
    <row r="134" spans="1:131" ht="15" hidden="1">
      <c r="A134" s="505">
        <v>137</v>
      </c>
      <c r="B134" s="505" t="e">
        <v>#N/A</v>
      </c>
      <c r="C134" s="506">
        <v>0.29468599033816401</v>
      </c>
      <c r="D134" s="506">
        <v>0</v>
      </c>
      <c r="E134" s="507">
        <v>103478</v>
      </c>
      <c r="F134" s="507">
        <v>3303410</v>
      </c>
      <c r="G134" s="508" t="s">
        <v>292</v>
      </c>
      <c r="H134" s="470" t="s">
        <v>51</v>
      </c>
      <c r="I134" s="509">
        <v>0</v>
      </c>
      <c r="J134" s="510">
        <v>1</v>
      </c>
      <c r="K134" s="511">
        <v>0</v>
      </c>
      <c r="L134" s="511">
        <v>0</v>
      </c>
      <c r="M134" s="511">
        <v>7</v>
      </c>
      <c r="N134" s="511">
        <v>0</v>
      </c>
      <c r="O134" s="511">
        <v>0</v>
      </c>
      <c r="P134" s="511">
        <v>0</v>
      </c>
      <c r="Q134" s="511">
        <v>207</v>
      </c>
      <c r="R134" s="511">
        <v>207</v>
      </c>
      <c r="S134" s="511">
        <v>30</v>
      </c>
      <c r="T134" s="511">
        <v>177</v>
      </c>
      <c r="U134" s="511">
        <v>0</v>
      </c>
      <c r="V134" s="511">
        <v>0</v>
      </c>
      <c r="W134" s="511">
        <v>0</v>
      </c>
      <c r="X134" s="511">
        <v>0</v>
      </c>
      <c r="Y134" s="511">
        <v>0</v>
      </c>
      <c r="Z134" s="511">
        <v>0</v>
      </c>
      <c r="AA134" s="511">
        <v>0</v>
      </c>
      <c r="AB134" s="511">
        <v>0</v>
      </c>
      <c r="AC134" s="511">
        <v>0</v>
      </c>
      <c r="AD134" s="511">
        <v>207</v>
      </c>
      <c r="AE134" s="511">
        <v>29.571428571428573</v>
      </c>
      <c r="AF134" s="511">
        <v>59.000000000000007</v>
      </c>
      <c r="AG134" s="511">
        <v>60.99999999999995</v>
      </c>
      <c r="AH134" s="511">
        <v>0</v>
      </c>
      <c r="AI134" s="511">
        <v>0</v>
      </c>
      <c r="AJ134" s="511">
        <v>58.000000000000028</v>
      </c>
      <c r="AK134" s="511">
        <v>8.9999999999999964</v>
      </c>
      <c r="AL134" s="511">
        <v>64.000000000000071</v>
      </c>
      <c r="AM134" s="511">
        <v>11.000000000000004</v>
      </c>
      <c r="AN134" s="511">
        <v>19.000000000000007</v>
      </c>
      <c r="AO134" s="511">
        <v>39.999999999999915</v>
      </c>
      <c r="AP134" s="511">
        <v>5.9999999999999982</v>
      </c>
      <c r="AQ134" s="511">
        <v>0</v>
      </c>
      <c r="AR134" s="511">
        <v>0</v>
      </c>
      <c r="AS134" s="511">
        <v>0</v>
      </c>
      <c r="AT134" s="511">
        <v>0</v>
      </c>
      <c r="AU134" s="511">
        <v>0</v>
      </c>
      <c r="AV134" s="511">
        <v>0</v>
      </c>
      <c r="AW134" s="511">
        <v>0</v>
      </c>
      <c r="AX134" s="511">
        <v>57.305084745762635</v>
      </c>
      <c r="AY134" s="511">
        <v>0</v>
      </c>
      <c r="AZ134" s="511">
        <v>68.511414077362033</v>
      </c>
      <c r="BA134" s="511">
        <v>0</v>
      </c>
      <c r="BB134" s="511">
        <v>0</v>
      </c>
      <c r="BC134" s="511">
        <v>0</v>
      </c>
      <c r="BD134" s="511">
        <v>0</v>
      </c>
      <c r="BE134" s="511">
        <v>0</v>
      </c>
      <c r="BF134" s="511">
        <v>0</v>
      </c>
      <c r="BG134" s="511">
        <v>0</v>
      </c>
      <c r="BH134" s="511">
        <v>0</v>
      </c>
      <c r="BI134" s="511">
        <v>0.28599999999999998</v>
      </c>
      <c r="BJ134" s="511">
        <v>0</v>
      </c>
      <c r="BK134" s="511">
        <v>0</v>
      </c>
      <c r="BL134" s="512">
        <v>0</v>
      </c>
      <c r="BM134" s="511">
        <v>0</v>
      </c>
      <c r="BN134" s="511">
        <v>1</v>
      </c>
      <c r="BO134" s="511">
        <v>0</v>
      </c>
      <c r="BQ134">
        <v>103478</v>
      </c>
      <c r="BR134">
        <v>3303410</v>
      </c>
      <c r="BS134" t="s">
        <v>292</v>
      </c>
      <c r="BT134" t="s">
        <v>51</v>
      </c>
      <c r="BU134">
        <v>0</v>
      </c>
      <c r="BV134">
        <v>1</v>
      </c>
      <c r="BW134">
        <v>0</v>
      </c>
      <c r="BX134">
        <v>0</v>
      </c>
      <c r="BY134">
        <v>7</v>
      </c>
      <c r="BZ134">
        <v>0</v>
      </c>
      <c r="CA134">
        <v>0</v>
      </c>
      <c r="CB134">
        <v>0</v>
      </c>
      <c r="CC134">
        <v>207</v>
      </c>
      <c r="CD134">
        <v>207</v>
      </c>
      <c r="CE134">
        <v>30</v>
      </c>
      <c r="CF134">
        <v>177</v>
      </c>
      <c r="CG134">
        <v>0</v>
      </c>
      <c r="CH134">
        <v>0</v>
      </c>
      <c r="CI134">
        <v>0</v>
      </c>
      <c r="CJ134">
        <v>0</v>
      </c>
      <c r="CK134">
        <v>0</v>
      </c>
      <c r="CL134">
        <v>0</v>
      </c>
      <c r="CM134">
        <v>0</v>
      </c>
      <c r="CN134">
        <v>0</v>
      </c>
      <c r="CO134">
        <v>0</v>
      </c>
      <c r="CP134">
        <v>207</v>
      </c>
      <c r="CQ134">
        <v>29.571428571428573</v>
      </c>
      <c r="CR134">
        <v>59.000000000000007</v>
      </c>
      <c r="CS134">
        <v>60.99999999999995</v>
      </c>
      <c r="CT134">
        <v>0</v>
      </c>
      <c r="CU134">
        <v>0</v>
      </c>
      <c r="CV134">
        <v>58.000000000000028</v>
      </c>
      <c r="CW134">
        <v>8.9999999999999964</v>
      </c>
      <c r="CX134">
        <v>64.000000000000071</v>
      </c>
      <c r="CY134">
        <v>11.000000000000004</v>
      </c>
      <c r="CZ134">
        <v>19.000000000000007</v>
      </c>
      <c r="DA134">
        <v>39.999999999999915</v>
      </c>
      <c r="DB134">
        <v>5.9999999999999982</v>
      </c>
      <c r="DC134">
        <v>0</v>
      </c>
      <c r="DD134">
        <v>0</v>
      </c>
      <c r="DE134">
        <v>0</v>
      </c>
      <c r="DF134">
        <v>0</v>
      </c>
      <c r="DG134">
        <v>0</v>
      </c>
      <c r="DH134">
        <v>0</v>
      </c>
      <c r="DI134">
        <v>0</v>
      </c>
      <c r="DJ134">
        <v>57.305084745762635</v>
      </c>
      <c r="DK134">
        <v>0</v>
      </c>
      <c r="DL134">
        <v>68.511414077362033</v>
      </c>
      <c r="DM134">
        <v>0</v>
      </c>
      <c r="DN134">
        <v>0</v>
      </c>
      <c r="DO134">
        <v>0</v>
      </c>
      <c r="DP134">
        <v>0</v>
      </c>
      <c r="DQ134">
        <v>0</v>
      </c>
      <c r="DR134">
        <v>0</v>
      </c>
      <c r="DS134">
        <v>0</v>
      </c>
      <c r="DT134">
        <v>0</v>
      </c>
      <c r="DU134">
        <v>0.28599999999999998</v>
      </c>
      <c r="DV134">
        <v>0</v>
      </c>
      <c r="DW134">
        <v>0</v>
      </c>
      <c r="DX134">
        <v>0</v>
      </c>
      <c r="DY134">
        <v>0</v>
      </c>
      <c r="DZ134">
        <v>1</v>
      </c>
      <c r="EA134">
        <v>0</v>
      </c>
    </row>
    <row r="135" spans="1:131" ht="15" hidden="1">
      <c r="A135" s="505">
        <v>138</v>
      </c>
      <c r="B135" s="505" t="e">
        <v>#N/A</v>
      </c>
      <c r="C135" s="506">
        <v>0.69014084507042295</v>
      </c>
      <c r="D135" s="506">
        <v>0</v>
      </c>
      <c r="E135" s="507">
        <v>103479</v>
      </c>
      <c r="F135" s="507">
        <v>3303411</v>
      </c>
      <c r="G135" s="508" t="s">
        <v>293</v>
      </c>
      <c r="H135" s="470" t="s">
        <v>51</v>
      </c>
      <c r="I135" s="509">
        <v>0</v>
      </c>
      <c r="J135" s="510">
        <v>1</v>
      </c>
      <c r="K135" s="511">
        <v>0</v>
      </c>
      <c r="L135" s="511">
        <v>0</v>
      </c>
      <c r="M135" s="511">
        <v>3</v>
      </c>
      <c r="N135" s="511">
        <v>0</v>
      </c>
      <c r="O135" s="511">
        <v>0</v>
      </c>
      <c r="P135" s="511">
        <v>0</v>
      </c>
      <c r="Q135" s="511">
        <v>142</v>
      </c>
      <c r="R135" s="511">
        <v>142</v>
      </c>
      <c r="S135" s="511">
        <v>47</v>
      </c>
      <c r="T135" s="511">
        <v>95</v>
      </c>
      <c r="U135" s="511">
        <v>0</v>
      </c>
      <c r="V135" s="511">
        <v>0</v>
      </c>
      <c r="W135" s="511">
        <v>0</v>
      </c>
      <c r="X135" s="511">
        <v>0</v>
      </c>
      <c r="Y135" s="511">
        <v>0</v>
      </c>
      <c r="Z135" s="511">
        <v>0</v>
      </c>
      <c r="AA135" s="511">
        <v>0</v>
      </c>
      <c r="AB135" s="511">
        <v>0</v>
      </c>
      <c r="AC135" s="511">
        <v>0</v>
      </c>
      <c r="AD135" s="511">
        <v>142</v>
      </c>
      <c r="AE135" s="511">
        <v>47.333333333333336</v>
      </c>
      <c r="AF135" s="511">
        <v>98.000000000000057</v>
      </c>
      <c r="AG135" s="511">
        <v>98.000000000000057</v>
      </c>
      <c r="AH135" s="511">
        <v>0</v>
      </c>
      <c r="AI135" s="511">
        <v>0</v>
      </c>
      <c r="AJ135" s="511">
        <v>3.0000000000000022</v>
      </c>
      <c r="AK135" s="511">
        <v>3.9999999999999942</v>
      </c>
      <c r="AL135" s="511">
        <v>0</v>
      </c>
      <c r="AM135" s="511">
        <v>1.9999999999999971</v>
      </c>
      <c r="AN135" s="511">
        <v>15.999999999999977</v>
      </c>
      <c r="AO135" s="511">
        <v>73.000000000000057</v>
      </c>
      <c r="AP135" s="511">
        <v>43.999999999999936</v>
      </c>
      <c r="AQ135" s="511">
        <v>0</v>
      </c>
      <c r="AR135" s="511">
        <v>0</v>
      </c>
      <c r="AS135" s="511">
        <v>0</v>
      </c>
      <c r="AT135" s="511">
        <v>0</v>
      </c>
      <c r="AU135" s="511">
        <v>0</v>
      </c>
      <c r="AV135" s="511">
        <v>0</v>
      </c>
      <c r="AW135" s="511">
        <v>0</v>
      </c>
      <c r="AX135" s="511">
        <v>29.89473684210531</v>
      </c>
      <c r="AY135" s="511">
        <v>0</v>
      </c>
      <c r="AZ135" s="511">
        <v>75.630434782608688</v>
      </c>
      <c r="BA135" s="511">
        <v>0</v>
      </c>
      <c r="BB135" s="511">
        <v>0</v>
      </c>
      <c r="BC135" s="511">
        <v>0</v>
      </c>
      <c r="BD135" s="511">
        <v>0</v>
      </c>
      <c r="BE135" s="511">
        <v>0</v>
      </c>
      <c r="BF135" s="511">
        <v>0</v>
      </c>
      <c r="BG135" s="511">
        <v>0</v>
      </c>
      <c r="BH135" s="511">
        <v>0</v>
      </c>
      <c r="BI135" s="511">
        <v>1.042</v>
      </c>
      <c r="BJ135" s="511">
        <v>0</v>
      </c>
      <c r="BK135" s="511">
        <v>0</v>
      </c>
      <c r="BL135" s="512">
        <v>0</v>
      </c>
      <c r="BM135" s="511">
        <v>0</v>
      </c>
      <c r="BN135" s="511">
        <v>1</v>
      </c>
      <c r="BO135" s="511">
        <v>0</v>
      </c>
      <c r="BQ135">
        <v>103479</v>
      </c>
      <c r="BR135">
        <v>3303411</v>
      </c>
      <c r="BS135" t="s">
        <v>293</v>
      </c>
      <c r="BT135" t="s">
        <v>51</v>
      </c>
      <c r="BU135">
        <v>0</v>
      </c>
      <c r="BV135">
        <v>1</v>
      </c>
      <c r="BW135">
        <v>0</v>
      </c>
      <c r="BX135">
        <v>0</v>
      </c>
      <c r="BY135">
        <v>3</v>
      </c>
      <c r="BZ135">
        <v>0</v>
      </c>
      <c r="CA135">
        <v>0</v>
      </c>
      <c r="CB135">
        <v>0</v>
      </c>
      <c r="CC135">
        <v>142</v>
      </c>
      <c r="CD135">
        <v>142</v>
      </c>
      <c r="CE135">
        <v>47</v>
      </c>
      <c r="CF135">
        <v>95</v>
      </c>
      <c r="CG135">
        <v>0</v>
      </c>
      <c r="CH135">
        <v>0</v>
      </c>
      <c r="CI135">
        <v>0</v>
      </c>
      <c r="CJ135">
        <v>0</v>
      </c>
      <c r="CK135">
        <v>0</v>
      </c>
      <c r="CL135">
        <v>0</v>
      </c>
      <c r="CM135">
        <v>0</v>
      </c>
      <c r="CN135">
        <v>0</v>
      </c>
      <c r="CO135">
        <v>0</v>
      </c>
      <c r="CP135">
        <v>142</v>
      </c>
      <c r="CQ135">
        <v>47.333333333333336</v>
      </c>
      <c r="CR135">
        <v>98.000000000000057</v>
      </c>
      <c r="CS135">
        <v>98.000000000000057</v>
      </c>
      <c r="CT135">
        <v>0</v>
      </c>
      <c r="CU135">
        <v>0</v>
      </c>
      <c r="CV135">
        <v>3.0000000000000022</v>
      </c>
      <c r="CW135">
        <v>3.9999999999999942</v>
      </c>
      <c r="CX135">
        <v>0</v>
      </c>
      <c r="CY135">
        <v>1.9999999999999971</v>
      </c>
      <c r="CZ135">
        <v>15.999999999999977</v>
      </c>
      <c r="DA135">
        <v>73.000000000000057</v>
      </c>
      <c r="DB135">
        <v>43.999999999999936</v>
      </c>
      <c r="DC135">
        <v>0</v>
      </c>
      <c r="DD135">
        <v>0</v>
      </c>
      <c r="DE135">
        <v>0</v>
      </c>
      <c r="DF135">
        <v>0</v>
      </c>
      <c r="DG135">
        <v>0</v>
      </c>
      <c r="DH135">
        <v>0</v>
      </c>
      <c r="DI135">
        <v>0</v>
      </c>
      <c r="DJ135">
        <v>29.89473684210531</v>
      </c>
      <c r="DK135">
        <v>0</v>
      </c>
      <c r="DL135">
        <v>75.630434782608688</v>
      </c>
      <c r="DM135">
        <v>0</v>
      </c>
      <c r="DN135">
        <v>0</v>
      </c>
      <c r="DO135">
        <v>0</v>
      </c>
      <c r="DP135">
        <v>0</v>
      </c>
      <c r="DQ135">
        <v>0</v>
      </c>
      <c r="DR135">
        <v>0</v>
      </c>
      <c r="DS135">
        <v>0</v>
      </c>
      <c r="DT135">
        <v>0</v>
      </c>
      <c r="DU135">
        <v>1.042</v>
      </c>
      <c r="DV135">
        <v>0</v>
      </c>
      <c r="DW135">
        <v>0</v>
      </c>
      <c r="DX135">
        <v>0</v>
      </c>
      <c r="DY135">
        <v>0</v>
      </c>
      <c r="DZ135">
        <v>1</v>
      </c>
      <c r="EA135">
        <v>0</v>
      </c>
    </row>
    <row r="136" spans="1:131" ht="15" hidden="1">
      <c r="A136" s="505">
        <v>139</v>
      </c>
      <c r="B136" s="505" t="e">
        <v>#N/A</v>
      </c>
      <c r="C136" s="506">
        <v>0.40382317801672601</v>
      </c>
      <c r="D136" s="506">
        <v>0</v>
      </c>
      <c r="E136" s="507">
        <v>133996</v>
      </c>
      <c r="F136" s="507">
        <v>3303421</v>
      </c>
      <c r="G136" s="508" t="s">
        <v>294</v>
      </c>
      <c r="H136" s="470" t="s">
        <v>51</v>
      </c>
      <c r="I136" s="509">
        <v>0</v>
      </c>
      <c r="J136" s="510">
        <v>1</v>
      </c>
      <c r="K136" s="511">
        <v>0</v>
      </c>
      <c r="L136" s="511">
        <v>0</v>
      </c>
      <c r="M136" s="511">
        <v>7</v>
      </c>
      <c r="N136" s="511">
        <v>0</v>
      </c>
      <c r="O136" s="511">
        <v>0</v>
      </c>
      <c r="P136" s="511">
        <v>0</v>
      </c>
      <c r="Q136" s="511">
        <v>837</v>
      </c>
      <c r="R136" s="511">
        <v>837</v>
      </c>
      <c r="S136" s="511">
        <v>119</v>
      </c>
      <c r="T136" s="511">
        <v>718</v>
      </c>
      <c r="U136" s="511">
        <v>0</v>
      </c>
      <c r="V136" s="511">
        <v>0</v>
      </c>
      <c r="W136" s="511">
        <v>0</v>
      </c>
      <c r="X136" s="511">
        <v>0</v>
      </c>
      <c r="Y136" s="511">
        <v>0</v>
      </c>
      <c r="Z136" s="511">
        <v>0</v>
      </c>
      <c r="AA136" s="511">
        <v>0</v>
      </c>
      <c r="AB136" s="511">
        <v>0</v>
      </c>
      <c r="AC136" s="511">
        <v>0</v>
      </c>
      <c r="AD136" s="511">
        <v>837</v>
      </c>
      <c r="AE136" s="511">
        <v>119.57142857142857</v>
      </c>
      <c r="AF136" s="511">
        <v>336.99999999999966</v>
      </c>
      <c r="AG136" s="511">
        <v>337.99999999999966</v>
      </c>
      <c r="AH136" s="511">
        <v>0</v>
      </c>
      <c r="AI136" s="511">
        <v>0</v>
      </c>
      <c r="AJ136" s="511">
        <v>235.99999999999977</v>
      </c>
      <c r="AK136" s="511">
        <v>126.99999999999989</v>
      </c>
      <c r="AL136" s="511">
        <v>285.99999999999972</v>
      </c>
      <c r="AM136" s="511">
        <v>44.000000000000043</v>
      </c>
      <c r="AN136" s="511">
        <v>54.000000000000036</v>
      </c>
      <c r="AO136" s="511">
        <v>71.000000000000014</v>
      </c>
      <c r="AP136" s="511">
        <v>18.999999999999982</v>
      </c>
      <c r="AQ136" s="511">
        <v>0</v>
      </c>
      <c r="AR136" s="511">
        <v>0</v>
      </c>
      <c r="AS136" s="511">
        <v>0</v>
      </c>
      <c r="AT136" s="511">
        <v>0</v>
      </c>
      <c r="AU136" s="511">
        <v>0</v>
      </c>
      <c r="AV136" s="511">
        <v>0</v>
      </c>
      <c r="AW136" s="511">
        <v>0</v>
      </c>
      <c r="AX136" s="511">
        <v>173.37857142857129</v>
      </c>
      <c r="AY136" s="511">
        <v>0</v>
      </c>
      <c r="AZ136" s="511">
        <v>189.95709470212097</v>
      </c>
      <c r="BA136" s="511">
        <v>0</v>
      </c>
      <c r="BB136" s="511">
        <v>0</v>
      </c>
      <c r="BC136" s="511">
        <v>0</v>
      </c>
      <c r="BD136" s="511">
        <v>0</v>
      </c>
      <c r="BE136" s="511">
        <v>0</v>
      </c>
      <c r="BF136" s="511">
        <v>0</v>
      </c>
      <c r="BG136" s="511">
        <v>0</v>
      </c>
      <c r="BH136" s="511">
        <v>0</v>
      </c>
      <c r="BI136" s="511">
        <v>0.72599999999999998</v>
      </c>
      <c r="BJ136" s="511">
        <v>0</v>
      </c>
      <c r="BK136" s="511">
        <v>0</v>
      </c>
      <c r="BL136" s="512">
        <v>0</v>
      </c>
      <c r="BM136" s="511">
        <v>0</v>
      </c>
      <c r="BN136" s="511">
        <v>1</v>
      </c>
      <c r="BO136" s="511">
        <v>0</v>
      </c>
      <c r="BQ136">
        <v>133996</v>
      </c>
      <c r="BR136">
        <v>3303421</v>
      </c>
      <c r="BS136" t="s">
        <v>294</v>
      </c>
      <c r="BT136" t="s">
        <v>51</v>
      </c>
      <c r="BU136">
        <v>0</v>
      </c>
      <c r="BV136">
        <v>1</v>
      </c>
      <c r="BW136">
        <v>0</v>
      </c>
      <c r="BX136">
        <v>0</v>
      </c>
      <c r="BY136">
        <v>7</v>
      </c>
      <c r="BZ136">
        <v>0</v>
      </c>
      <c r="CA136">
        <v>0</v>
      </c>
      <c r="CB136">
        <v>0</v>
      </c>
      <c r="CC136">
        <v>837</v>
      </c>
      <c r="CD136">
        <v>837</v>
      </c>
      <c r="CE136">
        <v>119</v>
      </c>
      <c r="CF136">
        <v>718</v>
      </c>
      <c r="CG136">
        <v>0</v>
      </c>
      <c r="CH136">
        <v>0</v>
      </c>
      <c r="CI136">
        <v>0</v>
      </c>
      <c r="CJ136">
        <v>0</v>
      </c>
      <c r="CK136">
        <v>0</v>
      </c>
      <c r="CL136">
        <v>0</v>
      </c>
      <c r="CM136">
        <v>0</v>
      </c>
      <c r="CN136">
        <v>0</v>
      </c>
      <c r="CO136">
        <v>0</v>
      </c>
      <c r="CP136">
        <v>837</v>
      </c>
      <c r="CQ136">
        <v>119.57142857142857</v>
      </c>
      <c r="CR136">
        <v>336.99999999999966</v>
      </c>
      <c r="CS136">
        <v>337.99999999999966</v>
      </c>
      <c r="CT136">
        <v>0</v>
      </c>
      <c r="CU136">
        <v>0</v>
      </c>
      <c r="CV136">
        <v>235.99999999999977</v>
      </c>
      <c r="CW136">
        <v>126.99999999999989</v>
      </c>
      <c r="CX136">
        <v>285.99999999999972</v>
      </c>
      <c r="CY136">
        <v>44.000000000000043</v>
      </c>
      <c r="CZ136">
        <v>54.000000000000036</v>
      </c>
      <c r="DA136">
        <v>71.000000000000014</v>
      </c>
      <c r="DB136">
        <v>18.999999999999982</v>
      </c>
      <c r="DC136">
        <v>0</v>
      </c>
      <c r="DD136">
        <v>0</v>
      </c>
      <c r="DE136">
        <v>0</v>
      </c>
      <c r="DF136">
        <v>0</v>
      </c>
      <c r="DG136">
        <v>0</v>
      </c>
      <c r="DH136">
        <v>0</v>
      </c>
      <c r="DI136">
        <v>0</v>
      </c>
      <c r="DJ136">
        <v>173.37857142857129</v>
      </c>
      <c r="DK136">
        <v>0</v>
      </c>
      <c r="DL136">
        <v>189.95709470212097</v>
      </c>
      <c r="DM136">
        <v>0</v>
      </c>
      <c r="DN136">
        <v>0</v>
      </c>
      <c r="DO136">
        <v>0</v>
      </c>
      <c r="DP136">
        <v>0</v>
      </c>
      <c r="DQ136">
        <v>0</v>
      </c>
      <c r="DR136">
        <v>0</v>
      </c>
      <c r="DS136">
        <v>0</v>
      </c>
      <c r="DT136">
        <v>0</v>
      </c>
      <c r="DU136">
        <v>0.72599999999999998</v>
      </c>
      <c r="DV136">
        <v>0</v>
      </c>
      <c r="DW136">
        <v>0</v>
      </c>
      <c r="DX136">
        <v>0</v>
      </c>
      <c r="DY136">
        <v>0</v>
      </c>
      <c r="DZ136">
        <v>1</v>
      </c>
      <c r="EA136">
        <v>0</v>
      </c>
    </row>
    <row r="137" spans="1:131" ht="15" hidden="1">
      <c r="A137" s="505">
        <v>140</v>
      </c>
      <c r="B137" s="505" t="e">
        <v>#N/A</v>
      </c>
      <c r="C137" s="506">
        <v>0.19660194174757301</v>
      </c>
      <c r="D137" s="506">
        <v>0</v>
      </c>
      <c r="E137" s="507">
        <v>134476</v>
      </c>
      <c r="F137" s="507">
        <v>3303428</v>
      </c>
      <c r="G137" s="508" t="s">
        <v>295</v>
      </c>
      <c r="H137" s="470" t="s">
        <v>51</v>
      </c>
      <c r="I137" s="509">
        <v>0</v>
      </c>
      <c r="J137" s="510">
        <v>1</v>
      </c>
      <c r="K137" s="511">
        <v>0</v>
      </c>
      <c r="L137" s="511">
        <v>0</v>
      </c>
      <c r="M137" s="511">
        <v>7</v>
      </c>
      <c r="N137" s="511">
        <v>0</v>
      </c>
      <c r="O137" s="511">
        <v>0</v>
      </c>
      <c r="P137" s="511">
        <v>0</v>
      </c>
      <c r="Q137" s="511">
        <v>412</v>
      </c>
      <c r="R137" s="511">
        <v>412</v>
      </c>
      <c r="S137" s="511">
        <v>57</v>
      </c>
      <c r="T137" s="511">
        <v>355</v>
      </c>
      <c r="U137" s="511">
        <v>0</v>
      </c>
      <c r="V137" s="511">
        <v>0</v>
      </c>
      <c r="W137" s="511">
        <v>0</v>
      </c>
      <c r="X137" s="511">
        <v>0</v>
      </c>
      <c r="Y137" s="511">
        <v>0</v>
      </c>
      <c r="Z137" s="511">
        <v>0</v>
      </c>
      <c r="AA137" s="511">
        <v>0</v>
      </c>
      <c r="AB137" s="511">
        <v>0</v>
      </c>
      <c r="AC137" s="511">
        <v>0</v>
      </c>
      <c r="AD137" s="511">
        <v>412</v>
      </c>
      <c r="AE137" s="511">
        <v>58.857142857142854</v>
      </c>
      <c r="AF137" s="511">
        <v>76.000000000000114</v>
      </c>
      <c r="AG137" s="511">
        <v>81.000000000000085</v>
      </c>
      <c r="AH137" s="511">
        <v>0</v>
      </c>
      <c r="AI137" s="511">
        <v>0</v>
      </c>
      <c r="AJ137" s="511">
        <v>230.5596107055961</v>
      </c>
      <c r="AK137" s="511">
        <v>32.077858880778585</v>
      </c>
      <c r="AL137" s="511">
        <v>74.180048661800654</v>
      </c>
      <c r="AM137" s="511">
        <v>12.029197080291969</v>
      </c>
      <c r="AN137" s="511">
        <v>26.063260340632599</v>
      </c>
      <c r="AO137" s="511">
        <v>21.051094890510946</v>
      </c>
      <c r="AP137" s="511">
        <v>16.038929440389293</v>
      </c>
      <c r="AQ137" s="511">
        <v>0</v>
      </c>
      <c r="AR137" s="511">
        <v>0</v>
      </c>
      <c r="AS137" s="511">
        <v>0</v>
      </c>
      <c r="AT137" s="511">
        <v>0</v>
      </c>
      <c r="AU137" s="511">
        <v>0</v>
      </c>
      <c r="AV137" s="511">
        <v>0</v>
      </c>
      <c r="AW137" s="511">
        <v>0</v>
      </c>
      <c r="AX137" s="511">
        <v>49.904225352112562</v>
      </c>
      <c r="AY137" s="511">
        <v>0</v>
      </c>
      <c r="AZ137" s="511">
        <v>114.13861138861138</v>
      </c>
      <c r="BA137" s="511">
        <v>0</v>
      </c>
      <c r="BB137" s="511">
        <v>0</v>
      </c>
      <c r="BC137" s="511">
        <v>0</v>
      </c>
      <c r="BD137" s="511">
        <v>0</v>
      </c>
      <c r="BE137" s="511">
        <v>0</v>
      </c>
      <c r="BF137" s="511">
        <v>0</v>
      </c>
      <c r="BG137" s="511">
        <v>7.2800000000000153</v>
      </c>
      <c r="BH137" s="511">
        <v>0</v>
      </c>
      <c r="BI137" s="511">
        <v>0.69699999999999995</v>
      </c>
      <c r="BJ137" s="511">
        <v>0</v>
      </c>
      <c r="BK137" s="511">
        <v>0</v>
      </c>
      <c r="BL137" s="512">
        <v>0</v>
      </c>
      <c r="BM137" s="511">
        <v>0</v>
      </c>
      <c r="BN137" s="511">
        <v>1</v>
      </c>
      <c r="BO137" s="511">
        <v>0</v>
      </c>
      <c r="BQ137">
        <v>134476</v>
      </c>
      <c r="BR137">
        <v>3303428</v>
      </c>
      <c r="BS137" t="s">
        <v>295</v>
      </c>
      <c r="BT137" t="s">
        <v>51</v>
      </c>
      <c r="BU137">
        <v>0</v>
      </c>
      <c r="BV137">
        <v>1</v>
      </c>
      <c r="BW137">
        <v>0</v>
      </c>
      <c r="BX137">
        <v>0</v>
      </c>
      <c r="BY137">
        <v>7</v>
      </c>
      <c r="BZ137">
        <v>0</v>
      </c>
      <c r="CA137">
        <v>0</v>
      </c>
      <c r="CB137">
        <v>0</v>
      </c>
      <c r="CC137">
        <v>412</v>
      </c>
      <c r="CD137">
        <v>412</v>
      </c>
      <c r="CE137">
        <v>57</v>
      </c>
      <c r="CF137">
        <v>355</v>
      </c>
      <c r="CG137">
        <v>0</v>
      </c>
      <c r="CH137">
        <v>0</v>
      </c>
      <c r="CI137">
        <v>0</v>
      </c>
      <c r="CJ137">
        <v>0</v>
      </c>
      <c r="CK137">
        <v>0</v>
      </c>
      <c r="CL137">
        <v>0</v>
      </c>
      <c r="CM137">
        <v>0</v>
      </c>
      <c r="CN137">
        <v>0</v>
      </c>
      <c r="CO137">
        <v>0</v>
      </c>
      <c r="CP137">
        <v>412</v>
      </c>
      <c r="CQ137">
        <v>58.857142857142854</v>
      </c>
      <c r="CR137">
        <v>76.000000000000114</v>
      </c>
      <c r="CS137">
        <v>81.000000000000085</v>
      </c>
      <c r="CT137">
        <v>0</v>
      </c>
      <c r="CU137">
        <v>0</v>
      </c>
      <c r="CV137">
        <v>230.5596107055961</v>
      </c>
      <c r="CW137">
        <v>32.077858880778585</v>
      </c>
      <c r="CX137">
        <v>74.180048661800654</v>
      </c>
      <c r="CY137">
        <v>12.029197080291969</v>
      </c>
      <c r="CZ137">
        <v>26.063260340632599</v>
      </c>
      <c r="DA137">
        <v>21.051094890510946</v>
      </c>
      <c r="DB137">
        <v>16.038929440389293</v>
      </c>
      <c r="DC137">
        <v>0</v>
      </c>
      <c r="DD137">
        <v>0</v>
      </c>
      <c r="DE137">
        <v>0</v>
      </c>
      <c r="DF137">
        <v>0</v>
      </c>
      <c r="DG137">
        <v>0</v>
      </c>
      <c r="DH137">
        <v>0</v>
      </c>
      <c r="DI137">
        <v>0</v>
      </c>
      <c r="DJ137">
        <v>49.904225352112562</v>
      </c>
      <c r="DK137">
        <v>0</v>
      </c>
      <c r="DL137">
        <v>114.13861138861138</v>
      </c>
      <c r="DM137">
        <v>0</v>
      </c>
      <c r="DN137">
        <v>0</v>
      </c>
      <c r="DO137">
        <v>0</v>
      </c>
      <c r="DP137">
        <v>0</v>
      </c>
      <c r="DQ137">
        <v>0</v>
      </c>
      <c r="DR137">
        <v>0</v>
      </c>
      <c r="DS137">
        <v>7.2800000000000153</v>
      </c>
      <c r="DT137">
        <v>0</v>
      </c>
      <c r="DU137">
        <v>0.69699999999999995</v>
      </c>
      <c r="DV137">
        <v>0</v>
      </c>
      <c r="DW137">
        <v>0</v>
      </c>
      <c r="DX137">
        <v>0</v>
      </c>
      <c r="DY137">
        <v>0</v>
      </c>
      <c r="DZ137">
        <v>1</v>
      </c>
      <c r="EA137">
        <v>0</v>
      </c>
    </row>
    <row r="138" spans="1:131" ht="15" hidden="1">
      <c r="A138" s="505">
        <v>141</v>
      </c>
      <c r="B138" s="505" t="e">
        <v>#N/A</v>
      </c>
      <c r="C138" s="506">
        <v>0.18668831168831199</v>
      </c>
      <c r="D138" s="506">
        <v>0</v>
      </c>
      <c r="E138" s="507">
        <v>134774</v>
      </c>
      <c r="F138" s="507">
        <v>3303431</v>
      </c>
      <c r="G138" s="508" t="s">
        <v>296</v>
      </c>
      <c r="H138" s="470" t="s">
        <v>51</v>
      </c>
      <c r="I138" s="509">
        <v>0</v>
      </c>
      <c r="J138" s="510">
        <v>1</v>
      </c>
      <c r="K138" s="511">
        <v>0</v>
      </c>
      <c r="L138" s="511">
        <v>0</v>
      </c>
      <c r="M138" s="511">
        <v>7</v>
      </c>
      <c r="N138" s="511">
        <v>0</v>
      </c>
      <c r="O138" s="511">
        <v>0</v>
      </c>
      <c r="P138" s="511">
        <v>0</v>
      </c>
      <c r="Q138" s="511">
        <v>616</v>
      </c>
      <c r="R138" s="511">
        <v>616</v>
      </c>
      <c r="S138" s="511">
        <v>81</v>
      </c>
      <c r="T138" s="511">
        <v>535</v>
      </c>
      <c r="U138" s="511">
        <v>0</v>
      </c>
      <c r="V138" s="511">
        <v>0</v>
      </c>
      <c r="W138" s="511">
        <v>0</v>
      </c>
      <c r="X138" s="511">
        <v>0</v>
      </c>
      <c r="Y138" s="511">
        <v>0</v>
      </c>
      <c r="Z138" s="511">
        <v>0</v>
      </c>
      <c r="AA138" s="511">
        <v>0</v>
      </c>
      <c r="AB138" s="511">
        <v>0</v>
      </c>
      <c r="AC138" s="511">
        <v>0</v>
      </c>
      <c r="AD138" s="511">
        <v>616</v>
      </c>
      <c r="AE138" s="511">
        <v>88</v>
      </c>
      <c r="AF138" s="511">
        <v>115.00000000000018</v>
      </c>
      <c r="AG138" s="511">
        <v>115.00000000000018</v>
      </c>
      <c r="AH138" s="511">
        <v>0</v>
      </c>
      <c r="AI138" s="511">
        <v>0</v>
      </c>
      <c r="AJ138" s="511">
        <v>452.99999999999977</v>
      </c>
      <c r="AK138" s="511">
        <v>26.999999999999979</v>
      </c>
      <c r="AL138" s="511">
        <v>7.0000000000000222</v>
      </c>
      <c r="AM138" s="511">
        <v>21.000000000000007</v>
      </c>
      <c r="AN138" s="511">
        <v>25.999999999999996</v>
      </c>
      <c r="AO138" s="511">
        <v>55.000000000000007</v>
      </c>
      <c r="AP138" s="511">
        <v>26.999999999999979</v>
      </c>
      <c r="AQ138" s="511">
        <v>0</v>
      </c>
      <c r="AR138" s="511">
        <v>0</v>
      </c>
      <c r="AS138" s="511">
        <v>0</v>
      </c>
      <c r="AT138" s="511">
        <v>0</v>
      </c>
      <c r="AU138" s="511">
        <v>0</v>
      </c>
      <c r="AV138" s="511">
        <v>0</v>
      </c>
      <c r="AW138" s="511">
        <v>0</v>
      </c>
      <c r="AX138" s="511">
        <v>28.785046728971949</v>
      </c>
      <c r="AY138" s="511">
        <v>0</v>
      </c>
      <c r="AZ138" s="511">
        <v>169.6346516007533</v>
      </c>
      <c r="BA138" s="511">
        <v>0</v>
      </c>
      <c r="BB138" s="511">
        <v>0</v>
      </c>
      <c r="BC138" s="511">
        <v>0</v>
      </c>
      <c r="BD138" s="511">
        <v>0</v>
      </c>
      <c r="BE138" s="511">
        <v>0</v>
      </c>
      <c r="BF138" s="511">
        <v>0</v>
      </c>
      <c r="BG138" s="511">
        <v>0</v>
      </c>
      <c r="BH138" s="511">
        <v>0</v>
      </c>
      <c r="BI138" s="511">
        <v>0.86099999999999999</v>
      </c>
      <c r="BJ138" s="511">
        <v>0</v>
      </c>
      <c r="BK138" s="511">
        <v>0</v>
      </c>
      <c r="BL138" s="512">
        <v>0</v>
      </c>
      <c r="BM138" s="511">
        <v>0</v>
      </c>
      <c r="BN138" s="511">
        <v>1</v>
      </c>
      <c r="BO138" s="511">
        <v>0</v>
      </c>
      <c r="BQ138">
        <v>134774</v>
      </c>
      <c r="BR138">
        <v>3303431</v>
      </c>
      <c r="BS138" t="s">
        <v>296</v>
      </c>
      <c r="BT138" t="s">
        <v>51</v>
      </c>
      <c r="BU138">
        <v>0</v>
      </c>
      <c r="BV138">
        <v>1</v>
      </c>
      <c r="BW138">
        <v>0</v>
      </c>
      <c r="BX138">
        <v>0</v>
      </c>
      <c r="BY138">
        <v>7</v>
      </c>
      <c r="BZ138">
        <v>0</v>
      </c>
      <c r="CA138">
        <v>0</v>
      </c>
      <c r="CB138">
        <v>0</v>
      </c>
      <c r="CC138">
        <v>616</v>
      </c>
      <c r="CD138">
        <v>616</v>
      </c>
      <c r="CE138">
        <v>81</v>
      </c>
      <c r="CF138">
        <v>535</v>
      </c>
      <c r="CG138">
        <v>0</v>
      </c>
      <c r="CH138">
        <v>0</v>
      </c>
      <c r="CI138">
        <v>0</v>
      </c>
      <c r="CJ138">
        <v>0</v>
      </c>
      <c r="CK138">
        <v>0</v>
      </c>
      <c r="CL138">
        <v>0</v>
      </c>
      <c r="CM138">
        <v>0</v>
      </c>
      <c r="CN138">
        <v>0</v>
      </c>
      <c r="CO138">
        <v>0</v>
      </c>
      <c r="CP138">
        <v>616</v>
      </c>
      <c r="CQ138">
        <v>88</v>
      </c>
      <c r="CR138">
        <v>115.00000000000018</v>
      </c>
      <c r="CS138">
        <v>115.00000000000018</v>
      </c>
      <c r="CT138">
        <v>0</v>
      </c>
      <c r="CU138">
        <v>0</v>
      </c>
      <c r="CV138">
        <v>452.99999999999977</v>
      </c>
      <c r="CW138">
        <v>26.999999999999979</v>
      </c>
      <c r="CX138">
        <v>7.0000000000000222</v>
      </c>
      <c r="CY138">
        <v>21.000000000000007</v>
      </c>
      <c r="CZ138">
        <v>25.999999999999996</v>
      </c>
      <c r="DA138">
        <v>55.000000000000007</v>
      </c>
      <c r="DB138">
        <v>26.999999999999979</v>
      </c>
      <c r="DC138">
        <v>0</v>
      </c>
      <c r="DD138">
        <v>0</v>
      </c>
      <c r="DE138">
        <v>0</v>
      </c>
      <c r="DF138">
        <v>0</v>
      </c>
      <c r="DG138">
        <v>0</v>
      </c>
      <c r="DH138">
        <v>0</v>
      </c>
      <c r="DI138">
        <v>0</v>
      </c>
      <c r="DJ138">
        <v>28.785046728971949</v>
      </c>
      <c r="DK138">
        <v>0</v>
      </c>
      <c r="DL138">
        <v>169.6346516007533</v>
      </c>
      <c r="DM138">
        <v>0</v>
      </c>
      <c r="DN138">
        <v>0</v>
      </c>
      <c r="DO138">
        <v>0</v>
      </c>
      <c r="DP138">
        <v>0</v>
      </c>
      <c r="DQ138">
        <v>0</v>
      </c>
      <c r="DR138">
        <v>0</v>
      </c>
      <c r="DS138">
        <v>0</v>
      </c>
      <c r="DT138">
        <v>0</v>
      </c>
      <c r="DU138">
        <v>0.86099999999999999</v>
      </c>
      <c r="DV138">
        <v>0</v>
      </c>
      <c r="DW138">
        <v>0</v>
      </c>
      <c r="DX138">
        <v>0</v>
      </c>
      <c r="DY138">
        <v>0</v>
      </c>
      <c r="DZ138">
        <v>1</v>
      </c>
      <c r="EA138">
        <v>0</v>
      </c>
    </row>
    <row r="139" spans="1:131" ht="15" hidden="1">
      <c r="A139" s="505">
        <v>142</v>
      </c>
      <c r="B139" s="505" t="e">
        <v>#N/A</v>
      </c>
      <c r="C139" s="506">
        <v>0.54747225647348996</v>
      </c>
      <c r="D139" s="506">
        <v>0</v>
      </c>
      <c r="E139" s="507">
        <v>134840</v>
      </c>
      <c r="F139" s="507">
        <v>3303432</v>
      </c>
      <c r="G139" s="508" t="s">
        <v>297</v>
      </c>
      <c r="H139" s="470" t="s">
        <v>51</v>
      </c>
      <c r="I139" s="509">
        <v>0</v>
      </c>
      <c r="J139" s="510">
        <v>1</v>
      </c>
      <c r="K139" s="511">
        <v>0</v>
      </c>
      <c r="L139" s="511">
        <v>0</v>
      </c>
      <c r="M139" s="511">
        <v>7</v>
      </c>
      <c r="N139" s="511">
        <v>0</v>
      </c>
      <c r="O139" s="511">
        <v>0</v>
      </c>
      <c r="P139" s="511">
        <v>0</v>
      </c>
      <c r="Q139" s="511">
        <v>811</v>
      </c>
      <c r="R139" s="511">
        <v>811</v>
      </c>
      <c r="S139" s="511">
        <v>113</v>
      </c>
      <c r="T139" s="511">
        <v>698</v>
      </c>
      <c r="U139" s="511">
        <v>0</v>
      </c>
      <c r="V139" s="511">
        <v>0</v>
      </c>
      <c r="W139" s="511">
        <v>0</v>
      </c>
      <c r="X139" s="511">
        <v>0</v>
      </c>
      <c r="Y139" s="511">
        <v>0</v>
      </c>
      <c r="Z139" s="511">
        <v>0</v>
      </c>
      <c r="AA139" s="511">
        <v>0</v>
      </c>
      <c r="AB139" s="511">
        <v>0</v>
      </c>
      <c r="AC139" s="511">
        <v>0</v>
      </c>
      <c r="AD139" s="511">
        <v>811</v>
      </c>
      <c r="AE139" s="511">
        <v>115.85714285714286</v>
      </c>
      <c r="AF139" s="511">
        <v>438.99999999999972</v>
      </c>
      <c r="AG139" s="511">
        <v>444.00000000000034</v>
      </c>
      <c r="AH139" s="511">
        <v>0</v>
      </c>
      <c r="AI139" s="511">
        <v>0</v>
      </c>
      <c r="AJ139" s="511">
        <v>28.999999999999964</v>
      </c>
      <c r="AK139" s="511">
        <v>12.000000000000021</v>
      </c>
      <c r="AL139" s="511">
        <v>40.999999999999986</v>
      </c>
      <c r="AM139" s="511">
        <v>53.000000000000014</v>
      </c>
      <c r="AN139" s="511">
        <v>329.00000000000006</v>
      </c>
      <c r="AO139" s="511">
        <v>214.9999999999996</v>
      </c>
      <c r="AP139" s="511">
        <v>131.99999999999983</v>
      </c>
      <c r="AQ139" s="511">
        <v>0</v>
      </c>
      <c r="AR139" s="511">
        <v>0</v>
      </c>
      <c r="AS139" s="511">
        <v>0</v>
      </c>
      <c r="AT139" s="511">
        <v>0</v>
      </c>
      <c r="AU139" s="511">
        <v>0</v>
      </c>
      <c r="AV139" s="511">
        <v>0</v>
      </c>
      <c r="AW139" s="511">
        <v>0</v>
      </c>
      <c r="AX139" s="511">
        <v>403.75466284074594</v>
      </c>
      <c r="AY139" s="511">
        <v>0</v>
      </c>
      <c r="AZ139" s="511">
        <v>484.93553765818456</v>
      </c>
      <c r="BA139" s="511">
        <v>0</v>
      </c>
      <c r="BB139" s="511">
        <v>0</v>
      </c>
      <c r="BC139" s="511">
        <v>0</v>
      </c>
      <c r="BD139" s="511">
        <v>0</v>
      </c>
      <c r="BE139" s="511">
        <v>0</v>
      </c>
      <c r="BF139" s="511">
        <v>0</v>
      </c>
      <c r="BG139" s="511">
        <v>32.540247218788657</v>
      </c>
      <c r="BH139" s="511">
        <v>0</v>
      </c>
      <c r="BI139" s="511">
        <v>0.372</v>
      </c>
      <c r="BJ139" s="511">
        <v>0</v>
      </c>
      <c r="BK139" s="511">
        <v>0</v>
      </c>
      <c r="BL139" s="512">
        <v>0</v>
      </c>
      <c r="BM139" s="511">
        <v>0</v>
      </c>
      <c r="BN139" s="511">
        <v>1</v>
      </c>
      <c r="BO139" s="511">
        <v>0</v>
      </c>
      <c r="BQ139">
        <v>134840</v>
      </c>
      <c r="BR139">
        <v>3303432</v>
      </c>
      <c r="BS139" t="s">
        <v>297</v>
      </c>
      <c r="BT139" t="s">
        <v>51</v>
      </c>
      <c r="BU139">
        <v>0</v>
      </c>
      <c r="BV139">
        <v>1</v>
      </c>
      <c r="BW139">
        <v>0</v>
      </c>
      <c r="BX139">
        <v>0</v>
      </c>
      <c r="BY139">
        <v>7</v>
      </c>
      <c r="BZ139">
        <v>0</v>
      </c>
      <c r="CA139">
        <v>0</v>
      </c>
      <c r="CB139">
        <v>0</v>
      </c>
      <c r="CC139">
        <v>811</v>
      </c>
      <c r="CD139">
        <v>811</v>
      </c>
      <c r="CE139">
        <v>113</v>
      </c>
      <c r="CF139">
        <v>698</v>
      </c>
      <c r="CG139">
        <v>0</v>
      </c>
      <c r="CH139">
        <v>0</v>
      </c>
      <c r="CI139">
        <v>0</v>
      </c>
      <c r="CJ139">
        <v>0</v>
      </c>
      <c r="CK139">
        <v>0</v>
      </c>
      <c r="CL139">
        <v>0</v>
      </c>
      <c r="CM139">
        <v>0</v>
      </c>
      <c r="CN139">
        <v>0</v>
      </c>
      <c r="CO139">
        <v>0</v>
      </c>
      <c r="CP139">
        <v>811</v>
      </c>
      <c r="CQ139">
        <v>115.85714285714286</v>
      </c>
      <c r="CR139">
        <v>438.99999999999972</v>
      </c>
      <c r="CS139">
        <v>444.00000000000034</v>
      </c>
      <c r="CT139">
        <v>0</v>
      </c>
      <c r="CU139">
        <v>0</v>
      </c>
      <c r="CV139">
        <v>28.999999999999964</v>
      </c>
      <c r="CW139">
        <v>12.000000000000021</v>
      </c>
      <c r="CX139">
        <v>40.999999999999986</v>
      </c>
      <c r="CY139">
        <v>53.000000000000014</v>
      </c>
      <c r="CZ139">
        <v>329.00000000000006</v>
      </c>
      <c r="DA139">
        <v>214.9999999999996</v>
      </c>
      <c r="DB139">
        <v>131.99999999999983</v>
      </c>
      <c r="DC139">
        <v>0</v>
      </c>
      <c r="DD139">
        <v>0</v>
      </c>
      <c r="DE139">
        <v>0</v>
      </c>
      <c r="DF139">
        <v>0</v>
      </c>
      <c r="DG139">
        <v>0</v>
      </c>
      <c r="DH139">
        <v>0</v>
      </c>
      <c r="DI139">
        <v>0</v>
      </c>
      <c r="DJ139">
        <v>403.75466284074594</v>
      </c>
      <c r="DK139">
        <v>0</v>
      </c>
      <c r="DL139">
        <v>484.93553765818456</v>
      </c>
      <c r="DM139">
        <v>0</v>
      </c>
      <c r="DN139">
        <v>0</v>
      </c>
      <c r="DO139">
        <v>0</v>
      </c>
      <c r="DP139">
        <v>0</v>
      </c>
      <c r="DQ139">
        <v>0</v>
      </c>
      <c r="DR139">
        <v>0</v>
      </c>
      <c r="DS139">
        <v>32.540247218788657</v>
      </c>
      <c r="DT139">
        <v>0</v>
      </c>
      <c r="DU139">
        <v>0.372</v>
      </c>
      <c r="DV139">
        <v>0</v>
      </c>
      <c r="DW139">
        <v>0</v>
      </c>
      <c r="DX139">
        <v>0</v>
      </c>
      <c r="DY139">
        <v>0</v>
      </c>
      <c r="DZ139">
        <v>1</v>
      </c>
      <c r="EA139">
        <v>0</v>
      </c>
    </row>
    <row r="140" spans="1:131" ht="15" hidden="1">
      <c r="A140" s="505">
        <v>143</v>
      </c>
      <c r="B140" s="505" t="e">
        <v>#N/A</v>
      </c>
      <c r="C140" s="506">
        <v>6.19047619047619E-2</v>
      </c>
      <c r="D140" s="506">
        <v>0</v>
      </c>
      <c r="E140" s="507">
        <v>131920</v>
      </c>
      <c r="F140" s="507">
        <v>3303435</v>
      </c>
      <c r="G140" s="508" t="s">
        <v>298</v>
      </c>
      <c r="H140" s="470" t="s">
        <v>51</v>
      </c>
      <c r="I140" s="509">
        <v>0</v>
      </c>
      <c r="J140" s="510">
        <v>1</v>
      </c>
      <c r="K140" s="511">
        <v>0</v>
      </c>
      <c r="L140" s="511">
        <v>0</v>
      </c>
      <c r="M140" s="511">
        <v>7</v>
      </c>
      <c r="N140" s="511">
        <v>0</v>
      </c>
      <c r="O140" s="511">
        <v>0</v>
      </c>
      <c r="P140" s="511">
        <v>0</v>
      </c>
      <c r="Q140" s="511">
        <v>420</v>
      </c>
      <c r="R140" s="511">
        <v>420</v>
      </c>
      <c r="S140" s="511">
        <v>60</v>
      </c>
      <c r="T140" s="511">
        <v>360</v>
      </c>
      <c r="U140" s="511">
        <v>0</v>
      </c>
      <c r="V140" s="511">
        <v>0</v>
      </c>
      <c r="W140" s="511">
        <v>0</v>
      </c>
      <c r="X140" s="511">
        <v>0</v>
      </c>
      <c r="Y140" s="511">
        <v>0</v>
      </c>
      <c r="Z140" s="511">
        <v>0</v>
      </c>
      <c r="AA140" s="511">
        <v>0</v>
      </c>
      <c r="AB140" s="511">
        <v>0</v>
      </c>
      <c r="AC140" s="511">
        <v>0</v>
      </c>
      <c r="AD140" s="511">
        <v>420</v>
      </c>
      <c r="AE140" s="511">
        <v>60</v>
      </c>
      <c r="AF140" s="511">
        <v>24.999999999999989</v>
      </c>
      <c r="AG140" s="511">
        <v>25.999999999999996</v>
      </c>
      <c r="AH140" s="511">
        <v>0</v>
      </c>
      <c r="AI140" s="511">
        <v>0</v>
      </c>
      <c r="AJ140" s="511">
        <v>407.99999999999983</v>
      </c>
      <c r="AK140" s="511">
        <v>6.0000000000000053</v>
      </c>
      <c r="AL140" s="511">
        <v>0.99999999999999956</v>
      </c>
      <c r="AM140" s="511">
        <v>0.99999999999999956</v>
      </c>
      <c r="AN140" s="511">
        <v>3.9999999999999982</v>
      </c>
      <c r="AO140" s="511">
        <v>0</v>
      </c>
      <c r="AP140" s="511">
        <v>0</v>
      </c>
      <c r="AQ140" s="511">
        <v>0</v>
      </c>
      <c r="AR140" s="511">
        <v>0</v>
      </c>
      <c r="AS140" s="511">
        <v>0</v>
      </c>
      <c r="AT140" s="511">
        <v>0</v>
      </c>
      <c r="AU140" s="511">
        <v>0</v>
      </c>
      <c r="AV140" s="511">
        <v>0</v>
      </c>
      <c r="AW140" s="511">
        <v>0</v>
      </c>
      <c r="AX140" s="511">
        <v>80.500000000000142</v>
      </c>
      <c r="AY140" s="511">
        <v>0</v>
      </c>
      <c r="AZ140" s="511">
        <v>76.548577213362947</v>
      </c>
      <c r="BA140" s="511">
        <v>0</v>
      </c>
      <c r="BB140" s="511">
        <v>0</v>
      </c>
      <c r="BC140" s="511">
        <v>0</v>
      </c>
      <c r="BD140" s="511">
        <v>0</v>
      </c>
      <c r="BE140" s="511">
        <v>0</v>
      </c>
      <c r="BF140" s="511">
        <v>0</v>
      </c>
      <c r="BG140" s="511">
        <v>0</v>
      </c>
      <c r="BH140" s="511">
        <v>0</v>
      </c>
      <c r="BI140" s="511">
        <v>0.86699999999999999</v>
      </c>
      <c r="BJ140" s="511">
        <v>0</v>
      </c>
      <c r="BK140" s="511">
        <v>0</v>
      </c>
      <c r="BL140" s="512">
        <v>0</v>
      </c>
      <c r="BM140" s="511">
        <v>0</v>
      </c>
      <c r="BN140" s="511">
        <v>1</v>
      </c>
      <c r="BO140" s="511">
        <v>0</v>
      </c>
      <c r="BQ140">
        <v>131920</v>
      </c>
      <c r="BR140">
        <v>3303435</v>
      </c>
      <c r="BS140" t="s">
        <v>298</v>
      </c>
      <c r="BT140" t="s">
        <v>51</v>
      </c>
      <c r="BU140">
        <v>0</v>
      </c>
      <c r="BV140">
        <v>1</v>
      </c>
      <c r="BW140">
        <v>0</v>
      </c>
      <c r="BX140">
        <v>0</v>
      </c>
      <c r="BY140">
        <v>7</v>
      </c>
      <c r="BZ140">
        <v>0</v>
      </c>
      <c r="CA140">
        <v>0</v>
      </c>
      <c r="CB140">
        <v>0</v>
      </c>
      <c r="CC140">
        <v>420</v>
      </c>
      <c r="CD140">
        <v>420</v>
      </c>
      <c r="CE140">
        <v>60</v>
      </c>
      <c r="CF140">
        <v>360</v>
      </c>
      <c r="CG140">
        <v>0</v>
      </c>
      <c r="CH140">
        <v>0</v>
      </c>
      <c r="CI140">
        <v>0</v>
      </c>
      <c r="CJ140">
        <v>0</v>
      </c>
      <c r="CK140">
        <v>0</v>
      </c>
      <c r="CL140">
        <v>0</v>
      </c>
      <c r="CM140">
        <v>0</v>
      </c>
      <c r="CN140">
        <v>0</v>
      </c>
      <c r="CO140">
        <v>0</v>
      </c>
      <c r="CP140">
        <v>420</v>
      </c>
      <c r="CQ140">
        <v>60</v>
      </c>
      <c r="CR140">
        <v>24.999999999999989</v>
      </c>
      <c r="CS140">
        <v>25.999999999999996</v>
      </c>
      <c r="CT140">
        <v>0</v>
      </c>
      <c r="CU140">
        <v>0</v>
      </c>
      <c r="CV140">
        <v>407.99999999999983</v>
      </c>
      <c r="CW140">
        <v>6.0000000000000053</v>
      </c>
      <c r="CX140">
        <v>0.99999999999999956</v>
      </c>
      <c r="CY140">
        <v>0.99999999999999956</v>
      </c>
      <c r="CZ140">
        <v>3.9999999999999982</v>
      </c>
      <c r="DA140">
        <v>0</v>
      </c>
      <c r="DB140">
        <v>0</v>
      </c>
      <c r="DC140">
        <v>0</v>
      </c>
      <c r="DD140">
        <v>0</v>
      </c>
      <c r="DE140">
        <v>0</v>
      </c>
      <c r="DF140">
        <v>0</v>
      </c>
      <c r="DG140">
        <v>0</v>
      </c>
      <c r="DH140">
        <v>0</v>
      </c>
      <c r="DI140">
        <v>0</v>
      </c>
      <c r="DJ140">
        <v>80.500000000000142</v>
      </c>
      <c r="DK140">
        <v>0</v>
      </c>
      <c r="DL140">
        <v>76.548577213362947</v>
      </c>
      <c r="DM140">
        <v>0</v>
      </c>
      <c r="DN140">
        <v>0</v>
      </c>
      <c r="DO140">
        <v>0</v>
      </c>
      <c r="DP140">
        <v>0</v>
      </c>
      <c r="DQ140">
        <v>0</v>
      </c>
      <c r="DR140">
        <v>0</v>
      </c>
      <c r="DS140">
        <v>0</v>
      </c>
      <c r="DT140">
        <v>0</v>
      </c>
      <c r="DU140">
        <v>0.86699999999999999</v>
      </c>
      <c r="DV140">
        <v>0</v>
      </c>
      <c r="DW140">
        <v>0</v>
      </c>
      <c r="DX140">
        <v>0</v>
      </c>
      <c r="DY140">
        <v>0</v>
      </c>
      <c r="DZ140">
        <v>1</v>
      </c>
      <c r="EA140">
        <v>0</v>
      </c>
    </row>
    <row r="141" spans="1:131" ht="15" hidden="1">
      <c r="A141" s="505">
        <v>144</v>
      </c>
      <c r="B141" s="505" t="e">
        <v>#N/A</v>
      </c>
      <c r="C141" s="506">
        <v>0.390532544378698</v>
      </c>
      <c r="D141" s="506">
        <v>0</v>
      </c>
      <c r="E141" s="507">
        <v>136440</v>
      </c>
      <c r="F141" s="507">
        <v>3303436</v>
      </c>
      <c r="G141" s="508" t="s">
        <v>299</v>
      </c>
      <c r="H141" s="470" t="s">
        <v>51</v>
      </c>
      <c r="I141" s="509">
        <v>0</v>
      </c>
      <c r="J141" s="510">
        <v>1</v>
      </c>
      <c r="K141" s="511">
        <v>0</v>
      </c>
      <c r="L141" s="511">
        <v>0</v>
      </c>
      <c r="M141" s="511">
        <v>7</v>
      </c>
      <c r="N141" s="511">
        <v>0</v>
      </c>
      <c r="O141" s="511">
        <v>0</v>
      </c>
      <c r="P141" s="511">
        <v>0</v>
      </c>
      <c r="Q141" s="511">
        <v>169</v>
      </c>
      <c r="R141" s="511">
        <v>169</v>
      </c>
      <c r="S141" s="511">
        <v>17</v>
      </c>
      <c r="T141" s="511">
        <v>152</v>
      </c>
      <c r="U141" s="511">
        <v>0</v>
      </c>
      <c r="V141" s="511">
        <v>0</v>
      </c>
      <c r="W141" s="511">
        <v>0</v>
      </c>
      <c r="X141" s="511">
        <v>0</v>
      </c>
      <c r="Y141" s="511">
        <v>0</v>
      </c>
      <c r="Z141" s="511">
        <v>0</v>
      </c>
      <c r="AA141" s="511">
        <v>0</v>
      </c>
      <c r="AB141" s="511">
        <v>0</v>
      </c>
      <c r="AC141" s="511">
        <v>0</v>
      </c>
      <c r="AD141" s="511">
        <v>169</v>
      </c>
      <c r="AE141" s="511">
        <v>24.142857142857142</v>
      </c>
      <c r="AF141" s="511">
        <v>62.999999999999936</v>
      </c>
      <c r="AG141" s="511">
        <v>65.999999999999957</v>
      </c>
      <c r="AH141" s="511">
        <v>0</v>
      </c>
      <c r="AI141" s="511">
        <v>0</v>
      </c>
      <c r="AJ141" s="511">
        <v>15.999999999999991</v>
      </c>
      <c r="AK141" s="511">
        <v>13.999999999999995</v>
      </c>
      <c r="AL141" s="511">
        <v>8.0000000000000053</v>
      </c>
      <c r="AM141" s="511">
        <v>44.000000000000028</v>
      </c>
      <c r="AN141" s="511">
        <v>15.999999999999991</v>
      </c>
      <c r="AO141" s="511">
        <v>49.999999999999915</v>
      </c>
      <c r="AP141" s="511">
        <v>21.000000000000036</v>
      </c>
      <c r="AQ141" s="511">
        <v>0</v>
      </c>
      <c r="AR141" s="511">
        <v>0</v>
      </c>
      <c r="AS141" s="511">
        <v>0</v>
      </c>
      <c r="AT141" s="511">
        <v>0</v>
      </c>
      <c r="AU141" s="511">
        <v>0</v>
      </c>
      <c r="AV141" s="511">
        <v>0</v>
      </c>
      <c r="AW141" s="511">
        <v>0</v>
      </c>
      <c r="AX141" s="511">
        <v>43.36184210526315</v>
      </c>
      <c r="AY141" s="511">
        <v>0</v>
      </c>
      <c r="AZ141" s="511">
        <v>50.699999999999989</v>
      </c>
      <c r="BA141" s="511">
        <v>0</v>
      </c>
      <c r="BB141" s="511">
        <v>0</v>
      </c>
      <c r="BC141" s="511">
        <v>0</v>
      </c>
      <c r="BD141" s="511">
        <v>0</v>
      </c>
      <c r="BE141" s="511">
        <v>0</v>
      </c>
      <c r="BF141" s="511">
        <v>0</v>
      </c>
      <c r="BG141" s="511">
        <v>23.860000000000046</v>
      </c>
      <c r="BH141" s="511">
        <v>0</v>
      </c>
      <c r="BI141" s="511">
        <v>0.441</v>
      </c>
      <c r="BJ141" s="511">
        <v>0</v>
      </c>
      <c r="BK141" s="511">
        <v>0</v>
      </c>
      <c r="BL141" s="512">
        <v>0</v>
      </c>
      <c r="BM141" s="511">
        <v>0</v>
      </c>
      <c r="BN141" s="511">
        <v>1</v>
      </c>
      <c r="BO141" s="511">
        <v>0</v>
      </c>
      <c r="BQ141">
        <v>136440</v>
      </c>
      <c r="BR141">
        <v>3303436</v>
      </c>
      <c r="BS141" t="s">
        <v>299</v>
      </c>
      <c r="BT141" t="s">
        <v>51</v>
      </c>
      <c r="BU141">
        <v>0</v>
      </c>
      <c r="BV141">
        <v>1</v>
      </c>
      <c r="BW141">
        <v>0</v>
      </c>
      <c r="BX141">
        <v>0</v>
      </c>
      <c r="BY141">
        <v>7</v>
      </c>
      <c r="BZ141">
        <v>0</v>
      </c>
      <c r="CA141">
        <v>0</v>
      </c>
      <c r="CB141">
        <v>0</v>
      </c>
      <c r="CC141">
        <v>169</v>
      </c>
      <c r="CD141">
        <v>169</v>
      </c>
      <c r="CE141">
        <v>17</v>
      </c>
      <c r="CF141">
        <v>152</v>
      </c>
      <c r="CG141">
        <v>0</v>
      </c>
      <c r="CH141">
        <v>0</v>
      </c>
      <c r="CI141">
        <v>0</v>
      </c>
      <c r="CJ141">
        <v>0</v>
      </c>
      <c r="CK141">
        <v>0</v>
      </c>
      <c r="CL141">
        <v>0</v>
      </c>
      <c r="CM141">
        <v>0</v>
      </c>
      <c r="CN141">
        <v>0</v>
      </c>
      <c r="CO141">
        <v>0</v>
      </c>
      <c r="CP141">
        <v>169</v>
      </c>
      <c r="CQ141">
        <v>24.142857142857142</v>
      </c>
      <c r="CR141">
        <v>62.999999999999936</v>
      </c>
      <c r="CS141">
        <v>65.999999999999957</v>
      </c>
      <c r="CT141">
        <v>0</v>
      </c>
      <c r="CU141">
        <v>0</v>
      </c>
      <c r="CV141">
        <v>15.999999999999991</v>
      </c>
      <c r="CW141">
        <v>13.999999999999995</v>
      </c>
      <c r="CX141">
        <v>8.0000000000000053</v>
      </c>
      <c r="CY141">
        <v>44.000000000000028</v>
      </c>
      <c r="CZ141">
        <v>15.999999999999991</v>
      </c>
      <c r="DA141">
        <v>49.999999999999915</v>
      </c>
      <c r="DB141">
        <v>21.000000000000036</v>
      </c>
      <c r="DC141">
        <v>0</v>
      </c>
      <c r="DD141">
        <v>0</v>
      </c>
      <c r="DE141">
        <v>0</v>
      </c>
      <c r="DF141">
        <v>0</v>
      </c>
      <c r="DG141">
        <v>0</v>
      </c>
      <c r="DH141">
        <v>0</v>
      </c>
      <c r="DI141">
        <v>0</v>
      </c>
      <c r="DJ141">
        <v>43.36184210526315</v>
      </c>
      <c r="DK141">
        <v>0</v>
      </c>
      <c r="DL141">
        <v>50.699999999999989</v>
      </c>
      <c r="DM141">
        <v>0</v>
      </c>
      <c r="DN141">
        <v>0</v>
      </c>
      <c r="DO141">
        <v>0</v>
      </c>
      <c r="DP141">
        <v>0</v>
      </c>
      <c r="DQ141">
        <v>0</v>
      </c>
      <c r="DR141">
        <v>0</v>
      </c>
      <c r="DS141">
        <v>23.860000000000046</v>
      </c>
      <c r="DT141">
        <v>0</v>
      </c>
      <c r="DU141">
        <v>0.441</v>
      </c>
      <c r="DV141">
        <v>0</v>
      </c>
      <c r="DW141">
        <v>0</v>
      </c>
      <c r="DX141">
        <v>0</v>
      </c>
      <c r="DY141">
        <v>0</v>
      </c>
      <c r="DZ141">
        <v>1</v>
      </c>
      <c r="EA141">
        <v>0</v>
      </c>
    </row>
    <row r="142" spans="1:131" ht="15" hidden="1">
      <c r="A142" s="505">
        <v>145</v>
      </c>
      <c r="B142" s="505" t="e">
        <v>#N/A</v>
      </c>
      <c r="C142" s="506">
        <v>0.163888888888889</v>
      </c>
      <c r="D142" s="506">
        <v>0</v>
      </c>
      <c r="E142" s="507">
        <v>103543</v>
      </c>
      <c r="F142" s="507">
        <v>3305202</v>
      </c>
      <c r="G142" s="508" t="s">
        <v>300</v>
      </c>
      <c r="H142" s="470" t="s">
        <v>51</v>
      </c>
      <c r="I142" s="509">
        <v>0</v>
      </c>
      <c r="J142" s="510">
        <v>1</v>
      </c>
      <c r="K142" s="511">
        <v>0</v>
      </c>
      <c r="L142" s="511">
        <v>0</v>
      </c>
      <c r="M142" s="511">
        <v>4</v>
      </c>
      <c r="N142" s="511">
        <v>0</v>
      </c>
      <c r="O142" s="511">
        <v>0</v>
      </c>
      <c r="P142" s="511">
        <v>0</v>
      </c>
      <c r="Q142" s="511">
        <v>360</v>
      </c>
      <c r="R142" s="511">
        <v>360</v>
      </c>
      <c r="S142" s="511">
        <v>0</v>
      </c>
      <c r="T142" s="511">
        <v>360</v>
      </c>
      <c r="U142" s="511">
        <v>0</v>
      </c>
      <c r="V142" s="511">
        <v>0</v>
      </c>
      <c r="W142" s="511">
        <v>0</v>
      </c>
      <c r="X142" s="511">
        <v>0</v>
      </c>
      <c r="Y142" s="511">
        <v>0</v>
      </c>
      <c r="Z142" s="511">
        <v>0</v>
      </c>
      <c r="AA142" s="511">
        <v>0</v>
      </c>
      <c r="AB142" s="511">
        <v>0</v>
      </c>
      <c r="AC142" s="511">
        <v>0</v>
      </c>
      <c r="AD142" s="511">
        <v>360</v>
      </c>
      <c r="AE142" s="511">
        <v>90</v>
      </c>
      <c r="AF142" s="511">
        <v>56.999999999999879</v>
      </c>
      <c r="AG142" s="511">
        <v>59.000000000000043</v>
      </c>
      <c r="AH142" s="511">
        <v>0</v>
      </c>
      <c r="AI142" s="511">
        <v>0</v>
      </c>
      <c r="AJ142" s="511">
        <v>281.00000000000017</v>
      </c>
      <c r="AK142" s="511">
        <v>50.000000000000043</v>
      </c>
      <c r="AL142" s="511">
        <v>6.0000000000000124</v>
      </c>
      <c r="AM142" s="511">
        <v>1.0000000000000009</v>
      </c>
      <c r="AN142" s="511">
        <v>11.000000000000016</v>
      </c>
      <c r="AO142" s="511">
        <v>10.000000000000009</v>
      </c>
      <c r="AP142" s="511">
        <v>1.0000000000000009</v>
      </c>
      <c r="AQ142" s="511">
        <v>0</v>
      </c>
      <c r="AR142" s="511">
        <v>0</v>
      </c>
      <c r="AS142" s="511">
        <v>0</v>
      </c>
      <c r="AT142" s="511">
        <v>0</v>
      </c>
      <c r="AU142" s="511">
        <v>0</v>
      </c>
      <c r="AV142" s="511">
        <v>0</v>
      </c>
      <c r="AW142" s="511">
        <v>0</v>
      </c>
      <c r="AX142" s="511">
        <v>15.999999999999982</v>
      </c>
      <c r="AY142" s="511">
        <v>0</v>
      </c>
      <c r="AZ142" s="511">
        <v>84.946233115813286</v>
      </c>
      <c r="BA142" s="511">
        <v>0</v>
      </c>
      <c r="BB142" s="511">
        <v>0</v>
      </c>
      <c r="BC142" s="511">
        <v>0</v>
      </c>
      <c r="BD142" s="511">
        <v>0</v>
      </c>
      <c r="BE142" s="511">
        <v>0</v>
      </c>
      <c r="BF142" s="511">
        <v>0</v>
      </c>
      <c r="BG142" s="511">
        <v>0</v>
      </c>
      <c r="BH142" s="511">
        <v>0</v>
      </c>
      <c r="BI142" s="511">
        <v>0.89900000000000002</v>
      </c>
      <c r="BJ142" s="511">
        <v>0</v>
      </c>
      <c r="BK142" s="511">
        <v>0</v>
      </c>
      <c r="BL142" s="512">
        <v>0</v>
      </c>
      <c r="BM142" s="511">
        <v>0</v>
      </c>
      <c r="BN142" s="511">
        <v>1</v>
      </c>
      <c r="BO142" s="511">
        <v>0</v>
      </c>
      <c r="BQ142">
        <v>103543</v>
      </c>
      <c r="BR142">
        <v>3305202</v>
      </c>
      <c r="BS142" t="s">
        <v>300</v>
      </c>
      <c r="BT142" t="s">
        <v>51</v>
      </c>
      <c r="BU142">
        <v>0</v>
      </c>
      <c r="BV142">
        <v>1</v>
      </c>
      <c r="BW142">
        <v>0</v>
      </c>
      <c r="BX142">
        <v>0</v>
      </c>
      <c r="BY142">
        <v>4</v>
      </c>
      <c r="BZ142">
        <v>0</v>
      </c>
      <c r="CA142">
        <v>0</v>
      </c>
      <c r="CB142">
        <v>0</v>
      </c>
      <c r="CC142">
        <v>360</v>
      </c>
      <c r="CD142">
        <v>360</v>
      </c>
      <c r="CE142">
        <v>0</v>
      </c>
      <c r="CF142">
        <v>360</v>
      </c>
      <c r="CG142">
        <v>0</v>
      </c>
      <c r="CH142">
        <v>0</v>
      </c>
      <c r="CI142">
        <v>0</v>
      </c>
      <c r="CJ142">
        <v>0</v>
      </c>
      <c r="CK142">
        <v>0</v>
      </c>
      <c r="CL142">
        <v>0</v>
      </c>
      <c r="CM142">
        <v>0</v>
      </c>
      <c r="CN142">
        <v>0</v>
      </c>
      <c r="CO142">
        <v>0</v>
      </c>
      <c r="CP142">
        <v>360</v>
      </c>
      <c r="CQ142">
        <v>90</v>
      </c>
      <c r="CR142">
        <v>56.999999999999879</v>
      </c>
      <c r="CS142">
        <v>59.000000000000043</v>
      </c>
      <c r="CT142">
        <v>0</v>
      </c>
      <c r="CU142">
        <v>0</v>
      </c>
      <c r="CV142">
        <v>281.00000000000017</v>
      </c>
      <c r="CW142">
        <v>50.000000000000043</v>
      </c>
      <c r="CX142">
        <v>6.0000000000000124</v>
      </c>
      <c r="CY142">
        <v>1.0000000000000009</v>
      </c>
      <c r="CZ142">
        <v>11.000000000000016</v>
      </c>
      <c r="DA142">
        <v>10.000000000000009</v>
      </c>
      <c r="DB142">
        <v>1.0000000000000009</v>
      </c>
      <c r="DC142">
        <v>0</v>
      </c>
      <c r="DD142">
        <v>0</v>
      </c>
      <c r="DE142">
        <v>0</v>
      </c>
      <c r="DF142">
        <v>0</v>
      </c>
      <c r="DG142">
        <v>0</v>
      </c>
      <c r="DH142">
        <v>0</v>
      </c>
      <c r="DI142">
        <v>0</v>
      </c>
      <c r="DJ142">
        <v>15.999999999999982</v>
      </c>
      <c r="DK142">
        <v>0</v>
      </c>
      <c r="DL142">
        <v>84.946233115813286</v>
      </c>
      <c r="DM142">
        <v>0</v>
      </c>
      <c r="DN142">
        <v>0</v>
      </c>
      <c r="DO142">
        <v>0</v>
      </c>
      <c r="DP142">
        <v>0</v>
      </c>
      <c r="DQ142">
        <v>0</v>
      </c>
      <c r="DR142">
        <v>0</v>
      </c>
      <c r="DS142">
        <v>0</v>
      </c>
      <c r="DT142">
        <v>0</v>
      </c>
      <c r="DU142">
        <v>0.89900000000000002</v>
      </c>
      <c r="DV142">
        <v>0</v>
      </c>
      <c r="DW142">
        <v>0</v>
      </c>
      <c r="DX142">
        <v>0</v>
      </c>
      <c r="DY142">
        <v>0</v>
      </c>
      <c r="DZ142">
        <v>1</v>
      </c>
      <c r="EA142">
        <v>0</v>
      </c>
    </row>
    <row r="143" spans="1:131" ht="15" hidden="1">
      <c r="A143" s="505">
        <v>146</v>
      </c>
      <c r="B143" s="505" t="e">
        <v>#N/A</v>
      </c>
      <c r="C143" s="506">
        <v>6.0606060606060601E-2</v>
      </c>
      <c r="D143" s="506">
        <v>0</v>
      </c>
      <c r="E143" s="507">
        <v>103544</v>
      </c>
      <c r="F143" s="507">
        <v>3305203</v>
      </c>
      <c r="G143" s="508" t="s">
        <v>301</v>
      </c>
      <c r="H143" s="470" t="s">
        <v>51</v>
      </c>
      <c r="I143" s="509">
        <v>0</v>
      </c>
      <c r="J143" s="510">
        <v>1</v>
      </c>
      <c r="K143" s="511">
        <v>0</v>
      </c>
      <c r="L143" s="511">
        <v>0</v>
      </c>
      <c r="M143" s="511">
        <v>3</v>
      </c>
      <c r="N143" s="511">
        <v>0</v>
      </c>
      <c r="O143" s="511">
        <v>0</v>
      </c>
      <c r="P143" s="511">
        <v>0</v>
      </c>
      <c r="Q143" s="511">
        <v>264</v>
      </c>
      <c r="R143" s="511">
        <v>264</v>
      </c>
      <c r="S143" s="511">
        <v>85</v>
      </c>
      <c r="T143" s="511">
        <v>179</v>
      </c>
      <c r="U143" s="511">
        <v>0</v>
      </c>
      <c r="V143" s="511">
        <v>0</v>
      </c>
      <c r="W143" s="511">
        <v>0</v>
      </c>
      <c r="X143" s="511">
        <v>0</v>
      </c>
      <c r="Y143" s="511">
        <v>0</v>
      </c>
      <c r="Z143" s="511">
        <v>0</v>
      </c>
      <c r="AA143" s="511">
        <v>0</v>
      </c>
      <c r="AB143" s="511">
        <v>0</v>
      </c>
      <c r="AC143" s="511">
        <v>0</v>
      </c>
      <c r="AD143" s="511">
        <v>264</v>
      </c>
      <c r="AE143" s="511">
        <v>88</v>
      </c>
      <c r="AF143" s="511">
        <v>15.999999999999998</v>
      </c>
      <c r="AG143" s="511">
        <v>15.999999999999998</v>
      </c>
      <c r="AH143" s="511">
        <v>0</v>
      </c>
      <c r="AI143" s="511">
        <v>0</v>
      </c>
      <c r="AJ143" s="511">
        <v>181.37404580152679</v>
      </c>
      <c r="AK143" s="511">
        <v>57.435114503816806</v>
      </c>
      <c r="AL143" s="511">
        <v>5.0381679389313101</v>
      </c>
      <c r="AM143" s="511">
        <v>3.0229007633587752</v>
      </c>
      <c r="AN143" s="511">
        <v>8.0610687022900844</v>
      </c>
      <c r="AO143" s="511">
        <v>7.0534351145038174</v>
      </c>
      <c r="AP143" s="511">
        <v>2.0152671755725184</v>
      </c>
      <c r="AQ143" s="511">
        <v>0</v>
      </c>
      <c r="AR143" s="511">
        <v>0</v>
      </c>
      <c r="AS143" s="511">
        <v>0</v>
      </c>
      <c r="AT143" s="511">
        <v>0</v>
      </c>
      <c r="AU143" s="511">
        <v>0</v>
      </c>
      <c r="AV143" s="511">
        <v>0</v>
      </c>
      <c r="AW143" s="511">
        <v>0</v>
      </c>
      <c r="AX143" s="511">
        <v>29.497206703910617</v>
      </c>
      <c r="AY143" s="511">
        <v>0</v>
      </c>
      <c r="AZ143" s="511">
        <v>99.932203389830477</v>
      </c>
      <c r="BA143" s="511">
        <v>0</v>
      </c>
      <c r="BB143" s="511">
        <v>0</v>
      </c>
      <c r="BC143" s="511">
        <v>0</v>
      </c>
      <c r="BD143" s="511">
        <v>0</v>
      </c>
      <c r="BE143" s="511">
        <v>0</v>
      </c>
      <c r="BF143" s="511">
        <v>0</v>
      </c>
      <c r="BG143" s="511">
        <v>0</v>
      </c>
      <c r="BH143" s="511">
        <v>0</v>
      </c>
      <c r="BI143" s="511">
        <v>0.90700000000000003</v>
      </c>
      <c r="BJ143" s="511">
        <v>0</v>
      </c>
      <c r="BK143" s="511">
        <v>0</v>
      </c>
      <c r="BL143" s="512">
        <v>0</v>
      </c>
      <c r="BM143" s="511">
        <v>0</v>
      </c>
      <c r="BN143" s="511">
        <v>1</v>
      </c>
      <c r="BO143" s="511">
        <v>0</v>
      </c>
      <c r="BQ143">
        <v>103544</v>
      </c>
      <c r="BR143">
        <v>3305203</v>
      </c>
      <c r="BS143" t="s">
        <v>301</v>
      </c>
      <c r="BT143" t="s">
        <v>51</v>
      </c>
      <c r="BU143">
        <v>0</v>
      </c>
      <c r="BV143">
        <v>1</v>
      </c>
      <c r="BW143">
        <v>0</v>
      </c>
      <c r="BX143">
        <v>0</v>
      </c>
      <c r="BY143">
        <v>3</v>
      </c>
      <c r="BZ143">
        <v>0</v>
      </c>
      <c r="CA143">
        <v>0</v>
      </c>
      <c r="CB143">
        <v>0</v>
      </c>
      <c r="CC143">
        <v>264</v>
      </c>
      <c r="CD143">
        <v>264</v>
      </c>
      <c r="CE143">
        <v>85</v>
      </c>
      <c r="CF143">
        <v>179</v>
      </c>
      <c r="CG143">
        <v>0</v>
      </c>
      <c r="CH143">
        <v>0</v>
      </c>
      <c r="CI143">
        <v>0</v>
      </c>
      <c r="CJ143">
        <v>0</v>
      </c>
      <c r="CK143">
        <v>0</v>
      </c>
      <c r="CL143">
        <v>0</v>
      </c>
      <c r="CM143">
        <v>0</v>
      </c>
      <c r="CN143">
        <v>0</v>
      </c>
      <c r="CO143">
        <v>0</v>
      </c>
      <c r="CP143">
        <v>264</v>
      </c>
      <c r="CQ143">
        <v>88</v>
      </c>
      <c r="CR143">
        <v>15.999999999999998</v>
      </c>
      <c r="CS143">
        <v>15.999999999999998</v>
      </c>
      <c r="CT143">
        <v>0</v>
      </c>
      <c r="CU143">
        <v>0</v>
      </c>
      <c r="CV143">
        <v>181.37404580152679</v>
      </c>
      <c r="CW143">
        <v>57.435114503816806</v>
      </c>
      <c r="CX143">
        <v>5.0381679389313101</v>
      </c>
      <c r="CY143">
        <v>3.0229007633587752</v>
      </c>
      <c r="CZ143">
        <v>8.0610687022900844</v>
      </c>
      <c r="DA143">
        <v>7.0534351145038174</v>
      </c>
      <c r="DB143">
        <v>2.0152671755725184</v>
      </c>
      <c r="DC143">
        <v>0</v>
      </c>
      <c r="DD143">
        <v>0</v>
      </c>
      <c r="DE143">
        <v>0</v>
      </c>
      <c r="DF143">
        <v>0</v>
      </c>
      <c r="DG143">
        <v>0</v>
      </c>
      <c r="DH143">
        <v>0</v>
      </c>
      <c r="DI143">
        <v>0</v>
      </c>
      <c r="DJ143">
        <v>29.497206703910617</v>
      </c>
      <c r="DK143">
        <v>0</v>
      </c>
      <c r="DL143">
        <v>99.932203389830477</v>
      </c>
      <c r="DM143">
        <v>0</v>
      </c>
      <c r="DN143">
        <v>0</v>
      </c>
      <c r="DO143">
        <v>0</v>
      </c>
      <c r="DP143">
        <v>0</v>
      </c>
      <c r="DQ143">
        <v>0</v>
      </c>
      <c r="DR143">
        <v>0</v>
      </c>
      <c r="DS143">
        <v>0</v>
      </c>
      <c r="DT143">
        <v>0</v>
      </c>
      <c r="DU143">
        <v>0.90700000000000003</v>
      </c>
      <c r="DV143">
        <v>0</v>
      </c>
      <c r="DW143">
        <v>0</v>
      </c>
      <c r="DX143">
        <v>0</v>
      </c>
      <c r="DY143">
        <v>0</v>
      </c>
      <c r="DZ143">
        <v>1</v>
      </c>
      <c r="EA143">
        <v>0</v>
      </c>
    </row>
    <row r="144" spans="1:131" ht="15" hidden="1">
      <c r="A144" s="505">
        <v>147</v>
      </c>
      <c r="B144" s="505" t="e">
        <v>#N/A</v>
      </c>
      <c r="C144" s="506">
        <v>0.46434231378763902</v>
      </c>
      <c r="D144" s="506">
        <v>0</v>
      </c>
      <c r="E144" s="507">
        <v>131465</v>
      </c>
      <c r="F144" s="507">
        <v>3305949</v>
      </c>
      <c r="G144" s="508" t="s">
        <v>302</v>
      </c>
      <c r="H144" s="470" t="s">
        <v>51</v>
      </c>
      <c r="I144" s="509">
        <v>0</v>
      </c>
      <c r="J144" s="510">
        <v>1</v>
      </c>
      <c r="K144" s="511">
        <v>0</v>
      </c>
      <c r="L144" s="511">
        <v>0</v>
      </c>
      <c r="M144" s="511">
        <v>7</v>
      </c>
      <c r="N144" s="511">
        <v>0</v>
      </c>
      <c r="O144" s="511">
        <v>0</v>
      </c>
      <c r="P144" s="511">
        <v>0</v>
      </c>
      <c r="Q144" s="511">
        <v>631</v>
      </c>
      <c r="R144" s="511">
        <v>631</v>
      </c>
      <c r="S144" s="511">
        <v>91</v>
      </c>
      <c r="T144" s="511">
        <v>540</v>
      </c>
      <c r="U144" s="511">
        <v>0</v>
      </c>
      <c r="V144" s="511">
        <v>0</v>
      </c>
      <c r="W144" s="511">
        <v>0</v>
      </c>
      <c r="X144" s="511">
        <v>0</v>
      </c>
      <c r="Y144" s="511">
        <v>0</v>
      </c>
      <c r="Z144" s="511">
        <v>0</v>
      </c>
      <c r="AA144" s="511">
        <v>0</v>
      </c>
      <c r="AB144" s="511">
        <v>0</v>
      </c>
      <c r="AC144" s="511">
        <v>0</v>
      </c>
      <c r="AD144" s="511">
        <v>631</v>
      </c>
      <c r="AE144" s="511">
        <v>90.142857142857139</v>
      </c>
      <c r="AF144" s="511">
        <v>292.00000000000006</v>
      </c>
      <c r="AG144" s="511">
        <v>293.00000000000023</v>
      </c>
      <c r="AH144" s="511">
        <v>0</v>
      </c>
      <c r="AI144" s="511">
        <v>0</v>
      </c>
      <c r="AJ144" s="511">
        <v>54.999999999999986</v>
      </c>
      <c r="AK144" s="511">
        <v>27.999999999999982</v>
      </c>
      <c r="AL144" s="511">
        <v>260.99999999999972</v>
      </c>
      <c r="AM144" s="511">
        <v>136.99999999999974</v>
      </c>
      <c r="AN144" s="511">
        <v>95.000000000000028</v>
      </c>
      <c r="AO144" s="511">
        <v>38.999999999999993</v>
      </c>
      <c r="AP144" s="511">
        <v>15.999999999999991</v>
      </c>
      <c r="AQ144" s="511">
        <v>0</v>
      </c>
      <c r="AR144" s="511">
        <v>0</v>
      </c>
      <c r="AS144" s="511">
        <v>0</v>
      </c>
      <c r="AT144" s="511">
        <v>0</v>
      </c>
      <c r="AU144" s="511">
        <v>0</v>
      </c>
      <c r="AV144" s="511">
        <v>0</v>
      </c>
      <c r="AW144" s="511">
        <v>0</v>
      </c>
      <c r="AX144" s="511">
        <v>260.57962962962966</v>
      </c>
      <c r="AY144" s="511">
        <v>0</v>
      </c>
      <c r="AZ144" s="511">
        <v>158.42614204987723</v>
      </c>
      <c r="BA144" s="511">
        <v>0</v>
      </c>
      <c r="BB144" s="511">
        <v>0</v>
      </c>
      <c r="BC144" s="511">
        <v>0</v>
      </c>
      <c r="BD144" s="511">
        <v>0</v>
      </c>
      <c r="BE144" s="511">
        <v>0</v>
      </c>
      <c r="BF144" s="511">
        <v>0</v>
      </c>
      <c r="BG144" s="511">
        <v>0</v>
      </c>
      <c r="BH144" s="511">
        <v>0</v>
      </c>
      <c r="BI144" s="511">
        <v>0.35599999999999998</v>
      </c>
      <c r="BJ144" s="511">
        <v>0</v>
      </c>
      <c r="BK144" s="511">
        <v>0</v>
      </c>
      <c r="BL144" s="512">
        <v>0</v>
      </c>
      <c r="BM144" s="511">
        <v>0</v>
      </c>
      <c r="BN144" s="511">
        <v>1</v>
      </c>
      <c r="BO144" s="511">
        <v>0</v>
      </c>
      <c r="BQ144">
        <v>131465</v>
      </c>
      <c r="BR144">
        <v>3305949</v>
      </c>
      <c r="BS144" t="s">
        <v>302</v>
      </c>
      <c r="BT144" t="s">
        <v>51</v>
      </c>
      <c r="BU144">
        <v>0</v>
      </c>
      <c r="BV144">
        <v>1</v>
      </c>
      <c r="BW144">
        <v>0</v>
      </c>
      <c r="BX144">
        <v>0</v>
      </c>
      <c r="BY144">
        <v>7</v>
      </c>
      <c r="BZ144">
        <v>0</v>
      </c>
      <c r="CA144">
        <v>0</v>
      </c>
      <c r="CB144">
        <v>0</v>
      </c>
      <c r="CC144">
        <v>631</v>
      </c>
      <c r="CD144">
        <v>631</v>
      </c>
      <c r="CE144">
        <v>91</v>
      </c>
      <c r="CF144">
        <v>540</v>
      </c>
      <c r="CG144">
        <v>0</v>
      </c>
      <c r="CH144">
        <v>0</v>
      </c>
      <c r="CI144">
        <v>0</v>
      </c>
      <c r="CJ144">
        <v>0</v>
      </c>
      <c r="CK144">
        <v>0</v>
      </c>
      <c r="CL144">
        <v>0</v>
      </c>
      <c r="CM144">
        <v>0</v>
      </c>
      <c r="CN144">
        <v>0</v>
      </c>
      <c r="CO144">
        <v>0</v>
      </c>
      <c r="CP144">
        <v>631</v>
      </c>
      <c r="CQ144">
        <v>90.142857142857139</v>
      </c>
      <c r="CR144">
        <v>292.00000000000006</v>
      </c>
      <c r="CS144">
        <v>293.00000000000023</v>
      </c>
      <c r="CT144">
        <v>0</v>
      </c>
      <c r="CU144">
        <v>0</v>
      </c>
      <c r="CV144">
        <v>54.999999999999986</v>
      </c>
      <c r="CW144">
        <v>27.999999999999982</v>
      </c>
      <c r="CX144">
        <v>260.99999999999972</v>
      </c>
      <c r="CY144">
        <v>136.99999999999974</v>
      </c>
      <c r="CZ144">
        <v>95.000000000000028</v>
      </c>
      <c r="DA144">
        <v>38.999999999999993</v>
      </c>
      <c r="DB144">
        <v>15.999999999999991</v>
      </c>
      <c r="DC144">
        <v>0</v>
      </c>
      <c r="DD144">
        <v>0</v>
      </c>
      <c r="DE144">
        <v>0</v>
      </c>
      <c r="DF144">
        <v>0</v>
      </c>
      <c r="DG144">
        <v>0</v>
      </c>
      <c r="DH144">
        <v>0</v>
      </c>
      <c r="DI144">
        <v>0</v>
      </c>
      <c r="DJ144">
        <v>260.57962962962966</v>
      </c>
      <c r="DK144">
        <v>0</v>
      </c>
      <c r="DL144">
        <v>158.42614204987723</v>
      </c>
      <c r="DM144">
        <v>0</v>
      </c>
      <c r="DN144">
        <v>0</v>
      </c>
      <c r="DO144">
        <v>0</v>
      </c>
      <c r="DP144">
        <v>0</v>
      </c>
      <c r="DQ144">
        <v>0</v>
      </c>
      <c r="DR144">
        <v>0</v>
      </c>
      <c r="DS144">
        <v>0</v>
      </c>
      <c r="DT144">
        <v>0</v>
      </c>
      <c r="DU144">
        <v>0.35599999999999998</v>
      </c>
      <c r="DV144">
        <v>0</v>
      </c>
      <c r="DW144">
        <v>0</v>
      </c>
      <c r="DX144">
        <v>0</v>
      </c>
      <c r="DY144">
        <v>0</v>
      </c>
      <c r="DZ144">
        <v>1</v>
      </c>
      <c r="EA144">
        <v>0</v>
      </c>
    </row>
    <row r="145" spans="1:131" ht="15" hidden="1">
      <c r="A145" s="505">
        <v>148</v>
      </c>
      <c r="B145" s="505" t="e">
        <v>#N/A</v>
      </c>
      <c r="C145" s="506">
        <v>0</v>
      </c>
      <c r="D145" s="506">
        <v>0.50863213811421004</v>
      </c>
      <c r="E145" s="507">
        <v>103483</v>
      </c>
      <c r="F145" s="507">
        <v>3304015</v>
      </c>
      <c r="G145" s="508" t="s">
        <v>303</v>
      </c>
      <c r="H145" s="470" t="s">
        <v>5</v>
      </c>
      <c r="I145" s="509">
        <v>0</v>
      </c>
      <c r="J145" s="510">
        <v>1</v>
      </c>
      <c r="K145" s="511">
        <v>0</v>
      </c>
      <c r="L145" s="511">
        <v>0</v>
      </c>
      <c r="M145" s="511">
        <v>0</v>
      </c>
      <c r="N145" s="511">
        <v>5</v>
      </c>
      <c r="O145" s="511">
        <v>3</v>
      </c>
      <c r="P145" s="511">
        <v>2</v>
      </c>
      <c r="Q145" s="511">
        <v>753</v>
      </c>
      <c r="R145" s="511">
        <v>0</v>
      </c>
      <c r="S145" s="511">
        <v>0</v>
      </c>
      <c r="T145" s="511">
        <v>0</v>
      </c>
      <c r="U145" s="511">
        <v>753</v>
      </c>
      <c r="V145" s="511">
        <v>453</v>
      </c>
      <c r="W145" s="511">
        <v>300</v>
      </c>
      <c r="X145" s="511">
        <v>152</v>
      </c>
      <c r="Y145" s="511">
        <v>151</v>
      </c>
      <c r="Z145" s="511">
        <v>150</v>
      </c>
      <c r="AA145" s="511">
        <v>150</v>
      </c>
      <c r="AB145" s="511">
        <v>150</v>
      </c>
      <c r="AC145" s="511">
        <v>0</v>
      </c>
      <c r="AD145" s="511">
        <v>753</v>
      </c>
      <c r="AE145" s="511">
        <v>150.6</v>
      </c>
      <c r="AF145" s="511">
        <v>0</v>
      </c>
      <c r="AG145" s="511">
        <v>0</v>
      </c>
      <c r="AH145" s="511">
        <v>359.99999999999966</v>
      </c>
      <c r="AI145" s="511">
        <v>383.00000000000017</v>
      </c>
      <c r="AJ145" s="511">
        <v>0</v>
      </c>
      <c r="AK145" s="511">
        <v>0</v>
      </c>
      <c r="AL145" s="511">
        <v>0</v>
      </c>
      <c r="AM145" s="511">
        <v>0</v>
      </c>
      <c r="AN145" s="511">
        <v>0</v>
      </c>
      <c r="AO145" s="511">
        <v>0</v>
      </c>
      <c r="AP145" s="511">
        <v>0</v>
      </c>
      <c r="AQ145" s="511">
        <v>201.00000000000023</v>
      </c>
      <c r="AR145" s="511">
        <v>58.999999999999979</v>
      </c>
      <c r="AS145" s="511">
        <v>170.99999999999966</v>
      </c>
      <c r="AT145" s="511">
        <v>50.999999999999964</v>
      </c>
      <c r="AU145" s="511">
        <v>88.000000000000256</v>
      </c>
      <c r="AV145" s="511">
        <v>142.99999999999986</v>
      </c>
      <c r="AW145" s="511">
        <v>39.999999999999972</v>
      </c>
      <c r="AX145" s="511">
        <v>0</v>
      </c>
      <c r="AY145" s="511">
        <v>27.071904127829566</v>
      </c>
      <c r="AZ145" s="511">
        <v>0</v>
      </c>
      <c r="BA145" s="511">
        <v>57.377483443708563</v>
      </c>
      <c r="BB145" s="511">
        <v>57.523809523809526</v>
      </c>
      <c r="BC145" s="511">
        <v>49.99999999999995</v>
      </c>
      <c r="BD145" s="511">
        <v>49.99999999999995</v>
      </c>
      <c r="BE145" s="511">
        <v>52.040816326530603</v>
      </c>
      <c r="BF145" s="511">
        <v>153.24322386372745</v>
      </c>
      <c r="BG145" s="511">
        <v>0</v>
      </c>
      <c r="BH145" s="511">
        <v>0</v>
      </c>
      <c r="BI145" s="511">
        <v>0</v>
      </c>
      <c r="BJ145" s="511">
        <v>0.92800000000000005</v>
      </c>
      <c r="BK145" s="511">
        <v>0</v>
      </c>
      <c r="BL145" s="512">
        <v>0</v>
      </c>
      <c r="BM145" s="511">
        <v>0</v>
      </c>
      <c r="BN145" s="511">
        <v>0</v>
      </c>
      <c r="BO145" s="511">
        <v>1</v>
      </c>
      <c r="BQ145">
        <v>103483</v>
      </c>
      <c r="BR145">
        <v>3304015</v>
      </c>
      <c r="BS145" t="s">
        <v>303</v>
      </c>
      <c r="BT145" t="s">
        <v>5</v>
      </c>
      <c r="BU145">
        <v>0</v>
      </c>
      <c r="BV145">
        <v>1</v>
      </c>
      <c r="BW145">
        <v>0</v>
      </c>
      <c r="BX145">
        <v>0</v>
      </c>
      <c r="BY145">
        <v>0</v>
      </c>
      <c r="BZ145">
        <v>5</v>
      </c>
      <c r="CA145">
        <v>3</v>
      </c>
      <c r="CB145">
        <v>2</v>
      </c>
      <c r="CC145">
        <v>753</v>
      </c>
      <c r="CD145">
        <v>0</v>
      </c>
      <c r="CE145">
        <v>0</v>
      </c>
      <c r="CF145">
        <v>0</v>
      </c>
      <c r="CG145">
        <v>753</v>
      </c>
      <c r="CH145">
        <v>453</v>
      </c>
      <c r="CI145">
        <v>300</v>
      </c>
      <c r="CJ145">
        <v>152</v>
      </c>
      <c r="CK145">
        <v>151</v>
      </c>
      <c r="CL145">
        <v>150</v>
      </c>
      <c r="CM145">
        <v>150</v>
      </c>
      <c r="CN145">
        <v>150</v>
      </c>
      <c r="CO145">
        <v>0</v>
      </c>
      <c r="CP145">
        <v>753</v>
      </c>
      <c r="CQ145">
        <v>150.6</v>
      </c>
      <c r="CR145">
        <v>0</v>
      </c>
      <c r="CS145">
        <v>0</v>
      </c>
      <c r="CT145">
        <v>359.99999999999966</v>
      </c>
      <c r="CU145">
        <v>383.00000000000017</v>
      </c>
      <c r="CV145">
        <v>0</v>
      </c>
      <c r="CW145">
        <v>0</v>
      </c>
      <c r="CX145">
        <v>0</v>
      </c>
      <c r="CY145">
        <v>0</v>
      </c>
      <c r="CZ145">
        <v>0</v>
      </c>
      <c r="DA145">
        <v>0</v>
      </c>
      <c r="DB145">
        <v>0</v>
      </c>
      <c r="DC145">
        <v>201.00000000000023</v>
      </c>
      <c r="DD145">
        <v>58.999999999999979</v>
      </c>
      <c r="DE145">
        <v>170.99999999999966</v>
      </c>
      <c r="DF145">
        <v>50.999999999999964</v>
      </c>
      <c r="DG145">
        <v>88.000000000000256</v>
      </c>
      <c r="DH145">
        <v>142.99999999999986</v>
      </c>
      <c r="DI145">
        <v>39.999999999999972</v>
      </c>
      <c r="DJ145">
        <v>0</v>
      </c>
      <c r="DK145">
        <v>27.071904127829566</v>
      </c>
      <c r="DL145">
        <v>0</v>
      </c>
      <c r="DM145">
        <v>57.377483443708563</v>
      </c>
      <c r="DN145">
        <v>57.523809523809526</v>
      </c>
      <c r="DO145">
        <v>49.99999999999995</v>
      </c>
      <c r="DP145">
        <v>49.99999999999995</v>
      </c>
      <c r="DQ145">
        <v>52.040816326530603</v>
      </c>
      <c r="DR145">
        <v>153.24322386372745</v>
      </c>
      <c r="DS145">
        <v>0</v>
      </c>
      <c r="DT145">
        <v>0</v>
      </c>
      <c r="DU145">
        <v>0</v>
      </c>
      <c r="DV145">
        <v>0.92800000000000005</v>
      </c>
      <c r="DW145">
        <v>0</v>
      </c>
      <c r="DX145">
        <v>0</v>
      </c>
      <c r="DY145">
        <v>0</v>
      </c>
      <c r="DZ145">
        <v>0</v>
      </c>
      <c r="EA145">
        <v>1</v>
      </c>
    </row>
    <row r="146" spans="1:131" ht="15" hidden="1">
      <c r="A146" s="505">
        <v>149</v>
      </c>
      <c r="B146" s="505" t="e">
        <v>#N/A</v>
      </c>
      <c r="C146" s="506">
        <v>0</v>
      </c>
      <c r="D146" s="506">
        <v>0.49555273189326599</v>
      </c>
      <c r="E146" s="507">
        <v>103486</v>
      </c>
      <c r="F146" s="507">
        <v>3304063</v>
      </c>
      <c r="G146" s="508" t="s">
        <v>304</v>
      </c>
      <c r="H146" s="470" t="s">
        <v>5</v>
      </c>
      <c r="I146" s="509">
        <v>0</v>
      </c>
      <c r="J146" s="510">
        <v>1</v>
      </c>
      <c r="K146" s="511">
        <v>0</v>
      </c>
      <c r="L146" s="511">
        <v>0</v>
      </c>
      <c r="M146" s="511">
        <v>0</v>
      </c>
      <c r="N146" s="511">
        <v>5</v>
      </c>
      <c r="O146" s="511">
        <v>3</v>
      </c>
      <c r="P146" s="511">
        <v>2</v>
      </c>
      <c r="Q146" s="511">
        <v>787</v>
      </c>
      <c r="R146" s="511">
        <v>0</v>
      </c>
      <c r="S146" s="511">
        <v>0</v>
      </c>
      <c r="T146" s="511">
        <v>0</v>
      </c>
      <c r="U146" s="511">
        <v>787</v>
      </c>
      <c r="V146" s="511">
        <v>501</v>
      </c>
      <c r="W146" s="511">
        <v>286</v>
      </c>
      <c r="X146" s="511">
        <v>178</v>
      </c>
      <c r="Y146" s="511">
        <v>159</v>
      </c>
      <c r="Z146" s="511">
        <v>164</v>
      </c>
      <c r="AA146" s="511">
        <v>144</v>
      </c>
      <c r="AB146" s="511">
        <v>142</v>
      </c>
      <c r="AC146" s="511">
        <v>0</v>
      </c>
      <c r="AD146" s="511">
        <v>787</v>
      </c>
      <c r="AE146" s="511">
        <v>157.4</v>
      </c>
      <c r="AF146" s="511">
        <v>0</v>
      </c>
      <c r="AG146" s="511">
        <v>0</v>
      </c>
      <c r="AH146" s="511">
        <v>354.00000000000028</v>
      </c>
      <c r="AI146" s="511">
        <v>390.00000000000034</v>
      </c>
      <c r="AJ146" s="511">
        <v>0</v>
      </c>
      <c r="AK146" s="511">
        <v>0</v>
      </c>
      <c r="AL146" s="511">
        <v>0</v>
      </c>
      <c r="AM146" s="511">
        <v>0</v>
      </c>
      <c r="AN146" s="511">
        <v>0</v>
      </c>
      <c r="AO146" s="511">
        <v>0</v>
      </c>
      <c r="AP146" s="511">
        <v>0</v>
      </c>
      <c r="AQ146" s="511">
        <v>139.99999999999969</v>
      </c>
      <c r="AR146" s="511">
        <v>41.000000000000028</v>
      </c>
      <c r="AS146" s="511">
        <v>148.99999999999972</v>
      </c>
      <c r="AT146" s="511">
        <v>88.000000000000284</v>
      </c>
      <c r="AU146" s="511">
        <v>152</v>
      </c>
      <c r="AV146" s="511">
        <v>141.99999999999963</v>
      </c>
      <c r="AW146" s="511">
        <v>75.000000000000028</v>
      </c>
      <c r="AX146" s="511">
        <v>0</v>
      </c>
      <c r="AY146" s="511">
        <v>76</v>
      </c>
      <c r="AZ146" s="511">
        <v>0</v>
      </c>
      <c r="BA146" s="511">
        <v>65.578947368421055</v>
      </c>
      <c r="BB146" s="511">
        <v>68.633093525179888</v>
      </c>
      <c r="BC146" s="511">
        <v>77.870503597122294</v>
      </c>
      <c r="BD146" s="511">
        <v>68.374100719424447</v>
      </c>
      <c r="BE146" s="511">
        <v>64.191780821917817</v>
      </c>
      <c r="BF146" s="511">
        <v>197.20162301529848</v>
      </c>
      <c r="BG146" s="511">
        <v>0</v>
      </c>
      <c r="BH146" s="511">
        <v>13.00959183673473</v>
      </c>
      <c r="BI146" s="511">
        <v>0</v>
      </c>
      <c r="BJ146" s="511">
        <v>1.1100000000000001</v>
      </c>
      <c r="BK146" s="511">
        <v>0</v>
      </c>
      <c r="BL146" s="512">
        <v>0</v>
      </c>
      <c r="BM146" s="511">
        <v>0</v>
      </c>
      <c r="BN146" s="511">
        <v>0</v>
      </c>
      <c r="BO146" s="511">
        <v>1</v>
      </c>
      <c r="BQ146">
        <v>103486</v>
      </c>
      <c r="BR146">
        <v>3304063</v>
      </c>
      <c r="BS146" t="s">
        <v>304</v>
      </c>
      <c r="BT146" t="s">
        <v>5</v>
      </c>
      <c r="BU146">
        <v>0</v>
      </c>
      <c r="BV146">
        <v>1</v>
      </c>
      <c r="BW146">
        <v>0</v>
      </c>
      <c r="BX146">
        <v>0</v>
      </c>
      <c r="BY146">
        <v>0</v>
      </c>
      <c r="BZ146">
        <v>5</v>
      </c>
      <c r="CA146">
        <v>3</v>
      </c>
      <c r="CB146">
        <v>2</v>
      </c>
      <c r="CC146">
        <v>787</v>
      </c>
      <c r="CD146">
        <v>0</v>
      </c>
      <c r="CE146">
        <v>0</v>
      </c>
      <c r="CF146">
        <v>0</v>
      </c>
      <c r="CG146">
        <v>787</v>
      </c>
      <c r="CH146">
        <v>501</v>
      </c>
      <c r="CI146">
        <v>286</v>
      </c>
      <c r="CJ146">
        <v>178</v>
      </c>
      <c r="CK146">
        <v>159</v>
      </c>
      <c r="CL146">
        <v>164</v>
      </c>
      <c r="CM146">
        <v>144</v>
      </c>
      <c r="CN146">
        <v>142</v>
      </c>
      <c r="CO146">
        <v>0</v>
      </c>
      <c r="CP146">
        <v>787</v>
      </c>
      <c r="CQ146">
        <v>157.4</v>
      </c>
      <c r="CR146">
        <v>0</v>
      </c>
      <c r="CS146">
        <v>0</v>
      </c>
      <c r="CT146">
        <v>354.00000000000028</v>
      </c>
      <c r="CU146">
        <v>390.00000000000034</v>
      </c>
      <c r="CV146">
        <v>0</v>
      </c>
      <c r="CW146">
        <v>0</v>
      </c>
      <c r="CX146">
        <v>0</v>
      </c>
      <c r="CY146">
        <v>0</v>
      </c>
      <c r="CZ146">
        <v>0</v>
      </c>
      <c r="DA146">
        <v>0</v>
      </c>
      <c r="DB146">
        <v>0</v>
      </c>
      <c r="DC146">
        <v>139.99999999999969</v>
      </c>
      <c r="DD146">
        <v>41.000000000000028</v>
      </c>
      <c r="DE146">
        <v>148.99999999999972</v>
      </c>
      <c r="DF146">
        <v>88.000000000000284</v>
      </c>
      <c r="DG146">
        <v>152</v>
      </c>
      <c r="DH146">
        <v>141.99999999999963</v>
      </c>
      <c r="DI146">
        <v>75.000000000000028</v>
      </c>
      <c r="DJ146">
        <v>0</v>
      </c>
      <c r="DK146">
        <v>76</v>
      </c>
      <c r="DL146">
        <v>0</v>
      </c>
      <c r="DM146">
        <v>65.578947368421055</v>
      </c>
      <c r="DN146">
        <v>68.633093525179888</v>
      </c>
      <c r="DO146">
        <v>77.870503597122294</v>
      </c>
      <c r="DP146">
        <v>68.374100719424447</v>
      </c>
      <c r="DQ146">
        <v>64.191780821917817</v>
      </c>
      <c r="DR146">
        <v>197.20162301529848</v>
      </c>
      <c r="DS146">
        <v>0</v>
      </c>
      <c r="DT146">
        <v>13.00959183673473</v>
      </c>
      <c r="DU146">
        <v>0</v>
      </c>
      <c r="DV146">
        <v>1.1100000000000001</v>
      </c>
      <c r="DW146">
        <v>0</v>
      </c>
      <c r="DX146">
        <v>0</v>
      </c>
      <c r="DY146">
        <v>0</v>
      </c>
      <c r="DZ146">
        <v>0</v>
      </c>
      <c r="EA146">
        <v>1</v>
      </c>
    </row>
    <row r="147" spans="1:131" ht="15" hidden="1">
      <c r="A147" s="505">
        <v>150</v>
      </c>
      <c r="B147" s="505" t="e">
        <v>#N/A</v>
      </c>
      <c r="C147" s="506">
        <v>0</v>
      </c>
      <c r="D147" s="506">
        <v>0.56893819334389895</v>
      </c>
      <c r="E147" s="507">
        <v>103493</v>
      </c>
      <c r="F147" s="507">
        <v>3304115</v>
      </c>
      <c r="G147" s="508" t="s">
        <v>305</v>
      </c>
      <c r="H147" s="470" t="s">
        <v>5</v>
      </c>
      <c r="I147" s="509">
        <v>0</v>
      </c>
      <c r="J147" s="510">
        <v>1</v>
      </c>
      <c r="K147" s="511">
        <v>0</v>
      </c>
      <c r="L147" s="511">
        <v>0</v>
      </c>
      <c r="M147" s="511">
        <v>0</v>
      </c>
      <c r="N147" s="511">
        <v>5</v>
      </c>
      <c r="O147" s="511">
        <v>3</v>
      </c>
      <c r="P147" s="511">
        <v>2</v>
      </c>
      <c r="Q147" s="511">
        <v>631</v>
      </c>
      <c r="R147" s="511">
        <v>0</v>
      </c>
      <c r="S147" s="511">
        <v>0</v>
      </c>
      <c r="T147" s="511">
        <v>0</v>
      </c>
      <c r="U147" s="511">
        <v>631</v>
      </c>
      <c r="V147" s="511">
        <v>371</v>
      </c>
      <c r="W147" s="511">
        <v>260</v>
      </c>
      <c r="X147" s="511">
        <v>124</v>
      </c>
      <c r="Y147" s="511">
        <v>125</v>
      </c>
      <c r="Z147" s="511">
        <v>122</v>
      </c>
      <c r="AA147" s="511">
        <v>125</v>
      </c>
      <c r="AB147" s="511">
        <v>135</v>
      </c>
      <c r="AC147" s="511">
        <v>0</v>
      </c>
      <c r="AD147" s="511">
        <v>631</v>
      </c>
      <c r="AE147" s="511">
        <v>126.2</v>
      </c>
      <c r="AF147" s="511">
        <v>0</v>
      </c>
      <c r="AG147" s="511">
        <v>0</v>
      </c>
      <c r="AH147" s="511">
        <v>348.99999999999983</v>
      </c>
      <c r="AI147" s="511">
        <v>359.00000000000023</v>
      </c>
      <c r="AJ147" s="511">
        <v>0</v>
      </c>
      <c r="AK147" s="511">
        <v>0</v>
      </c>
      <c r="AL147" s="511">
        <v>0</v>
      </c>
      <c r="AM147" s="511">
        <v>0</v>
      </c>
      <c r="AN147" s="511">
        <v>0</v>
      </c>
      <c r="AO147" s="511">
        <v>0</v>
      </c>
      <c r="AP147" s="511">
        <v>0</v>
      </c>
      <c r="AQ147" s="511">
        <v>11.999999999999995</v>
      </c>
      <c r="AR147" s="511">
        <v>7.0000000000000124</v>
      </c>
      <c r="AS147" s="511">
        <v>82.000000000000298</v>
      </c>
      <c r="AT147" s="511">
        <v>226</v>
      </c>
      <c r="AU147" s="511">
        <v>186</v>
      </c>
      <c r="AV147" s="511">
        <v>113</v>
      </c>
      <c r="AW147" s="511">
        <v>5</v>
      </c>
      <c r="AX147" s="511">
        <v>0</v>
      </c>
      <c r="AY147" s="511">
        <v>39.061904761904756</v>
      </c>
      <c r="AZ147" s="511">
        <v>0</v>
      </c>
      <c r="BA147" s="511">
        <v>53.868852459016423</v>
      </c>
      <c r="BB147" s="511">
        <v>52.083333333333378</v>
      </c>
      <c r="BC147" s="511">
        <v>52.127272727272697</v>
      </c>
      <c r="BD147" s="511">
        <v>53.409090909090878</v>
      </c>
      <c r="BE147" s="511">
        <v>55.124999999999957</v>
      </c>
      <c r="BF147" s="511">
        <v>153.19007736709909</v>
      </c>
      <c r="BG147" s="511">
        <v>0</v>
      </c>
      <c r="BH147" s="511">
        <v>0</v>
      </c>
      <c r="BI147" s="511">
        <v>0</v>
      </c>
      <c r="BJ147" s="511">
        <v>0.745</v>
      </c>
      <c r="BK147" s="511">
        <v>0</v>
      </c>
      <c r="BL147" s="512">
        <v>0</v>
      </c>
      <c r="BM147" s="511">
        <v>0</v>
      </c>
      <c r="BN147" s="511">
        <v>0</v>
      </c>
      <c r="BO147" s="511">
        <v>1</v>
      </c>
      <c r="BQ147">
        <v>103493</v>
      </c>
      <c r="BR147">
        <v>3304115</v>
      </c>
      <c r="BS147" t="s">
        <v>305</v>
      </c>
      <c r="BT147" t="s">
        <v>5</v>
      </c>
      <c r="BU147">
        <v>0</v>
      </c>
      <c r="BV147">
        <v>1</v>
      </c>
      <c r="BW147">
        <v>0</v>
      </c>
      <c r="BX147">
        <v>0</v>
      </c>
      <c r="BY147">
        <v>0</v>
      </c>
      <c r="BZ147">
        <v>5</v>
      </c>
      <c r="CA147">
        <v>3</v>
      </c>
      <c r="CB147">
        <v>2</v>
      </c>
      <c r="CC147">
        <v>631</v>
      </c>
      <c r="CD147">
        <v>0</v>
      </c>
      <c r="CE147">
        <v>0</v>
      </c>
      <c r="CF147">
        <v>0</v>
      </c>
      <c r="CG147">
        <v>631</v>
      </c>
      <c r="CH147">
        <v>371</v>
      </c>
      <c r="CI147">
        <v>260</v>
      </c>
      <c r="CJ147">
        <v>124</v>
      </c>
      <c r="CK147">
        <v>125</v>
      </c>
      <c r="CL147">
        <v>122</v>
      </c>
      <c r="CM147">
        <v>125</v>
      </c>
      <c r="CN147">
        <v>135</v>
      </c>
      <c r="CO147">
        <v>0</v>
      </c>
      <c r="CP147">
        <v>631</v>
      </c>
      <c r="CQ147">
        <v>126.2</v>
      </c>
      <c r="CR147">
        <v>0</v>
      </c>
      <c r="CS147">
        <v>0</v>
      </c>
      <c r="CT147">
        <v>348.99999999999983</v>
      </c>
      <c r="CU147">
        <v>359.00000000000023</v>
      </c>
      <c r="CV147">
        <v>0</v>
      </c>
      <c r="CW147">
        <v>0</v>
      </c>
      <c r="CX147">
        <v>0</v>
      </c>
      <c r="CY147">
        <v>0</v>
      </c>
      <c r="CZ147">
        <v>0</v>
      </c>
      <c r="DA147">
        <v>0</v>
      </c>
      <c r="DB147">
        <v>0</v>
      </c>
      <c r="DC147">
        <v>11.999999999999995</v>
      </c>
      <c r="DD147">
        <v>7.0000000000000124</v>
      </c>
      <c r="DE147">
        <v>82.000000000000298</v>
      </c>
      <c r="DF147">
        <v>226</v>
      </c>
      <c r="DG147">
        <v>186</v>
      </c>
      <c r="DH147">
        <v>113</v>
      </c>
      <c r="DI147">
        <v>5</v>
      </c>
      <c r="DJ147">
        <v>0</v>
      </c>
      <c r="DK147">
        <v>39.061904761904756</v>
      </c>
      <c r="DL147">
        <v>0</v>
      </c>
      <c r="DM147">
        <v>53.868852459016423</v>
      </c>
      <c r="DN147">
        <v>52.083333333333378</v>
      </c>
      <c r="DO147">
        <v>52.127272727272697</v>
      </c>
      <c r="DP147">
        <v>53.409090909090878</v>
      </c>
      <c r="DQ147">
        <v>55.124999999999957</v>
      </c>
      <c r="DR147">
        <v>153.19007736709909</v>
      </c>
      <c r="DS147">
        <v>0</v>
      </c>
      <c r="DT147">
        <v>0</v>
      </c>
      <c r="DU147">
        <v>0</v>
      </c>
      <c r="DV147">
        <v>0.745</v>
      </c>
      <c r="DW147">
        <v>0</v>
      </c>
      <c r="DX147">
        <v>0</v>
      </c>
      <c r="DY147">
        <v>0</v>
      </c>
      <c r="DZ147">
        <v>0</v>
      </c>
      <c r="EA147">
        <v>1</v>
      </c>
    </row>
    <row r="148" spans="1:131" ht="15" hidden="1">
      <c r="A148" s="505">
        <v>151</v>
      </c>
      <c r="B148" s="505" t="e">
        <v>#N/A</v>
      </c>
      <c r="C148" s="506">
        <v>0</v>
      </c>
      <c r="D148" s="506">
        <v>0.34030837004405301</v>
      </c>
      <c r="E148" s="507">
        <v>103497</v>
      </c>
      <c r="F148" s="507">
        <v>3304173</v>
      </c>
      <c r="G148" s="508" t="s">
        <v>306</v>
      </c>
      <c r="H148" s="470" t="s">
        <v>5</v>
      </c>
      <c r="I148" s="509">
        <v>0</v>
      </c>
      <c r="J148" s="510">
        <v>1</v>
      </c>
      <c r="K148" s="511">
        <v>0</v>
      </c>
      <c r="L148" s="511">
        <v>0</v>
      </c>
      <c r="M148" s="511">
        <v>0</v>
      </c>
      <c r="N148" s="511">
        <v>5</v>
      </c>
      <c r="O148" s="511">
        <v>3</v>
      </c>
      <c r="P148" s="511">
        <v>2</v>
      </c>
      <c r="Q148" s="511">
        <v>908</v>
      </c>
      <c r="R148" s="511">
        <v>0</v>
      </c>
      <c r="S148" s="511">
        <v>0</v>
      </c>
      <c r="T148" s="511">
        <v>0</v>
      </c>
      <c r="U148" s="511">
        <v>908</v>
      </c>
      <c r="V148" s="511">
        <v>547</v>
      </c>
      <c r="W148" s="511">
        <v>361</v>
      </c>
      <c r="X148" s="511">
        <v>182</v>
      </c>
      <c r="Y148" s="511">
        <v>182</v>
      </c>
      <c r="Z148" s="511">
        <v>183</v>
      </c>
      <c r="AA148" s="511">
        <v>183</v>
      </c>
      <c r="AB148" s="511">
        <v>178</v>
      </c>
      <c r="AC148" s="511">
        <v>0</v>
      </c>
      <c r="AD148" s="511">
        <v>908</v>
      </c>
      <c r="AE148" s="511">
        <v>181.6</v>
      </c>
      <c r="AF148" s="511">
        <v>0</v>
      </c>
      <c r="AG148" s="511">
        <v>0</v>
      </c>
      <c r="AH148" s="511">
        <v>240.99999999999986</v>
      </c>
      <c r="AI148" s="511">
        <v>309.00000000000011</v>
      </c>
      <c r="AJ148" s="511">
        <v>0</v>
      </c>
      <c r="AK148" s="511">
        <v>0</v>
      </c>
      <c r="AL148" s="511">
        <v>0</v>
      </c>
      <c r="AM148" s="511">
        <v>0</v>
      </c>
      <c r="AN148" s="511">
        <v>0</v>
      </c>
      <c r="AO148" s="511">
        <v>0</v>
      </c>
      <c r="AP148" s="511">
        <v>0</v>
      </c>
      <c r="AQ148" s="511">
        <v>564.99999999999966</v>
      </c>
      <c r="AR148" s="511">
        <v>32.000000000000021</v>
      </c>
      <c r="AS148" s="511">
        <v>95.999999999999972</v>
      </c>
      <c r="AT148" s="511">
        <v>15.000000000000041</v>
      </c>
      <c r="AU148" s="511">
        <v>119.00000000000004</v>
      </c>
      <c r="AV148" s="511">
        <v>64.000000000000043</v>
      </c>
      <c r="AW148" s="511">
        <v>16.999999999999979</v>
      </c>
      <c r="AX148" s="511">
        <v>0</v>
      </c>
      <c r="AY148" s="511">
        <v>52.000000000000043</v>
      </c>
      <c r="AZ148" s="511">
        <v>0</v>
      </c>
      <c r="BA148" s="511">
        <v>76.25698324022342</v>
      </c>
      <c r="BB148" s="511">
        <v>70.485549132948037</v>
      </c>
      <c r="BC148" s="511">
        <v>68.237288135593147</v>
      </c>
      <c r="BD148" s="511">
        <v>68.237288135593147</v>
      </c>
      <c r="BE148" s="511">
        <v>44.223602484472032</v>
      </c>
      <c r="BF148" s="511">
        <v>186.19075404346299</v>
      </c>
      <c r="BG148" s="511">
        <v>0</v>
      </c>
      <c r="BH148" s="511">
        <v>0</v>
      </c>
      <c r="BI148" s="511">
        <v>0</v>
      </c>
      <c r="BJ148" s="511">
        <v>1.0229999999999999</v>
      </c>
      <c r="BK148" s="511">
        <v>0</v>
      </c>
      <c r="BL148" s="512">
        <v>0</v>
      </c>
      <c r="BM148" s="511">
        <v>0</v>
      </c>
      <c r="BN148" s="511">
        <v>0</v>
      </c>
      <c r="BO148" s="511">
        <v>1</v>
      </c>
      <c r="BQ148">
        <v>103497</v>
      </c>
      <c r="BR148">
        <v>3304173</v>
      </c>
      <c r="BS148" t="s">
        <v>306</v>
      </c>
      <c r="BT148" t="s">
        <v>5</v>
      </c>
      <c r="BU148">
        <v>0</v>
      </c>
      <c r="BV148">
        <v>1</v>
      </c>
      <c r="BW148">
        <v>0</v>
      </c>
      <c r="BX148">
        <v>0</v>
      </c>
      <c r="BY148">
        <v>0</v>
      </c>
      <c r="BZ148">
        <v>5</v>
      </c>
      <c r="CA148">
        <v>3</v>
      </c>
      <c r="CB148">
        <v>2</v>
      </c>
      <c r="CC148">
        <v>908</v>
      </c>
      <c r="CD148">
        <v>0</v>
      </c>
      <c r="CE148">
        <v>0</v>
      </c>
      <c r="CF148">
        <v>0</v>
      </c>
      <c r="CG148">
        <v>908</v>
      </c>
      <c r="CH148">
        <v>547</v>
      </c>
      <c r="CI148">
        <v>361</v>
      </c>
      <c r="CJ148">
        <v>182</v>
      </c>
      <c r="CK148">
        <v>182</v>
      </c>
      <c r="CL148">
        <v>183</v>
      </c>
      <c r="CM148">
        <v>183</v>
      </c>
      <c r="CN148">
        <v>178</v>
      </c>
      <c r="CO148">
        <v>0</v>
      </c>
      <c r="CP148">
        <v>908</v>
      </c>
      <c r="CQ148">
        <v>181.6</v>
      </c>
      <c r="CR148">
        <v>0</v>
      </c>
      <c r="CS148">
        <v>0</v>
      </c>
      <c r="CT148">
        <v>240.99999999999986</v>
      </c>
      <c r="CU148">
        <v>309.00000000000011</v>
      </c>
      <c r="CV148">
        <v>0</v>
      </c>
      <c r="CW148">
        <v>0</v>
      </c>
      <c r="CX148">
        <v>0</v>
      </c>
      <c r="CY148">
        <v>0</v>
      </c>
      <c r="CZ148">
        <v>0</v>
      </c>
      <c r="DA148">
        <v>0</v>
      </c>
      <c r="DB148">
        <v>0</v>
      </c>
      <c r="DC148">
        <v>564.99999999999966</v>
      </c>
      <c r="DD148">
        <v>32.000000000000021</v>
      </c>
      <c r="DE148">
        <v>95.999999999999972</v>
      </c>
      <c r="DF148">
        <v>15.000000000000041</v>
      </c>
      <c r="DG148">
        <v>119.00000000000004</v>
      </c>
      <c r="DH148">
        <v>64.000000000000043</v>
      </c>
      <c r="DI148">
        <v>16.999999999999979</v>
      </c>
      <c r="DJ148">
        <v>0</v>
      </c>
      <c r="DK148">
        <v>52.000000000000043</v>
      </c>
      <c r="DL148">
        <v>0</v>
      </c>
      <c r="DM148">
        <v>76.25698324022342</v>
      </c>
      <c r="DN148">
        <v>70.485549132948037</v>
      </c>
      <c r="DO148">
        <v>68.237288135593147</v>
      </c>
      <c r="DP148">
        <v>68.237288135593147</v>
      </c>
      <c r="DQ148">
        <v>44.223602484472032</v>
      </c>
      <c r="DR148">
        <v>186.19075404346299</v>
      </c>
      <c r="DS148">
        <v>0</v>
      </c>
      <c r="DT148">
        <v>0</v>
      </c>
      <c r="DU148">
        <v>0</v>
      </c>
      <c r="DV148">
        <v>1.0229999999999999</v>
      </c>
      <c r="DW148">
        <v>0</v>
      </c>
      <c r="DX148">
        <v>0</v>
      </c>
      <c r="DY148">
        <v>0</v>
      </c>
      <c r="DZ148">
        <v>0</v>
      </c>
      <c r="EA148">
        <v>1</v>
      </c>
    </row>
    <row r="149" spans="1:131" ht="15" hidden="1">
      <c r="A149" s="505">
        <v>152</v>
      </c>
      <c r="B149" s="505" t="e">
        <v>#N/A</v>
      </c>
      <c r="C149" s="506">
        <v>0</v>
      </c>
      <c r="D149" s="506">
        <v>0.53454545454545499</v>
      </c>
      <c r="E149" s="507">
        <v>103498</v>
      </c>
      <c r="F149" s="507">
        <v>3304177</v>
      </c>
      <c r="G149" s="508" t="s">
        <v>307</v>
      </c>
      <c r="H149" s="470" t="s">
        <v>5</v>
      </c>
      <c r="I149" s="509">
        <v>0</v>
      </c>
      <c r="J149" s="510">
        <v>1</v>
      </c>
      <c r="K149" s="511">
        <v>0</v>
      </c>
      <c r="L149" s="511">
        <v>0</v>
      </c>
      <c r="M149" s="511">
        <v>0</v>
      </c>
      <c r="N149" s="511">
        <v>5</v>
      </c>
      <c r="O149" s="511">
        <v>3</v>
      </c>
      <c r="P149" s="511">
        <v>2</v>
      </c>
      <c r="Q149" s="511">
        <v>825</v>
      </c>
      <c r="R149" s="511">
        <v>0</v>
      </c>
      <c r="S149" s="511">
        <v>0</v>
      </c>
      <c r="T149" s="511">
        <v>0</v>
      </c>
      <c r="U149" s="511">
        <v>825</v>
      </c>
      <c r="V149" s="511">
        <v>506</v>
      </c>
      <c r="W149" s="511">
        <v>319</v>
      </c>
      <c r="X149" s="511">
        <v>163</v>
      </c>
      <c r="Y149" s="511">
        <v>179</v>
      </c>
      <c r="Z149" s="511">
        <v>164</v>
      </c>
      <c r="AA149" s="511">
        <v>158</v>
      </c>
      <c r="AB149" s="511">
        <v>161</v>
      </c>
      <c r="AC149" s="511">
        <v>0</v>
      </c>
      <c r="AD149" s="511">
        <v>825</v>
      </c>
      <c r="AE149" s="511">
        <v>165</v>
      </c>
      <c r="AF149" s="511">
        <v>0</v>
      </c>
      <c r="AG149" s="511">
        <v>0</v>
      </c>
      <c r="AH149" s="511">
        <v>428.00000000000017</v>
      </c>
      <c r="AI149" s="511">
        <v>441.00000000000034</v>
      </c>
      <c r="AJ149" s="511">
        <v>0</v>
      </c>
      <c r="AK149" s="511">
        <v>0</v>
      </c>
      <c r="AL149" s="511">
        <v>0</v>
      </c>
      <c r="AM149" s="511">
        <v>0</v>
      </c>
      <c r="AN149" s="511">
        <v>0</v>
      </c>
      <c r="AO149" s="511">
        <v>0</v>
      </c>
      <c r="AP149" s="511">
        <v>0</v>
      </c>
      <c r="AQ149" s="511">
        <v>142.99999999999974</v>
      </c>
      <c r="AR149" s="511">
        <v>27.999999999999968</v>
      </c>
      <c r="AS149" s="511">
        <v>144.00000000000037</v>
      </c>
      <c r="AT149" s="511">
        <v>73.000000000000014</v>
      </c>
      <c r="AU149" s="511">
        <v>128.99999999999972</v>
      </c>
      <c r="AV149" s="511">
        <v>208.99999999999974</v>
      </c>
      <c r="AW149" s="511">
        <v>99</v>
      </c>
      <c r="AX149" s="511">
        <v>0</v>
      </c>
      <c r="AY149" s="511">
        <v>72.087378640776677</v>
      </c>
      <c r="AZ149" s="511">
        <v>0</v>
      </c>
      <c r="BA149" s="511">
        <v>62.045161290322646</v>
      </c>
      <c r="BB149" s="511">
        <v>65.596273291925556</v>
      </c>
      <c r="BC149" s="511">
        <v>71.543624161073822</v>
      </c>
      <c r="BD149" s="511">
        <v>68.926174496644293</v>
      </c>
      <c r="BE149" s="511">
        <v>44.413793103448242</v>
      </c>
      <c r="BF149" s="511">
        <v>177.56096356361638</v>
      </c>
      <c r="BG149" s="511">
        <v>0</v>
      </c>
      <c r="BH149" s="511">
        <v>0</v>
      </c>
      <c r="BI149" s="511">
        <v>0</v>
      </c>
      <c r="BJ149" s="511">
        <v>1.2170000000000001</v>
      </c>
      <c r="BK149" s="511">
        <v>0</v>
      </c>
      <c r="BL149" s="512">
        <v>0</v>
      </c>
      <c r="BM149" s="511">
        <v>0</v>
      </c>
      <c r="BN149" s="511">
        <v>0</v>
      </c>
      <c r="BO149" s="511">
        <v>1</v>
      </c>
      <c r="BQ149">
        <v>103498</v>
      </c>
      <c r="BR149">
        <v>3304177</v>
      </c>
      <c r="BS149" t="s">
        <v>307</v>
      </c>
      <c r="BT149" t="s">
        <v>5</v>
      </c>
      <c r="BU149">
        <v>0</v>
      </c>
      <c r="BV149">
        <v>1</v>
      </c>
      <c r="BW149">
        <v>0</v>
      </c>
      <c r="BX149">
        <v>0</v>
      </c>
      <c r="BY149">
        <v>0</v>
      </c>
      <c r="BZ149">
        <v>5</v>
      </c>
      <c r="CA149">
        <v>3</v>
      </c>
      <c r="CB149">
        <v>2</v>
      </c>
      <c r="CC149">
        <v>825</v>
      </c>
      <c r="CD149">
        <v>0</v>
      </c>
      <c r="CE149">
        <v>0</v>
      </c>
      <c r="CF149">
        <v>0</v>
      </c>
      <c r="CG149">
        <v>825</v>
      </c>
      <c r="CH149">
        <v>506</v>
      </c>
      <c r="CI149">
        <v>319</v>
      </c>
      <c r="CJ149">
        <v>163</v>
      </c>
      <c r="CK149">
        <v>179</v>
      </c>
      <c r="CL149">
        <v>164</v>
      </c>
      <c r="CM149">
        <v>158</v>
      </c>
      <c r="CN149">
        <v>161</v>
      </c>
      <c r="CO149">
        <v>0</v>
      </c>
      <c r="CP149">
        <v>825</v>
      </c>
      <c r="CQ149">
        <v>165</v>
      </c>
      <c r="CR149">
        <v>0</v>
      </c>
      <c r="CS149">
        <v>0</v>
      </c>
      <c r="CT149">
        <v>428.00000000000017</v>
      </c>
      <c r="CU149">
        <v>441.00000000000034</v>
      </c>
      <c r="CV149">
        <v>0</v>
      </c>
      <c r="CW149">
        <v>0</v>
      </c>
      <c r="CX149">
        <v>0</v>
      </c>
      <c r="CY149">
        <v>0</v>
      </c>
      <c r="CZ149">
        <v>0</v>
      </c>
      <c r="DA149">
        <v>0</v>
      </c>
      <c r="DB149">
        <v>0</v>
      </c>
      <c r="DC149">
        <v>142.99999999999974</v>
      </c>
      <c r="DD149">
        <v>27.999999999999968</v>
      </c>
      <c r="DE149">
        <v>144.00000000000037</v>
      </c>
      <c r="DF149">
        <v>73.000000000000014</v>
      </c>
      <c r="DG149">
        <v>128.99999999999972</v>
      </c>
      <c r="DH149">
        <v>208.99999999999974</v>
      </c>
      <c r="DI149">
        <v>99</v>
      </c>
      <c r="DJ149">
        <v>0</v>
      </c>
      <c r="DK149">
        <v>72.087378640776677</v>
      </c>
      <c r="DL149">
        <v>0</v>
      </c>
      <c r="DM149">
        <v>62.045161290322646</v>
      </c>
      <c r="DN149">
        <v>65.596273291925556</v>
      </c>
      <c r="DO149">
        <v>71.543624161073822</v>
      </c>
      <c r="DP149">
        <v>68.926174496644293</v>
      </c>
      <c r="DQ149">
        <v>44.413793103448242</v>
      </c>
      <c r="DR149">
        <v>177.56096356361638</v>
      </c>
      <c r="DS149">
        <v>0</v>
      </c>
      <c r="DT149">
        <v>0</v>
      </c>
      <c r="DU149">
        <v>0</v>
      </c>
      <c r="DV149">
        <v>1.2170000000000001</v>
      </c>
      <c r="DW149">
        <v>0</v>
      </c>
      <c r="DX149">
        <v>0</v>
      </c>
      <c r="DY149">
        <v>0</v>
      </c>
      <c r="DZ149">
        <v>0</v>
      </c>
      <c r="EA149">
        <v>1</v>
      </c>
    </row>
    <row r="150" spans="1:131" ht="15" hidden="1">
      <c r="A150" s="505">
        <v>153</v>
      </c>
      <c r="B150" s="505" t="e">
        <v>#N/A</v>
      </c>
      <c r="C150" s="506">
        <v>0</v>
      </c>
      <c r="D150" s="506">
        <v>0.37629629629629602</v>
      </c>
      <c r="E150" s="507">
        <v>103501</v>
      </c>
      <c r="F150" s="507">
        <v>3304193</v>
      </c>
      <c r="G150" s="508" t="s">
        <v>308</v>
      </c>
      <c r="H150" s="470" t="s">
        <v>5</v>
      </c>
      <c r="I150" s="509">
        <v>0</v>
      </c>
      <c r="J150" s="510">
        <v>1</v>
      </c>
      <c r="K150" s="511">
        <v>0</v>
      </c>
      <c r="L150" s="511">
        <v>0</v>
      </c>
      <c r="M150" s="511">
        <v>0</v>
      </c>
      <c r="N150" s="511">
        <v>5</v>
      </c>
      <c r="O150" s="511">
        <v>3</v>
      </c>
      <c r="P150" s="511">
        <v>2</v>
      </c>
      <c r="Q150" s="511">
        <v>675</v>
      </c>
      <c r="R150" s="511">
        <v>0</v>
      </c>
      <c r="S150" s="511">
        <v>0</v>
      </c>
      <c r="T150" s="511">
        <v>0</v>
      </c>
      <c r="U150" s="511">
        <v>675</v>
      </c>
      <c r="V150" s="511">
        <v>408</v>
      </c>
      <c r="W150" s="511">
        <v>267</v>
      </c>
      <c r="X150" s="511">
        <v>135</v>
      </c>
      <c r="Y150" s="511">
        <v>136</v>
      </c>
      <c r="Z150" s="511">
        <v>137</v>
      </c>
      <c r="AA150" s="511">
        <v>134</v>
      </c>
      <c r="AB150" s="511">
        <v>133</v>
      </c>
      <c r="AC150" s="511">
        <v>0</v>
      </c>
      <c r="AD150" s="511">
        <v>675</v>
      </c>
      <c r="AE150" s="511">
        <v>135</v>
      </c>
      <c r="AF150" s="511">
        <v>0</v>
      </c>
      <c r="AG150" s="511">
        <v>0</v>
      </c>
      <c r="AH150" s="511">
        <v>245.99999999999972</v>
      </c>
      <c r="AI150" s="511">
        <v>253.9999999999998</v>
      </c>
      <c r="AJ150" s="511">
        <v>0</v>
      </c>
      <c r="AK150" s="511">
        <v>0</v>
      </c>
      <c r="AL150" s="511">
        <v>0</v>
      </c>
      <c r="AM150" s="511">
        <v>0</v>
      </c>
      <c r="AN150" s="511">
        <v>0</v>
      </c>
      <c r="AO150" s="511">
        <v>0</v>
      </c>
      <c r="AP150" s="511">
        <v>0</v>
      </c>
      <c r="AQ150" s="511">
        <v>253.00000000000011</v>
      </c>
      <c r="AR150" s="511">
        <v>15.999999999999996</v>
      </c>
      <c r="AS150" s="511">
        <v>164.00000000000003</v>
      </c>
      <c r="AT150" s="511">
        <v>20.999999999999993</v>
      </c>
      <c r="AU150" s="511">
        <v>24.999999999999975</v>
      </c>
      <c r="AV150" s="511">
        <v>135.99999999999969</v>
      </c>
      <c r="AW150" s="511">
        <v>60.000000000000014</v>
      </c>
      <c r="AX150" s="511">
        <v>0</v>
      </c>
      <c r="AY150" s="511">
        <v>28.000000000000014</v>
      </c>
      <c r="AZ150" s="511">
        <v>0</v>
      </c>
      <c r="BA150" s="511">
        <v>52.159090909090864</v>
      </c>
      <c r="BB150" s="511">
        <v>58.727272727272748</v>
      </c>
      <c r="BC150" s="511">
        <v>65.386363636363598</v>
      </c>
      <c r="BD150" s="511">
        <v>63.954545454545418</v>
      </c>
      <c r="BE150" s="511">
        <v>43.624000000000002</v>
      </c>
      <c r="BF150" s="511">
        <v>161.45332290934178</v>
      </c>
      <c r="BG150" s="511">
        <v>0</v>
      </c>
      <c r="BH150" s="511">
        <v>0</v>
      </c>
      <c r="BI150" s="511">
        <v>0</v>
      </c>
      <c r="BJ150" s="511">
        <v>0.71799999999999997</v>
      </c>
      <c r="BK150" s="511">
        <v>0</v>
      </c>
      <c r="BL150" s="512">
        <v>0</v>
      </c>
      <c r="BM150" s="511">
        <v>0</v>
      </c>
      <c r="BN150" s="511">
        <v>0</v>
      </c>
      <c r="BO150" s="511">
        <v>1</v>
      </c>
      <c r="BQ150">
        <v>103501</v>
      </c>
      <c r="BR150">
        <v>3304193</v>
      </c>
      <c r="BS150" t="s">
        <v>308</v>
      </c>
      <c r="BT150" t="s">
        <v>5</v>
      </c>
      <c r="BU150">
        <v>0</v>
      </c>
      <c r="BV150">
        <v>1</v>
      </c>
      <c r="BW150">
        <v>0</v>
      </c>
      <c r="BX150">
        <v>0</v>
      </c>
      <c r="BY150">
        <v>0</v>
      </c>
      <c r="BZ150">
        <v>5</v>
      </c>
      <c r="CA150">
        <v>3</v>
      </c>
      <c r="CB150">
        <v>2</v>
      </c>
      <c r="CC150">
        <v>675</v>
      </c>
      <c r="CD150">
        <v>0</v>
      </c>
      <c r="CE150">
        <v>0</v>
      </c>
      <c r="CF150">
        <v>0</v>
      </c>
      <c r="CG150">
        <v>675</v>
      </c>
      <c r="CH150">
        <v>408</v>
      </c>
      <c r="CI150">
        <v>267</v>
      </c>
      <c r="CJ150">
        <v>135</v>
      </c>
      <c r="CK150">
        <v>136</v>
      </c>
      <c r="CL150">
        <v>137</v>
      </c>
      <c r="CM150">
        <v>134</v>
      </c>
      <c r="CN150">
        <v>133</v>
      </c>
      <c r="CO150">
        <v>0</v>
      </c>
      <c r="CP150">
        <v>675</v>
      </c>
      <c r="CQ150">
        <v>135</v>
      </c>
      <c r="CR150">
        <v>0</v>
      </c>
      <c r="CS150">
        <v>0</v>
      </c>
      <c r="CT150">
        <v>245.99999999999972</v>
      </c>
      <c r="CU150">
        <v>253.9999999999998</v>
      </c>
      <c r="CV150">
        <v>0</v>
      </c>
      <c r="CW150">
        <v>0</v>
      </c>
      <c r="CX150">
        <v>0</v>
      </c>
      <c r="CY150">
        <v>0</v>
      </c>
      <c r="CZ150">
        <v>0</v>
      </c>
      <c r="DA150">
        <v>0</v>
      </c>
      <c r="DB150">
        <v>0</v>
      </c>
      <c r="DC150">
        <v>253.00000000000011</v>
      </c>
      <c r="DD150">
        <v>15.999999999999996</v>
      </c>
      <c r="DE150">
        <v>164.00000000000003</v>
      </c>
      <c r="DF150">
        <v>20.999999999999993</v>
      </c>
      <c r="DG150">
        <v>24.999999999999975</v>
      </c>
      <c r="DH150">
        <v>135.99999999999969</v>
      </c>
      <c r="DI150">
        <v>60.000000000000014</v>
      </c>
      <c r="DJ150">
        <v>0</v>
      </c>
      <c r="DK150">
        <v>28.000000000000014</v>
      </c>
      <c r="DL150">
        <v>0</v>
      </c>
      <c r="DM150">
        <v>52.159090909090864</v>
      </c>
      <c r="DN150">
        <v>58.727272727272748</v>
      </c>
      <c r="DO150">
        <v>65.386363636363598</v>
      </c>
      <c r="DP150">
        <v>63.954545454545418</v>
      </c>
      <c r="DQ150">
        <v>43.624000000000002</v>
      </c>
      <c r="DR150">
        <v>161.45332290934178</v>
      </c>
      <c r="DS150">
        <v>0</v>
      </c>
      <c r="DT150">
        <v>0</v>
      </c>
      <c r="DU150">
        <v>0</v>
      </c>
      <c r="DV150">
        <v>0.71799999999999997</v>
      </c>
      <c r="DW150">
        <v>0</v>
      </c>
      <c r="DX150">
        <v>0</v>
      </c>
      <c r="DY150">
        <v>0</v>
      </c>
      <c r="DZ150">
        <v>0</v>
      </c>
      <c r="EA150">
        <v>1</v>
      </c>
    </row>
    <row r="151" spans="1:131" ht="15" hidden="1">
      <c r="A151" s="505">
        <v>154</v>
      </c>
      <c r="B151" s="505" t="e">
        <v>#N/A</v>
      </c>
      <c r="C151" s="506">
        <v>0</v>
      </c>
      <c r="D151" s="506">
        <v>0.52990033222591404</v>
      </c>
      <c r="E151" s="507">
        <v>103503</v>
      </c>
      <c r="F151" s="507">
        <v>3304201</v>
      </c>
      <c r="G151" s="508" t="s">
        <v>309</v>
      </c>
      <c r="H151" s="470" t="s">
        <v>5</v>
      </c>
      <c r="I151" s="509">
        <v>0</v>
      </c>
      <c r="J151" s="510">
        <v>1</v>
      </c>
      <c r="K151" s="511">
        <v>0</v>
      </c>
      <c r="L151" s="511">
        <v>0</v>
      </c>
      <c r="M151" s="511">
        <v>0</v>
      </c>
      <c r="N151" s="511">
        <v>5</v>
      </c>
      <c r="O151" s="511">
        <v>3</v>
      </c>
      <c r="P151" s="511">
        <v>2</v>
      </c>
      <c r="Q151" s="511">
        <v>1204</v>
      </c>
      <c r="R151" s="511">
        <v>0</v>
      </c>
      <c r="S151" s="511">
        <v>0</v>
      </c>
      <c r="T151" s="511">
        <v>0</v>
      </c>
      <c r="U151" s="511">
        <v>1204</v>
      </c>
      <c r="V151" s="511">
        <v>726</v>
      </c>
      <c r="W151" s="511">
        <v>478</v>
      </c>
      <c r="X151" s="511">
        <v>237</v>
      </c>
      <c r="Y151" s="511">
        <v>250</v>
      </c>
      <c r="Z151" s="511">
        <v>239</v>
      </c>
      <c r="AA151" s="511">
        <v>238</v>
      </c>
      <c r="AB151" s="511">
        <v>240</v>
      </c>
      <c r="AC151" s="511">
        <v>0</v>
      </c>
      <c r="AD151" s="511">
        <v>1204</v>
      </c>
      <c r="AE151" s="511">
        <v>240.8</v>
      </c>
      <c r="AF151" s="511">
        <v>0</v>
      </c>
      <c r="AG151" s="511">
        <v>0</v>
      </c>
      <c r="AH151" s="511">
        <v>540.99999999999943</v>
      </c>
      <c r="AI151" s="511">
        <v>638.00000000000045</v>
      </c>
      <c r="AJ151" s="511">
        <v>0</v>
      </c>
      <c r="AK151" s="511">
        <v>0</v>
      </c>
      <c r="AL151" s="511">
        <v>0</v>
      </c>
      <c r="AM151" s="511">
        <v>0</v>
      </c>
      <c r="AN151" s="511">
        <v>0</v>
      </c>
      <c r="AO151" s="511">
        <v>0</v>
      </c>
      <c r="AP151" s="511">
        <v>0</v>
      </c>
      <c r="AQ151" s="511">
        <v>276.99999999999972</v>
      </c>
      <c r="AR151" s="511">
        <v>91</v>
      </c>
      <c r="AS151" s="511">
        <v>224.99999999999983</v>
      </c>
      <c r="AT151" s="511">
        <v>51.999999999999972</v>
      </c>
      <c r="AU151" s="511">
        <v>165.00000000000028</v>
      </c>
      <c r="AV151" s="511">
        <v>298.00000000000057</v>
      </c>
      <c r="AW151" s="511">
        <v>96.000000000000014</v>
      </c>
      <c r="AX151" s="511">
        <v>0</v>
      </c>
      <c r="AY151" s="511">
        <v>46.114904246461293</v>
      </c>
      <c r="AZ151" s="511">
        <v>0</v>
      </c>
      <c r="BA151" s="511">
        <v>119.00858369098711</v>
      </c>
      <c r="BB151" s="511">
        <v>125.514403292181</v>
      </c>
      <c r="BC151" s="511">
        <v>105.41048034934502</v>
      </c>
      <c r="BD151" s="511">
        <v>104.96943231441053</v>
      </c>
      <c r="BE151" s="511">
        <v>122.03389830508463</v>
      </c>
      <c r="BF151" s="511">
        <v>332.01625439311215</v>
      </c>
      <c r="BG151" s="511">
        <v>0</v>
      </c>
      <c r="BH151" s="511">
        <v>0</v>
      </c>
      <c r="BI151" s="511">
        <v>0</v>
      </c>
      <c r="BJ151" s="511">
        <v>1.103</v>
      </c>
      <c r="BK151" s="511">
        <v>0</v>
      </c>
      <c r="BL151" s="512">
        <v>0</v>
      </c>
      <c r="BM151" s="511">
        <v>0</v>
      </c>
      <c r="BN151" s="511">
        <v>0</v>
      </c>
      <c r="BO151" s="511">
        <v>1</v>
      </c>
      <c r="BQ151">
        <v>103503</v>
      </c>
      <c r="BR151">
        <v>3304201</v>
      </c>
      <c r="BS151" t="s">
        <v>309</v>
      </c>
      <c r="BT151" t="s">
        <v>5</v>
      </c>
      <c r="BU151">
        <v>0</v>
      </c>
      <c r="BV151">
        <v>1</v>
      </c>
      <c r="BW151">
        <v>0</v>
      </c>
      <c r="BX151">
        <v>0</v>
      </c>
      <c r="BY151">
        <v>0</v>
      </c>
      <c r="BZ151">
        <v>5</v>
      </c>
      <c r="CA151">
        <v>3</v>
      </c>
      <c r="CB151">
        <v>2</v>
      </c>
      <c r="CC151">
        <v>1204</v>
      </c>
      <c r="CD151">
        <v>0</v>
      </c>
      <c r="CE151">
        <v>0</v>
      </c>
      <c r="CF151">
        <v>0</v>
      </c>
      <c r="CG151">
        <v>1204</v>
      </c>
      <c r="CH151">
        <v>726</v>
      </c>
      <c r="CI151">
        <v>478</v>
      </c>
      <c r="CJ151">
        <v>237</v>
      </c>
      <c r="CK151">
        <v>250</v>
      </c>
      <c r="CL151">
        <v>239</v>
      </c>
      <c r="CM151">
        <v>238</v>
      </c>
      <c r="CN151">
        <v>240</v>
      </c>
      <c r="CO151">
        <v>0</v>
      </c>
      <c r="CP151">
        <v>1204</v>
      </c>
      <c r="CQ151">
        <v>240.8</v>
      </c>
      <c r="CR151">
        <v>0</v>
      </c>
      <c r="CS151">
        <v>0</v>
      </c>
      <c r="CT151">
        <v>540.99999999999943</v>
      </c>
      <c r="CU151">
        <v>638.00000000000045</v>
      </c>
      <c r="CV151">
        <v>0</v>
      </c>
      <c r="CW151">
        <v>0</v>
      </c>
      <c r="CX151">
        <v>0</v>
      </c>
      <c r="CY151">
        <v>0</v>
      </c>
      <c r="CZ151">
        <v>0</v>
      </c>
      <c r="DA151">
        <v>0</v>
      </c>
      <c r="DB151">
        <v>0</v>
      </c>
      <c r="DC151">
        <v>276.99999999999972</v>
      </c>
      <c r="DD151">
        <v>91</v>
      </c>
      <c r="DE151">
        <v>224.99999999999983</v>
      </c>
      <c r="DF151">
        <v>51.999999999999972</v>
      </c>
      <c r="DG151">
        <v>165.00000000000028</v>
      </c>
      <c r="DH151">
        <v>298.00000000000057</v>
      </c>
      <c r="DI151">
        <v>96.000000000000014</v>
      </c>
      <c r="DJ151">
        <v>0</v>
      </c>
      <c r="DK151">
        <v>46.114904246461293</v>
      </c>
      <c r="DL151">
        <v>0</v>
      </c>
      <c r="DM151">
        <v>119.00858369098711</v>
      </c>
      <c r="DN151">
        <v>125.514403292181</v>
      </c>
      <c r="DO151">
        <v>105.41048034934502</v>
      </c>
      <c r="DP151">
        <v>104.96943231441053</v>
      </c>
      <c r="DQ151">
        <v>122.03389830508463</v>
      </c>
      <c r="DR151">
        <v>332.01625439311215</v>
      </c>
      <c r="DS151">
        <v>0</v>
      </c>
      <c r="DT151">
        <v>0</v>
      </c>
      <c r="DU151">
        <v>0</v>
      </c>
      <c r="DV151">
        <v>1.103</v>
      </c>
      <c r="DW151">
        <v>0</v>
      </c>
      <c r="DX151">
        <v>0</v>
      </c>
      <c r="DY151">
        <v>0</v>
      </c>
      <c r="DZ151">
        <v>0</v>
      </c>
      <c r="EA151">
        <v>1</v>
      </c>
    </row>
    <row r="152" spans="1:131" ht="15" hidden="1">
      <c r="A152" s="505">
        <v>155</v>
      </c>
      <c r="B152" s="505" t="e">
        <v>#N/A</v>
      </c>
      <c r="C152" s="506">
        <v>0</v>
      </c>
      <c r="D152" s="506">
        <v>0.60481444332999001</v>
      </c>
      <c r="E152" s="507">
        <v>103509</v>
      </c>
      <c r="F152" s="507">
        <v>3304223</v>
      </c>
      <c r="G152" s="508" t="s">
        <v>310</v>
      </c>
      <c r="H152" s="470" t="s">
        <v>5</v>
      </c>
      <c r="I152" s="509">
        <v>0</v>
      </c>
      <c r="J152" s="510">
        <v>1</v>
      </c>
      <c r="K152" s="511">
        <v>0</v>
      </c>
      <c r="L152" s="511">
        <v>0</v>
      </c>
      <c r="M152" s="511">
        <v>0</v>
      </c>
      <c r="N152" s="511">
        <v>5</v>
      </c>
      <c r="O152" s="511">
        <v>3</v>
      </c>
      <c r="P152" s="511">
        <v>2</v>
      </c>
      <c r="Q152" s="511">
        <v>997</v>
      </c>
      <c r="R152" s="511">
        <v>0</v>
      </c>
      <c r="S152" s="511">
        <v>0</v>
      </c>
      <c r="T152" s="511">
        <v>0</v>
      </c>
      <c r="U152" s="511">
        <v>997</v>
      </c>
      <c r="V152" s="511">
        <v>574</v>
      </c>
      <c r="W152" s="511">
        <v>423</v>
      </c>
      <c r="X152" s="511">
        <v>191</v>
      </c>
      <c r="Y152" s="511">
        <v>190</v>
      </c>
      <c r="Z152" s="511">
        <v>193</v>
      </c>
      <c r="AA152" s="511">
        <v>192</v>
      </c>
      <c r="AB152" s="511">
        <v>231</v>
      </c>
      <c r="AC152" s="511">
        <v>0</v>
      </c>
      <c r="AD152" s="511">
        <v>997</v>
      </c>
      <c r="AE152" s="511">
        <v>199.4</v>
      </c>
      <c r="AF152" s="511">
        <v>0</v>
      </c>
      <c r="AG152" s="511">
        <v>0</v>
      </c>
      <c r="AH152" s="511">
        <v>567.99999999999955</v>
      </c>
      <c r="AI152" s="511">
        <v>603</v>
      </c>
      <c r="AJ152" s="511">
        <v>0</v>
      </c>
      <c r="AK152" s="511">
        <v>0</v>
      </c>
      <c r="AL152" s="511">
        <v>0</v>
      </c>
      <c r="AM152" s="511">
        <v>0</v>
      </c>
      <c r="AN152" s="511">
        <v>0</v>
      </c>
      <c r="AO152" s="511">
        <v>0</v>
      </c>
      <c r="AP152" s="511">
        <v>0</v>
      </c>
      <c r="AQ152" s="511">
        <v>8</v>
      </c>
      <c r="AR152" s="511">
        <v>13.00000000000003</v>
      </c>
      <c r="AS152" s="511">
        <v>34.999999999999972</v>
      </c>
      <c r="AT152" s="511">
        <v>84.999999999999986</v>
      </c>
      <c r="AU152" s="511">
        <v>241.00000000000026</v>
      </c>
      <c r="AV152" s="511">
        <v>555.99999999999955</v>
      </c>
      <c r="AW152" s="511">
        <v>59.000000000000021</v>
      </c>
      <c r="AX152" s="511">
        <v>0</v>
      </c>
      <c r="AY152" s="511">
        <v>32.999999999999957</v>
      </c>
      <c r="AZ152" s="511">
        <v>0</v>
      </c>
      <c r="BA152" s="511">
        <v>114.80874316939882</v>
      </c>
      <c r="BB152" s="511">
        <v>99.086021505376337</v>
      </c>
      <c r="BC152" s="511">
        <v>85.890052356020902</v>
      </c>
      <c r="BD152" s="511">
        <v>85.445026178010437</v>
      </c>
      <c r="BE152" s="511">
        <v>91.98190045248873</v>
      </c>
      <c r="BF152" s="511">
        <v>274.19506465994232</v>
      </c>
      <c r="BG152" s="511">
        <v>0</v>
      </c>
      <c r="BH152" s="511">
        <v>0</v>
      </c>
      <c r="BI152" s="511">
        <v>0</v>
      </c>
      <c r="BJ152" s="511">
        <v>0.71299999999999997</v>
      </c>
      <c r="BK152" s="511">
        <v>0</v>
      </c>
      <c r="BL152" s="512">
        <v>0</v>
      </c>
      <c r="BM152" s="511">
        <v>0</v>
      </c>
      <c r="BN152" s="511">
        <v>0</v>
      </c>
      <c r="BO152" s="511">
        <v>1</v>
      </c>
      <c r="BQ152">
        <v>103509</v>
      </c>
      <c r="BR152">
        <v>3304223</v>
      </c>
      <c r="BS152" t="s">
        <v>310</v>
      </c>
      <c r="BT152" t="s">
        <v>5</v>
      </c>
      <c r="BU152">
        <v>0</v>
      </c>
      <c r="BV152">
        <v>1</v>
      </c>
      <c r="BW152">
        <v>0</v>
      </c>
      <c r="BX152">
        <v>0</v>
      </c>
      <c r="BY152">
        <v>0</v>
      </c>
      <c r="BZ152">
        <v>5</v>
      </c>
      <c r="CA152">
        <v>3</v>
      </c>
      <c r="CB152">
        <v>2</v>
      </c>
      <c r="CC152">
        <v>997</v>
      </c>
      <c r="CD152">
        <v>0</v>
      </c>
      <c r="CE152">
        <v>0</v>
      </c>
      <c r="CF152">
        <v>0</v>
      </c>
      <c r="CG152">
        <v>997</v>
      </c>
      <c r="CH152">
        <v>574</v>
      </c>
      <c r="CI152">
        <v>423</v>
      </c>
      <c r="CJ152">
        <v>191</v>
      </c>
      <c r="CK152">
        <v>190</v>
      </c>
      <c r="CL152">
        <v>193</v>
      </c>
      <c r="CM152">
        <v>192</v>
      </c>
      <c r="CN152">
        <v>231</v>
      </c>
      <c r="CO152">
        <v>0</v>
      </c>
      <c r="CP152">
        <v>997</v>
      </c>
      <c r="CQ152">
        <v>199.4</v>
      </c>
      <c r="CR152">
        <v>0</v>
      </c>
      <c r="CS152">
        <v>0</v>
      </c>
      <c r="CT152">
        <v>567.99999999999955</v>
      </c>
      <c r="CU152">
        <v>603</v>
      </c>
      <c r="CV152">
        <v>0</v>
      </c>
      <c r="CW152">
        <v>0</v>
      </c>
      <c r="CX152">
        <v>0</v>
      </c>
      <c r="CY152">
        <v>0</v>
      </c>
      <c r="CZ152">
        <v>0</v>
      </c>
      <c r="DA152">
        <v>0</v>
      </c>
      <c r="DB152">
        <v>0</v>
      </c>
      <c r="DC152">
        <v>8</v>
      </c>
      <c r="DD152">
        <v>13.00000000000003</v>
      </c>
      <c r="DE152">
        <v>34.999999999999972</v>
      </c>
      <c r="DF152">
        <v>84.999999999999986</v>
      </c>
      <c r="DG152">
        <v>241.00000000000026</v>
      </c>
      <c r="DH152">
        <v>555.99999999999955</v>
      </c>
      <c r="DI152">
        <v>59.000000000000021</v>
      </c>
      <c r="DJ152">
        <v>0</v>
      </c>
      <c r="DK152">
        <v>32.999999999999957</v>
      </c>
      <c r="DL152">
        <v>0</v>
      </c>
      <c r="DM152">
        <v>114.80874316939882</v>
      </c>
      <c r="DN152">
        <v>99.086021505376337</v>
      </c>
      <c r="DO152">
        <v>85.890052356020902</v>
      </c>
      <c r="DP152">
        <v>85.445026178010437</v>
      </c>
      <c r="DQ152">
        <v>91.98190045248873</v>
      </c>
      <c r="DR152">
        <v>274.19506465994232</v>
      </c>
      <c r="DS152">
        <v>0</v>
      </c>
      <c r="DT152">
        <v>0</v>
      </c>
      <c r="DU152">
        <v>0</v>
      </c>
      <c r="DV152">
        <v>0.71299999999999997</v>
      </c>
      <c r="DW152">
        <v>0</v>
      </c>
      <c r="DX152">
        <v>0</v>
      </c>
      <c r="DY152">
        <v>0</v>
      </c>
      <c r="DZ152">
        <v>0</v>
      </c>
      <c r="EA152">
        <v>1</v>
      </c>
    </row>
    <row r="153" spans="1:131" ht="15" hidden="1">
      <c r="A153" s="505">
        <v>157</v>
      </c>
      <c r="B153" s="505" t="e">
        <v>#N/A</v>
      </c>
      <c r="C153" s="506">
        <v>0</v>
      </c>
      <c r="D153" s="506">
        <v>0.611857707509881</v>
      </c>
      <c r="E153" s="507">
        <v>103519</v>
      </c>
      <c r="F153" s="507">
        <v>3304245</v>
      </c>
      <c r="G153" s="508" t="s">
        <v>311</v>
      </c>
      <c r="H153" s="470" t="s">
        <v>5</v>
      </c>
      <c r="I153" s="509">
        <v>0</v>
      </c>
      <c r="J153" s="510">
        <v>1</v>
      </c>
      <c r="K153" s="511">
        <v>0</v>
      </c>
      <c r="L153" s="511">
        <v>0</v>
      </c>
      <c r="M153" s="511">
        <v>0</v>
      </c>
      <c r="N153" s="511">
        <v>5</v>
      </c>
      <c r="O153" s="511">
        <v>3</v>
      </c>
      <c r="P153" s="511">
        <v>2</v>
      </c>
      <c r="Q153" s="511">
        <v>1265</v>
      </c>
      <c r="R153" s="511">
        <v>0</v>
      </c>
      <c r="S153" s="511">
        <v>0</v>
      </c>
      <c r="T153" s="511">
        <v>0</v>
      </c>
      <c r="U153" s="511">
        <v>1265</v>
      </c>
      <c r="V153" s="511">
        <v>762</v>
      </c>
      <c r="W153" s="511">
        <v>503</v>
      </c>
      <c r="X153" s="511">
        <v>253</v>
      </c>
      <c r="Y153" s="511">
        <v>254</v>
      </c>
      <c r="Z153" s="511">
        <v>255</v>
      </c>
      <c r="AA153" s="511">
        <v>249</v>
      </c>
      <c r="AB153" s="511">
        <v>254</v>
      </c>
      <c r="AC153" s="511">
        <v>0</v>
      </c>
      <c r="AD153" s="511">
        <v>1265</v>
      </c>
      <c r="AE153" s="511">
        <v>253</v>
      </c>
      <c r="AF153" s="511">
        <v>0</v>
      </c>
      <c r="AG153" s="511">
        <v>0</v>
      </c>
      <c r="AH153" s="511">
        <v>738</v>
      </c>
      <c r="AI153" s="511">
        <v>773.99999999999943</v>
      </c>
      <c r="AJ153" s="511">
        <v>0</v>
      </c>
      <c r="AK153" s="511">
        <v>0</v>
      </c>
      <c r="AL153" s="511">
        <v>0</v>
      </c>
      <c r="AM153" s="511">
        <v>0</v>
      </c>
      <c r="AN153" s="511">
        <v>0</v>
      </c>
      <c r="AO153" s="511">
        <v>0</v>
      </c>
      <c r="AP153" s="511">
        <v>0</v>
      </c>
      <c r="AQ153" s="511">
        <v>88.069620253164601</v>
      </c>
      <c r="AR153" s="511">
        <v>83.065664556962005</v>
      </c>
      <c r="AS153" s="511">
        <v>339.26819620253218</v>
      </c>
      <c r="AT153" s="511">
        <v>188.14873417721535</v>
      </c>
      <c r="AU153" s="511">
        <v>294.23259493670918</v>
      </c>
      <c r="AV153" s="511">
        <v>204.16139240506311</v>
      </c>
      <c r="AW153" s="511">
        <v>68.05379746835446</v>
      </c>
      <c r="AX153" s="511">
        <v>0</v>
      </c>
      <c r="AY153" s="511">
        <v>94.79600333055788</v>
      </c>
      <c r="AZ153" s="511">
        <v>0</v>
      </c>
      <c r="BA153" s="511">
        <v>119.67634854771796</v>
      </c>
      <c r="BB153" s="511">
        <v>116.02469135802465</v>
      </c>
      <c r="BC153" s="511">
        <v>146.34782608695656</v>
      </c>
      <c r="BD153" s="511">
        <v>142.90434782608699</v>
      </c>
      <c r="BE153" s="511">
        <v>116.70270270270258</v>
      </c>
      <c r="BF153" s="511">
        <v>366.63073393922537</v>
      </c>
      <c r="BG153" s="511">
        <v>0</v>
      </c>
      <c r="BH153" s="511">
        <v>0</v>
      </c>
      <c r="BI153" s="511">
        <v>0</v>
      </c>
      <c r="BJ153" s="511">
        <v>0.96699999999999997</v>
      </c>
      <c r="BK153" s="511">
        <v>0</v>
      </c>
      <c r="BL153" s="512">
        <v>0</v>
      </c>
      <c r="BM153" s="511">
        <v>0</v>
      </c>
      <c r="BN153" s="511">
        <v>0</v>
      </c>
      <c r="BO153" s="511">
        <v>1</v>
      </c>
      <c r="BQ153">
        <v>103519</v>
      </c>
      <c r="BR153">
        <v>3304245</v>
      </c>
      <c r="BS153" t="s">
        <v>311</v>
      </c>
      <c r="BT153" t="s">
        <v>5</v>
      </c>
      <c r="BU153">
        <v>0</v>
      </c>
      <c r="BV153">
        <v>1</v>
      </c>
      <c r="BW153">
        <v>0</v>
      </c>
      <c r="BX153">
        <v>0</v>
      </c>
      <c r="BY153">
        <v>0</v>
      </c>
      <c r="BZ153">
        <v>5</v>
      </c>
      <c r="CA153">
        <v>3</v>
      </c>
      <c r="CB153">
        <v>2</v>
      </c>
      <c r="CC153">
        <v>1265</v>
      </c>
      <c r="CD153">
        <v>0</v>
      </c>
      <c r="CE153">
        <v>0</v>
      </c>
      <c r="CF153">
        <v>0</v>
      </c>
      <c r="CG153">
        <v>1265</v>
      </c>
      <c r="CH153">
        <v>762</v>
      </c>
      <c r="CI153">
        <v>503</v>
      </c>
      <c r="CJ153">
        <v>253</v>
      </c>
      <c r="CK153">
        <v>254</v>
      </c>
      <c r="CL153">
        <v>255</v>
      </c>
      <c r="CM153">
        <v>249</v>
      </c>
      <c r="CN153">
        <v>254</v>
      </c>
      <c r="CO153">
        <v>0</v>
      </c>
      <c r="CP153">
        <v>1265</v>
      </c>
      <c r="CQ153">
        <v>253</v>
      </c>
      <c r="CR153">
        <v>0</v>
      </c>
      <c r="CS153">
        <v>0</v>
      </c>
      <c r="CT153">
        <v>738</v>
      </c>
      <c r="CU153">
        <v>773.99999999999943</v>
      </c>
      <c r="CV153">
        <v>0</v>
      </c>
      <c r="CW153">
        <v>0</v>
      </c>
      <c r="CX153">
        <v>0</v>
      </c>
      <c r="CY153">
        <v>0</v>
      </c>
      <c r="CZ153">
        <v>0</v>
      </c>
      <c r="DA153">
        <v>0</v>
      </c>
      <c r="DB153">
        <v>0</v>
      </c>
      <c r="DC153">
        <v>88.069620253164601</v>
      </c>
      <c r="DD153">
        <v>83.065664556962005</v>
      </c>
      <c r="DE153">
        <v>339.26819620253218</v>
      </c>
      <c r="DF153">
        <v>188.14873417721535</v>
      </c>
      <c r="DG153">
        <v>294.23259493670918</v>
      </c>
      <c r="DH153">
        <v>204.16139240506311</v>
      </c>
      <c r="DI153">
        <v>68.05379746835446</v>
      </c>
      <c r="DJ153">
        <v>0</v>
      </c>
      <c r="DK153">
        <v>94.79600333055788</v>
      </c>
      <c r="DL153">
        <v>0</v>
      </c>
      <c r="DM153">
        <v>119.67634854771796</v>
      </c>
      <c r="DN153">
        <v>116.02469135802465</v>
      </c>
      <c r="DO153">
        <v>146.34782608695656</v>
      </c>
      <c r="DP153">
        <v>142.90434782608699</v>
      </c>
      <c r="DQ153">
        <v>116.70270270270258</v>
      </c>
      <c r="DR153">
        <v>366.63073393922537</v>
      </c>
      <c r="DS153">
        <v>0</v>
      </c>
      <c r="DT153">
        <v>0</v>
      </c>
      <c r="DU153">
        <v>0</v>
      </c>
      <c r="DV153">
        <v>0.96699999999999997</v>
      </c>
      <c r="DW153">
        <v>0</v>
      </c>
      <c r="DX153">
        <v>0</v>
      </c>
      <c r="DY153">
        <v>0</v>
      </c>
      <c r="DZ153">
        <v>0</v>
      </c>
      <c r="EA153">
        <v>1</v>
      </c>
    </row>
    <row r="154" spans="1:131" ht="15" hidden="1">
      <c r="A154" s="505">
        <v>158</v>
      </c>
      <c r="B154" s="505" t="e">
        <v>#N/A</v>
      </c>
      <c r="C154" s="506">
        <v>0</v>
      </c>
      <c r="D154" s="506">
        <v>0.29314420803782498</v>
      </c>
      <c r="E154" s="507">
        <v>103531</v>
      </c>
      <c r="F154" s="507">
        <v>3304606</v>
      </c>
      <c r="G154" s="508" t="s">
        <v>312</v>
      </c>
      <c r="H154" s="470" t="s">
        <v>5</v>
      </c>
      <c r="I154" s="509">
        <v>0</v>
      </c>
      <c r="J154" s="510">
        <v>1</v>
      </c>
      <c r="K154" s="511">
        <v>0</v>
      </c>
      <c r="L154" s="511">
        <v>0</v>
      </c>
      <c r="M154" s="511">
        <v>0</v>
      </c>
      <c r="N154" s="511">
        <v>5</v>
      </c>
      <c r="O154" s="511">
        <v>3</v>
      </c>
      <c r="P154" s="511">
        <v>2</v>
      </c>
      <c r="Q154" s="511">
        <v>846</v>
      </c>
      <c r="R154" s="511">
        <v>0</v>
      </c>
      <c r="S154" s="511">
        <v>0</v>
      </c>
      <c r="T154" s="511">
        <v>0</v>
      </c>
      <c r="U154" s="511">
        <v>846</v>
      </c>
      <c r="V154" s="511">
        <v>510</v>
      </c>
      <c r="W154" s="511">
        <v>336</v>
      </c>
      <c r="X154" s="511">
        <v>171</v>
      </c>
      <c r="Y154" s="511">
        <v>170</v>
      </c>
      <c r="Z154" s="511">
        <v>169</v>
      </c>
      <c r="AA154" s="511">
        <v>170</v>
      </c>
      <c r="AB154" s="511">
        <v>166</v>
      </c>
      <c r="AC154" s="511">
        <v>0</v>
      </c>
      <c r="AD154" s="511">
        <v>846</v>
      </c>
      <c r="AE154" s="511">
        <v>169.2</v>
      </c>
      <c r="AF154" s="511">
        <v>0</v>
      </c>
      <c r="AG154" s="511">
        <v>0</v>
      </c>
      <c r="AH154" s="511">
        <v>247.99999999999994</v>
      </c>
      <c r="AI154" s="511">
        <v>247.99999999999994</v>
      </c>
      <c r="AJ154" s="511">
        <v>0</v>
      </c>
      <c r="AK154" s="511">
        <v>0</v>
      </c>
      <c r="AL154" s="511">
        <v>0</v>
      </c>
      <c r="AM154" s="511">
        <v>0</v>
      </c>
      <c r="AN154" s="511">
        <v>0</v>
      </c>
      <c r="AO154" s="511">
        <v>0</v>
      </c>
      <c r="AP154" s="511">
        <v>0</v>
      </c>
      <c r="AQ154" s="511">
        <v>276</v>
      </c>
      <c r="AR154" s="511">
        <v>86.999999999999901</v>
      </c>
      <c r="AS154" s="511">
        <v>73.999999999999972</v>
      </c>
      <c r="AT154" s="511">
        <v>72.999999999999986</v>
      </c>
      <c r="AU154" s="511">
        <v>106.99999999999966</v>
      </c>
      <c r="AV154" s="511">
        <v>149.99999999999991</v>
      </c>
      <c r="AW154" s="511">
        <v>79</v>
      </c>
      <c r="AX154" s="511">
        <v>0</v>
      </c>
      <c r="AY154" s="511">
        <v>33.117437722419922</v>
      </c>
      <c r="AZ154" s="511">
        <v>0</v>
      </c>
      <c r="BA154" s="511">
        <v>41.454545454545382</v>
      </c>
      <c r="BB154" s="511">
        <v>42.754491017964078</v>
      </c>
      <c r="BC154" s="511">
        <v>39.327044025157186</v>
      </c>
      <c r="BD154" s="511">
        <v>39.559748427672908</v>
      </c>
      <c r="BE154" s="511">
        <v>34.05128205128203</v>
      </c>
      <c r="BF154" s="511">
        <v>112.70888898800891</v>
      </c>
      <c r="BG154" s="511">
        <v>0</v>
      </c>
      <c r="BH154" s="511">
        <v>0</v>
      </c>
      <c r="BI154" s="511">
        <v>0</v>
      </c>
      <c r="BJ154" s="511">
        <v>0.89200000000000002</v>
      </c>
      <c r="BK154" s="511">
        <v>0</v>
      </c>
      <c r="BL154" s="512">
        <v>0</v>
      </c>
      <c r="BM154" s="511">
        <v>0</v>
      </c>
      <c r="BN154" s="511">
        <v>0</v>
      </c>
      <c r="BO154" s="511">
        <v>1</v>
      </c>
      <c r="BQ154">
        <v>103531</v>
      </c>
      <c r="BR154">
        <v>3304606</v>
      </c>
      <c r="BS154" t="s">
        <v>312</v>
      </c>
      <c r="BT154" t="s">
        <v>5</v>
      </c>
      <c r="BU154">
        <v>0</v>
      </c>
      <c r="BV154">
        <v>1</v>
      </c>
      <c r="BW154">
        <v>0</v>
      </c>
      <c r="BX154">
        <v>0</v>
      </c>
      <c r="BY154">
        <v>0</v>
      </c>
      <c r="BZ154">
        <v>5</v>
      </c>
      <c r="CA154">
        <v>3</v>
      </c>
      <c r="CB154">
        <v>2</v>
      </c>
      <c r="CC154">
        <v>846</v>
      </c>
      <c r="CD154">
        <v>0</v>
      </c>
      <c r="CE154">
        <v>0</v>
      </c>
      <c r="CF154">
        <v>0</v>
      </c>
      <c r="CG154">
        <v>846</v>
      </c>
      <c r="CH154">
        <v>510</v>
      </c>
      <c r="CI154">
        <v>336</v>
      </c>
      <c r="CJ154">
        <v>171</v>
      </c>
      <c r="CK154">
        <v>170</v>
      </c>
      <c r="CL154">
        <v>169</v>
      </c>
      <c r="CM154">
        <v>170</v>
      </c>
      <c r="CN154">
        <v>166</v>
      </c>
      <c r="CO154">
        <v>0</v>
      </c>
      <c r="CP154">
        <v>846</v>
      </c>
      <c r="CQ154">
        <v>169.2</v>
      </c>
      <c r="CR154">
        <v>0</v>
      </c>
      <c r="CS154">
        <v>0</v>
      </c>
      <c r="CT154">
        <v>247.99999999999994</v>
      </c>
      <c r="CU154">
        <v>247.99999999999994</v>
      </c>
      <c r="CV154">
        <v>0</v>
      </c>
      <c r="CW154">
        <v>0</v>
      </c>
      <c r="CX154">
        <v>0</v>
      </c>
      <c r="CY154">
        <v>0</v>
      </c>
      <c r="CZ154">
        <v>0</v>
      </c>
      <c r="DA154">
        <v>0</v>
      </c>
      <c r="DB154">
        <v>0</v>
      </c>
      <c r="DC154">
        <v>276</v>
      </c>
      <c r="DD154">
        <v>86.999999999999901</v>
      </c>
      <c r="DE154">
        <v>73.999999999999972</v>
      </c>
      <c r="DF154">
        <v>72.999999999999986</v>
      </c>
      <c r="DG154">
        <v>106.99999999999966</v>
      </c>
      <c r="DH154">
        <v>149.99999999999991</v>
      </c>
      <c r="DI154">
        <v>79</v>
      </c>
      <c r="DJ154">
        <v>0</v>
      </c>
      <c r="DK154">
        <v>33.117437722419922</v>
      </c>
      <c r="DL154">
        <v>0</v>
      </c>
      <c r="DM154">
        <v>41.454545454545382</v>
      </c>
      <c r="DN154">
        <v>42.754491017964078</v>
      </c>
      <c r="DO154">
        <v>39.327044025157186</v>
      </c>
      <c r="DP154">
        <v>39.559748427672908</v>
      </c>
      <c r="DQ154">
        <v>34.05128205128203</v>
      </c>
      <c r="DR154">
        <v>112.70888898800891</v>
      </c>
      <c r="DS154">
        <v>0</v>
      </c>
      <c r="DT154">
        <v>0</v>
      </c>
      <c r="DU154">
        <v>0</v>
      </c>
      <c r="DV154">
        <v>0.89200000000000002</v>
      </c>
      <c r="DW154">
        <v>0</v>
      </c>
      <c r="DX154">
        <v>0</v>
      </c>
      <c r="DY154">
        <v>0</v>
      </c>
      <c r="DZ154">
        <v>0</v>
      </c>
      <c r="EA154">
        <v>1</v>
      </c>
    </row>
    <row r="155" spans="1:131" ht="15" hidden="1">
      <c r="A155" s="505">
        <v>159</v>
      </c>
      <c r="B155" s="505" t="e">
        <v>#N/A</v>
      </c>
      <c r="C155" s="506">
        <v>0</v>
      </c>
      <c r="D155" s="506">
        <v>0.58626198083067105</v>
      </c>
      <c r="E155" s="507">
        <v>103534</v>
      </c>
      <c r="F155" s="507">
        <v>3304625</v>
      </c>
      <c r="G155" s="508" t="s">
        <v>313</v>
      </c>
      <c r="H155" s="470" t="s">
        <v>5</v>
      </c>
      <c r="I155" s="509">
        <v>0</v>
      </c>
      <c r="J155" s="510">
        <v>1</v>
      </c>
      <c r="K155" s="511">
        <v>0</v>
      </c>
      <c r="L155" s="511">
        <v>0</v>
      </c>
      <c r="M155" s="511">
        <v>0</v>
      </c>
      <c r="N155" s="511">
        <v>5</v>
      </c>
      <c r="O155" s="511">
        <v>3</v>
      </c>
      <c r="P155" s="511">
        <v>2</v>
      </c>
      <c r="Q155" s="511">
        <v>626</v>
      </c>
      <c r="R155" s="511">
        <v>0</v>
      </c>
      <c r="S155" s="511">
        <v>0</v>
      </c>
      <c r="T155" s="511">
        <v>0</v>
      </c>
      <c r="U155" s="511">
        <v>626</v>
      </c>
      <c r="V155" s="511">
        <v>371</v>
      </c>
      <c r="W155" s="511">
        <v>255</v>
      </c>
      <c r="X155" s="511">
        <v>124</v>
      </c>
      <c r="Y155" s="511">
        <v>120</v>
      </c>
      <c r="Z155" s="511">
        <v>127</v>
      </c>
      <c r="AA155" s="511">
        <v>126</v>
      </c>
      <c r="AB155" s="511">
        <v>129</v>
      </c>
      <c r="AC155" s="511">
        <v>0</v>
      </c>
      <c r="AD155" s="511">
        <v>626</v>
      </c>
      <c r="AE155" s="511">
        <v>125.2</v>
      </c>
      <c r="AF155" s="511">
        <v>0</v>
      </c>
      <c r="AG155" s="511">
        <v>0</v>
      </c>
      <c r="AH155" s="511">
        <v>355.99999999999977</v>
      </c>
      <c r="AI155" s="511">
        <v>367.00000000000006</v>
      </c>
      <c r="AJ155" s="511">
        <v>0</v>
      </c>
      <c r="AK155" s="511">
        <v>0</v>
      </c>
      <c r="AL155" s="511">
        <v>0</v>
      </c>
      <c r="AM155" s="511">
        <v>0</v>
      </c>
      <c r="AN155" s="511">
        <v>0</v>
      </c>
      <c r="AO155" s="511">
        <v>0</v>
      </c>
      <c r="AP155" s="511">
        <v>0</v>
      </c>
      <c r="AQ155" s="511">
        <v>48.076799999999999</v>
      </c>
      <c r="AR155" s="511">
        <v>74.118400000000008</v>
      </c>
      <c r="AS155" s="511">
        <v>60.096000000000004</v>
      </c>
      <c r="AT155" s="511">
        <v>132.21119999999999</v>
      </c>
      <c r="AU155" s="511">
        <v>131.20959999999999</v>
      </c>
      <c r="AV155" s="511">
        <v>140.22399999999999</v>
      </c>
      <c r="AW155" s="511">
        <v>40.064</v>
      </c>
      <c r="AX155" s="511">
        <v>0</v>
      </c>
      <c r="AY155" s="511">
        <v>52.000000000000007</v>
      </c>
      <c r="AZ155" s="511">
        <v>0</v>
      </c>
      <c r="BA155" s="511">
        <v>65.586776859504155</v>
      </c>
      <c r="BB155" s="511">
        <v>57.735849056603762</v>
      </c>
      <c r="BC155" s="511">
        <v>61.347457627118629</v>
      </c>
      <c r="BD155" s="511">
        <v>60.864406779661003</v>
      </c>
      <c r="BE155" s="511">
        <v>60.768595041322286</v>
      </c>
      <c r="BF155" s="511">
        <v>175.82977603773585</v>
      </c>
      <c r="BG155" s="511">
        <v>0</v>
      </c>
      <c r="BH155" s="511">
        <v>0</v>
      </c>
      <c r="BI155" s="511">
        <v>0</v>
      </c>
      <c r="BJ155" s="511">
        <v>0.81699999999999995</v>
      </c>
      <c r="BK155" s="511">
        <v>0</v>
      </c>
      <c r="BL155" s="512">
        <v>0</v>
      </c>
      <c r="BM155" s="511">
        <v>0</v>
      </c>
      <c r="BN155" s="511">
        <v>0</v>
      </c>
      <c r="BO155" s="511">
        <v>1</v>
      </c>
      <c r="BQ155">
        <v>103534</v>
      </c>
      <c r="BR155">
        <v>3304625</v>
      </c>
      <c r="BS155" t="s">
        <v>313</v>
      </c>
      <c r="BT155" t="s">
        <v>5</v>
      </c>
      <c r="BU155">
        <v>0</v>
      </c>
      <c r="BV155">
        <v>1</v>
      </c>
      <c r="BW155">
        <v>0</v>
      </c>
      <c r="BX155">
        <v>0</v>
      </c>
      <c r="BY155">
        <v>0</v>
      </c>
      <c r="BZ155">
        <v>5</v>
      </c>
      <c r="CA155">
        <v>3</v>
      </c>
      <c r="CB155">
        <v>2</v>
      </c>
      <c r="CC155">
        <v>626</v>
      </c>
      <c r="CD155">
        <v>0</v>
      </c>
      <c r="CE155">
        <v>0</v>
      </c>
      <c r="CF155">
        <v>0</v>
      </c>
      <c r="CG155">
        <v>626</v>
      </c>
      <c r="CH155">
        <v>371</v>
      </c>
      <c r="CI155">
        <v>255</v>
      </c>
      <c r="CJ155">
        <v>124</v>
      </c>
      <c r="CK155">
        <v>120</v>
      </c>
      <c r="CL155">
        <v>127</v>
      </c>
      <c r="CM155">
        <v>126</v>
      </c>
      <c r="CN155">
        <v>129</v>
      </c>
      <c r="CO155">
        <v>0</v>
      </c>
      <c r="CP155">
        <v>626</v>
      </c>
      <c r="CQ155">
        <v>125.2</v>
      </c>
      <c r="CR155">
        <v>0</v>
      </c>
      <c r="CS155">
        <v>0</v>
      </c>
      <c r="CT155">
        <v>355.99999999999977</v>
      </c>
      <c r="CU155">
        <v>367.00000000000006</v>
      </c>
      <c r="CV155">
        <v>0</v>
      </c>
      <c r="CW155">
        <v>0</v>
      </c>
      <c r="CX155">
        <v>0</v>
      </c>
      <c r="CY155">
        <v>0</v>
      </c>
      <c r="CZ155">
        <v>0</v>
      </c>
      <c r="DA155">
        <v>0</v>
      </c>
      <c r="DB155">
        <v>0</v>
      </c>
      <c r="DC155">
        <v>48.076799999999999</v>
      </c>
      <c r="DD155">
        <v>74.118400000000008</v>
      </c>
      <c r="DE155">
        <v>60.096000000000004</v>
      </c>
      <c r="DF155">
        <v>132.21119999999999</v>
      </c>
      <c r="DG155">
        <v>131.20959999999999</v>
      </c>
      <c r="DH155">
        <v>140.22399999999999</v>
      </c>
      <c r="DI155">
        <v>40.064</v>
      </c>
      <c r="DJ155">
        <v>0</v>
      </c>
      <c r="DK155">
        <v>52.000000000000007</v>
      </c>
      <c r="DL155">
        <v>0</v>
      </c>
      <c r="DM155">
        <v>65.586776859504155</v>
      </c>
      <c r="DN155">
        <v>57.735849056603762</v>
      </c>
      <c r="DO155">
        <v>61.347457627118629</v>
      </c>
      <c r="DP155">
        <v>60.864406779661003</v>
      </c>
      <c r="DQ155">
        <v>60.768595041322286</v>
      </c>
      <c r="DR155">
        <v>175.82977603773585</v>
      </c>
      <c r="DS155">
        <v>0</v>
      </c>
      <c r="DT155">
        <v>0</v>
      </c>
      <c r="DU155">
        <v>0</v>
      </c>
      <c r="DV155">
        <v>0.81699999999999995</v>
      </c>
      <c r="DW155">
        <v>0</v>
      </c>
      <c r="DX155">
        <v>0</v>
      </c>
      <c r="DY155">
        <v>0</v>
      </c>
      <c r="DZ155">
        <v>0</v>
      </c>
      <c r="EA155">
        <v>1</v>
      </c>
    </row>
    <row r="156" spans="1:131" ht="15" hidden="1">
      <c r="A156" s="505">
        <v>160</v>
      </c>
      <c r="B156" s="505" t="e">
        <v>#N/A</v>
      </c>
      <c r="C156" s="506">
        <v>0</v>
      </c>
      <c r="D156" s="506">
        <v>0.51464968152866197</v>
      </c>
      <c r="E156" s="507">
        <v>103539</v>
      </c>
      <c r="F156" s="507">
        <v>3304801</v>
      </c>
      <c r="G156" s="508" t="s">
        <v>314</v>
      </c>
      <c r="H156" s="470" t="s">
        <v>5</v>
      </c>
      <c r="I156" s="509">
        <v>0</v>
      </c>
      <c r="J156" s="510">
        <v>1</v>
      </c>
      <c r="K156" s="511">
        <v>0</v>
      </c>
      <c r="L156" s="511">
        <v>0</v>
      </c>
      <c r="M156" s="511">
        <v>0</v>
      </c>
      <c r="N156" s="511">
        <v>5</v>
      </c>
      <c r="O156" s="511">
        <v>3</v>
      </c>
      <c r="P156" s="511">
        <v>2</v>
      </c>
      <c r="Q156" s="511">
        <v>785</v>
      </c>
      <c r="R156" s="511">
        <v>0</v>
      </c>
      <c r="S156" s="511">
        <v>0</v>
      </c>
      <c r="T156" s="511">
        <v>0</v>
      </c>
      <c r="U156" s="511">
        <v>785</v>
      </c>
      <c r="V156" s="511">
        <v>476</v>
      </c>
      <c r="W156" s="511">
        <v>309</v>
      </c>
      <c r="X156" s="511">
        <v>163</v>
      </c>
      <c r="Y156" s="511">
        <v>163</v>
      </c>
      <c r="Z156" s="511">
        <v>150</v>
      </c>
      <c r="AA156" s="511">
        <v>153</v>
      </c>
      <c r="AB156" s="511">
        <v>156</v>
      </c>
      <c r="AC156" s="511">
        <v>0</v>
      </c>
      <c r="AD156" s="511">
        <v>785</v>
      </c>
      <c r="AE156" s="511">
        <v>157</v>
      </c>
      <c r="AF156" s="511">
        <v>0</v>
      </c>
      <c r="AG156" s="511">
        <v>0</v>
      </c>
      <c r="AH156" s="511">
        <v>322.99999999999977</v>
      </c>
      <c r="AI156" s="511">
        <v>403.99999999999966</v>
      </c>
      <c r="AJ156" s="511">
        <v>0</v>
      </c>
      <c r="AK156" s="511">
        <v>0</v>
      </c>
      <c r="AL156" s="511">
        <v>0</v>
      </c>
      <c r="AM156" s="511">
        <v>0</v>
      </c>
      <c r="AN156" s="511">
        <v>0</v>
      </c>
      <c r="AO156" s="511">
        <v>0</v>
      </c>
      <c r="AP156" s="511">
        <v>0</v>
      </c>
      <c r="AQ156" s="511">
        <v>152.00000000000028</v>
      </c>
      <c r="AR156" s="511">
        <v>71.999999999999972</v>
      </c>
      <c r="AS156" s="511">
        <v>54.999999999999979</v>
      </c>
      <c r="AT156" s="511">
        <v>19.999999999999979</v>
      </c>
      <c r="AU156" s="511">
        <v>70</v>
      </c>
      <c r="AV156" s="511">
        <v>341.99999999999983</v>
      </c>
      <c r="AW156" s="511">
        <v>74.000000000000014</v>
      </c>
      <c r="AX156" s="511">
        <v>0</v>
      </c>
      <c r="AY156" s="511">
        <v>28.000000000000004</v>
      </c>
      <c r="AZ156" s="511">
        <v>0</v>
      </c>
      <c r="BA156" s="511">
        <v>64.000000000000014</v>
      </c>
      <c r="BB156" s="511">
        <v>73.141025641025692</v>
      </c>
      <c r="BC156" s="511">
        <v>65.827338129496354</v>
      </c>
      <c r="BD156" s="511">
        <v>67.143884892086277</v>
      </c>
      <c r="BE156" s="511">
        <v>64.093023255814018</v>
      </c>
      <c r="BF156" s="511">
        <v>191.51061745862256</v>
      </c>
      <c r="BG156" s="511">
        <v>0</v>
      </c>
      <c r="BH156" s="511">
        <v>0</v>
      </c>
      <c r="BI156" s="511">
        <v>0</v>
      </c>
      <c r="BJ156" s="511">
        <v>1.089</v>
      </c>
      <c r="BK156" s="511">
        <v>0</v>
      </c>
      <c r="BL156" s="512">
        <v>0</v>
      </c>
      <c r="BM156" s="511">
        <v>0</v>
      </c>
      <c r="BN156" s="511">
        <v>0</v>
      </c>
      <c r="BO156" s="511">
        <v>1</v>
      </c>
      <c r="BQ156">
        <v>103539</v>
      </c>
      <c r="BR156">
        <v>3304801</v>
      </c>
      <c r="BS156" t="s">
        <v>314</v>
      </c>
      <c r="BT156" t="s">
        <v>5</v>
      </c>
      <c r="BU156">
        <v>0</v>
      </c>
      <c r="BV156">
        <v>1</v>
      </c>
      <c r="BW156">
        <v>0</v>
      </c>
      <c r="BX156">
        <v>0</v>
      </c>
      <c r="BY156">
        <v>0</v>
      </c>
      <c r="BZ156">
        <v>5</v>
      </c>
      <c r="CA156">
        <v>3</v>
      </c>
      <c r="CB156">
        <v>2</v>
      </c>
      <c r="CC156">
        <v>785</v>
      </c>
      <c r="CD156">
        <v>0</v>
      </c>
      <c r="CE156">
        <v>0</v>
      </c>
      <c r="CF156">
        <v>0</v>
      </c>
      <c r="CG156">
        <v>785</v>
      </c>
      <c r="CH156">
        <v>476</v>
      </c>
      <c r="CI156">
        <v>309</v>
      </c>
      <c r="CJ156">
        <v>163</v>
      </c>
      <c r="CK156">
        <v>163</v>
      </c>
      <c r="CL156">
        <v>150</v>
      </c>
      <c r="CM156">
        <v>153</v>
      </c>
      <c r="CN156">
        <v>156</v>
      </c>
      <c r="CO156">
        <v>0</v>
      </c>
      <c r="CP156">
        <v>785</v>
      </c>
      <c r="CQ156">
        <v>157</v>
      </c>
      <c r="CR156">
        <v>0</v>
      </c>
      <c r="CS156">
        <v>0</v>
      </c>
      <c r="CT156">
        <v>322.99999999999977</v>
      </c>
      <c r="CU156">
        <v>403.99999999999966</v>
      </c>
      <c r="CV156">
        <v>0</v>
      </c>
      <c r="CW156">
        <v>0</v>
      </c>
      <c r="CX156">
        <v>0</v>
      </c>
      <c r="CY156">
        <v>0</v>
      </c>
      <c r="CZ156">
        <v>0</v>
      </c>
      <c r="DA156">
        <v>0</v>
      </c>
      <c r="DB156">
        <v>0</v>
      </c>
      <c r="DC156">
        <v>152.00000000000028</v>
      </c>
      <c r="DD156">
        <v>71.999999999999972</v>
      </c>
      <c r="DE156">
        <v>54.999999999999979</v>
      </c>
      <c r="DF156">
        <v>19.999999999999979</v>
      </c>
      <c r="DG156">
        <v>70</v>
      </c>
      <c r="DH156">
        <v>341.99999999999983</v>
      </c>
      <c r="DI156">
        <v>74.000000000000014</v>
      </c>
      <c r="DJ156">
        <v>0</v>
      </c>
      <c r="DK156">
        <v>28.000000000000004</v>
      </c>
      <c r="DL156">
        <v>0</v>
      </c>
      <c r="DM156">
        <v>64.000000000000014</v>
      </c>
      <c r="DN156">
        <v>73.141025641025692</v>
      </c>
      <c r="DO156">
        <v>65.827338129496354</v>
      </c>
      <c r="DP156">
        <v>67.143884892086277</v>
      </c>
      <c r="DQ156">
        <v>64.093023255814018</v>
      </c>
      <c r="DR156">
        <v>191.51061745862256</v>
      </c>
      <c r="DS156">
        <v>0</v>
      </c>
      <c r="DT156">
        <v>0</v>
      </c>
      <c r="DU156">
        <v>0</v>
      </c>
      <c r="DV156">
        <v>1.089</v>
      </c>
      <c r="DW156">
        <v>0</v>
      </c>
      <c r="DX156">
        <v>0</v>
      </c>
      <c r="DY156">
        <v>0</v>
      </c>
      <c r="DZ156">
        <v>0</v>
      </c>
      <c r="EA156">
        <v>1</v>
      </c>
    </row>
    <row r="157" spans="1:131" ht="15" hidden="1">
      <c r="A157" s="505">
        <v>161</v>
      </c>
      <c r="B157" s="505" t="e">
        <v>#N/A</v>
      </c>
      <c r="C157" s="506">
        <v>0</v>
      </c>
      <c r="D157" s="506">
        <v>0.38670694864048299</v>
      </c>
      <c r="E157" s="507">
        <v>103560</v>
      </c>
      <c r="F157" s="507">
        <v>3305413</v>
      </c>
      <c r="G157" s="508" t="s">
        <v>315</v>
      </c>
      <c r="H157" s="470" t="s">
        <v>5</v>
      </c>
      <c r="I157" s="509">
        <v>0</v>
      </c>
      <c r="J157" s="510">
        <v>1</v>
      </c>
      <c r="K157" s="511">
        <v>0</v>
      </c>
      <c r="L157" s="511">
        <v>0</v>
      </c>
      <c r="M157" s="511">
        <v>0</v>
      </c>
      <c r="N157" s="511">
        <v>5</v>
      </c>
      <c r="O157" s="511">
        <v>3</v>
      </c>
      <c r="P157" s="511">
        <v>2</v>
      </c>
      <c r="Q157" s="511">
        <v>993</v>
      </c>
      <c r="R157" s="511">
        <v>0</v>
      </c>
      <c r="S157" s="511">
        <v>0</v>
      </c>
      <c r="T157" s="511">
        <v>0</v>
      </c>
      <c r="U157" s="511">
        <v>993</v>
      </c>
      <c r="V157" s="511">
        <v>607</v>
      </c>
      <c r="W157" s="511">
        <v>386</v>
      </c>
      <c r="X157" s="511">
        <v>200</v>
      </c>
      <c r="Y157" s="511">
        <v>207</v>
      </c>
      <c r="Z157" s="511">
        <v>200</v>
      </c>
      <c r="AA157" s="511">
        <v>192</v>
      </c>
      <c r="AB157" s="511">
        <v>194</v>
      </c>
      <c r="AC157" s="511">
        <v>0</v>
      </c>
      <c r="AD157" s="511">
        <v>993</v>
      </c>
      <c r="AE157" s="511">
        <v>198.6</v>
      </c>
      <c r="AF157" s="511">
        <v>0</v>
      </c>
      <c r="AG157" s="511">
        <v>0</v>
      </c>
      <c r="AH157" s="511">
        <v>370.9999999999996</v>
      </c>
      <c r="AI157" s="511">
        <v>383.9999999999996</v>
      </c>
      <c r="AJ157" s="511">
        <v>0</v>
      </c>
      <c r="AK157" s="511">
        <v>0</v>
      </c>
      <c r="AL157" s="511">
        <v>0</v>
      </c>
      <c r="AM157" s="511">
        <v>0</v>
      </c>
      <c r="AN157" s="511">
        <v>0</v>
      </c>
      <c r="AO157" s="511">
        <v>0</v>
      </c>
      <c r="AP157" s="511">
        <v>0</v>
      </c>
      <c r="AQ157" s="511">
        <v>343.99999999999966</v>
      </c>
      <c r="AR157" s="511">
        <v>52.99999999999995</v>
      </c>
      <c r="AS157" s="511">
        <v>167.00000000000045</v>
      </c>
      <c r="AT157" s="511">
        <v>79.999999999999957</v>
      </c>
      <c r="AU157" s="511">
        <v>95.999999999999957</v>
      </c>
      <c r="AV157" s="511">
        <v>165.00000000000031</v>
      </c>
      <c r="AW157" s="511">
        <v>87.999999999999957</v>
      </c>
      <c r="AX157" s="511">
        <v>0</v>
      </c>
      <c r="AY157" s="511">
        <v>20.020161290322534</v>
      </c>
      <c r="AZ157" s="511">
        <v>0</v>
      </c>
      <c r="BA157" s="511">
        <v>65.656565656565604</v>
      </c>
      <c r="BB157" s="511">
        <v>66.608910891089153</v>
      </c>
      <c r="BC157" s="511">
        <v>54.081632653061199</v>
      </c>
      <c r="BD157" s="511">
        <v>51.918367346938751</v>
      </c>
      <c r="BE157" s="511">
        <v>48.5</v>
      </c>
      <c r="BF157" s="511">
        <v>164.07116521447341</v>
      </c>
      <c r="BG157" s="511">
        <v>0</v>
      </c>
      <c r="BH157" s="511">
        <v>0</v>
      </c>
      <c r="BI157" s="511">
        <v>0</v>
      </c>
      <c r="BJ157" s="511">
        <v>0.61899999999999999</v>
      </c>
      <c r="BK157" s="511">
        <v>0</v>
      </c>
      <c r="BL157" s="512">
        <v>0</v>
      </c>
      <c r="BM157" s="511">
        <v>0</v>
      </c>
      <c r="BN157" s="511">
        <v>0</v>
      </c>
      <c r="BO157" s="511">
        <v>1</v>
      </c>
      <c r="BQ157">
        <v>103560</v>
      </c>
      <c r="BR157">
        <v>3305413</v>
      </c>
      <c r="BS157" t="s">
        <v>315</v>
      </c>
      <c r="BT157" t="s">
        <v>5</v>
      </c>
      <c r="BU157">
        <v>0</v>
      </c>
      <c r="BV157">
        <v>1</v>
      </c>
      <c r="BW157">
        <v>0</v>
      </c>
      <c r="BX157">
        <v>0</v>
      </c>
      <c r="BY157">
        <v>0</v>
      </c>
      <c r="BZ157">
        <v>5</v>
      </c>
      <c r="CA157">
        <v>3</v>
      </c>
      <c r="CB157">
        <v>2</v>
      </c>
      <c r="CC157">
        <v>993</v>
      </c>
      <c r="CD157">
        <v>0</v>
      </c>
      <c r="CE157">
        <v>0</v>
      </c>
      <c r="CF157">
        <v>0</v>
      </c>
      <c r="CG157">
        <v>993</v>
      </c>
      <c r="CH157">
        <v>607</v>
      </c>
      <c r="CI157">
        <v>386</v>
      </c>
      <c r="CJ157">
        <v>200</v>
      </c>
      <c r="CK157">
        <v>207</v>
      </c>
      <c r="CL157">
        <v>200</v>
      </c>
      <c r="CM157">
        <v>192</v>
      </c>
      <c r="CN157">
        <v>194</v>
      </c>
      <c r="CO157">
        <v>0</v>
      </c>
      <c r="CP157">
        <v>993</v>
      </c>
      <c r="CQ157">
        <v>198.6</v>
      </c>
      <c r="CR157">
        <v>0</v>
      </c>
      <c r="CS157">
        <v>0</v>
      </c>
      <c r="CT157">
        <v>370.9999999999996</v>
      </c>
      <c r="CU157">
        <v>383.9999999999996</v>
      </c>
      <c r="CV157">
        <v>0</v>
      </c>
      <c r="CW157">
        <v>0</v>
      </c>
      <c r="CX157">
        <v>0</v>
      </c>
      <c r="CY157">
        <v>0</v>
      </c>
      <c r="CZ157">
        <v>0</v>
      </c>
      <c r="DA157">
        <v>0</v>
      </c>
      <c r="DB157">
        <v>0</v>
      </c>
      <c r="DC157">
        <v>343.99999999999966</v>
      </c>
      <c r="DD157">
        <v>52.99999999999995</v>
      </c>
      <c r="DE157">
        <v>167.00000000000045</v>
      </c>
      <c r="DF157">
        <v>79.999999999999957</v>
      </c>
      <c r="DG157">
        <v>95.999999999999957</v>
      </c>
      <c r="DH157">
        <v>165.00000000000031</v>
      </c>
      <c r="DI157">
        <v>87.999999999999957</v>
      </c>
      <c r="DJ157">
        <v>0</v>
      </c>
      <c r="DK157">
        <v>20.020161290322534</v>
      </c>
      <c r="DL157">
        <v>0</v>
      </c>
      <c r="DM157">
        <v>65.656565656565604</v>
      </c>
      <c r="DN157">
        <v>66.608910891089153</v>
      </c>
      <c r="DO157">
        <v>54.081632653061199</v>
      </c>
      <c r="DP157">
        <v>51.918367346938751</v>
      </c>
      <c r="DQ157">
        <v>48.5</v>
      </c>
      <c r="DR157">
        <v>164.07116521447341</v>
      </c>
      <c r="DS157">
        <v>0</v>
      </c>
      <c r="DT157">
        <v>0</v>
      </c>
      <c r="DU157">
        <v>0</v>
      </c>
      <c r="DV157">
        <v>0.61899999999999999</v>
      </c>
      <c r="DW157">
        <v>0</v>
      </c>
      <c r="DX157">
        <v>0</v>
      </c>
      <c r="DY157">
        <v>0</v>
      </c>
      <c r="DZ157">
        <v>0</v>
      </c>
      <c r="EA157">
        <v>1</v>
      </c>
    </row>
    <row r="158" spans="1:131" ht="15" hidden="1">
      <c r="A158" s="505">
        <v>162</v>
      </c>
      <c r="B158" s="505" t="e">
        <v>#N/A</v>
      </c>
      <c r="C158" s="506">
        <v>0</v>
      </c>
      <c r="D158" s="506">
        <v>0.539462272333044</v>
      </c>
      <c r="E158" s="507">
        <v>103563</v>
      </c>
      <c r="F158" s="507">
        <v>3305416</v>
      </c>
      <c r="G158" s="508" t="s">
        <v>316</v>
      </c>
      <c r="H158" s="470" t="s">
        <v>5</v>
      </c>
      <c r="I158" s="509">
        <v>0</v>
      </c>
      <c r="J158" s="510">
        <v>1</v>
      </c>
      <c r="K158" s="511">
        <v>0</v>
      </c>
      <c r="L158" s="511">
        <v>0</v>
      </c>
      <c r="M158" s="511">
        <v>0</v>
      </c>
      <c r="N158" s="511">
        <v>5</v>
      </c>
      <c r="O158" s="511">
        <v>3</v>
      </c>
      <c r="P158" s="511">
        <v>2</v>
      </c>
      <c r="Q158" s="511">
        <v>1153</v>
      </c>
      <c r="R158" s="511">
        <v>0</v>
      </c>
      <c r="S158" s="511">
        <v>0</v>
      </c>
      <c r="T158" s="511">
        <v>0</v>
      </c>
      <c r="U158" s="511">
        <v>1153</v>
      </c>
      <c r="V158" s="511">
        <v>694</v>
      </c>
      <c r="W158" s="511">
        <v>459</v>
      </c>
      <c r="X158" s="511">
        <v>216</v>
      </c>
      <c r="Y158" s="511">
        <v>243</v>
      </c>
      <c r="Z158" s="511">
        <v>235</v>
      </c>
      <c r="AA158" s="511">
        <v>235</v>
      </c>
      <c r="AB158" s="511">
        <v>224</v>
      </c>
      <c r="AC158" s="511">
        <v>0</v>
      </c>
      <c r="AD158" s="511">
        <v>1153</v>
      </c>
      <c r="AE158" s="511">
        <v>230.6</v>
      </c>
      <c r="AF158" s="511">
        <v>0</v>
      </c>
      <c r="AG158" s="511">
        <v>0</v>
      </c>
      <c r="AH158" s="511">
        <v>587.00000000000057</v>
      </c>
      <c r="AI158" s="511">
        <v>621.99999999999977</v>
      </c>
      <c r="AJ158" s="511">
        <v>0</v>
      </c>
      <c r="AK158" s="511">
        <v>0</v>
      </c>
      <c r="AL158" s="511">
        <v>0</v>
      </c>
      <c r="AM158" s="511">
        <v>0</v>
      </c>
      <c r="AN158" s="511">
        <v>0</v>
      </c>
      <c r="AO158" s="511">
        <v>0</v>
      </c>
      <c r="AP158" s="511">
        <v>0</v>
      </c>
      <c r="AQ158" s="511">
        <v>212.99999999999966</v>
      </c>
      <c r="AR158" s="511">
        <v>116.9999999999998</v>
      </c>
      <c r="AS158" s="511">
        <v>72.999999999999957</v>
      </c>
      <c r="AT158" s="511">
        <v>28.000000000000028</v>
      </c>
      <c r="AU158" s="511">
        <v>274.00000000000034</v>
      </c>
      <c r="AV158" s="511">
        <v>332.99999999999943</v>
      </c>
      <c r="AW158" s="511">
        <v>115</v>
      </c>
      <c r="AX158" s="511">
        <v>0</v>
      </c>
      <c r="AY158" s="511">
        <v>51.133043478260845</v>
      </c>
      <c r="AZ158" s="511">
        <v>0</v>
      </c>
      <c r="BA158" s="511">
        <v>99.692307692307793</v>
      </c>
      <c r="BB158" s="511">
        <v>114.29237288135582</v>
      </c>
      <c r="BC158" s="511">
        <v>115.42035398230085</v>
      </c>
      <c r="BD158" s="511">
        <v>115.42035398230085</v>
      </c>
      <c r="BE158" s="511">
        <v>105.47572815533981</v>
      </c>
      <c r="BF158" s="511">
        <v>315.07042279687062</v>
      </c>
      <c r="BG158" s="511">
        <v>0</v>
      </c>
      <c r="BH158" s="511">
        <v>0</v>
      </c>
      <c r="BI158" s="511">
        <v>0</v>
      </c>
      <c r="BJ158" s="511">
        <v>1.61</v>
      </c>
      <c r="BK158" s="511">
        <v>0</v>
      </c>
      <c r="BL158" s="512">
        <v>0</v>
      </c>
      <c r="BM158" s="511">
        <v>0</v>
      </c>
      <c r="BN158" s="511">
        <v>0</v>
      </c>
      <c r="BO158" s="511">
        <v>1</v>
      </c>
      <c r="BQ158">
        <v>103563</v>
      </c>
      <c r="BR158">
        <v>3305416</v>
      </c>
      <c r="BS158" t="s">
        <v>316</v>
      </c>
      <c r="BT158" t="s">
        <v>5</v>
      </c>
      <c r="BU158">
        <v>0</v>
      </c>
      <c r="BV158">
        <v>1</v>
      </c>
      <c r="BW158">
        <v>0</v>
      </c>
      <c r="BX158">
        <v>0</v>
      </c>
      <c r="BY158">
        <v>0</v>
      </c>
      <c r="BZ158">
        <v>5</v>
      </c>
      <c r="CA158">
        <v>3</v>
      </c>
      <c r="CB158">
        <v>2</v>
      </c>
      <c r="CC158">
        <v>1153</v>
      </c>
      <c r="CD158">
        <v>0</v>
      </c>
      <c r="CE158">
        <v>0</v>
      </c>
      <c r="CF158">
        <v>0</v>
      </c>
      <c r="CG158">
        <v>1153</v>
      </c>
      <c r="CH158">
        <v>694</v>
      </c>
      <c r="CI158">
        <v>459</v>
      </c>
      <c r="CJ158">
        <v>216</v>
      </c>
      <c r="CK158">
        <v>243</v>
      </c>
      <c r="CL158">
        <v>235</v>
      </c>
      <c r="CM158">
        <v>235</v>
      </c>
      <c r="CN158">
        <v>224</v>
      </c>
      <c r="CO158">
        <v>0</v>
      </c>
      <c r="CP158">
        <v>1153</v>
      </c>
      <c r="CQ158">
        <v>230.6</v>
      </c>
      <c r="CR158">
        <v>0</v>
      </c>
      <c r="CS158">
        <v>0</v>
      </c>
      <c r="CT158">
        <v>587.00000000000057</v>
      </c>
      <c r="CU158">
        <v>621.99999999999977</v>
      </c>
      <c r="CV158">
        <v>0</v>
      </c>
      <c r="CW158">
        <v>0</v>
      </c>
      <c r="CX158">
        <v>0</v>
      </c>
      <c r="CY158">
        <v>0</v>
      </c>
      <c r="CZ158">
        <v>0</v>
      </c>
      <c r="DA158">
        <v>0</v>
      </c>
      <c r="DB158">
        <v>0</v>
      </c>
      <c r="DC158">
        <v>212.99999999999966</v>
      </c>
      <c r="DD158">
        <v>116.9999999999998</v>
      </c>
      <c r="DE158">
        <v>72.999999999999957</v>
      </c>
      <c r="DF158">
        <v>28.000000000000028</v>
      </c>
      <c r="DG158">
        <v>274.00000000000034</v>
      </c>
      <c r="DH158">
        <v>332.99999999999943</v>
      </c>
      <c r="DI158">
        <v>115</v>
      </c>
      <c r="DJ158">
        <v>0</v>
      </c>
      <c r="DK158">
        <v>51.133043478260845</v>
      </c>
      <c r="DL158">
        <v>0</v>
      </c>
      <c r="DM158">
        <v>99.692307692307793</v>
      </c>
      <c r="DN158">
        <v>114.29237288135582</v>
      </c>
      <c r="DO158">
        <v>115.42035398230085</v>
      </c>
      <c r="DP158">
        <v>115.42035398230085</v>
      </c>
      <c r="DQ158">
        <v>105.47572815533981</v>
      </c>
      <c r="DR158">
        <v>315.07042279687062</v>
      </c>
      <c r="DS158">
        <v>0</v>
      </c>
      <c r="DT158">
        <v>0</v>
      </c>
      <c r="DU158">
        <v>0</v>
      </c>
      <c r="DV158">
        <v>1.61</v>
      </c>
      <c r="DW158">
        <v>0</v>
      </c>
      <c r="DX158">
        <v>0</v>
      </c>
      <c r="DY158">
        <v>0</v>
      </c>
      <c r="DZ158">
        <v>0</v>
      </c>
      <c r="EA158">
        <v>1</v>
      </c>
    </row>
    <row r="159" spans="1:131" ht="15" hidden="1">
      <c r="A159" s="505">
        <v>163</v>
      </c>
      <c r="B159" s="505" t="e">
        <v>#N/A</v>
      </c>
      <c r="C159" s="506">
        <v>0.56132075471698095</v>
      </c>
      <c r="D159" s="506">
        <v>0</v>
      </c>
      <c r="E159" s="507">
        <v>142230</v>
      </c>
      <c r="F159" s="507">
        <v>3302003</v>
      </c>
      <c r="G159" s="508" t="s">
        <v>317</v>
      </c>
      <c r="H159" s="470" t="s">
        <v>51</v>
      </c>
      <c r="I159" s="509" t="s">
        <v>609</v>
      </c>
      <c r="J159" s="510">
        <v>1</v>
      </c>
      <c r="K159" s="511">
        <v>0</v>
      </c>
      <c r="L159" s="511">
        <v>0</v>
      </c>
      <c r="M159" s="511">
        <v>7</v>
      </c>
      <c r="N159" s="511">
        <v>0</v>
      </c>
      <c r="O159" s="511">
        <v>0</v>
      </c>
      <c r="P159" s="511">
        <v>0</v>
      </c>
      <c r="Q159" s="511">
        <v>636</v>
      </c>
      <c r="R159" s="511">
        <v>636</v>
      </c>
      <c r="S159" s="511">
        <v>90</v>
      </c>
      <c r="T159" s="511">
        <v>546</v>
      </c>
      <c r="U159" s="511">
        <v>0</v>
      </c>
      <c r="V159" s="511">
        <v>0</v>
      </c>
      <c r="W159" s="511">
        <v>0</v>
      </c>
      <c r="X159" s="511">
        <v>0</v>
      </c>
      <c r="Y159" s="511">
        <v>0</v>
      </c>
      <c r="Z159" s="511">
        <v>0</v>
      </c>
      <c r="AA159" s="511">
        <v>0</v>
      </c>
      <c r="AB159" s="511">
        <v>0</v>
      </c>
      <c r="AC159" s="511">
        <v>0</v>
      </c>
      <c r="AD159" s="511">
        <v>636</v>
      </c>
      <c r="AE159" s="511">
        <v>90.857142857142861</v>
      </c>
      <c r="AF159" s="511">
        <v>324.99999999999994</v>
      </c>
      <c r="AG159" s="511">
        <v>356.99999999999989</v>
      </c>
      <c r="AH159" s="511">
        <v>0</v>
      </c>
      <c r="AI159" s="511">
        <v>0</v>
      </c>
      <c r="AJ159" s="511">
        <v>10.999999999999982</v>
      </c>
      <c r="AK159" s="511">
        <v>35</v>
      </c>
      <c r="AL159" s="511">
        <v>21</v>
      </c>
      <c r="AM159" s="511">
        <v>42</v>
      </c>
      <c r="AN159" s="511">
        <v>419.00000000000006</v>
      </c>
      <c r="AO159" s="511">
        <v>86.000000000000298</v>
      </c>
      <c r="AP159" s="511">
        <v>22.000000000000025</v>
      </c>
      <c r="AQ159" s="511">
        <v>0</v>
      </c>
      <c r="AR159" s="511">
        <v>0</v>
      </c>
      <c r="AS159" s="511">
        <v>0</v>
      </c>
      <c r="AT159" s="511">
        <v>0</v>
      </c>
      <c r="AU159" s="511">
        <v>0</v>
      </c>
      <c r="AV159" s="511">
        <v>0</v>
      </c>
      <c r="AW159" s="511">
        <v>0</v>
      </c>
      <c r="AX159" s="511">
        <v>195.69230769230788</v>
      </c>
      <c r="AY159" s="511">
        <v>0</v>
      </c>
      <c r="AZ159" s="511">
        <v>206.70382468108903</v>
      </c>
      <c r="BA159" s="511">
        <v>0</v>
      </c>
      <c r="BB159" s="511">
        <v>0</v>
      </c>
      <c r="BC159" s="511">
        <v>0</v>
      </c>
      <c r="BD159" s="511">
        <v>0</v>
      </c>
      <c r="BE159" s="511">
        <v>0</v>
      </c>
      <c r="BF159" s="511">
        <v>0</v>
      </c>
      <c r="BG159" s="511">
        <v>0</v>
      </c>
      <c r="BH159" s="511">
        <v>0</v>
      </c>
      <c r="BI159" s="511">
        <v>0.35099999999999998</v>
      </c>
      <c r="BJ159" s="511">
        <v>0</v>
      </c>
      <c r="BK159" s="511">
        <v>0</v>
      </c>
      <c r="BL159" s="512">
        <v>0</v>
      </c>
      <c r="BM159" s="511">
        <v>0</v>
      </c>
      <c r="BN159" s="511">
        <v>1</v>
      </c>
      <c r="BO159" s="511">
        <v>0</v>
      </c>
      <c r="BQ159">
        <v>142230</v>
      </c>
      <c r="BR159">
        <v>3302003</v>
      </c>
      <c r="BS159" t="s">
        <v>317</v>
      </c>
      <c r="BT159" t="s">
        <v>51</v>
      </c>
      <c r="BU159" t="s">
        <v>609</v>
      </c>
      <c r="BV159">
        <v>1</v>
      </c>
      <c r="BW159">
        <v>0</v>
      </c>
      <c r="BX159">
        <v>0</v>
      </c>
      <c r="BY159">
        <v>7</v>
      </c>
      <c r="BZ159">
        <v>0</v>
      </c>
      <c r="CA159">
        <v>0</v>
      </c>
      <c r="CB159">
        <v>0</v>
      </c>
      <c r="CC159">
        <v>636</v>
      </c>
      <c r="CD159">
        <v>636</v>
      </c>
      <c r="CE159">
        <v>90</v>
      </c>
      <c r="CF159">
        <v>546</v>
      </c>
      <c r="CG159">
        <v>0</v>
      </c>
      <c r="CH159">
        <v>0</v>
      </c>
      <c r="CI159">
        <v>0</v>
      </c>
      <c r="CJ159">
        <v>0</v>
      </c>
      <c r="CK159">
        <v>0</v>
      </c>
      <c r="CL159">
        <v>0</v>
      </c>
      <c r="CM159">
        <v>0</v>
      </c>
      <c r="CN159">
        <v>0</v>
      </c>
      <c r="CO159">
        <v>0</v>
      </c>
      <c r="CP159">
        <v>636</v>
      </c>
      <c r="CQ159">
        <v>90.857142857142861</v>
      </c>
      <c r="CR159">
        <v>324.99999999999994</v>
      </c>
      <c r="CS159">
        <v>356.99999999999989</v>
      </c>
      <c r="CT159">
        <v>0</v>
      </c>
      <c r="CU159">
        <v>0</v>
      </c>
      <c r="CV159">
        <v>10.999999999999982</v>
      </c>
      <c r="CW159">
        <v>35</v>
      </c>
      <c r="CX159">
        <v>21</v>
      </c>
      <c r="CY159">
        <v>42</v>
      </c>
      <c r="CZ159">
        <v>419.00000000000006</v>
      </c>
      <c r="DA159">
        <v>86.000000000000298</v>
      </c>
      <c r="DB159">
        <v>22.000000000000025</v>
      </c>
      <c r="DC159">
        <v>0</v>
      </c>
      <c r="DD159">
        <v>0</v>
      </c>
      <c r="DE159">
        <v>0</v>
      </c>
      <c r="DF159">
        <v>0</v>
      </c>
      <c r="DG159">
        <v>0</v>
      </c>
      <c r="DH159">
        <v>0</v>
      </c>
      <c r="DI159">
        <v>0</v>
      </c>
      <c r="DJ159">
        <v>195.69230769230788</v>
      </c>
      <c r="DK159">
        <v>0</v>
      </c>
      <c r="DL159">
        <v>206.70382468108903</v>
      </c>
      <c r="DM159">
        <v>0</v>
      </c>
      <c r="DN159">
        <v>0</v>
      </c>
      <c r="DO159">
        <v>0</v>
      </c>
      <c r="DP159">
        <v>0</v>
      </c>
      <c r="DQ159">
        <v>0</v>
      </c>
      <c r="DR159">
        <v>0</v>
      </c>
      <c r="DS159">
        <v>0</v>
      </c>
      <c r="DT159">
        <v>0</v>
      </c>
      <c r="DU159">
        <v>0.35099999999999998</v>
      </c>
      <c r="DV159">
        <v>0</v>
      </c>
      <c r="DW159">
        <v>0</v>
      </c>
      <c r="DX159">
        <v>0</v>
      </c>
      <c r="DY159">
        <v>0</v>
      </c>
      <c r="DZ159">
        <v>1</v>
      </c>
      <c r="EA159">
        <v>0</v>
      </c>
    </row>
    <row r="160" spans="1:131" ht="15" hidden="1">
      <c r="A160" s="505">
        <v>164</v>
      </c>
      <c r="B160" s="505" t="e">
        <v>#N/A</v>
      </c>
      <c r="C160" s="506">
        <v>0.840304182509506</v>
      </c>
      <c r="D160" s="506">
        <v>0</v>
      </c>
      <c r="E160" s="507">
        <v>149872</v>
      </c>
      <c r="F160" s="507">
        <v>3302018</v>
      </c>
      <c r="G160" s="508" t="s">
        <v>318</v>
      </c>
      <c r="H160" s="470" t="s">
        <v>51</v>
      </c>
      <c r="I160" s="509" t="s">
        <v>609</v>
      </c>
      <c r="J160" s="510">
        <v>1</v>
      </c>
      <c r="K160" s="511">
        <v>0</v>
      </c>
      <c r="L160" s="511">
        <v>0</v>
      </c>
      <c r="M160" s="511">
        <v>7</v>
      </c>
      <c r="N160" s="511">
        <v>0</v>
      </c>
      <c r="O160" s="511">
        <v>0</v>
      </c>
      <c r="P160" s="511">
        <v>0</v>
      </c>
      <c r="Q160" s="511">
        <v>263</v>
      </c>
      <c r="R160" s="511">
        <v>263</v>
      </c>
      <c r="S160" s="511">
        <v>20</v>
      </c>
      <c r="T160" s="511">
        <v>243</v>
      </c>
      <c r="U160" s="511">
        <v>0</v>
      </c>
      <c r="V160" s="511">
        <v>0</v>
      </c>
      <c r="W160" s="511">
        <v>0</v>
      </c>
      <c r="X160" s="511">
        <v>0</v>
      </c>
      <c r="Y160" s="511">
        <v>0</v>
      </c>
      <c r="Z160" s="511">
        <v>0</v>
      </c>
      <c r="AA160" s="511">
        <v>0</v>
      </c>
      <c r="AB160" s="511">
        <v>0</v>
      </c>
      <c r="AC160" s="511">
        <v>0</v>
      </c>
      <c r="AD160" s="511">
        <v>263</v>
      </c>
      <c r="AE160" s="511">
        <v>37.571428571428569</v>
      </c>
      <c r="AF160" s="511">
        <v>215.99999999999994</v>
      </c>
      <c r="AG160" s="511">
        <v>221.00000000000009</v>
      </c>
      <c r="AH160" s="511">
        <v>0</v>
      </c>
      <c r="AI160" s="511">
        <v>0</v>
      </c>
      <c r="AJ160" s="511">
        <v>7.9999999999999893</v>
      </c>
      <c r="AK160" s="511">
        <v>6.0000000000000115</v>
      </c>
      <c r="AL160" s="511">
        <v>4.000000000000008</v>
      </c>
      <c r="AM160" s="511">
        <v>6.0000000000000115</v>
      </c>
      <c r="AN160" s="511">
        <v>25.999999999999996</v>
      </c>
      <c r="AO160" s="511">
        <v>15.000000000000002</v>
      </c>
      <c r="AP160" s="511">
        <v>198</v>
      </c>
      <c r="AQ160" s="511">
        <v>0</v>
      </c>
      <c r="AR160" s="511">
        <v>0</v>
      </c>
      <c r="AS160" s="511">
        <v>0</v>
      </c>
      <c r="AT160" s="511">
        <v>0</v>
      </c>
      <c r="AU160" s="511">
        <v>0</v>
      </c>
      <c r="AV160" s="511">
        <v>0</v>
      </c>
      <c r="AW160" s="511">
        <v>0</v>
      </c>
      <c r="AX160" s="511">
        <v>49.786008230452737</v>
      </c>
      <c r="AY160" s="511">
        <v>0</v>
      </c>
      <c r="AZ160" s="511">
        <v>96.262913405705675</v>
      </c>
      <c r="BA160" s="511">
        <v>0</v>
      </c>
      <c r="BB160" s="511">
        <v>0</v>
      </c>
      <c r="BC160" s="511">
        <v>0</v>
      </c>
      <c r="BD160" s="511">
        <v>0</v>
      </c>
      <c r="BE160" s="511">
        <v>0</v>
      </c>
      <c r="BF160" s="511">
        <v>0</v>
      </c>
      <c r="BG160" s="511">
        <v>8.2199999999999935</v>
      </c>
      <c r="BH160" s="511">
        <v>0</v>
      </c>
      <c r="BI160" s="511">
        <v>0.57799999999999996</v>
      </c>
      <c r="BJ160" s="511">
        <v>0</v>
      </c>
      <c r="BK160" s="511">
        <v>0</v>
      </c>
      <c r="BL160" s="512">
        <v>0</v>
      </c>
      <c r="BM160" s="511">
        <v>0</v>
      </c>
      <c r="BN160" s="511">
        <v>1</v>
      </c>
      <c r="BO160" s="511">
        <v>0</v>
      </c>
      <c r="BQ160">
        <v>149872</v>
      </c>
      <c r="BR160">
        <v>3302018</v>
      </c>
      <c r="BS160" t="s">
        <v>318</v>
      </c>
      <c r="BT160" t="s">
        <v>51</v>
      </c>
      <c r="BU160" t="s">
        <v>609</v>
      </c>
      <c r="BV160">
        <v>1</v>
      </c>
      <c r="BW160">
        <v>0</v>
      </c>
      <c r="BX160">
        <v>0</v>
      </c>
      <c r="BY160">
        <v>7</v>
      </c>
      <c r="BZ160">
        <v>0</v>
      </c>
      <c r="CA160">
        <v>0</v>
      </c>
      <c r="CB160">
        <v>0</v>
      </c>
      <c r="CC160">
        <v>263</v>
      </c>
      <c r="CD160">
        <v>263</v>
      </c>
      <c r="CE160">
        <v>20</v>
      </c>
      <c r="CF160">
        <v>243</v>
      </c>
      <c r="CG160">
        <v>0</v>
      </c>
      <c r="CH160">
        <v>0</v>
      </c>
      <c r="CI160">
        <v>0</v>
      </c>
      <c r="CJ160">
        <v>0</v>
      </c>
      <c r="CK160">
        <v>0</v>
      </c>
      <c r="CL160">
        <v>0</v>
      </c>
      <c r="CM160">
        <v>0</v>
      </c>
      <c r="CN160">
        <v>0</v>
      </c>
      <c r="CO160">
        <v>0</v>
      </c>
      <c r="CP160">
        <v>263</v>
      </c>
      <c r="CQ160">
        <v>37.571428571428569</v>
      </c>
      <c r="CR160">
        <v>215.99999999999994</v>
      </c>
      <c r="CS160">
        <v>221.00000000000009</v>
      </c>
      <c r="CT160">
        <v>0</v>
      </c>
      <c r="CU160">
        <v>0</v>
      </c>
      <c r="CV160">
        <v>7.9999999999999893</v>
      </c>
      <c r="CW160">
        <v>6.0000000000000115</v>
      </c>
      <c r="CX160">
        <v>4.000000000000008</v>
      </c>
      <c r="CY160">
        <v>6.0000000000000115</v>
      </c>
      <c r="CZ160">
        <v>25.999999999999996</v>
      </c>
      <c r="DA160">
        <v>15.000000000000002</v>
      </c>
      <c r="DB160">
        <v>198</v>
      </c>
      <c r="DC160">
        <v>0</v>
      </c>
      <c r="DD160">
        <v>0</v>
      </c>
      <c r="DE160">
        <v>0</v>
      </c>
      <c r="DF160">
        <v>0</v>
      </c>
      <c r="DG160">
        <v>0</v>
      </c>
      <c r="DH160">
        <v>0</v>
      </c>
      <c r="DI160">
        <v>0</v>
      </c>
      <c r="DJ160">
        <v>49.786008230452737</v>
      </c>
      <c r="DK160">
        <v>0</v>
      </c>
      <c r="DL160">
        <v>96.262913405705675</v>
      </c>
      <c r="DM160">
        <v>0</v>
      </c>
      <c r="DN160">
        <v>0</v>
      </c>
      <c r="DO160">
        <v>0</v>
      </c>
      <c r="DP160">
        <v>0</v>
      </c>
      <c r="DQ160">
        <v>0</v>
      </c>
      <c r="DR160">
        <v>0</v>
      </c>
      <c r="DS160">
        <v>8.2199999999999935</v>
      </c>
      <c r="DT160">
        <v>0</v>
      </c>
      <c r="DU160">
        <v>0.57799999999999996</v>
      </c>
      <c r="DV160">
        <v>0</v>
      </c>
      <c r="DW160">
        <v>0</v>
      </c>
      <c r="DX160">
        <v>0</v>
      </c>
      <c r="DY160">
        <v>0</v>
      </c>
      <c r="DZ160">
        <v>1</v>
      </c>
      <c r="EA160">
        <v>0</v>
      </c>
    </row>
    <row r="161" spans="1:131" ht="15" hidden="1">
      <c r="A161" s="505">
        <v>165</v>
      </c>
      <c r="B161" s="505" t="e">
        <v>#N/A</v>
      </c>
      <c r="C161" s="506">
        <v>0.38862559241706202</v>
      </c>
      <c r="D161" s="506">
        <v>0</v>
      </c>
      <c r="E161" s="507">
        <v>139443</v>
      </c>
      <c r="F161" s="507">
        <v>3302020</v>
      </c>
      <c r="G161" s="508" t="s">
        <v>319</v>
      </c>
      <c r="H161" s="470" t="s">
        <v>51</v>
      </c>
      <c r="I161" s="509" t="s">
        <v>609</v>
      </c>
      <c r="J161" s="510">
        <v>1</v>
      </c>
      <c r="K161" s="511">
        <v>0</v>
      </c>
      <c r="L161" s="511">
        <v>0</v>
      </c>
      <c r="M161" s="511">
        <v>7</v>
      </c>
      <c r="N161" s="511">
        <v>0</v>
      </c>
      <c r="O161" s="511">
        <v>0</v>
      </c>
      <c r="P161" s="511">
        <v>0</v>
      </c>
      <c r="Q161" s="511">
        <v>422</v>
      </c>
      <c r="R161" s="511">
        <v>422</v>
      </c>
      <c r="S161" s="511">
        <v>60</v>
      </c>
      <c r="T161" s="511">
        <v>362</v>
      </c>
      <c r="U161" s="511">
        <v>0</v>
      </c>
      <c r="V161" s="511">
        <v>0</v>
      </c>
      <c r="W161" s="511">
        <v>0</v>
      </c>
      <c r="X161" s="511">
        <v>0</v>
      </c>
      <c r="Y161" s="511">
        <v>0</v>
      </c>
      <c r="Z161" s="511">
        <v>0</v>
      </c>
      <c r="AA161" s="511">
        <v>0</v>
      </c>
      <c r="AB161" s="511">
        <v>0</v>
      </c>
      <c r="AC161" s="511">
        <v>0</v>
      </c>
      <c r="AD161" s="511">
        <v>422</v>
      </c>
      <c r="AE161" s="511">
        <v>60.285714285714285</v>
      </c>
      <c r="AF161" s="511">
        <v>162.00000000000017</v>
      </c>
      <c r="AG161" s="511">
        <v>164.00000000000017</v>
      </c>
      <c r="AH161" s="511">
        <v>0</v>
      </c>
      <c r="AI161" s="511">
        <v>0</v>
      </c>
      <c r="AJ161" s="511">
        <v>26.999999999999986</v>
      </c>
      <c r="AK161" s="511">
        <v>80.999999999999858</v>
      </c>
      <c r="AL161" s="511">
        <v>156.00000000000017</v>
      </c>
      <c r="AM161" s="511">
        <v>16.000000000000014</v>
      </c>
      <c r="AN161" s="511">
        <v>108.00000000000011</v>
      </c>
      <c r="AO161" s="511">
        <v>33.999999999999993</v>
      </c>
      <c r="AP161" s="511">
        <v>0</v>
      </c>
      <c r="AQ161" s="511">
        <v>0</v>
      </c>
      <c r="AR161" s="511">
        <v>0</v>
      </c>
      <c r="AS161" s="511">
        <v>0</v>
      </c>
      <c r="AT161" s="511">
        <v>0</v>
      </c>
      <c r="AU161" s="511">
        <v>0</v>
      </c>
      <c r="AV161" s="511">
        <v>0</v>
      </c>
      <c r="AW161" s="511">
        <v>0</v>
      </c>
      <c r="AX161" s="511">
        <v>177.68421052631564</v>
      </c>
      <c r="AY161" s="511">
        <v>0</v>
      </c>
      <c r="AZ161" s="511">
        <v>132.99854141959403</v>
      </c>
      <c r="BA161" s="511">
        <v>0</v>
      </c>
      <c r="BB161" s="511">
        <v>0</v>
      </c>
      <c r="BC161" s="511">
        <v>0</v>
      </c>
      <c r="BD161" s="511">
        <v>0</v>
      </c>
      <c r="BE161" s="511">
        <v>0</v>
      </c>
      <c r="BF161" s="511">
        <v>0</v>
      </c>
      <c r="BG161" s="511">
        <v>0</v>
      </c>
      <c r="BH161" s="511">
        <v>0</v>
      </c>
      <c r="BI161" s="511">
        <v>0.47499999999999998</v>
      </c>
      <c r="BJ161" s="511">
        <v>0</v>
      </c>
      <c r="BK161" s="511">
        <v>0</v>
      </c>
      <c r="BL161" s="512">
        <v>0</v>
      </c>
      <c r="BM161" s="511">
        <v>0</v>
      </c>
      <c r="BN161" s="511">
        <v>1</v>
      </c>
      <c r="BO161" s="511">
        <v>0</v>
      </c>
      <c r="BQ161">
        <v>139443</v>
      </c>
      <c r="BR161">
        <v>3302020</v>
      </c>
      <c r="BS161" t="s">
        <v>319</v>
      </c>
      <c r="BT161" t="s">
        <v>51</v>
      </c>
      <c r="BU161" t="s">
        <v>609</v>
      </c>
      <c r="BV161">
        <v>1</v>
      </c>
      <c r="BW161">
        <v>0</v>
      </c>
      <c r="BX161">
        <v>0</v>
      </c>
      <c r="BY161">
        <v>7</v>
      </c>
      <c r="BZ161">
        <v>0</v>
      </c>
      <c r="CA161">
        <v>0</v>
      </c>
      <c r="CB161">
        <v>0</v>
      </c>
      <c r="CC161">
        <v>422</v>
      </c>
      <c r="CD161">
        <v>422</v>
      </c>
      <c r="CE161">
        <v>60</v>
      </c>
      <c r="CF161">
        <v>362</v>
      </c>
      <c r="CG161">
        <v>0</v>
      </c>
      <c r="CH161">
        <v>0</v>
      </c>
      <c r="CI161">
        <v>0</v>
      </c>
      <c r="CJ161">
        <v>0</v>
      </c>
      <c r="CK161">
        <v>0</v>
      </c>
      <c r="CL161">
        <v>0</v>
      </c>
      <c r="CM161">
        <v>0</v>
      </c>
      <c r="CN161">
        <v>0</v>
      </c>
      <c r="CO161">
        <v>0</v>
      </c>
      <c r="CP161">
        <v>422</v>
      </c>
      <c r="CQ161">
        <v>60.285714285714285</v>
      </c>
      <c r="CR161">
        <v>162.00000000000017</v>
      </c>
      <c r="CS161">
        <v>164.00000000000017</v>
      </c>
      <c r="CT161">
        <v>0</v>
      </c>
      <c r="CU161">
        <v>0</v>
      </c>
      <c r="CV161">
        <v>26.999999999999986</v>
      </c>
      <c r="CW161">
        <v>80.999999999999858</v>
      </c>
      <c r="CX161">
        <v>156.00000000000017</v>
      </c>
      <c r="CY161">
        <v>16.000000000000014</v>
      </c>
      <c r="CZ161">
        <v>108.00000000000011</v>
      </c>
      <c r="DA161">
        <v>33.999999999999993</v>
      </c>
      <c r="DB161">
        <v>0</v>
      </c>
      <c r="DC161">
        <v>0</v>
      </c>
      <c r="DD161">
        <v>0</v>
      </c>
      <c r="DE161">
        <v>0</v>
      </c>
      <c r="DF161">
        <v>0</v>
      </c>
      <c r="DG161">
        <v>0</v>
      </c>
      <c r="DH161">
        <v>0</v>
      </c>
      <c r="DI161">
        <v>0</v>
      </c>
      <c r="DJ161">
        <v>177.68421052631564</v>
      </c>
      <c r="DK161">
        <v>0</v>
      </c>
      <c r="DL161">
        <v>132.99854141959403</v>
      </c>
      <c r="DM161">
        <v>0</v>
      </c>
      <c r="DN161">
        <v>0</v>
      </c>
      <c r="DO161">
        <v>0</v>
      </c>
      <c r="DP161">
        <v>0</v>
      </c>
      <c r="DQ161">
        <v>0</v>
      </c>
      <c r="DR161">
        <v>0</v>
      </c>
      <c r="DS161">
        <v>0</v>
      </c>
      <c r="DT161">
        <v>0</v>
      </c>
      <c r="DU161">
        <v>0.47499999999999998</v>
      </c>
      <c r="DV161">
        <v>0</v>
      </c>
      <c r="DW161">
        <v>0</v>
      </c>
      <c r="DX161">
        <v>0</v>
      </c>
      <c r="DY161">
        <v>0</v>
      </c>
      <c r="DZ161">
        <v>1</v>
      </c>
      <c r="EA161">
        <v>0</v>
      </c>
    </row>
    <row r="162" spans="1:131" ht="15" hidden="1">
      <c r="A162" s="505">
        <v>166</v>
      </c>
      <c r="B162" s="505" t="e">
        <v>#N/A</v>
      </c>
      <c r="C162" s="506">
        <v>0.57568238213399503</v>
      </c>
      <c r="D162" s="506">
        <v>0</v>
      </c>
      <c r="E162" s="507">
        <v>150148</v>
      </c>
      <c r="F162" s="507">
        <v>3302021</v>
      </c>
      <c r="G162" s="508" t="s">
        <v>320</v>
      </c>
      <c r="H162" s="470" t="s">
        <v>51</v>
      </c>
      <c r="I162" s="509" t="s">
        <v>609</v>
      </c>
      <c r="J162" s="510">
        <v>1</v>
      </c>
      <c r="K162" s="511">
        <v>0</v>
      </c>
      <c r="L162" s="511">
        <v>0</v>
      </c>
      <c r="M162" s="511">
        <v>7</v>
      </c>
      <c r="N162" s="511">
        <v>0</v>
      </c>
      <c r="O162" s="511">
        <v>0</v>
      </c>
      <c r="P162" s="511">
        <v>0</v>
      </c>
      <c r="Q162" s="511">
        <v>403</v>
      </c>
      <c r="R162" s="511">
        <v>403</v>
      </c>
      <c r="S162" s="511">
        <v>53</v>
      </c>
      <c r="T162" s="511">
        <v>350</v>
      </c>
      <c r="U162" s="511">
        <v>0</v>
      </c>
      <c r="V162" s="511">
        <v>0</v>
      </c>
      <c r="W162" s="511">
        <v>0</v>
      </c>
      <c r="X162" s="511">
        <v>0</v>
      </c>
      <c r="Y162" s="511">
        <v>0</v>
      </c>
      <c r="Z162" s="511">
        <v>0</v>
      </c>
      <c r="AA162" s="511">
        <v>0</v>
      </c>
      <c r="AB162" s="511">
        <v>0</v>
      </c>
      <c r="AC162" s="511">
        <v>0</v>
      </c>
      <c r="AD162" s="511">
        <v>403</v>
      </c>
      <c r="AE162" s="511">
        <v>57.571428571428569</v>
      </c>
      <c r="AF162" s="511">
        <v>230.99999999999989</v>
      </c>
      <c r="AG162" s="511">
        <v>232</v>
      </c>
      <c r="AH162" s="511">
        <v>0</v>
      </c>
      <c r="AI162" s="511">
        <v>0</v>
      </c>
      <c r="AJ162" s="511">
        <v>64.999999999999929</v>
      </c>
      <c r="AK162" s="511">
        <v>15.000000000000011</v>
      </c>
      <c r="AL162" s="511">
        <v>18.000000000000004</v>
      </c>
      <c r="AM162" s="511">
        <v>5.9999999999999885</v>
      </c>
      <c r="AN162" s="511">
        <v>115.0000000000001</v>
      </c>
      <c r="AO162" s="511">
        <v>101.00000000000001</v>
      </c>
      <c r="AP162" s="511">
        <v>82.999999999999972</v>
      </c>
      <c r="AQ162" s="511">
        <v>0</v>
      </c>
      <c r="AR162" s="511">
        <v>0</v>
      </c>
      <c r="AS162" s="511">
        <v>0</v>
      </c>
      <c r="AT162" s="511">
        <v>0</v>
      </c>
      <c r="AU162" s="511">
        <v>0</v>
      </c>
      <c r="AV162" s="511">
        <v>0</v>
      </c>
      <c r="AW162" s="511">
        <v>0</v>
      </c>
      <c r="AX162" s="511">
        <v>101.32571428571411</v>
      </c>
      <c r="AY162" s="511">
        <v>0</v>
      </c>
      <c r="AZ162" s="511">
        <v>161.68015177706712</v>
      </c>
      <c r="BA162" s="511">
        <v>0</v>
      </c>
      <c r="BB162" s="511">
        <v>0</v>
      </c>
      <c r="BC162" s="511">
        <v>0</v>
      </c>
      <c r="BD162" s="511">
        <v>0</v>
      </c>
      <c r="BE162" s="511">
        <v>0</v>
      </c>
      <c r="BF162" s="511">
        <v>0</v>
      </c>
      <c r="BG162" s="511">
        <v>49.819999999999958</v>
      </c>
      <c r="BH162" s="511">
        <v>0</v>
      </c>
      <c r="BI162" s="511">
        <v>0.89</v>
      </c>
      <c r="BJ162" s="511">
        <v>0</v>
      </c>
      <c r="BK162" s="511">
        <v>0</v>
      </c>
      <c r="BL162" s="512">
        <v>0</v>
      </c>
      <c r="BM162" s="511">
        <v>0</v>
      </c>
      <c r="BN162" s="511">
        <v>1</v>
      </c>
      <c r="BO162" s="511">
        <v>0</v>
      </c>
      <c r="BQ162">
        <v>150148</v>
      </c>
      <c r="BR162">
        <v>3302021</v>
      </c>
      <c r="BS162" t="s">
        <v>320</v>
      </c>
      <c r="BT162" t="s">
        <v>51</v>
      </c>
      <c r="BU162" t="s">
        <v>609</v>
      </c>
      <c r="BV162">
        <v>1</v>
      </c>
      <c r="BW162">
        <v>0</v>
      </c>
      <c r="BX162">
        <v>0</v>
      </c>
      <c r="BY162">
        <v>7</v>
      </c>
      <c r="BZ162">
        <v>0</v>
      </c>
      <c r="CA162">
        <v>0</v>
      </c>
      <c r="CB162">
        <v>0</v>
      </c>
      <c r="CC162">
        <v>403</v>
      </c>
      <c r="CD162">
        <v>403</v>
      </c>
      <c r="CE162">
        <v>53</v>
      </c>
      <c r="CF162">
        <v>350</v>
      </c>
      <c r="CG162">
        <v>0</v>
      </c>
      <c r="CH162">
        <v>0</v>
      </c>
      <c r="CI162">
        <v>0</v>
      </c>
      <c r="CJ162">
        <v>0</v>
      </c>
      <c r="CK162">
        <v>0</v>
      </c>
      <c r="CL162">
        <v>0</v>
      </c>
      <c r="CM162">
        <v>0</v>
      </c>
      <c r="CN162">
        <v>0</v>
      </c>
      <c r="CO162">
        <v>0</v>
      </c>
      <c r="CP162">
        <v>403</v>
      </c>
      <c r="CQ162">
        <v>57.571428571428569</v>
      </c>
      <c r="CR162">
        <v>230.99999999999989</v>
      </c>
      <c r="CS162">
        <v>232</v>
      </c>
      <c r="CT162">
        <v>0</v>
      </c>
      <c r="CU162">
        <v>0</v>
      </c>
      <c r="CV162">
        <v>64.999999999999929</v>
      </c>
      <c r="CW162">
        <v>15.000000000000011</v>
      </c>
      <c r="CX162">
        <v>18.000000000000004</v>
      </c>
      <c r="CY162">
        <v>5.9999999999999885</v>
      </c>
      <c r="CZ162">
        <v>115.0000000000001</v>
      </c>
      <c r="DA162">
        <v>101.00000000000001</v>
      </c>
      <c r="DB162">
        <v>82.999999999999972</v>
      </c>
      <c r="DC162">
        <v>0</v>
      </c>
      <c r="DD162">
        <v>0</v>
      </c>
      <c r="DE162">
        <v>0</v>
      </c>
      <c r="DF162">
        <v>0</v>
      </c>
      <c r="DG162">
        <v>0</v>
      </c>
      <c r="DH162">
        <v>0</v>
      </c>
      <c r="DI162">
        <v>0</v>
      </c>
      <c r="DJ162">
        <v>101.32571428571411</v>
      </c>
      <c r="DK162">
        <v>0</v>
      </c>
      <c r="DL162">
        <v>161.68015177706712</v>
      </c>
      <c r="DM162">
        <v>0</v>
      </c>
      <c r="DN162">
        <v>0</v>
      </c>
      <c r="DO162">
        <v>0</v>
      </c>
      <c r="DP162">
        <v>0</v>
      </c>
      <c r="DQ162">
        <v>0</v>
      </c>
      <c r="DR162">
        <v>0</v>
      </c>
      <c r="DS162">
        <v>49.819999999999958</v>
      </c>
      <c r="DT162">
        <v>0</v>
      </c>
      <c r="DU162">
        <v>0.89</v>
      </c>
      <c r="DV162">
        <v>0</v>
      </c>
      <c r="DW162">
        <v>0</v>
      </c>
      <c r="DX162">
        <v>0</v>
      </c>
      <c r="DY162">
        <v>0</v>
      </c>
      <c r="DZ162">
        <v>1</v>
      </c>
      <c r="EA162">
        <v>0</v>
      </c>
    </row>
    <row r="163" spans="1:131" ht="15" hidden="1">
      <c r="A163" s="505">
        <v>167</v>
      </c>
      <c r="B163" s="505" t="e">
        <v>#N/A</v>
      </c>
      <c r="C163" s="506">
        <v>0.127962085308057</v>
      </c>
      <c r="D163" s="506">
        <v>0</v>
      </c>
      <c r="E163" s="507">
        <v>137492</v>
      </c>
      <c r="F163" s="507">
        <v>3302032</v>
      </c>
      <c r="G163" s="508" t="s">
        <v>321</v>
      </c>
      <c r="H163" s="470" t="s">
        <v>51</v>
      </c>
      <c r="I163" s="509" t="s">
        <v>609</v>
      </c>
      <c r="J163" s="510">
        <v>1</v>
      </c>
      <c r="K163" s="511">
        <v>0</v>
      </c>
      <c r="L163" s="511">
        <v>0</v>
      </c>
      <c r="M163" s="511">
        <v>7</v>
      </c>
      <c r="N163" s="511">
        <v>0</v>
      </c>
      <c r="O163" s="511">
        <v>0</v>
      </c>
      <c r="P163" s="511">
        <v>0</v>
      </c>
      <c r="Q163" s="511">
        <v>422</v>
      </c>
      <c r="R163" s="511">
        <v>422</v>
      </c>
      <c r="S163" s="511">
        <v>60</v>
      </c>
      <c r="T163" s="511">
        <v>362</v>
      </c>
      <c r="U163" s="511">
        <v>0</v>
      </c>
      <c r="V163" s="511">
        <v>0</v>
      </c>
      <c r="W163" s="511">
        <v>0</v>
      </c>
      <c r="X163" s="511">
        <v>0</v>
      </c>
      <c r="Y163" s="511">
        <v>0</v>
      </c>
      <c r="Z163" s="511">
        <v>0</v>
      </c>
      <c r="AA163" s="511">
        <v>0</v>
      </c>
      <c r="AB163" s="511">
        <v>0</v>
      </c>
      <c r="AC163" s="511">
        <v>0</v>
      </c>
      <c r="AD163" s="511">
        <v>422</v>
      </c>
      <c r="AE163" s="511">
        <v>60.285714285714285</v>
      </c>
      <c r="AF163" s="511">
        <v>50.00000000000005</v>
      </c>
      <c r="AG163" s="511">
        <v>54.000000000000057</v>
      </c>
      <c r="AH163" s="511">
        <v>0</v>
      </c>
      <c r="AI163" s="511">
        <v>0</v>
      </c>
      <c r="AJ163" s="511">
        <v>144.00000000000014</v>
      </c>
      <c r="AK163" s="511">
        <v>34.999999999999993</v>
      </c>
      <c r="AL163" s="511">
        <v>52.999999999999844</v>
      </c>
      <c r="AM163" s="511">
        <v>70.000000000000071</v>
      </c>
      <c r="AN163" s="511">
        <v>37.999999999999993</v>
      </c>
      <c r="AO163" s="511">
        <v>72.000000000000071</v>
      </c>
      <c r="AP163" s="511">
        <v>10.000000000000009</v>
      </c>
      <c r="AQ163" s="511">
        <v>0</v>
      </c>
      <c r="AR163" s="511">
        <v>0</v>
      </c>
      <c r="AS163" s="511">
        <v>0</v>
      </c>
      <c r="AT163" s="511">
        <v>0</v>
      </c>
      <c r="AU163" s="511">
        <v>0</v>
      </c>
      <c r="AV163" s="511">
        <v>0</v>
      </c>
      <c r="AW163" s="511">
        <v>0</v>
      </c>
      <c r="AX163" s="511">
        <v>64.472222222222328</v>
      </c>
      <c r="AY163" s="511">
        <v>0</v>
      </c>
      <c r="AZ163" s="511">
        <v>120.39738751626332</v>
      </c>
      <c r="BA163" s="511">
        <v>0</v>
      </c>
      <c r="BB163" s="511">
        <v>0</v>
      </c>
      <c r="BC163" s="511">
        <v>0</v>
      </c>
      <c r="BD163" s="511">
        <v>0</v>
      </c>
      <c r="BE163" s="511">
        <v>0</v>
      </c>
      <c r="BF163" s="511">
        <v>0</v>
      </c>
      <c r="BG163" s="511">
        <v>0</v>
      </c>
      <c r="BH163" s="511">
        <v>0</v>
      </c>
      <c r="BI163" s="511">
        <v>0.316</v>
      </c>
      <c r="BJ163" s="511">
        <v>0</v>
      </c>
      <c r="BK163" s="511">
        <v>0</v>
      </c>
      <c r="BL163" s="512">
        <v>0</v>
      </c>
      <c r="BM163" s="511">
        <v>0</v>
      </c>
      <c r="BN163" s="511">
        <v>1</v>
      </c>
      <c r="BO163" s="511">
        <v>0</v>
      </c>
      <c r="BQ163">
        <v>137492</v>
      </c>
      <c r="BR163">
        <v>3302032</v>
      </c>
      <c r="BS163" t="s">
        <v>321</v>
      </c>
      <c r="BT163" t="s">
        <v>51</v>
      </c>
      <c r="BU163" t="s">
        <v>609</v>
      </c>
      <c r="BV163">
        <v>1</v>
      </c>
      <c r="BW163">
        <v>0</v>
      </c>
      <c r="BX163">
        <v>0</v>
      </c>
      <c r="BY163">
        <v>7</v>
      </c>
      <c r="BZ163">
        <v>0</v>
      </c>
      <c r="CA163">
        <v>0</v>
      </c>
      <c r="CB163">
        <v>0</v>
      </c>
      <c r="CC163">
        <v>422</v>
      </c>
      <c r="CD163">
        <v>422</v>
      </c>
      <c r="CE163">
        <v>60</v>
      </c>
      <c r="CF163">
        <v>362</v>
      </c>
      <c r="CG163">
        <v>0</v>
      </c>
      <c r="CH163">
        <v>0</v>
      </c>
      <c r="CI163">
        <v>0</v>
      </c>
      <c r="CJ163">
        <v>0</v>
      </c>
      <c r="CK163">
        <v>0</v>
      </c>
      <c r="CL163">
        <v>0</v>
      </c>
      <c r="CM163">
        <v>0</v>
      </c>
      <c r="CN163">
        <v>0</v>
      </c>
      <c r="CO163">
        <v>0</v>
      </c>
      <c r="CP163">
        <v>422</v>
      </c>
      <c r="CQ163">
        <v>60.285714285714285</v>
      </c>
      <c r="CR163">
        <v>50.00000000000005</v>
      </c>
      <c r="CS163">
        <v>54.000000000000057</v>
      </c>
      <c r="CT163">
        <v>0</v>
      </c>
      <c r="CU163">
        <v>0</v>
      </c>
      <c r="CV163">
        <v>144.00000000000014</v>
      </c>
      <c r="CW163">
        <v>34.999999999999993</v>
      </c>
      <c r="CX163">
        <v>52.999999999999844</v>
      </c>
      <c r="CY163">
        <v>70.000000000000071</v>
      </c>
      <c r="CZ163">
        <v>37.999999999999993</v>
      </c>
      <c r="DA163">
        <v>72.000000000000071</v>
      </c>
      <c r="DB163">
        <v>10.000000000000009</v>
      </c>
      <c r="DC163">
        <v>0</v>
      </c>
      <c r="DD163">
        <v>0</v>
      </c>
      <c r="DE163">
        <v>0</v>
      </c>
      <c r="DF163">
        <v>0</v>
      </c>
      <c r="DG163">
        <v>0</v>
      </c>
      <c r="DH163">
        <v>0</v>
      </c>
      <c r="DI163">
        <v>0</v>
      </c>
      <c r="DJ163">
        <v>64.472222222222328</v>
      </c>
      <c r="DK163">
        <v>0</v>
      </c>
      <c r="DL163">
        <v>120.39738751626332</v>
      </c>
      <c r="DM163">
        <v>0</v>
      </c>
      <c r="DN163">
        <v>0</v>
      </c>
      <c r="DO163">
        <v>0</v>
      </c>
      <c r="DP163">
        <v>0</v>
      </c>
      <c r="DQ163">
        <v>0</v>
      </c>
      <c r="DR163">
        <v>0</v>
      </c>
      <c r="DS163">
        <v>0</v>
      </c>
      <c r="DT163">
        <v>0</v>
      </c>
      <c r="DU163">
        <v>0.316</v>
      </c>
      <c r="DV163">
        <v>0</v>
      </c>
      <c r="DW163">
        <v>0</v>
      </c>
      <c r="DX163">
        <v>0</v>
      </c>
      <c r="DY163">
        <v>0</v>
      </c>
      <c r="DZ163">
        <v>1</v>
      </c>
      <c r="EA163">
        <v>0</v>
      </c>
    </row>
    <row r="164" spans="1:131" ht="15" hidden="1">
      <c r="A164" s="505">
        <v>168</v>
      </c>
      <c r="B164" s="505" t="e">
        <v>#N/A</v>
      </c>
      <c r="C164" s="506">
        <v>0.43984962406014999</v>
      </c>
      <c r="D164" s="506">
        <v>0</v>
      </c>
      <c r="E164" s="507">
        <v>138194</v>
      </c>
      <c r="F164" s="507">
        <v>3302036</v>
      </c>
      <c r="G164" s="508" t="s">
        <v>322</v>
      </c>
      <c r="H164" s="470" t="s">
        <v>51</v>
      </c>
      <c r="I164" s="509" t="s">
        <v>609</v>
      </c>
      <c r="J164" s="510">
        <v>1</v>
      </c>
      <c r="K164" s="511">
        <v>0</v>
      </c>
      <c r="L164" s="511">
        <v>0</v>
      </c>
      <c r="M164" s="511">
        <v>7</v>
      </c>
      <c r="N164" s="511">
        <v>0</v>
      </c>
      <c r="O164" s="511">
        <v>0</v>
      </c>
      <c r="P164" s="511">
        <v>0</v>
      </c>
      <c r="Q164" s="511">
        <v>266</v>
      </c>
      <c r="R164" s="511">
        <v>266</v>
      </c>
      <c r="S164" s="511">
        <v>30</v>
      </c>
      <c r="T164" s="511">
        <v>236</v>
      </c>
      <c r="U164" s="511">
        <v>0</v>
      </c>
      <c r="V164" s="511">
        <v>0</v>
      </c>
      <c r="W164" s="511">
        <v>0</v>
      </c>
      <c r="X164" s="511">
        <v>0</v>
      </c>
      <c r="Y164" s="511">
        <v>0</v>
      </c>
      <c r="Z164" s="511">
        <v>0</v>
      </c>
      <c r="AA164" s="511">
        <v>0</v>
      </c>
      <c r="AB164" s="511">
        <v>0</v>
      </c>
      <c r="AC164" s="511">
        <v>0</v>
      </c>
      <c r="AD164" s="511">
        <v>266</v>
      </c>
      <c r="AE164" s="511">
        <v>38</v>
      </c>
      <c r="AF164" s="511">
        <v>114.99999999999996</v>
      </c>
      <c r="AG164" s="511">
        <v>116.9999999999999</v>
      </c>
      <c r="AH164" s="511">
        <v>0</v>
      </c>
      <c r="AI164" s="511">
        <v>0</v>
      </c>
      <c r="AJ164" s="511">
        <v>3.9999999999999982</v>
      </c>
      <c r="AK164" s="511">
        <v>48.000000000000036</v>
      </c>
      <c r="AL164" s="511">
        <v>3.9999999999999982</v>
      </c>
      <c r="AM164" s="511">
        <v>0.99999999999999956</v>
      </c>
      <c r="AN164" s="511">
        <v>181.99999999999989</v>
      </c>
      <c r="AO164" s="511">
        <v>16.999999999999993</v>
      </c>
      <c r="AP164" s="511">
        <v>9.9999999999999964</v>
      </c>
      <c r="AQ164" s="511">
        <v>0</v>
      </c>
      <c r="AR164" s="511">
        <v>0</v>
      </c>
      <c r="AS164" s="511">
        <v>0</v>
      </c>
      <c r="AT164" s="511">
        <v>0</v>
      </c>
      <c r="AU164" s="511">
        <v>0</v>
      </c>
      <c r="AV164" s="511">
        <v>0</v>
      </c>
      <c r="AW164" s="511">
        <v>0</v>
      </c>
      <c r="AX164" s="511">
        <v>85.661016949152611</v>
      </c>
      <c r="AY164" s="511">
        <v>0</v>
      </c>
      <c r="AZ164" s="511">
        <v>91.587716943997066</v>
      </c>
      <c r="BA164" s="511">
        <v>0</v>
      </c>
      <c r="BB164" s="511">
        <v>0</v>
      </c>
      <c r="BC164" s="511">
        <v>0</v>
      </c>
      <c r="BD164" s="511">
        <v>0</v>
      </c>
      <c r="BE164" s="511">
        <v>0</v>
      </c>
      <c r="BF164" s="511">
        <v>0</v>
      </c>
      <c r="BG164" s="511">
        <v>7.039999999999992</v>
      </c>
      <c r="BH164" s="511">
        <v>0</v>
      </c>
      <c r="BI164" s="511">
        <v>0.65700000000000003</v>
      </c>
      <c r="BJ164" s="511">
        <v>0</v>
      </c>
      <c r="BK164" s="511">
        <v>0</v>
      </c>
      <c r="BL164" s="512">
        <v>0</v>
      </c>
      <c r="BM164" s="511">
        <v>0</v>
      </c>
      <c r="BN164" s="511">
        <v>1</v>
      </c>
      <c r="BO164" s="511">
        <v>0</v>
      </c>
      <c r="BQ164">
        <v>138194</v>
      </c>
      <c r="BR164">
        <v>3302036</v>
      </c>
      <c r="BS164" t="s">
        <v>322</v>
      </c>
      <c r="BT164" t="s">
        <v>51</v>
      </c>
      <c r="BU164" t="s">
        <v>609</v>
      </c>
      <c r="BV164">
        <v>1</v>
      </c>
      <c r="BW164">
        <v>0</v>
      </c>
      <c r="BX164">
        <v>0</v>
      </c>
      <c r="BY164">
        <v>7</v>
      </c>
      <c r="BZ164">
        <v>0</v>
      </c>
      <c r="CA164">
        <v>0</v>
      </c>
      <c r="CB164">
        <v>0</v>
      </c>
      <c r="CC164">
        <v>266</v>
      </c>
      <c r="CD164">
        <v>266</v>
      </c>
      <c r="CE164">
        <v>30</v>
      </c>
      <c r="CF164">
        <v>236</v>
      </c>
      <c r="CG164">
        <v>0</v>
      </c>
      <c r="CH164">
        <v>0</v>
      </c>
      <c r="CI164">
        <v>0</v>
      </c>
      <c r="CJ164">
        <v>0</v>
      </c>
      <c r="CK164">
        <v>0</v>
      </c>
      <c r="CL164">
        <v>0</v>
      </c>
      <c r="CM164">
        <v>0</v>
      </c>
      <c r="CN164">
        <v>0</v>
      </c>
      <c r="CO164">
        <v>0</v>
      </c>
      <c r="CP164">
        <v>266</v>
      </c>
      <c r="CQ164">
        <v>38</v>
      </c>
      <c r="CR164">
        <v>114.99999999999996</v>
      </c>
      <c r="CS164">
        <v>116.9999999999999</v>
      </c>
      <c r="CT164">
        <v>0</v>
      </c>
      <c r="CU164">
        <v>0</v>
      </c>
      <c r="CV164">
        <v>3.9999999999999982</v>
      </c>
      <c r="CW164">
        <v>48.000000000000036</v>
      </c>
      <c r="CX164">
        <v>3.9999999999999982</v>
      </c>
      <c r="CY164">
        <v>0.99999999999999956</v>
      </c>
      <c r="CZ164">
        <v>181.99999999999989</v>
      </c>
      <c r="DA164">
        <v>16.999999999999993</v>
      </c>
      <c r="DB164">
        <v>9.9999999999999964</v>
      </c>
      <c r="DC164">
        <v>0</v>
      </c>
      <c r="DD164">
        <v>0</v>
      </c>
      <c r="DE164">
        <v>0</v>
      </c>
      <c r="DF164">
        <v>0</v>
      </c>
      <c r="DG164">
        <v>0</v>
      </c>
      <c r="DH164">
        <v>0</v>
      </c>
      <c r="DI164">
        <v>0</v>
      </c>
      <c r="DJ164">
        <v>85.661016949152611</v>
      </c>
      <c r="DK164">
        <v>0</v>
      </c>
      <c r="DL164">
        <v>91.587716943997066</v>
      </c>
      <c r="DM164">
        <v>0</v>
      </c>
      <c r="DN164">
        <v>0</v>
      </c>
      <c r="DO164">
        <v>0</v>
      </c>
      <c r="DP164">
        <v>0</v>
      </c>
      <c r="DQ164">
        <v>0</v>
      </c>
      <c r="DR164">
        <v>0</v>
      </c>
      <c r="DS164">
        <v>7.039999999999992</v>
      </c>
      <c r="DT164">
        <v>0</v>
      </c>
      <c r="DU164">
        <v>0.65700000000000003</v>
      </c>
      <c r="DV164">
        <v>0</v>
      </c>
      <c r="DW164">
        <v>0</v>
      </c>
      <c r="DX164">
        <v>0</v>
      </c>
      <c r="DY164">
        <v>0</v>
      </c>
      <c r="DZ164">
        <v>1</v>
      </c>
      <c r="EA164">
        <v>0</v>
      </c>
    </row>
    <row r="165" spans="1:131" ht="15" hidden="1">
      <c r="A165" s="505">
        <v>169</v>
      </c>
      <c r="B165" s="505" t="e">
        <v>#N/A</v>
      </c>
      <c r="C165" s="506">
        <v>0.49400479616307003</v>
      </c>
      <c r="D165" s="506">
        <v>0</v>
      </c>
      <c r="E165" s="507">
        <v>138590</v>
      </c>
      <c r="F165" s="507">
        <v>3302037</v>
      </c>
      <c r="G165" s="508" t="s">
        <v>323</v>
      </c>
      <c r="H165" s="470" t="s">
        <v>51</v>
      </c>
      <c r="I165" s="509" t="s">
        <v>609</v>
      </c>
      <c r="J165" s="510">
        <v>1</v>
      </c>
      <c r="K165" s="511">
        <v>0</v>
      </c>
      <c r="L165" s="511">
        <v>0</v>
      </c>
      <c r="M165" s="511">
        <v>7</v>
      </c>
      <c r="N165" s="511">
        <v>0</v>
      </c>
      <c r="O165" s="511">
        <v>0</v>
      </c>
      <c r="P165" s="511">
        <v>0</v>
      </c>
      <c r="Q165" s="511">
        <v>417</v>
      </c>
      <c r="R165" s="511">
        <v>417</v>
      </c>
      <c r="S165" s="511">
        <v>59</v>
      </c>
      <c r="T165" s="511">
        <v>358</v>
      </c>
      <c r="U165" s="511">
        <v>0</v>
      </c>
      <c r="V165" s="511">
        <v>0</v>
      </c>
      <c r="W165" s="511">
        <v>0</v>
      </c>
      <c r="X165" s="511">
        <v>0</v>
      </c>
      <c r="Y165" s="511">
        <v>0</v>
      </c>
      <c r="Z165" s="511">
        <v>0</v>
      </c>
      <c r="AA165" s="511">
        <v>0</v>
      </c>
      <c r="AB165" s="511">
        <v>0</v>
      </c>
      <c r="AC165" s="511">
        <v>0</v>
      </c>
      <c r="AD165" s="511">
        <v>417</v>
      </c>
      <c r="AE165" s="511">
        <v>59.571428571428569</v>
      </c>
      <c r="AF165" s="511">
        <v>204.99999999999986</v>
      </c>
      <c r="AG165" s="511">
        <v>206.0000000000002</v>
      </c>
      <c r="AH165" s="511">
        <v>0</v>
      </c>
      <c r="AI165" s="511">
        <v>0</v>
      </c>
      <c r="AJ165" s="511">
        <v>20.999999999999989</v>
      </c>
      <c r="AK165" s="511">
        <v>50.999999999999879</v>
      </c>
      <c r="AL165" s="511">
        <v>137</v>
      </c>
      <c r="AM165" s="511">
        <v>71.000000000000028</v>
      </c>
      <c r="AN165" s="511">
        <v>115.99999999999994</v>
      </c>
      <c r="AO165" s="511">
        <v>15.999999999999993</v>
      </c>
      <c r="AP165" s="511">
        <v>4.9999999999999947</v>
      </c>
      <c r="AQ165" s="511">
        <v>0</v>
      </c>
      <c r="AR165" s="511">
        <v>0</v>
      </c>
      <c r="AS165" s="511">
        <v>0</v>
      </c>
      <c r="AT165" s="511">
        <v>0</v>
      </c>
      <c r="AU165" s="511">
        <v>0</v>
      </c>
      <c r="AV165" s="511">
        <v>0</v>
      </c>
      <c r="AW165" s="511">
        <v>0</v>
      </c>
      <c r="AX165" s="511">
        <v>103.66759776536301</v>
      </c>
      <c r="AY165" s="511">
        <v>0</v>
      </c>
      <c r="AZ165" s="511">
        <v>110.4266773071881</v>
      </c>
      <c r="BA165" s="511">
        <v>0</v>
      </c>
      <c r="BB165" s="511">
        <v>0</v>
      </c>
      <c r="BC165" s="511">
        <v>0</v>
      </c>
      <c r="BD165" s="511">
        <v>0</v>
      </c>
      <c r="BE165" s="511">
        <v>0</v>
      </c>
      <c r="BF165" s="511">
        <v>0</v>
      </c>
      <c r="BG165" s="511">
        <v>5.9799999999999818</v>
      </c>
      <c r="BH165" s="511">
        <v>0</v>
      </c>
      <c r="BI165" s="511">
        <v>0.57399999999999995</v>
      </c>
      <c r="BJ165" s="511">
        <v>0</v>
      </c>
      <c r="BK165" s="511">
        <v>0</v>
      </c>
      <c r="BL165" s="512">
        <v>0</v>
      </c>
      <c r="BM165" s="511">
        <v>0</v>
      </c>
      <c r="BN165" s="511">
        <v>1</v>
      </c>
      <c r="BO165" s="511">
        <v>0</v>
      </c>
      <c r="BQ165">
        <v>138590</v>
      </c>
      <c r="BR165">
        <v>3302037</v>
      </c>
      <c r="BS165" t="s">
        <v>323</v>
      </c>
      <c r="BT165" t="s">
        <v>51</v>
      </c>
      <c r="BU165" t="s">
        <v>609</v>
      </c>
      <c r="BV165">
        <v>1</v>
      </c>
      <c r="BW165">
        <v>0</v>
      </c>
      <c r="BX165">
        <v>0</v>
      </c>
      <c r="BY165">
        <v>7</v>
      </c>
      <c r="BZ165">
        <v>0</v>
      </c>
      <c r="CA165">
        <v>0</v>
      </c>
      <c r="CB165">
        <v>0</v>
      </c>
      <c r="CC165">
        <v>417</v>
      </c>
      <c r="CD165">
        <v>417</v>
      </c>
      <c r="CE165">
        <v>59</v>
      </c>
      <c r="CF165">
        <v>358</v>
      </c>
      <c r="CG165">
        <v>0</v>
      </c>
      <c r="CH165">
        <v>0</v>
      </c>
      <c r="CI165">
        <v>0</v>
      </c>
      <c r="CJ165">
        <v>0</v>
      </c>
      <c r="CK165">
        <v>0</v>
      </c>
      <c r="CL165">
        <v>0</v>
      </c>
      <c r="CM165">
        <v>0</v>
      </c>
      <c r="CN165">
        <v>0</v>
      </c>
      <c r="CO165">
        <v>0</v>
      </c>
      <c r="CP165">
        <v>417</v>
      </c>
      <c r="CQ165">
        <v>59.571428571428569</v>
      </c>
      <c r="CR165">
        <v>204.99999999999986</v>
      </c>
      <c r="CS165">
        <v>206.0000000000002</v>
      </c>
      <c r="CT165">
        <v>0</v>
      </c>
      <c r="CU165">
        <v>0</v>
      </c>
      <c r="CV165">
        <v>20.999999999999989</v>
      </c>
      <c r="CW165">
        <v>50.999999999999879</v>
      </c>
      <c r="CX165">
        <v>137</v>
      </c>
      <c r="CY165">
        <v>71.000000000000028</v>
      </c>
      <c r="CZ165">
        <v>115.99999999999994</v>
      </c>
      <c r="DA165">
        <v>15.999999999999993</v>
      </c>
      <c r="DB165">
        <v>4.9999999999999947</v>
      </c>
      <c r="DC165">
        <v>0</v>
      </c>
      <c r="DD165">
        <v>0</v>
      </c>
      <c r="DE165">
        <v>0</v>
      </c>
      <c r="DF165">
        <v>0</v>
      </c>
      <c r="DG165">
        <v>0</v>
      </c>
      <c r="DH165">
        <v>0</v>
      </c>
      <c r="DI165">
        <v>0</v>
      </c>
      <c r="DJ165">
        <v>103.66759776536301</v>
      </c>
      <c r="DK165">
        <v>0</v>
      </c>
      <c r="DL165">
        <v>110.4266773071881</v>
      </c>
      <c r="DM165">
        <v>0</v>
      </c>
      <c r="DN165">
        <v>0</v>
      </c>
      <c r="DO165">
        <v>0</v>
      </c>
      <c r="DP165">
        <v>0</v>
      </c>
      <c r="DQ165">
        <v>0</v>
      </c>
      <c r="DR165">
        <v>0</v>
      </c>
      <c r="DS165">
        <v>5.9799999999999818</v>
      </c>
      <c r="DT165">
        <v>0</v>
      </c>
      <c r="DU165">
        <v>0.57399999999999995</v>
      </c>
      <c r="DV165">
        <v>0</v>
      </c>
      <c r="DW165">
        <v>0</v>
      </c>
      <c r="DX165">
        <v>0</v>
      </c>
      <c r="DY165">
        <v>0</v>
      </c>
      <c r="DZ165">
        <v>1</v>
      </c>
      <c r="EA165">
        <v>0</v>
      </c>
    </row>
    <row r="166" spans="1:131" ht="15" hidden="1">
      <c r="A166" s="505">
        <v>170</v>
      </c>
      <c r="B166" s="505" t="e">
        <v>#N/A</v>
      </c>
      <c r="C166" s="506">
        <v>0.48353552859618698</v>
      </c>
      <c r="D166" s="506">
        <v>0</v>
      </c>
      <c r="E166" s="507">
        <v>138799</v>
      </c>
      <c r="F166" s="507">
        <v>3302038</v>
      </c>
      <c r="G166" s="508" t="s">
        <v>324</v>
      </c>
      <c r="H166" s="470" t="s">
        <v>51</v>
      </c>
      <c r="I166" s="509" t="s">
        <v>609</v>
      </c>
      <c r="J166" s="510">
        <v>1</v>
      </c>
      <c r="K166" s="511">
        <v>0</v>
      </c>
      <c r="L166" s="511">
        <v>0</v>
      </c>
      <c r="M166" s="511">
        <v>7</v>
      </c>
      <c r="N166" s="511">
        <v>0</v>
      </c>
      <c r="O166" s="511">
        <v>0</v>
      </c>
      <c r="P166" s="511">
        <v>0</v>
      </c>
      <c r="Q166" s="511">
        <v>577</v>
      </c>
      <c r="R166" s="511">
        <v>577</v>
      </c>
      <c r="S166" s="511">
        <v>72</v>
      </c>
      <c r="T166" s="511">
        <v>505</v>
      </c>
      <c r="U166" s="511">
        <v>0</v>
      </c>
      <c r="V166" s="511">
        <v>0</v>
      </c>
      <c r="W166" s="511">
        <v>0</v>
      </c>
      <c r="X166" s="511">
        <v>0</v>
      </c>
      <c r="Y166" s="511">
        <v>0</v>
      </c>
      <c r="Z166" s="511">
        <v>0</v>
      </c>
      <c r="AA166" s="511">
        <v>0</v>
      </c>
      <c r="AB166" s="511">
        <v>0</v>
      </c>
      <c r="AC166" s="511">
        <v>0</v>
      </c>
      <c r="AD166" s="511">
        <v>577</v>
      </c>
      <c r="AE166" s="511">
        <v>82.428571428571431</v>
      </c>
      <c r="AF166" s="511">
        <v>271.00000000000017</v>
      </c>
      <c r="AG166" s="511">
        <v>278.99999999999989</v>
      </c>
      <c r="AH166" s="511">
        <v>0</v>
      </c>
      <c r="AI166" s="511">
        <v>0</v>
      </c>
      <c r="AJ166" s="511">
        <v>10.999999999999989</v>
      </c>
      <c r="AK166" s="511">
        <v>4.0000000000000027</v>
      </c>
      <c r="AL166" s="511">
        <v>106.99999999999977</v>
      </c>
      <c r="AM166" s="511">
        <v>138.99999999999994</v>
      </c>
      <c r="AN166" s="511">
        <v>120.99999999999976</v>
      </c>
      <c r="AO166" s="511">
        <v>193.99999999999986</v>
      </c>
      <c r="AP166" s="511">
        <v>1.0000000000000007</v>
      </c>
      <c r="AQ166" s="511">
        <v>0</v>
      </c>
      <c r="AR166" s="511">
        <v>0</v>
      </c>
      <c r="AS166" s="511">
        <v>0</v>
      </c>
      <c r="AT166" s="511">
        <v>0</v>
      </c>
      <c r="AU166" s="511">
        <v>0</v>
      </c>
      <c r="AV166" s="511">
        <v>0</v>
      </c>
      <c r="AW166" s="511">
        <v>0</v>
      </c>
      <c r="AX166" s="511">
        <v>206.80594059405917</v>
      </c>
      <c r="AY166" s="511">
        <v>0</v>
      </c>
      <c r="AZ166" s="511">
        <v>207.00037327981343</v>
      </c>
      <c r="BA166" s="511">
        <v>0</v>
      </c>
      <c r="BB166" s="511">
        <v>0</v>
      </c>
      <c r="BC166" s="511">
        <v>0</v>
      </c>
      <c r="BD166" s="511">
        <v>0</v>
      </c>
      <c r="BE166" s="511">
        <v>0</v>
      </c>
      <c r="BF166" s="511">
        <v>0</v>
      </c>
      <c r="BG166" s="511">
        <v>11.620418118466873</v>
      </c>
      <c r="BH166" s="511">
        <v>0</v>
      </c>
      <c r="BI166" s="511">
        <v>0.32100000000000001</v>
      </c>
      <c r="BJ166" s="511">
        <v>0</v>
      </c>
      <c r="BK166" s="511">
        <v>0</v>
      </c>
      <c r="BL166" s="512">
        <v>0</v>
      </c>
      <c r="BM166" s="511">
        <v>0</v>
      </c>
      <c r="BN166" s="511">
        <v>1</v>
      </c>
      <c r="BO166" s="511">
        <v>0</v>
      </c>
      <c r="BQ166">
        <v>138799</v>
      </c>
      <c r="BR166">
        <v>3302038</v>
      </c>
      <c r="BS166" t="s">
        <v>324</v>
      </c>
      <c r="BT166" t="s">
        <v>51</v>
      </c>
      <c r="BU166" t="s">
        <v>609</v>
      </c>
      <c r="BV166">
        <v>1</v>
      </c>
      <c r="BW166">
        <v>0</v>
      </c>
      <c r="BX166">
        <v>0</v>
      </c>
      <c r="BY166">
        <v>7</v>
      </c>
      <c r="BZ166">
        <v>0</v>
      </c>
      <c r="CA166">
        <v>0</v>
      </c>
      <c r="CB166">
        <v>0</v>
      </c>
      <c r="CC166">
        <v>577</v>
      </c>
      <c r="CD166">
        <v>577</v>
      </c>
      <c r="CE166">
        <v>72</v>
      </c>
      <c r="CF166">
        <v>505</v>
      </c>
      <c r="CG166">
        <v>0</v>
      </c>
      <c r="CH166">
        <v>0</v>
      </c>
      <c r="CI166">
        <v>0</v>
      </c>
      <c r="CJ166">
        <v>0</v>
      </c>
      <c r="CK166">
        <v>0</v>
      </c>
      <c r="CL166">
        <v>0</v>
      </c>
      <c r="CM166">
        <v>0</v>
      </c>
      <c r="CN166">
        <v>0</v>
      </c>
      <c r="CO166">
        <v>0</v>
      </c>
      <c r="CP166">
        <v>577</v>
      </c>
      <c r="CQ166">
        <v>82.428571428571431</v>
      </c>
      <c r="CR166">
        <v>271.00000000000017</v>
      </c>
      <c r="CS166">
        <v>278.99999999999989</v>
      </c>
      <c r="CT166">
        <v>0</v>
      </c>
      <c r="CU166">
        <v>0</v>
      </c>
      <c r="CV166">
        <v>10.999999999999989</v>
      </c>
      <c r="CW166">
        <v>4.0000000000000027</v>
      </c>
      <c r="CX166">
        <v>106.99999999999977</v>
      </c>
      <c r="CY166">
        <v>138.99999999999994</v>
      </c>
      <c r="CZ166">
        <v>120.99999999999976</v>
      </c>
      <c r="DA166">
        <v>193.99999999999986</v>
      </c>
      <c r="DB166">
        <v>1.0000000000000007</v>
      </c>
      <c r="DC166">
        <v>0</v>
      </c>
      <c r="DD166">
        <v>0</v>
      </c>
      <c r="DE166">
        <v>0</v>
      </c>
      <c r="DF166">
        <v>0</v>
      </c>
      <c r="DG166">
        <v>0</v>
      </c>
      <c r="DH166">
        <v>0</v>
      </c>
      <c r="DI166">
        <v>0</v>
      </c>
      <c r="DJ166">
        <v>206.80594059405917</v>
      </c>
      <c r="DK166">
        <v>0</v>
      </c>
      <c r="DL166">
        <v>207.00037327981343</v>
      </c>
      <c r="DM166">
        <v>0</v>
      </c>
      <c r="DN166">
        <v>0</v>
      </c>
      <c r="DO166">
        <v>0</v>
      </c>
      <c r="DP166">
        <v>0</v>
      </c>
      <c r="DQ166">
        <v>0</v>
      </c>
      <c r="DR166">
        <v>0</v>
      </c>
      <c r="DS166">
        <v>11.620418118466873</v>
      </c>
      <c r="DT166">
        <v>0</v>
      </c>
      <c r="DU166">
        <v>0.32100000000000001</v>
      </c>
      <c r="DV166">
        <v>0</v>
      </c>
      <c r="DW166">
        <v>0</v>
      </c>
      <c r="DX166">
        <v>0</v>
      </c>
      <c r="DY166">
        <v>0</v>
      </c>
      <c r="DZ166">
        <v>1</v>
      </c>
      <c r="EA166">
        <v>0</v>
      </c>
    </row>
    <row r="167" spans="1:131" ht="15" hidden="1">
      <c r="A167" s="505">
        <v>171</v>
      </c>
      <c r="B167" s="505" t="e">
        <v>#N/A</v>
      </c>
      <c r="C167" s="506">
        <v>0.50938967136150204</v>
      </c>
      <c r="D167" s="506">
        <v>0</v>
      </c>
      <c r="E167" s="507">
        <v>143942</v>
      </c>
      <c r="F167" s="507">
        <v>3302039</v>
      </c>
      <c r="G167" s="508" t="s">
        <v>325</v>
      </c>
      <c r="H167" s="470" t="s">
        <v>51</v>
      </c>
      <c r="I167" s="509" t="s">
        <v>609</v>
      </c>
      <c r="J167" s="510">
        <v>1</v>
      </c>
      <c r="K167" s="511">
        <v>0</v>
      </c>
      <c r="L167" s="511">
        <v>0</v>
      </c>
      <c r="M167" s="511">
        <v>7</v>
      </c>
      <c r="N167" s="511">
        <v>0</v>
      </c>
      <c r="O167" s="511">
        <v>0</v>
      </c>
      <c r="P167" s="511">
        <v>0</v>
      </c>
      <c r="Q167" s="511">
        <v>426</v>
      </c>
      <c r="R167" s="511">
        <v>426</v>
      </c>
      <c r="S167" s="511">
        <v>60</v>
      </c>
      <c r="T167" s="511">
        <v>366</v>
      </c>
      <c r="U167" s="511">
        <v>0</v>
      </c>
      <c r="V167" s="511">
        <v>0</v>
      </c>
      <c r="W167" s="511">
        <v>0</v>
      </c>
      <c r="X167" s="511">
        <v>0</v>
      </c>
      <c r="Y167" s="511">
        <v>0</v>
      </c>
      <c r="Z167" s="511">
        <v>0</v>
      </c>
      <c r="AA167" s="511">
        <v>0</v>
      </c>
      <c r="AB167" s="511">
        <v>0</v>
      </c>
      <c r="AC167" s="511">
        <v>0</v>
      </c>
      <c r="AD167" s="511">
        <v>426</v>
      </c>
      <c r="AE167" s="511">
        <v>60.857142857142854</v>
      </c>
      <c r="AF167" s="511">
        <v>211.99999999999983</v>
      </c>
      <c r="AG167" s="511">
        <v>216.99999999999986</v>
      </c>
      <c r="AH167" s="511">
        <v>0</v>
      </c>
      <c r="AI167" s="511">
        <v>0</v>
      </c>
      <c r="AJ167" s="511">
        <v>6.9999999999999964</v>
      </c>
      <c r="AK167" s="511">
        <v>168.99999999999994</v>
      </c>
      <c r="AL167" s="511">
        <v>9.0000000000000071</v>
      </c>
      <c r="AM167" s="511">
        <v>207.00000000000023</v>
      </c>
      <c r="AN167" s="511">
        <v>26.000000000000018</v>
      </c>
      <c r="AO167" s="511">
        <v>8.0000000000000018</v>
      </c>
      <c r="AP167" s="511">
        <v>0</v>
      </c>
      <c r="AQ167" s="511">
        <v>0</v>
      </c>
      <c r="AR167" s="511">
        <v>0</v>
      </c>
      <c r="AS167" s="511">
        <v>0</v>
      </c>
      <c r="AT167" s="511">
        <v>0</v>
      </c>
      <c r="AU167" s="511">
        <v>0</v>
      </c>
      <c r="AV167" s="511">
        <v>0</v>
      </c>
      <c r="AW167" s="511">
        <v>0</v>
      </c>
      <c r="AX167" s="511">
        <v>98.934426229508219</v>
      </c>
      <c r="AY167" s="511">
        <v>0</v>
      </c>
      <c r="AZ167" s="511">
        <v>144.16654411764702</v>
      </c>
      <c r="BA167" s="511">
        <v>0</v>
      </c>
      <c r="BB167" s="511">
        <v>0</v>
      </c>
      <c r="BC167" s="511">
        <v>0</v>
      </c>
      <c r="BD167" s="511">
        <v>0</v>
      </c>
      <c r="BE167" s="511">
        <v>0</v>
      </c>
      <c r="BF167" s="511">
        <v>0</v>
      </c>
      <c r="BG167" s="511">
        <v>0</v>
      </c>
      <c r="BH167" s="511">
        <v>0</v>
      </c>
      <c r="BI167" s="511">
        <v>0.61</v>
      </c>
      <c r="BJ167" s="511">
        <v>0</v>
      </c>
      <c r="BK167" s="511">
        <v>0</v>
      </c>
      <c r="BL167" s="512">
        <v>0</v>
      </c>
      <c r="BM167" s="511">
        <v>0</v>
      </c>
      <c r="BN167" s="511">
        <v>1</v>
      </c>
      <c r="BO167" s="511">
        <v>0</v>
      </c>
      <c r="BQ167">
        <v>143942</v>
      </c>
      <c r="BR167">
        <v>3302039</v>
      </c>
      <c r="BS167" t="s">
        <v>325</v>
      </c>
      <c r="BT167" t="s">
        <v>51</v>
      </c>
      <c r="BU167" t="s">
        <v>609</v>
      </c>
      <c r="BV167">
        <v>1</v>
      </c>
      <c r="BW167">
        <v>0</v>
      </c>
      <c r="BX167">
        <v>0</v>
      </c>
      <c r="BY167">
        <v>7</v>
      </c>
      <c r="BZ167">
        <v>0</v>
      </c>
      <c r="CA167">
        <v>0</v>
      </c>
      <c r="CB167">
        <v>0</v>
      </c>
      <c r="CC167">
        <v>426</v>
      </c>
      <c r="CD167">
        <v>426</v>
      </c>
      <c r="CE167">
        <v>60</v>
      </c>
      <c r="CF167">
        <v>366</v>
      </c>
      <c r="CG167">
        <v>0</v>
      </c>
      <c r="CH167">
        <v>0</v>
      </c>
      <c r="CI167">
        <v>0</v>
      </c>
      <c r="CJ167">
        <v>0</v>
      </c>
      <c r="CK167">
        <v>0</v>
      </c>
      <c r="CL167">
        <v>0</v>
      </c>
      <c r="CM167">
        <v>0</v>
      </c>
      <c r="CN167">
        <v>0</v>
      </c>
      <c r="CO167">
        <v>0</v>
      </c>
      <c r="CP167">
        <v>426</v>
      </c>
      <c r="CQ167">
        <v>60.857142857142854</v>
      </c>
      <c r="CR167">
        <v>211.99999999999983</v>
      </c>
      <c r="CS167">
        <v>216.99999999999986</v>
      </c>
      <c r="CT167">
        <v>0</v>
      </c>
      <c r="CU167">
        <v>0</v>
      </c>
      <c r="CV167">
        <v>6.9999999999999964</v>
      </c>
      <c r="CW167">
        <v>168.99999999999994</v>
      </c>
      <c r="CX167">
        <v>9.0000000000000071</v>
      </c>
      <c r="CY167">
        <v>207.00000000000023</v>
      </c>
      <c r="CZ167">
        <v>26.000000000000018</v>
      </c>
      <c r="DA167">
        <v>8.0000000000000018</v>
      </c>
      <c r="DB167">
        <v>0</v>
      </c>
      <c r="DC167">
        <v>0</v>
      </c>
      <c r="DD167">
        <v>0</v>
      </c>
      <c r="DE167">
        <v>0</v>
      </c>
      <c r="DF167">
        <v>0</v>
      </c>
      <c r="DG167">
        <v>0</v>
      </c>
      <c r="DH167">
        <v>0</v>
      </c>
      <c r="DI167">
        <v>0</v>
      </c>
      <c r="DJ167">
        <v>98.934426229508219</v>
      </c>
      <c r="DK167">
        <v>0</v>
      </c>
      <c r="DL167">
        <v>144.16654411764702</v>
      </c>
      <c r="DM167">
        <v>0</v>
      </c>
      <c r="DN167">
        <v>0</v>
      </c>
      <c r="DO167">
        <v>0</v>
      </c>
      <c r="DP167">
        <v>0</v>
      </c>
      <c r="DQ167">
        <v>0</v>
      </c>
      <c r="DR167">
        <v>0</v>
      </c>
      <c r="DS167">
        <v>0</v>
      </c>
      <c r="DT167">
        <v>0</v>
      </c>
      <c r="DU167">
        <v>0.61</v>
      </c>
      <c r="DV167">
        <v>0</v>
      </c>
      <c r="DW167">
        <v>0</v>
      </c>
      <c r="DX167">
        <v>0</v>
      </c>
      <c r="DY167">
        <v>0</v>
      </c>
      <c r="DZ167">
        <v>1</v>
      </c>
      <c r="EA167">
        <v>0</v>
      </c>
    </row>
    <row r="168" spans="1:131" ht="15" hidden="1">
      <c r="A168" s="505">
        <v>172</v>
      </c>
      <c r="B168" s="505" t="e">
        <v>#N/A</v>
      </c>
      <c r="C168" s="506">
        <v>0.72773536895674296</v>
      </c>
      <c r="D168" s="506">
        <v>0</v>
      </c>
      <c r="E168" s="507">
        <v>138395</v>
      </c>
      <c r="F168" s="507">
        <v>3302047</v>
      </c>
      <c r="G168" s="508" t="s">
        <v>326</v>
      </c>
      <c r="H168" s="470" t="s">
        <v>51</v>
      </c>
      <c r="I168" s="509" t="s">
        <v>609</v>
      </c>
      <c r="J168" s="510">
        <v>1</v>
      </c>
      <c r="K168" s="511">
        <v>0</v>
      </c>
      <c r="L168" s="511">
        <v>0</v>
      </c>
      <c r="M168" s="511">
        <v>7</v>
      </c>
      <c r="N168" s="511">
        <v>0</v>
      </c>
      <c r="O168" s="511">
        <v>0</v>
      </c>
      <c r="P168" s="511">
        <v>0</v>
      </c>
      <c r="Q168" s="511">
        <v>393</v>
      </c>
      <c r="R168" s="511">
        <v>393</v>
      </c>
      <c r="S168" s="511">
        <v>47</v>
      </c>
      <c r="T168" s="511">
        <v>346</v>
      </c>
      <c r="U168" s="511">
        <v>0</v>
      </c>
      <c r="V168" s="511">
        <v>0</v>
      </c>
      <c r="W168" s="511">
        <v>0</v>
      </c>
      <c r="X168" s="511">
        <v>0</v>
      </c>
      <c r="Y168" s="511">
        <v>0</v>
      </c>
      <c r="Z168" s="511">
        <v>0</v>
      </c>
      <c r="AA168" s="511">
        <v>0</v>
      </c>
      <c r="AB168" s="511">
        <v>0</v>
      </c>
      <c r="AC168" s="511">
        <v>0</v>
      </c>
      <c r="AD168" s="511">
        <v>393</v>
      </c>
      <c r="AE168" s="511">
        <v>56.142857142857146</v>
      </c>
      <c r="AF168" s="511">
        <v>284.99999999999983</v>
      </c>
      <c r="AG168" s="511">
        <v>286</v>
      </c>
      <c r="AH168" s="511">
        <v>0</v>
      </c>
      <c r="AI168" s="511">
        <v>0</v>
      </c>
      <c r="AJ168" s="511">
        <v>12.000000000000012</v>
      </c>
      <c r="AK168" s="511">
        <v>4.0000000000000178</v>
      </c>
      <c r="AL168" s="511">
        <v>2.9999999999999991</v>
      </c>
      <c r="AM168" s="511">
        <v>14.000000000000002</v>
      </c>
      <c r="AN168" s="511">
        <v>50.000000000000121</v>
      </c>
      <c r="AO168" s="511">
        <v>99.000000000000057</v>
      </c>
      <c r="AP168" s="511">
        <v>210.9999999999998</v>
      </c>
      <c r="AQ168" s="511">
        <v>0</v>
      </c>
      <c r="AR168" s="511">
        <v>0</v>
      </c>
      <c r="AS168" s="511">
        <v>0</v>
      </c>
      <c r="AT168" s="511">
        <v>0</v>
      </c>
      <c r="AU168" s="511">
        <v>0</v>
      </c>
      <c r="AV168" s="511">
        <v>0</v>
      </c>
      <c r="AW168" s="511">
        <v>0</v>
      </c>
      <c r="AX168" s="511">
        <v>170.86956521739123</v>
      </c>
      <c r="AY168" s="511">
        <v>0</v>
      </c>
      <c r="AZ168" s="511">
        <v>148.36608674344527</v>
      </c>
      <c r="BA168" s="511">
        <v>0</v>
      </c>
      <c r="BB168" s="511">
        <v>0</v>
      </c>
      <c r="BC168" s="511">
        <v>0</v>
      </c>
      <c r="BD168" s="511">
        <v>0</v>
      </c>
      <c r="BE168" s="511">
        <v>0</v>
      </c>
      <c r="BF168" s="511">
        <v>0</v>
      </c>
      <c r="BG168" s="511">
        <v>22.42000000000014</v>
      </c>
      <c r="BH168" s="511">
        <v>0</v>
      </c>
      <c r="BI168" s="511">
        <v>0.501</v>
      </c>
      <c r="BJ168" s="511">
        <v>0</v>
      </c>
      <c r="BK168" s="511">
        <v>0</v>
      </c>
      <c r="BL168" s="512">
        <v>0</v>
      </c>
      <c r="BM168" s="511">
        <v>0</v>
      </c>
      <c r="BN168" s="511">
        <v>1</v>
      </c>
      <c r="BO168" s="511">
        <v>0</v>
      </c>
      <c r="BQ168">
        <v>138395</v>
      </c>
      <c r="BR168">
        <v>3302047</v>
      </c>
      <c r="BS168" t="s">
        <v>326</v>
      </c>
      <c r="BT168" t="s">
        <v>51</v>
      </c>
      <c r="BU168" t="s">
        <v>609</v>
      </c>
      <c r="BV168">
        <v>1</v>
      </c>
      <c r="BW168">
        <v>0</v>
      </c>
      <c r="BX168">
        <v>0</v>
      </c>
      <c r="BY168">
        <v>7</v>
      </c>
      <c r="BZ168">
        <v>0</v>
      </c>
      <c r="CA168">
        <v>0</v>
      </c>
      <c r="CB168">
        <v>0</v>
      </c>
      <c r="CC168">
        <v>393</v>
      </c>
      <c r="CD168">
        <v>393</v>
      </c>
      <c r="CE168">
        <v>47</v>
      </c>
      <c r="CF168">
        <v>346</v>
      </c>
      <c r="CG168">
        <v>0</v>
      </c>
      <c r="CH168">
        <v>0</v>
      </c>
      <c r="CI168">
        <v>0</v>
      </c>
      <c r="CJ168">
        <v>0</v>
      </c>
      <c r="CK168">
        <v>0</v>
      </c>
      <c r="CL168">
        <v>0</v>
      </c>
      <c r="CM168">
        <v>0</v>
      </c>
      <c r="CN168">
        <v>0</v>
      </c>
      <c r="CO168">
        <v>0</v>
      </c>
      <c r="CP168">
        <v>393</v>
      </c>
      <c r="CQ168">
        <v>56.142857142857146</v>
      </c>
      <c r="CR168">
        <v>284.99999999999983</v>
      </c>
      <c r="CS168">
        <v>286</v>
      </c>
      <c r="CT168">
        <v>0</v>
      </c>
      <c r="CU168">
        <v>0</v>
      </c>
      <c r="CV168">
        <v>12.000000000000012</v>
      </c>
      <c r="CW168">
        <v>4.0000000000000178</v>
      </c>
      <c r="CX168">
        <v>2.9999999999999991</v>
      </c>
      <c r="CY168">
        <v>14.000000000000002</v>
      </c>
      <c r="CZ168">
        <v>50.000000000000121</v>
      </c>
      <c r="DA168">
        <v>99.000000000000057</v>
      </c>
      <c r="DB168">
        <v>210.9999999999998</v>
      </c>
      <c r="DC168">
        <v>0</v>
      </c>
      <c r="DD168">
        <v>0</v>
      </c>
      <c r="DE168">
        <v>0</v>
      </c>
      <c r="DF168">
        <v>0</v>
      </c>
      <c r="DG168">
        <v>0</v>
      </c>
      <c r="DH168">
        <v>0</v>
      </c>
      <c r="DI168">
        <v>0</v>
      </c>
      <c r="DJ168">
        <v>170.86956521739123</v>
      </c>
      <c r="DK168">
        <v>0</v>
      </c>
      <c r="DL168">
        <v>148.36608674344527</v>
      </c>
      <c r="DM168">
        <v>0</v>
      </c>
      <c r="DN168">
        <v>0</v>
      </c>
      <c r="DO168">
        <v>0</v>
      </c>
      <c r="DP168">
        <v>0</v>
      </c>
      <c r="DQ168">
        <v>0</v>
      </c>
      <c r="DR168">
        <v>0</v>
      </c>
      <c r="DS168">
        <v>22.42000000000014</v>
      </c>
      <c r="DT168">
        <v>0</v>
      </c>
      <c r="DU168">
        <v>0.501</v>
      </c>
      <c r="DV168">
        <v>0</v>
      </c>
      <c r="DW168">
        <v>0</v>
      </c>
      <c r="DX168">
        <v>0</v>
      </c>
      <c r="DY168">
        <v>0</v>
      </c>
      <c r="DZ168">
        <v>1</v>
      </c>
      <c r="EA168">
        <v>0</v>
      </c>
    </row>
    <row r="169" spans="1:131" ht="15" hidden="1">
      <c r="A169" s="505">
        <v>173</v>
      </c>
      <c r="B169" s="505" t="e">
        <v>#N/A</v>
      </c>
      <c r="C169" s="506">
        <v>0.67741935483870996</v>
      </c>
      <c r="D169" s="506">
        <v>0</v>
      </c>
      <c r="E169" s="507">
        <v>138396</v>
      </c>
      <c r="F169" s="507">
        <v>3302048</v>
      </c>
      <c r="G169" s="508" t="s">
        <v>327</v>
      </c>
      <c r="H169" s="470" t="s">
        <v>51</v>
      </c>
      <c r="I169" s="509" t="s">
        <v>609</v>
      </c>
      <c r="J169" s="510">
        <v>1</v>
      </c>
      <c r="K169" s="511">
        <v>0</v>
      </c>
      <c r="L169" s="511">
        <v>0</v>
      </c>
      <c r="M169" s="511">
        <v>7</v>
      </c>
      <c r="N169" s="511">
        <v>0</v>
      </c>
      <c r="O169" s="511">
        <v>0</v>
      </c>
      <c r="P169" s="511">
        <v>0</v>
      </c>
      <c r="Q169" s="511">
        <v>186</v>
      </c>
      <c r="R169" s="511">
        <v>186</v>
      </c>
      <c r="S169" s="511">
        <v>19</v>
      </c>
      <c r="T169" s="511">
        <v>167</v>
      </c>
      <c r="U169" s="511">
        <v>0</v>
      </c>
      <c r="V169" s="511">
        <v>0</v>
      </c>
      <c r="W169" s="511">
        <v>0</v>
      </c>
      <c r="X169" s="511">
        <v>0</v>
      </c>
      <c r="Y169" s="511">
        <v>0</v>
      </c>
      <c r="Z169" s="511">
        <v>0</v>
      </c>
      <c r="AA169" s="511">
        <v>0</v>
      </c>
      <c r="AB169" s="511">
        <v>0</v>
      </c>
      <c r="AC169" s="511">
        <v>0</v>
      </c>
      <c r="AD169" s="511">
        <v>186</v>
      </c>
      <c r="AE169" s="511">
        <v>26.571428571428573</v>
      </c>
      <c r="AF169" s="511">
        <v>126.00000000000006</v>
      </c>
      <c r="AG169" s="511">
        <v>126.00000000000006</v>
      </c>
      <c r="AH169" s="511">
        <v>0</v>
      </c>
      <c r="AI169" s="511">
        <v>0</v>
      </c>
      <c r="AJ169" s="511">
        <v>1.0000000000000009</v>
      </c>
      <c r="AK169" s="511">
        <v>1.0000000000000009</v>
      </c>
      <c r="AL169" s="511">
        <v>2.9999999999999969</v>
      </c>
      <c r="AM169" s="511">
        <v>2.9999999999999969</v>
      </c>
      <c r="AN169" s="511">
        <v>45.999999999999957</v>
      </c>
      <c r="AO169" s="511">
        <v>128.00000000000006</v>
      </c>
      <c r="AP169" s="511">
        <v>3.999999999999996</v>
      </c>
      <c r="AQ169" s="511">
        <v>0</v>
      </c>
      <c r="AR169" s="511">
        <v>0</v>
      </c>
      <c r="AS169" s="511">
        <v>0</v>
      </c>
      <c r="AT169" s="511">
        <v>0</v>
      </c>
      <c r="AU169" s="511">
        <v>0</v>
      </c>
      <c r="AV169" s="511">
        <v>0</v>
      </c>
      <c r="AW169" s="511">
        <v>0</v>
      </c>
      <c r="AX169" s="511">
        <v>75.072289156626454</v>
      </c>
      <c r="AY169" s="511">
        <v>0</v>
      </c>
      <c r="AZ169" s="511">
        <v>63.620600414078652</v>
      </c>
      <c r="BA169" s="511">
        <v>0</v>
      </c>
      <c r="BB169" s="511">
        <v>0</v>
      </c>
      <c r="BC169" s="511">
        <v>0</v>
      </c>
      <c r="BD169" s="511">
        <v>0</v>
      </c>
      <c r="BE169" s="511">
        <v>0</v>
      </c>
      <c r="BF169" s="511">
        <v>0</v>
      </c>
      <c r="BG169" s="511">
        <v>7.8400000000000736</v>
      </c>
      <c r="BH169" s="511">
        <v>0</v>
      </c>
      <c r="BI169" s="511">
        <v>0.38400000000000001</v>
      </c>
      <c r="BJ169" s="511">
        <v>0</v>
      </c>
      <c r="BK169" s="511">
        <v>0</v>
      </c>
      <c r="BL169" s="512">
        <v>0</v>
      </c>
      <c r="BM169" s="511">
        <v>0</v>
      </c>
      <c r="BN169" s="511">
        <v>1</v>
      </c>
      <c r="BO169" s="511">
        <v>0</v>
      </c>
      <c r="BQ169">
        <v>138396</v>
      </c>
      <c r="BR169">
        <v>3302048</v>
      </c>
      <c r="BS169" t="s">
        <v>327</v>
      </c>
      <c r="BT169" t="s">
        <v>51</v>
      </c>
      <c r="BU169" t="s">
        <v>609</v>
      </c>
      <c r="BV169">
        <v>1</v>
      </c>
      <c r="BW169">
        <v>0</v>
      </c>
      <c r="BX169">
        <v>0</v>
      </c>
      <c r="BY169">
        <v>7</v>
      </c>
      <c r="BZ169">
        <v>0</v>
      </c>
      <c r="CA169">
        <v>0</v>
      </c>
      <c r="CB169">
        <v>0</v>
      </c>
      <c r="CC169">
        <v>186</v>
      </c>
      <c r="CD169">
        <v>186</v>
      </c>
      <c r="CE169">
        <v>19</v>
      </c>
      <c r="CF169">
        <v>167</v>
      </c>
      <c r="CG169">
        <v>0</v>
      </c>
      <c r="CH169">
        <v>0</v>
      </c>
      <c r="CI169">
        <v>0</v>
      </c>
      <c r="CJ169">
        <v>0</v>
      </c>
      <c r="CK169">
        <v>0</v>
      </c>
      <c r="CL169">
        <v>0</v>
      </c>
      <c r="CM169">
        <v>0</v>
      </c>
      <c r="CN169">
        <v>0</v>
      </c>
      <c r="CO169">
        <v>0</v>
      </c>
      <c r="CP169">
        <v>186</v>
      </c>
      <c r="CQ169">
        <v>26.571428571428573</v>
      </c>
      <c r="CR169">
        <v>126.00000000000006</v>
      </c>
      <c r="CS169">
        <v>126.00000000000006</v>
      </c>
      <c r="CT169">
        <v>0</v>
      </c>
      <c r="CU169">
        <v>0</v>
      </c>
      <c r="CV169">
        <v>1.0000000000000009</v>
      </c>
      <c r="CW169">
        <v>1.0000000000000009</v>
      </c>
      <c r="CX169">
        <v>2.9999999999999969</v>
      </c>
      <c r="CY169">
        <v>2.9999999999999969</v>
      </c>
      <c r="CZ169">
        <v>45.999999999999957</v>
      </c>
      <c r="DA169">
        <v>128.00000000000006</v>
      </c>
      <c r="DB169">
        <v>3.999999999999996</v>
      </c>
      <c r="DC169">
        <v>0</v>
      </c>
      <c r="DD169">
        <v>0</v>
      </c>
      <c r="DE169">
        <v>0</v>
      </c>
      <c r="DF169">
        <v>0</v>
      </c>
      <c r="DG169">
        <v>0</v>
      </c>
      <c r="DH169">
        <v>0</v>
      </c>
      <c r="DI169">
        <v>0</v>
      </c>
      <c r="DJ169">
        <v>75.072289156626454</v>
      </c>
      <c r="DK169">
        <v>0</v>
      </c>
      <c r="DL169">
        <v>63.620600414078652</v>
      </c>
      <c r="DM169">
        <v>0</v>
      </c>
      <c r="DN169">
        <v>0</v>
      </c>
      <c r="DO169">
        <v>0</v>
      </c>
      <c r="DP169">
        <v>0</v>
      </c>
      <c r="DQ169">
        <v>0</v>
      </c>
      <c r="DR169">
        <v>0</v>
      </c>
      <c r="DS169">
        <v>7.8400000000000736</v>
      </c>
      <c r="DT169">
        <v>0</v>
      </c>
      <c r="DU169">
        <v>0.38400000000000001</v>
      </c>
      <c r="DV169">
        <v>0</v>
      </c>
      <c r="DW169">
        <v>0</v>
      </c>
      <c r="DX169">
        <v>0</v>
      </c>
      <c r="DY169">
        <v>0</v>
      </c>
      <c r="DZ169">
        <v>1</v>
      </c>
      <c r="EA169">
        <v>0</v>
      </c>
    </row>
    <row r="170" spans="1:131" ht="15" hidden="1">
      <c r="A170" s="505">
        <v>174</v>
      </c>
      <c r="B170" s="505" t="e">
        <v>#N/A</v>
      </c>
      <c r="C170" s="506">
        <v>0.59296482412060303</v>
      </c>
      <c r="D170" s="506">
        <v>0</v>
      </c>
      <c r="E170" s="507">
        <v>146696</v>
      </c>
      <c r="F170" s="507">
        <v>3302052</v>
      </c>
      <c r="G170" s="508" t="s">
        <v>328</v>
      </c>
      <c r="H170" s="470" t="s">
        <v>51</v>
      </c>
      <c r="I170" s="509" t="s">
        <v>609</v>
      </c>
      <c r="J170" s="510">
        <v>1</v>
      </c>
      <c r="K170" s="511">
        <v>0</v>
      </c>
      <c r="L170" s="511">
        <v>0</v>
      </c>
      <c r="M170" s="511">
        <v>7</v>
      </c>
      <c r="N170" s="511">
        <v>0</v>
      </c>
      <c r="O170" s="511">
        <v>0</v>
      </c>
      <c r="P170" s="511">
        <v>0</v>
      </c>
      <c r="Q170" s="511">
        <v>398</v>
      </c>
      <c r="R170" s="511">
        <v>398</v>
      </c>
      <c r="S170" s="511">
        <v>56</v>
      </c>
      <c r="T170" s="511">
        <v>342</v>
      </c>
      <c r="U170" s="511">
        <v>0</v>
      </c>
      <c r="V170" s="511">
        <v>0</v>
      </c>
      <c r="W170" s="511">
        <v>0</v>
      </c>
      <c r="X170" s="511">
        <v>0</v>
      </c>
      <c r="Y170" s="511">
        <v>0</v>
      </c>
      <c r="Z170" s="511">
        <v>0</v>
      </c>
      <c r="AA170" s="511">
        <v>0</v>
      </c>
      <c r="AB170" s="511">
        <v>0</v>
      </c>
      <c r="AC170" s="511">
        <v>0</v>
      </c>
      <c r="AD170" s="511">
        <v>398</v>
      </c>
      <c r="AE170" s="511">
        <v>56.857142857142854</v>
      </c>
      <c r="AF170" s="511">
        <v>222.99999999999983</v>
      </c>
      <c r="AG170" s="511">
        <v>236</v>
      </c>
      <c r="AH170" s="511">
        <v>0</v>
      </c>
      <c r="AI170" s="511">
        <v>0</v>
      </c>
      <c r="AJ170" s="511">
        <v>45.999999999999929</v>
      </c>
      <c r="AK170" s="511">
        <v>56.000000000000121</v>
      </c>
      <c r="AL170" s="511">
        <v>38.000000000000014</v>
      </c>
      <c r="AM170" s="511">
        <v>5.9999999999999956</v>
      </c>
      <c r="AN170" s="511">
        <v>91.999999999999858</v>
      </c>
      <c r="AO170" s="511">
        <v>96.999999999999957</v>
      </c>
      <c r="AP170" s="511">
        <v>62.999999999999943</v>
      </c>
      <c r="AQ170" s="511">
        <v>0</v>
      </c>
      <c r="AR170" s="511">
        <v>0</v>
      </c>
      <c r="AS170" s="511">
        <v>0</v>
      </c>
      <c r="AT170" s="511">
        <v>0</v>
      </c>
      <c r="AU170" s="511">
        <v>0</v>
      </c>
      <c r="AV170" s="511">
        <v>0</v>
      </c>
      <c r="AW170" s="511">
        <v>0</v>
      </c>
      <c r="AX170" s="511">
        <v>27.929824561403496</v>
      </c>
      <c r="AY170" s="511">
        <v>0</v>
      </c>
      <c r="AZ170" s="511">
        <v>140.2682138123314</v>
      </c>
      <c r="BA170" s="511">
        <v>0</v>
      </c>
      <c r="BB170" s="511">
        <v>0</v>
      </c>
      <c r="BC170" s="511">
        <v>0</v>
      </c>
      <c r="BD170" s="511">
        <v>0</v>
      </c>
      <c r="BE170" s="511">
        <v>0</v>
      </c>
      <c r="BF170" s="511">
        <v>0</v>
      </c>
      <c r="BG170" s="511">
        <v>5.1199999999999992</v>
      </c>
      <c r="BH170" s="511">
        <v>0</v>
      </c>
      <c r="BI170" s="511">
        <v>0.57699999999999996</v>
      </c>
      <c r="BJ170" s="511">
        <v>0</v>
      </c>
      <c r="BK170" s="511">
        <v>0</v>
      </c>
      <c r="BL170" s="512">
        <v>0</v>
      </c>
      <c r="BM170" s="511">
        <v>0</v>
      </c>
      <c r="BN170" s="511">
        <v>1</v>
      </c>
      <c r="BO170" s="511">
        <v>0</v>
      </c>
      <c r="BQ170">
        <v>146696</v>
      </c>
      <c r="BR170">
        <v>3302052</v>
      </c>
      <c r="BS170" t="s">
        <v>328</v>
      </c>
      <c r="BT170" t="s">
        <v>51</v>
      </c>
      <c r="BU170" t="s">
        <v>609</v>
      </c>
      <c r="BV170">
        <v>1</v>
      </c>
      <c r="BW170">
        <v>0</v>
      </c>
      <c r="BX170">
        <v>0</v>
      </c>
      <c r="BY170">
        <v>7</v>
      </c>
      <c r="BZ170">
        <v>0</v>
      </c>
      <c r="CA170">
        <v>0</v>
      </c>
      <c r="CB170">
        <v>0</v>
      </c>
      <c r="CC170">
        <v>398</v>
      </c>
      <c r="CD170">
        <v>398</v>
      </c>
      <c r="CE170">
        <v>56</v>
      </c>
      <c r="CF170">
        <v>342</v>
      </c>
      <c r="CG170">
        <v>0</v>
      </c>
      <c r="CH170">
        <v>0</v>
      </c>
      <c r="CI170">
        <v>0</v>
      </c>
      <c r="CJ170">
        <v>0</v>
      </c>
      <c r="CK170">
        <v>0</v>
      </c>
      <c r="CL170">
        <v>0</v>
      </c>
      <c r="CM170">
        <v>0</v>
      </c>
      <c r="CN170">
        <v>0</v>
      </c>
      <c r="CO170">
        <v>0</v>
      </c>
      <c r="CP170">
        <v>398</v>
      </c>
      <c r="CQ170">
        <v>56.857142857142854</v>
      </c>
      <c r="CR170">
        <v>222.99999999999983</v>
      </c>
      <c r="CS170">
        <v>236</v>
      </c>
      <c r="CT170">
        <v>0</v>
      </c>
      <c r="CU170">
        <v>0</v>
      </c>
      <c r="CV170">
        <v>45.999999999999929</v>
      </c>
      <c r="CW170">
        <v>56.000000000000121</v>
      </c>
      <c r="CX170">
        <v>38.000000000000014</v>
      </c>
      <c r="CY170">
        <v>5.9999999999999956</v>
      </c>
      <c r="CZ170">
        <v>91.999999999999858</v>
      </c>
      <c r="DA170">
        <v>96.999999999999957</v>
      </c>
      <c r="DB170">
        <v>62.999999999999943</v>
      </c>
      <c r="DC170">
        <v>0</v>
      </c>
      <c r="DD170">
        <v>0</v>
      </c>
      <c r="DE170">
        <v>0</v>
      </c>
      <c r="DF170">
        <v>0</v>
      </c>
      <c r="DG170">
        <v>0</v>
      </c>
      <c r="DH170">
        <v>0</v>
      </c>
      <c r="DI170">
        <v>0</v>
      </c>
      <c r="DJ170">
        <v>27.929824561403496</v>
      </c>
      <c r="DK170">
        <v>0</v>
      </c>
      <c r="DL170">
        <v>140.2682138123314</v>
      </c>
      <c r="DM170">
        <v>0</v>
      </c>
      <c r="DN170">
        <v>0</v>
      </c>
      <c r="DO170">
        <v>0</v>
      </c>
      <c r="DP170">
        <v>0</v>
      </c>
      <c r="DQ170">
        <v>0</v>
      </c>
      <c r="DR170">
        <v>0</v>
      </c>
      <c r="DS170">
        <v>5.1199999999999992</v>
      </c>
      <c r="DT170">
        <v>0</v>
      </c>
      <c r="DU170">
        <v>0.57699999999999996</v>
      </c>
      <c r="DV170">
        <v>0</v>
      </c>
      <c r="DW170">
        <v>0</v>
      </c>
      <c r="DX170">
        <v>0</v>
      </c>
      <c r="DY170">
        <v>0</v>
      </c>
      <c r="DZ170">
        <v>1</v>
      </c>
      <c r="EA170">
        <v>0</v>
      </c>
    </row>
    <row r="171" spans="1:131" ht="15" hidden="1">
      <c r="A171" s="505">
        <v>175</v>
      </c>
      <c r="B171" s="505" t="e">
        <v>#N/A</v>
      </c>
      <c r="C171" s="506">
        <v>0.53753026634382595</v>
      </c>
      <c r="D171" s="506">
        <v>0</v>
      </c>
      <c r="E171" s="507">
        <v>138397</v>
      </c>
      <c r="F171" s="507">
        <v>3302056</v>
      </c>
      <c r="G171" s="508" t="s">
        <v>329</v>
      </c>
      <c r="H171" s="470" t="s">
        <v>51</v>
      </c>
      <c r="I171" s="509" t="s">
        <v>609</v>
      </c>
      <c r="J171" s="510">
        <v>1</v>
      </c>
      <c r="K171" s="511">
        <v>0</v>
      </c>
      <c r="L171" s="511">
        <v>0</v>
      </c>
      <c r="M171" s="511">
        <v>7</v>
      </c>
      <c r="N171" s="511">
        <v>0</v>
      </c>
      <c r="O171" s="511">
        <v>0</v>
      </c>
      <c r="P171" s="511">
        <v>0</v>
      </c>
      <c r="Q171" s="511">
        <v>413</v>
      </c>
      <c r="R171" s="511">
        <v>413</v>
      </c>
      <c r="S171" s="511">
        <v>56</v>
      </c>
      <c r="T171" s="511">
        <v>357</v>
      </c>
      <c r="U171" s="511">
        <v>0</v>
      </c>
      <c r="V171" s="511">
        <v>0</v>
      </c>
      <c r="W171" s="511">
        <v>0</v>
      </c>
      <c r="X171" s="511">
        <v>0</v>
      </c>
      <c r="Y171" s="511">
        <v>0</v>
      </c>
      <c r="Z171" s="511">
        <v>0</v>
      </c>
      <c r="AA171" s="511">
        <v>0</v>
      </c>
      <c r="AB171" s="511">
        <v>0</v>
      </c>
      <c r="AC171" s="511">
        <v>0</v>
      </c>
      <c r="AD171" s="511">
        <v>413</v>
      </c>
      <c r="AE171" s="511">
        <v>59</v>
      </c>
      <c r="AF171" s="511">
        <v>220.99999999999983</v>
      </c>
      <c r="AG171" s="511">
        <v>222.00000000000011</v>
      </c>
      <c r="AH171" s="511">
        <v>0</v>
      </c>
      <c r="AI171" s="511">
        <v>0</v>
      </c>
      <c r="AJ171" s="511">
        <v>45.999999999999851</v>
      </c>
      <c r="AK171" s="511">
        <v>4.0000000000000027</v>
      </c>
      <c r="AL171" s="511">
        <v>85.000000000000057</v>
      </c>
      <c r="AM171" s="511">
        <v>36.000000000000007</v>
      </c>
      <c r="AN171" s="511">
        <v>59.99999999999995</v>
      </c>
      <c r="AO171" s="511">
        <v>159.00000000000011</v>
      </c>
      <c r="AP171" s="511">
        <v>23.000000000000007</v>
      </c>
      <c r="AQ171" s="511">
        <v>0</v>
      </c>
      <c r="AR171" s="511">
        <v>0</v>
      </c>
      <c r="AS171" s="511">
        <v>0</v>
      </c>
      <c r="AT171" s="511">
        <v>0</v>
      </c>
      <c r="AU171" s="511">
        <v>0</v>
      </c>
      <c r="AV171" s="511">
        <v>0</v>
      </c>
      <c r="AW171" s="511">
        <v>0</v>
      </c>
      <c r="AX171" s="511">
        <v>197.8235294117645</v>
      </c>
      <c r="AY171" s="511">
        <v>0</v>
      </c>
      <c r="AZ171" s="511">
        <v>136.27429364690511</v>
      </c>
      <c r="BA171" s="511">
        <v>0</v>
      </c>
      <c r="BB171" s="511">
        <v>0</v>
      </c>
      <c r="BC171" s="511">
        <v>0</v>
      </c>
      <c r="BD171" s="511">
        <v>0</v>
      </c>
      <c r="BE171" s="511">
        <v>0</v>
      </c>
      <c r="BF171" s="511">
        <v>0</v>
      </c>
      <c r="BG171" s="511">
        <v>22.220000000000152</v>
      </c>
      <c r="BH171" s="511">
        <v>0</v>
      </c>
      <c r="BI171" s="511">
        <v>0.54300000000000004</v>
      </c>
      <c r="BJ171" s="511">
        <v>0</v>
      </c>
      <c r="BK171" s="511">
        <v>0</v>
      </c>
      <c r="BL171" s="512">
        <v>0</v>
      </c>
      <c r="BM171" s="511">
        <v>0</v>
      </c>
      <c r="BN171" s="511">
        <v>1</v>
      </c>
      <c r="BO171" s="511">
        <v>0</v>
      </c>
      <c r="BQ171">
        <v>138397</v>
      </c>
      <c r="BR171">
        <v>3302056</v>
      </c>
      <c r="BS171" t="s">
        <v>329</v>
      </c>
      <c r="BT171" t="s">
        <v>51</v>
      </c>
      <c r="BU171" t="s">
        <v>609</v>
      </c>
      <c r="BV171">
        <v>1</v>
      </c>
      <c r="BW171">
        <v>0</v>
      </c>
      <c r="BX171">
        <v>0</v>
      </c>
      <c r="BY171">
        <v>7</v>
      </c>
      <c r="BZ171">
        <v>0</v>
      </c>
      <c r="CA171">
        <v>0</v>
      </c>
      <c r="CB171">
        <v>0</v>
      </c>
      <c r="CC171">
        <v>413</v>
      </c>
      <c r="CD171">
        <v>413</v>
      </c>
      <c r="CE171">
        <v>56</v>
      </c>
      <c r="CF171">
        <v>357</v>
      </c>
      <c r="CG171">
        <v>0</v>
      </c>
      <c r="CH171">
        <v>0</v>
      </c>
      <c r="CI171">
        <v>0</v>
      </c>
      <c r="CJ171">
        <v>0</v>
      </c>
      <c r="CK171">
        <v>0</v>
      </c>
      <c r="CL171">
        <v>0</v>
      </c>
      <c r="CM171">
        <v>0</v>
      </c>
      <c r="CN171">
        <v>0</v>
      </c>
      <c r="CO171">
        <v>0</v>
      </c>
      <c r="CP171">
        <v>413</v>
      </c>
      <c r="CQ171">
        <v>59</v>
      </c>
      <c r="CR171">
        <v>220.99999999999983</v>
      </c>
      <c r="CS171">
        <v>222.00000000000011</v>
      </c>
      <c r="CT171">
        <v>0</v>
      </c>
      <c r="CU171">
        <v>0</v>
      </c>
      <c r="CV171">
        <v>45.999999999999851</v>
      </c>
      <c r="CW171">
        <v>4.0000000000000027</v>
      </c>
      <c r="CX171">
        <v>85.000000000000057</v>
      </c>
      <c r="CY171">
        <v>36.000000000000007</v>
      </c>
      <c r="CZ171">
        <v>59.99999999999995</v>
      </c>
      <c r="DA171">
        <v>159.00000000000011</v>
      </c>
      <c r="DB171">
        <v>23.000000000000007</v>
      </c>
      <c r="DC171">
        <v>0</v>
      </c>
      <c r="DD171">
        <v>0</v>
      </c>
      <c r="DE171">
        <v>0</v>
      </c>
      <c r="DF171">
        <v>0</v>
      </c>
      <c r="DG171">
        <v>0</v>
      </c>
      <c r="DH171">
        <v>0</v>
      </c>
      <c r="DI171">
        <v>0</v>
      </c>
      <c r="DJ171">
        <v>197.8235294117645</v>
      </c>
      <c r="DK171">
        <v>0</v>
      </c>
      <c r="DL171">
        <v>136.27429364690511</v>
      </c>
      <c r="DM171">
        <v>0</v>
      </c>
      <c r="DN171">
        <v>0</v>
      </c>
      <c r="DO171">
        <v>0</v>
      </c>
      <c r="DP171">
        <v>0</v>
      </c>
      <c r="DQ171">
        <v>0</v>
      </c>
      <c r="DR171">
        <v>0</v>
      </c>
      <c r="DS171">
        <v>22.220000000000152</v>
      </c>
      <c r="DT171">
        <v>0</v>
      </c>
      <c r="DU171">
        <v>0.54300000000000004</v>
      </c>
      <c r="DV171">
        <v>0</v>
      </c>
      <c r="DW171">
        <v>0</v>
      </c>
      <c r="DX171">
        <v>0</v>
      </c>
      <c r="DY171">
        <v>0</v>
      </c>
      <c r="DZ171">
        <v>1</v>
      </c>
      <c r="EA171">
        <v>0</v>
      </c>
    </row>
    <row r="172" spans="1:131" ht="15" hidden="1">
      <c r="A172" s="505">
        <v>176</v>
      </c>
      <c r="B172" s="505" t="e">
        <v>#N/A</v>
      </c>
      <c r="C172" s="506">
        <v>0.63571428571428601</v>
      </c>
      <c r="D172" s="506">
        <v>0</v>
      </c>
      <c r="E172" s="507">
        <v>138410</v>
      </c>
      <c r="F172" s="507">
        <v>3302057</v>
      </c>
      <c r="G172" s="508" t="s">
        <v>330</v>
      </c>
      <c r="H172" s="470" t="s">
        <v>51</v>
      </c>
      <c r="I172" s="509" t="s">
        <v>609</v>
      </c>
      <c r="J172" s="510">
        <v>1</v>
      </c>
      <c r="K172" s="511">
        <v>0</v>
      </c>
      <c r="L172" s="511">
        <v>0</v>
      </c>
      <c r="M172" s="511">
        <v>7</v>
      </c>
      <c r="N172" s="511">
        <v>0</v>
      </c>
      <c r="O172" s="511">
        <v>0</v>
      </c>
      <c r="P172" s="511">
        <v>0</v>
      </c>
      <c r="Q172" s="511">
        <v>420</v>
      </c>
      <c r="R172" s="511">
        <v>420</v>
      </c>
      <c r="S172" s="511">
        <v>60</v>
      </c>
      <c r="T172" s="511">
        <v>360</v>
      </c>
      <c r="U172" s="511">
        <v>0</v>
      </c>
      <c r="V172" s="511">
        <v>0</v>
      </c>
      <c r="W172" s="511">
        <v>0</v>
      </c>
      <c r="X172" s="511">
        <v>0</v>
      </c>
      <c r="Y172" s="511">
        <v>0</v>
      </c>
      <c r="Z172" s="511">
        <v>0</v>
      </c>
      <c r="AA172" s="511">
        <v>0</v>
      </c>
      <c r="AB172" s="511">
        <v>0</v>
      </c>
      <c r="AC172" s="511">
        <v>0</v>
      </c>
      <c r="AD172" s="511">
        <v>420</v>
      </c>
      <c r="AE172" s="511">
        <v>60</v>
      </c>
      <c r="AF172" s="511">
        <v>265.00000000000006</v>
      </c>
      <c r="AG172" s="511">
        <v>267.00000000000011</v>
      </c>
      <c r="AH172" s="511">
        <v>0</v>
      </c>
      <c r="AI172" s="511">
        <v>0</v>
      </c>
      <c r="AJ172" s="511">
        <v>9.9999999999999964</v>
      </c>
      <c r="AK172" s="511">
        <v>1.9999999999999991</v>
      </c>
      <c r="AL172" s="511">
        <v>29.000000000000018</v>
      </c>
      <c r="AM172" s="511">
        <v>107.00000000000011</v>
      </c>
      <c r="AN172" s="511">
        <v>32</v>
      </c>
      <c r="AO172" s="511">
        <v>196.00000000000014</v>
      </c>
      <c r="AP172" s="511">
        <v>44.000000000000099</v>
      </c>
      <c r="AQ172" s="511">
        <v>0</v>
      </c>
      <c r="AR172" s="511">
        <v>0</v>
      </c>
      <c r="AS172" s="511">
        <v>0</v>
      </c>
      <c r="AT172" s="511">
        <v>0</v>
      </c>
      <c r="AU172" s="511">
        <v>0</v>
      </c>
      <c r="AV172" s="511">
        <v>0</v>
      </c>
      <c r="AW172" s="511">
        <v>0</v>
      </c>
      <c r="AX172" s="511">
        <v>136.5</v>
      </c>
      <c r="AY172" s="511">
        <v>0</v>
      </c>
      <c r="AZ172" s="511">
        <v>133.94339193164316</v>
      </c>
      <c r="BA172" s="511">
        <v>0</v>
      </c>
      <c r="BB172" s="511">
        <v>0</v>
      </c>
      <c r="BC172" s="511">
        <v>0</v>
      </c>
      <c r="BD172" s="511">
        <v>0</v>
      </c>
      <c r="BE172" s="511">
        <v>0</v>
      </c>
      <c r="BF172" s="511">
        <v>0</v>
      </c>
      <c r="BG172" s="511">
        <v>0</v>
      </c>
      <c r="BH172" s="511">
        <v>0</v>
      </c>
      <c r="BI172" s="511">
        <v>0.45</v>
      </c>
      <c r="BJ172" s="511">
        <v>0</v>
      </c>
      <c r="BK172" s="511">
        <v>0</v>
      </c>
      <c r="BL172" s="512">
        <v>0</v>
      </c>
      <c r="BM172" s="511">
        <v>0</v>
      </c>
      <c r="BN172" s="511">
        <v>1</v>
      </c>
      <c r="BO172" s="511">
        <v>0</v>
      </c>
      <c r="BQ172">
        <v>138410</v>
      </c>
      <c r="BR172">
        <v>3302057</v>
      </c>
      <c r="BS172" t="s">
        <v>330</v>
      </c>
      <c r="BT172" t="s">
        <v>51</v>
      </c>
      <c r="BU172" t="s">
        <v>609</v>
      </c>
      <c r="BV172">
        <v>1</v>
      </c>
      <c r="BW172">
        <v>0</v>
      </c>
      <c r="BX172">
        <v>0</v>
      </c>
      <c r="BY172">
        <v>7</v>
      </c>
      <c r="BZ172">
        <v>0</v>
      </c>
      <c r="CA172">
        <v>0</v>
      </c>
      <c r="CB172">
        <v>0</v>
      </c>
      <c r="CC172">
        <v>420</v>
      </c>
      <c r="CD172">
        <v>420</v>
      </c>
      <c r="CE172">
        <v>60</v>
      </c>
      <c r="CF172">
        <v>360</v>
      </c>
      <c r="CG172">
        <v>0</v>
      </c>
      <c r="CH172">
        <v>0</v>
      </c>
      <c r="CI172">
        <v>0</v>
      </c>
      <c r="CJ172">
        <v>0</v>
      </c>
      <c r="CK172">
        <v>0</v>
      </c>
      <c r="CL172">
        <v>0</v>
      </c>
      <c r="CM172">
        <v>0</v>
      </c>
      <c r="CN172">
        <v>0</v>
      </c>
      <c r="CO172">
        <v>0</v>
      </c>
      <c r="CP172">
        <v>420</v>
      </c>
      <c r="CQ172">
        <v>60</v>
      </c>
      <c r="CR172">
        <v>265.00000000000006</v>
      </c>
      <c r="CS172">
        <v>267.00000000000011</v>
      </c>
      <c r="CT172">
        <v>0</v>
      </c>
      <c r="CU172">
        <v>0</v>
      </c>
      <c r="CV172">
        <v>9.9999999999999964</v>
      </c>
      <c r="CW172">
        <v>1.9999999999999991</v>
      </c>
      <c r="CX172">
        <v>29.000000000000018</v>
      </c>
      <c r="CY172">
        <v>107.00000000000011</v>
      </c>
      <c r="CZ172">
        <v>32</v>
      </c>
      <c r="DA172">
        <v>196.00000000000014</v>
      </c>
      <c r="DB172">
        <v>44.000000000000099</v>
      </c>
      <c r="DC172">
        <v>0</v>
      </c>
      <c r="DD172">
        <v>0</v>
      </c>
      <c r="DE172">
        <v>0</v>
      </c>
      <c r="DF172">
        <v>0</v>
      </c>
      <c r="DG172">
        <v>0</v>
      </c>
      <c r="DH172">
        <v>0</v>
      </c>
      <c r="DI172">
        <v>0</v>
      </c>
      <c r="DJ172">
        <v>136.5</v>
      </c>
      <c r="DK172">
        <v>0</v>
      </c>
      <c r="DL172">
        <v>133.94339193164316</v>
      </c>
      <c r="DM172">
        <v>0</v>
      </c>
      <c r="DN172">
        <v>0</v>
      </c>
      <c r="DO172">
        <v>0</v>
      </c>
      <c r="DP172">
        <v>0</v>
      </c>
      <c r="DQ172">
        <v>0</v>
      </c>
      <c r="DR172">
        <v>0</v>
      </c>
      <c r="DS172">
        <v>0</v>
      </c>
      <c r="DT172">
        <v>0</v>
      </c>
      <c r="DU172">
        <v>0.45</v>
      </c>
      <c r="DV172">
        <v>0</v>
      </c>
      <c r="DW172">
        <v>0</v>
      </c>
      <c r="DX172">
        <v>0</v>
      </c>
      <c r="DY172">
        <v>0</v>
      </c>
      <c r="DZ172">
        <v>1</v>
      </c>
      <c r="EA172">
        <v>0</v>
      </c>
    </row>
    <row r="173" spans="1:131" ht="15" hidden="1">
      <c r="A173" s="505">
        <v>177</v>
      </c>
      <c r="B173" s="505" t="e">
        <v>#N/A</v>
      </c>
      <c r="C173" s="506">
        <v>0.59047619047619004</v>
      </c>
      <c r="D173" s="506">
        <v>0</v>
      </c>
      <c r="E173" s="507">
        <v>138425</v>
      </c>
      <c r="F173" s="507">
        <v>3302058</v>
      </c>
      <c r="G173" s="508" t="s">
        <v>331</v>
      </c>
      <c r="H173" s="470" t="s">
        <v>51</v>
      </c>
      <c r="I173" s="509" t="s">
        <v>609</v>
      </c>
      <c r="J173" s="510">
        <v>1</v>
      </c>
      <c r="K173" s="511">
        <v>0</v>
      </c>
      <c r="L173" s="511">
        <v>0</v>
      </c>
      <c r="M173" s="511">
        <v>7</v>
      </c>
      <c r="N173" s="511">
        <v>0</v>
      </c>
      <c r="O173" s="511">
        <v>0</v>
      </c>
      <c r="P173" s="511">
        <v>0</v>
      </c>
      <c r="Q173" s="511">
        <v>210</v>
      </c>
      <c r="R173" s="511">
        <v>210</v>
      </c>
      <c r="S173" s="511">
        <v>30</v>
      </c>
      <c r="T173" s="511">
        <v>180</v>
      </c>
      <c r="U173" s="511">
        <v>0</v>
      </c>
      <c r="V173" s="511">
        <v>0</v>
      </c>
      <c r="W173" s="511">
        <v>0</v>
      </c>
      <c r="X173" s="511">
        <v>0</v>
      </c>
      <c r="Y173" s="511">
        <v>0</v>
      </c>
      <c r="Z173" s="511">
        <v>0</v>
      </c>
      <c r="AA173" s="511">
        <v>0</v>
      </c>
      <c r="AB173" s="511">
        <v>0</v>
      </c>
      <c r="AC173" s="511">
        <v>0</v>
      </c>
      <c r="AD173" s="511">
        <v>210</v>
      </c>
      <c r="AE173" s="511">
        <v>30</v>
      </c>
      <c r="AF173" s="511">
        <v>123.00000000000006</v>
      </c>
      <c r="AG173" s="511">
        <v>123.99999999999991</v>
      </c>
      <c r="AH173" s="511">
        <v>0</v>
      </c>
      <c r="AI173" s="511">
        <v>0</v>
      </c>
      <c r="AJ173" s="511">
        <v>3.0000000000000027</v>
      </c>
      <c r="AK173" s="511">
        <v>6.0000000000000053</v>
      </c>
      <c r="AL173" s="511">
        <v>11.999999999999991</v>
      </c>
      <c r="AM173" s="511">
        <v>64.000000000000057</v>
      </c>
      <c r="AN173" s="511">
        <v>0.99999999999999956</v>
      </c>
      <c r="AO173" s="511">
        <v>122.00000000000001</v>
      </c>
      <c r="AP173" s="511">
        <v>1.9999999999999991</v>
      </c>
      <c r="AQ173" s="511">
        <v>0</v>
      </c>
      <c r="AR173" s="511">
        <v>0</v>
      </c>
      <c r="AS173" s="511">
        <v>0</v>
      </c>
      <c r="AT173" s="511">
        <v>0</v>
      </c>
      <c r="AU173" s="511">
        <v>0</v>
      </c>
      <c r="AV173" s="511">
        <v>0</v>
      </c>
      <c r="AW173" s="511">
        <v>0</v>
      </c>
      <c r="AX173" s="511">
        <v>29.166666666666693</v>
      </c>
      <c r="AY173" s="511">
        <v>0</v>
      </c>
      <c r="AZ173" s="511">
        <v>73.629456458211607</v>
      </c>
      <c r="BA173" s="511">
        <v>0</v>
      </c>
      <c r="BB173" s="511">
        <v>0</v>
      </c>
      <c r="BC173" s="511">
        <v>0</v>
      </c>
      <c r="BD173" s="511">
        <v>0</v>
      </c>
      <c r="BE173" s="511">
        <v>0</v>
      </c>
      <c r="BF173" s="511">
        <v>0</v>
      </c>
      <c r="BG173" s="511">
        <v>0</v>
      </c>
      <c r="BH173" s="511">
        <v>0</v>
      </c>
      <c r="BI173" s="511">
        <v>0.58599999999999997</v>
      </c>
      <c r="BJ173" s="511">
        <v>0</v>
      </c>
      <c r="BK173" s="511">
        <v>0</v>
      </c>
      <c r="BL173" s="512">
        <v>0</v>
      </c>
      <c r="BM173" s="511">
        <v>0</v>
      </c>
      <c r="BN173" s="511">
        <v>1</v>
      </c>
      <c r="BO173" s="511">
        <v>0</v>
      </c>
      <c r="BQ173">
        <v>138425</v>
      </c>
      <c r="BR173">
        <v>3302058</v>
      </c>
      <c r="BS173" t="s">
        <v>331</v>
      </c>
      <c r="BT173" t="s">
        <v>51</v>
      </c>
      <c r="BU173" t="s">
        <v>609</v>
      </c>
      <c r="BV173">
        <v>1</v>
      </c>
      <c r="BW173">
        <v>0</v>
      </c>
      <c r="BX173">
        <v>0</v>
      </c>
      <c r="BY173">
        <v>7</v>
      </c>
      <c r="BZ173">
        <v>0</v>
      </c>
      <c r="CA173">
        <v>0</v>
      </c>
      <c r="CB173">
        <v>0</v>
      </c>
      <c r="CC173">
        <v>210</v>
      </c>
      <c r="CD173">
        <v>210</v>
      </c>
      <c r="CE173">
        <v>30</v>
      </c>
      <c r="CF173">
        <v>180</v>
      </c>
      <c r="CG173">
        <v>0</v>
      </c>
      <c r="CH173">
        <v>0</v>
      </c>
      <c r="CI173">
        <v>0</v>
      </c>
      <c r="CJ173">
        <v>0</v>
      </c>
      <c r="CK173">
        <v>0</v>
      </c>
      <c r="CL173">
        <v>0</v>
      </c>
      <c r="CM173">
        <v>0</v>
      </c>
      <c r="CN173">
        <v>0</v>
      </c>
      <c r="CO173">
        <v>0</v>
      </c>
      <c r="CP173">
        <v>210</v>
      </c>
      <c r="CQ173">
        <v>30</v>
      </c>
      <c r="CR173">
        <v>123.00000000000006</v>
      </c>
      <c r="CS173">
        <v>123.99999999999991</v>
      </c>
      <c r="CT173">
        <v>0</v>
      </c>
      <c r="CU173">
        <v>0</v>
      </c>
      <c r="CV173">
        <v>3.0000000000000027</v>
      </c>
      <c r="CW173">
        <v>6.0000000000000053</v>
      </c>
      <c r="CX173">
        <v>11.999999999999991</v>
      </c>
      <c r="CY173">
        <v>64.000000000000057</v>
      </c>
      <c r="CZ173">
        <v>0.99999999999999956</v>
      </c>
      <c r="DA173">
        <v>122.00000000000001</v>
      </c>
      <c r="DB173">
        <v>1.9999999999999991</v>
      </c>
      <c r="DC173">
        <v>0</v>
      </c>
      <c r="DD173">
        <v>0</v>
      </c>
      <c r="DE173">
        <v>0</v>
      </c>
      <c r="DF173">
        <v>0</v>
      </c>
      <c r="DG173">
        <v>0</v>
      </c>
      <c r="DH173">
        <v>0</v>
      </c>
      <c r="DI173">
        <v>0</v>
      </c>
      <c r="DJ173">
        <v>29.166666666666693</v>
      </c>
      <c r="DK173">
        <v>0</v>
      </c>
      <c r="DL173">
        <v>73.629456458211607</v>
      </c>
      <c r="DM173">
        <v>0</v>
      </c>
      <c r="DN173">
        <v>0</v>
      </c>
      <c r="DO173">
        <v>0</v>
      </c>
      <c r="DP173">
        <v>0</v>
      </c>
      <c r="DQ173">
        <v>0</v>
      </c>
      <c r="DR173">
        <v>0</v>
      </c>
      <c r="DS173">
        <v>0</v>
      </c>
      <c r="DT173">
        <v>0</v>
      </c>
      <c r="DU173">
        <v>0.58599999999999997</v>
      </c>
      <c r="DV173">
        <v>0</v>
      </c>
      <c r="DW173">
        <v>0</v>
      </c>
      <c r="DX173">
        <v>0</v>
      </c>
      <c r="DY173">
        <v>0</v>
      </c>
      <c r="DZ173">
        <v>1</v>
      </c>
      <c r="EA173">
        <v>0</v>
      </c>
    </row>
    <row r="174" spans="1:131" ht="15" hidden="1">
      <c r="A174" s="505">
        <v>178</v>
      </c>
      <c r="B174" s="505" t="e">
        <v>#N/A</v>
      </c>
      <c r="C174" s="506">
        <v>0.68888888888888899</v>
      </c>
      <c r="D174" s="506">
        <v>0</v>
      </c>
      <c r="E174" s="507">
        <v>138432</v>
      </c>
      <c r="F174" s="507">
        <v>3302059</v>
      </c>
      <c r="G174" s="508" t="s">
        <v>332</v>
      </c>
      <c r="H174" s="470" t="s">
        <v>51</v>
      </c>
      <c r="I174" s="509" t="s">
        <v>609</v>
      </c>
      <c r="J174" s="510">
        <v>1</v>
      </c>
      <c r="K174" s="511">
        <v>0</v>
      </c>
      <c r="L174" s="511">
        <v>0</v>
      </c>
      <c r="M174" s="511">
        <v>7</v>
      </c>
      <c r="N174" s="511">
        <v>0</v>
      </c>
      <c r="O174" s="511">
        <v>0</v>
      </c>
      <c r="P174" s="511">
        <v>0</v>
      </c>
      <c r="Q174" s="511">
        <v>180</v>
      </c>
      <c r="R174" s="511">
        <v>180</v>
      </c>
      <c r="S174" s="511">
        <v>20</v>
      </c>
      <c r="T174" s="511">
        <v>160</v>
      </c>
      <c r="U174" s="511">
        <v>0</v>
      </c>
      <c r="V174" s="511">
        <v>0</v>
      </c>
      <c r="W174" s="511">
        <v>0</v>
      </c>
      <c r="X174" s="511">
        <v>0</v>
      </c>
      <c r="Y174" s="511">
        <v>0</v>
      </c>
      <c r="Z174" s="511">
        <v>0</v>
      </c>
      <c r="AA174" s="511">
        <v>0</v>
      </c>
      <c r="AB174" s="511">
        <v>0</v>
      </c>
      <c r="AC174" s="511">
        <v>0</v>
      </c>
      <c r="AD174" s="511">
        <v>180</v>
      </c>
      <c r="AE174" s="511">
        <v>25.714285714285715</v>
      </c>
      <c r="AF174" s="511">
        <v>124.00000000000001</v>
      </c>
      <c r="AG174" s="511">
        <v>124.00000000000001</v>
      </c>
      <c r="AH174" s="511">
        <v>0</v>
      </c>
      <c r="AI174" s="511">
        <v>0</v>
      </c>
      <c r="AJ174" s="511">
        <v>3.9999999999999956</v>
      </c>
      <c r="AK174" s="511">
        <v>3.9999999999999956</v>
      </c>
      <c r="AL174" s="511">
        <v>0</v>
      </c>
      <c r="AM174" s="511">
        <v>0</v>
      </c>
      <c r="AN174" s="511">
        <v>93.000000000000071</v>
      </c>
      <c r="AO174" s="511">
        <v>77.999999999999943</v>
      </c>
      <c r="AP174" s="511">
        <v>1.0000000000000009</v>
      </c>
      <c r="AQ174" s="511">
        <v>0</v>
      </c>
      <c r="AR174" s="511">
        <v>0</v>
      </c>
      <c r="AS174" s="511">
        <v>0</v>
      </c>
      <c r="AT174" s="511">
        <v>0</v>
      </c>
      <c r="AU174" s="511">
        <v>0</v>
      </c>
      <c r="AV174" s="511">
        <v>0</v>
      </c>
      <c r="AW174" s="511">
        <v>0</v>
      </c>
      <c r="AX174" s="511">
        <v>54</v>
      </c>
      <c r="AY174" s="511">
        <v>0</v>
      </c>
      <c r="AZ174" s="511">
        <v>55.609271523178826</v>
      </c>
      <c r="BA174" s="511">
        <v>0</v>
      </c>
      <c r="BB174" s="511">
        <v>0</v>
      </c>
      <c r="BC174" s="511">
        <v>0</v>
      </c>
      <c r="BD174" s="511">
        <v>0</v>
      </c>
      <c r="BE174" s="511">
        <v>0</v>
      </c>
      <c r="BF174" s="511">
        <v>0</v>
      </c>
      <c r="BG174" s="511">
        <v>2.1999999999999966</v>
      </c>
      <c r="BH174" s="511">
        <v>0</v>
      </c>
      <c r="BI174" s="511">
        <v>0.40200000000000002</v>
      </c>
      <c r="BJ174" s="511">
        <v>0</v>
      </c>
      <c r="BK174" s="511">
        <v>0</v>
      </c>
      <c r="BL174" s="512">
        <v>0</v>
      </c>
      <c r="BM174" s="511">
        <v>0</v>
      </c>
      <c r="BN174" s="511">
        <v>1</v>
      </c>
      <c r="BO174" s="511">
        <v>0</v>
      </c>
      <c r="BQ174">
        <v>138432</v>
      </c>
      <c r="BR174">
        <v>3302059</v>
      </c>
      <c r="BS174" t="s">
        <v>332</v>
      </c>
      <c r="BT174" t="s">
        <v>51</v>
      </c>
      <c r="BU174" t="s">
        <v>609</v>
      </c>
      <c r="BV174">
        <v>1</v>
      </c>
      <c r="BW174">
        <v>0</v>
      </c>
      <c r="BX174">
        <v>0</v>
      </c>
      <c r="BY174">
        <v>7</v>
      </c>
      <c r="BZ174">
        <v>0</v>
      </c>
      <c r="CA174">
        <v>0</v>
      </c>
      <c r="CB174">
        <v>0</v>
      </c>
      <c r="CC174">
        <v>180</v>
      </c>
      <c r="CD174">
        <v>180</v>
      </c>
      <c r="CE174">
        <v>20</v>
      </c>
      <c r="CF174">
        <v>160</v>
      </c>
      <c r="CG174">
        <v>0</v>
      </c>
      <c r="CH174">
        <v>0</v>
      </c>
      <c r="CI174">
        <v>0</v>
      </c>
      <c r="CJ174">
        <v>0</v>
      </c>
      <c r="CK174">
        <v>0</v>
      </c>
      <c r="CL174">
        <v>0</v>
      </c>
      <c r="CM174">
        <v>0</v>
      </c>
      <c r="CN174">
        <v>0</v>
      </c>
      <c r="CO174">
        <v>0</v>
      </c>
      <c r="CP174">
        <v>180</v>
      </c>
      <c r="CQ174">
        <v>25.714285714285715</v>
      </c>
      <c r="CR174">
        <v>124.00000000000001</v>
      </c>
      <c r="CS174">
        <v>124.00000000000001</v>
      </c>
      <c r="CT174">
        <v>0</v>
      </c>
      <c r="CU174">
        <v>0</v>
      </c>
      <c r="CV174">
        <v>3.9999999999999956</v>
      </c>
      <c r="CW174">
        <v>3.9999999999999956</v>
      </c>
      <c r="CX174">
        <v>0</v>
      </c>
      <c r="CY174">
        <v>0</v>
      </c>
      <c r="CZ174">
        <v>93.000000000000071</v>
      </c>
      <c r="DA174">
        <v>77.999999999999943</v>
      </c>
      <c r="DB174">
        <v>1.0000000000000009</v>
      </c>
      <c r="DC174">
        <v>0</v>
      </c>
      <c r="DD174">
        <v>0</v>
      </c>
      <c r="DE174">
        <v>0</v>
      </c>
      <c r="DF174">
        <v>0</v>
      </c>
      <c r="DG174">
        <v>0</v>
      </c>
      <c r="DH174">
        <v>0</v>
      </c>
      <c r="DI174">
        <v>0</v>
      </c>
      <c r="DJ174">
        <v>54</v>
      </c>
      <c r="DK174">
        <v>0</v>
      </c>
      <c r="DL174">
        <v>55.609271523178826</v>
      </c>
      <c r="DM174">
        <v>0</v>
      </c>
      <c r="DN174">
        <v>0</v>
      </c>
      <c r="DO174">
        <v>0</v>
      </c>
      <c r="DP174">
        <v>0</v>
      </c>
      <c r="DQ174">
        <v>0</v>
      </c>
      <c r="DR174">
        <v>0</v>
      </c>
      <c r="DS174">
        <v>2.1999999999999966</v>
      </c>
      <c r="DT174">
        <v>0</v>
      </c>
      <c r="DU174">
        <v>0.40200000000000002</v>
      </c>
      <c r="DV174">
        <v>0</v>
      </c>
      <c r="DW174">
        <v>0</v>
      </c>
      <c r="DX174">
        <v>0</v>
      </c>
      <c r="DY174">
        <v>0</v>
      </c>
      <c r="DZ174">
        <v>1</v>
      </c>
      <c r="EA174">
        <v>0</v>
      </c>
    </row>
    <row r="175" spans="1:131" ht="15" hidden="1">
      <c r="A175" s="505">
        <v>179</v>
      </c>
      <c r="B175" s="505" t="e">
        <v>#N/A</v>
      </c>
      <c r="C175" s="506">
        <v>0.76190476190476197</v>
      </c>
      <c r="D175" s="506">
        <v>0</v>
      </c>
      <c r="E175" s="507">
        <v>143563</v>
      </c>
      <c r="F175" s="507">
        <v>3302060</v>
      </c>
      <c r="G175" s="508" t="s">
        <v>333</v>
      </c>
      <c r="H175" s="470" t="s">
        <v>51</v>
      </c>
      <c r="I175" s="509" t="s">
        <v>609</v>
      </c>
      <c r="J175" s="510">
        <v>1</v>
      </c>
      <c r="K175" s="511">
        <v>0</v>
      </c>
      <c r="L175" s="511">
        <v>0</v>
      </c>
      <c r="M175" s="511">
        <v>7</v>
      </c>
      <c r="N175" s="511">
        <v>0</v>
      </c>
      <c r="O175" s="511">
        <v>0</v>
      </c>
      <c r="P175" s="511">
        <v>0</v>
      </c>
      <c r="Q175" s="511">
        <v>210</v>
      </c>
      <c r="R175" s="511">
        <v>210</v>
      </c>
      <c r="S175" s="511">
        <v>30</v>
      </c>
      <c r="T175" s="511">
        <v>180</v>
      </c>
      <c r="U175" s="511">
        <v>0</v>
      </c>
      <c r="V175" s="511">
        <v>0</v>
      </c>
      <c r="W175" s="511">
        <v>0</v>
      </c>
      <c r="X175" s="511">
        <v>0</v>
      </c>
      <c r="Y175" s="511">
        <v>0</v>
      </c>
      <c r="Z175" s="511">
        <v>0</v>
      </c>
      <c r="AA175" s="511">
        <v>0</v>
      </c>
      <c r="AB175" s="511">
        <v>0</v>
      </c>
      <c r="AC175" s="511">
        <v>0</v>
      </c>
      <c r="AD175" s="511">
        <v>210</v>
      </c>
      <c r="AE175" s="511">
        <v>30</v>
      </c>
      <c r="AF175" s="511">
        <v>157.99999999999991</v>
      </c>
      <c r="AG175" s="511">
        <v>160.00000000000003</v>
      </c>
      <c r="AH175" s="511">
        <v>0</v>
      </c>
      <c r="AI175" s="511">
        <v>0</v>
      </c>
      <c r="AJ175" s="511">
        <v>0</v>
      </c>
      <c r="AK175" s="511">
        <v>0</v>
      </c>
      <c r="AL175" s="511">
        <v>0.99999999999999956</v>
      </c>
      <c r="AM175" s="511">
        <v>4.9999999999999982</v>
      </c>
      <c r="AN175" s="511">
        <v>22.00000000000005</v>
      </c>
      <c r="AO175" s="511">
        <v>181</v>
      </c>
      <c r="AP175" s="511">
        <v>0.99999999999999956</v>
      </c>
      <c r="AQ175" s="511">
        <v>0</v>
      </c>
      <c r="AR175" s="511">
        <v>0</v>
      </c>
      <c r="AS175" s="511">
        <v>0</v>
      </c>
      <c r="AT175" s="511">
        <v>0</v>
      </c>
      <c r="AU175" s="511">
        <v>0</v>
      </c>
      <c r="AV175" s="511">
        <v>0</v>
      </c>
      <c r="AW175" s="511">
        <v>0</v>
      </c>
      <c r="AX175" s="511">
        <v>73.5</v>
      </c>
      <c r="AY175" s="511">
        <v>0</v>
      </c>
      <c r="AZ175" s="511">
        <v>56.335476329631781</v>
      </c>
      <c r="BA175" s="511">
        <v>0</v>
      </c>
      <c r="BB175" s="511">
        <v>0</v>
      </c>
      <c r="BC175" s="511">
        <v>0</v>
      </c>
      <c r="BD175" s="511">
        <v>0</v>
      </c>
      <c r="BE175" s="511">
        <v>0</v>
      </c>
      <c r="BF175" s="511">
        <v>0</v>
      </c>
      <c r="BG175" s="511">
        <v>0</v>
      </c>
      <c r="BH175" s="511">
        <v>0</v>
      </c>
      <c r="BI175" s="511">
        <v>0.224</v>
      </c>
      <c r="BJ175" s="511">
        <v>0</v>
      </c>
      <c r="BK175" s="511">
        <v>0</v>
      </c>
      <c r="BL175" s="512">
        <v>0</v>
      </c>
      <c r="BM175" s="511">
        <v>0</v>
      </c>
      <c r="BN175" s="511">
        <v>1</v>
      </c>
      <c r="BO175" s="511">
        <v>0</v>
      </c>
      <c r="BQ175">
        <v>143563</v>
      </c>
      <c r="BR175">
        <v>3302060</v>
      </c>
      <c r="BS175" t="s">
        <v>333</v>
      </c>
      <c r="BT175" t="s">
        <v>51</v>
      </c>
      <c r="BU175" t="s">
        <v>609</v>
      </c>
      <c r="BV175">
        <v>1</v>
      </c>
      <c r="BW175">
        <v>0</v>
      </c>
      <c r="BX175">
        <v>0</v>
      </c>
      <c r="BY175">
        <v>7</v>
      </c>
      <c r="BZ175">
        <v>0</v>
      </c>
      <c r="CA175">
        <v>0</v>
      </c>
      <c r="CB175">
        <v>0</v>
      </c>
      <c r="CC175">
        <v>210</v>
      </c>
      <c r="CD175">
        <v>210</v>
      </c>
      <c r="CE175">
        <v>30</v>
      </c>
      <c r="CF175">
        <v>180</v>
      </c>
      <c r="CG175">
        <v>0</v>
      </c>
      <c r="CH175">
        <v>0</v>
      </c>
      <c r="CI175">
        <v>0</v>
      </c>
      <c r="CJ175">
        <v>0</v>
      </c>
      <c r="CK175">
        <v>0</v>
      </c>
      <c r="CL175">
        <v>0</v>
      </c>
      <c r="CM175">
        <v>0</v>
      </c>
      <c r="CN175">
        <v>0</v>
      </c>
      <c r="CO175">
        <v>0</v>
      </c>
      <c r="CP175">
        <v>210</v>
      </c>
      <c r="CQ175">
        <v>30</v>
      </c>
      <c r="CR175">
        <v>157.99999999999991</v>
      </c>
      <c r="CS175">
        <v>160.00000000000003</v>
      </c>
      <c r="CT175">
        <v>0</v>
      </c>
      <c r="CU175">
        <v>0</v>
      </c>
      <c r="CV175">
        <v>0</v>
      </c>
      <c r="CW175">
        <v>0</v>
      </c>
      <c r="CX175">
        <v>0.99999999999999956</v>
      </c>
      <c r="CY175">
        <v>4.9999999999999982</v>
      </c>
      <c r="CZ175">
        <v>22.00000000000005</v>
      </c>
      <c r="DA175">
        <v>181</v>
      </c>
      <c r="DB175">
        <v>0.99999999999999956</v>
      </c>
      <c r="DC175">
        <v>0</v>
      </c>
      <c r="DD175">
        <v>0</v>
      </c>
      <c r="DE175">
        <v>0</v>
      </c>
      <c r="DF175">
        <v>0</v>
      </c>
      <c r="DG175">
        <v>0</v>
      </c>
      <c r="DH175">
        <v>0</v>
      </c>
      <c r="DI175">
        <v>0</v>
      </c>
      <c r="DJ175">
        <v>73.5</v>
      </c>
      <c r="DK175">
        <v>0</v>
      </c>
      <c r="DL175">
        <v>56.335476329631781</v>
      </c>
      <c r="DM175">
        <v>0</v>
      </c>
      <c r="DN175">
        <v>0</v>
      </c>
      <c r="DO175">
        <v>0</v>
      </c>
      <c r="DP175">
        <v>0</v>
      </c>
      <c r="DQ175">
        <v>0</v>
      </c>
      <c r="DR175">
        <v>0</v>
      </c>
      <c r="DS175">
        <v>0</v>
      </c>
      <c r="DT175">
        <v>0</v>
      </c>
      <c r="DU175">
        <v>0.224</v>
      </c>
      <c r="DV175">
        <v>0</v>
      </c>
      <c r="DW175">
        <v>0</v>
      </c>
      <c r="DX175">
        <v>0</v>
      </c>
      <c r="DY175">
        <v>0</v>
      </c>
      <c r="DZ175">
        <v>1</v>
      </c>
      <c r="EA175">
        <v>0</v>
      </c>
    </row>
    <row r="176" spans="1:131" ht="15" hidden="1">
      <c r="A176" s="505">
        <v>180</v>
      </c>
      <c r="B176" s="505" t="e">
        <v>#N/A</v>
      </c>
      <c r="C176" s="506">
        <v>0.54679802955665002</v>
      </c>
      <c r="D176" s="506">
        <v>0</v>
      </c>
      <c r="E176" s="507">
        <v>138433</v>
      </c>
      <c r="F176" s="507">
        <v>3302061</v>
      </c>
      <c r="G176" s="508" t="s">
        <v>334</v>
      </c>
      <c r="H176" s="470" t="s">
        <v>51</v>
      </c>
      <c r="I176" s="509" t="s">
        <v>609</v>
      </c>
      <c r="J176" s="510">
        <v>1</v>
      </c>
      <c r="K176" s="511">
        <v>0</v>
      </c>
      <c r="L176" s="511">
        <v>0</v>
      </c>
      <c r="M176" s="511">
        <v>7</v>
      </c>
      <c r="N176" s="511">
        <v>0</v>
      </c>
      <c r="O176" s="511">
        <v>0</v>
      </c>
      <c r="P176" s="511">
        <v>0</v>
      </c>
      <c r="Q176" s="511">
        <v>203</v>
      </c>
      <c r="R176" s="511">
        <v>203</v>
      </c>
      <c r="S176" s="511">
        <v>29</v>
      </c>
      <c r="T176" s="511">
        <v>174</v>
      </c>
      <c r="U176" s="511">
        <v>0</v>
      </c>
      <c r="V176" s="511">
        <v>0</v>
      </c>
      <c r="W176" s="511">
        <v>0</v>
      </c>
      <c r="X176" s="511">
        <v>0</v>
      </c>
      <c r="Y176" s="511">
        <v>0</v>
      </c>
      <c r="Z176" s="511">
        <v>0</v>
      </c>
      <c r="AA176" s="511">
        <v>0</v>
      </c>
      <c r="AB176" s="511">
        <v>0</v>
      </c>
      <c r="AC176" s="511">
        <v>0</v>
      </c>
      <c r="AD176" s="511">
        <v>203</v>
      </c>
      <c r="AE176" s="511">
        <v>29</v>
      </c>
      <c r="AF176" s="511">
        <v>108.0000000000001</v>
      </c>
      <c r="AG176" s="511">
        <v>110.99999999999996</v>
      </c>
      <c r="AH176" s="511">
        <v>0</v>
      </c>
      <c r="AI176" s="511">
        <v>0</v>
      </c>
      <c r="AJ176" s="511">
        <v>11.054455445544562</v>
      </c>
      <c r="AK176" s="511">
        <v>5.0247524752475341</v>
      </c>
      <c r="AL176" s="511">
        <v>2.0099009900990095</v>
      </c>
      <c r="AM176" s="511">
        <v>15.074257425742582</v>
      </c>
      <c r="AN176" s="511">
        <v>32.158415841584073</v>
      </c>
      <c r="AO176" s="511">
        <v>115.56930693069302</v>
      </c>
      <c r="AP176" s="511">
        <v>22.108910891089124</v>
      </c>
      <c r="AQ176" s="511">
        <v>0</v>
      </c>
      <c r="AR176" s="511">
        <v>0</v>
      </c>
      <c r="AS176" s="511">
        <v>0</v>
      </c>
      <c r="AT176" s="511">
        <v>0</v>
      </c>
      <c r="AU176" s="511">
        <v>0</v>
      </c>
      <c r="AV176" s="511">
        <v>0</v>
      </c>
      <c r="AW176" s="511">
        <v>0</v>
      </c>
      <c r="AX176" s="511">
        <v>81.666666666666742</v>
      </c>
      <c r="AY176" s="511">
        <v>0</v>
      </c>
      <c r="AZ176" s="511">
        <v>64.544513457556945</v>
      </c>
      <c r="BA176" s="511">
        <v>0</v>
      </c>
      <c r="BB176" s="511">
        <v>0</v>
      </c>
      <c r="BC176" s="511">
        <v>0</v>
      </c>
      <c r="BD176" s="511">
        <v>0</v>
      </c>
      <c r="BE176" s="511">
        <v>0</v>
      </c>
      <c r="BF176" s="511">
        <v>0</v>
      </c>
      <c r="BG176" s="511">
        <v>36.297611940298566</v>
      </c>
      <c r="BH176" s="511">
        <v>0</v>
      </c>
      <c r="BI176" s="511">
        <v>0.109</v>
      </c>
      <c r="BJ176" s="511">
        <v>0</v>
      </c>
      <c r="BK176" s="511">
        <v>0</v>
      </c>
      <c r="BL176" s="512">
        <v>0</v>
      </c>
      <c r="BM176" s="511">
        <v>0</v>
      </c>
      <c r="BN176" s="511">
        <v>1</v>
      </c>
      <c r="BO176" s="511">
        <v>0</v>
      </c>
      <c r="BQ176">
        <v>138433</v>
      </c>
      <c r="BR176">
        <v>3302061</v>
      </c>
      <c r="BS176" t="s">
        <v>334</v>
      </c>
      <c r="BT176" t="s">
        <v>51</v>
      </c>
      <c r="BU176" t="s">
        <v>609</v>
      </c>
      <c r="BV176">
        <v>1</v>
      </c>
      <c r="BW176">
        <v>0</v>
      </c>
      <c r="BX176">
        <v>0</v>
      </c>
      <c r="BY176">
        <v>7</v>
      </c>
      <c r="BZ176">
        <v>0</v>
      </c>
      <c r="CA176">
        <v>0</v>
      </c>
      <c r="CB176">
        <v>0</v>
      </c>
      <c r="CC176">
        <v>203</v>
      </c>
      <c r="CD176">
        <v>203</v>
      </c>
      <c r="CE176">
        <v>29</v>
      </c>
      <c r="CF176">
        <v>174</v>
      </c>
      <c r="CG176">
        <v>0</v>
      </c>
      <c r="CH176">
        <v>0</v>
      </c>
      <c r="CI176">
        <v>0</v>
      </c>
      <c r="CJ176">
        <v>0</v>
      </c>
      <c r="CK176">
        <v>0</v>
      </c>
      <c r="CL176">
        <v>0</v>
      </c>
      <c r="CM176">
        <v>0</v>
      </c>
      <c r="CN176">
        <v>0</v>
      </c>
      <c r="CO176">
        <v>0</v>
      </c>
      <c r="CP176">
        <v>203</v>
      </c>
      <c r="CQ176">
        <v>29</v>
      </c>
      <c r="CR176">
        <v>108.0000000000001</v>
      </c>
      <c r="CS176">
        <v>110.99999999999996</v>
      </c>
      <c r="CT176">
        <v>0</v>
      </c>
      <c r="CU176">
        <v>0</v>
      </c>
      <c r="CV176">
        <v>11.054455445544562</v>
      </c>
      <c r="CW176">
        <v>5.0247524752475341</v>
      </c>
      <c r="CX176">
        <v>2.0099009900990095</v>
      </c>
      <c r="CY176">
        <v>15.074257425742582</v>
      </c>
      <c r="CZ176">
        <v>32.158415841584073</v>
      </c>
      <c r="DA176">
        <v>115.56930693069302</v>
      </c>
      <c r="DB176">
        <v>22.108910891089124</v>
      </c>
      <c r="DC176">
        <v>0</v>
      </c>
      <c r="DD176">
        <v>0</v>
      </c>
      <c r="DE176">
        <v>0</v>
      </c>
      <c r="DF176">
        <v>0</v>
      </c>
      <c r="DG176">
        <v>0</v>
      </c>
      <c r="DH176">
        <v>0</v>
      </c>
      <c r="DI176">
        <v>0</v>
      </c>
      <c r="DJ176">
        <v>81.666666666666742</v>
      </c>
      <c r="DK176">
        <v>0</v>
      </c>
      <c r="DL176">
        <v>64.544513457556945</v>
      </c>
      <c r="DM176">
        <v>0</v>
      </c>
      <c r="DN176">
        <v>0</v>
      </c>
      <c r="DO176">
        <v>0</v>
      </c>
      <c r="DP176">
        <v>0</v>
      </c>
      <c r="DQ176">
        <v>0</v>
      </c>
      <c r="DR176">
        <v>0</v>
      </c>
      <c r="DS176">
        <v>36.297611940298566</v>
      </c>
      <c r="DT176">
        <v>0</v>
      </c>
      <c r="DU176">
        <v>0.109</v>
      </c>
      <c r="DV176">
        <v>0</v>
      </c>
      <c r="DW176">
        <v>0</v>
      </c>
      <c r="DX176">
        <v>0</v>
      </c>
      <c r="DY176">
        <v>0</v>
      </c>
      <c r="DZ176">
        <v>1</v>
      </c>
      <c r="EA176">
        <v>0</v>
      </c>
    </row>
    <row r="177" spans="1:131" ht="15" hidden="1">
      <c r="A177" s="505">
        <v>181</v>
      </c>
      <c r="B177" s="505" t="e">
        <v>#N/A</v>
      </c>
      <c r="C177" s="506">
        <v>0.53148614609571798</v>
      </c>
      <c r="D177" s="506">
        <v>0</v>
      </c>
      <c r="E177" s="507">
        <v>139183</v>
      </c>
      <c r="F177" s="507">
        <v>3302064</v>
      </c>
      <c r="G177" s="508" t="s">
        <v>335</v>
      </c>
      <c r="H177" s="470" t="s">
        <v>51</v>
      </c>
      <c r="I177" s="509" t="s">
        <v>609</v>
      </c>
      <c r="J177" s="510">
        <v>1</v>
      </c>
      <c r="K177" s="511">
        <v>0</v>
      </c>
      <c r="L177" s="511">
        <v>0</v>
      </c>
      <c r="M177" s="511">
        <v>7</v>
      </c>
      <c r="N177" s="511">
        <v>0</v>
      </c>
      <c r="O177" s="511">
        <v>0</v>
      </c>
      <c r="P177" s="511">
        <v>0</v>
      </c>
      <c r="Q177" s="511">
        <v>397</v>
      </c>
      <c r="R177" s="511">
        <v>397</v>
      </c>
      <c r="S177" s="511">
        <v>57</v>
      </c>
      <c r="T177" s="511">
        <v>340</v>
      </c>
      <c r="U177" s="511">
        <v>0</v>
      </c>
      <c r="V177" s="511">
        <v>0</v>
      </c>
      <c r="W177" s="511">
        <v>0</v>
      </c>
      <c r="X177" s="511">
        <v>0</v>
      </c>
      <c r="Y177" s="511">
        <v>0</v>
      </c>
      <c r="Z177" s="511">
        <v>0</v>
      </c>
      <c r="AA177" s="511">
        <v>0</v>
      </c>
      <c r="AB177" s="511">
        <v>0</v>
      </c>
      <c r="AC177" s="511">
        <v>0</v>
      </c>
      <c r="AD177" s="511">
        <v>397</v>
      </c>
      <c r="AE177" s="511">
        <v>56.714285714285715</v>
      </c>
      <c r="AF177" s="511">
        <v>206.99999999999997</v>
      </c>
      <c r="AG177" s="511">
        <v>211.00000000000003</v>
      </c>
      <c r="AH177" s="511">
        <v>0</v>
      </c>
      <c r="AI177" s="511">
        <v>0</v>
      </c>
      <c r="AJ177" s="511">
        <v>19.000000000000007</v>
      </c>
      <c r="AK177" s="511">
        <v>39</v>
      </c>
      <c r="AL177" s="511">
        <v>88.000000000000028</v>
      </c>
      <c r="AM177" s="511">
        <v>9.9999999999999982</v>
      </c>
      <c r="AN177" s="511">
        <v>155.00000000000009</v>
      </c>
      <c r="AO177" s="511">
        <v>85.000000000000142</v>
      </c>
      <c r="AP177" s="511">
        <v>0.99999999999999967</v>
      </c>
      <c r="AQ177" s="511">
        <v>0</v>
      </c>
      <c r="AR177" s="511">
        <v>0</v>
      </c>
      <c r="AS177" s="511">
        <v>0</v>
      </c>
      <c r="AT177" s="511">
        <v>0</v>
      </c>
      <c r="AU177" s="511">
        <v>0</v>
      </c>
      <c r="AV177" s="511">
        <v>0</v>
      </c>
      <c r="AW177" s="511">
        <v>0</v>
      </c>
      <c r="AX177" s="511">
        <v>59.55</v>
      </c>
      <c r="AY177" s="511">
        <v>0</v>
      </c>
      <c r="AZ177" s="511">
        <v>148.61995026250344</v>
      </c>
      <c r="BA177" s="511">
        <v>0</v>
      </c>
      <c r="BB177" s="511">
        <v>0</v>
      </c>
      <c r="BC177" s="511">
        <v>0</v>
      </c>
      <c r="BD177" s="511">
        <v>0</v>
      </c>
      <c r="BE177" s="511">
        <v>0</v>
      </c>
      <c r="BF177" s="511">
        <v>0</v>
      </c>
      <c r="BG177" s="511">
        <v>9.1799999999999926</v>
      </c>
      <c r="BH177" s="511">
        <v>0</v>
      </c>
      <c r="BI177" s="511">
        <v>0.57699999999999996</v>
      </c>
      <c r="BJ177" s="511">
        <v>0</v>
      </c>
      <c r="BK177" s="511">
        <v>0</v>
      </c>
      <c r="BL177" s="512">
        <v>0</v>
      </c>
      <c r="BM177" s="511">
        <v>0</v>
      </c>
      <c r="BN177" s="511">
        <v>1</v>
      </c>
      <c r="BO177" s="511">
        <v>0</v>
      </c>
      <c r="BQ177">
        <v>139183</v>
      </c>
      <c r="BR177">
        <v>3302064</v>
      </c>
      <c r="BS177" t="s">
        <v>335</v>
      </c>
      <c r="BT177" t="s">
        <v>51</v>
      </c>
      <c r="BU177" t="s">
        <v>609</v>
      </c>
      <c r="BV177">
        <v>1</v>
      </c>
      <c r="BW177">
        <v>0</v>
      </c>
      <c r="BX177">
        <v>0</v>
      </c>
      <c r="BY177">
        <v>7</v>
      </c>
      <c r="BZ177">
        <v>0</v>
      </c>
      <c r="CA177">
        <v>0</v>
      </c>
      <c r="CB177">
        <v>0</v>
      </c>
      <c r="CC177">
        <v>397</v>
      </c>
      <c r="CD177">
        <v>397</v>
      </c>
      <c r="CE177">
        <v>57</v>
      </c>
      <c r="CF177">
        <v>340</v>
      </c>
      <c r="CG177">
        <v>0</v>
      </c>
      <c r="CH177">
        <v>0</v>
      </c>
      <c r="CI177">
        <v>0</v>
      </c>
      <c r="CJ177">
        <v>0</v>
      </c>
      <c r="CK177">
        <v>0</v>
      </c>
      <c r="CL177">
        <v>0</v>
      </c>
      <c r="CM177">
        <v>0</v>
      </c>
      <c r="CN177">
        <v>0</v>
      </c>
      <c r="CO177">
        <v>0</v>
      </c>
      <c r="CP177">
        <v>397</v>
      </c>
      <c r="CQ177">
        <v>56.714285714285715</v>
      </c>
      <c r="CR177">
        <v>206.99999999999997</v>
      </c>
      <c r="CS177">
        <v>211.00000000000003</v>
      </c>
      <c r="CT177">
        <v>0</v>
      </c>
      <c r="CU177">
        <v>0</v>
      </c>
      <c r="CV177">
        <v>19.000000000000007</v>
      </c>
      <c r="CW177">
        <v>39</v>
      </c>
      <c r="CX177">
        <v>88.000000000000028</v>
      </c>
      <c r="CY177">
        <v>9.9999999999999982</v>
      </c>
      <c r="CZ177">
        <v>155.00000000000009</v>
      </c>
      <c r="DA177">
        <v>85.000000000000142</v>
      </c>
      <c r="DB177">
        <v>0.99999999999999967</v>
      </c>
      <c r="DC177">
        <v>0</v>
      </c>
      <c r="DD177">
        <v>0</v>
      </c>
      <c r="DE177">
        <v>0</v>
      </c>
      <c r="DF177">
        <v>0</v>
      </c>
      <c r="DG177">
        <v>0</v>
      </c>
      <c r="DH177">
        <v>0</v>
      </c>
      <c r="DI177">
        <v>0</v>
      </c>
      <c r="DJ177">
        <v>59.55</v>
      </c>
      <c r="DK177">
        <v>0</v>
      </c>
      <c r="DL177">
        <v>148.61995026250344</v>
      </c>
      <c r="DM177">
        <v>0</v>
      </c>
      <c r="DN177">
        <v>0</v>
      </c>
      <c r="DO177">
        <v>0</v>
      </c>
      <c r="DP177">
        <v>0</v>
      </c>
      <c r="DQ177">
        <v>0</v>
      </c>
      <c r="DR177">
        <v>0</v>
      </c>
      <c r="DS177">
        <v>9.1799999999999926</v>
      </c>
      <c r="DT177">
        <v>0</v>
      </c>
      <c r="DU177">
        <v>0.57699999999999996</v>
      </c>
      <c r="DV177">
        <v>0</v>
      </c>
      <c r="DW177">
        <v>0</v>
      </c>
      <c r="DX177">
        <v>0</v>
      </c>
      <c r="DY177">
        <v>0</v>
      </c>
      <c r="DZ177">
        <v>1</v>
      </c>
      <c r="EA177">
        <v>0</v>
      </c>
    </row>
    <row r="178" spans="1:131" ht="15" hidden="1">
      <c r="A178" s="505">
        <v>182</v>
      </c>
      <c r="B178" s="505" t="e">
        <v>#N/A</v>
      </c>
      <c r="C178" s="506">
        <v>0.352745424292845</v>
      </c>
      <c r="D178" s="506">
        <v>0</v>
      </c>
      <c r="E178" s="507">
        <v>138218</v>
      </c>
      <c r="F178" s="507">
        <v>3302065</v>
      </c>
      <c r="G178" s="508" t="s">
        <v>336</v>
      </c>
      <c r="H178" s="470" t="s">
        <v>51</v>
      </c>
      <c r="I178" s="509" t="s">
        <v>609</v>
      </c>
      <c r="J178" s="510">
        <v>1</v>
      </c>
      <c r="K178" s="511">
        <v>0</v>
      </c>
      <c r="L178" s="511">
        <v>0</v>
      </c>
      <c r="M178" s="511">
        <v>7</v>
      </c>
      <c r="N178" s="511">
        <v>0</v>
      </c>
      <c r="O178" s="511">
        <v>0</v>
      </c>
      <c r="P178" s="511">
        <v>0</v>
      </c>
      <c r="Q178" s="511">
        <v>601</v>
      </c>
      <c r="R178" s="511">
        <v>601</v>
      </c>
      <c r="S178" s="511">
        <v>88</v>
      </c>
      <c r="T178" s="511">
        <v>513</v>
      </c>
      <c r="U178" s="511">
        <v>0</v>
      </c>
      <c r="V178" s="511">
        <v>0</v>
      </c>
      <c r="W178" s="511">
        <v>0</v>
      </c>
      <c r="X178" s="511">
        <v>0</v>
      </c>
      <c r="Y178" s="511">
        <v>0</v>
      </c>
      <c r="Z178" s="511">
        <v>0</v>
      </c>
      <c r="AA178" s="511">
        <v>0</v>
      </c>
      <c r="AB178" s="511">
        <v>0</v>
      </c>
      <c r="AC178" s="511">
        <v>0</v>
      </c>
      <c r="AD178" s="511">
        <v>601</v>
      </c>
      <c r="AE178" s="511">
        <v>85.857142857142861</v>
      </c>
      <c r="AF178" s="511">
        <v>211.99999999999986</v>
      </c>
      <c r="AG178" s="511">
        <v>211.99999999999986</v>
      </c>
      <c r="AH178" s="511">
        <v>0</v>
      </c>
      <c r="AI178" s="511">
        <v>0</v>
      </c>
      <c r="AJ178" s="511">
        <v>116.00000000000018</v>
      </c>
      <c r="AK178" s="511">
        <v>270.99999999999977</v>
      </c>
      <c r="AL178" s="511">
        <v>155.00000000000017</v>
      </c>
      <c r="AM178" s="511">
        <v>30.999999999999972</v>
      </c>
      <c r="AN178" s="511">
        <v>11.000000000000009</v>
      </c>
      <c r="AO178" s="511">
        <v>12.000000000000004</v>
      </c>
      <c r="AP178" s="511">
        <v>5.0000000000000009</v>
      </c>
      <c r="AQ178" s="511">
        <v>0</v>
      </c>
      <c r="AR178" s="511">
        <v>0</v>
      </c>
      <c r="AS178" s="511">
        <v>0</v>
      </c>
      <c r="AT178" s="511">
        <v>0</v>
      </c>
      <c r="AU178" s="511">
        <v>0</v>
      </c>
      <c r="AV178" s="511">
        <v>0</v>
      </c>
      <c r="AW178" s="511">
        <v>0</v>
      </c>
      <c r="AX178" s="511">
        <v>118.32553606237833</v>
      </c>
      <c r="AY178" s="511">
        <v>0</v>
      </c>
      <c r="AZ178" s="511">
        <v>168.67541008713741</v>
      </c>
      <c r="BA178" s="511">
        <v>0</v>
      </c>
      <c r="BB178" s="511">
        <v>0</v>
      </c>
      <c r="BC178" s="511">
        <v>0</v>
      </c>
      <c r="BD178" s="511">
        <v>0</v>
      </c>
      <c r="BE178" s="511">
        <v>0</v>
      </c>
      <c r="BF178" s="511">
        <v>0</v>
      </c>
      <c r="BG178" s="511">
        <v>0</v>
      </c>
      <c r="BH178" s="511">
        <v>0</v>
      </c>
      <c r="BI178" s="511">
        <v>0.88200000000000001</v>
      </c>
      <c r="BJ178" s="511">
        <v>0</v>
      </c>
      <c r="BK178" s="511">
        <v>0</v>
      </c>
      <c r="BL178" s="512">
        <v>0</v>
      </c>
      <c r="BM178" s="511">
        <v>0</v>
      </c>
      <c r="BN178" s="511">
        <v>1</v>
      </c>
      <c r="BO178" s="511">
        <v>0</v>
      </c>
      <c r="BQ178">
        <v>138218</v>
      </c>
      <c r="BR178">
        <v>3302065</v>
      </c>
      <c r="BS178" t="s">
        <v>336</v>
      </c>
      <c r="BT178" t="s">
        <v>51</v>
      </c>
      <c r="BU178" t="s">
        <v>609</v>
      </c>
      <c r="BV178">
        <v>1</v>
      </c>
      <c r="BW178">
        <v>0</v>
      </c>
      <c r="BX178">
        <v>0</v>
      </c>
      <c r="BY178">
        <v>7</v>
      </c>
      <c r="BZ178">
        <v>0</v>
      </c>
      <c r="CA178">
        <v>0</v>
      </c>
      <c r="CB178">
        <v>0</v>
      </c>
      <c r="CC178">
        <v>601</v>
      </c>
      <c r="CD178">
        <v>601</v>
      </c>
      <c r="CE178">
        <v>88</v>
      </c>
      <c r="CF178">
        <v>513</v>
      </c>
      <c r="CG178">
        <v>0</v>
      </c>
      <c r="CH178">
        <v>0</v>
      </c>
      <c r="CI178">
        <v>0</v>
      </c>
      <c r="CJ178">
        <v>0</v>
      </c>
      <c r="CK178">
        <v>0</v>
      </c>
      <c r="CL178">
        <v>0</v>
      </c>
      <c r="CM178">
        <v>0</v>
      </c>
      <c r="CN178">
        <v>0</v>
      </c>
      <c r="CO178">
        <v>0</v>
      </c>
      <c r="CP178">
        <v>601</v>
      </c>
      <c r="CQ178">
        <v>85.857142857142861</v>
      </c>
      <c r="CR178">
        <v>211.99999999999986</v>
      </c>
      <c r="CS178">
        <v>211.99999999999986</v>
      </c>
      <c r="CT178">
        <v>0</v>
      </c>
      <c r="CU178">
        <v>0</v>
      </c>
      <c r="CV178">
        <v>116.00000000000018</v>
      </c>
      <c r="CW178">
        <v>270.99999999999977</v>
      </c>
      <c r="CX178">
        <v>155.00000000000017</v>
      </c>
      <c r="CY178">
        <v>30.999999999999972</v>
      </c>
      <c r="CZ178">
        <v>11.000000000000009</v>
      </c>
      <c r="DA178">
        <v>12.000000000000004</v>
      </c>
      <c r="DB178">
        <v>5.0000000000000009</v>
      </c>
      <c r="DC178">
        <v>0</v>
      </c>
      <c r="DD178">
        <v>0</v>
      </c>
      <c r="DE178">
        <v>0</v>
      </c>
      <c r="DF178">
        <v>0</v>
      </c>
      <c r="DG178">
        <v>0</v>
      </c>
      <c r="DH178">
        <v>0</v>
      </c>
      <c r="DI178">
        <v>0</v>
      </c>
      <c r="DJ178">
        <v>118.32553606237833</v>
      </c>
      <c r="DK178">
        <v>0</v>
      </c>
      <c r="DL178">
        <v>168.67541008713741</v>
      </c>
      <c r="DM178">
        <v>0</v>
      </c>
      <c r="DN178">
        <v>0</v>
      </c>
      <c r="DO178">
        <v>0</v>
      </c>
      <c r="DP178">
        <v>0</v>
      </c>
      <c r="DQ178">
        <v>0</v>
      </c>
      <c r="DR178">
        <v>0</v>
      </c>
      <c r="DS178">
        <v>0</v>
      </c>
      <c r="DT178">
        <v>0</v>
      </c>
      <c r="DU178">
        <v>0.88200000000000001</v>
      </c>
      <c r="DV178">
        <v>0</v>
      </c>
      <c r="DW178">
        <v>0</v>
      </c>
      <c r="DX178">
        <v>0</v>
      </c>
      <c r="DY178">
        <v>0</v>
      </c>
      <c r="DZ178">
        <v>1</v>
      </c>
      <c r="EA178">
        <v>0</v>
      </c>
    </row>
    <row r="179" spans="1:131" ht="15" hidden="1">
      <c r="A179" s="505">
        <v>183</v>
      </c>
      <c r="B179" s="505" t="e">
        <v>#N/A</v>
      </c>
      <c r="C179" s="506">
        <v>0.51360544217687099</v>
      </c>
      <c r="D179" s="506">
        <v>0</v>
      </c>
      <c r="E179" s="507">
        <v>138303</v>
      </c>
      <c r="F179" s="507">
        <v>3302068</v>
      </c>
      <c r="G179" s="508" t="s">
        <v>337</v>
      </c>
      <c r="H179" s="470" t="s">
        <v>51</v>
      </c>
      <c r="I179" s="509" t="s">
        <v>609</v>
      </c>
      <c r="J179" s="510">
        <v>1</v>
      </c>
      <c r="K179" s="511">
        <v>0</v>
      </c>
      <c r="L179" s="511">
        <v>0</v>
      </c>
      <c r="M179" s="511">
        <v>7</v>
      </c>
      <c r="N179" s="511">
        <v>0</v>
      </c>
      <c r="O179" s="511">
        <v>0</v>
      </c>
      <c r="P179" s="511">
        <v>0</v>
      </c>
      <c r="Q179" s="511">
        <v>294</v>
      </c>
      <c r="R179" s="511">
        <v>294</v>
      </c>
      <c r="S179" s="511">
        <v>36</v>
      </c>
      <c r="T179" s="511">
        <v>258</v>
      </c>
      <c r="U179" s="511">
        <v>0</v>
      </c>
      <c r="V179" s="511">
        <v>0</v>
      </c>
      <c r="W179" s="511">
        <v>0</v>
      </c>
      <c r="X179" s="511">
        <v>0</v>
      </c>
      <c r="Y179" s="511">
        <v>0</v>
      </c>
      <c r="Z179" s="511">
        <v>0</v>
      </c>
      <c r="AA179" s="511">
        <v>0</v>
      </c>
      <c r="AB179" s="511">
        <v>0</v>
      </c>
      <c r="AC179" s="511">
        <v>0</v>
      </c>
      <c r="AD179" s="511">
        <v>294</v>
      </c>
      <c r="AE179" s="511">
        <v>42</v>
      </c>
      <c r="AF179" s="511">
        <v>147</v>
      </c>
      <c r="AG179" s="511">
        <v>151.00000000000006</v>
      </c>
      <c r="AH179" s="511">
        <v>0</v>
      </c>
      <c r="AI179" s="511">
        <v>0</v>
      </c>
      <c r="AJ179" s="511">
        <v>33.999999999999893</v>
      </c>
      <c r="AK179" s="511">
        <v>10.000000000000009</v>
      </c>
      <c r="AL179" s="511">
        <v>18.000000000000011</v>
      </c>
      <c r="AM179" s="511">
        <v>10.000000000000009</v>
      </c>
      <c r="AN179" s="511">
        <v>45.000000000000028</v>
      </c>
      <c r="AO179" s="511">
        <v>139.00000000000014</v>
      </c>
      <c r="AP179" s="511">
        <v>37.999999999999972</v>
      </c>
      <c r="AQ179" s="511">
        <v>0</v>
      </c>
      <c r="AR179" s="511">
        <v>0</v>
      </c>
      <c r="AS179" s="511">
        <v>0</v>
      </c>
      <c r="AT179" s="511">
        <v>0</v>
      </c>
      <c r="AU179" s="511">
        <v>0</v>
      </c>
      <c r="AV179" s="511">
        <v>0</v>
      </c>
      <c r="AW179" s="511">
        <v>0</v>
      </c>
      <c r="AX179" s="511">
        <v>56.05447470817127</v>
      </c>
      <c r="AY179" s="511">
        <v>0</v>
      </c>
      <c r="AZ179" s="511">
        <v>110.99605263157886</v>
      </c>
      <c r="BA179" s="511">
        <v>0</v>
      </c>
      <c r="BB179" s="511">
        <v>0</v>
      </c>
      <c r="BC179" s="511">
        <v>0</v>
      </c>
      <c r="BD179" s="511">
        <v>0</v>
      </c>
      <c r="BE179" s="511">
        <v>0</v>
      </c>
      <c r="BF179" s="511">
        <v>0</v>
      </c>
      <c r="BG179" s="511">
        <v>1.4248464163822634</v>
      </c>
      <c r="BH179" s="511">
        <v>0</v>
      </c>
      <c r="BI179" s="511">
        <v>0.32900000000000001</v>
      </c>
      <c r="BJ179" s="511">
        <v>0</v>
      </c>
      <c r="BK179" s="511">
        <v>0</v>
      </c>
      <c r="BL179" s="512">
        <v>0</v>
      </c>
      <c r="BM179" s="511">
        <v>0</v>
      </c>
      <c r="BN179" s="511">
        <v>1</v>
      </c>
      <c r="BO179" s="511">
        <v>0</v>
      </c>
      <c r="BQ179">
        <v>138303</v>
      </c>
      <c r="BR179">
        <v>3302068</v>
      </c>
      <c r="BS179" t="s">
        <v>337</v>
      </c>
      <c r="BT179" t="s">
        <v>51</v>
      </c>
      <c r="BU179" t="s">
        <v>609</v>
      </c>
      <c r="BV179">
        <v>1</v>
      </c>
      <c r="BW179">
        <v>0</v>
      </c>
      <c r="BX179">
        <v>0</v>
      </c>
      <c r="BY179">
        <v>7</v>
      </c>
      <c r="BZ179">
        <v>0</v>
      </c>
      <c r="CA179">
        <v>0</v>
      </c>
      <c r="CB179">
        <v>0</v>
      </c>
      <c r="CC179">
        <v>294</v>
      </c>
      <c r="CD179">
        <v>294</v>
      </c>
      <c r="CE179">
        <v>36</v>
      </c>
      <c r="CF179">
        <v>258</v>
      </c>
      <c r="CG179">
        <v>0</v>
      </c>
      <c r="CH179">
        <v>0</v>
      </c>
      <c r="CI179">
        <v>0</v>
      </c>
      <c r="CJ179">
        <v>0</v>
      </c>
      <c r="CK179">
        <v>0</v>
      </c>
      <c r="CL179">
        <v>0</v>
      </c>
      <c r="CM179">
        <v>0</v>
      </c>
      <c r="CN179">
        <v>0</v>
      </c>
      <c r="CO179">
        <v>0</v>
      </c>
      <c r="CP179">
        <v>294</v>
      </c>
      <c r="CQ179">
        <v>42</v>
      </c>
      <c r="CR179">
        <v>147</v>
      </c>
      <c r="CS179">
        <v>151.00000000000006</v>
      </c>
      <c r="CT179">
        <v>0</v>
      </c>
      <c r="CU179">
        <v>0</v>
      </c>
      <c r="CV179">
        <v>33.999999999999893</v>
      </c>
      <c r="CW179">
        <v>10.000000000000009</v>
      </c>
      <c r="CX179">
        <v>18.000000000000011</v>
      </c>
      <c r="CY179">
        <v>10.000000000000009</v>
      </c>
      <c r="CZ179">
        <v>45.000000000000028</v>
      </c>
      <c r="DA179">
        <v>139.00000000000014</v>
      </c>
      <c r="DB179">
        <v>37.999999999999972</v>
      </c>
      <c r="DC179">
        <v>0</v>
      </c>
      <c r="DD179">
        <v>0</v>
      </c>
      <c r="DE179">
        <v>0</v>
      </c>
      <c r="DF179">
        <v>0</v>
      </c>
      <c r="DG179">
        <v>0</v>
      </c>
      <c r="DH179">
        <v>0</v>
      </c>
      <c r="DI179">
        <v>0</v>
      </c>
      <c r="DJ179">
        <v>56.05447470817127</v>
      </c>
      <c r="DK179">
        <v>0</v>
      </c>
      <c r="DL179">
        <v>110.99605263157886</v>
      </c>
      <c r="DM179">
        <v>0</v>
      </c>
      <c r="DN179">
        <v>0</v>
      </c>
      <c r="DO179">
        <v>0</v>
      </c>
      <c r="DP179">
        <v>0</v>
      </c>
      <c r="DQ179">
        <v>0</v>
      </c>
      <c r="DR179">
        <v>0</v>
      </c>
      <c r="DS179">
        <v>1.4248464163822634</v>
      </c>
      <c r="DT179">
        <v>0</v>
      </c>
      <c r="DU179">
        <v>0.32900000000000001</v>
      </c>
      <c r="DV179">
        <v>0</v>
      </c>
      <c r="DW179">
        <v>0</v>
      </c>
      <c r="DX179">
        <v>0</v>
      </c>
      <c r="DY179">
        <v>0</v>
      </c>
      <c r="DZ179">
        <v>1</v>
      </c>
      <c r="EA179">
        <v>0</v>
      </c>
    </row>
    <row r="180" spans="1:131" ht="15" hidden="1">
      <c r="A180" s="505">
        <v>184</v>
      </c>
      <c r="B180" s="505" t="e">
        <v>#N/A</v>
      </c>
      <c r="C180" s="506">
        <v>0.51945080091533202</v>
      </c>
      <c r="D180" s="506">
        <v>0</v>
      </c>
      <c r="E180" s="507">
        <v>138864</v>
      </c>
      <c r="F180" s="507">
        <v>3302070</v>
      </c>
      <c r="G180" s="508" t="s">
        <v>338</v>
      </c>
      <c r="H180" s="470" t="s">
        <v>51</v>
      </c>
      <c r="I180" s="509" t="s">
        <v>609</v>
      </c>
      <c r="J180" s="510">
        <v>1</v>
      </c>
      <c r="K180" s="511">
        <v>0</v>
      </c>
      <c r="L180" s="511">
        <v>0</v>
      </c>
      <c r="M180" s="511">
        <v>7</v>
      </c>
      <c r="N180" s="511">
        <v>0</v>
      </c>
      <c r="O180" s="511">
        <v>0</v>
      </c>
      <c r="P180" s="511">
        <v>0</v>
      </c>
      <c r="Q180" s="511">
        <v>437</v>
      </c>
      <c r="R180" s="511">
        <v>437</v>
      </c>
      <c r="S180" s="511">
        <v>60</v>
      </c>
      <c r="T180" s="511">
        <v>377</v>
      </c>
      <c r="U180" s="511">
        <v>0</v>
      </c>
      <c r="V180" s="511">
        <v>0</v>
      </c>
      <c r="W180" s="511">
        <v>0</v>
      </c>
      <c r="X180" s="511">
        <v>0</v>
      </c>
      <c r="Y180" s="511">
        <v>0</v>
      </c>
      <c r="Z180" s="511">
        <v>0</v>
      </c>
      <c r="AA180" s="511">
        <v>0</v>
      </c>
      <c r="AB180" s="511">
        <v>0</v>
      </c>
      <c r="AC180" s="511">
        <v>0</v>
      </c>
      <c r="AD180" s="511">
        <v>437</v>
      </c>
      <c r="AE180" s="511">
        <v>62.428571428571431</v>
      </c>
      <c r="AF180" s="511">
        <v>226</v>
      </c>
      <c r="AG180" s="511">
        <v>227.00000000000009</v>
      </c>
      <c r="AH180" s="511">
        <v>0</v>
      </c>
      <c r="AI180" s="511">
        <v>0</v>
      </c>
      <c r="AJ180" s="511">
        <v>4.0091743119266079</v>
      </c>
      <c r="AK180" s="511">
        <v>10.022935779816532</v>
      </c>
      <c r="AL180" s="511">
        <v>14.032110091743135</v>
      </c>
      <c r="AM180" s="511">
        <v>27.061926605504606</v>
      </c>
      <c r="AN180" s="511">
        <v>247.56651376146795</v>
      </c>
      <c r="AO180" s="511">
        <v>115.26376146788979</v>
      </c>
      <c r="AP180" s="511">
        <v>19.043577981651357</v>
      </c>
      <c r="AQ180" s="511">
        <v>0</v>
      </c>
      <c r="AR180" s="511">
        <v>0</v>
      </c>
      <c r="AS180" s="511">
        <v>0</v>
      </c>
      <c r="AT180" s="511">
        <v>0</v>
      </c>
      <c r="AU180" s="511">
        <v>0</v>
      </c>
      <c r="AV180" s="511">
        <v>0</v>
      </c>
      <c r="AW180" s="511">
        <v>0</v>
      </c>
      <c r="AX180" s="511">
        <v>224.87533156498694</v>
      </c>
      <c r="AY180" s="511">
        <v>0</v>
      </c>
      <c r="AZ180" s="511">
        <v>117.82622515071699</v>
      </c>
      <c r="BA180" s="511">
        <v>0</v>
      </c>
      <c r="BB180" s="511">
        <v>0</v>
      </c>
      <c r="BC180" s="511">
        <v>0</v>
      </c>
      <c r="BD180" s="511">
        <v>0</v>
      </c>
      <c r="BE180" s="511">
        <v>0</v>
      </c>
      <c r="BF180" s="511">
        <v>0</v>
      </c>
      <c r="BG180" s="511">
        <v>0</v>
      </c>
      <c r="BH180" s="511">
        <v>0</v>
      </c>
      <c r="BI180" s="511">
        <v>0.36899999999999999</v>
      </c>
      <c r="BJ180" s="511">
        <v>0</v>
      </c>
      <c r="BK180" s="511">
        <v>0</v>
      </c>
      <c r="BL180" s="512">
        <v>0</v>
      </c>
      <c r="BM180" s="511">
        <v>0</v>
      </c>
      <c r="BN180" s="511">
        <v>1</v>
      </c>
      <c r="BO180" s="511">
        <v>0</v>
      </c>
      <c r="BQ180">
        <v>138864</v>
      </c>
      <c r="BR180">
        <v>3302070</v>
      </c>
      <c r="BS180" t="s">
        <v>338</v>
      </c>
      <c r="BT180" t="s">
        <v>51</v>
      </c>
      <c r="BU180" t="s">
        <v>609</v>
      </c>
      <c r="BV180">
        <v>1</v>
      </c>
      <c r="BW180">
        <v>0</v>
      </c>
      <c r="BX180">
        <v>0</v>
      </c>
      <c r="BY180">
        <v>7</v>
      </c>
      <c r="BZ180">
        <v>0</v>
      </c>
      <c r="CA180">
        <v>0</v>
      </c>
      <c r="CB180">
        <v>0</v>
      </c>
      <c r="CC180">
        <v>437</v>
      </c>
      <c r="CD180">
        <v>437</v>
      </c>
      <c r="CE180">
        <v>60</v>
      </c>
      <c r="CF180">
        <v>377</v>
      </c>
      <c r="CG180">
        <v>0</v>
      </c>
      <c r="CH180">
        <v>0</v>
      </c>
      <c r="CI180">
        <v>0</v>
      </c>
      <c r="CJ180">
        <v>0</v>
      </c>
      <c r="CK180">
        <v>0</v>
      </c>
      <c r="CL180">
        <v>0</v>
      </c>
      <c r="CM180">
        <v>0</v>
      </c>
      <c r="CN180">
        <v>0</v>
      </c>
      <c r="CO180">
        <v>0</v>
      </c>
      <c r="CP180">
        <v>437</v>
      </c>
      <c r="CQ180">
        <v>62.428571428571431</v>
      </c>
      <c r="CR180">
        <v>226</v>
      </c>
      <c r="CS180">
        <v>227.00000000000009</v>
      </c>
      <c r="CT180">
        <v>0</v>
      </c>
      <c r="CU180">
        <v>0</v>
      </c>
      <c r="CV180">
        <v>4.0091743119266079</v>
      </c>
      <c r="CW180">
        <v>10.022935779816532</v>
      </c>
      <c r="CX180">
        <v>14.032110091743135</v>
      </c>
      <c r="CY180">
        <v>27.061926605504606</v>
      </c>
      <c r="CZ180">
        <v>247.56651376146795</v>
      </c>
      <c r="DA180">
        <v>115.26376146788979</v>
      </c>
      <c r="DB180">
        <v>19.043577981651357</v>
      </c>
      <c r="DC180">
        <v>0</v>
      </c>
      <c r="DD180">
        <v>0</v>
      </c>
      <c r="DE180">
        <v>0</v>
      </c>
      <c r="DF180">
        <v>0</v>
      </c>
      <c r="DG180">
        <v>0</v>
      </c>
      <c r="DH180">
        <v>0</v>
      </c>
      <c r="DI180">
        <v>0</v>
      </c>
      <c r="DJ180">
        <v>224.87533156498694</v>
      </c>
      <c r="DK180">
        <v>0</v>
      </c>
      <c r="DL180">
        <v>117.82622515071699</v>
      </c>
      <c r="DM180">
        <v>0</v>
      </c>
      <c r="DN180">
        <v>0</v>
      </c>
      <c r="DO180">
        <v>0</v>
      </c>
      <c r="DP180">
        <v>0</v>
      </c>
      <c r="DQ180">
        <v>0</v>
      </c>
      <c r="DR180">
        <v>0</v>
      </c>
      <c r="DS180">
        <v>0</v>
      </c>
      <c r="DT180">
        <v>0</v>
      </c>
      <c r="DU180">
        <v>0.36899999999999999</v>
      </c>
      <c r="DV180">
        <v>0</v>
      </c>
      <c r="DW180">
        <v>0</v>
      </c>
      <c r="DX180">
        <v>0</v>
      </c>
      <c r="DY180">
        <v>0</v>
      </c>
      <c r="DZ180">
        <v>1</v>
      </c>
      <c r="EA180">
        <v>0</v>
      </c>
    </row>
    <row r="181" spans="1:131" ht="15" hidden="1">
      <c r="A181" s="505">
        <v>185</v>
      </c>
      <c r="B181" s="505" t="e">
        <v>#N/A</v>
      </c>
      <c r="C181" s="506">
        <v>0.64761904761904798</v>
      </c>
      <c r="D181" s="506">
        <v>0</v>
      </c>
      <c r="E181" s="507">
        <v>138883</v>
      </c>
      <c r="F181" s="507">
        <v>3302071</v>
      </c>
      <c r="G181" s="508" t="s">
        <v>339</v>
      </c>
      <c r="H181" s="470" t="s">
        <v>51</v>
      </c>
      <c r="I181" s="509" t="s">
        <v>609</v>
      </c>
      <c r="J181" s="510">
        <v>1</v>
      </c>
      <c r="K181" s="511">
        <v>0</v>
      </c>
      <c r="L181" s="511">
        <v>0</v>
      </c>
      <c r="M181" s="511">
        <v>7</v>
      </c>
      <c r="N181" s="511">
        <v>0</v>
      </c>
      <c r="O181" s="511">
        <v>0</v>
      </c>
      <c r="P181" s="511">
        <v>0</v>
      </c>
      <c r="Q181" s="511">
        <v>210</v>
      </c>
      <c r="R181" s="511">
        <v>210</v>
      </c>
      <c r="S181" s="511">
        <v>30</v>
      </c>
      <c r="T181" s="511">
        <v>180</v>
      </c>
      <c r="U181" s="511">
        <v>0</v>
      </c>
      <c r="V181" s="511">
        <v>0</v>
      </c>
      <c r="W181" s="511">
        <v>0</v>
      </c>
      <c r="X181" s="511">
        <v>0</v>
      </c>
      <c r="Y181" s="511">
        <v>0</v>
      </c>
      <c r="Z181" s="511">
        <v>0</v>
      </c>
      <c r="AA181" s="511">
        <v>0</v>
      </c>
      <c r="AB181" s="511">
        <v>0</v>
      </c>
      <c r="AC181" s="511">
        <v>0</v>
      </c>
      <c r="AD181" s="511">
        <v>210</v>
      </c>
      <c r="AE181" s="511">
        <v>30</v>
      </c>
      <c r="AF181" s="511">
        <v>135.00000000000003</v>
      </c>
      <c r="AG181" s="511">
        <v>136.00000000000009</v>
      </c>
      <c r="AH181" s="511">
        <v>0</v>
      </c>
      <c r="AI181" s="511">
        <v>0</v>
      </c>
      <c r="AJ181" s="511">
        <v>17.081339712918663</v>
      </c>
      <c r="AK181" s="511">
        <v>9.043062200956939</v>
      </c>
      <c r="AL181" s="511">
        <v>3.0143540669856392</v>
      </c>
      <c r="AM181" s="511">
        <v>20.095693779904302</v>
      </c>
      <c r="AN181" s="511">
        <v>15.071770334928239</v>
      </c>
      <c r="AO181" s="511">
        <v>50.239234449760858</v>
      </c>
      <c r="AP181" s="511">
        <v>95.454545454545539</v>
      </c>
      <c r="AQ181" s="511">
        <v>0</v>
      </c>
      <c r="AR181" s="511">
        <v>0</v>
      </c>
      <c r="AS181" s="511">
        <v>0</v>
      </c>
      <c r="AT181" s="511">
        <v>0</v>
      </c>
      <c r="AU181" s="511">
        <v>0</v>
      </c>
      <c r="AV181" s="511">
        <v>0</v>
      </c>
      <c r="AW181" s="511">
        <v>0</v>
      </c>
      <c r="AX181" s="511">
        <v>86.3333333333333</v>
      </c>
      <c r="AY181" s="511">
        <v>0</v>
      </c>
      <c r="AZ181" s="511">
        <v>87.61044176706821</v>
      </c>
      <c r="BA181" s="511">
        <v>0</v>
      </c>
      <c r="BB181" s="511">
        <v>0</v>
      </c>
      <c r="BC181" s="511">
        <v>0</v>
      </c>
      <c r="BD181" s="511">
        <v>0</v>
      </c>
      <c r="BE181" s="511">
        <v>0</v>
      </c>
      <c r="BF181" s="511">
        <v>0</v>
      </c>
      <c r="BG181" s="511">
        <v>14.400000000000091</v>
      </c>
      <c r="BH181" s="511">
        <v>0</v>
      </c>
      <c r="BI181" s="511">
        <v>0.47199999999999998</v>
      </c>
      <c r="BJ181" s="511">
        <v>0</v>
      </c>
      <c r="BK181" s="511">
        <v>0</v>
      </c>
      <c r="BL181" s="512">
        <v>0</v>
      </c>
      <c r="BM181" s="511">
        <v>0</v>
      </c>
      <c r="BN181" s="511">
        <v>1</v>
      </c>
      <c r="BO181" s="511">
        <v>0</v>
      </c>
      <c r="BQ181">
        <v>138883</v>
      </c>
      <c r="BR181">
        <v>3302071</v>
      </c>
      <c r="BS181" t="s">
        <v>339</v>
      </c>
      <c r="BT181" t="s">
        <v>51</v>
      </c>
      <c r="BU181" t="s">
        <v>609</v>
      </c>
      <c r="BV181">
        <v>1</v>
      </c>
      <c r="BW181">
        <v>0</v>
      </c>
      <c r="BX181">
        <v>0</v>
      </c>
      <c r="BY181">
        <v>7</v>
      </c>
      <c r="BZ181">
        <v>0</v>
      </c>
      <c r="CA181">
        <v>0</v>
      </c>
      <c r="CB181">
        <v>0</v>
      </c>
      <c r="CC181">
        <v>210</v>
      </c>
      <c r="CD181">
        <v>210</v>
      </c>
      <c r="CE181">
        <v>30</v>
      </c>
      <c r="CF181">
        <v>180</v>
      </c>
      <c r="CG181">
        <v>0</v>
      </c>
      <c r="CH181">
        <v>0</v>
      </c>
      <c r="CI181">
        <v>0</v>
      </c>
      <c r="CJ181">
        <v>0</v>
      </c>
      <c r="CK181">
        <v>0</v>
      </c>
      <c r="CL181">
        <v>0</v>
      </c>
      <c r="CM181">
        <v>0</v>
      </c>
      <c r="CN181">
        <v>0</v>
      </c>
      <c r="CO181">
        <v>0</v>
      </c>
      <c r="CP181">
        <v>210</v>
      </c>
      <c r="CQ181">
        <v>30</v>
      </c>
      <c r="CR181">
        <v>135.00000000000003</v>
      </c>
      <c r="CS181">
        <v>136.00000000000009</v>
      </c>
      <c r="CT181">
        <v>0</v>
      </c>
      <c r="CU181">
        <v>0</v>
      </c>
      <c r="CV181">
        <v>17.081339712918663</v>
      </c>
      <c r="CW181">
        <v>9.043062200956939</v>
      </c>
      <c r="CX181">
        <v>3.0143540669856392</v>
      </c>
      <c r="CY181">
        <v>20.095693779904302</v>
      </c>
      <c r="CZ181">
        <v>15.071770334928239</v>
      </c>
      <c r="DA181">
        <v>50.239234449760858</v>
      </c>
      <c r="DB181">
        <v>95.454545454545539</v>
      </c>
      <c r="DC181">
        <v>0</v>
      </c>
      <c r="DD181">
        <v>0</v>
      </c>
      <c r="DE181">
        <v>0</v>
      </c>
      <c r="DF181">
        <v>0</v>
      </c>
      <c r="DG181">
        <v>0</v>
      </c>
      <c r="DH181">
        <v>0</v>
      </c>
      <c r="DI181">
        <v>0</v>
      </c>
      <c r="DJ181">
        <v>86.3333333333333</v>
      </c>
      <c r="DK181">
        <v>0</v>
      </c>
      <c r="DL181">
        <v>87.61044176706821</v>
      </c>
      <c r="DM181">
        <v>0</v>
      </c>
      <c r="DN181">
        <v>0</v>
      </c>
      <c r="DO181">
        <v>0</v>
      </c>
      <c r="DP181">
        <v>0</v>
      </c>
      <c r="DQ181">
        <v>0</v>
      </c>
      <c r="DR181">
        <v>0</v>
      </c>
      <c r="DS181">
        <v>14.400000000000091</v>
      </c>
      <c r="DT181">
        <v>0</v>
      </c>
      <c r="DU181">
        <v>0.47199999999999998</v>
      </c>
      <c r="DV181">
        <v>0</v>
      </c>
      <c r="DW181">
        <v>0</v>
      </c>
      <c r="DX181">
        <v>0</v>
      </c>
      <c r="DY181">
        <v>0</v>
      </c>
      <c r="DZ181">
        <v>1</v>
      </c>
      <c r="EA181">
        <v>0</v>
      </c>
    </row>
    <row r="182" spans="1:131" ht="15" hidden="1">
      <c r="A182" s="505">
        <v>186</v>
      </c>
      <c r="B182" s="505" t="e">
        <v>#N/A</v>
      </c>
      <c r="C182" s="506">
        <v>0.45652173913043498</v>
      </c>
      <c r="D182" s="506">
        <v>0</v>
      </c>
      <c r="E182" s="507">
        <v>138888</v>
      </c>
      <c r="F182" s="507">
        <v>3302072</v>
      </c>
      <c r="G182" s="508" t="s">
        <v>340</v>
      </c>
      <c r="H182" s="470" t="s">
        <v>51</v>
      </c>
      <c r="I182" s="509" t="s">
        <v>609</v>
      </c>
      <c r="J182" s="510">
        <v>1</v>
      </c>
      <c r="K182" s="511">
        <v>0</v>
      </c>
      <c r="L182" s="511">
        <v>0</v>
      </c>
      <c r="M182" s="511">
        <v>7</v>
      </c>
      <c r="N182" s="511">
        <v>0</v>
      </c>
      <c r="O182" s="511">
        <v>0</v>
      </c>
      <c r="P182" s="511">
        <v>0</v>
      </c>
      <c r="Q182" s="511">
        <v>644</v>
      </c>
      <c r="R182" s="511">
        <v>644</v>
      </c>
      <c r="S182" s="511">
        <v>90</v>
      </c>
      <c r="T182" s="511">
        <v>554</v>
      </c>
      <c r="U182" s="511">
        <v>0</v>
      </c>
      <c r="V182" s="511">
        <v>0</v>
      </c>
      <c r="W182" s="511">
        <v>0</v>
      </c>
      <c r="X182" s="511">
        <v>0</v>
      </c>
      <c r="Y182" s="511">
        <v>0</v>
      </c>
      <c r="Z182" s="511">
        <v>0</v>
      </c>
      <c r="AA182" s="511">
        <v>0</v>
      </c>
      <c r="AB182" s="511">
        <v>0</v>
      </c>
      <c r="AC182" s="511">
        <v>0</v>
      </c>
      <c r="AD182" s="511">
        <v>644</v>
      </c>
      <c r="AE182" s="511">
        <v>92</v>
      </c>
      <c r="AF182" s="511">
        <v>292</v>
      </c>
      <c r="AG182" s="511">
        <v>294.00000000000011</v>
      </c>
      <c r="AH182" s="511">
        <v>0</v>
      </c>
      <c r="AI182" s="511">
        <v>0</v>
      </c>
      <c r="AJ182" s="511">
        <v>123.00000000000014</v>
      </c>
      <c r="AK182" s="511">
        <v>12.999999999999995</v>
      </c>
      <c r="AL182" s="511">
        <v>89.999999999999957</v>
      </c>
      <c r="AM182" s="511">
        <v>106.99999999999976</v>
      </c>
      <c r="AN182" s="511">
        <v>11.999999999999996</v>
      </c>
      <c r="AO182" s="511">
        <v>220.99999999999997</v>
      </c>
      <c r="AP182" s="511">
        <v>77.999999999999844</v>
      </c>
      <c r="AQ182" s="511">
        <v>0</v>
      </c>
      <c r="AR182" s="511">
        <v>0</v>
      </c>
      <c r="AS182" s="511">
        <v>0</v>
      </c>
      <c r="AT182" s="511">
        <v>0</v>
      </c>
      <c r="AU182" s="511">
        <v>0</v>
      </c>
      <c r="AV182" s="511">
        <v>0</v>
      </c>
      <c r="AW182" s="511">
        <v>0</v>
      </c>
      <c r="AX182" s="511">
        <v>176.69314079422355</v>
      </c>
      <c r="AY182" s="511">
        <v>0</v>
      </c>
      <c r="AZ182" s="511">
        <v>179.85697677544232</v>
      </c>
      <c r="BA182" s="511">
        <v>0</v>
      </c>
      <c r="BB182" s="511">
        <v>0</v>
      </c>
      <c r="BC182" s="511">
        <v>0</v>
      </c>
      <c r="BD182" s="511">
        <v>0</v>
      </c>
      <c r="BE182" s="511">
        <v>0</v>
      </c>
      <c r="BF182" s="511">
        <v>0</v>
      </c>
      <c r="BG182" s="511">
        <v>3.3599999999999826</v>
      </c>
      <c r="BH182" s="511">
        <v>0</v>
      </c>
      <c r="BI182" s="511">
        <v>0.63700000000000001</v>
      </c>
      <c r="BJ182" s="511">
        <v>0</v>
      </c>
      <c r="BK182" s="511">
        <v>0</v>
      </c>
      <c r="BL182" s="512">
        <v>0</v>
      </c>
      <c r="BM182" s="511">
        <v>0</v>
      </c>
      <c r="BN182" s="511">
        <v>1</v>
      </c>
      <c r="BO182" s="511">
        <v>0</v>
      </c>
      <c r="BQ182">
        <v>138888</v>
      </c>
      <c r="BR182">
        <v>3302072</v>
      </c>
      <c r="BS182" t="s">
        <v>340</v>
      </c>
      <c r="BT182" t="s">
        <v>51</v>
      </c>
      <c r="BU182" t="s">
        <v>609</v>
      </c>
      <c r="BV182">
        <v>1</v>
      </c>
      <c r="BW182">
        <v>0</v>
      </c>
      <c r="BX182">
        <v>0</v>
      </c>
      <c r="BY182">
        <v>7</v>
      </c>
      <c r="BZ182">
        <v>0</v>
      </c>
      <c r="CA182">
        <v>0</v>
      </c>
      <c r="CB182">
        <v>0</v>
      </c>
      <c r="CC182">
        <v>644</v>
      </c>
      <c r="CD182">
        <v>644</v>
      </c>
      <c r="CE182">
        <v>90</v>
      </c>
      <c r="CF182">
        <v>554</v>
      </c>
      <c r="CG182">
        <v>0</v>
      </c>
      <c r="CH182">
        <v>0</v>
      </c>
      <c r="CI182">
        <v>0</v>
      </c>
      <c r="CJ182">
        <v>0</v>
      </c>
      <c r="CK182">
        <v>0</v>
      </c>
      <c r="CL182">
        <v>0</v>
      </c>
      <c r="CM182">
        <v>0</v>
      </c>
      <c r="CN182">
        <v>0</v>
      </c>
      <c r="CO182">
        <v>0</v>
      </c>
      <c r="CP182">
        <v>644</v>
      </c>
      <c r="CQ182">
        <v>92</v>
      </c>
      <c r="CR182">
        <v>292</v>
      </c>
      <c r="CS182">
        <v>294.00000000000011</v>
      </c>
      <c r="CT182">
        <v>0</v>
      </c>
      <c r="CU182">
        <v>0</v>
      </c>
      <c r="CV182">
        <v>123.00000000000014</v>
      </c>
      <c r="CW182">
        <v>12.999999999999995</v>
      </c>
      <c r="CX182">
        <v>89.999999999999957</v>
      </c>
      <c r="CY182">
        <v>106.99999999999976</v>
      </c>
      <c r="CZ182">
        <v>11.999999999999996</v>
      </c>
      <c r="DA182">
        <v>220.99999999999997</v>
      </c>
      <c r="DB182">
        <v>77.999999999999844</v>
      </c>
      <c r="DC182">
        <v>0</v>
      </c>
      <c r="DD182">
        <v>0</v>
      </c>
      <c r="DE182">
        <v>0</v>
      </c>
      <c r="DF182">
        <v>0</v>
      </c>
      <c r="DG182">
        <v>0</v>
      </c>
      <c r="DH182">
        <v>0</v>
      </c>
      <c r="DI182">
        <v>0</v>
      </c>
      <c r="DJ182">
        <v>176.69314079422355</v>
      </c>
      <c r="DK182">
        <v>0</v>
      </c>
      <c r="DL182">
        <v>179.85697677544232</v>
      </c>
      <c r="DM182">
        <v>0</v>
      </c>
      <c r="DN182">
        <v>0</v>
      </c>
      <c r="DO182">
        <v>0</v>
      </c>
      <c r="DP182">
        <v>0</v>
      </c>
      <c r="DQ182">
        <v>0</v>
      </c>
      <c r="DR182">
        <v>0</v>
      </c>
      <c r="DS182">
        <v>3.3599999999999826</v>
      </c>
      <c r="DT182">
        <v>0</v>
      </c>
      <c r="DU182">
        <v>0.63700000000000001</v>
      </c>
      <c r="DV182">
        <v>0</v>
      </c>
      <c r="DW182">
        <v>0</v>
      </c>
      <c r="DX182">
        <v>0</v>
      </c>
      <c r="DY182">
        <v>0</v>
      </c>
      <c r="DZ182">
        <v>1</v>
      </c>
      <c r="EA182">
        <v>0</v>
      </c>
    </row>
    <row r="183" spans="1:131" ht="15" hidden="1">
      <c r="A183" s="505">
        <v>187</v>
      </c>
      <c r="B183" s="505" t="e">
        <v>#N/A</v>
      </c>
      <c r="C183" s="506">
        <v>0.65185185185185202</v>
      </c>
      <c r="D183" s="506">
        <v>0</v>
      </c>
      <c r="E183" s="507">
        <v>138889</v>
      </c>
      <c r="F183" s="507">
        <v>3302073</v>
      </c>
      <c r="G183" s="508" t="s">
        <v>341</v>
      </c>
      <c r="H183" s="470" t="s">
        <v>51</v>
      </c>
      <c r="I183" s="509" t="s">
        <v>609</v>
      </c>
      <c r="J183" s="510">
        <v>1</v>
      </c>
      <c r="K183" s="511">
        <v>0</v>
      </c>
      <c r="L183" s="511">
        <v>0</v>
      </c>
      <c r="M183" s="511">
        <v>7</v>
      </c>
      <c r="N183" s="511">
        <v>0</v>
      </c>
      <c r="O183" s="511">
        <v>0</v>
      </c>
      <c r="P183" s="511">
        <v>0</v>
      </c>
      <c r="Q183" s="511">
        <v>405</v>
      </c>
      <c r="R183" s="511">
        <v>405</v>
      </c>
      <c r="S183" s="511">
        <v>46</v>
      </c>
      <c r="T183" s="511">
        <v>359</v>
      </c>
      <c r="U183" s="511">
        <v>0</v>
      </c>
      <c r="V183" s="511">
        <v>0</v>
      </c>
      <c r="W183" s="511">
        <v>0</v>
      </c>
      <c r="X183" s="511">
        <v>0</v>
      </c>
      <c r="Y183" s="511">
        <v>0</v>
      </c>
      <c r="Z183" s="511">
        <v>0</v>
      </c>
      <c r="AA183" s="511">
        <v>0</v>
      </c>
      <c r="AB183" s="511">
        <v>0</v>
      </c>
      <c r="AC183" s="511">
        <v>0</v>
      </c>
      <c r="AD183" s="511">
        <v>405</v>
      </c>
      <c r="AE183" s="511">
        <v>57.857142857142854</v>
      </c>
      <c r="AF183" s="511">
        <v>259.99999999999989</v>
      </c>
      <c r="AG183" s="511">
        <v>264.00000000000006</v>
      </c>
      <c r="AH183" s="511">
        <v>0</v>
      </c>
      <c r="AI183" s="511">
        <v>0</v>
      </c>
      <c r="AJ183" s="511">
        <v>48.118811881188194</v>
      </c>
      <c r="AK183" s="511">
        <v>15.037128712871276</v>
      </c>
      <c r="AL183" s="511">
        <v>7.0173267326732569</v>
      </c>
      <c r="AM183" s="511">
        <v>11.027227722772267</v>
      </c>
      <c r="AN183" s="511">
        <v>34.0841584158416</v>
      </c>
      <c r="AO183" s="511">
        <v>204.50495049504951</v>
      </c>
      <c r="AP183" s="511">
        <v>85.210396039603793</v>
      </c>
      <c r="AQ183" s="511">
        <v>0</v>
      </c>
      <c r="AR183" s="511">
        <v>0</v>
      </c>
      <c r="AS183" s="511">
        <v>0</v>
      </c>
      <c r="AT183" s="511">
        <v>0</v>
      </c>
      <c r="AU183" s="511">
        <v>0</v>
      </c>
      <c r="AV183" s="511">
        <v>0</v>
      </c>
      <c r="AW183" s="511">
        <v>0</v>
      </c>
      <c r="AX183" s="511">
        <v>74.456824512534709</v>
      </c>
      <c r="AY183" s="511">
        <v>0</v>
      </c>
      <c r="AZ183" s="511">
        <v>142.93643132928841</v>
      </c>
      <c r="BA183" s="511">
        <v>0</v>
      </c>
      <c r="BB183" s="511">
        <v>0</v>
      </c>
      <c r="BC183" s="511">
        <v>0</v>
      </c>
      <c r="BD183" s="511">
        <v>0</v>
      </c>
      <c r="BE183" s="511">
        <v>0</v>
      </c>
      <c r="BF183" s="511">
        <v>0</v>
      </c>
      <c r="BG183" s="511">
        <v>29.699999999999864</v>
      </c>
      <c r="BH183" s="511">
        <v>0</v>
      </c>
      <c r="BI183" s="511">
        <v>0.56799999999999995</v>
      </c>
      <c r="BJ183" s="511">
        <v>0</v>
      </c>
      <c r="BK183" s="511">
        <v>0</v>
      </c>
      <c r="BL183" s="512">
        <v>0</v>
      </c>
      <c r="BM183" s="511">
        <v>0</v>
      </c>
      <c r="BN183" s="511">
        <v>1</v>
      </c>
      <c r="BO183" s="511">
        <v>0</v>
      </c>
      <c r="BQ183">
        <v>138889</v>
      </c>
      <c r="BR183">
        <v>3302073</v>
      </c>
      <c r="BS183" t="s">
        <v>341</v>
      </c>
      <c r="BT183" t="s">
        <v>51</v>
      </c>
      <c r="BU183" t="s">
        <v>609</v>
      </c>
      <c r="BV183">
        <v>1</v>
      </c>
      <c r="BW183">
        <v>0</v>
      </c>
      <c r="BX183">
        <v>0</v>
      </c>
      <c r="BY183">
        <v>7</v>
      </c>
      <c r="BZ183">
        <v>0</v>
      </c>
      <c r="CA183">
        <v>0</v>
      </c>
      <c r="CB183">
        <v>0</v>
      </c>
      <c r="CC183">
        <v>405</v>
      </c>
      <c r="CD183">
        <v>405</v>
      </c>
      <c r="CE183">
        <v>46</v>
      </c>
      <c r="CF183">
        <v>359</v>
      </c>
      <c r="CG183">
        <v>0</v>
      </c>
      <c r="CH183">
        <v>0</v>
      </c>
      <c r="CI183">
        <v>0</v>
      </c>
      <c r="CJ183">
        <v>0</v>
      </c>
      <c r="CK183">
        <v>0</v>
      </c>
      <c r="CL183">
        <v>0</v>
      </c>
      <c r="CM183">
        <v>0</v>
      </c>
      <c r="CN183">
        <v>0</v>
      </c>
      <c r="CO183">
        <v>0</v>
      </c>
      <c r="CP183">
        <v>405</v>
      </c>
      <c r="CQ183">
        <v>57.857142857142854</v>
      </c>
      <c r="CR183">
        <v>259.99999999999989</v>
      </c>
      <c r="CS183">
        <v>264.00000000000006</v>
      </c>
      <c r="CT183">
        <v>0</v>
      </c>
      <c r="CU183">
        <v>0</v>
      </c>
      <c r="CV183">
        <v>48.118811881188194</v>
      </c>
      <c r="CW183">
        <v>15.037128712871276</v>
      </c>
      <c r="CX183">
        <v>7.0173267326732569</v>
      </c>
      <c r="CY183">
        <v>11.027227722772267</v>
      </c>
      <c r="CZ183">
        <v>34.0841584158416</v>
      </c>
      <c r="DA183">
        <v>204.50495049504951</v>
      </c>
      <c r="DB183">
        <v>85.210396039603793</v>
      </c>
      <c r="DC183">
        <v>0</v>
      </c>
      <c r="DD183">
        <v>0</v>
      </c>
      <c r="DE183">
        <v>0</v>
      </c>
      <c r="DF183">
        <v>0</v>
      </c>
      <c r="DG183">
        <v>0</v>
      </c>
      <c r="DH183">
        <v>0</v>
      </c>
      <c r="DI183">
        <v>0</v>
      </c>
      <c r="DJ183">
        <v>74.456824512534709</v>
      </c>
      <c r="DK183">
        <v>0</v>
      </c>
      <c r="DL183">
        <v>142.93643132928841</v>
      </c>
      <c r="DM183">
        <v>0</v>
      </c>
      <c r="DN183">
        <v>0</v>
      </c>
      <c r="DO183">
        <v>0</v>
      </c>
      <c r="DP183">
        <v>0</v>
      </c>
      <c r="DQ183">
        <v>0</v>
      </c>
      <c r="DR183">
        <v>0</v>
      </c>
      <c r="DS183">
        <v>29.699999999999864</v>
      </c>
      <c r="DT183">
        <v>0</v>
      </c>
      <c r="DU183">
        <v>0.56799999999999995</v>
      </c>
      <c r="DV183">
        <v>0</v>
      </c>
      <c r="DW183">
        <v>0</v>
      </c>
      <c r="DX183">
        <v>0</v>
      </c>
      <c r="DY183">
        <v>0</v>
      </c>
      <c r="DZ183">
        <v>1</v>
      </c>
      <c r="EA183">
        <v>0</v>
      </c>
    </row>
    <row r="184" spans="1:131" ht="15" hidden="1">
      <c r="A184" s="505">
        <v>188</v>
      </c>
      <c r="B184" s="505" t="e">
        <v>#N/A</v>
      </c>
      <c r="C184" s="506">
        <v>0.57070707070707105</v>
      </c>
      <c r="D184" s="506">
        <v>0</v>
      </c>
      <c r="E184" s="507">
        <v>138998</v>
      </c>
      <c r="F184" s="507">
        <v>3302075</v>
      </c>
      <c r="G184" s="508" t="s">
        <v>342</v>
      </c>
      <c r="H184" s="470" t="s">
        <v>51</v>
      </c>
      <c r="I184" s="509" t="s">
        <v>609</v>
      </c>
      <c r="J184" s="510">
        <v>1</v>
      </c>
      <c r="K184" s="511">
        <v>0</v>
      </c>
      <c r="L184" s="511">
        <v>0</v>
      </c>
      <c r="M184" s="511">
        <v>7</v>
      </c>
      <c r="N184" s="511">
        <v>0</v>
      </c>
      <c r="O184" s="511">
        <v>0</v>
      </c>
      <c r="P184" s="511">
        <v>0</v>
      </c>
      <c r="Q184" s="511">
        <v>396</v>
      </c>
      <c r="R184" s="511">
        <v>396</v>
      </c>
      <c r="S184" s="511">
        <v>54</v>
      </c>
      <c r="T184" s="511">
        <v>342</v>
      </c>
      <c r="U184" s="511">
        <v>0</v>
      </c>
      <c r="V184" s="511">
        <v>0</v>
      </c>
      <c r="W184" s="511">
        <v>0</v>
      </c>
      <c r="X184" s="511">
        <v>0</v>
      </c>
      <c r="Y184" s="511">
        <v>0</v>
      </c>
      <c r="Z184" s="511">
        <v>0</v>
      </c>
      <c r="AA184" s="511">
        <v>0</v>
      </c>
      <c r="AB184" s="511">
        <v>0</v>
      </c>
      <c r="AC184" s="511">
        <v>0</v>
      </c>
      <c r="AD184" s="511">
        <v>396</v>
      </c>
      <c r="AE184" s="511">
        <v>56.571428571428569</v>
      </c>
      <c r="AF184" s="511">
        <v>220.99999999999994</v>
      </c>
      <c r="AG184" s="511">
        <v>226.00000000000014</v>
      </c>
      <c r="AH184" s="511">
        <v>0</v>
      </c>
      <c r="AI184" s="511">
        <v>0</v>
      </c>
      <c r="AJ184" s="511">
        <v>18.000000000000018</v>
      </c>
      <c r="AK184" s="511">
        <v>19.999999999999996</v>
      </c>
      <c r="AL184" s="511">
        <v>38.000000000000014</v>
      </c>
      <c r="AM184" s="511">
        <v>47.000000000000121</v>
      </c>
      <c r="AN184" s="511">
        <v>144.99999999999994</v>
      </c>
      <c r="AO184" s="511">
        <v>112.99999999999987</v>
      </c>
      <c r="AP184" s="511">
        <v>15.000000000000009</v>
      </c>
      <c r="AQ184" s="511">
        <v>0</v>
      </c>
      <c r="AR184" s="511">
        <v>0</v>
      </c>
      <c r="AS184" s="511">
        <v>0</v>
      </c>
      <c r="AT184" s="511">
        <v>0</v>
      </c>
      <c r="AU184" s="511">
        <v>0</v>
      </c>
      <c r="AV184" s="511">
        <v>0</v>
      </c>
      <c r="AW184" s="511">
        <v>0</v>
      </c>
      <c r="AX184" s="511">
        <v>162.1052631578948</v>
      </c>
      <c r="AY184" s="511">
        <v>0</v>
      </c>
      <c r="AZ184" s="511">
        <v>138.20036382536378</v>
      </c>
      <c r="BA184" s="511">
        <v>0</v>
      </c>
      <c r="BB184" s="511">
        <v>0</v>
      </c>
      <c r="BC184" s="511">
        <v>0</v>
      </c>
      <c r="BD184" s="511">
        <v>0</v>
      </c>
      <c r="BE184" s="511">
        <v>0</v>
      </c>
      <c r="BF184" s="511">
        <v>0</v>
      </c>
      <c r="BG184" s="511">
        <v>27.369113924050666</v>
      </c>
      <c r="BH184" s="511">
        <v>0</v>
      </c>
      <c r="BI184" s="511">
        <v>0.39400000000000002</v>
      </c>
      <c r="BJ184" s="511">
        <v>0</v>
      </c>
      <c r="BK184" s="511">
        <v>0</v>
      </c>
      <c r="BL184" s="512">
        <v>0</v>
      </c>
      <c r="BM184" s="511">
        <v>0</v>
      </c>
      <c r="BN184" s="511">
        <v>1</v>
      </c>
      <c r="BO184" s="511">
        <v>0</v>
      </c>
      <c r="BQ184">
        <v>138998</v>
      </c>
      <c r="BR184">
        <v>3302075</v>
      </c>
      <c r="BS184" t="s">
        <v>342</v>
      </c>
      <c r="BT184" t="s">
        <v>51</v>
      </c>
      <c r="BU184" t="s">
        <v>609</v>
      </c>
      <c r="BV184">
        <v>1</v>
      </c>
      <c r="BW184">
        <v>0</v>
      </c>
      <c r="BX184">
        <v>0</v>
      </c>
      <c r="BY184">
        <v>7</v>
      </c>
      <c r="BZ184">
        <v>0</v>
      </c>
      <c r="CA184">
        <v>0</v>
      </c>
      <c r="CB184">
        <v>0</v>
      </c>
      <c r="CC184">
        <v>396</v>
      </c>
      <c r="CD184">
        <v>396</v>
      </c>
      <c r="CE184">
        <v>54</v>
      </c>
      <c r="CF184">
        <v>342</v>
      </c>
      <c r="CG184">
        <v>0</v>
      </c>
      <c r="CH184">
        <v>0</v>
      </c>
      <c r="CI184">
        <v>0</v>
      </c>
      <c r="CJ184">
        <v>0</v>
      </c>
      <c r="CK184">
        <v>0</v>
      </c>
      <c r="CL184">
        <v>0</v>
      </c>
      <c r="CM184">
        <v>0</v>
      </c>
      <c r="CN184">
        <v>0</v>
      </c>
      <c r="CO184">
        <v>0</v>
      </c>
      <c r="CP184">
        <v>396</v>
      </c>
      <c r="CQ184">
        <v>56.571428571428569</v>
      </c>
      <c r="CR184">
        <v>220.99999999999994</v>
      </c>
      <c r="CS184">
        <v>226.00000000000014</v>
      </c>
      <c r="CT184">
        <v>0</v>
      </c>
      <c r="CU184">
        <v>0</v>
      </c>
      <c r="CV184">
        <v>18.000000000000018</v>
      </c>
      <c r="CW184">
        <v>19.999999999999996</v>
      </c>
      <c r="CX184">
        <v>38.000000000000014</v>
      </c>
      <c r="CY184">
        <v>47.000000000000121</v>
      </c>
      <c r="CZ184">
        <v>144.99999999999994</v>
      </c>
      <c r="DA184">
        <v>112.99999999999987</v>
      </c>
      <c r="DB184">
        <v>15.000000000000009</v>
      </c>
      <c r="DC184">
        <v>0</v>
      </c>
      <c r="DD184">
        <v>0</v>
      </c>
      <c r="DE184">
        <v>0</v>
      </c>
      <c r="DF184">
        <v>0</v>
      </c>
      <c r="DG184">
        <v>0</v>
      </c>
      <c r="DH184">
        <v>0</v>
      </c>
      <c r="DI184">
        <v>0</v>
      </c>
      <c r="DJ184">
        <v>162.1052631578948</v>
      </c>
      <c r="DK184">
        <v>0</v>
      </c>
      <c r="DL184">
        <v>138.20036382536378</v>
      </c>
      <c r="DM184">
        <v>0</v>
      </c>
      <c r="DN184">
        <v>0</v>
      </c>
      <c r="DO184">
        <v>0</v>
      </c>
      <c r="DP184">
        <v>0</v>
      </c>
      <c r="DQ184">
        <v>0</v>
      </c>
      <c r="DR184">
        <v>0</v>
      </c>
      <c r="DS184">
        <v>27.369113924050666</v>
      </c>
      <c r="DT184">
        <v>0</v>
      </c>
      <c r="DU184">
        <v>0.39400000000000002</v>
      </c>
      <c r="DV184">
        <v>0</v>
      </c>
      <c r="DW184">
        <v>0</v>
      </c>
      <c r="DX184">
        <v>0</v>
      </c>
      <c r="DY184">
        <v>0</v>
      </c>
      <c r="DZ184">
        <v>1</v>
      </c>
      <c r="EA184">
        <v>0</v>
      </c>
    </row>
    <row r="185" spans="1:131" ht="15" hidden="1">
      <c r="A185" s="505">
        <v>189</v>
      </c>
      <c r="B185" s="505" t="e">
        <v>#N/A</v>
      </c>
      <c r="C185" s="506">
        <v>0.324519230769231</v>
      </c>
      <c r="D185" s="506">
        <v>0</v>
      </c>
      <c r="E185" s="507">
        <v>139000</v>
      </c>
      <c r="F185" s="507">
        <v>3302078</v>
      </c>
      <c r="G185" s="508" t="s">
        <v>343</v>
      </c>
      <c r="H185" s="470" t="s">
        <v>51</v>
      </c>
      <c r="I185" s="509" t="s">
        <v>609</v>
      </c>
      <c r="J185" s="510">
        <v>1</v>
      </c>
      <c r="K185" s="511">
        <v>0</v>
      </c>
      <c r="L185" s="511">
        <v>0</v>
      </c>
      <c r="M185" s="511">
        <v>7</v>
      </c>
      <c r="N185" s="511">
        <v>0</v>
      </c>
      <c r="O185" s="511">
        <v>0</v>
      </c>
      <c r="P185" s="511">
        <v>0</v>
      </c>
      <c r="Q185" s="511">
        <v>416</v>
      </c>
      <c r="R185" s="511">
        <v>416</v>
      </c>
      <c r="S185" s="511">
        <v>59</v>
      </c>
      <c r="T185" s="511">
        <v>357</v>
      </c>
      <c r="U185" s="511">
        <v>0</v>
      </c>
      <c r="V185" s="511">
        <v>0</v>
      </c>
      <c r="W185" s="511">
        <v>0</v>
      </c>
      <c r="X185" s="511">
        <v>0</v>
      </c>
      <c r="Y185" s="511">
        <v>0</v>
      </c>
      <c r="Z185" s="511">
        <v>0</v>
      </c>
      <c r="AA185" s="511">
        <v>0</v>
      </c>
      <c r="AB185" s="511">
        <v>0</v>
      </c>
      <c r="AC185" s="511">
        <v>0</v>
      </c>
      <c r="AD185" s="511">
        <v>416</v>
      </c>
      <c r="AE185" s="511">
        <v>59.428571428571431</v>
      </c>
      <c r="AF185" s="511">
        <v>131.99999999999989</v>
      </c>
      <c r="AG185" s="511">
        <v>135.00000000000009</v>
      </c>
      <c r="AH185" s="511">
        <v>0</v>
      </c>
      <c r="AI185" s="511">
        <v>0</v>
      </c>
      <c r="AJ185" s="511">
        <v>193.46506024096368</v>
      </c>
      <c r="AK185" s="511">
        <v>5.0120481927710685</v>
      </c>
      <c r="AL185" s="511">
        <v>126.3036144578312</v>
      </c>
      <c r="AM185" s="511">
        <v>11.026506024096367</v>
      </c>
      <c r="AN185" s="511">
        <v>59.142168674698716</v>
      </c>
      <c r="AO185" s="511">
        <v>13.031325301204829</v>
      </c>
      <c r="AP185" s="511">
        <v>8.0192771084337178</v>
      </c>
      <c r="AQ185" s="511">
        <v>0</v>
      </c>
      <c r="AR185" s="511">
        <v>0</v>
      </c>
      <c r="AS185" s="511">
        <v>0</v>
      </c>
      <c r="AT185" s="511">
        <v>0</v>
      </c>
      <c r="AU185" s="511">
        <v>0</v>
      </c>
      <c r="AV185" s="511">
        <v>0</v>
      </c>
      <c r="AW185" s="511">
        <v>0</v>
      </c>
      <c r="AX185" s="511">
        <v>79.238095238095042</v>
      </c>
      <c r="AY185" s="511">
        <v>0</v>
      </c>
      <c r="AZ185" s="511">
        <v>95.908888033859299</v>
      </c>
      <c r="BA185" s="511">
        <v>0</v>
      </c>
      <c r="BB185" s="511">
        <v>0</v>
      </c>
      <c r="BC185" s="511">
        <v>0</v>
      </c>
      <c r="BD185" s="511">
        <v>0</v>
      </c>
      <c r="BE185" s="511">
        <v>0</v>
      </c>
      <c r="BF185" s="511">
        <v>0</v>
      </c>
      <c r="BG185" s="511">
        <v>6.0400000000000116</v>
      </c>
      <c r="BH185" s="511">
        <v>0</v>
      </c>
      <c r="BI185" s="511">
        <v>0.71699999999999997</v>
      </c>
      <c r="BJ185" s="511">
        <v>0</v>
      </c>
      <c r="BK185" s="511">
        <v>0</v>
      </c>
      <c r="BL185" s="512">
        <v>0</v>
      </c>
      <c r="BM185" s="511">
        <v>0</v>
      </c>
      <c r="BN185" s="511">
        <v>1</v>
      </c>
      <c r="BO185" s="511">
        <v>0</v>
      </c>
      <c r="BQ185">
        <v>139000</v>
      </c>
      <c r="BR185">
        <v>3302078</v>
      </c>
      <c r="BS185" t="s">
        <v>343</v>
      </c>
      <c r="BT185" t="s">
        <v>51</v>
      </c>
      <c r="BU185" t="s">
        <v>609</v>
      </c>
      <c r="BV185">
        <v>1</v>
      </c>
      <c r="BW185">
        <v>0</v>
      </c>
      <c r="BX185">
        <v>0</v>
      </c>
      <c r="BY185">
        <v>7</v>
      </c>
      <c r="BZ185">
        <v>0</v>
      </c>
      <c r="CA185">
        <v>0</v>
      </c>
      <c r="CB185">
        <v>0</v>
      </c>
      <c r="CC185">
        <v>416</v>
      </c>
      <c r="CD185">
        <v>416</v>
      </c>
      <c r="CE185">
        <v>59</v>
      </c>
      <c r="CF185">
        <v>357</v>
      </c>
      <c r="CG185">
        <v>0</v>
      </c>
      <c r="CH185">
        <v>0</v>
      </c>
      <c r="CI185">
        <v>0</v>
      </c>
      <c r="CJ185">
        <v>0</v>
      </c>
      <c r="CK185">
        <v>0</v>
      </c>
      <c r="CL185">
        <v>0</v>
      </c>
      <c r="CM185">
        <v>0</v>
      </c>
      <c r="CN185">
        <v>0</v>
      </c>
      <c r="CO185">
        <v>0</v>
      </c>
      <c r="CP185">
        <v>416</v>
      </c>
      <c r="CQ185">
        <v>59.428571428571431</v>
      </c>
      <c r="CR185">
        <v>131.99999999999989</v>
      </c>
      <c r="CS185">
        <v>135.00000000000009</v>
      </c>
      <c r="CT185">
        <v>0</v>
      </c>
      <c r="CU185">
        <v>0</v>
      </c>
      <c r="CV185">
        <v>193.46506024096368</v>
      </c>
      <c r="CW185">
        <v>5.0120481927710685</v>
      </c>
      <c r="CX185">
        <v>126.3036144578312</v>
      </c>
      <c r="CY185">
        <v>11.026506024096367</v>
      </c>
      <c r="CZ185">
        <v>59.142168674698716</v>
      </c>
      <c r="DA185">
        <v>13.031325301204829</v>
      </c>
      <c r="DB185">
        <v>8.0192771084337178</v>
      </c>
      <c r="DC185">
        <v>0</v>
      </c>
      <c r="DD185">
        <v>0</v>
      </c>
      <c r="DE185">
        <v>0</v>
      </c>
      <c r="DF185">
        <v>0</v>
      </c>
      <c r="DG185">
        <v>0</v>
      </c>
      <c r="DH185">
        <v>0</v>
      </c>
      <c r="DI185">
        <v>0</v>
      </c>
      <c r="DJ185">
        <v>79.238095238095042</v>
      </c>
      <c r="DK185">
        <v>0</v>
      </c>
      <c r="DL185">
        <v>95.908888033859299</v>
      </c>
      <c r="DM185">
        <v>0</v>
      </c>
      <c r="DN185">
        <v>0</v>
      </c>
      <c r="DO185">
        <v>0</v>
      </c>
      <c r="DP185">
        <v>0</v>
      </c>
      <c r="DQ185">
        <v>0</v>
      </c>
      <c r="DR185">
        <v>0</v>
      </c>
      <c r="DS185">
        <v>6.0400000000000116</v>
      </c>
      <c r="DT185">
        <v>0</v>
      </c>
      <c r="DU185">
        <v>0.71699999999999997</v>
      </c>
      <c r="DV185">
        <v>0</v>
      </c>
      <c r="DW185">
        <v>0</v>
      </c>
      <c r="DX185">
        <v>0</v>
      </c>
      <c r="DY185">
        <v>0</v>
      </c>
      <c r="DZ185">
        <v>1</v>
      </c>
      <c r="EA185">
        <v>0</v>
      </c>
    </row>
    <row r="186" spans="1:131" ht="15" hidden="1">
      <c r="A186" s="505">
        <v>190</v>
      </c>
      <c r="B186" s="505" t="e">
        <v>#N/A</v>
      </c>
      <c r="C186" s="506">
        <v>0.75943396226415105</v>
      </c>
      <c r="D186" s="506">
        <v>0</v>
      </c>
      <c r="E186" s="507">
        <v>139002</v>
      </c>
      <c r="F186" s="507">
        <v>3302080</v>
      </c>
      <c r="G186" s="508" t="s">
        <v>344</v>
      </c>
      <c r="H186" s="470" t="s">
        <v>51</v>
      </c>
      <c r="I186" s="509" t="s">
        <v>609</v>
      </c>
      <c r="J186" s="510">
        <v>1</v>
      </c>
      <c r="K186" s="511">
        <v>0</v>
      </c>
      <c r="L186" s="511">
        <v>0</v>
      </c>
      <c r="M186" s="511">
        <v>4</v>
      </c>
      <c r="N186" s="511">
        <v>0</v>
      </c>
      <c r="O186" s="511">
        <v>0</v>
      </c>
      <c r="P186" s="511">
        <v>0</v>
      </c>
      <c r="Q186" s="511">
        <v>212</v>
      </c>
      <c r="R186" s="511">
        <v>212</v>
      </c>
      <c r="S186" s="511">
        <v>0</v>
      </c>
      <c r="T186" s="511">
        <v>212</v>
      </c>
      <c r="U186" s="511">
        <v>0</v>
      </c>
      <c r="V186" s="511">
        <v>0</v>
      </c>
      <c r="W186" s="511">
        <v>0</v>
      </c>
      <c r="X186" s="511">
        <v>0</v>
      </c>
      <c r="Y186" s="511">
        <v>0</v>
      </c>
      <c r="Z186" s="511">
        <v>0</v>
      </c>
      <c r="AA186" s="511">
        <v>0</v>
      </c>
      <c r="AB186" s="511">
        <v>0</v>
      </c>
      <c r="AC186" s="511">
        <v>0</v>
      </c>
      <c r="AD186" s="511">
        <v>212</v>
      </c>
      <c r="AE186" s="511">
        <v>53</v>
      </c>
      <c r="AF186" s="511">
        <v>146.00000000000003</v>
      </c>
      <c r="AG186" s="511">
        <v>161.00000000000003</v>
      </c>
      <c r="AH186" s="511">
        <v>0</v>
      </c>
      <c r="AI186" s="511">
        <v>0</v>
      </c>
      <c r="AJ186" s="511">
        <v>7</v>
      </c>
      <c r="AK186" s="511">
        <v>11.000000000000002</v>
      </c>
      <c r="AL186" s="511">
        <v>0.99999999999999956</v>
      </c>
      <c r="AM186" s="511">
        <v>5.0000000000000089</v>
      </c>
      <c r="AN186" s="511">
        <v>31.000000000000082</v>
      </c>
      <c r="AO186" s="511">
        <v>80.999999999999957</v>
      </c>
      <c r="AP186" s="511">
        <v>76.000000000000028</v>
      </c>
      <c r="AQ186" s="511">
        <v>0</v>
      </c>
      <c r="AR186" s="511">
        <v>0</v>
      </c>
      <c r="AS186" s="511">
        <v>0</v>
      </c>
      <c r="AT186" s="511">
        <v>0</v>
      </c>
      <c r="AU186" s="511">
        <v>0</v>
      </c>
      <c r="AV186" s="511">
        <v>0</v>
      </c>
      <c r="AW186" s="511">
        <v>0</v>
      </c>
      <c r="AX186" s="511">
        <v>11.052132701421792</v>
      </c>
      <c r="AY186" s="511">
        <v>0</v>
      </c>
      <c r="AZ186" s="511">
        <v>91.475961538461561</v>
      </c>
      <c r="BA186" s="511">
        <v>0</v>
      </c>
      <c r="BB186" s="511">
        <v>0</v>
      </c>
      <c r="BC186" s="511">
        <v>0</v>
      </c>
      <c r="BD186" s="511">
        <v>0</v>
      </c>
      <c r="BE186" s="511">
        <v>0</v>
      </c>
      <c r="BF186" s="511">
        <v>0</v>
      </c>
      <c r="BG186" s="511">
        <v>0</v>
      </c>
      <c r="BH186" s="511">
        <v>0</v>
      </c>
      <c r="BI186" s="511">
        <v>1.2</v>
      </c>
      <c r="BJ186" s="511">
        <v>0</v>
      </c>
      <c r="BK186" s="511">
        <v>0</v>
      </c>
      <c r="BL186" s="512">
        <v>0</v>
      </c>
      <c r="BM186" s="511">
        <v>0</v>
      </c>
      <c r="BN186" s="511">
        <v>1</v>
      </c>
      <c r="BO186" s="511">
        <v>0</v>
      </c>
      <c r="BQ186">
        <v>139002</v>
      </c>
      <c r="BR186">
        <v>3302080</v>
      </c>
      <c r="BS186" t="s">
        <v>344</v>
      </c>
      <c r="BT186" t="s">
        <v>51</v>
      </c>
      <c r="BU186" t="s">
        <v>609</v>
      </c>
      <c r="BV186">
        <v>1</v>
      </c>
      <c r="BW186">
        <v>0</v>
      </c>
      <c r="BX186">
        <v>0</v>
      </c>
      <c r="BY186">
        <v>4</v>
      </c>
      <c r="BZ186">
        <v>0</v>
      </c>
      <c r="CA186">
        <v>0</v>
      </c>
      <c r="CB186">
        <v>0</v>
      </c>
      <c r="CC186">
        <v>212</v>
      </c>
      <c r="CD186">
        <v>212</v>
      </c>
      <c r="CE186">
        <v>0</v>
      </c>
      <c r="CF186">
        <v>212</v>
      </c>
      <c r="CG186">
        <v>0</v>
      </c>
      <c r="CH186">
        <v>0</v>
      </c>
      <c r="CI186">
        <v>0</v>
      </c>
      <c r="CJ186">
        <v>0</v>
      </c>
      <c r="CK186">
        <v>0</v>
      </c>
      <c r="CL186">
        <v>0</v>
      </c>
      <c r="CM186">
        <v>0</v>
      </c>
      <c r="CN186">
        <v>0</v>
      </c>
      <c r="CO186">
        <v>0</v>
      </c>
      <c r="CP186">
        <v>212</v>
      </c>
      <c r="CQ186">
        <v>53</v>
      </c>
      <c r="CR186">
        <v>146.00000000000003</v>
      </c>
      <c r="CS186">
        <v>161.00000000000003</v>
      </c>
      <c r="CT186">
        <v>0</v>
      </c>
      <c r="CU186">
        <v>0</v>
      </c>
      <c r="CV186">
        <v>7</v>
      </c>
      <c r="CW186">
        <v>11.000000000000002</v>
      </c>
      <c r="CX186">
        <v>0.99999999999999956</v>
      </c>
      <c r="CY186">
        <v>5.0000000000000089</v>
      </c>
      <c r="CZ186">
        <v>31.000000000000082</v>
      </c>
      <c r="DA186">
        <v>80.999999999999957</v>
      </c>
      <c r="DB186">
        <v>76.000000000000028</v>
      </c>
      <c r="DC186">
        <v>0</v>
      </c>
      <c r="DD186">
        <v>0</v>
      </c>
      <c r="DE186">
        <v>0</v>
      </c>
      <c r="DF186">
        <v>0</v>
      </c>
      <c r="DG186">
        <v>0</v>
      </c>
      <c r="DH186">
        <v>0</v>
      </c>
      <c r="DI186">
        <v>0</v>
      </c>
      <c r="DJ186">
        <v>11.052132701421792</v>
      </c>
      <c r="DK186">
        <v>0</v>
      </c>
      <c r="DL186">
        <v>91.475961538461561</v>
      </c>
      <c r="DM186">
        <v>0</v>
      </c>
      <c r="DN186">
        <v>0</v>
      </c>
      <c r="DO186">
        <v>0</v>
      </c>
      <c r="DP186">
        <v>0</v>
      </c>
      <c r="DQ186">
        <v>0</v>
      </c>
      <c r="DR186">
        <v>0</v>
      </c>
      <c r="DS186">
        <v>0</v>
      </c>
      <c r="DT186">
        <v>0</v>
      </c>
      <c r="DU186">
        <v>1.2</v>
      </c>
      <c r="DV186">
        <v>0</v>
      </c>
      <c r="DW186">
        <v>0</v>
      </c>
      <c r="DX186">
        <v>0</v>
      </c>
      <c r="DY186">
        <v>0</v>
      </c>
      <c r="DZ186">
        <v>1</v>
      </c>
      <c r="EA186">
        <v>0</v>
      </c>
    </row>
    <row r="187" spans="1:131" ht="15" hidden="1">
      <c r="A187" s="505">
        <v>191</v>
      </c>
      <c r="B187" s="505" t="e">
        <v>#N/A</v>
      </c>
      <c r="C187" s="506">
        <v>0.64690026954177904</v>
      </c>
      <c r="D187" s="506">
        <v>0</v>
      </c>
      <c r="E187" s="507">
        <v>143086</v>
      </c>
      <c r="F187" s="507">
        <v>3302082</v>
      </c>
      <c r="G187" s="508" t="s">
        <v>345</v>
      </c>
      <c r="H187" s="470" t="s">
        <v>51</v>
      </c>
      <c r="I187" s="509" t="s">
        <v>609</v>
      </c>
      <c r="J187" s="510">
        <v>1</v>
      </c>
      <c r="K187" s="511">
        <v>0</v>
      </c>
      <c r="L187" s="511">
        <v>0</v>
      </c>
      <c r="M187" s="511">
        <v>7</v>
      </c>
      <c r="N187" s="511">
        <v>0</v>
      </c>
      <c r="O187" s="511">
        <v>0</v>
      </c>
      <c r="P187" s="511">
        <v>0</v>
      </c>
      <c r="Q187" s="511">
        <v>371</v>
      </c>
      <c r="R187" s="511">
        <v>371</v>
      </c>
      <c r="S187" s="511">
        <v>49</v>
      </c>
      <c r="T187" s="511">
        <v>322</v>
      </c>
      <c r="U187" s="511">
        <v>0</v>
      </c>
      <c r="V187" s="511">
        <v>0</v>
      </c>
      <c r="W187" s="511">
        <v>0</v>
      </c>
      <c r="X187" s="511">
        <v>0</v>
      </c>
      <c r="Y187" s="511">
        <v>0</v>
      </c>
      <c r="Z187" s="511">
        <v>0</v>
      </c>
      <c r="AA187" s="511">
        <v>0</v>
      </c>
      <c r="AB187" s="511">
        <v>0</v>
      </c>
      <c r="AC187" s="511">
        <v>0</v>
      </c>
      <c r="AD187" s="511">
        <v>371</v>
      </c>
      <c r="AE187" s="511">
        <v>53</v>
      </c>
      <c r="AF187" s="511">
        <v>237.99999999999994</v>
      </c>
      <c r="AG187" s="511">
        <v>240.00000000000003</v>
      </c>
      <c r="AH187" s="511">
        <v>0</v>
      </c>
      <c r="AI187" s="511">
        <v>0</v>
      </c>
      <c r="AJ187" s="511">
        <v>7.0000000000000044</v>
      </c>
      <c r="AK187" s="511">
        <v>8.9999999999999964</v>
      </c>
      <c r="AL187" s="511">
        <v>7.0000000000000044</v>
      </c>
      <c r="AM187" s="511">
        <v>16</v>
      </c>
      <c r="AN187" s="511">
        <v>186.00000000000011</v>
      </c>
      <c r="AO187" s="511">
        <v>75.000000000000028</v>
      </c>
      <c r="AP187" s="511">
        <v>70.999999999999901</v>
      </c>
      <c r="AQ187" s="511">
        <v>0</v>
      </c>
      <c r="AR187" s="511">
        <v>0</v>
      </c>
      <c r="AS187" s="511">
        <v>0</v>
      </c>
      <c r="AT187" s="511">
        <v>0</v>
      </c>
      <c r="AU187" s="511">
        <v>0</v>
      </c>
      <c r="AV187" s="511">
        <v>0</v>
      </c>
      <c r="AW187" s="511">
        <v>0</v>
      </c>
      <c r="AX187" s="511">
        <v>135.22429906542047</v>
      </c>
      <c r="AY187" s="511">
        <v>0</v>
      </c>
      <c r="AZ187" s="511">
        <v>142.50149989831189</v>
      </c>
      <c r="BA187" s="511">
        <v>0</v>
      </c>
      <c r="BB187" s="511">
        <v>0</v>
      </c>
      <c r="BC187" s="511">
        <v>0</v>
      </c>
      <c r="BD187" s="511">
        <v>0</v>
      </c>
      <c r="BE187" s="511">
        <v>0</v>
      </c>
      <c r="BF187" s="511">
        <v>0</v>
      </c>
      <c r="BG187" s="511">
        <v>4.8863414634146434</v>
      </c>
      <c r="BH187" s="511">
        <v>0</v>
      </c>
      <c r="BI187" s="511">
        <v>0.32700000000000001</v>
      </c>
      <c r="BJ187" s="511">
        <v>0</v>
      </c>
      <c r="BK187" s="511">
        <v>0</v>
      </c>
      <c r="BL187" s="512">
        <v>0</v>
      </c>
      <c r="BM187" s="511">
        <v>0</v>
      </c>
      <c r="BN187" s="511">
        <v>1</v>
      </c>
      <c r="BO187" s="511">
        <v>0</v>
      </c>
      <c r="BQ187">
        <v>143086</v>
      </c>
      <c r="BR187">
        <v>3302082</v>
      </c>
      <c r="BS187" t="s">
        <v>345</v>
      </c>
      <c r="BT187" t="s">
        <v>51</v>
      </c>
      <c r="BU187" t="s">
        <v>609</v>
      </c>
      <c r="BV187">
        <v>1</v>
      </c>
      <c r="BW187">
        <v>0</v>
      </c>
      <c r="BX187">
        <v>0</v>
      </c>
      <c r="BY187">
        <v>7</v>
      </c>
      <c r="BZ187">
        <v>0</v>
      </c>
      <c r="CA187">
        <v>0</v>
      </c>
      <c r="CB187">
        <v>0</v>
      </c>
      <c r="CC187">
        <v>371</v>
      </c>
      <c r="CD187">
        <v>371</v>
      </c>
      <c r="CE187">
        <v>49</v>
      </c>
      <c r="CF187">
        <v>322</v>
      </c>
      <c r="CG187">
        <v>0</v>
      </c>
      <c r="CH187">
        <v>0</v>
      </c>
      <c r="CI187">
        <v>0</v>
      </c>
      <c r="CJ187">
        <v>0</v>
      </c>
      <c r="CK187">
        <v>0</v>
      </c>
      <c r="CL187">
        <v>0</v>
      </c>
      <c r="CM187">
        <v>0</v>
      </c>
      <c r="CN187">
        <v>0</v>
      </c>
      <c r="CO187">
        <v>0</v>
      </c>
      <c r="CP187">
        <v>371</v>
      </c>
      <c r="CQ187">
        <v>53</v>
      </c>
      <c r="CR187">
        <v>237.99999999999994</v>
      </c>
      <c r="CS187">
        <v>240.00000000000003</v>
      </c>
      <c r="CT187">
        <v>0</v>
      </c>
      <c r="CU187">
        <v>0</v>
      </c>
      <c r="CV187">
        <v>7.0000000000000044</v>
      </c>
      <c r="CW187">
        <v>8.9999999999999964</v>
      </c>
      <c r="CX187">
        <v>7.0000000000000044</v>
      </c>
      <c r="CY187">
        <v>16</v>
      </c>
      <c r="CZ187">
        <v>186.00000000000011</v>
      </c>
      <c r="DA187">
        <v>75.000000000000028</v>
      </c>
      <c r="DB187">
        <v>70.999999999999901</v>
      </c>
      <c r="DC187">
        <v>0</v>
      </c>
      <c r="DD187">
        <v>0</v>
      </c>
      <c r="DE187">
        <v>0</v>
      </c>
      <c r="DF187">
        <v>0</v>
      </c>
      <c r="DG187">
        <v>0</v>
      </c>
      <c r="DH187">
        <v>0</v>
      </c>
      <c r="DI187">
        <v>0</v>
      </c>
      <c r="DJ187">
        <v>135.22429906542047</v>
      </c>
      <c r="DK187">
        <v>0</v>
      </c>
      <c r="DL187">
        <v>142.50149989831189</v>
      </c>
      <c r="DM187">
        <v>0</v>
      </c>
      <c r="DN187">
        <v>0</v>
      </c>
      <c r="DO187">
        <v>0</v>
      </c>
      <c r="DP187">
        <v>0</v>
      </c>
      <c r="DQ187">
        <v>0</v>
      </c>
      <c r="DR187">
        <v>0</v>
      </c>
      <c r="DS187">
        <v>4.8863414634146434</v>
      </c>
      <c r="DT187">
        <v>0</v>
      </c>
      <c r="DU187">
        <v>0.32700000000000001</v>
      </c>
      <c r="DV187">
        <v>0</v>
      </c>
      <c r="DW187">
        <v>0</v>
      </c>
      <c r="DX187">
        <v>0</v>
      </c>
      <c r="DY187">
        <v>0</v>
      </c>
      <c r="DZ187">
        <v>1</v>
      </c>
      <c r="EA187">
        <v>0</v>
      </c>
    </row>
    <row r="188" spans="1:131" ht="15" hidden="1">
      <c r="A188" s="505">
        <v>192</v>
      </c>
      <c r="B188" s="505" t="e">
        <v>#N/A</v>
      </c>
      <c r="C188" s="506">
        <v>0.289556962025316</v>
      </c>
      <c r="D188" s="506">
        <v>0</v>
      </c>
      <c r="E188" s="507">
        <v>138693</v>
      </c>
      <c r="F188" s="507">
        <v>3302085</v>
      </c>
      <c r="G188" s="508" t="s">
        <v>346</v>
      </c>
      <c r="H188" s="470" t="s">
        <v>51</v>
      </c>
      <c r="I188" s="509" t="s">
        <v>609</v>
      </c>
      <c r="J188" s="510">
        <v>1</v>
      </c>
      <c r="K188" s="511">
        <v>0</v>
      </c>
      <c r="L188" s="511">
        <v>0</v>
      </c>
      <c r="M188" s="511">
        <v>7</v>
      </c>
      <c r="N188" s="511">
        <v>0</v>
      </c>
      <c r="O188" s="511">
        <v>0</v>
      </c>
      <c r="P188" s="511">
        <v>0</v>
      </c>
      <c r="Q188" s="511">
        <v>632</v>
      </c>
      <c r="R188" s="511">
        <v>632</v>
      </c>
      <c r="S188" s="511">
        <v>89</v>
      </c>
      <c r="T188" s="511">
        <v>543</v>
      </c>
      <c r="U188" s="511">
        <v>0</v>
      </c>
      <c r="V188" s="511">
        <v>0</v>
      </c>
      <c r="W188" s="511">
        <v>0</v>
      </c>
      <c r="X188" s="511">
        <v>0</v>
      </c>
      <c r="Y188" s="511">
        <v>0</v>
      </c>
      <c r="Z188" s="511">
        <v>0</v>
      </c>
      <c r="AA188" s="511">
        <v>0</v>
      </c>
      <c r="AB188" s="511">
        <v>0</v>
      </c>
      <c r="AC188" s="511">
        <v>0</v>
      </c>
      <c r="AD188" s="511">
        <v>632</v>
      </c>
      <c r="AE188" s="511">
        <v>90.285714285714292</v>
      </c>
      <c r="AF188" s="511">
        <v>180.00000000000034</v>
      </c>
      <c r="AG188" s="511">
        <v>182.99999999999972</v>
      </c>
      <c r="AH188" s="511">
        <v>0</v>
      </c>
      <c r="AI188" s="511">
        <v>0</v>
      </c>
      <c r="AJ188" s="511">
        <v>250.99999999999986</v>
      </c>
      <c r="AK188" s="511">
        <v>180.99999999999991</v>
      </c>
      <c r="AL188" s="511">
        <v>69.999999999999957</v>
      </c>
      <c r="AM188" s="511">
        <v>18.999999999999996</v>
      </c>
      <c r="AN188" s="511">
        <v>22.999999999999975</v>
      </c>
      <c r="AO188" s="511">
        <v>65.000000000000142</v>
      </c>
      <c r="AP188" s="511">
        <v>22.999999999999975</v>
      </c>
      <c r="AQ188" s="511">
        <v>0</v>
      </c>
      <c r="AR188" s="511">
        <v>0</v>
      </c>
      <c r="AS188" s="511">
        <v>0</v>
      </c>
      <c r="AT188" s="511">
        <v>0</v>
      </c>
      <c r="AU188" s="511">
        <v>0</v>
      </c>
      <c r="AV188" s="511">
        <v>0</v>
      </c>
      <c r="AW188" s="511">
        <v>0</v>
      </c>
      <c r="AX188" s="511">
        <v>84.266666666666453</v>
      </c>
      <c r="AY188" s="511">
        <v>0</v>
      </c>
      <c r="AZ188" s="511">
        <v>125.85236937303867</v>
      </c>
      <c r="BA188" s="511">
        <v>0</v>
      </c>
      <c r="BB188" s="511">
        <v>0</v>
      </c>
      <c r="BC188" s="511">
        <v>0</v>
      </c>
      <c r="BD188" s="511">
        <v>0</v>
      </c>
      <c r="BE188" s="511">
        <v>0</v>
      </c>
      <c r="BF188" s="511">
        <v>0</v>
      </c>
      <c r="BG188" s="511">
        <v>0</v>
      </c>
      <c r="BH188" s="511">
        <v>0</v>
      </c>
      <c r="BI188" s="511">
        <v>0.71599999999999997</v>
      </c>
      <c r="BJ188" s="511">
        <v>0</v>
      </c>
      <c r="BK188" s="511">
        <v>0</v>
      </c>
      <c r="BL188" s="512">
        <v>0</v>
      </c>
      <c r="BM188" s="511">
        <v>0</v>
      </c>
      <c r="BN188" s="511">
        <v>1</v>
      </c>
      <c r="BO188" s="511">
        <v>0</v>
      </c>
      <c r="BQ188">
        <v>138693</v>
      </c>
      <c r="BR188">
        <v>3302085</v>
      </c>
      <c r="BS188" t="s">
        <v>346</v>
      </c>
      <c r="BT188" t="s">
        <v>51</v>
      </c>
      <c r="BU188" t="s">
        <v>609</v>
      </c>
      <c r="BV188">
        <v>1</v>
      </c>
      <c r="BW188">
        <v>0</v>
      </c>
      <c r="BX188">
        <v>0</v>
      </c>
      <c r="BY188">
        <v>7</v>
      </c>
      <c r="BZ188">
        <v>0</v>
      </c>
      <c r="CA188">
        <v>0</v>
      </c>
      <c r="CB188">
        <v>0</v>
      </c>
      <c r="CC188">
        <v>632</v>
      </c>
      <c r="CD188">
        <v>632</v>
      </c>
      <c r="CE188">
        <v>89</v>
      </c>
      <c r="CF188">
        <v>543</v>
      </c>
      <c r="CG188">
        <v>0</v>
      </c>
      <c r="CH188">
        <v>0</v>
      </c>
      <c r="CI188">
        <v>0</v>
      </c>
      <c r="CJ188">
        <v>0</v>
      </c>
      <c r="CK188">
        <v>0</v>
      </c>
      <c r="CL188">
        <v>0</v>
      </c>
      <c r="CM188">
        <v>0</v>
      </c>
      <c r="CN188">
        <v>0</v>
      </c>
      <c r="CO188">
        <v>0</v>
      </c>
      <c r="CP188">
        <v>632</v>
      </c>
      <c r="CQ188">
        <v>90.285714285714292</v>
      </c>
      <c r="CR188">
        <v>180.00000000000034</v>
      </c>
      <c r="CS188">
        <v>182.99999999999972</v>
      </c>
      <c r="CT188">
        <v>0</v>
      </c>
      <c r="CU188">
        <v>0</v>
      </c>
      <c r="CV188">
        <v>250.99999999999986</v>
      </c>
      <c r="CW188">
        <v>180.99999999999991</v>
      </c>
      <c r="CX188">
        <v>69.999999999999957</v>
      </c>
      <c r="CY188">
        <v>18.999999999999996</v>
      </c>
      <c r="CZ188">
        <v>22.999999999999975</v>
      </c>
      <c r="DA188">
        <v>65.000000000000142</v>
      </c>
      <c r="DB188">
        <v>22.999999999999975</v>
      </c>
      <c r="DC188">
        <v>0</v>
      </c>
      <c r="DD188">
        <v>0</v>
      </c>
      <c r="DE188">
        <v>0</v>
      </c>
      <c r="DF188">
        <v>0</v>
      </c>
      <c r="DG188">
        <v>0</v>
      </c>
      <c r="DH188">
        <v>0</v>
      </c>
      <c r="DI188">
        <v>0</v>
      </c>
      <c r="DJ188">
        <v>84.266666666666453</v>
      </c>
      <c r="DK188">
        <v>0</v>
      </c>
      <c r="DL188">
        <v>125.85236937303867</v>
      </c>
      <c r="DM188">
        <v>0</v>
      </c>
      <c r="DN188">
        <v>0</v>
      </c>
      <c r="DO188">
        <v>0</v>
      </c>
      <c r="DP188">
        <v>0</v>
      </c>
      <c r="DQ188">
        <v>0</v>
      </c>
      <c r="DR188">
        <v>0</v>
      </c>
      <c r="DS188">
        <v>0</v>
      </c>
      <c r="DT188">
        <v>0</v>
      </c>
      <c r="DU188">
        <v>0.71599999999999997</v>
      </c>
      <c r="DV188">
        <v>0</v>
      </c>
      <c r="DW188">
        <v>0</v>
      </c>
      <c r="DX188">
        <v>0</v>
      </c>
      <c r="DY188">
        <v>0</v>
      </c>
      <c r="DZ188">
        <v>1</v>
      </c>
      <c r="EA188">
        <v>0</v>
      </c>
    </row>
    <row r="189" spans="1:131" ht="15" hidden="1">
      <c r="A189" s="505">
        <v>193</v>
      </c>
      <c r="B189" s="505" t="e">
        <v>#N/A</v>
      </c>
      <c r="C189" s="506">
        <v>0.44186046511627902</v>
      </c>
      <c r="D189" s="506">
        <v>0</v>
      </c>
      <c r="E189" s="507">
        <v>143090</v>
      </c>
      <c r="F189" s="507">
        <v>3302086</v>
      </c>
      <c r="G189" s="508" t="s">
        <v>347</v>
      </c>
      <c r="H189" s="470" t="s">
        <v>51</v>
      </c>
      <c r="I189" s="509" t="s">
        <v>609</v>
      </c>
      <c r="J189" s="510">
        <v>1</v>
      </c>
      <c r="K189" s="511">
        <v>0</v>
      </c>
      <c r="L189" s="511">
        <v>0</v>
      </c>
      <c r="M189" s="511">
        <v>7</v>
      </c>
      <c r="N189" s="511">
        <v>0</v>
      </c>
      <c r="O189" s="511">
        <v>0</v>
      </c>
      <c r="P189" s="511">
        <v>0</v>
      </c>
      <c r="Q189" s="511">
        <v>774</v>
      </c>
      <c r="R189" s="511">
        <v>774</v>
      </c>
      <c r="S189" s="511">
        <v>95</v>
      </c>
      <c r="T189" s="511">
        <v>679</v>
      </c>
      <c r="U189" s="511">
        <v>0</v>
      </c>
      <c r="V189" s="511">
        <v>0</v>
      </c>
      <c r="W189" s="511">
        <v>0</v>
      </c>
      <c r="X189" s="511">
        <v>0</v>
      </c>
      <c r="Y189" s="511">
        <v>0</v>
      </c>
      <c r="Z189" s="511">
        <v>0</v>
      </c>
      <c r="AA189" s="511">
        <v>0</v>
      </c>
      <c r="AB189" s="511">
        <v>0</v>
      </c>
      <c r="AC189" s="511">
        <v>0</v>
      </c>
      <c r="AD189" s="511">
        <v>774</v>
      </c>
      <c r="AE189" s="511">
        <v>110.57142857142857</v>
      </c>
      <c r="AF189" s="511">
        <v>341.99999999999994</v>
      </c>
      <c r="AG189" s="511">
        <v>341.99999999999994</v>
      </c>
      <c r="AH189" s="511">
        <v>0</v>
      </c>
      <c r="AI189" s="511">
        <v>0</v>
      </c>
      <c r="AJ189" s="511">
        <v>24.000000000000004</v>
      </c>
      <c r="AK189" s="511">
        <v>12.999999999999973</v>
      </c>
      <c r="AL189" s="511">
        <v>256</v>
      </c>
      <c r="AM189" s="511">
        <v>180.99999999999969</v>
      </c>
      <c r="AN189" s="511">
        <v>206.99999999999977</v>
      </c>
      <c r="AO189" s="511">
        <v>85.999999999999915</v>
      </c>
      <c r="AP189" s="511">
        <v>6.9999999999999991</v>
      </c>
      <c r="AQ189" s="511">
        <v>0</v>
      </c>
      <c r="AR189" s="511">
        <v>0</v>
      </c>
      <c r="AS189" s="511">
        <v>0</v>
      </c>
      <c r="AT189" s="511">
        <v>0</v>
      </c>
      <c r="AU189" s="511">
        <v>0</v>
      </c>
      <c r="AV189" s="511">
        <v>0</v>
      </c>
      <c r="AW189" s="511">
        <v>0</v>
      </c>
      <c r="AX189" s="511">
        <v>172.12665684830611</v>
      </c>
      <c r="AY189" s="511">
        <v>0</v>
      </c>
      <c r="AZ189" s="511">
        <v>372.4870351406849</v>
      </c>
      <c r="BA189" s="511">
        <v>0</v>
      </c>
      <c r="BB189" s="511">
        <v>0</v>
      </c>
      <c r="BC189" s="511">
        <v>0</v>
      </c>
      <c r="BD189" s="511">
        <v>0</v>
      </c>
      <c r="BE189" s="511">
        <v>0</v>
      </c>
      <c r="BF189" s="511">
        <v>0</v>
      </c>
      <c r="BG189" s="511">
        <v>21.8245914396887</v>
      </c>
      <c r="BH189" s="511">
        <v>0</v>
      </c>
      <c r="BI189" s="511">
        <v>0.318</v>
      </c>
      <c r="BJ189" s="511">
        <v>0</v>
      </c>
      <c r="BK189" s="511">
        <v>0</v>
      </c>
      <c r="BL189" s="512">
        <v>0</v>
      </c>
      <c r="BM189" s="511">
        <v>0</v>
      </c>
      <c r="BN189" s="511">
        <v>1</v>
      </c>
      <c r="BO189" s="511">
        <v>0</v>
      </c>
      <c r="BQ189">
        <v>143090</v>
      </c>
      <c r="BR189">
        <v>3302086</v>
      </c>
      <c r="BS189" t="s">
        <v>347</v>
      </c>
      <c r="BT189" t="s">
        <v>51</v>
      </c>
      <c r="BU189" t="s">
        <v>609</v>
      </c>
      <c r="BV189">
        <v>1</v>
      </c>
      <c r="BW189">
        <v>0</v>
      </c>
      <c r="BX189">
        <v>0</v>
      </c>
      <c r="BY189">
        <v>7</v>
      </c>
      <c r="BZ189">
        <v>0</v>
      </c>
      <c r="CA189">
        <v>0</v>
      </c>
      <c r="CB189">
        <v>0</v>
      </c>
      <c r="CC189">
        <v>774</v>
      </c>
      <c r="CD189">
        <v>774</v>
      </c>
      <c r="CE189">
        <v>95</v>
      </c>
      <c r="CF189">
        <v>679</v>
      </c>
      <c r="CG189">
        <v>0</v>
      </c>
      <c r="CH189">
        <v>0</v>
      </c>
      <c r="CI189">
        <v>0</v>
      </c>
      <c r="CJ189">
        <v>0</v>
      </c>
      <c r="CK189">
        <v>0</v>
      </c>
      <c r="CL189">
        <v>0</v>
      </c>
      <c r="CM189">
        <v>0</v>
      </c>
      <c r="CN189">
        <v>0</v>
      </c>
      <c r="CO189">
        <v>0</v>
      </c>
      <c r="CP189">
        <v>774</v>
      </c>
      <c r="CQ189">
        <v>110.57142857142857</v>
      </c>
      <c r="CR189">
        <v>341.99999999999994</v>
      </c>
      <c r="CS189">
        <v>341.99999999999994</v>
      </c>
      <c r="CT189">
        <v>0</v>
      </c>
      <c r="CU189">
        <v>0</v>
      </c>
      <c r="CV189">
        <v>24.000000000000004</v>
      </c>
      <c r="CW189">
        <v>12.999999999999973</v>
      </c>
      <c r="CX189">
        <v>256</v>
      </c>
      <c r="CY189">
        <v>180.99999999999969</v>
      </c>
      <c r="CZ189">
        <v>206.99999999999977</v>
      </c>
      <c r="DA189">
        <v>85.999999999999915</v>
      </c>
      <c r="DB189">
        <v>6.9999999999999991</v>
      </c>
      <c r="DC189">
        <v>0</v>
      </c>
      <c r="DD189">
        <v>0</v>
      </c>
      <c r="DE189">
        <v>0</v>
      </c>
      <c r="DF189">
        <v>0</v>
      </c>
      <c r="DG189">
        <v>0</v>
      </c>
      <c r="DH189">
        <v>0</v>
      </c>
      <c r="DI189">
        <v>0</v>
      </c>
      <c r="DJ189">
        <v>172.12665684830611</v>
      </c>
      <c r="DK189">
        <v>0</v>
      </c>
      <c r="DL189">
        <v>372.4870351406849</v>
      </c>
      <c r="DM189">
        <v>0</v>
      </c>
      <c r="DN189">
        <v>0</v>
      </c>
      <c r="DO189">
        <v>0</v>
      </c>
      <c r="DP189">
        <v>0</v>
      </c>
      <c r="DQ189">
        <v>0</v>
      </c>
      <c r="DR189">
        <v>0</v>
      </c>
      <c r="DS189">
        <v>21.8245914396887</v>
      </c>
      <c r="DT189">
        <v>0</v>
      </c>
      <c r="DU189">
        <v>0.318</v>
      </c>
      <c r="DV189">
        <v>0</v>
      </c>
      <c r="DW189">
        <v>0</v>
      </c>
      <c r="DX189">
        <v>0</v>
      </c>
      <c r="DY189">
        <v>0</v>
      </c>
      <c r="DZ189">
        <v>1</v>
      </c>
      <c r="EA189">
        <v>0</v>
      </c>
    </row>
    <row r="190" spans="1:131" ht="15" hidden="1">
      <c r="A190" s="505">
        <v>194</v>
      </c>
      <c r="B190" s="505" t="e">
        <v>#N/A</v>
      </c>
      <c r="C190" s="506">
        <v>0.67608286252354</v>
      </c>
      <c r="D190" s="506">
        <v>0</v>
      </c>
      <c r="E190" s="507">
        <v>139003</v>
      </c>
      <c r="F190" s="507">
        <v>3302096</v>
      </c>
      <c r="G190" s="508" t="s">
        <v>348</v>
      </c>
      <c r="H190" s="470" t="s">
        <v>51</v>
      </c>
      <c r="I190" s="509" t="s">
        <v>609</v>
      </c>
      <c r="J190" s="510">
        <v>1</v>
      </c>
      <c r="K190" s="511">
        <v>0</v>
      </c>
      <c r="L190" s="511">
        <v>0</v>
      </c>
      <c r="M190" s="511">
        <v>7</v>
      </c>
      <c r="N190" s="511">
        <v>0</v>
      </c>
      <c r="O190" s="511">
        <v>0</v>
      </c>
      <c r="P190" s="511">
        <v>0</v>
      </c>
      <c r="Q190" s="511">
        <v>531</v>
      </c>
      <c r="R190" s="511">
        <v>531</v>
      </c>
      <c r="S190" s="511">
        <v>60</v>
      </c>
      <c r="T190" s="511">
        <v>471</v>
      </c>
      <c r="U190" s="511">
        <v>0</v>
      </c>
      <c r="V190" s="511">
        <v>0</v>
      </c>
      <c r="W190" s="511">
        <v>0</v>
      </c>
      <c r="X190" s="511">
        <v>0</v>
      </c>
      <c r="Y190" s="511">
        <v>0</v>
      </c>
      <c r="Z190" s="511">
        <v>0</v>
      </c>
      <c r="AA190" s="511">
        <v>0</v>
      </c>
      <c r="AB190" s="511">
        <v>0</v>
      </c>
      <c r="AC190" s="511">
        <v>0</v>
      </c>
      <c r="AD190" s="511">
        <v>531</v>
      </c>
      <c r="AE190" s="511">
        <v>75.857142857142861</v>
      </c>
      <c r="AF190" s="511">
        <v>358.99999999999972</v>
      </c>
      <c r="AG190" s="511">
        <v>358.99999999999972</v>
      </c>
      <c r="AH190" s="511">
        <v>0</v>
      </c>
      <c r="AI190" s="511">
        <v>0</v>
      </c>
      <c r="AJ190" s="511">
        <v>15.000000000000016</v>
      </c>
      <c r="AK190" s="511">
        <v>29.999999999999982</v>
      </c>
      <c r="AL190" s="511">
        <v>15.000000000000016</v>
      </c>
      <c r="AM190" s="511">
        <v>15.999999999999982</v>
      </c>
      <c r="AN190" s="511">
        <v>40.000000000000014</v>
      </c>
      <c r="AO190" s="511">
        <v>333.00000000000023</v>
      </c>
      <c r="AP190" s="511">
        <v>82.000000000000156</v>
      </c>
      <c r="AQ190" s="511">
        <v>0</v>
      </c>
      <c r="AR190" s="511">
        <v>0</v>
      </c>
      <c r="AS190" s="511">
        <v>0</v>
      </c>
      <c r="AT190" s="511">
        <v>0</v>
      </c>
      <c r="AU190" s="511">
        <v>0</v>
      </c>
      <c r="AV190" s="511">
        <v>0</v>
      </c>
      <c r="AW190" s="511">
        <v>0</v>
      </c>
      <c r="AX190" s="511">
        <v>127.6659574468087</v>
      </c>
      <c r="AY190" s="511">
        <v>0</v>
      </c>
      <c r="AZ190" s="511">
        <v>117.78056009164256</v>
      </c>
      <c r="BA190" s="511">
        <v>0</v>
      </c>
      <c r="BB190" s="511">
        <v>0</v>
      </c>
      <c r="BC190" s="511">
        <v>0</v>
      </c>
      <c r="BD190" s="511">
        <v>0</v>
      </c>
      <c r="BE190" s="511">
        <v>0</v>
      </c>
      <c r="BF190" s="511">
        <v>0</v>
      </c>
      <c r="BG190" s="511">
        <v>0</v>
      </c>
      <c r="BH190" s="511">
        <v>0</v>
      </c>
      <c r="BI190" s="511">
        <v>0.48599999999999999</v>
      </c>
      <c r="BJ190" s="511">
        <v>0</v>
      </c>
      <c r="BK190" s="511">
        <v>0</v>
      </c>
      <c r="BL190" s="512">
        <v>0</v>
      </c>
      <c r="BM190" s="511">
        <v>0</v>
      </c>
      <c r="BN190" s="511">
        <v>1</v>
      </c>
      <c r="BO190" s="511">
        <v>0</v>
      </c>
      <c r="BQ190">
        <v>139003</v>
      </c>
      <c r="BR190">
        <v>3302096</v>
      </c>
      <c r="BS190" t="s">
        <v>348</v>
      </c>
      <c r="BT190" t="s">
        <v>51</v>
      </c>
      <c r="BU190" t="s">
        <v>609</v>
      </c>
      <c r="BV190">
        <v>1</v>
      </c>
      <c r="BW190">
        <v>0</v>
      </c>
      <c r="BX190">
        <v>0</v>
      </c>
      <c r="BY190">
        <v>7</v>
      </c>
      <c r="BZ190">
        <v>0</v>
      </c>
      <c r="CA190">
        <v>0</v>
      </c>
      <c r="CB190">
        <v>0</v>
      </c>
      <c r="CC190">
        <v>531</v>
      </c>
      <c r="CD190">
        <v>531</v>
      </c>
      <c r="CE190">
        <v>60</v>
      </c>
      <c r="CF190">
        <v>471</v>
      </c>
      <c r="CG190">
        <v>0</v>
      </c>
      <c r="CH190">
        <v>0</v>
      </c>
      <c r="CI190">
        <v>0</v>
      </c>
      <c r="CJ190">
        <v>0</v>
      </c>
      <c r="CK190">
        <v>0</v>
      </c>
      <c r="CL190">
        <v>0</v>
      </c>
      <c r="CM190">
        <v>0</v>
      </c>
      <c r="CN190">
        <v>0</v>
      </c>
      <c r="CO190">
        <v>0</v>
      </c>
      <c r="CP190">
        <v>531</v>
      </c>
      <c r="CQ190">
        <v>75.857142857142861</v>
      </c>
      <c r="CR190">
        <v>358.99999999999972</v>
      </c>
      <c r="CS190">
        <v>358.99999999999972</v>
      </c>
      <c r="CT190">
        <v>0</v>
      </c>
      <c r="CU190">
        <v>0</v>
      </c>
      <c r="CV190">
        <v>15.000000000000016</v>
      </c>
      <c r="CW190">
        <v>29.999999999999982</v>
      </c>
      <c r="CX190">
        <v>15.000000000000016</v>
      </c>
      <c r="CY190">
        <v>15.999999999999982</v>
      </c>
      <c r="CZ190">
        <v>40.000000000000014</v>
      </c>
      <c r="DA190">
        <v>333.00000000000023</v>
      </c>
      <c r="DB190">
        <v>82.000000000000156</v>
      </c>
      <c r="DC190">
        <v>0</v>
      </c>
      <c r="DD190">
        <v>0</v>
      </c>
      <c r="DE190">
        <v>0</v>
      </c>
      <c r="DF190">
        <v>0</v>
      </c>
      <c r="DG190">
        <v>0</v>
      </c>
      <c r="DH190">
        <v>0</v>
      </c>
      <c r="DI190">
        <v>0</v>
      </c>
      <c r="DJ190">
        <v>127.6659574468087</v>
      </c>
      <c r="DK190">
        <v>0</v>
      </c>
      <c r="DL190">
        <v>117.78056009164256</v>
      </c>
      <c r="DM190">
        <v>0</v>
      </c>
      <c r="DN190">
        <v>0</v>
      </c>
      <c r="DO190">
        <v>0</v>
      </c>
      <c r="DP190">
        <v>0</v>
      </c>
      <c r="DQ190">
        <v>0</v>
      </c>
      <c r="DR190">
        <v>0</v>
      </c>
      <c r="DS190">
        <v>0</v>
      </c>
      <c r="DT190">
        <v>0</v>
      </c>
      <c r="DU190">
        <v>0.48599999999999999</v>
      </c>
      <c r="DV190">
        <v>0</v>
      </c>
      <c r="DW190">
        <v>0</v>
      </c>
      <c r="DX190">
        <v>0</v>
      </c>
      <c r="DY190">
        <v>0</v>
      </c>
      <c r="DZ190">
        <v>1</v>
      </c>
      <c r="EA190">
        <v>0</v>
      </c>
    </row>
    <row r="191" spans="1:131" ht="15" hidden="1">
      <c r="A191" s="505">
        <v>195</v>
      </c>
      <c r="B191" s="505" t="e">
        <v>#N/A</v>
      </c>
      <c r="C191" s="506">
        <v>0.50239234449760795</v>
      </c>
      <c r="D191" s="506">
        <v>0</v>
      </c>
      <c r="E191" s="507">
        <v>150876</v>
      </c>
      <c r="F191" s="507">
        <v>3302097</v>
      </c>
      <c r="G191" s="508" t="s">
        <v>349</v>
      </c>
      <c r="H191" s="470" t="s">
        <v>51</v>
      </c>
      <c r="I191" s="509" t="s">
        <v>609</v>
      </c>
      <c r="J191" s="510">
        <v>1</v>
      </c>
      <c r="K191" s="511">
        <v>0</v>
      </c>
      <c r="L191" s="511">
        <v>0</v>
      </c>
      <c r="M191" s="511">
        <v>7</v>
      </c>
      <c r="N191" s="511">
        <v>0</v>
      </c>
      <c r="O191" s="511">
        <v>0</v>
      </c>
      <c r="P191" s="511">
        <v>0</v>
      </c>
      <c r="Q191" s="511">
        <v>209</v>
      </c>
      <c r="R191" s="511">
        <v>209</v>
      </c>
      <c r="S191" s="511">
        <v>31</v>
      </c>
      <c r="T191" s="511">
        <v>178</v>
      </c>
      <c r="U191" s="511">
        <v>0</v>
      </c>
      <c r="V191" s="511">
        <v>0</v>
      </c>
      <c r="W191" s="511">
        <v>0</v>
      </c>
      <c r="X191" s="511">
        <v>0</v>
      </c>
      <c r="Y191" s="511">
        <v>0</v>
      </c>
      <c r="Z191" s="511">
        <v>0</v>
      </c>
      <c r="AA191" s="511">
        <v>0</v>
      </c>
      <c r="AB191" s="511">
        <v>0</v>
      </c>
      <c r="AC191" s="511">
        <v>0</v>
      </c>
      <c r="AD191" s="511">
        <v>209</v>
      </c>
      <c r="AE191" s="511">
        <v>29.857142857142858</v>
      </c>
      <c r="AF191" s="511">
        <v>105.00000000000006</v>
      </c>
      <c r="AG191" s="511">
        <v>105.00000000000006</v>
      </c>
      <c r="AH191" s="511">
        <v>0</v>
      </c>
      <c r="AI191" s="511">
        <v>0</v>
      </c>
      <c r="AJ191" s="511">
        <v>23.999999999999901</v>
      </c>
      <c r="AK191" s="511">
        <v>7.0000000000000044</v>
      </c>
      <c r="AL191" s="511">
        <v>5.0000000000000098</v>
      </c>
      <c r="AM191" s="511">
        <v>31.000000000000075</v>
      </c>
      <c r="AN191" s="511">
        <v>18.999999999999996</v>
      </c>
      <c r="AO191" s="511">
        <v>105.00000000000006</v>
      </c>
      <c r="AP191" s="511">
        <v>18</v>
      </c>
      <c r="AQ191" s="511">
        <v>0</v>
      </c>
      <c r="AR191" s="511">
        <v>0</v>
      </c>
      <c r="AS191" s="511">
        <v>0</v>
      </c>
      <c r="AT191" s="511">
        <v>0</v>
      </c>
      <c r="AU191" s="511">
        <v>0</v>
      </c>
      <c r="AV191" s="511">
        <v>0</v>
      </c>
      <c r="AW191" s="511">
        <v>0</v>
      </c>
      <c r="AX191" s="511">
        <v>23.483146067415781</v>
      </c>
      <c r="AY191" s="511">
        <v>0</v>
      </c>
      <c r="AZ191" s="511">
        <v>77.761269841269822</v>
      </c>
      <c r="BA191" s="511">
        <v>0</v>
      </c>
      <c r="BB191" s="511">
        <v>0</v>
      </c>
      <c r="BC191" s="511">
        <v>0</v>
      </c>
      <c r="BD191" s="511">
        <v>0</v>
      </c>
      <c r="BE191" s="511">
        <v>0</v>
      </c>
      <c r="BF191" s="511">
        <v>0</v>
      </c>
      <c r="BG191" s="511">
        <v>0</v>
      </c>
      <c r="BH191" s="511">
        <v>0</v>
      </c>
      <c r="BI191" s="511">
        <v>0.442</v>
      </c>
      <c r="BJ191" s="511">
        <v>0</v>
      </c>
      <c r="BK191" s="511">
        <v>0</v>
      </c>
      <c r="BL191" s="512">
        <v>0</v>
      </c>
      <c r="BM191" s="511">
        <v>0</v>
      </c>
      <c r="BN191" s="511">
        <v>1</v>
      </c>
      <c r="BO191" s="511">
        <v>0</v>
      </c>
      <c r="BQ191">
        <v>150876</v>
      </c>
      <c r="BR191">
        <v>3302097</v>
      </c>
      <c r="BS191" t="s">
        <v>349</v>
      </c>
      <c r="BT191" t="s">
        <v>51</v>
      </c>
      <c r="BU191" t="s">
        <v>609</v>
      </c>
      <c r="BV191">
        <v>1</v>
      </c>
      <c r="BW191">
        <v>0</v>
      </c>
      <c r="BX191">
        <v>0</v>
      </c>
      <c r="BY191">
        <v>7</v>
      </c>
      <c r="BZ191">
        <v>0</v>
      </c>
      <c r="CA191">
        <v>0</v>
      </c>
      <c r="CB191">
        <v>0</v>
      </c>
      <c r="CC191">
        <v>209</v>
      </c>
      <c r="CD191">
        <v>209</v>
      </c>
      <c r="CE191">
        <v>31</v>
      </c>
      <c r="CF191">
        <v>178</v>
      </c>
      <c r="CG191">
        <v>0</v>
      </c>
      <c r="CH191">
        <v>0</v>
      </c>
      <c r="CI191">
        <v>0</v>
      </c>
      <c r="CJ191">
        <v>0</v>
      </c>
      <c r="CK191">
        <v>0</v>
      </c>
      <c r="CL191">
        <v>0</v>
      </c>
      <c r="CM191">
        <v>0</v>
      </c>
      <c r="CN191">
        <v>0</v>
      </c>
      <c r="CO191">
        <v>0</v>
      </c>
      <c r="CP191">
        <v>209</v>
      </c>
      <c r="CQ191">
        <v>29.857142857142858</v>
      </c>
      <c r="CR191">
        <v>105.00000000000006</v>
      </c>
      <c r="CS191">
        <v>105.00000000000006</v>
      </c>
      <c r="CT191">
        <v>0</v>
      </c>
      <c r="CU191">
        <v>0</v>
      </c>
      <c r="CV191">
        <v>23.999999999999901</v>
      </c>
      <c r="CW191">
        <v>7.0000000000000044</v>
      </c>
      <c r="CX191">
        <v>5.0000000000000098</v>
      </c>
      <c r="CY191">
        <v>31.000000000000075</v>
      </c>
      <c r="CZ191">
        <v>18.999999999999996</v>
      </c>
      <c r="DA191">
        <v>105.00000000000006</v>
      </c>
      <c r="DB191">
        <v>18</v>
      </c>
      <c r="DC191">
        <v>0</v>
      </c>
      <c r="DD191">
        <v>0</v>
      </c>
      <c r="DE191">
        <v>0</v>
      </c>
      <c r="DF191">
        <v>0</v>
      </c>
      <c r="DG191">
        <v>0</v>
      </c>
      <c r="DH191">
        <v>0</v>
      </c>
      <c r="DI191">
        <v>0</v>
      </c>
      <c r="DJ191">
        <v>23.483146067415781</v>
      </c>
      <c r="DK191">
        <v>0</v>
      </c>
      <c r="DL191">
        <v>77.761269841269822</v>
      </c>
      <c r="DM191">
        <v>0</v>
      </c>
      <c r="DN191">
        <v>0</v>
      </c>
      <c r="DO191">
        <v>0</v>
      </c>
      <c r="DP191">
        <v>0</v>
      </c>
      <c r="DQ191">
        <v>0</v>
      </c>
      <c r="DR191">
        <v>0</v>
      </c>
      <c r="DS191">
        <v>0</v>
      </c>
      <c r="DT191">
        <v>0</v>
      </c>
      <c r="DU191">
        <v>0.442</v>
      </c>
      <c r="DV191">
        <v>0</v>
      </c>
      <c r="DW191">
        <v>0</v>
      </c>
      <c r="DX191">
        <v>0</v>
      </c>
      <c r="DY191">
        <v>0</v>
      </c>
      <c r="DZ191">
        <v>1</v>
      </c>
      <c r="EA191">
        <v>0</v>
      </c>
    </row>
    <row r="192" spans="1:131" ht="15" hidden="1">
      <c r="A192" s="505">
        <v>196</v>
      </c>
      <c r="B192" s="505" t="e">
        <v>#N/A</v>
      </c>
      <c r="C192" s="506">
        <v>0.68115942028985499</v>
      </c>
      <c r="D192" s="506">
        <v>0</v>
      </c>
      <c r="E192" s="507">
        <v>139011</v>
      </c>
      <c r="F192" s="507">
        <v>3302098</v>
      </c>
      <c r="G192" s="508" t="s">
        <v>350</v>
      </c>
      <c r="H192" s="470" t="s">
        <v>51</v>
      </c>
      <c r="I192" s="509" t="s">
        <v>609</v>
      </c>
      <c r="J192" s="510">
        <v>1</v>
      </c>
      <c r="K192" s="511">
        <v>0</v>
      </c>
      <c r="L192" s="511">
        <v>0</v>
      </c>
      <c r="M192" s="511">
        <v>7</v>
      </c>
      <c r="N192" s="511">
        <v>0</v>
      </c>
      <c r="O192" s="511">
        <v>0</v>
      </c>
      <c r="P192" s="511">
        <v>0</v>
      </c>
      <c r="Q192" s="511">
        <v>207</v>
      </c>
      <c r="R192" s="511">
        <v>207</v>
      </c>
      <c r="S192" s="511">
        <v>29</v>
      </c>
      <c r="T192" s="511">
        <v>178</v>
      </c>
      <c r="U192" s="511">
        <v>0</v>
      </c>
      <c r="V192" s="511">
        <v>0</v>
      </c>
      <c r="W192" s="511">
        <v>0</v>
      </c>
      <c r="X192" s="511">
        <v>0</v>
      </c>
      <c r="Y192" s="511">
        <v>0</v>
      </c>
      <c r="Z192" s="511">
        <v>0</v>
      </c>
      <c r="AA192" s="511">
        <v>0</v>
      </c>
      <c r="AB192" s="511">
        <v>0</v>
      </c>
      <c r="AC192" s="511">
        <v>0</v>
      </c>
      <c r="AD192" s="511">
        <v>207</v>
      </c>
      <c r="AE192" s="511">
        <v>29.571428571428573</v>
      </c>
      <c r="AF192" s="511">
        <v>140.99999999999997</v>
      </c>
      <c r="AG192" s="511">
        <v>140.99999999999997</v>
      </c>
      <c r="AH192" s="511">
        <v>0</v>
      </c>
      <c r="AI192" s="511">
        <v>0</v>
      </c>
      <c r="AJ192" s="511">
        <v>20</v>
      </c>
      <c r="AK192" s="511">
        <v>6.9999999999999911</v>
      </c>
      <c r="AL192" s="511">
        <v>68.999999999999929</v>
      </c>
      <c r="AM192" s="511">
        <v>2.9999999999999991</v>
      </c>
      <c r="AN192" s="511">
        <v>5.9999999999999982</v>
      </c>
      <c r="AO192" s="511">
        <v>29.000000000000014</v>
      </c>
      <c r="AP192" s="511">
        <v>73.000000000000028</v>
      </c>
      <c r="AQ192" s="511">
        <v>0</v>
      </c>
      <c r="AR192" s="511">
        <v>0</v>
      </c>
      <c r="AS192" s="511">
        <v>0</v>
      </c>
      <c r="AT192" s="511">
        <v>0</v>
      </c>
      <c r="AU192" s="511">
        <v>0</v>
      </c>
      <c r="AV192" s="511">
        <v>0</v>
      </c>
      <c r="AW192" s="511">
        <v>0</v>
      </c>
      <c r="AX192" s="511">
        <v>39.988636363636331</v>
      </c>
      <c r="AY192" s="511">
        <v>0</v>
      </c>
      <c r="AZ192" s="511">
        <v>65.246987951807242</v>
      </c>
      <c r="BA192" s="511">
        <v>0</v>
      </c>
      <c r="BB192" s="511">
        <v>0</v>
      </c>
      <c r="BC192" s="511">
        <v>0</v>
      </c>
      <c r="BD192" s="511">
        <v>0</v>
      </c>
      <c r="BE192" s="511">
        <v>0</v>
      </c>
      <c r="BF192" s="511">
        <v>0</v>
      </c>
      <c r="BG192" s="511">
        <v>7.58</v>
      </c>
      <c r="BH192" s="511">
        <v>0</v>
      </c>
      <c r="BI192" s="511">
        <v>0.70699999999999996</v>
      </c>
      <c r="BJ192" s="511">
        <v>0</v>
      </c>
      <c r="BK192" s="511">
        <v>0</v>
      </c>
      <c r="BL192" s="512">
        <v>0</v>
      </c>
      <c r="BM192" s="511">
        <v>0</v>
      </c>
      <c r="BN192" s="511">
        <v>1</v>
      </c>
      <c r="BO192" s="511">
        <v>0</v>
      </c>
      <c r="BQ192">
        <v>139011</v>
      </c>
      <c r="BR192">
        <v>3302098</v>
      </c>
      <c r="BS192" t="s">
        <v>350</v>
      </c>
      <c r="BT192" t="s">
        <v>51</v>
      </c>
      <c r="BU192" t="s">
        <v>609</v>
      </c>
      <c r="BV192">
        <v>1</v>
      </c>
      <c r="BW192">
        <v>0</v>
      </c>
      <c r="BX192">
        <v>0</v>
      </c>
      <c r="BY192">
        <v>7</v>
      </c>
      <c r="BZ192">
        <v>0</v>
      </c>
      <c r="CA192">
        <v>0</v>
      </c>
      <c r="CB192">
        <v>0</v>
      </c>
      <c r="CC192">
        <v>207</v>
      </c>
      <c r="CD192">
        <v>207</v>
      </c>
      <c r="CE192">
        <v>29</v>
      </c>
      <c r="CF192">
        <v>178</v>
      </c>
      <c r="CG192">
        <v>0</v>
      </c>
      <c r="CH192">
        <v>0</v>
      </c>
      <c r="CI192">
        <v>0</v>
      </c>
      <c r="CJ192">
        <v>0</v>
      </c>
      <c r="CK192">
        <v>0</v>
      </c>
      <c r="CL192">
        <v>0</v>
      </c>
      <c r="CM192">
        <v>0</v>
      </c>
      <c r="CN192">
        <v>0</v>
      </c>
      <c r="CO192">
        <v>0</v>
      </c>
      <c r="CP192">
        <v>207</v>
      </c>
      <c r="CQ192">
        <v>29.571428571428573</v>
      </c>
      <c r="CR192">
        <v>140.99999999999997</v>
      </c>
      <c r="CS192">
        <v>140.99999999999997</v>
      </c>
      <c r="CT192">
        <v>0</v>
      </c>
      <c r="CU192">
        <v>0</v>
      </c>
      <c r="CV192">
        <v>20</v>
      </c>
      <c r="CW192">
        <v>6.9999999999999911</v>
      </c>
      <c r="CX192">
        <v>68.999999999999929</v>
      </c>
      <c r="CY192">
        <v>2.9999999999999991</v>
      </c>
      <c r="CZ192">
        <v>5.9999999999999982</v>
      </c>
      <c r="DA192">
        <v>29.000000000000014</v>
      </c>
      <c r="DB192">
        <v>73.000000000000028</v>
      </c>
      <c r="DC192">
        <v>0</v>
      </c>
      <c r="DD192">
        <v>0</v>
      </c>
      <c r="DE192">
        <v>0</v>
      </c>
      <c r="DF192">
        <v>0</v>
      </c>
      <c r="DG192">
        <v>0</v>
      </c>
      <c r="DH192">
        <v>0</v>
      </c>
      <c r="DI192">
        <v>0</v>
      </c>
      <c r="DJ192">
        <v>39.988636363636331</v>
      </c>
      <c r="DK192">
        <v>0</v>
      </c>
      <c r="DL192">
        <v>65.246987951807242</v>
      </c>
      <c r="DM192">
        <v>0</v>
      </c>
      <c r="DN192">
        <v>0</v>
      </c>
      <c r="DO192">
        <v>0</v>
      </c>
      <c r="DP192">
        <v>0</v>
      </c>
      <c r="DQ192">
        <v>0</v>
      </c>
      <c r="DR192">
        <v>0</v>
      </c>
      <c r="DS192">
        <v>7.58</v>
      </c>
      <c r="DT192">
        <v>0</v>
      </c>
      <c r="DU192">
        <v>0.70699999999999996</v>
      </c>
      <c r="DV192">
        <v>0</v>
      </c>
      <c r="DW192">
        <v>0</v>
      </c>
      <c r="DX192">
        <v>0</v>
      </c>
      <c r="DY192">
        <v>0</v>
      </c>
      <c r="DZ192">
        <v>1</v>
      </c>
      <c r="EA192">
        <v>0</v>
      </c>
    </row>
    <row r="193" spans="1:131" ht="15" hidden="1">
      <c r="A193" s="505">
        <v>197</v>
      </c>
      <c r="B193" s="505" t="e">
        <v>#N/A</v>
      </c>
      <c r="C193" s="506">
        <v>0.67942583732057404</v>
      </c>
      <c r="D193" s="506">
        <v>0</v>
      </c>
      <c r="E193" s="507">
        <v>139014</v>
      </c>
      <c r="F193" s="507">
        <v>3302100</v>
      </c>
      <c r="G193" s="508" t="s">
        <v>351</v>
      </c>
      <c r="H193" s="470" t="s">
        <v>51</v>
      </c>
      <c r="I193" s="509" t="s">
        <v>609</v>
      </c>
      <c r="J193" s="510">
        <v>1</v>
      </c>
      <c r="K193" s="511">
        <v>0</v>
      </c>
      <c r="L193" s="511">
        <v>0</v>
      </c>
      <c r="M193" s="511">
        <v>7</v>
      </c>
      <c r="N193" s="511">
        <v>0</v>
      </c>
      <c r="O193" s="511">
        <v>0</v>
      </c>
      <c r="P193" s="511">
        <v>0</v>
      </c>
      <c r="Q193" s="511">
        <v>209</v>
      </c>
      <c r="R193" s="511">
        <v>209</v>
      </c>
      <c r="S193" s="511">
        <v>30</v>
      </c>
      <c r="T193" s="511">
        <v>179</v>
      </c>
      <c r="U193" s="511">
        <v>0</v>
      </c>
      <c r="V193" s="511">
        <v>0</v>
      </c>
      <c r="W193" s="511">
        <v>0</v>
      </c>
      <c r="X193" s="511">
        <v>0</v>
      </c>
      <c r="Y193" s="511">
        <v>0</v>
      </c>
      <c r="Z193" s="511">
        <v>0</v>
      </c>
      <c r="AA193" s="511">
        <v>0</v>
      </c>
      <c r="AB193" s="511">
        <v>0</v>
      </c>
      <c r="AC193" s="511">
        <v>0</v>
      </c>
      <c r="AD193" s="511">
        <v>209</v>
      </c>
      <c r="AE193" s="511">
        <v>29.857142857142858</v>
      </c>
      <c r="AF193" s="511">
        <v>140.00000000000011</v>
      </c>
      <c r="AG193" s="511">
        <v>141.99999999999997</v>
      </c>
      <c r="AH193" s="511">
        <v>0</v>
      </c>
      <c r="AI193" s="511">
        <v>0</v>
      </c>
      <c r="AJ193" s="511">
        <v>8.0000000000000018</v>
      </c>
      <c r="AK193" s="511">
        <v>3.9999999999999911</v>
      </c>
      <c r="AL193" s="511">
        <v>0.99999999999999978</v>
      </c>
      <c r="AM193" s="511">
        <v>3.9999999999999911</v>
      </c>
      <c r="AN193" s="511">
        <v>32.999999999999943</v>
      </c>
      <c r="AO193" s="511">
        <v>147.99999999999997</v>
      </c>
      <c r="AP193" s="511">
        <v>10.999999999999995</v>
      </c>
      <c r="AQ193" s="511">
        <v>0</v>
      </c>
      <c r="AR193" s="511">
        <v>0</v>
      </c>
      <c r="AS193" s="511">
        <v>0</v>
      </c>
      <c r="AT193" s="511">
        <v>0</v>
      </c>
      <c r="AU193" s="511">
        <v>0</v>
      </c>
      <c r="AV193" s="511">
        <v>0</v>
      </c>
      <c r="AW193" s="511">
        <v>0</v>
      </c>
      <c r="AX193" s="511">
        <v>28.02234636871513</v>
      </c>
      <c r="AY193" s="511">
        <v>0</v>
      </c>
      <c r="AZ193" s="511">
        <v>76.085507510794812</v>
      </c>
      <c r="BA193" s="511">
        <v>0</v>
      </c>
      <c r="BB193" s="511">
        <v>0</v>
      </c>
      <c r="BC193" s="511">
        <v>0</v>
      </c>
      <c r="BD193" s="511">
        <v>0</v>
      </c>
      <c r="BE193" s="511">
        <v>0</v>
      </c>
      <c r="BF193" s="511">
        <v>0</v>
      </c>
      <c r="BG193" s="511">
        <v>1.4600000000000097</v>
      </c>
      <c r="BH193" s="511">
        <v>0</v>
      </c>
      <c r="BI193" s="511">
        <v>0.69599999999999995</v>
      </c>
      <c r="BJ193" s="511">
        <v>0</v>
      </c>
      <c r="BK193" s="511">
        <v>0</v>
      </c>
      <c r="BL193" s="512">
        <v>0</v>
      </c>
      <c r="BM193" s="511">
        <v>0</v>
      </c>
      <c r="BN193" s="511">
        <v>1</v>
      </c>
      <c r="BO193" s="511">
        <v>0</v>
      </c>
      <c r="BQ193">
        <v>139014</v>
      </c>
      <c r="BR193">
        <v>3302100</v>
      </c>
      <c r="BS193" t="s">
        <v>351</v>
      </c>
      <c r="BT193" t="s">
        <v>51</v>
      </c>
      <c r="BU193" t="s">
        <v>609</v>
      </c>
      <c r="BV193">
        <v>1</v>
      </c>
      <c r="BW193">
        <v>0</v>
      </c>
      <c r="BX193">
        <v>0</v>
      </c>
      <c r="BY193">
        <v>7</v>
      </c>
      <c r="BZ193">
        <v>0</v>
      </c>
      <c r="CA193">
        <v>0</v>
      </c>
      <c r="CB193">
        <v>0</v>
      </c>
      <c r="CC193">
        <v>209</v>
      </c>
      <c r="CD193">
        <v>209</v>
      </c>
      <c r="CE193">
        <v>30</v>
      </c>
      <c r="CF193">
        <v>179</v>
      </c>
      <c r="CG193">
        <v>0</v>
      </c>
      <c r="CH193">
        <v>0</v>
      </c>
      <c r="CI193">
        <v>0</v>
      </c>
      <c r="CJ193">
        <v>0</v>
      </c>
      <c r="CK193">
        <v>0</v>
      </c>
      <c r="CL193">
        <v>0</v>
      </c>
      <c r="CM193">
        <v>0</v>
      </c>
      <c r="CN193">
        <v>0</v>
      </c>
      <c r="CO193">
        <v>0</v>
      </c>
      <c r="CP193">
        <v>209</v>
      </c>
      <c r="CQ193">
        <v>29.857142857142858</v>
      </c>
      <c r="CR193">
        <v>140.00000000000011</v>
      </c>
      <c r="CS193">
        <v>141.99999999999997</v>
      </c>
      <c r="CT193">
        <v>0</v>
      </c>
      <c r="CU193">
        <v>0</v>
      </c>
      <c r="CV193">
        <v>8.0000000000000018</v>
      </c>
      <c r="CW193">
        <v>3.9999999999999911</v>
      </c>
      <c r="CX193">
        <v>0.99999999999999978</v>
      </c>
      <c r="CY193">
        <v>3.9999999999999911</v>
      </c>
      <c r="CZ193">
        <v>32.999999999999943</v>
      </c>
      <c r="DA193">
        <v>147.99999999999997</v>
      </c>
      <c r="DB193">
        <v>10.999999999999995</v>
      </c>
      <c r="DC193">
        <v>0</v>
      </c>
      <c r="DD193">
        <v>0</v>
      </c>
      <c r="DE193">
        <v>0</v>
      </c>
      <c r="DF193">
        <v>0</v>
      </c>
      <c r="DG193">
        <v>0</v>
      </c>
      <c r="DH193">
        <v>0</v>
      </c>
      <c r="DI193">
        <v>0</v>
      </c>
      <c r="DJ193">
        <v>28.02234636871513</v>
      </c>
      <c r="DK193">
        <v>0</v>
      </c>
      <c r="DL193">
        <v>76.085507510794812</v>
      </c>
      <c r="DM193">
        <v>0</v>
      </c>
      <c r="DN193">
        <v>0</v>
      </c>
      <c r="DO193">
        <v>0</v>
      </c>
      <c r="DP193">
        <v>0</v>
      </c>
      <c r="DQ193">
        <v>0</v>
      </c>
      <c r="DR193">
        <v>0</v>
      </c>
      <c r="DS193">
        <v>1.4600000000000097</v>
      </c>
      <c r="DT193">
        <v>0</v>
      </c>
      <c r="DU193">
        <v>0.69599999999999995</v>
      </c>
      <c r="DV193">
        <v>0</v>
      </c>
      <c r="DW193">
        <v>0</v>
      </c>
      <c r="DX193">
        <v>0</v>
      </c>
      <c r="DY193">
        <v>0</v>
      </c>
      <c r="DZ193">
        <v>1</v>
      </c>
      <c r="EA193">
        <v>0</v>
      </c>
    </row>
    <row r="194" spans="1:131" ht="15" hidden="1">
      <c r="A194" s="505">
        <v>198</v>
      </c>
      <c r="B194" s="505" t="e">
        <v>#N/A</v>
      </c>
      <c r="C194" s="506">
        <v>0.480769230769231</v>
      </c>
      <c r="D194" s="506">
        <v>0</v>
      </c>
      <c r="E194" s="507">
        <v>139120</v>
      </c>
      <c r="F194" s="507">
        <v>3302102</v>
      </c>
      <c r="G194" s="508" t="s">
        <v>352</v>
      </c>
      <c r="H194" s="470" t="s">
        <v>51</v>
      </c>
      <c r="I194" s="509" t="s">
        <v>609</v>
      </c>
      <c r="J194" s="510">
        <v>1</v>
      </c>
      <c r="K194" s="511">
        <v>0</v>
      </c>
      <c r="L194" s="511">
        <v>0</v>
      </c>
      <c r="M194" s="511">
        <v>3</v>
      </c>
      <c r="N194" s="511">
        <v>0</v>
      </c>
      <c r="O194" s="511">
        <v>0</v>
      </c>
      <c r="P194" s="511">
        <v>0</v>
      </c>
      <c r="Q194" s="511">
        <v>208</v>
      </c>
      <c r="R194" s="511">
        <v>208</v>
      </c>
      <c r="S194" s="511">
        <v>58</v>
      </c>
      <c r="T194" s="511">
        <v>150</v>
      </c>
      <c r="U194" s="511">
        <v>0</v>
      </c>
      <c r="V194" s="511">
        <v>0</v>
      </c>
      <c r="W194" s="511">
        <v>0</v>
      </c>
      <c r="X194" s="511">
        <v>0</v>
      </c>
      <c r="Y194" s="511">
        <v>0</v>
      </c>
      <c r="Z194" s="511">
        <v>0</v>
      </c>
      <c r="AA194" s="511">
        <v>0</v>
      </c>
      <c r="AB194" s="511">
        <v>0</v>
      </c>
      <c r="AC194" s="511">
        <v>0</v>
      </c>
      <c r="AD194" s="511">
        <v>208</v>
      </c>
      <c r="AE194" s="511">
        <v>69.333333333333329</v>
      </c>
      <c r="AF194" s="511">
        <v>98.999999999999901</v>
      </c>
      <c r="AG194" s="511">
        <v>100.00000000000004</v>
      </c>
      <c r="AH194" s="511">
        <v>0</v>
      </c>
      <c r="AI194" s="511">
        <v>0</v>
      </c>
      <c r="AJ194" s="511">
        <v>10.000000000000005</v>
      </c>
      <c r="AK194" s="511">
        <v>2.9999999999999951</v>
      </c>
      <c r="AL194" s="511">
        <v>2.9999999999999951</v>
      </c>
      <c r="AM194" s="511">
        <v>18.999999999999989</v>
      </c>
      <c r="AN194" s="511">
        <v>4.999999999999992</v>
      </c>
      <c r="AO194" s="511">
        <v>146</v>
      </c>
      <c r="AP194" s="511">
        <v>22.00000000000005</v>
      </c>
      <c r="AQ194" s="511">
        <v>0</v>
      </c>
      <c r="AR194" s="511">
        <v>0</v>
      </c>
      <c r="AS194" s="511">
        <v>0</v>
      </c>
      <c r="AT194" s="511">
        <v>0</v>
      </c>
      <c r="AU194" s="511">
        <v>0</v>
      </c>
      <c r="AV194" s="511">
        <v>0</v>
      </c>
      <c r="AW194" s="511">
        <v>0</v>
      </c>
      <c r="AX194" s="511">
        <v>63.786666666666733</v>
      </c>
      <c r="AY194" s="511">
        <v>0</v>
      </c>
      <c r="AZ194" s="511">
        <v>53.818181818181841</v>
      </c>
      <c r="BA194" s="511">
        <v>0</v>
      </c>
      <c r="BB194" s="511">
        <v>0</v>
      </c>
      <c r="BC194" s="511">
        <v>0</v>
      </c>
      <c r="BD194" s="511">
        <v>0</v>
      </c>
      <c r="BE194" s="511">
        <v>0</v>
      </c>
      <c r="BF194" s="511">
        <v>0</v>
      </c>
      <c r="BG194" s="511">
        <v>0</v>
      </c>
      <c r="BH194" s="511">
        <v>0</v>
      </c>
      <c r="BI194" s="511">
        <v>0.79500000000000004</v>
      </c>
      <c r="BJ194" s="511">
        <v>0</v>
      </c>
      <c r="BK194" s="511">
        <v>0</v>
      </c>
      <c r="BL194" s="512">
        <v>0</v>
      </c>
      <c r="BM194" s="511">
        <v>0</v>
      </c>
      <c r="BN194" s="511">
        <v>1</v>
      </c>
      <c r="BO194" s="511">
        <v>0</v>
      </c>
      <c r="BQ194">
        <v>139120</v>
      </c>
      <c r="BR194">
        <v>3302102</v>
      </c>
      <c r="BS194" t="s">
        <v>352</v>
      </c>
      <c r="BT194" t="s">
        <v>51</v>
      </c>
      <c r="BU194" t="s">
        <v>609</v>
      </c>
      <c r="BV194">
        <v>1</v>
      </c>
      <c r="BW194">
        <v>0</v>
      </c>
      <c r="BX194">
        <v>0</v>
      </c>
      <c r="BY194">
        <v>3</v>
      </c>
      <c r="BZ194">
        <v>0</v>
      </c>
      <c r="CA194">
        <v>0</v>
      </c>
      <c r="CB194">
        <v>0</v>
      </c>
      <c r="CC194">
        <v>208</v>
      </c>
      <c r="CD194">
        <v>208</v>
      </c>
      <c r="CE194">
        <v>58</v>
      </c>
      <c r="CF194">
        <v>150</v>
      </c>
      <c r="CG194">
        <v>0</v>
      </c>
      <c r="CH194">
        <v>0</v>
      </c>
      <c r="CI194">
        <v>0</v>
      </c>
      <c r="CJ194">
        <v>0</v>
      </c>
      <c r="CK194">
        <v>0</v>
      </c>
      <c r="CL194">
        <v>0</v>
      </c>
      <c r="CM194">
        <v>0</v>
      </c>
      <c r="CN194">
        <v>0</v>
      </c>
      <c r="CO194">
        <v>0</v>
      </c>
      <c r="CP194">
        <v>208</v>
      </c>
      <c r="CQ194">
        <v>69.333333333333329</v>
      </c>
      <c r="CR194">
        <v>98.999999999999901</v>
      </c>
      <c r="CS194">
        <v>100.00000000000004</v>
      </c>
      <c r="CT194">
        <v>0</v>
      </c>
      <c r="CU194">
        <v>0</v>
      </c>
      <c r="CV194">
        <v>10.000000000000005</v>
      </c>
      <c r="CW194">
        <v>2.9999999999999951</v>
      </c>
      <c r="CX194">
        <v>2.9999999999999951</v>
      </c>
      <c r="CY194">
        <v>18.999999999999989</v>
      </c>
      <c r="CZ194">
        <v>4.999999999999992</v>
      </c>
      <c r="DA194">
        <v>146</v>
      </c>
      <c r="DB194">
        <v>22.00000000000005</v>
      </c>
      <c r="DC194">
        <v>0</v>
      </c>
      <c r="DD194">
        <v>0</v>
      </c>
      <c r="DE194">
        <v>0</v>
      </c>
      <c r="DF194">
        <v>0</v>
      </c>
      <c r="DG194">
        <v>0</v>
      </c>
      <c r="DH194">
        <v>0</v>
      </c>
      <c r="DI194">
        <v>0</v>
      </c>
      <c r="DJ194">
        <v>63.786666666666733</v>
      </c>
      <c r="DK194">
        <v>0</v>
      </c>
      <c r="DL194">
        <v>53.818181818181841</v>
      </c>
      <c r="DM194">
        <v>0</v>
      </c>
      <c r="DN194">
        <v>0</v>
      </c>
      <c r="DO194">
        <v>0</v>
      </c>
      <c r="DP194">
        <v>0</v>
      </c>
      <c r="DQ194">
        <v>0</v>
      </c>
      <c r="DR194">
        <v>0</v>
      </c>
      <c r="DS194">
        <v>0</v>
      </c>
      <c r="DT194">
        <v>0</v>
      </c>
      <c r="DU194">
        <v>0.79500000000000004</v>
      </c>
      <c r="DV194">
        <v>0</v>
      </c>
      <c r="DW194">
        <v>0</v>
      </c>
      <c r="DX194">
        <v>0</v>
      </c>
      <c r="DY194">
        <v>0</v>
      </c>
      <c r="DZ194">
        <v>1</v>
      </c>
      <c r="EA194">
        <v>0</v>
      </c>
    </row>
    <row r="195" spans="1:131" ht="15" hidden="1">
      <c r="A195" s="505">
        <v>199</v>
      </c>
      <c r="B195" s="505" t="e">
        <v>#N/A</v>
      </c>
      <c r="C195" s="506">
        <v>0.51325301204819296</v>
      </c>
      <c r="D195" s="506">
        <v>0</v>
      </c>
      <c r="E195" s="507">
        <v>139125</v>
      </c>
      <c r="F195" s="507">
        <v>3302103</v>
      </c>
      <c r="G195" s="508" t="s">
        <v>353</v>
      </c>
      <c r="H195" s="470" t="s">
        <v>51</v>
      </c>
      <c r="I195" s="509" t="s">
        <v>609</v>
      </c>
      <c r="J195" s="510">
        <v>1</v>
      </c>
      <c r="K195" s="511">
        <v>0</v>
      </c>
      <c r="L195" s="511">
        <v>0</v>
      </c>
      <c r="M195" s="511">
        <v>7</v>
      </c>
      <c r="N195" s="511">
        <v>0</v>
      </c>
      <c r="O195" s="511">
        <v>0</v>
      </c>
      <c r="P195" s="511">
        <v>0</v>
      </c>
      <c r="Q195" s="511">
        <v>415</v>
      </c>
      <c r="R195" s="511">
        <v>415</v>
      </c>
      <c r="S195" s="511">
        <v>56</v>
      </c>
      <c r="T195" s="511">
        <v>359</v>
      </c>
      <c r="U195" s="511">
        <v>0</v>
      </c>
      <c r="V195" s="511">
        <v>0</v>
      </c>
      <c r="W195" s="511">
        <v>0</v>
      </c>
      <c r="X195" s="511">
        <v>0</v>
      </c>
      <c r="Y195" s="511">
        <v>0</v>
      </c>
      <c r="Z195" s="511">
        <v>0</v>
      </c>
      <c r="AA195" s="511">
        <v>0</v>
      </c>
      <c r="AB195" s="511">
        <v>0</v>
      </c>
      <c r="AC195" s="511">
        <v>0</v>
      </c>
      <c r="AD195" s="511">
        <v>415</v>
      </c>
      <c r="AE195" s="511">
        <v>59.285714285714285</v>
      </c>
      <c r="AF195" s="511">
        <v>213.00000000000009</v>
      </c>
      <c r="AG195" s="511">
        <v>213.00000000000009</v>
      </c>
      <c r="AH195" s="511">
        <v>0</v>
      </c>
      <c r="AI195" s="511">
        <v>0</v>
      </c>
      <c r="AJ195" s="511">
        <v>47.227602905569164</v>
      </c>
      <c r="AK195" s="511">
        <v>23.11138014527846</v>
      </c>
      <c r="AL195" s="511">
        <v>69.33414043583555</v>
      </c>
      <c r="AM195" s="511">
        <v>69.33414043583555</v>
      </c>
      <c r="AN195" s="511">
        <v>95.460048426150308</v>
      </c>
      <c r="AO195" s="511">
        <v>66.319612590799139</v>
      </c>
      <c r="AP195" s="511">
        <v>44.213075060532759</v>
      </c>
      <c r="AQ195" s="511">
        <v>0</v>
      </c>
      <c r="AR195" s="511">
        <v>0</v>
      </c>
      <c r="AS195" s="511">
        <v>0</v>
      </c>
      <c r="AT195" s="511">
        <v>0</v>
      </c>
      <c r="AU195" s="511">
        <v>0</v>
      </c>
      <c r="AV195" s="511">
        <v>0</v>
      </c>
      <c r="AW195" s="511">
        <v>0</v>
      </c>
      <c r="AX195" s="511">
        <v>36.991643454039007</v>
      </c>
      <c r="AY195" s="511">
        <v>0</v>
      </c>
      <c r="AZ195" s="511">
        <v>155.73315431552984</v>
      </c>
      <c r="BA195" s="511">
        <v>0</v>
      </c>
      <c r="BB195" s="511">
        <v>0</v>
      </c>
      <c r="BC195" s="511">
        <v>0</v>
      </c>
      <c r="BD195" s="511">
        <v>0</v>
      </c>
      <c r="BE195" s="511">
        <v>0</v>
      </c>
      <c r="BF195" s="511">
        <v>0</v>
      </c>
      <c r="BG195" s="511">
        <v>3.1676328502415507</v>
      </c>
      <c r="BH195" s="511">
        <v>0</v>
      </c>
      <c r="BI195" s="511">
        <v>0.442</v>
      </c>
      <c r="BJ195" s="511">
        <v>0</v>
      </c>
      <c r="BK195" s="511">
        <v>0</v>
      </c>
      <c r="BL195" s="512">
        <v>0</v>
      </c>
      <c r="BM195" s="511">
        <v>0</v>
      </c>
      <c r="BN195" s="511">
        <v>1</v>
      </c>
      <c r="BO195" s="511">
        <v>0</v>
      </c>
      <c r="BQ195">
        <v>139125</v>
      </c>
      <c r="BR195">
        <v>3302103</v>
      </c>
      <c r="BS195" t="s">
        <v>353</v>
      </c>
      <c r="BT195" t="s">
        <v>51</v>
      </c>
      <c r="BU195" t="s">
        <v>609</v>
      </c>
      <c r="BV195">
        <v>1</v>
      </c>
      <c r="BW195">
        <v>0</v>
      </c>
      <c r="BX195">
        <v>0</v>
      </c>
      <c r="BY195">
        <v>7</v>
      </c>
      <c r="BZ195">
        <v>0</v>
      </c>
      <c r="CA195">
        <v>0</v>
      </c>
      <c r="CB195">
        <v>0</v>
      </c>
      <c r="CC195">
        <v>415</v>
      </c>
      <c r="CD195">
        <v>415</v>
      </c>
      <c r="CE195">
        <v>56</v>
      </c>
      <c r="CF195">
        <v>359</v>
      </c>
      <c r="CG195">
        <v>0</v>
      </c>
      <c r="CH195">
        <v>0</v>
      </c>
      <c r="CI195">
        <v>0</v>
      </c>
      <c r="CJ195">
        <v>0</v>
      </c>
      <c r="CK195">
        <v>0</v>
      </c>
      <c r="CL195">
        <v>0</v>
      </c>
      <c r="CM195">
        <v>0</v>
      </c>
      <c r="CN195">
        <v>0</v>
      </c>
      <c r="CO195">
        <v>0</v>
      </c>
      <c r="CP195">
        <v>415</v>
      </c>
      <c r="CQ195">
        <v>59.285714285714285</v>
      </c>
      <c r="CR195">
        <v>213.00000000000009</v>
      </c>
      <c r="CS195">
        <v>213.00000000000009</v>
      </c>
      <c r="CT195">
        <v>0</v>
      </c>
      <c r="CU195">
        <v>0</v>
      </c>
      <c r="CV195">
        <v>47.227602905569164</v>
      </c>
      <c r="CW195">
        <v>23.11138014527846</v>
      </c>
      <c r="CX195">
        <v>69.33414043583555</v>
      </c>
      <c r="CY195">
        <v>69.33414043583555</v>
      </c>
      <c r="CZ195">
        <v>95.460048426150308</v>
      </c>
      <c r="DA195">
        <v>66.319612590799139</v>
      </c>
      <c r="DB195">
        <v>44.213075060532759</v>
      </c>
      <c r="DC195">
        <v>0</v>
      </c>
      <c r="DD195">
        <v>0</v>
      </c>
      <c r="DE195">
        <v>0</v>
      </c>
      <c r="DF195">
        <v>0</v>
      </c>
      <c r="DG195">
        <v>0</v>
      </c>
      <c r="DH195">
        <v>0</v>
      </c>
      <c r="DI195">
        <v>0</v>
      </c>
      <c r="DJ195">
        <v>36.991643454039007</v>
      </c>
      <c r="DK195">
        <v>0</v>
      </c>
      <c r="DL195">
        <v>155.73315431552984</v>
      </c>
      <c r="DM195">
        <v>0</v>
      </c>
      <c r="DN195">
        <v>0</v>
      </c>
      <c r="DO195">
        <v>0</v>
      </c>
      <c r="DP195">
        <v>0</v>
      </c>
      <c r="DQ195">
        <v>0</v>
      </c>
      <c r="DR195">
        <v>0</v>
      </c>
      <c r="DS195">
        <v>3.1676328502415507</v>
      </c>
      <c r="DT195">
        <v>0</v>
      </c>
      <c r="DU195">
        <v>0.442</v>
      </c>
      <c r="DV195">
        <v>0</v>
      </c>
      <c r="DW195">
        <v>0</v>
      </c>
      <c r="DX195">
        <v>0</v>
      </c>
      <c r="DY195">
        <v>0</v>
      </c>
      <c r="DZ195">
        <v>1</v>
      </c>
      <c r="EA195">
        <v>0</v>
      </c>
    </row>
    <row r="196" spans="1:131" ht="15" hidden="1">
      <c r="A196" s="505">
        <v>200</v>
      </c>
      <c r="B196" s="505" t="e">
        <v>#N/A</v>
      </c>
      <c r="C196" s="506">
        <v>0.73897058823529405</v>
      </c>
      <c r="D196" s="506">
        <v>0</v>
      </c>
      <c r="E196" s="507">
        <v>139126</v>
      </c>
      <c r="F196" s="507">
        <v>3302104</v>
      </c>
      <c r="G196" s="508" t="s">
        <v>354</v>
      </c>
      <c r="H196" s="470" t="s">
        <v>51</v>
      </c>
      <c r="I196" s="509" t="s">
        <v>609</v>
      </c>
      <c r="J196" s="510">
        <v>1</v>
      </c>
      <c r="K196" s="511">
        <v>0</v>
      </c>
      <c r="L196" s="511">
        <v>0</v>
      </c>
      <c r="M196" s="511">
        <v>7</v>
      </c>
      <c r="N196" s="511">
        <v>0</v>
      </c>
      <c r="O196" s="511">
        <v>0</v>
      </c>
      <c r="P196" s="511">
        <v>0</v>
      </c>
      <c r="Q196" s="511">
        <v>272</v>
      </c>
      <c r="R196" s="511">
        <v>272</v>
      </c>
      <c r="S196" s="511">
        <v>27</v>
      </c>
      <c r="T196" s="511">
        <v>245</v>
      </c>
      <c r="U196" s="511">
        <v>0</v>
      </c>
      <c r="V196" s="511">
        <v>0</v>
      </c>
      <c r="W196" s="511">
        <v>0</v>
      </c>
      <c r="X196" s="511">
        <v>0</v>
      </c>
      <c r="Y196" s="511">
        <v>0</v>
      </c>
      <c r="Z196" s="511">
        <v>0</v>
      </c>
      <c r="AA196" s="511">
        <v>0</v>
      </c>
      <c r="AB196" s="511">
        <v>0</v>
      </c>
      <c r="AC196" s="511">
        <v>0</v>
      </c>
      <c r="AD196" s="511">
        <v>272</v>
      </c>
      <c r="AE196" s="511">
        <v>38.857142857142854</v>
      </c>
      <c r="AF196" s="511">
        <v>197.00000000000003</v>
      </c>
      <c r="AG196" s="511">
        <v>200.99999999999997</v>
      </c>
      <c r="AH196" s="511">
        <v>0</v>
      </c>
      <c r="AI196" s="511">
        <v>0</v>
      </c>
      <c r="AJ196" s="511">
        <v>15.055350553505546</v>
      </c>
      <c r="AK196" s="511">
        <v>2.0073800738007388</v>
      </c>
      <c r="AL196" s="511">
        <v>1.0036900369003681</v>
      </c>
      <c r="AM196" s="511">
        <v>6.0221402214022079</v>
      </c>
      <c r="AN196" s="511">
        <v>9.0332103321033124</v>
      </c>
      <c r="AO196" s="511">
        <v>96.354243542435327</v>
      </c>
      <c r="AP196" s="511">
        <v>142.52398523985252</v>
      </c>
      <c r="AQ196" s="511">
        <v>0</v>
      </c>
      <c r="AR196" s="511">
        <v>0</v>
      </c>
      <c r="AS196" s="511">
        <v>0</v>
      </c>
      <c r="AT196" s="511">
        <v>0</v>
      </c>
      <c r="AU196" s="511">
        <v>0</v>
      </c>
      <c r="AV196" s="511">
        <v>0</v>
      </c>
      <c r="AW196" s="511">
        <v>0</v>
      </c>
      <c r="AX196" s="511">
        <v>111.02040816326519</v>
      </c>
      <c r="AY196" s="511">
        <v>0</v>
      </c>
      <c r="AZ196" s="511">
        <v>108.22941628264212</v>
      </c>
      <c r="BA196" s="511">
        <v>0</v>
      </c>
      <c r="BB196" s="511">
        <v>0</v>
      </c>
      <c r="BC196" s="511">
        <v>0</v>
      </c>
      <c r="BD196" s="511">
        <v>0</v>
      </c>
      <c r="BE196" s="511">
        <v>0</v>
      </c>
      <c r="BF196" s="511">
        <v>0</v>
      </c>
      <c r="BG196" s="511">
        <v>20.680000000000035</v>
      </c>
      <c r="BH196" s="511">
        <v>0</v>
      </c>
      <c r="BI196" s="511">
        <v>0.50800000000000001</v>
      </c>
      <c r="BJ196" s="511">
        <v>0</v>
      </c>
      <c r="BK196" s="511">
        <v>0</v>
      </c>
      <c r="BL196" s="512">
        <v>0</v>
      </c>
      <c r="BM196" s="511">
        <v>0</v>
      </c>
      <c r="BN196" s="511">
        <v>1</v>
      </c>
      <c r="BO196" s="511">
        <v>0</v>
      </c>
      <c r="BQ196">
        <v>139126</v>
      </c>
      <c r="BR196">
        <v>3302104</v>
      </c>
      <c r="BS196" t="s">
        <v>354</v>
      </c>
      <c r="BT196" t="s">
        <v>51</v>
      </c>
      <c r="BU196" t="s">
        <v>609</v>
      </c>
      <c r="BV196">
        <v>1</v>
      </c>
      <c r="BW196">
        <v>0</v>
      </c>
      <c r="BX196">
        <v>0</v>
      </c>
      <c r="BY196">
        <v>7</v>
      </c>
      <c r="BZ196">
        <v>0</v>
      </c>
      <c r="CA196">
        <v>0</v>
      </c>
      <c r="CB196">
        <v>0</v>
      </c>
      <c r="CC196">
        <v>272</v>
      </c>
      <c r="CD196">
        <v>272</v>
      </c>
      <c r="CE196">
        <v>27</v>
      </c>
      <c r="CF196">
        <v>245</v>
      </c>
      <c r="CG196">
        <v>0</v>
      </c>
      <c r="CH196">
        <v>0</v>
      </c>
      <c r="CI196">
        <v>0</v>
      </c>
      <c r="CJ196">
        <v>0</v>
      </c>
      <c r="CK196">
        <v>0</v>
      </c>
      <c r="CL196">
        <v>0</v>
      </c>
      <c r="CM196">
        <v>0</v>
      </c>
      <c r="CN196">
        <v>0</v>
      </c>
      <c r="CO196">
        <v>0</v>
      </c>
      <c r="CP196">
        <v>272</v>
      </c>
      <c r="CQ196">
        <v>38.857142857142854</v>
      </c>
      <c r="CR196">
        <v>197.00000000000003</v>
      </c>
      <c r="CS196">
        <v>200.99999999999997</v>
      </c>
      <c r="CT196">
        <v>0</v>
      </c>
      <c r="CU196">
        <v>0</v>
      </c>
      <c r="CV196">
        <v>15.055350553505546</v>
      </c>
      <c r="CW196">
        <v>2.0073800738007388</v>
      </c>
      <c r="CX196">
        <v>1.0036900369003681</v>
      </c>
      <c r="CY196">
        <v>6.0221402214022079</v>
      </c>
      <c r="CZ196">
        <v>9.0332103321033124</v>
      </c>
      <c r="DA196">
        <v>96.354243542435327</v>
      </c>
      <c r="DB196">
        <v>142.52398523985252</v>
      </c>
      <c r="DC196">
        <v>0</v>
      </c>
      <c r="DD196">
        <v>0</v>
      </c>
      <c r="DE196">
        <v>0</v>
      </c>
      <c r="DF196">
        <v>0</v>
      </c>
      <c r="DG196">
        <v>0</v>
      </c>
      <c r="DH196">
        <v>0</v>
      </c>
      <c r="DI196">
        <v>0</v>
      </c>
      <c r="DJ196">
        <v>111.02040816326519</v>
      </c>
      <c r="DK196">
        <v>0</v>
      </c>
      <c r="DL196">
        <v>108.22941628264212</v>
      </c>
      <c r="DM196">
        <v>0</v>
      </c>
      <c r="DN196">
        <v>0</v>
      </c>
      <c r="DO196">
        <v>0</v>
      </c>
      <c r="DP196">
        <v>0</v>
      </c>
      <c r="DQ196">
        <v>0</v>
      </c>
      <c r="DR196">
        <v>0</v>
      </c>
      <c r="DS196">
        <v>20.680000000000035</v>
      </c>
      <c r="DT196">
        <v>0</v>
      </c>
      <c r="DU196">
        <v>0.50800000000000001</v>
      </c>
      <c r="DV196">
        <v>0</v>
      </c>
      <c r="DW196">
        <v>0</v>
      </c>
      <c r="DX196">
        <v>0</v>
      </c>
      <c r="DY196">
        <v>0</v>
      </c>
      <c r="DZ196">
        <v>1</v>
      </c>
      <c r="EA196">
        <v>0</v>
      </c>
    </row>
    <row r="197" spans="1:131" ht="15" hidden="1">
      <c r="A197" s="505">
        <v>201</v>
      </c>
      <c r="B197" s="505" t="e">
        <v>#N/A</v>
      </c>
      <c r="C197" s="506">
        <v>0.53708439897698201</v>
      </c>
      <c r="D197" s="506">
        <v>0</v>
      </c>
      <c r="E197" s="507">
        <v>139128</v>
      </c>
      <c r="F197" s="507">
        <v>3302105</v>
      </c>
      <c r="G197" s="508" t="s">
        <v>355</v>
      </c>
      <c r="H197" s="470" t="s">
        <v>51</v>
      </c>
      <c r="I197" s="509" t="s">
        <v>609</v>
      </c>
      <c r="J197" s="510">
        <v>1</v>
      </c>
      <c r="K197" s="511">
        <v>0</v>
      </c>
      <c r="L197" s="511">
        <v>0</v>
      </c>
      <c r="M197" s="511">
        <v>7</v>
      </c>
      <c r="N197" s="511">
        <v>0</v>
      </c>
      <c r="O197" s="511">
        <v>0</v>
      </c>
      <c r="P197" s="511">
        <v>0</v>
      </c>
      <c r="Q197" s="511">
        <v>391</v>
      </c>
      <c r="R197" s="511">
        <v>391</v>
      </c>
      <c r="S197" s="511">
        <v>55</v>
      </c>
      <c r="T197" s="511">
        <v>336</v>
      </c>
      <c r="U197" s="511">
        <v>0</v>
      </c>
      <c r="V197" s="511">
        <v>0</v>
      </c>
      <c r="W197" s="511">
        <v>0</v>
      </c>
      <c r="X197" s="511">
        <v>0</v>
      </c>
      <c r="Y197" s="511">
        <v>0</v>
      </c>
      <c r="Z197" s="511">
        <v>0</v>
      </c>
      <c r="AA197" s="511">
        <v>0</v>
      </c>
      <c r="AB197" s="511">
        <v>0</v>
      </c>
      <c r="AC197" s="511">
        <v>0</v>
      </c>
      <c r="AD197" s="511">
        <v>391</v>
      </c>
      <c r="AE197" s="511">
        <v>55.857142857142854</v>
      </c>
      <c r="AF197" s="511">
        <v>202.99999999999986</v>
      </c>
      <c r="AG197" s="511">
        <v>209.99999999999997</v>
      </c>
      <c r="AH197" s="511">
        <v>0</v>
      </c>
      <c r="AI197" s="511">
        <v>0</v>
      </c>
      <c r="AJ197" s="511">
        <v>44.000000000000036</v>
      </c>
      <c r="AK197" s="511">
        <v>27.999999999999982</v>
      </c>
      <c r="AL197" s="511">
        <v>39.000000000000007</v>
      </c>
      <c r="AM197" s="511">
        <v>39.000000000000007</v>
      </c>
      <c r="AN197" s="511">
        <v>20.999999999999996</v>
      </c>
      <c r="AO197" s="511">
        <v>76.999999999999957</v>
      </c>
      <c r="AP197" s="511">
        <v>143.0000000000002</v>
      </c>
      <c r="AQ197" s="511">
        <v>0</v>
      </c>
      <c r="AR197" s="511">
        <v>0</v>
      </c>
      <c r="AS197" s="511">
        <v>0</v>
      </c>
      <c r="AT197" s="511">
        <v>0</v>
      </c>
      <c r="AU197" s="511">
        <v>0</v>
      </c>
      <c r="AV197" s="511">
        <v>0</v>
      </c>
      <c r="AW197" s="511">
        <v>0</v>
      </c>
      <c r="AX197" s="511">
        <v>133.82440476190484</v>
      </c>
      <c r="AY197" s="511">
        <v>0</v>
      </c>
      <c r="AZ197" s="511">
        <v>200.71212995556584</v>
      </c>
      <c r="BA197" s="511">
        <v>0</v>
      </c>
      <c r="BB197" s="511">
        <v>0</v>
      </c>
      <c r="BC197" s="511">
        <v>0</v>
      </c>
      <c r="BD197" s="511">
        <v>0</v>
      </c>
      <c r="BE197" s="511">
        <v>0</v>
      </c>
      <c r="BF197" s="511">
        <v>0</v>
      </c>
      <c r="BG197" s="511">
        <v>14.539999999999992</v>
      </c>
      <c r="BH197" s="511">
        <v>0</v>
      </c>
      <c r="BI197" s="511">
        <v>0.72599999999999998</v>
      </c>
      <c r="BJ197" s="511">
        <v>0</v>
      </c>
      <c r="BK197" s="511">
        <v>0</v>
      </c>
      <c r="BL197" s="512">
        <v>0</v>
      </c>
      <c r="BM197" s="511">
        <v>0</v>
      </c>
      <c r="BN197" s="511">
        <v>1</v>
      </c>
      <c r="BO197" s="511">
        <v>0</v>
      </c>
      <c r="BQ197">
        <v>139128</v>
      </c>
      <c r="BR197">
        <v>3302105</v>
      </c>
      <c r="BS197" t="s">
        <v>355</v>
      </c>
      <c r="BT197" t="s">
        <v>51</v>
      </c>
      <c r="BU197" t="s">
        <v>609</v>
      </c>
      <c r="BV197">
        <v>1</v>
      </c>
      <c r="BW197">
        <v>0</v>
      </c>
      <c r="BX197">
        <v>0</v>
      </c>
      <c r="BY197">
        <v>7</v>
      </c>
      <c r="BZ197">
        <v>0</v>
      </c>
      <c r="CA197">
        <v>0</v>
      </c>
      <c r="CB197">
        <v>0</v>
      </c>
      <c r="CC197">
        <v>391</v>
      </c>
      <c r="CD197">
        <v>391</v>
      </c>
      <c r="CE197">
        <v>55</v>
      </c>
      <c r="CF197">
        <v>336</v>
      </c>
      <c r="CG197">
        <v>0</v>
      </c>
      <c r="CH197">
        <v>0</v>
      </c>
      <c r="CI197">
        <v>0</v>
      </c>
      <c r="CJ197">
        <v>0</v>
      </c>
      <c r="CK197">
        <v>0</v>
      </c>
      <c r="CL197">
        <v>0</v>
      </c>
      <c r="CM197">
        <v>0</v>
      </c>
      <c r="CN197">
        <v>0</v>
      </c>
      <c r="CO197">
        <v>0</v>
      </c>
      <c r="CP197">
        <v>391</v>
      </c>
      <c r="CQ197">
        <v>55.857142857142854</v>
      </c>
      <c r="CR197">
        <v>202.99999999999986</v>
      </c>
      <c r="CS197">
        <v>209.99999999999997</v>
      </c>
      <c r="CT197">
        <v>0</v>
      </c>
      <c r="CU197">
        <v>0</v>
      </c>
      <c r="CV197">
        <v>44.000000000000036</v>
      </c>
      <c r="CW197">
        <v>27.999999999999982</v>
      </c>
      <c r="CX197">
        <v>39.000000000000007</v>
      </c>
      <c r="CY197">
        <v>39.000000000000007</v>
      </c>
      <c r="CZ197">
        <v>20.999999999999996</v>
      </c>
      <c r="DA197">
        <v>76.999999999999957</v>
      </c>
      <c r="DB197">
        <v>143.0000000000002</v>
      </c>
      <c r="DC197">
        <v>0</v>
      </c>
      <c r="DD197">
        <v>0</v>
      </c>
      <c r="DE197">
        <v>0</v>
      </c>
      <c r="DF197">
        <v>0</v>
      </c>
      <c r="DG197">
        <v>0</v>
      </c>
      <c r="DH197">
        <v>0</v>
      </c>
      <c r="DI197">
        <v>0</v>
      </c>
      <c r="DJ197">
        <v>133.82440476190484</v>
      </c>
      <c r="DK197">
        <v>0</v>
      </c>
      <c r="DL197">
        <v>200.71212995556584</v>
      </c>
      <c r="DM197">
        <v>0</v>
      </c>
      <c r="DN197">
        <v>0</v>
      </c>
      <c r="DO197">
        <v>0</v>
      </c>
      <c r="DP197">
        <v>0</v>
      </c>
      <c r="DQ197">
        <v>0</v>
      </c>
      <c r="DR197">
        <v>0</v>
      </c>
      <c r="DS197">
        <v>14.539999999999992</v>
      </c>
      <c r="DT197">
        <v>0</v>
      </c>
      <c r="DU197">
        <v>0.72599999999999998</v>
      </c>
      <c r="DV197">
        <v>0</v>
      </c>
      <c r="DW197">
        <v>0</v>
      </c>
      <c r="DX197">
        <v>0</v>
      </c>
      <c r="DY197">
        <v>0</v>
      </c>
      <c r="DZ197">
        <v>1</v>
      </c>
      <c r="EA197">
        <v>0</v>
      </c>
    </row>
    <row r="198" spans="1:131" ht="15" hidden="1">
      <c r="A198" s="505">
        <v>202</v>
      </c>
      <c r="B198" s="505" t="e">
        <v>#N/A</v>
      </c>
      <c r="C198" s="506">
        <v>0.58771929824561397</v>
      </c>
      <c r="D198" s="506">
        <v>0</v>
      </c>
      <c r="E198" s="507">
        <v>139129</v>
      </c>
      <c r="F198" s="507">
        <v>3302107</v>
      </c>
      <c r="G198" s="508" t="s">
        <v>356</v>
      </c>
      <c r="H198" s="470" t="s">
        <v>51</v>
      </c>
      <c r="I198" s="509" t="s">
        <v>609</v>
      </c>
      <c r="J198" s="510">
        <v>1</v>
      </c>
      <c r="K198" s="511">
        <v>0</v>
      </c>
      <c r="L198" s="511">
        <v>0</v>
      </c>
      <c r="M198" s="511">
        <v>4</v>
      </c>
      <c r="N198" s="511">
        <v>0</v>
      </c>
      <c r="O198" s="511">
        <v>0</v>
      </c>
      <c r="P198" s="511">
        <v>0</v>
      </c>
      <c r="Q198" s="511">
        <v>342</v>
      </c>
      <c r="R198" s="511">
        <v>342</v>
      </c>
      <c r="S198" s="511">
        <v>0</v>
      </c>
      <c r="T198" s="511">
        <v>342</v>
      </c>
      <c r="U198" s="511">
        <v>0</v>
      </c>
      <c r="V198" s="511">
        <v>0</v>
      </c>
      <c r="W198" s="511">
        <v>0</v>
      </c>
      <c r="X198" s="511">
        <v>0</v>
      </c>
      <c r="Y198" s="511">
        <v>0</v>
      </c>
      <c r="Z198" s="511">
        <v>0</v>
      </c>
      <c r="AA198" s="511">
        <v>0</v>
      </c>
      <c r="AB198" s="511">
        <v>0</v>
      </c>
      <c r="AC198" s="511">
        <v>0</v>
      </c>
      <c r="AD198" s="511">
        <v>342</v>
      </c>
      <c r="AE198" s="511">
        <v>85.5</v>
      </c>
      <c r="AF198" s="511">
        <v>199.00000000000009</v>
      </c>
      <c r="AG198" s="511">
        <v>200.99999999999997</v>
      </c>
      <c r="AH198" s="511">
        <v>0</v>
      </c>
      <c r="AI198" s="511">
        <v>0</v>
      </c>
      <c r="AJ198" s="511">
        <v>14.000000000000007</v>
      </c>
      <c r="AK198" s="511">
        <v>8.9999999999999964</v>
      </c>
      <c r="AL198" s="511">
        <v>3.9999999999999867</v>
      </c>
      <c r="AM198" s="511">
        <v>37.999999999999957</v>
      </c>
      <c r="AN198" s="511">
        <v>8.9999999999999964</v>
      </c>
      <c r="AO198" s="511">
        <v>230</v>
      </c>
      <c r="AP198" s="511">
        <v>37.999999999999957</v>
      </c>
      <c r="AQ198" s="511">
        <v>0</v>
      </c>
      <c r="AR198" s="511">
        <v>0</v>
      </c>
      <c r="AS198" s="511">
        <v>0</v>
      </c>
      <c r="AT198" s="511">
        <v>0</v>
      </c>
      <c r="AU198" s="511">
        <v>0</v>
      </c>
      <c r="AV198" s="511">
        <v>0</v>
      </c>
      <c r="AW198" s="511">
        <v>0</v>
      </c>
      <c r="AX198" s="511">
        <v>38.999999999999915</v>
      </c>
      <c r="AY198" s="511">
        <v>0</v>
      </c>
      <c r="AZ198" s="511">
        <v>89.653928100035472</v>
      </c>
      <c r="BA198" s="511">
        <v>0</v>
      </c>
      <c r="BB198" s="511">
        <v>0</v>
      </c>
      <c r="BC198" s="511">
        <v>0</v>
      </c>
      <c r="BD198" s="511">
        <v>0</v>
      </c>
      <c r="BE198" s="511">
        <v>0</v>
      </c>
      <c r="BF198" s="511">
        <v>0</v>
      </c>
      <c r="BG198" s="511">
        <v>0</v>
      </c>
      <c r="BH198" s="511">
        <v>0</v>
      </c>
      <c r="BI198" s="511">
        <v>0.80500000000000005</v>
      </c>
      <c r="BJ198" s="511">
        <v>0</v>
      </c>
      <c r="BK198" s="511">
        <v>0</v>
      </c>
      <c r="BL198" s="512">
        <v>0</v>
      </c>
      <c r="BM198" s="511">
        <v>0</v>
      </c>
      <c r="BN198" s="511">
        <v>1</v>
      </c>
      <c r="BO198" s="511">
        <v>0</v>
      </c>
      <c r="BQ198">
        <v>139129</v>
      </c>
      <c r="BR198">
        <v>3302107</v>
      </c>
      <c r="BS198" t="s">
        <v>356</v>
      </c>
      <c r="BT198" t="s">
        <v>51</v>
      </c>
      <c r="BU198" t="s">
        <v>609</v>
      </c>
      <c r="BV198">
        <v>1</v>
      </c>
      <c r="BW198">
        <v>0</v>
      </c>
      <c r="BX198">
        <v>0</v>
      </c>
      <c r="BY198">
        <v>4</v>
      </c>
      <c r="BZ198">
        <v>0</v>
      </c>
      <c r="CA198">
        <v>0</v>
      </c>
      <c r="CB198">
        <v>0</v>
      </c>
      <c r="CC198">
        <v>342</v>
      </c>
      <c r="CD198">
        <v>342</v>
      </c>
      <c r="CE198">
        <v>0</v>
      </c>
      <c r="CF198">
        <v>342</v>
      </c>
      <c r="CG198">
        <v>0</v>
      </c>
      <c r="CH198">
        <v>0</v>
      </c>
      <c r="CI198">
        <v>0</v>
      </c>
      <c r="CJ198">
        <v>0</v>
      </c>
      <c r="CK198">
        <v>0</v>
      </c>
      <c r="CL198">
        <v>0</v>
      </c>
      <c r="CM198">
        <v>0</v>
      </c>
      <c r="CN198">
        <v>0</v>
      </c>
      <c r="CO198">
        <v>0</v>
      </c>
      <c r="CP198">
        <v>342</v>
      </c>
      <c r="CQ198">
        <v>85.5</v>
      </c>
      <c r="CR198">
        <v>199.00000000000009</v>
      </c>
      <c r="CS198">
        <v>200.99999999999997</v>
      </c>
      <c r="CT198">
        <v>0</v>
      </c>
      <c r="CU198">
        <v>0</v>
      </c>
      <c r="CV198">
        <v>14.000000000000007</v>
      </c>
      <c r="CW198">
        <v>8.9999999999999964</v>
      </c>
      <c r="CX198">
        <v>3.9999999999999867</v>
      </c>
      <c r="CY198">
        <v>37.999999999999957</v>
      </c>
      <c r="CZ198">
        <v>8.9999999999999964</v>
      </c>
      <c r="DA198">
        <v>230</v>
      </c>
      <c r="DB198">
        <v>37.999999999999957</v>
      </c>
      <c r="DC198">
        <v>0</v>
      </c>
      <c r="DD198">
        <v>0</v>
      </c>
      <c r="DE198">
        <v>0</v>
      </c>
      <c r="DF198">
        <v>0</v>
      </c>
      <c r="DG198">
        <v>0</v>
      </c>
      <c r="DH198">
        <v>0</v>
      </c>
      <c r="DI198">
        <v>0</v>
      </c>
      <c r="DJ198">
        <v>38.999999999999915</v>
      </c>
      <c r="DK198">
        <v>0</v>
      </c>
      <c r="DL198">
        <v>89.653928100035472</v>
      </c>
      <c r="DM198">
        <v>0</v>
      </c>
      <c r="DN198">
        <v>0</v>
      </c>
      <c r="DO198">
        <v>0</v>
      </c>
      <c r="DP198">
        <v>0</v>
      </c>
      <c r="DQ198">
        <v>0</v>
      </c>
      <c r="DR198">
        <v>0</v>
      </c>
      <c r="DS198">
        <v>0</v>
      </c>
      <c r="DT198">
        <v>0</v>
      </c>
      <c r="DU198">
        <v>0.80500000000000005</v>
      </c>
      <c r="DV198">
        <v>0</v>
      </c>
      <c r="DW198">
        <v>0</v>
      </c>
      <c r="DX198">
        <v>0</v>
      </c>
      <c r="DY198">
        <v>0</v>
      </c>
      <c r="DZ198">
        <v>1</v>
      </c>
      <c r="EA198">
        <v>0</v>
      </c>
    </row>
    <row r="199" spans="1:131" ht="15" hidden="1">
      <c r="A199" s="505">
        <v>203</v>
      </c>
      <c r="B199" s="505" t="e">
        <v>#N/A</v>
      </c>
      <c r="C199" s="506">
        <v>0.62783171521035597</v>
      </c>
      <c r="D199" s="506">
        <v>0</v>
      </c>
      <c r="E199" s="507">
        <v>139131</v>
      </c>
      <c r="F199" s="507">
        <v>3302109</v>
      </c>
      <c r="G199" s="508" t="s">
        <v>357</v>
      </c>
      <c r="H199" s="470" t="s">
        <v>51</v>
      </c>
      <c r="I199" s="509" t="s">
        <v>609</v>
      </c>
      <c r="J199" s="510">
        <v>1</v>
      </c>
      <c r="K199" s="511">
        <v>0</v>
      </c>
      <c r="L199" s="511">
        <v>0</v>
      </c>
      <c r="M199" s="511">
        <v>7</v>
      </c>
      <c r="N199" s="511">
        <v>0</v>
      </c>
      <c r="O199" s="511">
        <v>0</v>
      </c>
      <c r="P199" s="511">
        <v>0</v>
      </c>
      <c r="Q199" s="511">
        <v>309</v>
      </c>
      <c r="R199" s="511">
        <v>309</v>
      </c>
      <c r="S199" s="511">
        <v>39</v>
      </c>
      <c r="T199" s="511">
        <v>270</v>
      </c>
      <c r="U199" s="511">
        <v>0</v>
      </c>
      <c r="V199" s="511">
        <v>0</v>
      </c>
      <c r="W199" s="511">
        <v>0</v>
      </c>
      <c r="X199" s="511">
        <v>0</v>
      </c>
      <c r="Y199" s="511">
        <v>0</v>
      </c>
      <c r="Z199" s="511">
        <v>0</v>
      </c>
      <c r="AA199" s="511">
        <v>0</v>
      </c>
      <c r="AB199" s="511">
        <v>0</v>
      </c>
      <c r="AC199" s="511">
        <v>0</v>
      </c>
      <c r="AD199" s="511">
        <v>309</v>
      </c>
      <c r="AE199" s="511">
        <v>44.142857142857146</v>
      </c>
      <c r="AF199" s="511">
        <v>194</v>
      </c>
      <c r="AG199" s="511">
        <v>194</v>
      </c>
      <c r="AH199" s="511">
        <v>0</v>
      </c>
      <c r="AI199" s="511">
        <v>0</v>
      </c>
      <c r="AJ199" s="511">
        <v>79</v>
      </c>
      <c r="AK199" s="511">
        <v>1.9999999999999991</v>
      </c>
      <c r="AL199" s="511">
        <v>1.0000000000000009</v>
      </c>
      <c r="AM199" s="511">
        <v>35.999999999999986</v>
      </c>
      <c r="AN199" s="511">
        <v>43.000000000000021</v>
      </c>
      <c r="AO199" s="511">
        <v>24.000000000000011</v>
      </c>
      <c r="AP199" s="511">
        <v>123.99999999999999</v>
      </c>
      <c r="AQ199" s="511">
        <v>0</v>
      </c>
      <c r="AR199" s="511">
        <v>0</v>
      </c>
      <c r="AS199" s="511">
        <v>0</v>
      </c>
      <c r="AT199" s="511">
        <v>0</v>
      </c>
      <c r="AU199" s="511">
        <v>0</v>
      </c>
      <c r="AV199" s="511">
        <v>0</v>
      </c>
      <c r="AW199" s="511">
        <v>0</v>
      </c>
      <c r="AX199" s="511">
        <v>92.7</v>
      </c>
      <c r="AY199" s="511">
        <v>0</v>
      </c>
      <c r="AZ199" s="511">
        <v>88.256257253384888</v>
      </c>
      <c r="BA199" s="511">
        <v>0</v>
      </c>
      <c r="BB199" s="511">
        <v>0</v>
      </c>
      <c r="BC199" s="511">
        <v>0</v>
      </c>
      <c r="BD199" s="511">
        <v>0</v>
      </c>
      <c r="BE199" s="511">
        <v>0</v>
      </c>
      <c r="BF199" s="511">
        <v>0</v>
      </c>
      <c r="BG199" s="511">
        <v>16.459999999999852</v>
      </c>
      <c r="BH199" s="511">
        <v>0</v>
      </c>
      <c r="BI199" s="511">
        <v>0.72599999999999998</v>
      </c>
      <c r="BJ199" s="511">
        <v>0</v>
      </c>
      <c r="BK199" s="511">
        <v>0</v>
      </c>
      <c r="BL199" s="512">
        <v>0</v>
      </c>
      <c r="BM199" s="511">
        <v>0</v>
      </c>
      <c r="BN199" s="511">
        <v>1</v>
      </c>
      <c r="BO199" s="511">
        <v>0</v>
      </c>
      <c r="BQ199">
        <v>139131</v>
      </c>
      <c r="BR199">
        <v>3302109</v>
      </c>
      <c r="BS199" t="s">
        <v>357</v>
      </c>
      <c r="BT199" t="s">
        <v>51</v>
      </c>
      <c r="BU199" t="s">
        <v>609</v>
      </c>
      <c r="BV199">
        <v>1</v>
      </c>
      <c r="BW199">
        <v>0</v>
      </c>
      <c r="BX199">
        <v>0</v>
      </c>
      <c r="BY199">
        <v>7</v>
      </c>
      <c r="BZ199">
        <v>0</v>
      </c>
      <c r="CA199">
        <v>0</v>
      </c>
      <c r="CB199">
        <v>0</v>
      </c>
      <c r="CC199">
        <v>309</v>
      </c>
      <c r="CD199">
        <v>309</v>
      </c>
      <c r="CE199">
        <v>39</v>
      </c>
      <c r="CF199">
        <v>270</v>
      </c>
      <c r="CG199">
        <v>0</v>
      </c>
      <c r="CH199">
        <v>0</v>
      </c>
      <c r="CI199">
        <v>0</v>
      </c>
      <c r="CJ199">
        <v>0</v>
      </c>
      <c r="CK199">
        <v>0</v>
      </c>
      <c r="CL199">
        <v>0</v>
      </c>
      <c r="CM199">
        <v>0</v>
      </c>
      <c r="CN199">
        <v>0</v>
      </c>
      <c r="CO199">
        <v>0</v>
      </c>
      <c r="CP199">
        <v>309</v>
      </c>
      <c r="CQ199">
        <v>44.142857142857146</v>
      </c>
      <c r="CR199">
        <v>194</v>
      </c>
      <c r="CS199">
        <v>194</v>
      </c>
      <c r="CT199">
        <v>0</v>
      </c>
      <c r="CU199">
        <v>0</v>
      </c>
      <c r="CV199">
        <v>79</v>
      </c>
      <c r="CW199">
        <v>1.9999999999999991</v>
      </c>
      <c r="CX199">
        <v>1.0000000000000009</v>
      </c>
      <c r="CY199">
        <v>35.999999999999986</v>
      </c>
      <c r="CZ199">
        <v>43.000000000000021</v>
      </c>
      <c r="DA199">
        <v>24.000000000000011</v>
      </c>
      <c r="DB199">
        <v>123.99999999999999</v>
      </c>
      <c r="DC199">
        <v>0</v>
      </c>
      <c r="DD199">
        <v>0</v>
      </c>
      <c r="DE199">
        <v>0</v>
      </c>
      <c r="DF199">
        <v>0</v>
      </c>
      <c r="DG199">
        <v>0</v>
      </c>
      <c r="DH199">
        <v>0</v>
      </c>
      <c r="DI199">
        <v>0</v>
      </c>
      <c r="DJ199">
        <v>92.7</v>
      </c>
      <c r="DK199">
        <v>0</v>
      </c>
      <c r="DL199">
        <v>88.256257253384888</v>
      </c>
      <c r="DM199">
        <v>0</v>
      </c>
      <c r="DN199">
        <v>0</v>
      </c>
      <c r="DO199">
        <v>0</v>
      </c>
      <c r="DP199">
        <v>0</v>
      </c>
      <c r="DQ199">
        <v>0</v>
      </c>
      <c r="DR199">
        <v>0</v>
      </c>
      <c r="DS199">
        <v>16.459999999999852</v>
      </c>
      <c r="DT199">
        <v>0</v>
      </c>
      <c r="DU199">
        <v>0.72599999999999998</v>
      </c>
      <c r="DV199">
        <v>0</v>
      </c>
      <c r="DW199">
        <v>0</v>
      </c>
      <c r="DX199">
        <v>0</v>
      </c>
      <c r="DY199">
        <v>0</v>
      </c>
      <c r="DZ199">
        <v>1</v>
      </c>
      <c r="EA199">
        <v>0</v>
      </c>
    </row>
    <row r="200" spans="1:131" ht="15" hidden="1">
      <c r="A200" s="505">
        <v>204</v>
      </c>
      <c r="B200" s="505" t="e">
        <v>#N/A</v>
      </c>
      <c r="C200" s="506">
        <v>0.55000000000000004</v>
      </c>
      <c r="D200" s="506">
        <v>0</v>
      </c>
      <c r="E200" s="507">
        <v>139214</v>
      </c>
      <c r="F200" s="507">
        <v>3302110</v>
      </c>
      <c r="G200" s="508" t="s">
        <v>358</v>
      </c>
      <c r="H200" s="470" t="s">
        <v>51</v>
      </c>
      <c r="I200" s="509" t="s">
        <v>609</v>
      </c>
      <c r="J200" s="510">
        <v>1</v>
      </c>
      <c r="K200" s="511">
        <v>0</v>
      </c>
      <c r="L200" s="511">
        <v>0</v>
      </c>
      <c r="M200" s="511">
        <v>7</v>
      </c>
      <c r="N200" s="511">
        <v>0</v>
      </c>
      <c r="O200" s="511">
        <v>0</v>
      </c>
      <c r="P200" s="511">
        <v>0</v>
      </c>
      <c r="Q200" s="511">
        <v>420</v>
      </c>
      <c r="R200" s="511">
        <v>420</v>
      </c>
      <c r="S200" s="511">
        <v>60</v>
      </c>
      <c r="T200" s="511">
        <v>360</v>
      </c>
      <c r="U200" s="511">
        <v>0</v>
      </c>
      <c r="V200" s="511">
        <v>0</v>
      </c>
      <c r="W200" s="511">
        <v>0</v>
      </c>
      <c r="X200" s="511">
        <v>0</v>
      </c>
      <c r="Y200" s="511">
        <v>0</v>
      </c>
      <c r="Z200" s="511">
        <v>0</v>
      </c>
      <c r="AA200" s="511">
        <v>0</v>
      </c>
      <c r="AB200" s="511">
        <v>0</v>
      </c>
      <c r="AC200" s="511">
        <v>0</v>
      </c>
      <c r="AD200" s="511">
        <v>420</v>
      </c>
      <c r="AE200" s="511">
        <v>60</v>
      </c>
      <c r="AF200" s="511">
        <v>225.99999999999994</v>
      </c>
      <c r="AG200" s="511">
        <v>231.00000000000003</v>
      </c>
      <c r="AH200" s="511">
        <v>0</v>
      </c>
      <c r="AI200" s="511">
        <v>0</v>
      </c>
      <c r="AJ200" s="511">
        <v>14.999999999999993</v>
      </c>
      <c r="AK200" s="511">
        <v>63.999999999999844</v>
      </c>
      <c r="AL200" s="511">
        <v>142.9999999999998</v>
      </c>
      <c r="AM200" s="511">
        <v>99.999999999999957</v>
      </c>
      <c r="AN200" s="511">
        <v>52.999999999999915</v>
      </c>
      <c r="AO200" s="511">
        <v>38.000000000000014</v>
      </c>
      <c r="AP200" s="511">
        <v>7.0000000000000142</v>
      </c>
      <c r="AQ200" s="511">
        <v>0</v>
      </c>
      <c r="AR200" s="511">
        <v>0</v>
      </c>
      <c r="AS200" s="511">
        <v>0</v>
      </c>
      <c r="AT200" s="511">
        <v>0</v>
      </c>
      <c r="AU200" s="511">
        <v>0</v>
      </c>
      <c r="AV200" s="511">
        <v>0</v>
      </c>
      <c r="AW200" s="511">
        <v>0</v>
      </c>
      <c r="AX200" s="511">
        <v>162.16666666666663</v>
      </c>
      <c r="AY200" s="511">
        <v>0</v>
      </c>
      <c r="AZ200" s="511">
        <v>104.12009512485136</v>
      </c>
      <c r="BA200" s="511">
        <v>0</v>
      </c>
      <c r="BB200" s="511">
        <v>0</v>
      </c>
      <c r="BC200" s="511">
        <v>0</v>
      </c>
      <c r="BD200" s="511">
        <v>0</v>
      </c>
      <c r="BE200" s="511">
        <v>0</v>
      </c>
      <c r="BF200" s="511">
        <v>0</v>
      </c>
      <c r="BG200" s="511">
        <v>0</v>
      </c>
      <c r="BH200" s="511">
        <v>0</v>
      </c>
      <c r="BI200" s="511">
        <v>0.45700000000000002</v>
      </c>
      <c r="BJ200" s="511">
        <v>0</v>
      </c>
      <c r="BK200" s="511">
        <v>0</v>
      </c>
      <c r="BL200" s="512">
        <v>0</v>
      </c>
      <c r="BM200" s="511">
        <v>0</v>
      </c>
      <c r="BN200" s="511">
        <v>1</v>
      </c>
      <c r="BO200" s="511">
        <v>0</v>
      </c>
      <c r="BQ200">
        <v>139214</v>
      </c>
      <c r="BR200">
        <v>3302110</v>
      </c>
      <c r="BS200" t="s">
        <v>358</v>
      </c>
      <c r="BT200" t="s">
        <v>51</v>
      </c>
      <c r="BU200" t="s">
        <v>609</v>
      </c>
      <c r="BV200">
        <v>1</v>
      </c>
      <c r="BW200">
        <v>0</v>
      </c>
      <c r="BX200">
        <v>0</v>
      </c>
      <c r="BY200">
        <v>7</v>
      </c>
      <c r="BZ200">
        <v>0</v>
      </c>
      <c r="CA200">
        <v>0</v>
      </c>
      <c r="CB200">
        <v>0</v>
      </c>
      <c r="CC200">
        <v>420</v>
      </c>
      <c r="CD200">
        <v>420</v>
      </c>
      <c r="CE200">
        <v>60</v>
      </c>
      <c r="CF200">
        <v>360</v>
      </c>
      <c r="CG200">
        <v>0</v>
      </c>
      <c r="CH200">
        <v>0</v>
      </c>
      <c r="CI200">
        <v>0</v>
      </c>
      <c r="CJ200">
        <v>0</v>
      </c>
      <c r="CK200">
        <v>0</v>
      </c>
      <c r="CL200">
        <v>0</v>
      </c>
      <c r="CM200">
        <v>0</v>
      </c>
      <c r="CN200">
        <v>0</v>
      </c>
      <c r="CO200">
        <v>0</v>
      </c>
      <c r="CP200">
        <v>420</v>
      </c>
      <c r="CQ200">
        <v>60</v>
      </c>
      <c r="CR200">
        <v>225.99999999999994</v>
      </c>
      <c r="CS200">
        <v>231.00000000000003</v>
      </c>
      <c r="CT200">
        <v>0</v>
      </c>
      <c r="CU200">
        <v>0</v>
      </c>
      <c r="CV200">
        <v>14.999999999999993</v>
      </c>
      <c r="CW200">
        <v>63.999999999999844</v>
      </c>
      <c r="CX200">
        <v>142.9999999999998</v>
      </c>
      <c r="CY200">
        <v>99.999999999999957</v>
      </c>
      <c r="CZ200">
        <v>52.999999999999915</v>
      </c>
      <c r="DA200">
        <v>38.000000000000014</v>
      </c>
      <c r="DB200">
        <v>7.0000000000000142</v>
      </c>
      <c r="DC200">
        <v>0</v>
      </c>
      <c r="DD200">
        <v>0</v>
      </c>
      <c r="DE200">
        <v>0</v>
      </c>
      <c r="DF200">
        <v>0</v>
      </c>
      <c r="DG200">
        <v>0</v>
      </c>
      <c r="DH200">
        <v>0</v>
      </c>
      <c r="DI200">
        <v>0</v>
      </c>
      <c r="DJ200">
        <v>162.16666666666663</v>
      </c>
      <c r="DK200">
        <v>0</v>
      </c>
      <c r="DL200">
        <v>104.12009512485136</v>
      </c>
      <c r="DM200">
        <v>0</v>
      </c>
      <c r="DN200">
        <v>0</v>
      </c>
      <c r="DO200">
        <v>0</v>
      </c>
      <c r="DP200">
        <v>0</v>
      </c>
      <c r="DQ200">
        <v>0</v>
      </c>
      <c r="DR200">
        <v>0</v>
      </c>
      <c r="DS200">
        <v>0</v>
      </c>
      <c r="DT200">
        <v>0</v>
      </c>
      <c r="DU200">
        <v>0.45700000000000002</v>
      </c>
      <c r="DV200">
        <v>0</v>
      </c>
      <c r="DW200">
        <v>0</v>
      </c>
      <c r="DX200">
        <v>0</v>
      </c>
      <c r="DY200">
        <v>0</v>
      </c>
      <c r="DZ200">
        <v>1</v>
      </c>
      <c r="EA200">
        <v>0</v>
      </c>
    </row>
    <row r="201" spans="1:131" ht="15" hidden="1">
      <c r="A201" s="505">
        <v>205</v>
      </c>
      <c r="B201" s="505" t="e">
        <v>#N/A</v>
      </c>
      <c r="C201" s="506">
        <v>0.532019704433498</v>
      </c>
      <c r="D201" s="506">
        <v>0</v>
      </c>
      <c r="E201" s="507">
        <v>142353</v>
      </c>
      <c r="F201" s="507">
        <v>3302111</v>
      </c>
      <c r="G201" s="508" t="s">
        <v>359</v>
      </c>
      <c r="H201" s="470" t="s">
        <v>51</v>
      </c>
      <c r="I201" s="509" t="s">
        <v>609</v>
      </c>
      <c r="J201" s="510">
        <v>1</v>
      </c>
      <c r="K201" s="511">
        <v>0</v>
      </c>
      <c r="L201" s="511">
        <v>0</v>
      </c>
      <c r="M201" s="511">
        <v>7</v>
      </c>
      <c r="N201" s="511">
        <v>0</v>
      </c>
      <c r="O201" s="511">
        <v>0</v>
      </c>
      <c r="P201" s="511">
        <v>0</v>
      </c>
      <c r="Q201" s="511">
        <v>203</v>
      </c>
      <c r="R201" s="511">
        <v>203</v>
      </c>
      <c r="S201" s="511">
        <v>29</v>
      </c>
      <c r="T201" s="511">
        <v>174</v>
      </c>
      <c r="U201" s="511">
        <v>0</v>
      </c>
      <c r="V201" s="511">
        <v>0</v>
      </c>
      <c r="W201" s="511">
        <v>0</v>
      </c>
      <c r="X201" s="511">
        <v>0</v>
      </c>
      <c r="Y201" s="511">
        <v>0</v>
      </c>
      <c r="Z201" s="511">
        <v>0</v>
      </c>
      <c r="AA201" s="511">
        <v>0</v>
      </c>
      <c r="AB201" s="511">
        <v>0</v>
      </c>
      <c r="AC201" s="511">
        <v>0</v>
      </c>
      <c r="AD201" s="511">
        <v>203</v>
      </c>
      <c r="AE201" s="511">
        <v>29</v>
      </c>
      <c r="AF201" s="511">
        <v>105.99999999999999</v>
      </c>
      <c r="AG201" s="511">
        <v>108.0000000000001</v>
      </c>
      <c r="AH201" s="511">
        <v>0</v>
      </c>
      <c r="AI201" s="511">
        <v>0</v>
      </c>
      <c r="AJ201" s="511">
        <v>5.0000000000000036</v>
      </c>
      <c r="AK201" s="511">
        <v>1.9999999999999993</v>
      </c>
      <c r="AL201" s="511">
        <v>3.9999999999999907</v>
      </c>
      <c r="AM201" s="511">
        <v>8.0000000000000018</v>
      </c>
      <c r="AN201" s="511">
        <v>16.000000000000004</v>
      </c>
      <c r="AO201" s="511">
        <v>122.99999999999999</v>
      </c>
      <c r="AP201" s="511">
        <v>45.000000000000078</v>
      </c>
      <c r="AQ201" s="511">
        <v>0</v>
      </c>
      <c r="AR201" s="511">
        <v>0</v>
      </c>
      <c r="AS201" s="511">
        <v>0</v>
      </c>
      <c r="AT201" s="511">
        <v>0</v>
      </c>
      <c r="AU201" s="511">
        <v>0</v>
      </c>
      <c r="AV201" s="511">
        <v>0</v>
      </c>
      <c r="AW201" s="511">
        <v>0</v>
      </c>
      <c r="AX201" s="511">
        <v>53.666666666666657</v>
      </c>
      <c r="AY201" s="511">
        <v>0</v>
      </c>
      <c r="AZ201" s="511">
        <v>79.272525252525313</v>
      </c>
      <c r="BA201" s="511">
        <v>0</v>
      </c>
      <c r="BB201" s="511">
        <v>0</v>
      </c>
      <c r="BC201" s="511">
        <v>0</v>
      </c>
      <c r="BD201" s="511">
        <v>0</v>
      </c>
      <c r="BE201" s="511">
        <v>0</v>
      </c>
      <c r="BF201" s="511">
        <v>0</v>
      </c>
      <c r="BG201" s="511">
        <v>14.819999999999922</v>
      </c>
      <c r="BH201" s="511">
        <v>0</v>
      </c>
      <c r="BI201" s="511">
        <v>0.69099999999999995</v>
      </c>
      <c r="BJ201" s="511">
        <v>0</v>
      </c>
      <c r="BK201" s="511">
        <v>0</v>
      </c>
      <c r="BL201" s="512">
        <v>0</v>
      </c>
      <c r="BM201" s="511">
        <v>0</v>
      </c>
      <c r="BN201" s="511">
        <v>1</v>
      </c>
      <c r="BO201" s="511">
        <v>0</v>
      </c>
      <c r="BQ201">
        <v>142353</v>
      </c>
      <c r="BR201">
        <v>3302111</v>
      </c>
      <c r="BS201" t="s">
        <v>359</v>
      </c>
      <c r="BT201" t="s">
        <v>51</v>
      </c>
      <c r="BU201" t="s">
        <v>609</v>
      </c>
      <c r="BV201">
        <v>1</v>
      </c>
      <c r="BW201">
        <v>0</v>
      </c>
      <c r="BX201">
        <v>0</v>
      </c>
      <c r="BY201">
        <v>7</v>
      </c>
      <c r="BZ201">
        <v>0</v>
      </c>
      <c r="CA201">
        <v>0</v>
      </c>
      <c r="CB201">
        <v>0</v>
      </c>
      <c r="CC201">
        <v>203</v>
      </c>
      <c r="CD201">
        <v>203</v>
      </c>
      <c r="CE201">
        <v>29</v>
      </c>
      <c r="CF201">
        <v>174</v>
      </c>
      <c r="CG201">
        <v>0</v>
      </c>
      <c r="CH201">
        <v>0</v>
      </c>
      <c r="CI201">
        <v>0</v>
      </c>
      <c r="CJ201">
        <v>0</v>
      </c>
      <c r="CK201">
        <v>0</v>
      </c>
      <c r="CL201">
        <v>0</v>
      </c>
      <c r="CM201">
        <v>0</v>
      </c>
      <c r="CN201">
        <v>0</v>
      </c>
      <c r="CO201">
        <v>0</v>
      </c>
      <c r="CP201">
        <v>203</v>
      </c>
      <c r="CQ201">
        <v>29</v>
      </c>
      <c r="CR201">
        <v>105.99999999999999</v>
      </c>
      <c r="CS201">
        <v>108.0000000000001</v>
      </c>
      <c r="CT201">
        <v>0</v>
      </c>
      <c r="CU201">
        <v>0</v>
      </c>
      <c r="CV201">
        <v>5.0000000000000036</v>
      </c>
      <c r="CW201">
        <v>1.9999999999999993</v>
      </c>
      <c r="CX201">
        <v>3.9999999999999907</v>
      </c>
      <c r="CY201">
        <v>8.0000000000000018</v>
      </c>
      <c r="CZ201">
        <v>16.000000000000004</v>
      </c>
      <c r="DA201">
        <v>122.99999999999999</v>
      </c>
      <c r="DB201">
        <v>45.000000000000078</v>
      </c>
      <c r="DC201">
        <v>0</v>
      </c>
      <c r="DD201">
        <v>0</v>
      </c>
      <c r="DE201">
        <v>0</v>
      </c>
      <c r="DF201">
        <v>0</v>
      </c>
      <c r="DG201">
        <v>0</v>
      </c>
      <c r="DH201">
        <v>0</v>
      </c>
      <c r="DI201">
        <v>0</v>
      </c>
      <c r="DJ201">
        <v>53.666666666666657</v>
      </c>
      <c r="DK201">
        <v>0</v>
      </c>
      <c r="DL201">
        <v>79.272525252525313</v>
      </c>
      <c r="DM201">
        <v>0</v>
      </c>
      <c r="DN201">
        <v>0</v>
      </c>
      <c r="DO201">
        <v>0</v>
      </c>
      <c r="DP201">
        <v>0</v>
      </c>
      <c r="DQ201">
        <v>0</v>
      </c>
      <c r="DR201">
        <v>0</v>
      </c>
      <c r="DS201">
        <v>14.819999999999922</v>
      </c>
      <c r="DT201">
        <v>0</v>
      </c>
      <c r="DU201">
        <v>0.69099999999999995</v>
      </c>
      <c r="DV201">
        <v>0</v>
      </c>
      <c r="DW201">
        <v>0</v>
      </c>
      <c r="DX201">
        <v>0</v>
      </c>
      <c r="DY201">
        <v>0</v>
      </c>
      <c r="DZ201">
        <v>1</v>
      </c>
      <c r="EA201">
        <v>0</v>
      </c>
    </row>
    <row r="202" spans="1:131" ht="15" hidden="1">
      <c r="A202" s="505">
        <v>206</v>
      </c>
      <c r="B202" s="505" t="e">
        <v>#N/A</v>
      </c>
      <c r="C202" s="506">
        <v>0.61855670103092797</v>
      </c>
      <c r="D202" s="506">
        <v>0</v>
      </c>
      <c r="E202" s="507">
        <v>139242</v>
      </c>
      <c r="F202" s="507">
        <v>3302117</v>
      </c>
      <c r="G202" s="508" t="s">
        <v>360</v>
      </c>
      <c r="H202" s="470" t="s">
        <v>51</v>
      </c>
      <c r="I202" s="509" t="s">
        <v>609</v>
      </c>
      <c r="J202" s="510">
        <v>1</v>
      </c>
      <c r="K202" s="511">
        <v>0</v>
      </c>
      <c r="L202" s="511">
        <v>0</v>
      </c>
      <c r="M202" s="511">
        <v>7</v>
      </c>
      <c r="N202" s="511">
        <v>0</v>
      </c>
      <c r="O202" s="511">
        <v>0</v>
      </c>
      <c r="P202" s="511">
        <v>0</v>
      </c>
      <c r="Q202" s="511">
        <v>194</v>
      </c>
      <c r="R202" s="511">
        <v>194</v>
      </c>
      <c r="S202" s="511">
        <v>30</v>
      </c>
      <c r="T202" s="511">
        <v>164</v>
      </c>
      <c r="U202" s="511">
        <v>0</v>
      </c>
      <c r="V202" s="511">
        <v>0</v>
      </c>
      <c r="W202" s="511">
        <v>0</v>
      </c>
      <c r="X202" s="511">
        <v>0</v>
      </c>
      <c r="Y202" s="511">
        <v>0</v>
      </c>
      <c r="Z202" s="511">
        <v>0</v>
      </c>
      <c r="AA202" s="511">
        <v>0</v>
      </c>
      <c r="AB202" s="511">
        <v>0</v>
      </c>
      <c r="AC202" s="511">
        <v>0</v>
      </c>
      <c r="AD202" s="511">
        <v>194</v>
      </c>
      <c r="AE202" s="511">
        <v>27.714285714285715</v>
      </c>
      <c r="AF202" s="511">
        <v>118.99999999999999</v>
      </c>
      <c r="AG202" s="511">
        <v>120.00000000000003</v>
      </c>
      <c r="AH202" s="511">
        <v>0</v>
      </c>
      <c r="AI202" s="511">
        <v>0</v>
      </c>
      <c r="AJ202" s="511">
        <v>0.99999999999999967</v>
      </c>
      <c r="AK202" s="511">
        <v>0.99999999999999967</v>
      </c>
      <c r="AL202" s="511">
        <v>6.0000000000000018</v>
      </c>
      <c r="AM202" s="511">
        <v>105.00000000000004</v>
      </c>
      <c r="AN202" s="511">
        <v>43.999999999999964</v>
      </c>
      <c r="AO202" s="511">
        <v>30.000000000000007</v>
      </c>
      <c r="AP202" s="511">
        <v>6.9999999999999956</v>
      </c>
      <c r="AQ202" s="511">
        <v>0</v>
      </c>
      <c r="AR202" s="511">
        <v>0</v>
      </c>
      <c r="AS202" s="511">
        <v>0</v>
      </c>
      <c r="AT202" s="511">
        <v>0</v>
      </c>
      <c r="AU202" s="511">
        <v>0</v>
      </c>
      <c r="AV202" s="511">
        <v>0</v>
      </c>
      <c r="AW202" s="511">
        <v>0</v>
      </c>
      <c r="AX202" s="511">
        <v>92.268292682926841</v>
      </c>
      <c r="AY202" s="511">
        <v>0</v>
      </c>
      <c r="AZ202" s="511">
        <v>64.763306836248034</v>
      </c>
      <c r="BA202" s="511">
        <v>0</v>
      </c>
      <c r="BB202" s="511">
        <v>0</v>
      </c>
      <c r="BC202" s="511">
        <v>0</v>
      </c>
      <c r="BD202" s="511">
        <v>0</v>
      </c>
      <c r="BE202" s="511">
        <v>0</v>
      </c>
      <c r="BF202" s="511">
        <v>0</v>
      </c>
      <c r="BG202" s="511">
        <v>1.3599999999999972</v>
      </c>
      <c r="BH202" s="511">
        <v>0</v>
      </c>
      <c r="BI202" s="511">
        <v>0.312</v>
      </c>
      <c r="BJ202" s="511">
        <v>0</v>
      </c>
      <c r="BK202" s="511">
        <v>0</v>
      </c>
      <c r="BL202" s="512">
        <v>0</v>
      </c>
      <c r="BM202" s="511">
        <v>0</v>
      </c>
      <c r="BN202" s="511">
        <v>1</v>
      </c>
      <c r="BO202" s="511">
        <v>0</v>
      </c>
      <c r="BQ202">
        <v>139242</v>
      </c>
      <c r="BR202">
        <v>3302117</v>
      </c>
      <c r="BS202" t="s">
        <v>360</v>
      </c>
      <c r="BT202" t="s">
        <v>51</v>
      </c>
      <c r="BU202" t="s">
        <v>609</v>
      </c>
      <c r="BV202">
        <v>1</v>
      </c>
      <c r="BW202">
        <v>0</v>
      </c>
      <c r="BX202">
        <v>0</v>
      </c>
      <c r="BY202">
        <v>7</v>
      </c>
      <c r="BZ202">
        <v>0</v>
      </c>
      <c r="CA202">
        <v>0</v>
      </c>
      <c r="CB202">
        <v>0</v>
      </c>
      <c r="CC202">
        <v>194</v>
      </c>
      <c r="CD202">
        <v>194</v>
      </c>
      <c r="CE202">
        <v>30</v>
      </c>
      <c r="CF202">
        <v>164</v>
      </c>
      <c r="CG202">
        <v>0</v>
      </c>
      <c r="CH202">
        <v>0</v>
      </c>
      <c r="CI202">
        <v>0</v>
      </c>
      <c r="CJ202">
        <v>0</v>
      </c>
      <c r="CK202">
        <v>0</v>
      </c>
      <c r="CL202">
        <v>0</v>
      </c>
      <c r="CM202">
        <v>0</v>
      </c>
      <c r="CN202">
        <v>0</v>
      </c>
      <c r="CO202">
        <v>0</v>
      </c>
      <c r="CP202">
        <v>194</v>
      </c>
      <c r="CQ202">
        <v>27.714285714285715</v>
      </c>
      <c r="CR202">
        <v>118.99999999999999</v>
      </c>
      <c r="CS202">
        <v>120.00000000000003</v>
      </c>
      <c r="CT202">
        <v>0</v>
      </c>
      <c r="CU202">
        <v>0</v>
      </c>
      <c r="CV202">
        <v>0.99999999999999967</v>
      </c>
      <c r="CW202">
        <v>0.99999999999999967</v>
      </c>
      <c r="CX202">
        <v>6.0000000000000018</v>
      </c>
      <c r="CY202">
        <v>105.00000000000004</v>
      </c>
      <c r="CZ202">
        <v>43.999999999999964</v>
      </c>
      <c r="DA202">
        <v>30.000000000000007</v>
      </c>
      <c r="DB202">
        <v>6.9999999999999956</v>
      </c>
      <c r="DC202">
        <v>0</v>
      </c>
      <c r="DD202">
        <v>0</v>
      </c>
      <c r="DE202">
        <v>0</v>
      </c>
      <c r="DF202">
        <v>0</v>
      </c>
      <c r="DG202">
        <v>0</v>
      </c>
      <c r="DH202">
        <v>0</v>
      </c>
      <c r="DI202">
        <v>0</v>
      </c>
      <c r="DJ202">
        <v>92.268292682926841</v>
      </c>
      <c r="DK202">
        <v>0</v>
      </c>
      <c r="DL202">
        <v>64.763306836248034</v>
      </c>
      <c r="DM202">
        <v>0</v>
      </c>
      <c r="DN202">
        <v>0</v>
      </c>
      <c r="DO202">
        <v>0</v>
      </c>
      <c r="DP202">
        <v>0</v>
      </c>
      <c r="DQ202">
        <v>0</v>
      </c>
      <c r="DR202">
        <v>0</v>
      </c>
      <c r="DS202">
        <v>1.3599999999999972</v>
      </c>
      <c r="DT202">
        <v>0</v>
      </c>
      <c r="DU202">
        <v>0.312</v>
      </c>
      <c r="DV202">
        <v>0</v>
      </c>
      <c r="DW202">
        <v>0</v>
      </c>
      <c r="DX202">
        <v>0</v>
      </c>
      <c r="DY202">
        <v>0</v>
      </c>
      <c r="DZ202">
        <v>1</v>
      </c>
      <c r="EA202">
        <v>0</v>
      </c>
    </row>
    <row r="203" spans="1:131" ht="15" hidden="1">
      <c r="A203" s="505">
        <v>207</v>
      </c>
      <c r="B203" s="505" t="e">
        <v>#N/A</v>
      </c>
      <c r="C203" s="506">
        <v>0.51558752997601898</v>
      </c>
      <c r="D203" s="506">
        <v>0</v>
      </c>
      <c r="E203" s="507">
        <v>150181</v>
      </c>
      <c r="F203" s="507">
        <v>3302119</v>
      </c>
      <c r="G203" s="508" t="s">
        <v>361</v>
      </c>
      <c r="H203" s="470" t="s">
        <v>51</v>
      </c>
      <c r="I203" s="509" t="s">
        <v>609</v>
      </c>
      <c r="J203" s="510">
        <v>1</v>
      </c>
      <c r="K203" s="511">
        <v>0</v>
      </c>
      <c r="L203" s="511">
        <v>0</v>
      </c>
      <c r="M203" s="511">
        <v>7</v>
      </c>
      <c r="N203" s="511">
        <v>0</v>
      </c>
      <c r="O203" s="511">
        <v>0</v>
      </c>
      <c r="P203" s="511">
        <v>0</v>
      </c>
      <c r="Q203" s="511">
        <v>417</v>
      </c>
      <c r="R203" s="511">
        <v>417</v>
      </c>
      <c r="S203" s="511">
        <v>57</v>
      </c>
      <c r="T203" s="511">
        <v>360</v>
      </c>
      <c r="U203" s="511">
        <v>0</v>
      </c>
      <c r="V203" s="511">
        <v>0</v>
      </c>
      <c r="W203" s="511">
        <v>0</v>
      </c>
      <c r="X203" s="511">
        <v>0</v>
      </c>
      <c r="Y203" s="511">
        <v>0</v>
      </c>
      <c r="Z203" s="511">
        <v>0</v>
      </c>
      <c r="AA203" s="511">
        <v>0</v>
      </c>
      <c r="AB203" s="511">
        <v>0</v>
      </c>
      <c r="AC203" s="511">
        <v>0</v>
      </c>
      <c r="AD203" s="511">
        <v>417</v>
      </c>
      <c r="AE203" s="511">
        <v>59.571428571428569</v>
      </c>
      <c r="AF203" s="511">
        <v>210.9999999999998</v>
      </c>
      <c r="AG203" s="511">
        <v>214.99999999999991</v>
      </c>
      <c r="AH203" s="511">
        <v>0</v>
      </c>
      <c r="AI203" s="511">
        <v>0</v>
      </c>
      <c r="AJ203" s="511">
        <v>153.00000000000006</v>
      </c>
      <c r="AK203" s="511">
        <v>48.000000000000107</v>
      </c>
      <c r="AL203" s="511">
        <v>30.000000000000018</v>
      </c>
      <c r="AM203" s="511">
        <v>12.000000000000005</v>
      </c>
      <c r="AN203" s="511">
        <v>121.99999999999991</v>
      </c>
      <c r="AO203" s="511">
        <v>49.999999999999957</v>
      </c>
      <c r="AP203" s="511">
        <v>1.999999999999998</v>
      </c>
      <c r="AQ203" s="511">
        <v>0</v>
      </c>
      <c r="AR203" s="511">
        <v>0</v>
      </c>
      <c r="AS203" s="511">
        <v>0</v>
      </c>
      <c r="AT203" s="511">
        <v>0</v>
      </c>
      <c r="AU203" s="511">
        <v>0</v>
      </c>
      <c r="AV203" s="511">
        <v>0</v>
      </c>
      <c r="AW203" s="511">
        <v>0</v>
      </c>
      <c r="AX203" s="511">
        <v>97.571030640668525</v>
      </c>
      <c r="AY203" s="511">
        <v>0</v>
      </c>
      <c r="AZ203" s="511">
        <v>145.11324403827234</v>
      </c>
      <c r="BA203" s="511">
        <v>0</v>
      </c>
      <c r="BB203" s="511">
        <v>0</v>
      </c>
      <c r="BC203" s="511">
        <v>0</v>
      </c>
      <c r="BD203" s="511">
        <v>0</v>
      </c>
      <c r="BE203" s="511">
        <v>0</v>
      </c>
      <c r="BF203" s="511">
        <v>0</v>
      </c>
      <c r="BG203" s="511">
        <v>0</v>
      </c>
      <c r="BH203" s="511">
        <v>0</v>
      </c>
      <c r="BI203" s="511">
        <v>0.52200000000000002</v>
      </c>
      <c r="BJ203" s="511">
        <v>0</v>
      </c>
      <c r="BK203" s="511">
        <v>0</v>
      </c>
      <c r="BL203" s="512">
        <v>0</v>
      </c>
      <c r="BM203" s="511">
        <v>0</v>
      </c>
      <c r="BN203" s="511">
        <v>1</v>
      </c>
      <c r="BO203" s="511">
        <v>0</v>
      </c>
      <c r="BQ203">
        <v>150181</v>
      </c>
      <c r="BR203">
        <v>3302119</v>
      </c>
      <c r="BS203" t="s">
        <v>361</v>
      </c>
      <c r="BT203" t="s">
        <v>51</v>
      </c>
      <c r="BU203" t="s">
        <v>609</v>
      </c>
      <c r="BV203">
        <v>1</v>
      </c>
      <c r="BW203">
        <v>0</v>
      </c>
      <c r="BX203">
        <v>0</v>
      </c>
      <c r="BY203">
        <v>7</v>
      </c>
      <c r="BZ203">
        <v>0</v>
      </c>
      <c r="CA203">
        <v>0</v>
      </c>
      <c r="CB203">
        <v>0</v>
      </c>
      <c r="CC203">
        <v>417</v>
      </c>
      <c r="CD203">
        <v>417</v>
      </c>
      <c r="CE203">
        <v>57</v>
      </c>
      <c r="CF203">
        <v>360</v>
      </c>
      <c r="CG203">
        <v>0</v>
      </c>
      <c r="CH203">
        <v>0</v>
      </c>
      <c r="CI203">
        <v>0</v>
      </c>
      <c r="CJ203">
        <v>0</v>
      </c>
      <c r="CK203">
        <v>0</v>
      </c>
      <c r="CL203">
        <v>0</v>
      </c>
      <c r="CM203">
        <v>0</v>
      </c>
      <c r="CN203">
        <v>0</v>
      </c>
      <c r="CO203">
        <v>0</v>
      </c>
      <c r="CP203">
        <v>417</v>
      </c>
      <c r="CQ203">
        <v>59.571428571428569</v>
      </c>
      <c r="CR203">
        <v>210.9999999999998</v>
      </c>
      <c r="CS203">
        <v>214.99999999999991</v>
      </c>
      <c r="CT203">
        <v>0</v>
      </c>
      <c r="CU203">
        <v>0</v>
      </c>
      <c r="CV203">
        <v>153.00000000000006</v>
      </c>
      <c r="CW203">
        <v>48.000000000000107</v>
      </c>
      <c r="CX203">
        <v>30.000000000000018</v>
      </c>
      <c r="CY203">
        <v>12.000000000000005</v>
      </c>
      <c r="CZ203">
        <v>121.99999999999991</v>
      </c>
      <c r="DA203">
        <v>49.999999999999957</v>
      </c>
      <c r="DB203">
        <v>1.999999999999998</v>
      </c>
      <c r="DC203">
        <v>0</v>
      </c>
      <c r="DD203">
        <v>0</v>
      </c>
      <c r="DE203">
        <v>0</v>
      </c>
      <c r="DF203">
        <v>0</v>
      </c>
      <c r="DG203">
        <v>0</v>
      </c>
      <c r="DH203">
        <v>0</v>
      </c>
      <c r="DI203">
        <v>0</v>
      </c>
      <c r="DJ203">
        <v>97.571030640668525</v>
      </c>
      <c r="DK203">
        <v>0</v>
      </c>
      <c r="DL203">
        <v>145.11324403827234</v>
      </c>
      <c r="DM203">
        <v>0</v>
      </c>
      <c r="DN203">
        <v>0</v>
      </c>
      <c r="DO203">
        <v>0</v>
      </c>
      <c r="DP203">
        <v>0</v>
      </c>
      <c r="DQ203">
        <v>0</v>
      </c>
      <c r="DR203">
        <v>0</v>
      </c>
      <c r="DS203">
        <v>0</v>
      </c>
      <c r="DT203">
        <v>0</v>
      </c>
      <c r="DU203">
        <v>0.52200000000000002</v>
      </c>
      <c r="DV203">
        <v>0</v>
      </c>
      <c r="DW203">
        <v>0</v>
      </c>
      <c r="DX203">
        <v>0</v>
      </c>
      <c r="DY203">
        <v>0</v>
      </c>
      <c r="DZ203">
        <v>1</v>
      </c>
      <c r="EA203">
        <v>0</v>
      </c>
    </row>
    <row r="204" spans="1:131" ht="15" hidden="1">
      <c r="A204" s="505">
        <v>208</v>
      </c>
      <c r="B204" s="505" t="e">
        <v>#N/A</v>
      </c>
      <c r="C204" s="506">
        <v>0.57276995305164302</v>
      </c>
      <c r="D204" s="506">
        <v>0</v>
      </c>
      <c r="E204" s="507">
        <v>139267</v>
      </c>
      <c r="F204" s="507">
        <v>3302120</v>
      </c>
      <c r="G204" s="508" t="s">
        <v>362</v>
      </c>
      <c r="H204" s="470" t="s">
        <v>51</v>
      </c>
      <c r="I204" s="509" t="s">
        <v>609</v>
      </c>
      <c r="J204" s="510">
        <v>1</v>
      </c>
      <c r="K204" s="511">
        <v>0</v>
      </c>
      <c r="L204" s="511">
        <v>0</v>
      </c>
      <c r="M204" s="511">
        <v>7</v>
      </c>
      <c r="N204" s="511">
        <v>0</v>
      </c>
      <c r="O204" s="511">
        <v>0</v>
      </c>
      <c r="P204" s="511">
        <v>0</v>
      </c>
      <c r="Q204" s="511">
        <v>213</v>
      </c>
      <c r="R204" s="511">
        <v>213</v>
      </c>
      <c r="S204" s="511">
        <v>30</v>
      </c>
      <c r="T204" s="511">
        <v>183</v>
      </c>
      <c r="U204" s="511">
        <v>0</v>
      </c>
      <c r="V204" s="511">
        <v>0</v>
      </c>
      <c r="W204" s="511">
        <v>0</v>
      </c>
      <c r="X204" s="511">
        <v>0</v>
      </c>
      <c r="Y204" s="511">
        <v>0</v>
      </c>
      <c r="Z204" s="511">
        <v>0</v>
      </c>
      <c r="AA204" s="511">
        <v>0</v>
      </c>
      <c r="AB204" s="511">
        <v>0</v>
      </c>
      <c r="AC204" s="511">
        <v>0</v>
      </c>
      <c r="AD204" s="511">
        <v>213</v>
      </c>
      <c r="AE204" s="511">
        <v>30.428571428571427</v>
      </c>
      <c r="AF204" s="511">
        <v>121.99999999999996</v>
      </c>
      <c r="AG204" s="511">
        <v>121.99999999999996</v>
      </c>
      <c r="AH204" s="511">
        <v>0</v>
      </c>
      <c r="AI204" s="511">
        <v>0</v>
      </c>
      <c r="AJ204" s="511">
        <v>49.231132075471677</v>
      </c>
      <c r="AK204" s="511">
        <v>1.0047169811320751</v>
      </c>
      <c r="AL204" s="511">
        <v>9.0424528301886706</v>
      </c>
      <c r="AM204" s="511">
        <v>27.127358490566095</v>
      </c>
      <c r="AN204" s="511">
        <v>7.033018867924528</v>
      </c>
      <c r="AO204" s="511">
        <v>62.29245283018863</v>
      </c>
      <c r="AP204" s="511">
        <v>57.268867924528323</v>
      </c>
      <c r="AQ204" s="511">
        <v>0</v>
      </c>
      <c r="AR204" s="511">
        <v>0</v>
      </c>
      <c r="AS204" s="511">
        <v>0</v>
      </c>
      <c r="AT204" s="511">
        <v>0</v>
      </c>
      <c r="AU204" s="511">
        <v>0</v>
      </c>
      <c r="AV204" s="511">
        <v>0</v>
      </c>
      <c r="AW204" s="511">
        <v>0</v>
      </c>
      <c r="AX204" s="511">
        <v>100.09836065573775</v>
      </c>
      <c r="AY204" s="511">
        <v>0</v>
      </c>
      <c r="AZ204" s="511">
        <v>72.015993265993259</v>
      </c>
      <c r="BA204" s="511">
        <v>0</v>
      </c>
      <c r="BB204" s="511">
        <v>0</v>
      </c>
      <c r="BC204" s="511">
        <v>0</v>
      </c>
      <c r="BD204" s="511">
        <v>0</v>
      </c>
      <c r="BE204" s="511">
        <v>0</v>
      </c>
      <c r="BF204" s="511">
        <v>0</v>
      </c>
      <c r="BG204" s="511">
        <v>3.2200000000000037</v>
      </c>
      <c r="BH204" s="511">
        <v>0</v>
      </c>
      <c r="BI204" s="511">
        <v>0.57699999999999996</v>
      </c>
      <c r="BJ204" s="511">
        <v>0</v>
      </c>
      <c r="BK204" s="511">
        <v>0</v>
      </c>
      <c r="BL204" s="512">
        <v>0</v>
      </c>
      <c r="BM204" s="511">
        <v>0</v>
      </c>
      <c r="BN204" s="511">
        <v>1</v>
      </c>
      <c r="BO204" s="511">
        <v>0</v>
      </c>
      <c r="BQ204">
        <v>139267</v>
      </c>
      <c r="BR204">
        <v>3302120</v>
      </c>
      <c r="BS204" t="s">
        <v>362</v>
      </c>
      <c r="BT204" t="s">
        <v>51</v>
      </c>
      <c r="BU204" t="s">
        <v>609</v>
      </c>
      <c r="BV204">
        <v>1</v>
      </c>
      <c r="BW204">
        <v>0</v>
      </c>
      <c r="BX204">
        <v>0</v>
      </c>
      <c r="BY204">
        <v>7</v>
      </c>
      <c r="BZ204">
        <v>0</v>
      </c>
      <c r="CA204">
        <v>0</v>
      </c>
      <c r="CB204">
        <v>0</v>
      </c>
      <c r="CC204">
        <v>213</v>
      </c>
      <c r="CD204">
        <v>213</v>
      </c>
      <c r="CE204">
        <v>30</v>
      </c>
      <c r="CF204">
        <v>183</v>
      </c>
      <c r="CG204">
        <v>0</v>
      </c>
      <c r="CH204">
        <v>0</v>
      </c>
      <c r="CI204">
        <v>0</v>
      </c>
      <c r="CJ204">
        <v>0</v>
      </c>
      <c r="CK204">
        <v>0</v>
      </c>
      <c r="CL204">
        <v>0</v>
      </c>
      <c r="CM204">
        <v>0</v>
      </c>
      <c r="CN204">
        <v>0</v>
      </c>
      <c r="CO204">
        <v>0</v>
      </c>
      <c r="CP204">
        <v>213</v>
      </c>
      <c r="CQ204">
        <v>30.428571428571427</v>
      </c>
      <c r="CR204">
        <v>121.99999999999996</v>
      </c>
      <c r="CS204">
        <v>121.99999999999996</v>
      </c>
      <c r="CT204">
        <v>0</v>
      </c>
      <c r="CU204">
        <v>0</v>
      </c>
      <c r="CV204">
        <v>49.231132075471677</v>
      </c>
      <c r="CW204">
        <v>1.0047169811320751</v>
      </c>
      <c r="CX204">
        <v>9.0424528301886706</v>
      </c>
      <c r="CY204">
        <v>27.127358490566095</v>
      </c>
      <c r="CZ204">
        <v>7.033018867924528</v>
      </c>
      <c r="DA204">
        <v>62.29245283018863</v>
      </c>
      <c r="DB204">
        <v>57.268867924528323</v>
      </c>
      <c r="DC204">
        <v>0</v>
      </c>
      <c r="DD204">
        <v>0</v>
      </c>
      <c r="DE204">
        <v>0</v>
      </c>
      <c r="DF204">
        <v>0</v>
      </c>
      <c r="DG204">
        <v>0</v>
      </c>
      <c r="DH204">
        <v>0</v>
      </c>
      <c r="DI204">
        <v>0</v>
      </c>
      <c r="DJ204">
        <v>100.09836065573775</v>
      </c>
      <c r="DK204">
        <v>0</v>
      </c>
      <c r="DL204">
        <v>72.015993265993259</v>
      </c>
      <c r="DM204">
        <v>0</v>
      </c>
      <c r="DN204">
        <v>0</v>
      </c>
      <c r="DO204">
        <v>0</v>
      </c>
      <c r="DP204">
        <v>0</v>
      </c>
      <c r="DQ204">
        <v>0</v>
      </c>
      <c r="DR204">
        <v>0</v>
      </c>
      <c r="DS204">
        <v>3.2200000000000037</v>
      </c>
      <c r="DT204">
        <v>0</v>
      </c>
      <c r="DU204">
        <v>0.57699999999999996</v>
      </c>
      <c r="DV204">
        <v>0</v>
      </c>
      <c r="DW204">
        <v>0</v>
      </c>
      <c r="DX204">
        <v>0</v>
      </c>
      <c r="DY204">
        <v>0</v>
      </c>
      <c r="DZ204">
        <v>1</v>
      </c>
      <c r="EA204">
        <v>0</v>
      </c>
    </row>
    <row r="205" spans="1:131" ht="15" hidden="1">
      <c r="A205" s="505">
        <v>209</v>
      </c>
      <c r="B205" s="505" t="e">
        <v>#N/A</v>
      </c>
      <c r="C205" s="506">
        <v>0.71794871794871795</v>
      </c>
      <c r="D205" s="506">
        <v>0</v>
      </c>
      <c r="E205" s="507">
        <v>139269</v>
      </c>
      <c r="F205" s="507">
        <v>3302121</v>
      </c>
      <c r="G205" s="508" t="s">
        <v>363</v>
      </c>
      <c r="H205" s="470" t="s">
        <v>51</v>
      </c>
      <c r="I205" s="509" t="s">
        <v>609</v>
      </c>
      <c r="J205" s="510">
        <v>1</v>
      </c>
      <c r="K205" s="511">
        <v>0</v>
      </c>
      <c r="L205" s="511">
        <v>0</v>
      </c>
      <c r="M205" s="511">
        <v>7</v>
      </c>
      <c r="N205" s="511">
        <v>0</v>
      </c>
      <c r="O205" s="511">
        <v>0</v>
      </c>
      <c r="P205" s="511">
        <v>0</v>
      </c>
      <c r="Q205" s="511">
        <v>195</v>
      </c>
      <c r="R205" s="511">
        <v>195</v>
      </c>
      <c r="S205" s="511">
        <v>22</v>
      </c>
      <c r="T205" s="511">
        <v>173</v>
      </c>
      <c r="U205" s="511">
        <v>0</v>
      </c>
      <c r="V205" s="511">
        <v>0</v>
      </c>
      <c r="W205" s="511">
        <v>0</v>
      </c>
      <c r="X205" s="511">
        <v>0</v>
      </c>
      <c r="Y205" s="511">
        <v>0</v>
      </c>
      <c r="Z205" s="511">
        <v>0</v>
      </c>
      <c r="AA205" s="511">
        <v>0</v>
      </c>
      <c r="AB205" s="511">
        <v>0</v>
      </c>
      <c r="AC205" s="511">
        <v>0</v>
      </c>
      <c r="AD205" s="511">
        <v>195</v>
      </c>
      <c r="AE205" s="511">
        <v>27.857142857142858</v>
      </c>
      <c r="AF205" s="511">
        <v>140</v>
      </c>
      <c r="AG205" s="511">
        <v>140</v>
      </c>
      <c r="AH205" s="511">
        <v>0</v>
      </c>
      <c r="AI205" s="511">
        <v>0</v>
      </c>
      <c r="AJ205" s="511">
        <v>7.9999999999999947</v>
      </c>
      <c r="AK205" s="511">
        <v>11.999999999999993</v>
      </c>
      <c r="AL205" s="511">
        <v>6.0000000000000053</v>
      </c>
      <c r="AM205" s="511">
        <v>3.0000000000000027</v>
      </c>
      <c r="AN205" s="511">
        <v>3.9999999999999973</v>
      </c>
      <c r="AO205" s="511">
        <v>144.00000000000009</v>
      </c>
      <c r="AP205" s="511">
        <v>18</v>
      </c>
      <c r="AQ205" s="511">
        <v>0</v>
      </c>
      <c r="AR205" s="511">
        <v>0</v>
      </c>
      <c r="AS205" s="511">
        <v>0</v>
      </c>
      <c r="AT205" s="511">
        <v>0</v>
      </c>
      <c r="AU205" s="511">
        <v>0</v>
      </c>
      <c r="AV205" s="511">
        <v>0</v>
      </c>
      <c r="AW205" s="511">
        <v>0</v>
      </c>
      <c r="AX205" s="511">
        <v>14.653179190751437</v>
      </c>
      <c r="AY205" s="511">
        <v>0</v>
      </c>
      <c r="AZ205" s="511">
        <v>59.829831932773104</v>
      </c>
      <c r="BA205" s="511">
        <v>0</v>
      </c>
      <c r="BB205" s="511">
        <v>0</v>
      </c>
      <c r="BC205" s="511">
        <v>0</v>
      </c>
      <c r="BD205" s="511">
        <v>0</v>
      </c>
      <c r="BE205" s="511">
        <v>0</v>
      </c>
      <c r="BF205" s="511">
        <v>0</v>
      </c>
      <c r="BG205" s="511">
        <v>0</v>
      </c>
      <c r="BH205" s="511">
        <v>0</v>
      </c>
      <c r="BI205" s="511">
        <v>0.75600000000000001</v>
      </c>
      <c r="BJ205" s="511">
        <v>0</v>
      </c>
      <c r="BK205" s="511">
        <v>0</v>
      </c>
      <c r="BL205" s="512">
        <v>0</v>
      </c>
      <c r="BM205" s="511">
        <v>0</v>
      </c>
      <c r="BN205" s="511">
        <v>1</v>
      </c>
      <c r="BO205" s="511">
        <v>0</v>
      </c>
      <c r="BQ205">
        <v>139269</v>
      </c>
      <c r="BR205">
        <v>3302121</v>
      </c>
      <c r="BS205" t="s">
        <v>363</v>
      </c>
      <c r="BT205" t="s">
        <v>51</v>
      </c>
      <c r="BU205" t="s">
        <v>609</v>
      </c>
      <c r="BV205">
        <v>1</v>
      </c>
      <c r="BW205">
        <v>0</v>
      </c>
      <c r="BX205">
        <v>0</v>
      </c>
      <c r="BY205">
        <v>7</v>
      </c>
      <c r="BZ205">
        <v>0</v>
      </c>
      <c r="CA205">
        <v>0</v>
      </c>
      <c r="CB205">
        <v>0</v>
      </c>
      <c r="CC205">
        <v>195</v>
      </c>
      <c r="CD205">
        <v>195</v>
      </c>
      <c r="CE205">
        <v>22</v>
      </c>
      <c r="CF205">
        <v>173</v>
      </c>
      <c r="CG205">
        <v>0</v>
      </c>
      <c r="CH205">
        <v>0</v>
      </c>
      <c r="CI205">
        <v>0</v>
      </c>
      <c r="CJ205">
        <v>0</v>
      </c>
      <c r="CK205">
        <v>0</v>
      </c>
      <c r="CL205">
        <v>0</v>
      </c>
      <c r="CM205">
        <v>0</v>
      </c>
      <c r="CN205">
        <v>0</v>
      </c>
      <c r="CO205">
        <v>0</v>
      </c>
      <c r="CP205">
        <v>195</v>
      </c>
      <c r="CQ205">
        <v>27.857142857142858</v>
      </c>
      <c r="CR205">
        <v>140</v>
      </c>
      <c r="CS205">
        <v>140</v>
      </c>
      <c r="CT205">
        <v>0</v>
      </c>
      <c r="CU205">
        <v>0</v>
      </c>
      <c r="CV205">
        <v>7.9999999999999947</v>
      </c>
      <c r="CW205">
        <v>11.999999999999993</v>
      </c>
      <c r="CX205">
        <v>6.0000000000000053</v>
      </c>
      <c r="CY205">
        <v>3.0000000000000027</v>
      </c>
      <c r="CZ205">
        <v>3.9999999999999973</v>
      </c>
      <c r="DA205">
        <v>144.00000000000009</v>
      </c>
      <c r="DB205">
        <v>18</v>
      </c>
      <c r="DC205">
        <v>0</v>
      </c>
      <c r="DD205">
        <v>0</v>
      </c>
      <c r="DE205">
        <v>0</v>
      </c>
      <c r="DF205">
        <v>0</v>
      </c>
      <c r="DG205">
        <v>0</v>
      </c>
      <c r="DH205">
        <v>0</v>
      </c>
      <c r="DI205">
        <v>0</v>
      </c>
      <c r="DJ205">
        <v>14.653179190751437</v>
      </c>
      <c r="DK205">
        <v>0</v>
      </c>
      <c r="DL205">
        <v>59.829831932773104</v>
      </c>
      <c r="DM205">
        <v>0</v>
      </c>
      <c r="DN205">
        <v>0</v>
      </c>
      <c r="DO205">
        <v>0</v>
      </c>
      <c r="DP205">
        <v>0</v>
      </c>
      <c r="DQ205">
        <v>0</v>
      </c>
      <c r="DR205">
        <v>0</v>
      </c>
      <c r="DS205">
        <v>0</v>
      </c>
      <c r="DT205">
        <v>0</v>
      </c>
      <c r="DU205">
        <v>0.75600000000000001</v>
      </c>
      <c r="DV205">
        <v>0</v>
      </c>
      <c r="DW205">
        <v>0</v>
      </c>
      <c r="DX205">
        <v>0</v>
      </c>
      <c r="DY205">
        <v>0</v>
      </c>
      <c r="DZ205">
        <v>1</v>
      </c>
      <c r="EA205">
        <v>0</v>
      </c>
    </row>
    <row r="206" spans="1:131" ht="15" hidden="1">
      <c r="A206" s="505">
        <v>210</v>
      </c>
      <c r="B206" s="505" t="e">
        <v>#N/A</v>
      </c>
      <c r="C206" s="506">
        <v>0.54</v>
      </c>
      <c r="D206" s="506">
        <v>0</v>
      </c>
      <c r="E206" s="507">
        <v>139378</v>
      </c>
      <c r="F206" s="507">
        <v>3302122</v>
      </c>
      <c r="G206" s="508" t="s">
        <v>364</v>
      </c>
      <c r="H206" s="470" t="s">
        <v>51</v>
      </c>
      <c r="I206" s="509" t="s">
        <v>609</v>
      </c>
      <c r="J206" s="510">
        <v>1</v>
      </c>
      <c r="K206" s="511">
        <v>0</v>
      </c>
      <c r="L206" s="511">
        <v>0</v>
      </c>
      <c r="M206" s="511">
        <v>7</v>
      </c>
      <c r="N206" s="511">
        <v>0</v>
      </c>
      <c r="O206" s="511">
        <v>0</v>
      </c>
      <c r="P206" s="511">
        <v>0</v>
      </c>
      <c r="Q206" s="511">
        <v>600</v>
      </c>
      <c r="R206" s="511">
        <v>600</v>
      </c>
      <c r="S206" s="511">
        <v>82</v>
      </c>
      <c r="T206" s="511">
        <v>518</v>
      </c>
      <c r="U206" s="511">
        <v>0</v>
      </c>
      <c r="V206" s="511">
        <v>0</v>
      </c>
      <c r="W206" s="511">
        <v>0</v>
      </c>
      <c r="X206" s="511">
        <v>0</v>
      </c>
      <c r="Y206" s="511">
        <v>0</v>
      </c>
      <c r="Z206" s="511">
        <v>0</v>
      </c>
      <c r="AA206" s="511">
        <v>0</v>
      </c>
      <c r="AB206" s="511">
        <v>0</v>
      </c>
      <c r="AC206" s="511">
        <v>0</v>
      </c>
      <c r="AD206" s="511">
        <v>600</v>
      </c>
      <c r="AE206" s="511">
        <v>85.714285714285708</v>
      </c>
      <c r="AF206" s="511">
        <v>319.00000000000017</v>
      </c>
      <c r="AG206" s="511">
        <v>324</v>
      </c>
      <c r="AH206" s="511">
        <v>0</v>
      </c>
      <c r="AI206" s="511">
        <v>0</v>
      </c>
      <c r="AJ206" s="511">
        <v>16.026711185308859</v>
      </c>
      <c r="AK206" s="511">
        <v>49.081803005008375</v>
      </c>
      <c r="AL206" s="511">
        <v>292.48747913188623</v>
      </c>
      <c r="AM206" s="511">
        <v>53.088480801335578</v>
      </c>
      <c r="AN206" s="511">
        <v>178.297161936561</v>
      </c>
      <c r="AO206" s="511">
        <v>11.01836393989986</v>
      </c>
      <c r="AP206" s="511">
        <v>0</v>
      </c>
      <c r="AQ206" s="511">
        <v>0</v>
      </c>
      <c r="AR206" s="511">
        <v>0</v>
      </c>
      <c r="AS206" s="511">
        <v>0</v>
      </c>
      <c r="AT206" s="511">
        <v>0</v>
      </c>
      <c r="AU206" s="511">
        <v>0</v>
      </c>
      <c r="AV206" s="511">
        <v>0</v>
      </c>
      <c r="AW206" s="511">
        <v>0</v>
      </c>
      <c r="AX206" s="511">
        <v>209.00195694716223</v>
      </c>
      <c r="AY206" s="511">
        <v>0</v>
      </c>
      <c r="AZ206" s="511">
        <v>211.72477630361001</v>
      </c>
      <c r="BA206" s="511">
        <v>0</v>
      </c>
      <c r="BB206" s="511">
        <v>0</v>
      </c>
      <c r="BC206" s="511">
        <v>0</v>
      </c>
      <c r="BD206" s="511">
        <v>0</v>
      </c>
      <c r="BE206" s="511">
        <v>0</v>
      </c>
      <c r="BF206" s="511">
        <v>0</v>
      </c>
      <c r="BG206" s="511">
        <v>50.287625418059996</v>
      </c>
      <c r="BH206" s="511">
        <v>0</v>
      </c>
      <c r="BI206" s="511">
        <v>0.61799999999999999</v>
      </c>
      <c r="BJ206" s="511">
        <v>0</v>
      </c>
      <c r="BK206" s="511">
        <v>0</v>
      </c>
      <c r="BL206" s="512">
        <v>0</v>
      </c>
      <c r="BM206" s="511">
        <v>0</v>
      </c>
      <c r="BN206" s="511">
        <v>1</v>
      </c>
      <c r="BO206" s="511">
        <v>0</v>
      </c>
      <c r="BQ206">
        <v>139378</v>
      </c>
      <c r="BR206">
        <v>3302122</v>
      </c>
      <c r="BS206" t="s">
        <v>364</v>
      </c>
      <c r="BT206" t="s">
        <v>51</v>
      </c>
      <c r="BU206" t="s">
        <v>609</v>
      </c>
      <c r="BV206">
        <v>1</v>
      </c>
      <c r="BW206">
        <v>0</v>
      </c>
      <c r="BX206">
        <v>0</v>
      </c>
      <c r="BY206">
        <v>7</v>
      </c>
      <c r="BZ206">
        <v>0</v>
      </c>
      <c r="CA206">
        <v>0</v>
      </c>
      <c r="CB206">
        <v>0</v>
      </c>
      <c r="CC206">
        <v>600</v>
      </c>
      <c r="CD206">
        <v>600</v>
      </c>
      <c r="CE206">
        <v>82</v>
      </c>
      <c r="CF206">
        <v>518</v>
      </c>
      <c r="CG206">
        <v>0</v>
      </c>
      <c r="CH206">
        <v>0</v>
      </c>
      <c r="CI206">
        <v>0</v>
      </c>
      <c r="CJ206">
        <v>0</v>
      </c>
      <c r="CK206">
        <v>0</v>
      </c>
      <c r="CL206">
        <v>0</v>
      </c>
      <c r="CM206">
        <v>0</v>
      </c>
      <c r="CN206">
        <v>0</v>
      </c>
      <c r="CO206">
        <v>0</v>
      </c>
      <c r="CP206">
        <v>600</v>
      </c>
      <c r="CQ206">
        <v>85.714285714285708</v>
      </c>
      <c r="CR206">
        <v>319.00000000000017</v>
      </c>
      <c r="CS206">
        <v>324</v>
      </c>
      <c r="CT206">
        <v>0</v>
      </c>
      <c r="CU206">
        <v>0</v>
      </c>
      <c r="CV206">
        <v>16.026711185308859</v>
      </c>
      <c r="CW206">
        <v>49.081803005008375</v>
      </c>
      <c r="CX206">
        <v>292.48747913188623</v>
      </c>
      <c r="CY206">
        <v>53.088480801335578</v>
      </c>
      <c r="CZ206">
        <v>178.297161936561</v>
      </c>
      <c r="DA206">
        <v>11.01836393989986</v>
      </c>
      <c r="DB206">
        <v>0</v>
      </c>
      <c r="DC206">
        <v>0</v>
      </c>
      <c r="DD206">
        <v>0</v>
      </c>
      <c r="DE206">
        <v>0</v>
      </c>
      <c r="DF206">
        <v>0</v>
      </c>
      <c r="DG206">
        <v>0</v>
      </c>
      <c r="DH206">
        <v>0</v>
      </c>
      <c r="DI206">
        <v>0</v>
      </c>
      <c r="DJ206">
        <v>209.00195694716223</v>
      </c>
      <c r="DK206">
        <v>0</v>
      </c>
      <c r="DL206">
        <v>211.72477630361001</v>
      </c>
      <c r="DM206">
        <v>0</v>
      </c>
      <c r="DN206">
        <v>0</v>
      </c>
      <c r="DO206">
        <v>0</v>
      </c>
      <c r="DP206">
        <v>0</v>
      </c>
      <c r="DQ206">
        <v>0</v>
      </c>
      <c r="DR206">
        <v>0</v>
      </c>
      <c r="DS206">
        <v>50.287625418059996</v>
      </c>
      <c r="DT206">
        <v>0</v>
      </c>
      <c r="DU206">
        <v>0.61799999999999999</v>
      </c>
      <c r="DV206">
        <v>0</v>
      </c>
      <c r="DW206">
        <v>0</v>
      </c>
      <c r="DX206">
        <v>0</v>
      </c>
      <c r="DY206">
        <v>0</v>
      </c>
      <c r="DZ206">
        <v>1</v>
      </c>
      <c r="EA206">
        <v>0</v>
      </c>
    </row>
    <row r="207" spans="1:131" ht="15" hidden="1">
      <c r="A207" s="505">
        <v>211</v>
      </c>
      <c r="B207" s="505" t="e">
        <v>#N/A</v>
      </c>
      <c r="C207" s="506">
        <v>0.34466019417475702</v>
      </c>
      <c r="D207" s="506">
        <v>0</v>
      </c>
      <c r="E207" s="507">
        <v>139439</v>
      </c>
      <c r="F207" s="507">
        <v>3302126</v>
      </c>
      <c r="G207" s="508" t="s">
        <v>365</v>
      </c>
      <c r="H207" s="470" t="s">
        <v>51</v>
      </c>
      <c r="I207" s="509" t="s">
        <v>609</v>
      </c>
      <c r="J207" s="510">
        <v>1</v>
      </c>
      <c r="K207" s="511">
        <v>0</v>
      </c>
      <c r="L207" s="511">
        <v>0</v>
      </c>
      <c r="M207" s="511">
        <v>7</v>
      </c>
      <c r="N207" s="511">
        <v>0</v>
      </c>
      <c r="O207" s="511">
        <v>0</v>
      </c>
      <c r="P207" s="511">
        <v>0</v>
      </c>
      <c r="Q207" s="511">
        <v>206</v>
      </c>
      <c r="R207" s="511">
        <v>206</v>
      </c>
      <c r="S207" s="511">
        <v>24</v>
      </c>
      <c r="T207" s="511">
        <v>182</v>
      </c>
      <c r="U207" s="511">
        <v>0</v>
      </c>
      <c r="V207" s="511">
        <v>0</v>
      </c>
      <c r="W207" s="511">
        <v>0</v>
      </c>
      <c r="X207" s="511">
        <v>0</v>
      </c>
      <c r="Y207" s="511">
        <v>0</v>
      </c>
      <c r="Z207" s="511">
        <v>0</v>
      </c>
      <c r="AA207" s="511">
        <v>0</v>
      </c>
      <c r="AB207" s="511">
        <v>0</v>
      </c>
      <c r="AC207" s="511">
        <v>0</v>
      </c>
      <c r="AD207" s="511">
        <v>206</v>
      </c>
      <c r="AE207" s="511">
        <v>29.428571428571427</v>
      </c>
      <c r="AF207" s="511">
        <v>68.000000000000057</v>
      </c>
      <c r="AG207" s="511">
        <v>70.999999999999943</v>
      </c>
      <c r="AH207" s="511">
        <v>0</v>
      </c>
      <c r="AI207" s="511">
        <v>0</v>
      </c>
      <c r="AJ207" s="511">
        <v>68.000000000000057</v>
      </c>
      <c r="AK207" s="511">
        <v>13.000000000000009</v>
      </c>
      <c r="AL207" s="511">
        <v>13.000000000000009</v>
      </c>
      <c r="AM207" s="511">
        <v>11.999999999999996</v>
      </c>
      <c r="AN207" s="511">
        <v>45.000000000000085</v>
      </c>
      <c r="AO207" s="511">
        <v>50.00000000000005</v>
      </c>
      <c r="AP207" s="511">
        <v>5.0000000000000053</v>
      </c>
      <c r="AQ207" s="511">
        <v>0</v>
      </c>
      <c r="AR207" s="511">
        <v>0</v>
      </c>
      <c r="AS207" s="511">
        <v>0</v>
      </c>
      <c r="AT207" s="511">
        <v>0</v>
      </c>
      <c r="AU207" s="511">
        <v>0</v>
      </c>
      <c r="AV207" s="511">
        <v>0</v>
      </c>
      <c r="AW207" s="511">
        <v>0</v>
      </c>
      <c r="AX207" s="511">
        <v>83.758241758241837</v>
      </c>
      <c r="AY207" s="511">
        <v>0</v>
      </c>
      <c r="AZ207" s="511">
        <v>72.028027950310602</v>
      </c>
      <c r="BA207" s="511">
        <v>0</v>
      </c>
      <c r="BB207" s="511">
        <v>0</v>
      </c>
      <c r="BC207" s="511">
        <v>0</v>
      </c>
      <c r="BD207" s="511">
        <v>0</v>
      </c>
      <c r="BE207" s="511">
        <v>0</v>
      </c>
      <c r="BF207" s="511">
        <v>0</v>
      </c>
      <c r="BG207" s="511">
        <v>2.7131707317073221</v>
      </c>
      <c r="BH207" s="511">
        <v>0</v>
      </c>
      <c r="BI207" s="511">
        <v>0.61</v>
      </c>
      <c r="BJ207" s="511">
        <v>0</v>
      </c>
      <c r="BK207" s="511">
        <v>0</v>
      </c>
      <c r="BL207" s="512">
        <v>0</v>
      </c>
      <c r="BM207" s="511">
        <v>0</v>
      </c>
      <c r="BN207" s="511">
        <v>1</v>
      </c>
      <c r="BO207" s="511">
        <v>0</v>
      </c>
      <c r="BQ207">
        <v>139439</v>
      </c>
      <c r="BR207">
        <v>3302126</v>
      </c>
      <c r="BS207" t="s">
        <v>365</v>
      </c>
      <c r="BT207" t="s">
        <v>51</v>
      </c>
      <c r="BU207" t="s">
        <v>609</v>
      </c>
      <c r="BV207">
        <v>1</v>
      </c>
      <c r="BW207">
        <v>0</v>
      </c>
      <c r="BX207">
        <v>0</v>
      </c>
      <c r="BY207">
        <v>7</v>
      </c>
      <c r="BZ207">
        <v>0</v>
      </c>
      <c r="CA207">
        <v>0</v>
      </c>
      <c r="CB207">
        <v>0</v>
      </c>
      <c r="CC207">
        <v>206</v>
      </c>
      <c r="CD207">
        <v>206</v>
      </c>
      <c r="CE207">
        <v>24</v>
      </c>
      <c r="CF207">
        <v>182</v>
      </c>
      <c r="CG207">
        <v>0</v>
      </c>
      <c r="CH207">
        <v>0</v>
      </c>
      <c r="CI207">
        <v>0</v>
      </c>
      <c r="CJ207">
        <v>0</v>
      </c>
      <c r="CK207">
        <v>0</v>
      </c>
      <c r="CL207">
        <v>0</v>
      </c>
      <c r="CM207">
        <v>0</v>
      </c>
      <c r="CN207">
        <v>0</v>
      </c>
      <c r="CO207">
        <v>0</v>
      </c>
      <c r="CP207">
        <v>206</v>
      </c>
      <c r="CQ207">
        <v>29.428571428571427</v>
      </c>
      <c r="CR207">
        <v>68.000000000000057</v>
      </c>
      <c r="CS207">
        <v>70.999999999999943</v>
      </c>
      <c r="CT207">
        <v>0</v>
      </c>
      <c r="CU207">
        <v>0</v>
      </c>
      <c r="CV207">
        <v>68.000000000000057</v>
      </c>
      <c r="CW207">
        <v>13.000000000000009</v>
      </c>
      <c r="CX207">
        <v>13.000000000000009</v>
      </c>
      <c r="CY207">
        <v>11.999999999999996</v>
      </c>
      <c r="CZ207">
        <v>45.000000000000085</v>
      </c>
      <c r="DA207">
        <v>50.00000000000005</v>
      </c>
      <c r="DB207">
        <v>5.0000000000000053</v>
      </c>
      <c r="DC207">
        <v>0</v>
      </c>
      <c r="DD207">
        <v>0</v>
      </c>
      <c r="DE207">
        <v>0</v>
      </c>
      <c r="DF207">
        <v>0</v>
      </c>
      <c r="DG207">
        <v>0</v>
      </c>
      <c r="DH207">
        <v>0</v>
      </c>
      <c r="DI207">
        <v>0</v>
      </c>
      <c r="DJ207">
        <v>83.758241758241837</v>
      </c>
      <c r="DK207">
        <v>0</v>
      </c>
      <c r="DL207">
        <v>72.028027950310602</v>
      </c>
      <c r="DM207">
        <v>0</v>
      </c>
      <c r="DN207">
        <v>0</v>
      </c>
      <c r="DO207">
        <v>0</v>
      </c>
      <c r="DP207">
        <v>0</v>
      </c>
      <c r="DQ207">
        <v>0</v>
      </c>
      <c r="DR207">
        <v>0</v>
      </c>
      <c r="DS207">
        <v>2.7131707317073221</v>
      </c>
      <c r="DT207">
        <v>0</v>
      </c>
      <c r="DU207">
        <v>0.61</v>
      </c>
      <c r="DV207">
        <v>0</v>
      </c>
      <c r="DW207">
        <v>0</v>
      </c>
      <c r="DX207">
        <v>0</v>
      </c>
      <c r="DY207">
        <v>0</v>
      </c>
      <c r="DZ207">
        <v>1</v>
      </c>
      <c r="EA207">
        <v>0</v>
      </c>
    </row>
    <row r="208" spans="1:131" ht="15" hidden="1">
      <c r="A208" s="505">
        <v>212</v>
      </c>
      <c r="B208" s="505" t="e">
        <v>#N/A</v>
      </c>
      <c r="C208" s="506">
        <v>0.53064798598949203</v>
      </c>
      <c r="D208" s="506">
        <v>0</v>
      </c>
      <c r="E208" s="507">
        <v>146701</v>
      </c>
      <c r="F208" s="507">
        <v>3302132</v>
      </c>
      <c r="G208" s="508" t="s">
        <v>366</v>
      </c>
      <c r="H208" s="470" t="s">
        <v>51</v>
      </c>
      <c r="I208" s="509" t="s">
        <v>609</v>
      </c>
      <c r="J208" s="510">
        <v>1</v>
      </c>
      <c r="K208" s="511">
        <v>0</v>
      </c>
      <c r="L208" s="511">
        <v>0</v>
      </c>
      <c r="M208" s="511">
        <v>7</v>
      </c>
      <c r="N208" s="511">
        <v>0</v>
      </c>
      <c r="O208" s="511">
        <v>0</v>
      </c>
      <c r="P208" s="511">
        <v>0</v>
      </c>
      <c r="Q208" s="511">
        <v>571</v>
      </c>
      <c r="R208" s="511">
        <v>571</v>
      </c>
      <c r="S208" s="511">
        <v>73</v>
      </c>
      <c r="T208" s="511">
        <v>498</v>
      </c>
      <c r="U208" s="511">
        <v>0</v>
      </c>
      <c r="V208" s="511">
        <v>0</v>
      </c>
      <c r="W208" s="511">
        <v>0</v>
      </c>
      <c r="X208" s="511">
        <v>0</v>
      </c>
      <c r="Y208" s="511">
        <v>0</v>
      </c>
      <c r="Z208" s="511">
        <v>0</v>
      </c>
      <c r="AA208" s="511">
        <v>0</v>
      </c>
      <c r="AB208" s="511">
        <v>0</v>
      </c>
      <c r="AC208" s="511">
        <v>0</v>
      </c>
      <c r="AD208" s="511">
        <v>571</v>
      </c>
      <c r="AE208" s="511">
        <v>81.571428571428569</v>
      </c>
      <c r="AF208" s="511">
        <v>294.00000000000023</v>
      </c>
      <c r="AG208" s="511">
        <v>302.99999999999994</v>
      </c>
      <c r="AH208" s="511">
        <v>0</v>
      </c>
      <c r="AI208" s="511">
        <v>0</v>
      </c>
      <c r="AJ208" s="511">
        <v>13.000000000000023</v>
      </c>
      <c r="AK208" s="511">
        <v>1.9999999999999996</v>
      </c>
      <c r="AL208" s="511">
        <v>79</v>
      </c>
      <c r="AM208" s="511">
        <v>173.9999999999998</v>
      </c>
      <c r="AN208" s="511">
        <v>191.00000000000026</v>
      </c>
      <c r="AO208" s="511">
        <v>108.99999999999997</v>
      </c>
      <c r="AP208" s="511">
        <v>3.0000000000000022</v>
      </c>
      <c r="AQ208" s="511">
        <v>0</v>
      </c>
      <c r="AR208" s="511">
        <v>0</v>
      </c>
      <c r="AS208" s="511">
        <v>0</v>
      </c>
      <c r="AT208" s="511">
        <v>0</v>
      </c>
      <c r="AU208" s="511">
        <v>0</v>
      </c>
      <c r="AV208" s="511">
        <v>0</v>
      </c>
      <c r="AW208" s="511">
        <v>0</v>
      </c>
      <c r="AX208" s="511">
        <v>191.47991967871465</v>
      </c>
      <c r="AY208" s="511">
        <v>0</v>
      </c>
      <c r="AZ208" s="511">
        <v>220.83512169949256</v>
      </c>
      <c r="BA208" s="511">
        <v>0</v>
      </c>
      <c r="BB208" s="511">
        <v>0</v>
      </c>
      <c r="BC208" s="511">
        <v>0</v>
      </c>
      <c r="BD208" s="511">
        <v>0</v>
      </c>
      <c r="BE208" s="511">
        <v>0</v>
      </c>
      <c r="BF208" s="511">
        <v>0</v>
      </c>
      <c r="BG208" s="511">
        <v>17.009366197183102</v>
      </c>
      <c r="BH208" s="511">
        <v>0</v>
      </c>
      <c r="BI208" s="511">
        <v>0.48799999999999999</v>
      </c>
      <c r="BJ208" s="511">
        <v>0</v>
      </c>
      <c r="BK208" s="511">
        <v>0</v>
      </c>
      <c r="BL208" s="512">
        <v>0</v>
      </c>
      <c r="BM208" s="511">
        <v>0</v>
      </c>
      <c r="BN208" s="511">
        <v>1</v>
      </c>
      <c r="BO208" s="511">
        <v>0</v>
      </c>
      <c r="BQ208">
        <v>146701</v>
      </c>
      <c r="BR208">
        <v>3302132</v>
      </c>
      <c r="BS208" t="s">
        <v>366</v>
      </c>
      <c r="BT208" t="s">
        <v>51</v>
      </c>
      <c r="BU208" t="s">
        <v>609</v>
      </c>
      <c r="BV208">
        <v>1</v>
      </c>
      <c r="BW208">
        <v>0</v>
      </c>
      <c r="BX208">
        <v>0</v>
      </c>
      <c r="BY208">
        <v>7</v>
      </c>
      <c r="BZ208">
        <v>0</v>
      </c>
      <c r="CA208">
        <v>0</v>
      </c>
      <c r="CB208">
        <v>0</v>
      </c>
      <c r="CC208">
        <v>571</v>
      </c>
      <c r="CD208">
        <v>571</v>
      </c>
      <c r="CE208">
        <v>73</v>
      </c>
      <c r="CF208">
        <v>498</v>
      </c>
      <c r="CG208">
        <v>0</v>
      </c>
      <c r="CH208">
        <v>0</v>
      </c>
      <c r="CI208">
        <v>0</v>
      </c>
      <c r="CJ208">
        <v>0</v>
      </c>
      <c r="CK208">
        <v>0</v>
      </c>
      <c r="CL208">
        <v>0</v>
      </c>
      <c r="CM208">
        <v>0</v>
      </c>
      <c r="CN208">
        <v>0</v>
      </c>
      <c r="CO208">
        <v>0</v>
      </c>
      <c r="CP208">
        <v>571</v>
      </c>
      <c r="CQ208">
        <v>81.571428571428569</v>
      </c>
      <c r="CR208">
        <v>294.00000000000023</v>
      </c>
      <c r="CS208">
        <v>302.99999999999994</v>
      </c>
      <c r="CT208">
        <v>0</v>
      </c>
      <c r="CU208">
        <v>0</v>
      </c>
      <c r="CV208">
        <v>13.000000000000023</v>
      </c>
      <c r="CW208">
        <v>1.9999999999999996</v>
      </c>
      <c r="CX208">
        <v>79</v>
      </c>
      <c r="CY208">
        <v>173.9999999999998</v>
      </c>
      <c r="CZ208">
        <v>191.00000000000026</v>
      </c>
      <c r="DA208">
        <v>108.99999999999997</v>
      </c>
      <c r="DB208">
        <v>3.0000000000000022</v>
      </c>
      <c r="DC208">
        <v>0</v>
      </c>
      <c r="DD208">
        <v>0</v>
      </c>
      <c r="DE208">
        <v>0</v>
      </c>
      <c r="DF208">
        <v>0</v>
      </c>
      <c r="DG208">
        <v>0</v>
      </c>
      <c r="DH208">
        <v>0</v>
      </c>
      <c r="DI208">
        <v>0</v>
      </c>
      <c r="DJ208">
        <v>191.47991967871465</v>
      </c>
      <c r="DK208">
        <v>0</v>
      </c>
      <c r="DL208">
        <v>220.83512169949256</v>
      </c>
      <c r="DM208">
        <v>0</v>
      </c>
      <c r="DN208">
        <v>0</v>
      </c>
      <c r="DO208">
        <v>0</v>
      </c>
      <c r="DP208">
        <v>0</v>
      </c>
      <c r="DQ208">
        <v>0</v>
      </c>
      <c r="DR208">
        <v>0</v>
      </c>
      <c r="DS208">
        <v>17.009366197183102</v>
      </c>
      <c r="DT208">
        <v>0</v>
      </c>
      <c r="DU208">
        <v>0.48799999999999999</v>
      </c>
      <c r="DV208">
        <v>0</v>
      </c>
      <c r="DW208">
        <v>0</v>
      </c>
      <c r="DX208">
        <v>0</v>
      </c>
      <c r="DY208">
        <v>0</v>
      </c>
      <c r="DZ208">
        <v>1</v>
      </c>
      <c r="EA208">
        <v>0</v>
      </c>
    </row>
    <row r="209" spans="1:131" ht="15" hidden="1">
      <c r="A209" s="505">
        <v>213</v>
      </c>
      <c r="B209" s="505" t="e">
        <v>#N/A</v>
      </c>
      <c r="C209" s="506">
        <v>0.48741418764302102</v>
      </c>
      <c r="D209" s="506">
        <v>0</v>
      </c>
      <c r="E209" s="507">
        <v>139637</v>
      </c>
      <c r="F209" s="507">
        <v>3302136</v>
      </c>
      <c r="G209" s="508" t="s">
        <v>367</v>
      </c>
      <c r="H209" s="470" t="s">
        <v>51</v>
      </c>
      <c r="I209" s="509" t="s">
        <v>609</v>
      </c>
      <c r="J209" s="510">
        <v>1</v>
      </c>
      <c r="K209" s="511">
        <v>0</v>
      </c>
      <c r="L209" s="511">
        <v>0</v>
      </c>
      <c r="M209" s="511">
        <v>7</v>
      </c>
      <c r="N209" s="511">
        <v>0</v>
      </c>
      <c r="O209" s="511">
        <v>0</v>
      </c>
      <c r="P209" s="511">
        <v>0</v>
      </c>
      <c r="Q209" s="511">
        <v>437</v>
      </c>
      <c r="R209" s="511">
        <v>437</v>
      </c>
      <c r="S209" s="511">
        <v>59</v>
      </c>
      <c r="T209" s="511">
        <v>378</v>
      </c>
      <c r="U209" s="511">
        <v>0</v>
      </c>
      <c r="V209" s="511">
        <v>0</v>
      </c>
      <c r="W209" s="511">
        <v>0</v>
      </c>
      <c r="X209" s="511">
        <v>0</v>
      </c>
      <c r="Y209" s="511">
        <v>0</v>
      </c>
      <c r="Z209" s="511">
        <v>0</v>
      </c>
      <c r="AA209" s="511">
        <v>0</v>
      </c>
      <c r="AB209" s="511">
        <v>0</v>
      </c>
      <c r="AC209" s="511">
        <v>0</v>
      </c>
      <c r="AD209" s="511">
        <v>437</v>
      </c>
      <c r="AE209" s="511">
        <v>62.428571428571431</v>
      </c>
      <c r="AF209" s="511">
        <v>211</v>
      </c>
      <c r="AG209" s="511">
        <v>213.0000000000002</v>
      </c>
      <c r="AH209" s="511">
        <v>0</v>
      </c>
      <c r="AI209" s="511">
        <v>0</v>
      </c>
      <c r="AJ209" s="511">
        <v>109.99999999999996</v>
      </c>
      <c r="AK209" s="511">
        <v>7.9999999999999973</v>
      </c>
      <c r="AL209" s="511">
        <v>5.9999999999999973</v>
      </c>
      <c r="AM209" s="511">
        <v>138.99999999999986</v>
      </c>
      <c r="AN209" s="511">
        <v>28.999999999999986</v>
      </c>
      <c r="AO209" s="511">
        <v>38.999999999999986</v>
      </c>
      <c r="AP209" s="511">
        <v>106.00000000000004</v>
      </c>
      <c r="AQ209" s="511">
        <v>0</v>
      </c>
      <c r="AR209" s="511">
        <v>0</v>
      </c>
      <c r="AS209" s="511">
        <v>0</v>
      </c>
      <c r="AT209" s="511">
        <v>0</v>
      </c>
      <c r="AU209" s="511">
        <v>0</v>
      </c>
      <c r="AV209" s="511">
        <v>0</v>
      </c>
      <c r="AW209" s="511">
        <v>0</v>
      </c>
      <c r="AX209" s="511">
        <v>71.577586206896612</v>
      </c>
      <c r="AY209" s="511">
        <v>0</v>
      </c>
      <c r="AZ209" s="511">
        <v>133.37364436259449</v>
      </c>
      <c r="BA209" s="511">
        <v>0</v>
      </c>
      <c r="BB209" s="511">
        <v>0</v>
      </c>
      <c r="BC209" s="511">
        <v>0</v>
      </c>
      <c r="BD209" s="511">
        <v>0</v>
      </c>
      <c r="BE209" s="511">
        <v>0</v>
      </c>
      <c r="BF209" s="511">
        <v>0</v>
      </c>
      <c r="BG209" s="511">
        <v>0</v>
      </c>
      <c r="BH209" s="511">
        <v>0</v>
      </c>
      <c r="BI209" s="511">
        <v>0.57899999999999996</v>
      </c>
      <c r="BJ209" s="511">
        <v>0</v>
      </c>
      <c r="BK209" s="511">
        <v>0</v>
      </c>
      <c r="BL209" s="512">
        <v>0</v>
      </c>
      <c r="BM209" s="511">
        <v>0</v>
      </c>
      <c r="BN209" s="511">
        <v>1</v>
      </c>
      <c r="BO209" s="511">
        <v>0</v>
      </c>
      <c r="BQ209">
        <v>139637</v>
      </c>
      <c r="BR209">
        <v>3302136</v>
      </c>
      <c r="BS209" t="s">
        <v>367</v>
      </c>
      <c r="BT209" t="s">
        <v>51</v>
      </c>
      <c r="BU209" t="s">
        <v>609</v>
      </c>
      <c r="BV209">
        <v>1</v>
      </c>
      <c r="BW209">
        <v>0</v>
      </c>
      <c r="BX209">
        <v>0</v>
      </c>
      <c r="BY209">
        <v>7</v>
      </c>
      <c r="BZ209">
        <v>0</v>
      </c>
      <c r="CA209">
        <v>0</v>
      </c>
      <c r="CB209">
        <v>0</v>
      </c>
      <c r="CC209">
        <v>437</v>
      </c>
      <c r="CD209">
        <v>437</v>
      </c>
      <c r="CE209">
        <v>59</v>
      </c>
      <c r="CF209">
        <v>378</v>
      </c>
      <c r="CG209">
        <v>0</v>
      </c>
      <c r="CH209">
        <v>0</v>
      </c>
      <c r="CI209">
        <v>0</v>
      </c>
      <c r="CJ209">
        <v>0</v>
      </c>
      <c r="CK209">
        <v>0</v>
      </c>
      <c r="CL209">
        <v>0</v>
      </c>
      <c r="CM209">
        <v>0</v>
      </c>
      <c r="CN209">
        <v>0</v>
      </c>
      <c r="CO209">
        <v>0</v>
      </c>
      <c r="CP209">
        <v>437</v>
      </c>
      <c r="CQ209">
        <v>62.428571428571431</v>
      </c>
      <c r="CR209">
        <v>211</v>
      </c>
      <c r="CS209">
        <v>213.0000000000002</v>
      </c>
      <c r="CT209">
        <v>0</v>
      </c>
      <c r="CU209">
        <v>0</v>
      </c>
      <c r="CV209">
        <v>109.99999999999996</v>
      </c>
      <c r="CW209">
        <v>7.9999999999999973</v>
      </c>
      <c r="CX209">
        <v>5.9999999999999973</v>
      </c>
      <c r="CY209">
        <v>138.99999999999986</v>
      </c>
      <c r="CZ209">
        <v>28.999999999999986</v>
      </c>
      <c r="DA209">
        <v>38.999999999999986</v>
      </c>
      <c r="DB209">
        <v>106.00000000000004</v>
      </c>
      <c r="DC209">
        <v>0</v>
      </c>
      <c r="DD209">
        <v>0</v>
      </c>
      <c r="DE209">
        <v>0</v>
      </c>
      <c r="DF209">
        <v>0</v>
      </c>
      <c r="DG209">
        <v>0</v>
      </c>
      <c r="DH209">
        <v>0</v>
      </c>
      <c r="DI209">
        <v>0</v>
      </c>
      <c r="DJ209">
        <v>71.577586206896612</v>
      </c>
      <c r="DK209">
        <v>0</v>
      </c>
      <c r="DL209">
        <v>133.37364436259449</v>
      </c>
      <c r="DM209">
        <v>0</v>
      </c>
      <c r="DN209">
        <v>0</v>
      </c>
      <c r="DO209">
        <v>0</v>
      </c>
      <c r="DP209">
        <v>0</v>
      </c>
      <c r="DQ209">
        <v>0</v>
      </c>
      <c r="DR209">
        <v>0</v>
      </c>
      <c r="DS209">
        <v>0</v>
      </c>
      <c r="DT209">
        <v>0</v>
      </c>
      <c r="DU209">
        <v>0.57899999999999996</v>
      </c>
      <c r="DV209">
        <v>0</v>
      </c>
      <c r="DW209">
        <v>0</v>
      </c>
      <c r="DX209">
        <v>0</v>
      </c>
      <c r="DY209">
        <v>0</v>
      </c>
      <c r="DZ209">
        <v>1</v>
      </c>
      <c r="EA209">
        <v>0</v>
      </c>
    </row>
    <row r="210" spans="1:131" ht="15" hidden="1">
      <c r="A210" s="505">
        <v>214</v>
      </c>
      <c r="B210" s="505" t="e">
        <v>#N/A</v>
      </c>
      <c r="C210" s="506">
        <v>0.47752808988764001</v>
      </c>
      <c r="D210" s="506">
        <v>0</v>
      </c>
      <c r="E210" s="507">
        <v>139904</v>
      </c>
      <c r="F210" s="507">
        <v>3302138</v>
      </c>
      <c r="G210" s="508" t="s">
        <v>368</v>
      </c>
      <c r="H210" s="470" t="s">
        <v>51</v>
      </c>
      <c r="I210" s="509" t="s">
        <v>609</v>
      </c>
      <c r="J210" s="510">
        <v>1</v>
      </c>
      <c r="K210" s="511">
        <v>0</v>
      </c>
      <c r="L210" s="511">
        <v>0</v>
      </c>
      <c r="M210" s="511">
        <v>7</v>
      </c>
      <c r="N210" s="511">
        <v>0</v>
      </c>
      <c r="O210" s="511">
        <v>0</v>
      </c>
      <c r="P210" s="511">
        <v>0</v>
      </c>
      <c r="Q210" s="511">
        <v>356</v>
      </c>
      <c r="R210" s="511">
        <v>356</v>
      </c>
      <c r="S210" s="511">
        <v>42</v>
      </c>
      <c r="T210" s="511">
        <v>314</v>
      </c>
      <c r="U210" s="511">
        <v>0</v>
      </c>
      <c r="V210" s="511">
        <v>0</v>
      </c>
      <c r="W210" s="511">
        <v>0</v>
      </c>
      <c r="X210" s="511">
        <v>0</v>
      </c>
      <c r="Y210" s="511">
        <v>0</v>
      </c>
      <c r="Z210" s="511">
        <v>0</v>
      </c>
      <c r="AA210" s="511">
        <v>0</v>
      </c>
      <c r="AB210" s="511">
        <v>0</v>
      </c>
      <c r="AC210" s="511">
        <v>0</v>
      </c>
      <c r="AD210" s="511">
        <v>356</v>
      </c>
      <c r="AE210" s="511">
        <v>50.857142857142854</v>
      </c>
      <c r="AF210" s="511">
        <v>168.00000000000014</v>
      </c>
      <c r="AG210" s="511">
        <v>169.99999999999983</v>
      </c>
      <c r="AH210" s="511">
        <v>0</v>
      </c>
      <c r="AI210" s="511">
        <v>0</v>
      </c>
      <c r="AJ210" s="511">
        <v>185.00000000000014</v>
      </c>
      <c r="AK210" s="511">
        <v>37.000000000000028</v>
      </c>
      <c r="AL210" s="511">
        <v>55.000000000000036</v>
      </c>
      <c r="AM210" s="511">
        <v>37.000000000000028</v>
      </c>
      <c r="AN210" s="511">
        <v>13.999999999999995</v>
      </c>
      <c r="AO210" s="511">
        <v>25.999999999999986</v>
      </c>
      <c r="AP210" s="511">
        <v>2.0000000000000009</v>
      </c>
      <c r="AQ210" s="511">
        <v>0</v>
      </c>
      <c r="AR210" s="511">
        <v>0</v>
      </c>
      <c r="AS210" s="511">
        <v>0</v>
      </c>
      <c r="AT210" s="511">
        <v>0</v>
      </c>
      <c r="AU210" s="511">
        <v>0</v>
      </c>
      <c r="AV210" s="511">
        <v>0</v>
      </c>
      <c r="AW210" s="511">
        <v>0</v>
      </c>
      <c r="AX210" s="511">
        <v>155.32484076433104</v>
      </c>
      <c r="AY210" s="511">
        <v>0</v>
      </c>
      <c r="AZ210" s="511">
        <v>145.1201868535201</v>
      </c>
      <c r="BA210" s="511">
        <v>0</v>
      </c>
      <c r="BB210" s="511">
        <v>0</v>
      </c>
      <c r="BC210" s="511">
        <v>0</v>
      </c>
      <c r="BD210" s="511">
        <v>0</v>
      </c>
      <c r="BE210" s="511">
        <v>0</v>
      </c>
      <c r="BF210" s="511">
        <v>0</v>
      </c>
      <c r="BG210" s="511">
        <v>21.64000000000015</v>
      </c>
      <c r="BH210" s="511">
        <v>0</v>
      </c>
      <c r="BI210" s="511">
        <v>0.96799999999999997</v>
      </c>
      <c r="BJ210" s="511">
        <v>0</v>
      </c>
      <c r="BK210" s="511">
        <v>0</v>
      </c>
      <c r="BL210" s="512">
        <v>0</v>
      </c>
      <c r="BM210" s="511">
        <v>0</v>
      </c>
      <c r="BN210" s="511">
        <v>1</v>
      </c>
      <c r="BO210" s="511">
        <v>0</v>
      </c>
      <c r="BQ210">
        <v>139904</v>
      </c>
      <c r="BR210">
        <v>3302138</v>
      </c>
      <c r="BS210" t="s">
        <v>368</v>
      </c>
      <c r="BT210" t="s">
        <v>51</v>
      </c>
      <c r="BU210" t="s">
        <v>609</v>
      </c>
      <c r="BV210">
        <v>1</v>
      </c>
      <c r="BW210">
        <v>0</v>
      </c>
      <c r="BX210">
        <v>0</v>
      </c>
      <c r="BY210">
        <v>7</v>
      </c>
      <c r="BZ210">
        <v>0</v>
      </c>
      <c r="CA210">
        <v>0</v>
      </c>
      <c r="CB210">
        <v>0</v>
      </c>
      <c r="CC210">
        <v>356</v>
      </c>
      <c r="CD210">
        <v>356</v>
      </c>
      <c r="CE210">
        <v>42</v>
      </c>
      <c r="CF210">
        <v>314</v>
      </c>
      <c r="CG210">
        <v>0</v>
      </c>
      <c r="CH210">
        <v>0</v>
      </c>
      <c r="CI210">
        <v>0</v>
      </c>
      <c r="CJ210">
        <v>0</v>
      </c>
      <c r="CK210">
        <v>0</v>
      </c>
      <c r="CL210">
        <v>0</v>
      </c>
      <c r="CM210">
        <v>0</v>
      </c>
      <c r="CN210">
        <v>0</v>
      </c>
      <c r="CO210">
        <v>0</v>
      </c>
      <c r="CP210">
        <v>356</v>
      </c>
      <c r="CQ210">
        <v>50.857142857142854</v>
      </c>
      <c r="CR210">
        <v>168.00000000000014</v>
      </c>
      <c r="CS210">
        <v>169.99999999999983</v>
      </c>
      <c r="CT210">
        <v>0</v>
      </c>
      <c r="CU210">
        <v>0</v>
      </c>
      <c r="CV210">
        <v>185.00000000000014</v>
      </c>
      <c r="CW210">
        <v>37.000000000000028</v>
      </c>
      <c r="CX210">
        <v>55.000000000000036</v>
      </c>
      <c r="CY210">
        <v>37.000000000000028</v>
      </c>
      <c r="CZ210">
        <v>13.999999999999995</v>
      </c>
      <c r="DA210">
        <v>25.999999999999986</v>
      </c>
      <c r="DB210">
        <v>2.0000000000000009</v>
      </c>
      <c r="DC210">
        <v>0</v>
      </c>
      <c r="DD210">
        <v>0</v>
      </c>
      <c r="DE210">
        <v>0</v>
      </c>
      <c r="DF210">
        <v>0</v>
      </c>
      <c r="DG210">
        <v>0</v>
      </c>
      <c r="DH210">
        <v>0</v>
      </c>
      <c r="DI210">
        <v>0</v>
      </c>
      <c r="DJ210">
        <v>155.32484076433104</v>
      </c>
      <c r="DK210">
        <v>0</v>
      </c>
      <c r="DL210">
        <v>145.1201868535201</v>
      </c>
      <c r="DM210">
        <v>0</v>
      </c>
      <c r="DN210">
        <v>0</v>
      </c>
      <c r="DO210">
        <v>0</v>
      </c>
      <c r="DP210">
        <v>0</v>
      </c>
      <c r="DQ210">
        <v>0</v>
      </c>
      <c r="DR210">
        <v>0</v>
      </c>
      <c r="DS210">
        <v>21.64000000000015</v>
      </c>
      <c r="DT210">
        <v>0</v>
      </c>
      <c r="DU210">
        <v>0.96799999999999997</v>
      </c>
      <c r="DV210">
        <v>0</v>
      </c>
      <c r="DW210">
        <v>0</v>
      </c>
      <c r="DX210">
        <v>0</v>
      </c>
      <c r="DY210">
        <v>0</v>
      </c>
      <c r="DZ210">
        <v>1</v>
      </c>
      <c r="EA210">
        <v>0</v>
      </c>
    </row>
    <row r="211" spans="1:131" ht="15" hidden="1">
      <c r="A211" s="505">
        <v>215</v>
      </c>
      <c r="B211" s="505" t="e">
        <v>#N/A</v>
      </c>
      <c r="C211" s="506">
        <v>0.68975903614457801</v>
      </c>
      <c r="D211" s="506">
        <v>0</v>
      </c>
      <c r="E211" s="507">
        <v>140159</v>
      </c>
      <c r="F211" s="507">
        <v>3302140</v>
      </c>
      <c r="G211" s="508" t="s">
        <v>369</v>
      </c>
      <c r="H211" s="470" t="s">
        <v>51</v>
      </c>
      <c r="I211" s="509" t="s">
        <v>609</v>
      </c>
      <c r="J211" s="510">
        <v>1</v>
      </c>
      <c r="K211" s="511">
        <v>0</v>
      </c>
      <c r="L211" s="511">
        <v>0</v>
      </c>
      <c r="M211" s="511">
        <v>7</v>
      </c>
      <c r="N211" s="511">
        <v>0</v>
      </c>
      <c r="O211" s="511">
        <v>0</v>
      </c>
      <c r="P211" s="511">
        <v>0</v>
      </c>
      <c r="Q211" s="511">
        <v>332</v>
      </c>
      <c r="R211" s="511">
        <v>332</v>
      </c>
      <c r="S211" s="511">
        <v>36</v>
      </c>
      <c r="T211" s="511">
        <v>296</v>
      </c>
      <c r="U211" s="511">
        <v>0</v>
      </c>
      <c r="V211" s="511">
        <v>0</v>
      </c>
      <c r="W211" s="511">
        <v>0</v>
      </c>
      <c r="X211" s="511">
        <v>0</v>
      </c>
      <c r="Y211" s="511">
        <v>0</v>
      </c>
      <c r="Z211" s="511">
        <v>0</v>
      </c>
      <c r="AA211" s="511">
        <v>0</v>
      </c>
      <c r="AB211" s="511">
        <v>0</v>
      </c>
      <c r="AC211" s="511">
        <v>0</v>
      </c>
      <c r="AD211" s="511">
        <v>332</v>
      </c>
      <c r="AE211" s="511">
        <v>47.428571428571431</v>
      </c>
      <c r="AF211" s="511">
        <v>223.00000000000009</v>
      </c>
      <c r="AG211" s="511">
        <v>228.99999999999989</v>
      </c>
      <c r="AH211" s="511">
        <v>0</v>
      </c>
      <c r="AI211" s="511">
        <v>0</v>
      </c>
      <c r="AJ211" s="511">
        <v>21.000000000000007</v>
      </c>
      <c r="AK211" s="511">
        <v>19</v>
      </c>
      <c r="AL211" s="511">
        <v>9.0000000000000142</v>
      </c>
      <c r="AM211" s="511">
        <v>59.999999999999979</v>
      </c>
      <c r="AN211" s="511">
        <v>14.000000000000005</v>
      </c>
      <c r="AO211" s="511">
        <v>96.999999999999929</v>
      </c>
      <c r="AP211" s="511">
        <v>111.99999999999984</v>
      </c>
      <c r="AQ211" s="511">
        <v>0</v>
      </c>
      <c r="AR211" s="511">
        <v>0</v>
      </c>
      <c r="AS211" s="511">
        <v>0</v>
      </c>
      <c r="AT211" s="511">
        <v>0</v>
      </c>
      <c r="AU211" s="511">
        <v>0</v>
      </c>
      <c r="AV211" s="511">
        <v>0</v>
      </c>
      <c r="AW211" s="511">
        <v>0</v>
      </c>
      <c r="AX211" s="511">
        <v>41.782312925169933</v>
      </c>
      <c r="AY211" s="511">
        <v>0</v>
      </c>
      <c r="AZ211" s="511">
        <v>120.49445534481502</v>
      </c>
      <c r="BA211" s="511">
        <v>0</v>
      </c>
      <c r="BB211" s="511">
        <v>0</v>
      </c>
      <c r="BC211" s="511">
        <v>0</v>
      </c>
      <c r="BD211" s="511">
        <v>0</v>
      </c>
      <c r="BE211" s="511">
        <v>0</v>
      </c>
      <c r="BF211" s="511">
        <v>0</v>
      </c>
      <c r="BG211" s="511">
        <v>26.080000000000037</v>
      </c>
      <c r="BH211" s="511">
        <v>0</v>
      </c>
      <c r="BI211" s="511">
        <v>0.76500000000000001</v>
      </c>
      <c r="BJ211" s="511">
        <v>0</v>
      </c>
      <c r="BK211" s="511">
        <v>0</v>
      </c>
      <c r="BL211" s="512">
        <v>0</v>
      </c>
      <c r="BM211" s="511">
        <v>0</v>
      </c>
      <c r="BN211" s="511">
        <v>1</v>
      </c>
      <c r="BO211" s="511">
        <v>0</v>
      </c>
      <c r="BQ211">
        <v>140159</v>
      </c>
      <c r="BR211">
        <v>3302140</v>
      </c>
      <c r="BS211" t="s">
        <v>369</v>
      </c>
      <c r="BT211" t="s">
        <v>51</v>
      </c>
      <c r="BU211" t="s">
        <v>609</v>
      </c>
      <c r="BV211">
        <v>1</v>
      </c>
      <c r="BW211">
        <v>0</v>
      </c>
      <c r="BX211">
        <v>0</v>
      </c>
      <c r="BY211">
        <v>7</v>
      </c>
      <c r="BZ211">
        <v>0</v>
      </c>
      <c r="CA211">
        <v>0</v>
      </c>
      <c r="CB211">
        <v>0</v>
      </c>
      <c r="CC211">
        <v>332</v>
      </c>
      <c r="CD211">
        <v>332</v>
      </c>
      <c r="CE211">
        <v>36</v>
      </c>
      <c r="CF211">
        <v>296</v>
      </c>
      <c r="CG211">
        <v>0</v>
      </c>
      <c r="CH211">
        <v>0</v>
      </c>
      <c r="CI211">
        <v>0</v>
      </c>
      <c r="CJ211">
        <v>0</v>
      </c>
      <c r="CK211">
        <v>0</v>
      </c>
      <c r="CL211">
        <v>0</v>
      </c>
      <c r="CM211">
        <v>0</v>
      </c>
      <c r="CN211">
        <v>0</v>
      </c>
      <c r="CO211">
        <v>0</v>
      </c>
      <c r="CP211">
        <v>332</v>
      </c>
      <c r="CQ211">
        <v>47.428571428571431</v>
      </c>
      <c r="CR211">
        <v>223.00000000000009</v>
      </c>
      <c r="CS211">
        <v>228.99999999999989</v>
      </c>
      <c r="CT211">
        <v>0</v>
      </c>
      <c r="CU211">
        <v>0</v>
      </c>
      <c r="CV211">
        <v>21.000000000000007</v>
      </c>
      <c r="CW211">
        <v>19</v>
      </c>
      <c r="CX211">
        <v>9.0000000000000142</v>
      </c>
      <c r="CY211">
        <v>59.999999999999979</v>
      </c>
      <c r="CZ211">
        <v>14.000000000000005</v>
      </c>
      <c r="DA211">
        <v>96.999999999999929</v>
      </c>
      <c r="DB211">
        <v>111.99999999999984</v>
      </c>
      <c r="DC211">
        <v>0</v>
      </c>
      <c r="DD211">
        <v>0</v>
      </c>
      <c r="DE211">
        <v>0</v>
      </c>
      <c r="DF211">
        <v>0</v>
      </c>
      <c r="DG211">
        <v>0</v>
      </c>
      <c r="DH211">
        <v>0</v>
      </c>
      <c r="DI211">
        <v>0</v>
      </c>
      <c r="DJ211">
        <v>41.782312925169933</v>
      </c>
      <c r="DK211">
        <v>0</v>
      </c>
      <c r="DL211">
        <v>120.49445534481502</v>
      </c>
      <c r="DM211">
        <v>0</v>
      </c>
      <c r="DN211">
        <v>0</v>
      </c>
      <c r="DO211">
        <v>0</v>
      </c>
      <c r="DP211">
        <v>0</v>
      </c>
      <c r="DQ211">
        <v>0</v>
      </c>
      <c r="DR211">
        <v>0</v>
      </c>
      <c r="DS211">
        <v>26.080000000000037</v>
      </c>
      <c r="DT211">
        <v>0</v>
      </c>
      <c r="DU211">
        <v>0.76500000000000001</v>
      </c>
      <c r="DV211">
        <v>0</v>
      </c>
      <c r="DW211">
        <v>0</v>
      </c>
      <c r="DX211">
        <v>0</v>
      </c>
      <c r="DY211">
        <v>0</v>
      </c>
      <c r="DZ211">
        <v>1</v>
      </c>
      <c r="EA211">
        <v>0</v>
      </c>
    </row>
    <row r="212" spans="1:131" ht="15" hidden="1">
      <c r="A212" s="505">
        <v>216</v>
      </c>
      <c r="B212" s="505" t="e">
        <v>#N/A</v>
      </c>
      <c r="C212" s="506">
        <v>0.72549019607843102</v>
      </c>
      <c r="D212" s="506">
        <v>0</v>
      </c>
      <c r="E212" s="507">
        <v>140161</v>
      </c>
      <c r="F212" s="507">
        <v>3302141</v>
      </c>
      <c r="G212" s="508" t="s">
        <v>370</v>
      </c>
      <c r="H212" s="470" t="s">
        <v>51</v>
      </c>
      <c r="I212" s="509" t="s">
        <v>609</v>
      </c>
      <c r="J212" s="510">
        <v>1</v>
      </c>
      <c r="K212" s="511">
        <v>0</v>
      </c>
      <c r="L212" s="511">
        <v>0</v>
      </c>
      <c r="M212" s="511">
        <v>7</v>
      </c>
      <c r="N212" s="511">
        <v>0</v>
      </c>
      <c r="O212" s="511">
        <v>0</v>
      </c>
      <c r="P212" s="511">
        <v>0</v>
      </c>
      <c r="Q212" s="511">
        <v>204</v>
      </c>
      <c r="R212" s="511">
        <v>204</v>
      </c>
      <c r="S212" s="511">
        <v>30</v>
      </c>
      <c r="T212" s="511">
        <v>174</v>
      </c>
      <c r="U212" s="511">
        <v>0</v>
      </c>
      <c r="V212" s="511">
        <v>0</v>
      </c>
      <c r="W212" s="511">
        <v>0</v>
      </c>
      <c r="X212" s="511">
        <v>0</v>
      </c>
      <c r="Y212" s="511">
        <v>0</v>
      </c>
      <c r="Z212" s="511">
        <v>0</v>
      </c>
      <c r="AA212" s="511">
        <v>0</v>
      </c>
      <c r="AB212" s="511">
        <v>0</v>
      </c>
      <c r="AC212" s="511">
        <v>0</v>
      </c>
      <c r="AD212" s="511">
        <v>204</v>
      </c>
      <c r="AE212" s="511">
        <v>29.142857142857142</v>
      </c>
      <c r="AF212" s="511">
        <v>143.00000000000006</v>
      </c>
      <c r="AG212" s="511">
        <v>147.99999999999991</v>
      </c>
      <c r="AH212" s="511">
        <v>0</v>
      </c>
      <c r="AI212" s="511">
        <v>0</v>
      </c>
      <c r="AJ212" s="511">
        <v>4</v>
      </c>
      <c r="AK212" s="511">
        <v>3.0000000000000049</v>
      </c>
      <c r="AL212" s="511">
        <v>7.0000000000000044</v>
      </c>
      <c r="AM212" s="511">
        <v>11.000000000000004</v>
      </c>
      <c r="AN212" s="511">
        <v>8</v>
      </c>
      <c r="AO212" s="511">
        <v>34.000000000000064</v>
      </c>
      <c r="AP212" s="511">
        <v>136.99999999999991</v>
      </c>
      <c r="AQ212" s="511">
        <v>0</v>
      </c>
      <c r="AR212" s="511">
        <v>0</v>
      </c>
      <c r="AS212" s="511">
        <v>0</v>
      </c>
      <c r="AT212" s="511">
        <v>0</v>
      </c>
      <c r="AU212" s="511">
        <v>0</v>
      </c>
      <c r="AV212" s="511">
        <v>0</v>
      </c>
      <c r="AW212" s="511">
        <v>0</v>
      </c>
      <c r="AX212" s="511">
        <v>64.482758620689751</v>
      </c>
      <c r="AY212" s="511">
        <v>0</v>
      </c>
      <c r="AZ212" s="511">
        <v>79.572289156626482</v>
      </c>
      <c r="BA212" s="511">
        <v>0</v>
      </c>
      <c r="BB212" s="511">
        <v>0</v>
      </c>
      <c r="BC212" s="511">
        <v>0</v>
      </c>
      <c r="BD212" s="511">
        <v>0</v>
      </c>
      <c r="BE212" s="511">
        <v>0</v>
      </c>
      <c r="BF212" s="511">
        <v>0</v>
      </c>
      <c r="BG212" s="511">
        <v>2.8338916256157738</v>
      </c>
      <c r="BH212" s="511">
        <v>0</v>
      </c>
      <c r="BI212" s="511">
        <v>0.41799999999999998</v>
      </c>
      <c r="BJ212" s="511">
        <v>0</v>
      </c>
      <c r="BK212" s="511">
        <v>0</v>
      </c>
      <c r="BL212" s="512">
        <v>0</v>
      </c>
      <c r="BM212" s="511">
        <v>0</v>
      </c>
      <c r="BN212" s="511">
        <v>1</v>
      </c>
      <c r="BO212" s="511">
        <v>0</v>
      </c>
      <c r="BQ212">
        <v>140161</v>
      </c>
      <c r="BR212">
        <v>3302141</v>
      </c>
      <c r="BS212" t="s">
        <v>370</v>
      </c>
      <c r="BT212" t="s">
        <v>51</v>
      </c>
      <c r="BU212" t="s">
        <v>609</v>
      </c>
      <c r="BV212">
        <v>1</v>
      </c>
      <c r="BW212">
        <v>0</v>
      </c>
      <c r="BX212">
        <v>0</v>
      </c>
      <c r="BY212">
        <v>7</v>
      </c>
      <c r="BZ212">
        <v>0</v>
      </c>
      <c r="CA212">
        <v>0</v>
      </c>
      <c r="CB212">
        <v>0</v>
      </c>
      <c r="CC212">
        <v>204</v>
      </c>
      <c r="CD212">
        <v>204</v>
      </c>
      <c r="CE212">
        <v>30</v>
      </c>
      <c r="CF212">
        <v>174</v>
      </c>
      <c r="CG212">
        <v>0</v>
      </c>
      <c r="CH212">
        <v>0</v>
      </c>
      <c r="CI212">
        <v>0</v>
      </c>
      <c r="CJ212">
        <v>0</v>
      </c>
      <c r="CK212">
        <v>0</v>
      </c>
      <c r="CL212">
        <v>0</v>
      </c>
      <c r="CM212">
        <v>0</v>
      </c>
      <c r="CN212">
        <v>0</v>
      </c>
      <c r="CO212">
        <v>0</v>
      </c>
      <c r="CP212">
        <v>204</v>
      </c>
      <c r="CQ212">
        <v>29.142857142857142</v>
      </c>
      <c r="CR212">
        <v>143.00000000000006</v>
      </c>
      <c r="CS212">
        <v>147.99999999999991</v>
      </c>
      <c r="CT212">
        <v>0</v>
      </c>
      <c r="CU212">
        <v>0</v>
      </c>
      <c r="CV212">
        <v>4</v>
      </c>
      <c r="CW212">
        <v>3.0000000000000049</v>
      </c>
      <c r="CX212">
        <v>7.0000000000000044</v>
      </c>
      <c r="CY212">
        <v>11.000000000000004</v>
      </c>
      <c r="CZ212">
        <v>8</v>
      </c>
      <c r="DA212">
        <v>34.000000000000064</v>
      </c>
      <c r="DB212">
        <v>136.99999999999991</v>
      </c>
      <c r="DC212">
        <v>0</v>
      </c>
      <c r="DD212">
        <v>0</v>
      </c>
      <c r="DE212">
        <v>0</v>
      </c>
      <c r="DF212">
        <v>0</v>
      </c>
      <c r="DG212">
        <v>0</v>
      </c>
      <c r="DH212">
        <v>0</v>
      </c>
      <c r="DI212">
        <v>0</v>
      </c>
      <c r="DJ212">
        <v>64.482758620689751</v>
      </c>
      <c r="DK212">
        <v>0</v>
      </c>
      <c r="DL212">
        <v>79.572289156626482</v>
      </c>
      <c r="DM212">
        <v>0</v>
      </c>
      <c r="DN212">
        <v>0</v>
      </c>
      <c r="DO212">
        <v>0</v>
      </c>
      <c r="DP212">
        <v>0</v>
      </c>
      <c r="DQ212">
        <v>0</v>
      </c>
      <c r="DR212">
        <v>0</v>
      </c>
      <c r="DS212">
        <v>2.8338916256157738</v>
      </c>
      <c r="DT212">
        <v>0</v>
      </c>
      <c r="DU212">
        <v>0.41799999999999998</v>
      </c>
      <c r="DV212">
        <v>0</v>
      </c>
      <c r="DW212">
        <v>0</v>
      </c>
      <c r="DX212">
        <v>0</v>
      </c>
      <c r="DY212">
        <v>0</v>
      </c>
      <c r="DZ212">
        <v>1</v>
      </c>
      <c r="EA212">
        <v>0</v>
      </c>
    </row>
    <row r="213" spans="1:131" ht="15" hidden="1">
      <c r="A213" s="505">
        <v>217</v>
      </c>
      <c r="B213" s="505" t="e">
        <v>#N/A</v>
      </c>
      <c r="C213" s="506">
        <v>0.47448979591836699</v>
      </c>
      <c r="D213" s="506">
        <v>0</v>
      </c>
      <c r="E213" s="507">
        <v>140656</v>
      </c>
      <c r="F213" s="507">
        <v>3302144</v>
      </c>
      <c r="G213" s="508" t="s">
        <v>371</v>
      </c>
      <c r="H213" s="470" t="s">
        <v>51</v>
      </c>
      <c r="I213" s="509" t="s">
        <v>609</v>
      </c>
      <c r="J213" s="510">
        <v>1</v>
      </c>
      <c r="K213" s="511">
        <v>0</v>
      </c>
      <c r="L213" s="511">
        <v>0</v>
      </c>
      <c r="M213" s="511">
        <v>7</v>
      </c>
      <c r="N213" s="511">
        <v>0</v>
      </c>
      <c r="O213" s="511">
        <v>0</v>
      </c>
      <c r="P213" s="511">
        <v>0</v>
      </c>
      <c r="Q213" s="511">
        <v>588</v>
      </c>
      <c r="R213" s="511">
        <v>588</v>
      </c>
      <c r="S213" s="511">
        <v>72</v>
      </c>
      <c r="T213" s="511">
        <v>516</v>
      </c>
      <c r="U213" s="511">
        <v>0</v>
      </c>
      <c r="V213" s="511">
        <v>0</v>
      </c>
      <c r="W213" s="511">
        <v>0</v>
      </c>
      <c r="X213" s="511">
        <v>0</v>
      </c>
      <c r="Y213" s="511">
        <v>0</v>
      </c>
      <c r="Z213" s="511">
        <v>0</v>
      </c>
      <c r="AA213" s="511">
        <v>0</v>
      </c>
      <c r="AB213" s="511">
        <v>0</v>
      </c>
      <c r="AC213" s="511">
        <v>0</v>
      </c>
      <c r="AD213" s="511">
        <v>588</v>
      </c>
      <c r="AE213" s="511">
        <v>84</v>
      </c>
      <c r="AF213" s="511">
        <v>269.00000000000006</v>
      </c>
      <c r="AG213" s="511">
        <v>278.99999999999977</v>
      </c>
      <c r="AH213" s="511">
        <v>0</v>
      </c>
      <c r="AI213" s="511">
        <v>0</v>
      </c>
      <c r="AJ213" s="511">
        <v>9.0000000000000053</v>
      </c>
      <c r="AK213" s="511">
        <v>6.0000000000000231</v>
      </c>
      <c r="AL213" s="511">
        <v>31.000000000000032</v>
      </c>
      <c r="AM213" s="511">
        <v>299.99999999999994</v>
      </c>
      <c r="AN213" s="511">
        <v>207.99999999999974</v>
      </c>
      <c r="AO213" s="511">
        <v>27.999999999999989</v>
      </c>
      <c r="AP213" s="511">
        <v>6.0000000000000231</v>
      </c>
      <c r="AQ213" s="511">
        <v>0</v>
      </c>
      <c r="AR213" s="511">
        <v>0</v>
      </c>
      <c r="AS213" s="511">
        <v>0</v>
      </c>
      <c r="AT213" s="511">
        <v>0</v>
      </c>
      <c r="AU213" s="511">
        <v>0</v>
      </c>
      <c r="AV213" s="511">
        <v>0</v>
      </c>
      <c r="AW213" s="511">
        <v>0</v>
      </c>
      <c r="AX213" s="511">
        <v>233.6046511627905</v>
      </c>
      <c r="AY213" s="511">
        <v>0</v>
      </c>
      <c r="AZ213" s="511">
        <v>192.32000423706359</v>
      </c>
      <c r="BA213" s="511">
        <v>0</v>
      </c>
      <c r="BB213" s="511">
        <v>0</v>
      </c>
      <c r="BC213" s="511">
        <v>0</v>
      </c>
      <c r="BD213" s="511">
        <v>0</v>
      </c>
      <c r="BE213" s="511">
        <v>0</v>
      </c>
      <c r="BF213" s="511">
        <v>0</v>
      </c>
      <c r="BG213" s="511">
        <v>0</v>
      </c>
      <c r="BH213" s="511">
        <v>0</v>
      </c>
      <c r="BI213" s="511">
        <v>0.6</v>
      </c>
      <c r="BJ213" s="511">
        <v>0</v>
      </c>
      <c r="BK213" s="511">
        <v>0</v>
      </c>
      <c r="BL213" s="512">
        <v>0</v>
      </c>
      <c r="BM213" s="511">
        <v>0</v>
      </c>
      <c r="BN213" s="511">
        <v>1</v>
      </c>
      <c r="BO213" s="511">
        <v>0</v>
      </c>
      <c r="BQ213">
        <v>140656</v>
      </c>
      <c r="BR213">
        <v>3302144</v>
      </c>
      <c r="BS213" t="s">
        <v>371</v>
      </c>
      <c r="BT213" t="s">
        <v>51</v>
      </c>
      <c r="BU213" t="s">
        <v>609</v>
      </c>
      <c r="BV213">
        <v>1</v>
      </c>
      <c r="BW213">
        <v>0</v>
      </c>
      <c r="BX213">
        <v>0</v>
      </c>
      <c r="BY213">
        <v>7</v>
      </c>
      <c r="BZ213">
        <v>0</v>
      </c>
      <c r="CA213">
        <v>0</v>
      </c>
      <c r="CB213">
        <v>0</v>
      </c>
      <c r="CC213">
        <v>588</v>
      </c>
      <c r="CD213">
        <v>588</v>
      </c>
      <c r="CE213">
        <v>72</v>
      </c>
      <c r="CF213">
        <v>516</v>
      </c>
      <c r="CG213">
        <v>0</v>
      </c>
      <c r="CH213">
        <v>0</v>
      </c>
      <c r="CI213">
        <v>0</v>
      </c>
      <c r="CJ213">
        <v>0</v>
      </c>
      <c r="CK213">
        <v>0</v>
      </c>
      <c r="CL213">
        <v>0</v>
      </c>
      <c r="CM213">
        <v>0</v>
      </c>
      <c r="CN213">
        <v>0</v>
      </c>
      <c r="CO213">
        <v>0</v>
      </c>
      <c r="CP213">
        <v>588</v>
      </c>
      <c r="CQ213">
        <v>84</v>
      </c>
      <c r="CR213">
        <v>269.00000000000006</v>
      </c>
      <c r="CS213">
        <v>278.99999999999977</v>
      </c>
      <c r="CT213">
        <v>0</v>
      </c>
      <c r="CU213">
        <v>0</v>
      </c>
      <c r="CV213">
        <v>9.0000000000000053</v>
      </c>
      <c r="CW213">
        <v>6.0000000000000231</v>
      </c>
      <c r="CX213">
        <v>31.000000000000032</v>
      </c>
      <c r="CY213">
        <v>299.99999999999994</v>
      </c>
      <c r="CZ213">
        <v>207.99999999999974</v>
      </c>
      <c r="DA213">
        <v>27.999999999999989</v>
      </c>
      <c r="DB213">
        <v>6.0000000000000231</v>
      </c>
      <c r="DC213">
        <v>0</v>
      </c>
      <c r="DD213">
        <v>0</v>
      </c>
      <c r="DE213">
        <v>0</v>
      </c>
      <c r="DF213">
        <v>0</v>
      </c>
      <c r="DG213">
        <v>0</v>
      </c>
      <c r="DH213">
        <v>0</v>
      </c>
      <c r="DI213">
        <v>0</v>
      </c>
      <c r="DJ213">
        <v>233.6046511627905</v>
      </c>
      <c r="DK213">
        <v>0</v>
      </c>
      <c r="DL213">
        <v>192.32000423706359</v>
      </c>
      <c r="DM213">
        <v>0</v>
      </c>
      <c r="DN213">
        <v>0</v>
      </c>
      <c r="DO213">
        <v>0</v>
      </c>
      <c r="DP213">
        <v>0</v>
      </c>
      <c r="DQ213">
        <v>0</v>
      </c>
      <c r="DR213">
        <v>0</v>
      </c>
      <c r="DS213">
        <v>0</v>
      </c>
      <c r="DT213">
        <v>0</v>
      </c>
      <c r="DU213">
        <v>0.6</v>
      </c>
      <c r="DV213">
        <v>0</v>
      </c>
      <c r="DW213">
        <v>0</v>
      </c>
      <c r="DX213">
        <v>0</v>
      </c>
      <c r="DY213">
        <v>0</v>
      </c>
      <c r="DZ213">
        <v>1</v>
      </c>
      <c r="EA213">
        <v>0</v>
      </c>
    </row>
    <row r="214" spans="1:131" ht="15" hidden="1">
      <c r="A214" s="505">
        <v>218</v>
      </c>
      <c r="B214" s="505" t="e">
        <v>#N/A</v>
      </c>
      <c r="C214" s="506">
        <v>0.28749999999999998</v>
      </c>
      <c r="D214" s="506">
        <v>0</v>
      </c>
      <c r="E214" s="507">
        <v>141206</v>
      </c>
      <c r="F214" s="507">
        <v>3302145</v>
      </c>
      <c r="G214" s="508" t="s">
        <v>372</v>
      </c>
      <c r="H214" s="470" t="s">
        <v>51</v>
      </c>
      <c r="I214" s="509" t="s">
        <v>609</v>
      </c>
      <c r="J214" s="510">
        <v>1</v>
      </c>
      <c r="K214" s="511">
        <v>0</v>
      </c>
      <c r="L214" s="511">
        <v>0</v>
      </c>
      <c r="M214" s="511">
        <v>4</v>
      </c>
      <c r="N214" s="511">
        <v>0</v>
      </c>
      <c r="O214" s="511">
        <v>0</v>
      </c>
      <c r="P214" s="511">
        <v>0</v>
      </c>
      <c r="Q214" s="511">
        <v>240</v>
      </c>
      <c r="R214" s="511">
        <v>240</v>
      </c>
      <c r="S214" s="511">
        <v>0</v>
      </c>
      <c r="T214" s="511">
        <v>240</v>
      </c>
      <c r="U214" s="511">
        <v>0</v>
      </c>
      <c r="V214" s="511">
        <v>0</v>
      </c>
      <c r="W214" s="511">
        <v>0</v>
      </c>
      <c r="X214" s="511">
        <v>0</v>
      </c>
      <c r="Y214" s="511">
        <v>0</v>
      </c>
      <c r="Z214" s="511">
        <v>0</v>
      </c>
      <c r="AA214" s="511">
        <v>0</v>
      </c>
      <c r="AB214" s="511">
        <v>0</v>
      </c>
      <c r="AC214" s="511">
        <v>0</v>
      </c>
      <c r="AD214" s="511">
        <v>240</v>
      </c>
      <c r="AE214" s="511">
        <v>60</v>
      </c>
      <c r="AF214" s="511">
        <v>67.999999999999915</v>
      </c>
      <c r="AG214" s="511">
        <v>69</v>
      </c>
      <c r="AH214" s="511">
        <v>0</v>
      </c>
      <c r="AI214" s="511">
        <v>0</v>
      </c>
      <c r="AJ214" s="511">
        <v>188.78661087866112</v>
      </c>
      <c r="AK214" s="511">
        <v>23.096234309623441</v>
      </c>
      <c r="AL214" s="511">
        <v>3.0125523012552238</v>
      </c>
      <c r="AM214" s="511">
        <v>0</v>
      </c>
      <c r="AN214" s="511">
        <v>16.066945606694571</v>
      </c>
      <c r="AO214" s="511">
        <v>1.0041841004184096</v>
      </c>
      <c r="AP214" s="511">
        <v>8.0334728033472711</v>
      </c>
      <c r="AQ214" s="511">
        <v>0</v>
      </c>
      <c r="AR214" s="511">
        <v>0</v>
      </c>
      <c r="AS214" s="511">
        <v>0</v>
      </c>
      <c r="AT214" s="511">
        <v>0</v>
      </c>
      <c r="AU214" s="511">
        <v>0</v>
      </c>
      <c r="AV214" s="511">
        <v>0</v>
      </c>
      <c r="AW214" s="511">
        <v>0</v>
      </c>
      <c r="AX214" s="511">
        <v>34.999999999999922</v>
      </c>
      <c r="AY214" s="511">
        <v>0</v>
      </c>
      <c r="AZ214" s="511">
        <v>52.562360909530824</v>
      </c>
      <c r="BA214" s="511">
        <v>0</v>
      </c>
      <c r="BB214" s="511">
        <v>0</v>
      </c>
      <c r="BC214" s="511">
        <v>0</v>
      </c>
      <c r="BD214" s="511">
        <v>0</v>
      </c>
      <c r="BE214" s="511">
        <v>0</v>
      </c>
      <c r="BF214" s="511">
        <v>0</v>
      </c>
      <c r="BG214" s="511">
        <v>0</v>
      </c>
      <c r="BH214" s="511">
        <v>0</v>
      </c>
      <c r="BI214" s="511">
        <v>0.81200000000000006</v>
      </c>
      <c r="BJ214" s="511">
        <v>0</v>
      </c>
      <c r="BK214" s="511">
        <v>0</v>
      </c>
      <c r="BL214" s="512">
        <v>0</v>
      </c>
      <c r="BM214" s="511">
        <v>0</v>
      </c>
      <c r="BN214" s="511">
        <v>1</v>
      </c>
      <c r="BO214" s="511">
        <v>0</v>
      </c>
      <c r="BQ214">
        <v>141206</v>
      </c>
      <c r="BR214">
        <v>3302145</v>
      </c>
      <c r="BS214" t="s">
        <v>372</v>
      </c>
      <c r="BT214" t="s">
        <v>51</v>
      </c>
      <c r="BU214" t="s">
        <v>609</v>
      </c>
      <c r="BV214">
        <v>1</v>
      </c>
      <c r="BW214">
        <v>0</v>
      </c>
      <c r="BX214">
        <v>0</v>
      </c>
      <c r="BY214">
        <v>4</v>
      </c>
      <c r="BZ214">
        <v>0</v>
      </c>
      <c r="CA214">
        <v>0</v>
      </c>
      <c r="CB214">
        <v>0</v>
      </c>
      <c r="CC214">
        <v>240</v>
      </c>
      <c r="CD214">
        <v>240</v>
      </c>
      <c r="CE214">
        <v>0</v>
      </c>
      <c r="CF214">
        <v>240</v>
      </c>
      <c r="CG214">
        <v>0</v>
      </c>
      <c r="CH214">
        <v>0</v>
      </c>
      <c r="CI214">
        <v>0</v>
      </c>
      <c r="CJ214">
        <v>0</v>
      </c>
      <c r="CK214">
        <v>0</v>
      </c>
      <c r="CL214">
        <v>0</v>
      </c>
      <c r="CM214">
        <v>0</v>
      </c>
      <c r="CN214">
        <v>0</v>
      </c>
      <c r="CO214">
        <v>0</v>
      </c>
      <c r="CP214">
        <v>240</v>
      </c>
      <c r="CQ214">
        <v>60</v>
      </c>
      <c r="CR214">
        <v>67.999999999999915</v>
      </c>
      <c r="CS214">
        <v>69</v>
      </c>
      <c r="CT214">
        <v>0</v>
      </c>
      <c r="CU214">
        <v>0</v>
      </c>
      <c r="CV214">
        <v>188.78661087866112</v>
      </c>
      <c r="CW214">
        <v>23.096234309623441</v>
      </c>
      <c r="CX214">
        <v>3.0125523012552238</v>
      </c>
      <c r="CY214">
        <v>0</v>
      </c>
      <c r="CZ214">
        <v>16.066945606694571</v>
      </c>
      <c r="DA214">
        <v>1.0041841004184096</v>
      </c>
      <c r="DB214">
        <v>8.0334728033472711</v>
      </c>
      <c r="DC214">
        <v>0</v>
      </c>
      <c r="DD214">
        <v>0</v>
      </c>
      <c r="DE214">
        <v>0</v>
      </c>
      <c r="DF214">
        <v>0</v>
      </c>
      <c r="DG214">
        <v>0</v>
      </c>
      <c r="DH214">
        <v>0</v>
      </c>
      <c r="DI214">
        <v>0</v>
      </c>
      <c r="DJ214">
        <v>34.999999999999922</v>
      </c>
      <c r="DK214">
        <v>0</v>
      </c>
      <c r="DL214">
        <v>52.562360909530824</v>
      </c>
      <c r="DM214">
        <v>0</v>
      </c>
      <c r="DN214">
        <v>0</v>
      </c>
      <c r="DO214">
        <v>0</v>
      </c>
      <c r="DP214">
        <v>0</v>
      </c>
      <c r="DQ214">
        <v>0</v>
      </c>
      <c r="DR214">
        <v>0</v>
      </c>
      <c r="DS214">
        <v>0</v>
      </c>
      <c r="DT214">
        <v>0</v>
      </c>
      <c r="DU214">
        <v>0.81200000000000006</v>
      </c>
      <c r="DV214">
        <v>0</v>
      </c>
      <c r="DW214">
        <v>0</v>
      </c>
      <c r="DX214">
        <v>0</v>
      </c>
      <c r="DY214">
        <v>0</v>
      </c>
      <c r="DZ214">
        <v>1</v>
      </c>
      <c r="EA214">
        <v>0</v>
      </c>
    </row>
    <row r="215" spans="1:131" ht="15" hidden="1">
      <c r="A215" s="505">
        <v>219</v>
      </c>
      <c r="B215" s="505" t="e">
        <v>#N/A</v>
      </c>
      <c r="C215" s="506">
        <v>0.61737523105360403</v>
      </c>
      <c r="D215" s="506">
        <v>0</v>
      </c>
      <c r="E215" s="507">
        <v>141319</v>
      </c>
      <c r="F215" s="507">
        <v>3302146</v>
      </c>
      <c r="G215" s="508" t="s">
        <v>373</v>
      </c>
      <c r="H215" s="470" t="s">
        <v>51</v>
      </c>
      <c r="I215" s="509" t="s">
        <v>609</v>
      </c>
      <c r="J215" s="510">
        <v>1</v>
      </c>
      <c r="K215" s="511">
        <v>0</v>
      </c>
      <c r="L215" s="511">
        <v>0</v>
      </c>
      <c r="M215" s="511">
        <v>7</v>
      </c>
      <c r="N215" s="511">
        <v>0</v>
      </c>
      <c r="O215" s="511">
        <v>0</v>
      </c>
      <c r="P215" s="511">
        <v>0</v>
      </c>
      <c r="Q215" s="511">
        <v>541</v>
      </c>
      <c r="R215" s="511">
        <v>541</v>
      </c>
      <c r="S215" s="511">
        <v>59</v>
      </c>
      <c r="T215" s="511">
        <v>482</v>
      </c>
      <c r="U215" s="511">
        <v>0</v>
      </c>
      <c r="V215" s="511">
        <v>0</v>
      </c>
      <c r="W215" s="511">
        <v>0</v>
      </c>
      <c r="X215" s="511">
        <v>0</v>
      </c>
      <c r="Y215" s="511">
        <v>0</v>
      </c>
      <c r="Z215" s="511">
        <v>0</v>
      </c>
      <c r="AA215" s="511">
        <v>0</v>
      </c>
      <c r="AB215" s="511">
        <v>0</v>
      </c>
      <c r="AC215" s="511">
        <v>0</v>
      </c>
      <c r="AD215" s="511">
        <v>541</v>
      </c>
      <c r="AE215" s="511">
        <v>77.285714285714292</v>
      </c>
      <c r="AF215" s="511">
        <v>331.00000000000006</v>
      </c>
      <c r="AG215" s="511">
        <v>333.99999999999977</v>
      </c>
      <c r="AH215" s="511">
        <v>0</v>
      </c>
      <c r="AI215" s="511">
        <v>0</v>
      </c>
      <c r="AJ215" s="511">
        <v>17.000000000000018</v>
      </c>
      <c r="AK215" s="511">
        <v>11.999999999999998</v>
      </c>
      <c r="AL215" s="511">
        <v>33.999999999999979</v>
      </c>
      <c r="AM215" s="511">
        <v>176.00000000000014</v>
      </c>
      <c r="AN215" s="511">
        <v>203.99999999999997</v>
      </c>
      <c r="AO215" s="511">
        <v>92.000000000000156</v>
      </c>
      <c r="AP215" s="511">
        <v>5.9999999999999991</v>
      </c>
      <c r="AQ215" s="511">
        <v>0</v>
      </c>
      <c r="AR215" s="511">
        <v>0</v>
      </c>
      <c r="AS215" s="511">
        <v>0</v>
      </c>
      <c r="AT215" s="511">
        <v>0</v>
      </c>
      <c r="AU215" s="511">
        <v>0</v>
      </c>
      <c r="AV215" s="511">
        <v>0</v>
      </c>
      <c r="AW215" s="511">
        <v>0</v>
      </c>
      <c r="AX215" s="511">
        <v>231.21576763485501</v>
      </c>
      <c r="AY215" s="511">
        <v>0</v>
      </c>
      <c r="AZ215" s="511">
        <v>226.15519487616675</v>
      </c>
      <c r="BA215" s="511">
        <v>0</v>
      </c>
      <c r="BB215" s="511">
        <v>0</v>
      </c>
      <c r="BC215" s="511">
        <v>0</v>
      </c>
      <c r="BD215" s="511">
        <v>0</v>
      </c>
      <c r="BE215" s="511">
        <v>0</v>
      </c>
      <c r="BF215" s="511">
        <v>0</v>
      </c>
      <c r="BG215" s="511">
        <v>24.540000000000266</v>
      </c>
      <c r="BH215" s="511">
        <v>0</v>
      </c>
      <c r="BI215" s="511">
        <v>0.59</v>
      </c>
      <c r="BJ215" s="511">
        <v>0</v>
      </c>
      <c r="BK215" s="511">
        <v>0</v>
      </c>
      <c r="BL215" s="512">
        <v>0</v>
      </c>
      <c r="BM215" s="511">
        <v>0</v>
      </c>
      <c r="BN215" s="511">
        <v>1</v>
      </c>
      <c r="BO215" s="511">
        <v>0</v>
      </c>
      <c r="BQ215">
        <v>141319</v>
      </c>
      <c r="BR215">
        <v>3302146</v>
      </c>
      <c r="BS215" t="s">
        <v>373</v>
      </c>
      <c r="BT215" t="s">
        <v>51</v>
      </c>
      <c r="BU215" t="s">
        <v>609</v>
      </c>
      <c r="BV215">
        <v>1</v>
      </c>
      <c r="BW215">
        <v>0</v>
      </c>
      <c r="BX215">
        <v>0</v>
      </c>
      <c r="BY215">
        <v>7</v>
      </c>
      <c r="BZ215">
        <v>0</v>
      </c>
      <c r="CA215">
        <v>0</v>
      </c>
      <c r="CB215">
        <v>0</v>
      </c>
      <c r="CC215">
        <v>541</v>
      </c>
      <c r="CD215">
        <v>541</v>
      </c>
      <c r="CE215">
        <v>59</v>
      </c>
      <c r="CF215">
        <v>482</v>
      </c>
      <c r="CG215">
        <v>0</v>
      </c>
      <c r="CH215">
        <v>0</v>
      </c>
      <c r="CI215">
        <v>0</v>
      </c>
      <c r="CJ215">
        <v>0</v>
      </c>
      <c r="CK215">
        <v>0</v>
      </c>
      <c r="CL215">
        <v>0</v>
      </c>
      <c r="CM215">
        <v>0</v>
      </c>
      <c r="CN215">
        <v>0</v>
      </c>
      <c r="CO215">
        <v>0</v>
      </c>
      <c r="CP215">
        <v>541</v>
      </c>
      <c r="CQ215">
        <v>77.285714285714292</v>
      </c>
      <c r="CR215">
        <v>331.00000000000006</v>
      </c>
      <c r="CS215">
        <v>333.99999999999977</v>
      </c>
      <c r="CT215">
        <v>0</v>
      </c>
      <c r="CU215">
        <v>0</v>
      </c>
      <c r="CV215">
        <v>17.000000000000018</v>
      </c>
      <c r="CW215">
        <v>11.999999999999998</v>
      </c>
      <c r="CX215">
        <v>33.999999999999979</v>
      </c>
      <c r="CY215">
        <v>176.00000000000014</v>
      </c>
      <c r="CZ215">
        <v>203.99999999999997</v>
      </c>
      <c r="DA215">
        <v>92.000000000000156</v>
      </c>
      <c r="DB215">
        <v>5.9999999999999991</v>
      </c>
      <c r="DC215">
        <v>0</v>
      </c>
      <c r="DD215">
        <v>0</v>
      </c>
      <c r="DE215">
        <v>0</v>
      </c>
      <c r="DF215">
        <v>0</v>
      </c>
      <c r="DG215">
        <v>0</v>
      </c>
      <c r="DH215">
        <v>0</v>
      </c>
      <c r="DI215">
        <v>0</v>
      </c>
      <c r="DJ215">
        <v>231.21576763485501</v>
      </c>
      <c r="DK215">
        <v>0</v>
      </c>
      <c r="DL215">
        <v>226.15519487616675</v>
      </c>
      <c r="DM215">
        <v>0</v>
      </c>
      <c r="DN215">
        <v>0</v>
      </c>
      <c r="DO215">
        <v>0</v>
      </c>
      <c r="DP215">
        <v>0</v>
      </c>
      <c r="DQ215">
        <v>0</v>
      </c>
      <c r="DR215">
        <v>0</v>
      </c>
      <c r="DS215">
        <v>24.540000000000266</v>
      </c>
      <c r="DT215">
        <v>0</v>
      </c>
      <c r="DU215">
        <v>0.59</v>
      </c>
      <c r="DV215">
        <v>0</v>
      </c>
      <c r="DW215">
        <v>0</v>
      </c>
      <c r="DX215">
        <v>0</v>
      </c>
      <c r="DY215">
        <v>0</v>
      </c>
      <c r="DZ215">
        <v>1</v>
      </c>
      <c r="EA215">
        <v>0</v>
      </c>
    </row>
    <row r="216" spans="1:131" ht="15" hidden="1">
      <c r="A216" s="505">
        <v>220</v>
      </c>
      <c r="B216" s="505" t="e">
        <v>#N/A</v>
      </c>
      <c r="C216" s="506">
        <v>0.45283018867924502</v>
      </c>
      <c r="D216" s="506">
        <v>0</v>
      </c>
      <c r="E216" s="507">
        <v>150639</v>
      </c>
      <c r="F216" s="507">
        <v>3302149</v>
      </c>
      <c r="G216" s="508" t="s">
        <v>374</v>
      </c>
      <c r="H216" s="470" t="s">
        <v>51</v>
      </c>
      <c r="I216" s="509" t="s">
        <v>609</v>
      </c>
      <c r="J216" s="510">
        <v>1</v>
      </c>
      <c r="K216" s="511">
        <v>0</v>
      </c>
      <c r="L216" s="511">
        <v>0</v>
      </c>
      <c r="M216" s="511">
        <v>7</v>
      </c>
      <c r="N216" s="511">
        <v>0</v>
      </c>
      <c r="O216" s="511">
        <v>0</v>
      </c>
      <c r="P216" s="511">
        <v>0</v>
      </c>
      <c r="Q216" s="511">
        <v>371</v>
      </c>
      <c r="R216" s="511">
        <v>371</v>
      </c>
      <c r="S216" s="511">
        <v>37</v>
      </c>
      <c r="T216" s="511">
        <v>334</v>
      </c>
      <c r="U216" s="511">
        <v>0</v>
      </c>
      <c r="V216" s="511">
        <v>0</v>
      </c>
      <c r="W216" s="511">
        <v>0</v>
      </c>
      <c r="X216" s="511">
        <v>0</v>
      </c>
      <c r="Y216" s="511">
        <v>0</v>
      </c>
      <c r="Z216" s="511">
        <v>0</v>
      </c>
      <c r="AA216" s="511">
        <v>0</v>
      </c>
      <c r="AB216" s="511">
        <v>0</v>
      </c>
      <c r="AC216" s="511">
        <v>0</v>
      </c>
      <c r="AD216" s="511">
        <v>371</v>
      </c>
      <c r="AE216" s="511">
        <v>53</v>
      </c>
      <c r="AF216" s="511">
        <v>167.00000000000006</v>
      </c>
      <c r="AG216" s="511">
        <v>167.99999999999991</v>
      </c>
      <c r="AH216" s="511">
        <v>0</v>
      </c>
      <c r="AI216" s="511">
        <v>0</v>
      </c>
      <c r="AJ216" s="511">
        <v>58.000000000000036</v>
      </c>
      <c r="AK216" s="511">
        <v>152.99999999999997</v>
      </c>
      <c r="AL216" s="511">
        <v>16.999999999999996</v>
      </c>
      <c r="AM216" s="511">
        <v>8</v>
      </c>
      <c r="AN216" s="511">
        <v>60.000000000000099</v>
      </c>
      <c r="AO216" s="511">
        <v>50.999999999999993</v>
      </c>
      <c r="AP216" s="511">
        <v>24</v>
      </c>
      <c r="AQ216" s="511">
        <v>0</v>
      </c>
      <c r="AR216" s="511">
        <v>0</v>
      </c>
      <c r="AS216" s="511">
        <v>0</v>
      </c>
      <c r="AT216" s="511">
        <v>0</v>
      </c>
      <c r="AU216" s="511">
        <v>0</v>
      </c>
      <c r="AV216" s="511">
        <v>0</v>
      </c>
      <c r="AW216" s="511">
        <v>0</v>
      </c>
      <c r="AX216" s="511">
        <v>87.751497005987858</v>
      </c>
      <c r="AY216" s="511">
        <v>0</v>
      </c>
      <c r="AZ216" s="511">
        <v>155.58516129032256</v>
      </c>
      <c r="BA216" s="511">
        <v>0</v>
      </c>
      <c r="BB216" s="511">
        <v>0</v>
      </c>
      <c r="BC216" s="511">
        <v>0</v>
      </c>
      <c r="BD216" s="511">
        <v>0</v>
      </c>
      <c r="BE216" s="511">
        <v>0</v>
      </c>
      <c r="BF216" s="511">
        <v>0</v>
      </c>
      <c r="BG216" s="511">
        <v>30.740000000000048</v>
      </c>
      <c r="BH216" s="511">
        <v>0</v>
      </c>
      <c r="BI216" s="511">
        <v>0.58199999999999996</v>
      </c>
      <c r="BJ216" s="511">
        <v>0</v>
      </c>
      <c r="BK216" s="511">
        <v>0</v>
      </c>
      <c r="BL216" s="512">
        <v>0</v>
      </c>
      <c r="BM216" s="511">
        <v>0</v>
      </c>
      <c r="BN216" s="511">
        <v>1</v>
      </c>
      <c r="BO216" s="511">
        <v>0</v>
      </c>
      <c r="BQ216">
        <v>150639</v>
      </c>
      <c r="BR216">
        <v>3302149</v>
      </c>
      <c r="BS216" t="s">
        <v>374</v>
      </c>
      <c r="BT216" t="s">
        <v>51</v>
      </c>
      <c r="BU216" t="s">
        <v>609</v>
      </c>
      <c r="BV216">
        <v>1</v>
      </c>
      <c r="BW216">
        <v>0</v>
      </c>
      <c r="BX216">
        <v>0</v>
      </c>
      <c r="BY216">
        <v>7</v>
      </c>
      <c r="BZ216">
        <v>0</v>
      </c>
      <c r="CA216">
        <v>0</v>
      </c>
      <c r="CB216">
        <v>0</v>
      </c>
      <c r="CC216">
        <v>371</v>
      </c>
      <c r="CD216">
        <v>371</v>
      </c>
      <c r="CE216">
        <v>37</v>
      </c>
      <c r="CF216">
        <v>334</v>
      </c>
      <c r="CG216">
        <v>0</v>
      </c>
      <c r="CH216">
        <v>0</v>
      </c>
      <c r="CI216">
        <v>0</v>
      </c>
      <c r="CJ216">
        <v>0</v>
      </c>
      <c r="CK216">
        <v>0</v>
      </c>
      <c r="CL216">
        <v>0</v>
      </c>
      <c r="CM216">
        <v>0</v>
      </c>
      <c r="CN216">
        <v>0</v>
      </c>
      <c r="CO216">
        <v>0</v>
      </c>
      <c r="CP216">
        <v>371</v>
      </c>
      <c r="CQ216">
        <v>53</v>
      </c>
      <c r="CR216">
        <v>167.00000000000006</v>
      </c>
      <c r="CS216">
        <v>167.99999999999991</v>
      </c>
      <c r="CT216">
        <v>0</v>
      </c>
      <c r="CU216">
        <v>0</v>
      </c>
      <c r="CV216">
        <v>58.000000000000036</v>
      </c>
      <c r="CW216">
        <v>152.99999999999997</v>
      </c>
      <c r="CX216">
        <v>16.999999999999996</v>
      </c>
      <c r="CY216">
        <v>8</v>
      </c>
      <c r="CZ216">
        <v>60.000000000000099</v>
      </c>
      <c r="DA216">
        <v>50.999999999999993</v>
      </c>
      <c r="DB216">
        <v>24</v>
      </c>
      <c r="DC216">
        <v>0</v>
      </c>
      <c r="DD216">
        <v>0</v>
      </c>
      <c r="DE216">
        <v>0</v>
      </c>
      <c r="DF216">
        <v>0</v>
      </c>
      <c r="DG216">
        <v>0</v>
      </c>
      <c r="DH216">
        <v>0</v>
      </c>
      <c r="DI216">
        <v>0</v>
      </c>
      <c r="DJ216">
        <v>87.751497005987858</v>
      </c>
      <c r="DK216">
        <v>0</v>
      </c>
      <c r="DL216">
        <v>155.58516129032256</v>
      </c>
      <c r="DM216">
        <v>0</v>
      </c>
      <c r="DN216">
        <v>0</v>
      </c>
      <c r="DO216">
        <v>0</v>
      </c>
      <c r="DP216">
        <v>0</v>
      </c>
      <c r="DQ216">
        <v>0</v>
      </c>
      <c r="DR216">
        <v>0</v>
      </c>
      <c r="DS216">
        <v>30.740000000000048</v>
      </c>
      <c r="DT216">
        <v>0</v>
      </c>
      <c r="DU216">
        <v>0.58199999999999996</v>
      </c>
      <c r="DV216">
        <v>0</v>
      </c>
      <c r="DW216">
        <v>0</v>
      </c>
      <c r="DX216">
        <v>0</v>
      </c>
      <c r="DY216">
        <v>0</v>
      </c>
      <c r="DZ216">
        <v>1</v>
      </c>
      <c r="EA216">
        <v>0</v>
      </c>
    </row>
    <row r="217" spans="1:131" ht="15" hidden="1">
      <c r="A217" s="505">
        <v>221</v>
      </c>
      <c r="B217" s="505" t="e">
        <v>#N/A</v>
      </c>
      <c r="C217" s="506">
        <v>0.56466876971608804</v>
      </c>
      <c r="D217" s="506">
        <v>0</v>
      </c>
      <c r="E217" s="507">
        <v>141320</v>
      </c>
      <c r="F217" s="507">
        <v>3302152</v>
      </c>
      <c r="G217" s="508" t="s">
        <v>375</v>
      </c>
      <c r="H217" s="470" t="s">
        <v>51</v>
      </c>
      <c r="I217" s="509" t="s">
        <v>609</v>
      </c>
      <c r="J217" s="510">
        <v>1</v>
      </c>
      <c r="K217" s="511">
        <v>0</v>
      </c>
      <c r="L217" s="511">
        <v>0</v>
      </c>
      <c r="M217" s="511">
        <v>7</v>
      </c>
      <c r="N217" s="511">
        <v>0</v>
      </c>
      <c r="O217" s="511">
        <v>0</v>
      </c>
      <c r="P217" s="511">
        <v>0</v>
      </c>
      <c r="Q217" s="511">
        <v>317</v>
      </c>
      <c r="R217" s="511">
        <v>317</v>
      </c>
      <c r="S217" s="511">
        <v>48</v>
      </c>
      <c r="T217" s="511">
        <v>269</v>
      </c>
      <c r="U217" s="511">
        <v>0</v>
      </c>
      <c r="V217" s="511">
        <v>0</v>
      </c>
      <c r="W217" s="511">
        <v>0</v>
      </c>
      <c r="X217" s="511">
        <v>0</v>
      </c>
      <c r="Y217" s="511">
        <v>0</v>
      </c>
      <c r="Z217" s="511">
        <v>0</v>
      </c>
      <c r="AA217" s="511">
        <v>0</v>
      </c>
      <c r="AB217" s="511">
        <v>0</v>
      </c>
      <c r="AC217" s="511">
        <v>0</v>
      </c>
      <c r="AD217" s="511">
        <v>317</v>
      </c>
      <c r="AE217" s="511">
        <v>45.285714285714285</v>
      </c>
      <c r="AF217" s="511">
        <v>177.99999999999994</v>
      </c>
      <c r="AG217" s="511">
        <v>178.99999999999991</v>
      </c>
      <c r="AH217" s="511">
        <v>0</v>
      </c>
      <c r="AI217" s="511">
        <v>0</v>
      </c>
      <c r="AJ217" s="511">
        <v>21.000000000000007</v>
      </c>
      <c r="AK217" s="511">
        <v>5.0000000000000107</v>
      </c>
      <c r="AL217" s="511">
        <v>19.000000000000014</v>
      </c>
      <c r="AM217" s="511">
        <v>30</v>
      </c>
      <c r="AN217" s="511">
        <v>84.000000000000142</v>
      </c>
      <c r="AO217" s="511">
        <v>149.00000000000003</v>
      </c>
      <c r="AP217" s="511">
        <v>8.9999999999999929</v>
      </c>
      <c r="AQ217" s="511">
        <v>0</v>
      </c>
      <c r="AR217" s="511">
        <v>0</v>
      </c>
      <c r="AS217" s="511">
        <v>0</v>
      </c>
      <c r="AT217" s="511">
        <v>0</v>
      </c>
      <c r="AU217" s="511">
        <v>0</v>
      </c>
      <c r="AV217" s="511">
        <v>0</v>
      </c>
      <c r="AW217" s="511">
        <v>0</v>
      </c>
      <c r="AX217" s="511">
        <v>47.137546468401389</v>
      </c>
      <c r="AY217" s="511">
        <v>0</v>
      </c>
      <c r="AZ217" s="511">
        <v>93.01442802408323</v>
      </c>
      <c r="BA217" s="511">
        <v>0</v>
      </c>
      <c r="BB217" s="511">
        <v>0</v>
      </c>
      <c r="BC217" s="511">
        <v>0</v>
      </c>
      <c r="BD217" s="511">
        <v>0</v>
      </c>
      <c r="BE217" s="511">
        <v>0</v>
      </c>
      <c r="BF217" s="511">
        <v>0</v>
      </c>
      <c r="BG217" s="511">
        <v>1.9800000000000064</v>
      </c>
      <c r="BH217" s="511">
        <v>0</v>
      </c>
      <c r="BI217" s="511">
        <v>0.63100000000000001</v>
      </c>
      <c r="BJ217" s="511">
        <v>0</v>
      </c>
      <c r="BK217" s="511">
        <v>0</v>
      </c>
      <c r="BL217" s="512">
        <v>0</v>
      </c>
      <c r="BM217" s="511">
        <v>0</v>
      </c>
      <c r="BN217" s="511">
        <v>1</v>
      </c>
      <c r="BO217" s="511">
        <v>0</v>
      </c>
      <c r="BQ217">
        <v>141320</v>
      </c>
      <c r="BR217">
        <v>3302152</v>
      </c>
      <c r="BS217" t="s">
        <v>375</v>
      </c>
      <c r="BT217" t="s">
        <v>51</v>
      </c>
      <c r="BU217" t="s">
        <v>609</v>
      </c>
      <c r="BV217">
        <v>1</v>
      </c>
      <c r="BW217">
        <v>0</v>
      </c>
      <c r="BX217">
        <v>0</v>
      </c>
      <c r="BY217">
        <v>7</v>
      </c>
      <c r="BZ217">
        <v>0</v>
      </c>
      <c r="CA217">
        <v>0</v>
      </c>
      <c r="CB217">
        <v>0</v>
      </c>
      <c r="CC217">
        <v>317</v>
      </c>
      <c r="CD217">
        <v>317</v>
      </c>
      <c r="CE217">
        <v>48</v>
      </c>
      <c r="CF217">
        <v>269</v>
      </c>
      <c r="CG217">
        <v>0</v>
      </c>
      <c r="CH217">
        <v>0</v>
      </c>
      <c r="CI217">
        <v>0</v>
      </c>
      <c r="CJ217">
        <v>0</v>
      </c>
      <c r="CK217">
        <v>0</v>
      </c>
      <c r="CL217">
        <v>0</v>
      </c>
      <c r="CM217">
        <v>0</v>
      </c>
      <c r="CN217">
        <v>0</v>
      </c>
      <c r="CO217">
        <v>0</v>
      </c>
      <c r="CP217">
        <v>317</v>
      </c>
      <c r="CQ217">
        <v>45.285714285714285</v>
      </c>
      <c r="CR217">
        <v>177.99999999999994</v>
      </c>
      <c r="CS217">
        <v>178.99999999999991</v>
      </c>
      <c r="CT217">
        <v>0</v>
      </c>
      <c r="CU217">
        <v>0</v>
      </c>
      <c r="CV217">
        <v>21.000000000000007</v>
      </c>
      <c r="CW217">
        <v>5.0000000000000107</v>
      </c>
      <c r="CX217">
        <v>19.000000000000014</v>
      </c>
      <c r="CY217">
        <v>30</v>
      </c>
      <c r="CZ217">
        <v>84.000000000000142</v>
      </c>
      <c r="DA217">
        <v>149.00000000000003</v>
      </c>
      <c r="DB217">
        <v>8.9999999999999929</v>
      </c>
      <c r="DC217">
        <v>0</v>
      </c>
      <c r="DD217">
        <v>0</v>
      </c>
      <c r="DE217">
        <v>0</v>
      </c>
      <c r="DF217">
        <v>0</v>
      </c>
      <c r="DG217">
        <v>0</v>
      </c>
      <c r="DH217">
        <v>0</v>
      </c>
      <c r="DI217">
        <v>0</v>
      </c>
      <c r="DJ217">
        <v>47.137546468401389</v>
      </c>
      <c r="DK217">
        <v>0</v>
      </c>
      <c r="DL217">
        <v>93.01442802408323</v>
      </c>
      <c r="DM217">
        <v>0</v>
      </c>
      <c r="DN217">
        <v>0</v>
      </c>
      <c r="DO217">
        <v>0</v>
      </c>
      <c r="DP217">
        <v>0</v>
      </c>
      <c r="DQ217">
        <v>0</v>
      </c>
      <c r="DR217">
        <v>0</v>
      </c>
      <c r="DS217">
        <v>1.9800000000000064</v>
      </c>
      <c r="DT217">
        <v>0</v>
      </c>
      <c r="DU217">
        <v>0.63100000000000001</v>
      </c>
      <c r="DV217">
        <v>0</v>
      </c>
      <c r="DW217">
        <v>0</v>
      </c>
      <c r="DX217">
        <v>0</v>
      </c>
      <c r="DY217">
        <v>0</v>
      </c>
      <c r="DZ217">
        <v>1</v>
      </c>
      <c r="EA217">
        <v>0</v>
      </c>
    </row>
    <row r="218" spans="1:131" ht="15" hidden="1">
      <c r="A218" s="505">
        <v>222</v>
      </c>
      <c r="B218" s="505" t="e">
        <v>#N/A</v>
      </c>
      <c r="C218" s="506">
        <v>0.57948717948717998</v>
      </c>
      <c r="D218" s="506">
        <v>0</v>
      </c>
      <c r="E218" s="507">
        <v>141669</v>
      </c>
      <c r="F218" s="507">
        <v>3302154</v>
      </c>
      <c r="G218" s="508" t="s">
        <v>376</v>
      </c>
      <c r="H218" s="470" t="s">
        <v>51</v>
      </c>
      <c r="I218" s="509" t="s">
        <v>609</v>
      </c>
      <c r="J218" s="510">
        <v>1</v>
      </c>
      <c r="K218" s="511">
        <v>0</v>
      </c>
      <c r="L218" s="511">
        <v>0</v>
      </c>
      <c r="M218" s="511">
        <v>7</v>
      </c>
      <c r="N218" s="511">
        <v>0</v>
      </c>
      <c r="O218" s="511">
        <v>0</v>
      </c>
      <c r="P218" s="511">
        <v>0</v>
      </c>
      <c r="Q218" s="511">
        <v>195</v>
      </c>
      <c r="R218" s="511">
        <v>195</v>
      </c>
      <c r="S218" s="511">
        <v>25</v>
      </c>
      <c r="T218" s="511">
        <v>170</v>
      </c>
      <c r="U218" s="511">
        <v>0</v>
      </c>
      <c r="V218" s="511">
        <v>0</v>
      </c>
      <c r="W218" s="511">
        <v>0</v>
      </c>
      <c r="X218" s="511">
        <v>0</v>
      </c>
      <c r="Y218" s="511">
        <v>0</v>
      </c>
      <c r="Z218" s="511">
        <v>0</v>
      </c>
      <c r="AA218" s="511">
        <v>0</v>
      </c>
      <c r="AB218" s="511">
        <v>0</v>
      </c>
      <c r="AC218" s="511">
        <v>0</v>
      </c>
      <c r="AD218" s="511">
        <v>195</v>
      </c>
      <c r="AE218" s="511">
        <v>27.857142857142858</v>
      </c>
      <c r="AF218" s="511">
        <v>99.000000000000057</v>
      </c>
      <c r="AG218" s="511">
        <v>113.0000000000001</v>
      </c>
      <c r="AH218" s="511">
        <v>0</v>
      </c>
      <c r="AI218" s="511">
        <v>0</v>
      </c>
      <c r="AJ218" s="511">
        <v>29.000000000000053</v>
      </c>
      <c r="AK218" s="511">
        <v>24.999999999999961</v>
      </c>
      <c r="AL218" s="511">
        <v>10.000000000000004</v>
      </c>
      <c r="AM218" s="511">
        <v>10.000000000000004</v>
      </c>
      <c r="AN218" s="511">
        <v>56.999999999999936</v>
      </c>
      <c r="AO218" s="511">
        <v>56.999999999999936</v>
      </c>
      <c r="AP218" s="511">
        <v>7.0000000000000009</v>
      </c>
      <c r="AQ218" s="511">
        <v>0</v>
      </c>
      <c r="AR218" s="511">
        <v>0</v>
      </c>
      <c r="AS218" s="511">
        <v>0</v>
      </c>
      <c r="AT218" s="511">
        <v>0</v>
      </c>
      <c r="AU218" s="511">
        <v>0</v>
      </c>
      <c r="AV218" s="511">
        <v>0</v>
      </c>
      <c r="AW218" s="511">
        <v>0</v>
      </c>
      <c r="AX218" s="511">
        <v>27.529411764705824</v>
      </c>
      <c r="AY218" s="511">
        <v>0</v>
      </c>
      <c r="AZ218" s="511">
        <v>47.576995046780418</v>
      </c>
      <c r="BA218" s="511">
        <v>0</v>
      </c>
      <c r="BB218" s="511">
        <v>0</v>
      </c>
      <c r="BC218" s="511">
        <v>0</v>
      </c>
      <c r="BD218" s="511">
        <v>0</v>
      </c>
      <c r="BE218" s="511">
        <v>0</v>
      </c>
      <c r="BF218" s="511">
        <v>0</v>
      </c>
      <c r="BG218" s="511">
        <v>23.299999999999905</v>
      </c>
      <c r="BH218" s="511">
        <v>0</v>
      </c>
      <c r="BI218" s="511">
        <v>0.68500000000000005</v>
      </c>
      <c r="BJ218" s="511">
        <v>0</v>
      </c>
      <c r="BK218" s="511">
        <v>0</v>
      </c>
      <c r="BL218" s="512">
        <v>0</v>
      </c>
      <c r="BM218" s="511">
        <v>0</v>
      </c>
      <c r="BN218" s="511">
        <v>1</v>
      </c>
      <c r="BO218" s="511">
        <v>0</v>
      </c>
      <c r="BQ218">
        <v>141669</v>
      </c>
      <c r="BR218">
        <v>3302154</v>
      </c>
      <c r="BS218" t="s">
        <v>376</v>
      </c>
      <c r="BT218" t="s">
        <v>51</v>
      </c>
      <c r="BU218" t="s">
        <v>609</v>
      </c>
      <c r="BV218">
        <v>1</v>
      </c>
      <c r="BW218">
        <v>0</v>
      </c>
      <c r="BX218">
        <v>0</v>
      </c>
      <c r="BY218">
        <v>7</v>
      </c>
      <c r="BZ218">
        <v>0</v>
      </c>
      <c r="CA218">
        <v>0</v>
      </c>
      <c r="CB218">
        <v>0</v>
      </c>
      <c r="CC218">
        <v>195</v>
      </c>
      <c r="CD218">
        <v>195</v>
      </c>
      <c r="CE218">
        <v>25</v>
      </c>
      <c r="CF218">
        <v>170</v>
      </c>
      <c r="CG218">
        <v>0</v>
      </c>
      <c r="CH218">
        <v>0</v>
      </c>
      <c r="CI218">
        <v>0</v>
      </c>
      <c r="CJ218">
        <v>0</v>
      </c>
      <c r="CK218">
        <v>0</v>
      </c>
      <c r="CL218">
        <v>0</v>
      </c>
      <c r="CM218">
        <v>0</v>
      </c>
      <c r="CN218">
        <v>0</v>
      </c>
      <c r="CO218">
        <v>0</v>
      </c>
      <c r="CP218">
        <v>195</v>
      </c>
      <c r="CQ218">
        <v>27.857142857142858</v>
      </c>
      <c r="CR218">
        <v>99.000000000000057</v>
      </c>
      <c r="CS218">
        <v>113.0000000000001</v>
      </c>
      <c r="CT218">
        <v>0</v>
      </c>
      <c r="CU218">
        <v>0</v>
      </c>
      <c r="CV218">
        <v>29.000000000000053</v>
      </c>
      <c r="CW218">
        <v>24.999999999999961</v>
      </c>
      <c r="CX218">
        <v>10.000000000000004</v>
      </c>
      <c r="CY218">
        <v>10.000000000000004</v>
      </c>
      <c r="CZ218">
        <v>56.999999999999936</v>
      </c>
      <c r="DA218">
        <v>56.999999999999936</v>
      </c>
      <c r="DB218">
        <v>7.0000000000000009</v>
      </c>
      <c r="DC218">
        <v>0</v>
      </c>
      <c r="DD218">
        <v>0</v>
      </c>
      <c r="DE218">
        <v>0</v>
      </c>
      <c r="DF218">
        <v>0</v>
      </c>
      <c r="DG218">
        <v>0</v>
      </c>
      <c r="DH218">
        <v>0</v>
      </c>
      <c r="DI218">
        <v>0</v>
      </c>
      <c r="DJ218">
        <v>27.529411764705824</v>
      </c>
      <c r="DK218">
        <v>0</v>
      </c>
      <c r="DL218">
        <v>47.576995046780418</v>
      </c>
      <c r="DM218">
        <v>0</v>
      </c>
      <c r="DN218">
        <v>0</v>
      </c>
      <c r="DO218">
        <v>0</v>
      </c>
      <c r="DP218">
        <v>0</v>
      </c>
      <c r="DQ218">
        <v>0</v>
      </c>
      <c r="DR218">
        <v>0</v>
      </c>
      <c r="DS218">
        <v>23.299999999999905</v>
      </c>
      <c r="DT218">
        <v>0</v>
      </c>
      <c r="DU218">
        <v>0.68500000000000005</v>
      </c>
      <c r="DV218">
        <v>0</v>
      </c>
      <c r="DW218">
        <v>0</v>
      </c>
      <c r="DX218">
        <v>0</v>
      </c>
      <c r="DY218">
        <v>0</v>
      </c>
      <c r="DZ218">
        <v>1</v>
      </c>
      <c r="EA218">
        <v>0</v>
      </c>
    </row>
    <row r="219" spans="1:131" ht="15" hidden="1">
      <c r="A219" s="505">
        <v>223</v>
      </c>
      <c r="B219" s="505" t="e">
        <v>#N/A</v>
      </c>
      <c r="C219" s="506">
        <v>0.48175182481751799</v>
      </c>
      <c r="D219" s="506">
        <v>0</v>
      </c>
      <c r="E219" s="507">
        <v>143436</v>
      </c>
      <c r="F219" s="507">
        <v>3302156</v>
      </c>
      <c r="G219" s="508" t="s">
        <v>377</v>
      </c>
      <c r="H219" s="470" t="s">
        <v>51</v>
      </c>
      <c r="I219" s="509" t="s">
        <v>609</v>
      </c>
      <c r="J219" s="510">
        <v>1</v>
      </c>
      <c r="K219" s="511">
        <v>0</v>
      </c>
      <c r="L219" s="511">
        <v>0</v>
      </c>
      <c r="M219" s="511">
        <v>3</v>
      </c>
      <c r="N219" s="511">
        <v>0</v>
      </c>
      <c r="O219" s="511">
        <v>0</v>
      </c>
      <c r="P219" s="511">
        <v>0</v>
      </c>
      <c r="Q219" s="511">
        <v>137</v>
      </c>
      <c r="R219" s="511">
        <v>137</v>
      </c>
      <c r="S219" s="511">
        <v>47</v>
      </c>
      <c r="T219" s="511">
        <v>90</v>
      </c>
      <c r="U219" s="511">
        <v>0</v>
      </c>
      <c r="V219" s="511">
        <v>0</v>
      </c>
      <c r="W219" s="511">
        <v>0</v>
      </c>
      <c r="X219" s="511">
        <v>0</v>
      </c>
      <c r="Y219" s="511">
        <v>0</v>
      </c>
      <c r="Z219" s="511">
        <v>0</v>
      </c>
      <c r="AA219" s="511">
        <v>0</v>
      </c>
      <c r="AB219" s="511">
        <v>0</v>
      </c>
      <c r="AC219" s="511">
        <v>0</v>
      </c>
      <c r="AD219" s="511">
        <v>137</v>
      </c>
      <c r="AE219" s="511">
        <v>45.666666666666664</v>
      </c>
      <c r="AF219" s="511">
        <v>65.999999999999972</v>
      </c>
      <c r="AG219" s="511">
        <v>65.999999999999972</v>
      </c>
      <c r="AH219" s="511">
        <v>0</v>
      </c>
      <c r="AI219" s="511">
        <v>0</v>
      </c>
      <c r="AJ219" s="511">
        <v>10.999999999999998</v>
      </c>
      <c r="AK219" s="511">
        <v>2.9999999999999996</v>
      </c>
      <c r="AL219" s="511">
        <v>0.99999999999999989</v>
      </c>
      <c r="AM219" s="511">
        <v>15.000000000000068</v>
      </c>
      <c r="AN219" s="511">
        <v>2.9999999999999996</v>
      </c>
      <c r="AO219" s="511">
        <v>95.000000000000071</v>
      </c>
      <c r="AP219" s="511">
        <v>8.9999999999999982</v>
      </c>
      <c r="AQ219" s="511">
        <v>0</v>
      </c>
      <c r="AR219" s="511">
        <v>0</v>
      </c>
      <c r="AS219" s="511">
        <v>0</v>
      </c>
      <c r="AT219" s="511">
        <v>0</v>
      </c>
      <c r="AU219" s="511">
        <v>0</v>
      </c>
      <c r="AV219" s="511">
        <v>0</v>
      </c>
      <c r="AW219" s="511">
        <v>0</v>
      </c>
      <c r="AX219" s="511">
        <v>47.7191011235955</v>
      </c>
      <c r="AY219" s="511">
        <v>0</v>
      </c>
      <c r="AZ219" s="511">
        <v>55.134146341463421</v>
      </c>
      <c r="BA219" s="511">
        <v>0</v>
      </c>
      <c r="BB219" s="511">
        <v>0</v>
      </c>
      <c r="BC219" s="511">
        <v>0</v>
      </c>
      <c r="BD219" s="511">
        <v>0</v>
      </c>
      <c r="BE219" s="511">
        <v>0</v>
      </c>
      <c r="BF219" s="511">
        <v>0</v>
      </c>
      <c r="BG219" s="511">
        <v>1.7799999999999996</v>
      </c>
      <c r="BH219" s="511">
        <v>0</v>
      </c>
      <c r="BI219" s="511">
        <v>0.20499999999999999</v>
      </c>
      <c r="BJ219" s="511">
        <v>0</v>
      </c>
      <c r="BK219" s="511">
        <v>0</v>
      </c>
      <c r="BL219" s="512">
        <v>0</v>
      </c>
      <c r="BM219" s="511">
        <v>0</v>
      </c>
      <c r="BN219" s="511">
        <v>1</v>
      </c>
      <c r="BO219" s="511">
        <v>0</v>
      </c>
      <c r="BQ219">
        <v>143436</v>
      </c>
      <c r="BR219">
        <v>3302156</v>
      </c>
      <c r="BS219" t="s">
        <v>377</v>
      </c>
      <c r="BT219" t="s">
        <v>51</v>
      </c>
      <c r="BU219" t="s">
        <v>609</v>
      </c>
      <c r="BV219">
        <v>1</v>
      </c>
      <c r="BW219">
        <v>0</v>
      </c>
      <c r="BX219">
        <v>0</v>
      </c>
      <c r="BY219">
        <v>3</v>
      </c>
      <c r="BZ219">
        <v>0</v>
      </c>
      <c r="CA219">
        <v>0</v>
      </c>
      <c r="CB219">
        <v>0</v>
      </c>
      <c r="CC219">
        <v>137</v>
      </c>
      <c r="CD219">
        <v>137</v>
      </c>
      <c r="CE219">
        <v>47</v>
      </c>
      <c r="CF219">
        <v>90</v>
      </c>
      <c r="CG219">
        <v>0</v>
      </c>
      <c r="CH219">
        <v>0</v>
      </c>
      <c r="CI219">
        <v>0</v>
      </c>
      <c r="CJ219">
        <v>0</v>
      </c>
      <c r="CK219">
        <v>0</v>
      </c>
      <c r="CL219">
        <v>0</v>
      </c>
      <c r="CM219">
        <v>0</v>
      </c>
      <c r="CN219">
        <v>0</v>
      </c>
      <c r="CO219">
        <v>0</v>
      </c>
      <c r="CP219">
        <v>137</v>
      </c>
      <c r="CQ219">
        <v>45.666666666666664</v>
      </c>
      <c r="CR219">
        <v>65.999999999999972</v>
      </c>
      <c r="CS219">
        <v>65.999999999999972</v>
      </c>
      <c r="CT219">
        <v>0</v>
      </c>
      <c r="CU219">
        <v>0</v>
      </c>
      <c r="CV219">
        <v>10.999999999999998</v>
      </c>
      <c r="CW219">
        <v>2.9999999999999996</v>
      </c>
      <c r="CX219">
        <v>0.99999999999999989</v>
      </c>
      <c r="CY219">
        <v>15.000000000000068</v>
      </c>
      <c r="CZ219">
        <v>2.9999999999999996</v>
      </c>
      <c r="DA219">
        <v>95.000000000000071</v>
      </c>
      <c r="DB219">
        <v>8.9999999999999982</v>
      </c>
      <c r="DC219">
        <v>0</v>
      </c>
      <c r="DD219">
        <v>0</v>
      </c>
      <c r="DE219">
        <v>0</v>
      </c>
      <c r="DF219">
        <v>0</v>
      </c>
      <c r="DG219">
        <v>0</v>
      </c>
      <c r="DH219">
        <v>0</v>
      </c>
      <c r="DI219">
        <v>0</v>
      </c>
      <c r="DJ219">
        <v>47.7191011235955</v>
      </c>
      <c r="DK219">
        <v>0</v>
      </c>
      <c r="DL219">
        <v>55.134146341463421</v>
      </c>
      <c r="DM219">
        <v>0</v>
      </c>
      <c r="DN219">
        <v>0</v>
      </c>
      <c r="DO219">
        <v>0</v>
      </c>
      <c r="DP219">
        <v>0</v>
      </c>
      <c r="DQ219">
        <v>0</v>
      </c>
      <c r="DR219">
        <v>0</v>
      </c>
      <c r="DS219">
        <v>1.7799999999999996</v>
      </c>
      <c r="DT219">
        <v>0</v>
      </c>
      <c r="DU219">
        <v>0.20499999999999999</v>
      </c>
      <c r="DV219">
        <v>0</v>
      </c>
      <c r="DW219">
        <v>0</v>
      </c>
      <c r="DX219">
        <v>0</v>
      </c>
      <c r="DY219">
        <v>0</v>
      </c>
      <c r="DZ219">
        <v>1</v>
      </c>
      <c r="EA219">
        <v>0</v>
      </c>
    </row>
    <row r="220" spans="1:131" ht="15" hidden="1">
      <c r="A220" s="505">
        <v>224</v>
      </c>
      <c r="B220" s="505" t="e">
        <v>#N/A</v>
      </c>
      <c r="C220" s="506">
        <v>0.161904761904762</v>
      </c>
      <c r="D220" s="506">
        <v>0</v>
      </c>
      <c r="E220" s="507">
        <v>141670</v>
      </c>
      <c r="F220" s="507">
        <v>3302158</v>
      </c>
      <c r="G220" s="508" t="s">
        <v>378</v>
      </c>
      <c r="H220" s="470" t="s">
        <v>51</v>
      </c>
      <c r="I220" s="509" t="s">
        <v>609</v>
      </c>
      <c r="J220" s="510">
        <v>1</v>
      </c>
      <c r="K220" s="511">
        <v>0</v>
      </c>
      <c r="L220" s="511">
        <v>0</v>
      </c>
      <c r="M220" s="511">
        <v>7</v>
      </c>
      <c r="N220" s="511">
        <v>0</v>
      </c>
      <c r="O220" s="511">
        <v>0</v>
      </c>
      <c r="P220" s="511">
        <v>0</v>
      </c>
      <c r="Q220" s="511">
        <v>210</v>
      </c>
      <c r="R220" s="511">
        <v>210</v>
      </c>
      <c r="S220" s="511">
        <v>30</v>
      </c>
      <c r="T220" s="511">
        <v>180</v>
      </c>
      <c r="U220" s="511">
        <v>0</v>
      </c>
      <c r="V220" s="511">
        <v>0</v>
      </c>
      <c r="W220" s="511">
        <v>0</v>
      </c>
      <c r="X220" s="511">
        <v>0</v>
      </c>
      <c r="Y220" s="511">
        <v>0</v>
      </c>
      <c r="Z220" s="511">
        <v>0</v>
      </c>
      <c r="AA220" s="511">
        <v>0</v>
      </c>
      <c r="AB220" s="511">
        <v>0</v>
      </c>
      <c r="AC220" s="511">
        <v>0</v>
      </c>
      <c r="AD220" s="511">
        <v>210</v>
      </c>
      <c r="AE220" s="511">
        <v>30</v>
      </c>
      <c r="AF220" s="511">
        <v>34.000000000000021</v>
      </c>
      <c r="AG220" s="511">
        <v>34.000000000000021</v>
      </c>
      <c r="AH220" s="511">
        <v>0</v>
      </c>
      <c r="AI220" s="511">
        <v>0</v>
      </c>
      <c r="AJ220" s="511">
        <v>140.99999999999991</v>
      </c>
      <c r="AK220" s="511">
        <v>0.99999999999999956</v>
      </c>
      <c r="AL220" s="511">
        <v>17.999999999999996</v>
      </c>
      <c r="AM220" s="511">
        <v>11.999999999999991</v>
      </c>
      <c r="AN220" s="511">
        <v>14.000000000000005</v>
      </c>
      <c r="AO220" s="511">
        <v>16</v>
      </c>
      <c r="AP220" s="511">
        <v>8</v>
      </c>
      <c r="AQ220" s="511">
        <v>0</v>
      </c>
      <c r="AR220" s="511">
        <v>0</v>
      </c>
      <c r="AS220" s="511">
        <v>0</v>
      </c>
      <c r="AT220" s="511">
        <v>0</v>
      </c>
      <c r="AU220" s="511">
        <v>0</v>
      </c>
      <c r="AV220" s="511">
        <v>0</v>
      </c>
      <c r="AW220" s="511">
        <v>0</v>
      </c>
      <c r="AX220" s="511">
        <v>24.500000000000071</v>
      </c>
      <c r="AY220" s="511">
        <v>0</v>
      </c>
      <c r="AZ220" s="511">
        <v>51.268965517241362</v>
      </c>
      <c r="BA220" s="511">
        <v>0</v>
      </c>
      <c r="BB220" s="511">
        <v>0</v>
      </c>
      <c r="BC220" s="511">
        <v>0</v>
      </c>
      <c r="BD220" s="511">
        <v>0</v>
      </c>
      <c r="BE220" s="511">
        <v>0</v>
      </c>
      <c r="BF220" s="511">
        <v>0</v>
      </c>
      <c r="BG220" s="511">
        <v>0</v>
      </c>
      <c r="BH220" s="511">
        <v>0</v>
      </c>
      <c r="BI220" s="511">
        <v>0.66</v>
      </c>
      <c r="BJ220" s="511">
        <v>0</v>
      </c>
      <c r="BK220" s="511">
        <v>0</v>
      </c>
      <c r="BL220" s="512">
        <v>0</v>
      </c>
      <c r="BM220" s="511">
        <v>0</v>
      </c>
      <c r="BN220" s="511">
        <v>1</v>
      </c>
      <c r="BO220" s="511">
        <v>0</v>
      </c>
      <c r="BQ220">
        <v>141670</v>
      </c>
      <c r="BR220">
        <v>3302158</v>
      </c>
      <c r="BS220" t="s">
        <v>378</v>
      </c>
      <c r="BT220" t="s">
        <v>51</v>
      </c>
      <c r="BU220" t="s">
        <v>609</v>
      </c>
      <c r="BV220">
        <v>1</v>
      </c>
      <c r="BW220">
        <v>0</v>
      </c>
      <c r="BX220">
        <v>0</v>
      </c>
      <c r="BY220">
        <v>7</v>
      </c>
      <c r="BZ220">
        <v>0</v>
      </c>
      <c r="CA220">
        <v>0</v>
      </c>
      <c r="CB220">
        <v>0</v>
      </c>
      <c r="CC220">
        <v>210</v>
      </c>
      <c r="CD220">
        <v>210</v>
      </c>
      <c r="CE220">
        <v>30</v>
      </c>
      <c r="CF220">
        <v>180</v>
      </c>
      <c r="CG220">
        <v>0</v>
      </c>
      <c r="CH220">
        <v>0</v>
      </c>
      <c r="CI220">
        <v>0</v>
      </c>
      <c r="CJ220">
        <v>0</v>
      </c>
      <c r="CK220">
        <v>0</v>
      </c>
      <c r="CL220">
        <v>0</v>
      </c>
      <c r="CM220">
        <v>0</v>
      </c>
      <c r="CN220">
        <v>0</v>
      </c>
      <c r="CO220">
        <v>0</v>
      </c>
      <c r="CP220">
        <v>210</v>
      </c>
      <c r="CQ220">
        <v>30</v>
      </c>
      <c r="CR220">
        <v>34.000000000000021</v>
      </c>
      <c r="CS220">
        <v>34.000000000000021</v>
      </c>
      <c r="CT220">
        <v>0</v>
      </c>
      <c r="CU220">
        <v>0</v>
      </c>
      <c r="CV220">
        <v>140.99999999999991</v>
      </c>
      <c r="CW220">
        <v>0.99999999999999956</v>
      </c>
      <c r="CX220">
        <v>17.999999999999996</v>
      </c>
      <c r="CY220">
        <v>11.999999999999991</v>
      </c>
      <c r="CZ220">
        <v>14.000000000000005</v>
      </c>
      <c r="DA220">
        <v>16</v>
      </c>
      <c r="DB220">
        <v>8</v>
      </c>
      <c r="DC220">
        <v>0</v>
      </c>
      <c r="DD220">
        <v>0</v>
      </c>
      <c r="DE220">
        <v>0</v>
      </c>
      <c r="DF220">
        <v>0</v>
      </c>
      <c r="DG220">
        <v>0</v>
      </c>
      <c r="DH220">
        <v>0</v>
      </c>
      <c r="DI220">
        <v>0</v>
      </c>
      <c r="DJ220">
        <v>24.500000000000071</v>
      </c>
      <c r="DK220">
        <v>0</v>
      </c>
      <c r="DL220">
        <v>51.268965517241362</v>
      </c>
      <c r="DM220">
        <v>0</v>
      </c>
      <c r="DN220">
        <v>0</v>
      </c>
      <c r="DO220">
        <v>0</v>
      </c>
      <c r="DP220">
        <v>0</v>
      </c>
      <c r="DQ220">
        <v>0</v>
      </c>
      <c r="DR220">
        <v>0</v>
      </c>
      <c r="DS220">
        <v>0</v>
      </c>
      <c r="DT220">
        <v>0</v>
      </c>
      <c r="DU220">
        <v>0.66</v>
      </c>
      <c r="DV220">
        <v>0</v>
      </c>
      <c r="DW220">
        <v>0</v>
      </c>
      <c r="DX220">
        <v>0</v>
      </c>
      <c r="DY220">
        <v>0</v>
      </c>
      <c r="DZ220">
        <v>1</v>
      </c>
      <c r="EA220">
        <v>0</v>
      </c>
    </row>
    <row r="221" spans="1:131" ht="15" hidden="1">
      <c r="A221" s="505">
        <v>225</v>
      </c>
      <c r="B221" s="505" t="e">
        <v>#N/A</v>
      </c>
      <c r="C221" s="506">
        <v>0.50737463126843696</v>
      </c>
      <c r="D221" s="506">
        <v>0</v>
      </c>
      <c r="E221" s="507">
        <v>141977</v>
      </c>
      <c r="F221" s="507">
        <v>3302162</v>
      </c>
      <c r="G221" s="508" t="s">
        <v>379</v>
      </c>
      <c r="H221" s="470" t="s">
        <v>51</v>
      </c>
      <c r="I221" s="509" t="s">
        <v>609</v>
      </c>
      <c r="J221" s="510">
        <v>1</v>
      </c>
      <c r="K221" s="511">
        <v>0</v>
      </c>
      <c r="L221" s="511">
        <v>0</v>
      </c>
      <c r="M221" s="511">
        <v>7</v>
      </c>
      <c r="N221" s="511">
        <v>0</v>
      </c>
      <c r="O221" s="511">
        <v>0</v>
      </c>
      <c r="P221" s="511">
        <v>0</v>
      </c>
      <c r="Q221" s="511">
        <v>339</v>
      </c>
      <c r="R221" s="511">
        <v>339</v>
      </c>
      <c r="S221" s="511">
        <v>27</v>
      </c>
      <c r="T221" s="511">
        <v>312</v>
      </c>
      <c r="U221" s="511">
        <v>0</v>
      </c>
      <c r="V221" s="511">
        <v>0</v>
      </c>
      <c r="W221" s="511">
        <v>0</v>
      </c>
      <c r="X221" s="511">
        <v>0</v>
      </c>
      <c r="Y221" s="511">
        <v>0</v>
      </c>
      <c r="Z221" s="511">
        <v>0</v>
      </c>
      <c r="AA221" s="511">
        <v>0</v>
      </c>
      <c r="AB221" s="511">
        <v>0</v>
      </c>
      <c r="AC221" s="511">
        <v>0</v>
      </c>
      <c r="AD221" s="511">
        <v>339</v>
      </c>
      <c r="AE221" s="511">
        <v>48.428571428571431</v>
      </c>
      <c r="AF221" s="511">
        <v>161.99999999999991</v>
      </c>
      <c r="AG221" s="511">
        <v>172.00000000000014</v>
      </c>
      <c r="AH221" s="511">
        <v>0</v>
      </c>
      <c r="AI221" s="511">
        <v>0</v>
      </c>
      <c r="AJ221" s="511">
        <v>16.047337278106518</v>
      </c>
      <c r="AK221" s="511">
        <v>13.038461538461551</v>
      </c>
      <c r="AL221" s="511">
        <v>19.056213017751482</v>
      </c>
      <c r="AM221" s="511">
        <v>19.056213017751482</v>
      </c>
      <c r="AN221" s="511">
        <v>155.4585798816569</v>
      </c>
      <c r="AO221" s="511">
        <v>104.30769230769241</v>
      </c>
      <c r="AP221" s="511">
        <v>12.035502958579896</v>
      </c>
      <c r="AQ221" s="511">
        <v>0</v>
      </c>
      <c r="AR221" s="511">
        <v>0</v>
      </c>
      <c r="AS221" s="511">
        <v>0</v>
      </c>
      <c r="AT221" s="511">
        <v>0</v>
      </c>
      <c r="AU221" s="511">
        <v>0</v>
      </c>
      <c r="AV221" s="511">
        <v>0</v>
      </c>
      <c r="AW221" s="511">
        <v>0</v>
      </c>
      <c r="AX221" s="511">
        <v>108.65384615384632</v>
      </c>
      <c r="AY221" s="511">
        <v>0</v>
      </c>
      <c r="AZ221" s="511">
        <v>118.97769631801891</v>
      </c>
      <c r="BA221" s="511">
        <v>0</v>
      </c>
      <c r="BB221" s="511">
        <v>0</v>
      </c>
      <c r="BC221" s="511">
        <v>0</v>
      </c>
      <c r="BD221" s="511">
        <v>0</v>
      </c>
      <c r="BE221" s="511">
        <v>0</v>
      </c>
      <c r="BF221" s="511">
        <v>0</v>
      </c>
      <c r="BG221" s="511">
        <v>43.659999999999869</v>
      </c>
      <c r="BH221" s="511">
        <v>0</v>
      </c>
      <c r="BI221" s="511">
        <v>0.59399999999999997</v>
      </c>
      <c r="BJ221" s="511">
        <v>0</v>
      </c>
      <c r="BK221" s="511">
        <v>0</v>
      </c>
      <c r="BL221" s="512">
        <v>0</v>
      </c>
      <c r="BM221" s="511">
        <v>0</v>
      </c>
      <c r="BN221" s="511">
        <v>1</v>
      </c>
      <c r="BO221" s="511">
        <v>0</v>
      </c>
      <c r="BQ221">
        <v>141977</v>
      </c>
      <c r="BR221">
        <v>3302162</v>
      </c>
      <c r="BS221" t="s">
        <v>379</v>
      </c>
      <c r="BT221" t="s">
        <v>51</v>
      </c>
      <c r="BU221" t="s">
        <v>609</v>
      </c>
      <c r="BV221">
        <v>1</v>
      </c>
      <c r="BW221">
        <v>0</v>
      </c>
      <c r="BX221">
        <v>0</v>
      </c>
      <c r="BY221">
        <v>7</v>
      </c>
      <c r="BZ221">
        <v>0</v>
      </c>
      <c r="CA221">
        <v>0</v>
      </c>
      <c r="CB221">
        <v>0</v>
      </c>
      <c r="CC221">
        <v>339</v>
      </c>
      <c r="CD221">
        <v>339</v>
      </c>
      <c r="CE221">
        <v>27</v>
      </c>
      <c r="CF221">
        <v>312</v>
      </c>
      <c r="CG221">
        <v>0</v>
      </c>
      <c r="CH221">
        <v>0</v>
      </c>
      <c r="CI221">
        <v>0</v>
      </c>
      <c r="CJ221">
        <v>0</v>
      </c>
      <c r="CK221">
        <v>0</v>
      </c>
      <c r="CL221">
        <v>0</v>
      </c>
      <c r="CM221">
        <v>0</v>
      </c>
      <c r="CN221">
        <v>0</v>
      </c>
      <c r="CO221">
        <v>0</v>
      </c>
      <c r="CP221">
        <v>339</v>
      </c>
      <c r="CQ221">
        <v>48.428571428571431</v>
      </c>
      <c r="CR221">
        <v>161.99999999999991</v>
      </c>
      <c r="CS221">
        <v>172.00000000000014</v>
      </c>
      <c r="CT221">
        <v>0</v>
      </c>
      <c r="CU221">
        <v>0</v>
      </c>
      <c r="CV221">
        <v>16.047337278106518</v>
      </c>
      <c r="CW221">
        <v>13.038461538461551</v>
      </c>
      <c r="CX221">
        <v>19.056213017751482</v>
      </c>
      <c r="CY221">
        <v>19.056213017751482</v>
      </c>
      <c r="CZ221">
        <v>155.4585798816569</v>
      </c>
      <c r="DA221">
        <v>104.30769230769241</v>
      </c>
      <c r="DB221">
        <v>12.035502958579896</v>
      </c>
      <c r="DC221">
        <v>0</v>
      </c>
      <c r="DD221">
        <v>0</v>
      </c>
      <c r="DE221">
        <v>0</v>
      </c>
      <c r="DF221">
        <v>0</v>
      </c>
      <c r="DG221">
        <v>0</v>
      </c>
      <c r="DH221">
        <v>0</v>
      </c>
      <c r="DI221">
        <v>0</v>
      </c>
      <c r="DJ221">
        <v>108.65384615384632</v>
      </c>
      <c r="DK221">
        <v>0</v>
      </c>
      <c r="DL221">
        <v>118.97769631801891</v>
      </c>
      <c r="DM221">
        <v>0</v>
      </c>
      <c r="DN221">
        <v>0</v>
      </c>
      <c r="DO221">
        <v>0</v>
      </c>
      <c r="DP221">
        <v>0</v>
      </c>
      <c r="DQ221">
        <v>0</v>
      </c>
      <c r="DR221">
        <v>0</v>
      </c>
      <c r="DS221">
        <v>43.659999999999869</v>
      </c>
      <c r="DT221">
        <v>0</v>
      </c>
      <c r="DU221">
        <v>0.59399999999999997</v>
      </c>
      <c r="DV221">
        <v>0</v>
      </c>
      <c r="DW221">
        <v>0</v>
      </c>
      <c r="DX221">
        <v>0</v>
      </c>
      <c r="DY221">
        <v>0</v>
      </c>
      <c r="DZ221">
        <v>1</v>
      </c>
      <c r="EA221">
        <v>0</v>
      </c>
    </row>
    <row r="222" spans="1:131" ht="15" hidden="1">
      <c r="A222" s="505">
        <v>226</v>
      </c>
      <c r="B222" s="505" t="e">
        <v>#N/A</v>
      </c>
      <c r="C222" s="506">
        <v>0.409836065573771</v>
      </c>
      <c r="D222" s="506">
        <v>0</v>
      </c>
      <c r="E222" s="507">
        <v>142570</v>
      </c>
      <c r="F222" s="507">
        <v>3302165</v>
      </c>
      <c r="G222" s="508" t="s">
        <v>380</v>
      </c>
      <c r="H222" s="470" t="s">
        <v>51</v>
      </c>
      <c r="I222" s="509" t="s">
        <v>609</v>
      </c>
      <c r="J222" s="510">
        <v>1</v>
      </c>
      <c r="K222" s="511">
        <v>0</v>
      </c>
      <c r="L222" s="511">
        <v>0</v>
      </c>
      <c r="M222" s="511">
        <v>7</v>
      </c>
      <c r="N222" s="511">
        <v>0</v>
      </c>
      <c r="O222" s="511">
        <v>0</v>
      </c>
      <c r="P222" s="511">
        <v>0</v>
      </c>
      <c r="Q222" s="511">
        <v>671</v>
      </c>
      <c r="R222" s="511">
        <v>671</v>
      </c>
      <c r="S222" s="511">
        <v>72</v>
      </c>
      <c r="T222" s="511">
        <v>599</v>
      </c>
      <c r="U222" s="511">
        <v>0</v>
      </c>
      <c r="V222" s="511">
        <v>0</v>
      </c>
      <c r="W222" s="511">
        <v>0</v>
      </c>
      <c r="X222" s="511">
        <v>0</v>
      </c>
      <c r="Y222" s="511">
        <v>0</v>
      </c>
      <c r="Z222" s="511">
        <v>0</v>
      </c>
      <c r="AA222" s="511">
        <v>0</v>
      </c>
      <c r="AB222" s="511">
        <v>0</v>
      </c>
      <c r="AC222" s="511">
        <v>0</v>
      </c>
      <c r="AD222" s="511">
        <v>671</v>
      </c>
      <c r="AE222" s="511">
        <v>95.857142857142861</v>
      </c>
      <c r="AF222" s="511">
        <v>224.00000000000028</v>
      </c>
      <c r="AG222" s="511">
        <v>275.00000000000034</v>
      </c>
      <c r="AH222" s="511">
        <v>0</v>
      </c>
      <c r="AI222" s="511">
        <v>0</v>
      </c>
      <c r="AJ222" s="511">
        <v>5.0149476831091162</v>
      </c>
      <c r="AK222" s="511">
        <v>2.0059790732436489</v>
      </c>
      <c r="AL222" s="511">
        <v>120.35874439461881</v>
      </c>
      <c r="AM222" s="511">
        <v>100.29895366218246</v>
      </c>
      <c r="AN222" s="511">
        <v>361.0762331838564</v>
      </c>
      <c r="AO222" s="511">
        <v>75.224215246637002</v>
      </c>
      <c r="AP222" s="511">
        <v>7.0209267563527922</v>
      </c>
      <c r="AQ222" s="511">
        <v>0</v>
      </c>
      <c r="AR222" s="511">
        <v>0</v>
      </c>
      <c r="AS222" s="511">
        <v>0</v>
      </c>
      <c r="AT222" s="511">
        <v>0</v>
      </c>
      <c r="AU222" s="511">
        <v>0</v>
      </c>
      <c r="AV222" s="511">
        <v>0</v>
      </c>
      <c r="AW222" s="511">
        <v>0</v>
      </c>
      <c r="AX222" s="511">
        <v>327.09849749582605</v>
      </c>
      <c r="AY222" s="511">
        <v>0</v>
      </c>
      <c r="AZ222" s="511">
        <v>312.46038296833746</v>
      </c>
      <c r="BA222" s="511">
        <v>0</v>
      </c>
      <c r="BB222" s="511">
        <v>0</v>
      </c>
      <c r="BC222" s="511">
        <v>0</v>
      </c>
      <c r="BD222" s="511">
        <v>0</v>
      </c>
      <c r="BE222" s="511">
        <v>0</v>
      </c>
      <c r="BF222" s="511">
        <v>0</v>
      </c>
      <c r="BG222" s="511">
        <v>29.844477611940633</v>
      </c>
      <c r="BH222" s="511">
        <v>0</v>
      </c>
      <c r="BI222" s="511">
        <v>0.34100000000000003</v>
      </c>
      <c r="BJ222" s="511">
        <v>0</v>
      </c>
      <c r="BK222" s="511">
        <v>0</v>
      </c>
      <c r="BL222" s="512">
        <v>0</v>
      </c>
      <c r="BM222" s="511">
        <v>0</v>
      </c>
      <c r="BN222" s="511">
        <v>1</v>
      </c>
      <c r="BO222" s="511">
        <v>0</v>
      </c>
      <c r="BQ222">
        <v>142570</v>
      </c>
      <c r="BR222">
        <v>3302165</v>
      </c>
      <c r="BS222" t="s">
        <v>380</v>
      </c>
      <c r="BT222" t="s">
        <v>51</v>
      </c>
      <c r="BU222" t="s">
        <v>609</v>
      </c>
      <c r="BV222">
        <v>1</v>
      </c>
      <c r="BW222">
        <v>0</v>
      </c>
      <c r="BX222">
        <v>0</v>
      </c>
      <c r="BY222">
        <v>7</v>
      </c>
      <c r="BZ222">
        <v>0</v>
      </c>
      <c r="CA222">
        <v>0</v>
      </c>
      <c r="CB222">
        <v>0</v>
      </c>
      <c r="CC222">
        <v>671</v>
      </c>
      <c r="CD222">
        <v>671</v>
      </c>
      <c r="CE222">
        <v>72</v>
      </c>
      <c r="CF222">
        <v>599</v>
      </c>
      <c r="CG222">
        <v>0</v>
      </c>
      <c r="CH222">
        <v>0</v>
      </c>
      <c r="CI222">
        <v>0</v>
      </c>
      <c r="CJ222">
        <v>0</v>
      </c>
      <c r="CK222">
        <v>0</v>
      </c>
      <c r="CL222">
        <v>0</v>
      </c>
      <c r="CM222">
        <v>0</v>
      </c>
      <c r="CN222">
        <v>0</v>
      </c>
      <c r="CO222">
        <v>0</v>
      </c>
      <c r="CP222">
        <v>671</v>
      </c>
      <c r="CQ222">
        <v>95.857142857142861</v>
      </c>
      <c r="CR222">
        <v>224.00000000000028</v>
      </c>
      <c r="CS222">
        <v>275.00000000000034</v>
      </c>
      <c r="CT222">
        <v>0</v>
      </c>
      <c r="CU222">
        <v>0</v>
      </c>
      <c r="CV222">
        <v>5.0149476831091162</v>
      </c>
      <c r="CW222">
        <v>2.0059790732436489</v>
      </c>
      <c r="CX222">
        <v>120.35874439461881</v>
      </c>
      <c r="CY222">
        <v>100.29895366218246</v>
      </c>
      <c r="CZ222">
        <v>361.0762331838564</v>
      </c>
      <c r="DA222">
        <v>75.224215246637002</v>
      </c>
      <c r="DB222">
        <v>7.0209267563527922</v>
      </c>
      <c r="DC222">
        <v>0</v>
      </c>
      <c r="DD222">
        <v>0</v>
      </c>
      <c r="DE222">
        <v>0</v>
      </c>
      <c r="DF222">
        <v>0</v>
      </c>
      <c r="DG222">
        <v>0</v>
      </c>
      <c r="DH222">
        <v>0</v>
      </c>
      <c r="DI222">
        <v>0</v>
      </c>
      <c r="DJ222">
        <v>327.09849749582605</v>
      </c>
      <c r="DK222">
        <v>0</v>
      </c>
      <c r="DL222">
        <v>312.46038296833746</v>
      </c>
      <c r="DM222">
        <v>0</v>
      </c>
      <c r="DN222">
        <v>0</v>
      </c>
      <c r="DO222">
        <v>0</v>
      </c>
      <c r="DP222">
        <v>0</v>
      </c>
      <c r="DQ222">
        <v>0</v>
      </c>
      <c r="DR222">
        <v>0</v>
      </c>
      <c r="DS222">
        <v>29.844477611940633</v>
      </c>
      <c r="DT222">
        <v>0</v>
      </c>
      <c r="DU222">
        <v>0.34100000000000003</v>
      </c>
      <c r="DV222">
        <v>0</v>
      </c>
      <c r="DW222">
        <v>0</v>
      </c>
      <c r="DX222">
        <v>0</v>
      </c>
      <c r="DY222">
        <v>0</v>
      </c>
      <c r="DZ222">
        <v>1</v>
      </c>
      <c r="EA222">
        <v>0</v>
      </c>
    </row>
    <row r="223" spans="1:131" ht="15" hidden="1">
      <c r="A223" s="505">
        <v>227</v>
      </c>
      <c r="B223" s="505" t="e">
        <v>#N/A</v>
      </c>
      <c r="C223" s="506">
        <v>0.35555555555555601</v>
      </c>
      <c r="D223" s="506">
        <v>0</v>
      </c>
      <c r="E223" s="507">
        <v>142888</v>
      </c>
      <c r="F223" s="507">
        <v>3302167</v>
      </c>
      <c r="G223" s="508" t="s">
        <v>381</v>
      </c>
      <c r="H223" s="470" t="s">
        <v>51</v>
      </c>
      <c r="I223" s="509" t="s">
        <v>609</v>
      </c>
      <c r="J223" s="510">
        <v>1</v>
      </c>
      <c r="K223" s="511">
        <v>0</v>
      </c>
      <c r="L223" s="511">
        <v>0</v>
      </c>
      <c r="M223" s="511">
        <v>7</v>
      </c>
      <c r="N223" s="511">
        <v>0</v>
      </c>
      <c r="O223" s="511">
        <v>0</v>
      </c>
      <c r="P223" s="511">
        <v>0</v>
      </c>
      <c r="Q223" s="511">
        <v>630</v>
      </c>
      <c r="R223" s="511">
        <v>630</v>
      </c>
      <c r="S223" s="511">
        <v>90</v>
      </c>
      <c r="T223" s="511">
        <v>540</v>
      </c>
      <c r="U223" s="511">
        <v>0</v>
      </c>
      <c r="V223" s="511">
        <v>0</v>
      </c>
      <c r="W223" s="511">
        <v>0</v>
      </c>
      <c r="X223" s="511">
        <v>0</v>
      </c>
      <c r="Y223" s="511">
        <v>0</v>
      </c>
      <c r="Z223" s="511">
        <v>0</v>
      </c>
      <c r="AA223" s="511">
        <v>0</v>
      </c>
      <c r="AB223" s="511">
        <v>0</v>
      </c>
      <c r="AC223" s="511">
        <v>0</v>
      </c>
      <c r="AD223" s="511">
        <v>630</v>
      </c>
      <c r="AE223" s="511">
        <v>90</v>
      </c>
      <c r="AF223" s="511">
        <v>221.99999999999977</v>
      </c>
      <c r="AG223" s="511">
        <v>224.00000000000028</v>
      </c>
      <c r="AH223" s="511">
        <v>0</v>
      </c>
      <c r="AI223" s="511">
        <v>0</v>
      </c>
      <c r="AJ223" s="511">
        <v>96.305732484076714</v>
      </c>
      <c r="AK223" s="511">
        <v>38.121019108280265</v>
      </c>
      <c r="AL223" s="511">
        <v>200.63694267515933</v>
      </c>
      <c r="AM223" s="511">
        <v>100.31847133757967</v>
      </c>
      <c r="AN223" s="511">
        <v>133.42356687898098</v>
      </c>
      <c r="AO223" s="511">
        <v>49.156050955414031</v>
      </c>
      <c r="AP223" s="511">
        <v>12.038216560509573</v>
      </c>
      <c r="AQ223" s="511">
        <v>0</v>
      </c>
      <c r="AR223" s="511">
        <v>0</v>
      </c>
      <c r="AS223" s="511">
        <v>0</v>
      </c>
      <c r="AT223" s="511">
        <v>0</v>
      </c>
      <c r="AU223" s="511">
        <v>0</v>
      </c>
      <c r="AV223" s="511">
        <v>0</v>
      </c>
      <c r="AW223" s="511">
        <v>0</v>
      </c>
      <c r="AX223" s="511">
        <v>130.29545454545467</v>
      </c>
      <c r="AY223" s="511">
        <v>0</v>
      </c>
      <c r="AZ223" s="511">
        <v>90.382724252491613</v>
      </c>
      <c r="BA223" s="511">
        <v>0</v>
      </c>
      <c r="BB223" s="511">
        <v>0</v>
      </c>
      <c r="BC223" s="511">
        <v>0</v>
      </c>
      <c r="BD223" s="511">
        <v>0</v>
      </c>
      <c r="BE223" s="511">
        <v>0</v>
      </c>
      <c r="BF223" s="511">
        <v>0</v>
      </c>
      <c r="BG223" s="511">
        <v>0</v>
      </c>
      <c r="BH223" s="511">
        <v>0</v>
      </c>
      <c r="BI223" s="511">
        <v>0.4</v>
      </c>
      <c r="BJ223" s="511">
        <v>0</v>
      </c>
      <c r="BK223" s="511">
        <v>0</v>
      </c>
      <c r="BL223" s="512">
        <v>0</v>
      </c>
      <c r="BM223" s="511">
        <v>0</v>
      </c>
      <c r="BN223" s="511">
        <v>1</v>
      </c>
      <c r="BO223" s="511">
        <v>0</v>
      </c>
      <c r="BQ223">
        <v>142888</v>
      </c>
      <c r="BR223">
        <v>3302167</v>
      </c>
      <c r="BS223" t="s">
        <v>381</v>
      </c>
      <c r="BT223" t="s">
        <v>51</v>
      </c>
      <c r="BU223" t="s">
        <v>609</v>
      </c>
      <c r="BV223">
        <v>1</v>
      </c>
      <c r="BW223">
        <v>0</v>
      </c>
      <c r="BX223">
        <v>0</v>
      </c>
      <c r="BY223">
        <v>7</v>
      </c>
      <c r="BZ223">
        <v>0</v>
      </c>
      <c r="CA223">
        <v>0</v>
      </c>
      <c r="CB223">
        <v>0</v>
      </c>
      <c r="CC223">
        <v>630</v>
      </c>
      <c r="CD223">
        <v>630</v>
      </c>
      <c r="CE223">
        <v>90</v>
      </c>
      <c r="CF223">
        <v>540</v>
      </c>
      <c r="CG223">
        <v>0</v>
      </c>
      <c r="CH223">
        <v>0</v>
      </c>
      <c r="CI223">
        <v>0</v>
      </c>
      <c r="CJ223">
        <v>0</v>
      </c>
      <c r="CK223">
        <v>0</v>
      </c>
      <c r="CL223">
        <v>0</v>
      </c>
      <c r="CM223">
        <v>0</v>
      </c>
      <c r="CN223">
        <v>0</v>
      </c>
      <c r="CO223">
        <v>0</v>
      </c>
      <c r="CP223">
        <v>630</v>
      </c>
      <c r="CQ223">
        <v>90</v>
      </c>
      <c r="CR223">
        <v>221.99999999999977</v>
      </c>
      <c r="CS223">
        <v>224.00000000000028</v>
      </c>
      <c r="CT223">
        <v>0</v>
      </c>
      <c r="CU223">
        <v>0</v>
      </c>
      <c r="CV223">
        <v>96.305732484076714</v>
      </c>
      <c r="CW223">
        <v>38.121019108280265</v>
      </c>
      <c r="CX223">
        <v>200.63694267515933</v>
      </c>
      <c r="CY223">
        <v>100.31847133757967</v>
      </c>
      <c r="CZ223">
        <v>133.42356687898098</v>
      </c>
      <c r="DA223">
        <v>49.156050955414031</v>
      </c>
      <c r="DB223">
        <v>12.038216560509573</v>
      </c>
      <c r="DC223">
        <v>0</v>
      </c>
      <c r="DD223">
        <v>0</v>
      </c>
      <c r="DE223">
        <v>0</v>
      </c>
      <c r="DF223">
        <v>0</v>
      </c>
      <c r="DG223">
        <v>0</v>
      </c>
      <c r="DH223">
        <v>0</v>
      </c>
      <c r="DI223">
        <v>0</v>
      </c>
      <c r="DJ223">
        <v>130.29545454545467</v>
      </c>
      <c r="DK223">
        <v>0</v>
      </c>
      <c r="DL223">
        <v>90.382724252491613</v>
      </c>
      <c r="DM223">
        <v>0</v>
      </c>
      <c r="DN223">
        <v>0</v>
      </c>
      <c r="DO223">
        <v>0</v>
      </c>
      <c r="DP223">
        <v>0</v>
      </c>
      <c r="DQ223">
        <v>0</v>
      </c>
      <c r="DR223">
        <v>0</v>
      </c>
      <c r="DS223">
        <v>0</v>
      </c>
      <c r="DT223">
        <v>0</v>
      </c>
      <c r="DU223">
        <v>0.4</v>
      </c>
      <c r="DV223">
        <v>0</v>
      </c>
      <c r="DW223">
        <v>0</v>
      </c>
      <c r="DX223">
        <v>0</v>
      </c>
      <c r="DY223">
        <v>0</v>
      </c>
      <c r="DZ223">
        <v>1</v>
      </c>
      <c r="EA223">
        <v>0</v>
      </c>
    </row>
    <row r="224" spans="1:131" ht="15" hidden="1">
      <c r="A224" s="505">
        <v>228</v>
      </c>
      <c r="B224" s="505" t="e">
        <v>#N/A</v>
      </c>
      <c r="C224" s="506">
        <v>0.52749999999999997</v>
      </c>
      <c r="D224" s="506">
        <v>0</v>
      </c>
      <c r="E224" s="507">
        <v>143908</v>
      </c>
      <c r="F224" s="507">
        <v>3302170</v>
      </c>
      <c r="G224" s="508" t="s">
        <v>382</v>
      </c>
      <c r="H224" s="470" t="s">
        <v>51</v>
      </c>
      <c r="I224" s="509" t="s">
        <v>609</v>
      </c>
      <c r="J224" s="510">
        <v>1</v>
      </c>
      <c r="K224" s="511">
        <v>0</v>
      </c>
      <c r="L224" s="511">
        <v>0</v>
      </c>
      <c r="M224" s="511">
        <v>7</v>
      </c>
      <c r="N224" s="511">
        <v>0</v>
      </c>
      <c r="O224" s="511">
        <v>0</v>
      </c>
      <c r="P224" s="511">
        <v>0</v>
      </c>
      <c r="Q224" s="511">
        <v>400</v>
      </c>
      <c r="R224" s="511">
        <v>400</v>
      </c>
      <c r="S224" s="511">
        <v>61</v>
      </c>
      <c r="T224" s="511">
        <v>339</v>
      </c>
      <c r="U224" s="511">
        <v>0</v>
      </c>
      <c r="V224" s="511">
        <v>0</v>
      </c>
      <c r="W224" s="511">
        <v>0</v>
      </c>
      <c r="X224" s="511">
        <v>0</v>
      </c>
      <c r="Y224" s="511">
        <v>0</v>
      </c>
      <c r="Z224" s="511">
        <v>0</v>
      </c>
      <c r="AA224" s="511">
        <v>0</v>
      </c>
      <c r="AB224" s="511">
        <v>0</v>
      </c>
      <c r="AC224" s="511">
        <v>0</v>
      </c>
      <c r="AD224" s="511">
        <v>400</v>
      </c>
      <c r="AE224" s="511">
        <v>57.142857142857146</v>
      </c>
      <c r="AF224" s="511">
        <v>209</v>
      </c>
      <c r="AG224" s="511">
        <v>211</v>
      </c>
      <c r="AH224" s="511">
        <v>0</v>
      </c>
      <c r="AI224" s="511">
        <v>0</v>
      </c>
      <c r="AJ224" s="511">
        <v>35</v>
      </c>
      <c r="AK224" s="511">
        <v>13</v>
      </c>
      <c r="AL224" s="511">
        <v>4</v>
      </c>
      <c r="AM224" s="511">
        <v>92</v>
      </c>
      <c r="AN224" s="511">
        <v>8</v>
      </c>
      <c r="AO224" s="511">
        <v>231</v>
      </c>
      <c r="AP224" s="511">
        <v>17</v>
      </c>
      <c r="AQ224" s="511">
        <v>0</v>
      </c>
      <c r="AR224" s="511">
        <v>0</v>
      </c>
      <c r="AS224" s="511">
        <v>0</v>
      </c>
      <c r="AT224" s="511">
        <v>0</v>
      </c>
      <c r="AU224" s="511">
        <v>0</v>
      </c>
      <c r="AV224" s="511">
        <v>0</v>
      </c>
      <c r="AW224" s="511">
        <v>0</v>
      </c>
      <c r="AX224" s="511">
        <v>230.0884955752212</v>
      </c>
      <c r="AY224" s="511">
        <v>0</v>
      </c>
      <c r="AZ224" s="511">
        <v>153.52142110762799</v>
      </c>
      <c r="BA224" s="511">
        <v>0</v>
      </c>
      <c r="BB224" s="511">
        <v>0</v>
      </c>
      <c r="BC224" s="511">
        <v>0</v>
      </c>
      <c r="BD224" s="511">
        <v>0</v>
      </c>
      <c r="BE224" s="511">
        <v>0</v>
      </c>
      <c r="BF224" s="511">
        <v>0</v>
      </c>
      <c r="BG224" s="511">
        <v>18</v>
      </c>
      <c r="BH224" s="511">
        <v>0</v>
      </c>
      <c r="BI224" s="511">
        <v>0.54500000000000004</v>
      </c>
      <c r="BJ224" s="511">
        <v>0</v>
      </c>
      <c r="BK224" s="511">
        <v>0</v>
      </c>
      <c r="BL224" s="512">
        <v>0</v>
      </c>
      <c r="BM224" s="511">
        <v>0</v>
      </c>
      <c r="BN224" s="511">
        <v>1</v>
      </c>
      <c r="BO224" s="511">
        <v>0</v>
      </c>
      <c r="BQ224">
        <v>143908</v>
      </c>
      <c r="BR224">
        <v>3302170</v>
      </c>
      <c r="BS224" t="s">
        <v>382</v>
      </c>
      <c r="BT224" t="s">
        <v>51</v>
      </c>
      <c r="BU224" t="s">
        <v>609</v>
      </c>
      <c r="BV224">
        <v>1</v>
      </c>
      <c r="BW224">
        <v>0</v>
      </c>
      <c r="BX224">
        <v>0</v>
      </c>
      <c r="BY224">
        <v>7</v>
      </c>
      <c r="BZ224">
        <v>0</v>
      </c>
      <c r="CA224">
        <v>0</v>
      </c>
      <c r="CB224">
        <v>0</v>
      </c>
      <c r="CC224">
        <v>400</v>
      </c>
      <c r="CD224">
        <v>400</v>
      </c>
      <c r="CE224">
        <v>61</v>
      </c>
      <c r="CF224">
        <v>339</v>
      </c>
      <c r="CG224">
        <v>0</v>
      </c>
      <c r="CH224">
        <v>0</v>
      </c>
      <c r="CI224">
        <v>0</v>
      </c>
      <c r="CJ224">
        <v>0</v>
      </c>
      <c r="CK224">
        <v>0</v>
      </c>
      <c r="CL224">
        <v>0</v>
      </c>
      <c r="CM224">
        <v>0</v>
      </c>
      <c r="CN224">
        <v>0</v>
      </c>
      <c r="CO224">
        <v>0</v>
      </c>
      <c r="CP224">
        <v>400</v>
      </c>
      <c r="CQ224">
        <v>57.142857142857146</v>
      </c>
      <c r="CR224">
        <v>209</v>
      </c>
      <c r="CS224">
        <v>211</v>
      </c>
      <c r="CT224">
        <v>0</v>
      </c>
      <c r="CU224">
        <v>0</v>
      </c>
      <c r="CV224">
        <v>35</v>
      </c>
      <c r="CW224">
        <v>13</v>
      </c>
      <c r="CX224">
        <v>4</v>
      </c>
      <c r="CY224">
        <v>92</v>
      </c>
      <c r="CZ224">
        <v>8</v>
      </c>
      <c r="DA224">
        <v>231</v>
      </c>
      <c r="DB224">
        <v>17</v>
      </c>
      <c r="DC224">
        <v>0</v>
      </c>
      <c r="DD224">
        <v>0</v>
      </c>
      <c r="DE224">
        <v>0</v>
      </c>
      <c r="DF224">
        <v>0</v>
      </c>
      <c r="DG224">
        <v>0</v>
      </c>
      <c r="DH224">
        <v>0</v>
      </c>
      <c r="DI224">
        <v>0</v>
      </c>
      <c r="DJ224">
        <v>230.0884955752212</v>
      </c>
      <c r="DK224">
        <v>0</v>
      </c>
      <c r="DL224">
        <v>153.52142110762799</v>
      </c>
      <c r="DM224">
        <v>0</v>
      </c>
      <c r="DN224">
        <v>0</v>
      </c>
      <c r="DO224">
        <v>0</v>
      </c>
      <c r="DP224">
        <v>0</v>
      </c>
      <c r="DQ224">
        <v>0</v>
      </c>
      <c r="DR224">
        <v>0</v>
      </c>
      <c r="DS224">
        <v>18</v>
      </c>
      <c r="DT224">
        <v>0</v>
      </c>
      <c r="DU224">
        <v>0.54500000000000004</v>
      </c>
      <c r="DV224">
        <v>0</v>
      </c>
      <c r="DW224">
        <v>0</v>
      </c>
      <c r="DX224">
        <v>0</v>
      </c>
      <c r="DY224">
        <v>0</v>
      </c>
      <c r="DZ224">
        <v>1</v>
      </c>
      <c r="EA224">
        <v>0</v>
      </c>
    </row>
    <row r="225" spans="1:131" ht="15" hidden="1">
      <c r="A225" s="505">
        <v>229</v>
      </c>
      <c r="B225" s="505" t="e">
        <v>#N/A</v>
      </c>
      <c r="C225" s="506">
        <v>0.56230031948881798</v>
      </c>
      <c r="D225" s="506">
        <v>0</v>
      </c>
      <c r="E225" s="507">
        <v>144337</v>
      </c>
      <c r="F225" s="507">
        <v>3302171</v>
      </c>
      <c r="G225" s="508" t="s">
        <v>383</v>
      </c>
      <c r="H225" s="470" t="s">
        <v>51</v>
      </c>
      <c r="I225" s="509" t="s">
        <v>609</v>
      </c>
      <c r="J225" s="510">
        <v>1</v>
      </c>
      <c r="K225" s="511">
        <v>0</v>
      </c>
      <c r="L225" s="511">
        <v>0</v>
      </c>
      <c r="M225" s="511">
        <v>7</v>
      </c>
      <c r="N225" s="511">
        <v>0</v>
      </c>
      <c r="O225" s="511">
        <v>0</v>
      </c>
      <c r="P225" s="511">
        <v>0</v>
      </c>
      <c r="Q225" s="511">
        <v>313</v>
      </c>
      <c r="R225" s="511">
        <v>313</v>
      </c>
      <c r="S225" s="511">
        <v>47</v>
      </c>
      <c r="T225" s="511">
        <v>266</v>
      </c>
      <c r="U225" s="511">
        <v>0</v>
      </c>
      <c r="V225" s="511">
        <v>0</v>
      </c>
      <c r="W225" s="511">
        <v>0</v>
      </c>
      <c r="X225" s="511">
        <v>0</v>
      </c>
      <c r="Y225" s="511">
        <v>0</v>
      </c>
      <c r="Z225" s="511">
        <v>0</v>
      </c>
      <c r="AA225" s="511">
        <v>0</v>
      </c>
      <c r="AB225" s="511">
        <v>0</v>
      </c>
      <c r="AC225" s="511">
        <v>0</v>
      </c>
      <c r="AD225" s="511">
        <v>313</v>
      </c>
      <c r="AE225" s="511">
        <v>44.714285714285715</v>
      </c>
      <c r="AF225" s="511">
        <v>173.00000000000009</v>
      </c>
      <c r="AG225" s="511">
        <v>176.00000000000003</v>
      </c>
      <c r="AH225" s="511">
        <v>0</v>
      </c>
      <c r="AI225" s="511">
        <v>0</v>
      </c>
      <c r="AJ225" s="511">
        <v>10.999999999999995</v>
      </c>
      <c r="AK225" s="511">
        <v>4.0000000000000151</v>
      </c>
      <c r="AL225" s="511">
        <v>0</v>
      </c>
      <c r="AM225" s="511">
        <v>223.00000000000011</v>
      </c>
      <c r="AN225" s="511">
        <v>21</v>
      </c>
      <c r="AO225" s="511">
        <v>51.000000000000114</v>
      </c>
      <c r="AP225" s="511">
        <v>2.9999999999999987</v>
      </c>
      <c r="AQ225" s="511">
        <v>0</v>
      </c>
      <c r="AR225" s="511">
        <v>0</v>
      </c>
      <c r="AS225" s="511">
        <v>0</v>
      </c>
      <c r="AT225" s="511">
        <v>0</v>
      </c>
      <c r="AU225" s="511">
        <v>0</v>
      </c>
      <c r="AV225" s="511">
        <v>0</v>
      </c>
      <c r="AW225" s="511">
        <v>0</v>
      </c>
      <c r="AX225" s="511">
        <v>143.35877862595436</v>
      </c>
      <c r="AY225" s="511">
        <v>0</v>
      </c>
      <c r="AZ225" s="511">
        <v>109.53093323586749</v>
      </c>
      <c r="BA225" s="511">
        <v>0</v>
      </c>
      <c r="BB225" s="511">
        <v>0</v>
      </c>
      <c r="BC225" s="511">
        <v>0</v>
      </c>
      <c r="BD225" s="511">
        <v>0</v>
      </c>
      <c r="BE225" s="511">
        <v>0</v>
      </c>
      <c r="BF225" s="511">
        <v>0</v>
      </c>
      <c r="BG225" s="511">
        <v>9.3097435897435776</v>
      </c>
      <c r="BH225" s="511">
        <v>0</v>
      </c>
      <c r="BI225" s="511">
        <v>0.75700000000000001</v>
      </c>
      <c r="BJ225" s="511">
        <v>0</v>
      </c>
      <c r="BK225" s="511">
        <v>0</v>
      </c>
      <c r="BL225" s="512">
        <v>0</v>
      </c>
      <c r="BM225" s="511">
        <v>0</v>
      </c>
      <c r="BN225" s="511">
        <v>1</v>
      </c>
      <c r="BO225" s="511">
        <v>0</v>
      </c>
      <c r="BQ225">
        <v>144337</v>
      </c>
      <c r="BR225">
        <v>3302171</v>
      </c>
      <c r="BS225" t="s">
        <v>383</v>
      </c>
      <c r="BT225" t="s">
        <v>51</v>
      </c>
      <c r="BU225" t="s">
        <v>609</v>
      </c>
      <c r="BV225">
        <v>1</v>
      </c>
      <c r="BW225">
        <v>0</v>
      </c>
      <c r="BX225">
        <v>0</v>
      </c>
      <c r="BY225">
        <v>7</v>
      </c>
      <c r="BZ225">
        <v>0</v>
      </c>
      <c r="CA225">
        <v>0</v>
      </c>
      <c r="CB225">
        <v>0</v>
      </c>
      <c r="CC225">
        <v>313</v>
      </c>
      <c r="CD225">
        <v>313</v>
      </c>
      <c r="CE225">
        <v>47</v>
      </c>
      <c r="CF225">
        <v>266</v>
      </c>
      <c r="CG225">
        <v>0</v>
      </c>
      <c r="CH225">
        <v>0</v>
      </c>
      <c r="CI225">
        <v>0</v>
      </c>
      <c r="CJ225">
        <v>0</v>
      </c>
      <c r="CK225">
        <v>0</v>
      </c>
      <c r="CL225">
        <v>0</v>
      </c>
      <c r="CM225">
        <v>0</v>
      </c>
      <c r="CN225">
        <v>0</v>
      </c>
      <c r="CO225">
        <v>0</v>
      </c>
      <c r="CP225">
        <v>313</v>
      </c>
      <c r="CQ225">
        <v>44.714285714285715</v>
      </c>
      <c r="CR225">
        <v>173.00000000000009</v>
      </c>
      <c r="CS225">
        <v>176.00000000000003</v>
      </c>
      <c r="CT225">
        <v>0</v>
      </c>
      <c r="CU225">
        <v>0</v>
      </c>
      <c r="CV225">
        <v>10.999999999999995</v>
      </c>
      <c r="CW225">
        <v>4.0000000000000151</v>
      </c>
      <c r="CX225">
        <v>0</v>
      </c>
      <c r="CY225">
        <v>223.00000000000011</v>
      </c>
      <c r="CZ225">
        <v>21</v>
      </c>
      <c r="DA225">
        <v>51.000000000000114</v>
      </c>
      <c r="DB225">
        <v>2.9999999999999987</v>
      </c>
      <c r="DC225">
        <v>0</v>
      </c>
      <c r="DD225">
        <v>0</v>
      </c>
      <c r="DE225">
        <v>0</v>
      </c>
      <c r="DF225">
        <v>0</v>
      </c>
      <c r="DG225">
        <v>0</v>
      </c>
      <c r="DH225">
        <v>0</v>
      </c>
      <c r="DI225">
        <v>0</v>
      </c>
      <c r="DJ225">
        <v>143.35877862595436</v>
      </c>
      <c r="DK225">
        <v>0</v>
      </c>
      <c r="DL225">
        <v>109.53093323586749</v>
      </c>
      <c r="DM225">
        <v>0</v>
      </c>
      <c r="DN225">
        <v>0</v>
      </c>
      <c r="DO225">
        <v>0</v>
      </c>
      <c r="DP225">
        <v>0</v>
      </c>
      <c r="DQ225">
        <v>0</v>
      </c>
      <c r="DR225">
        <v>0</v>
      </c>
      <c r="DS225">
        <v>9.3097435897435776</v>
      </c>
      <c r="DT225">
        <v>0</v>
      </c>
      <c r="DU225">
        <v>0.75700000000000001</v>
      </c>
      <c r="DV225">
        <v>0</v>
      </c>
      <c r="DW225">
        <v>0</v>
      </c>
      <c r="DX225">
        <v>0</v>
      </c>
      <c r="DY225">
        <v>0</v>
      </c>
      <c r="DZ225">
        <v>1</v>
      </c>
      <c r="EA225">
        <v>0</v>
      </c>
    </row>
    <row r="226" spans="1:131" ht="15" hidden="1">
      <c r="A226" s="505">
        <v>230</v>
      </c>
      <c r="B226" s="505" t="e">
        <v>#N/A</v>
      </c>
      <c r="C226" s="506">
        <v>0.61082474226804095</v>
      </c>
      <c r="D226" s="506">
        <v>0</v>
      </c>
      <c r="E226" s="507">
        <v>144390</v>
      </c>
      <c r="F226" s="507">
        <v>3302175</v>
      </c>
      <c r="G226" s="508" t="s">
        <v>384</v>
      </c>
      <c r="H226" s="470" t="s">
        <v>51</v>
      </c>
      <c r="I226" s="509" t="s">
        <v>609</v>
      </c>
      <c r="J226" s="510">
        <v>1</v>
      </c>
      <c r="K226" s="511">
        <v>0</v>
      </c>
      <c r="L226" s="511">
        <v>0</v>
      </c>
      <c r="M226" s="511">
        <v>7</v>
      </c>
      <c r="N226" s="511">
        <v>0</v>
      </c>
      <c r="O226" s="511">
        <v>0</v>
      </c>
      <c r="P226" s="511">
        <v>0</v>
      </c>
      <c r="Q226" s="511">
        <v>388</v>
      </c>
      <c r="R226" s="511">
        <v>388</v>
      </c>
      <c r="S226" s="511">
        <v>56</v>
      </c>
      <c r="T226" s="511">
        <v>332</v>
      </c>
      <c r="U226" s="511">
        <v>0</v>
      </c>
      <c r="V226" s="511">
        <v>0</v>
      </c>
      <c r="W226" s="511">
        <v>0</v>
      </c>
      <c r="X226" s="511">
        <v>0</v>
      </c>
      <c r="Y226" s="511">
        <v>0</v>
      </c>
      <c r="Z226" s="511">
        <v>0</v>
      </c>
      <c r="AA226" s="511">
        <v>0</v>
      </c>
      <c r="AB226" s="511">
        <v>0</v>
      </c>
      <c r="AC226" s="511">
        <v>0</v>
      </c>
      <c r="AD226" s="511">
        <v>388</v>
      </c>
      <c r="AE226" s="511">
        <v>55.428571428571431</v>
      </c>
      <c r="AF226" s="511">
        <v>231</v>
      </c>
      <c r="AG226" s="511">
        <v>236.99999999999989</v>
      </c>
      <c r="AH226" s="511">
        <v>0</v>
      </c>
      <c r="AI226" s="511">
        <v>0</v>
      </c>
      <c r="AJ226" s="511">
        <v>68.000000000000043</v>
      </c>
      <c r="AK226" s="511">
        <v>40.000000000000135</v>
      </c>
      <c r="AL226" s="511">
        <v>4.9999999999999885</v>
      </c>
      <c r="AM226" s="511">
        <v>18.000000000000007</v>
      </c>
      <c r="AN226" s="511">
        <v>78.000000000000171</v>
      </c>
      <c r="AO226" s="511">
        <v>123.00000000000018</v>
      </c>
      <c r="AP226" s="511">
        <v>55.999999999999815</v>
      </c>
      <c r="AQ226" s="511">
        <v>0</v>
      </c>
      <c r="AR226" s="511">
        <v>0</v>
      </c>
      <c r="AS226" s="511">
        <v>0</v>
      </c>
      <c r="AT226" s="511">
        <v>0</v>
      </c>
      <c r="AU226" s="511">
        <v>0</v>
      </c>
      <c r="AV226" s="511">
        <v>0</v>
      </c>
      <c r="AW226" s="511">
        <v>0</v>
      </c>
      <c r="AX226" s="511">
        <v>53.75903614457836</v>
      </c>
      <c r="AY226" s="511">
        <v>0</v>
      </c>
      <c r="AZ226" s="511">
        <v>144.6126885649399</v>
      </c>
      <c r="BA226" s="511">
        <v>0</v>
      </c>
      <c r="BB226" s="511">
        <v>0</v>
      </c>
      <c r="BC226" s="511">
        <v>0</v>
      </c>
      <c r="BD226" s="511">
        <v>0</v>
      </c>
      <c r="BE226" s="511">
        <v>0</v>
      </c>
      <c r="BF226" s="511">
        <v>0</v>
      </c>
      <c r="BG226" s="511">
        <v>9.8052713178294741</v>
      </c>
      <c r="BH226" s="511">
        <v>0</v>
      </c>
      <c r="BI226" s="511">
        <v>0.67900000000000005</v>
      </c>
      <c r="BJ226" s="511">
        <v>0</v>
      </c>
      <c r="BK226" s="511">
        <v>0</v>
      </c>
      <c r="BL226" s="512">
        <v>0</v>
      </c>
      <c r="BM226" s="511">
        <v>0</v>
      </c>
      <c r="BN226" s="511">
        <v>1</v>
      </c>
      <c r="BO226" s="511">
        <v>0</v>
      </c>
      <c r="BQ226">
        <v>144390</v>
      </c>
      <c r="BR226">
        <v>3302175</v>
      </c>
      <c r="BS226" t="s">
        <v>384</v>
      </c>
      <c r="BT226" t="s">
        <v>51</v>
      </c>
      <c r="BU226" t="s">
        <v>609</v>
      </c>
      <c r="BV226">
        <v>1</v>
      </c>
      <c r="BW226">
        <v>0</v>
      </c>
      <c r="BX226">
        <v>0</v>
      </c>
      <c r="BY226">
        <v>7</v>
      </c>
      <c r="BZ226">
        <v>0</v>
      </c>
      <c r="CA226">
        <v>0</v>
      </c>
      <c r="CB226">
        <v>0</v>
      </c>
      <c r="CC226">
        <v>388</v>
      </c>
      <c r="CD226">
        <v>388</v>
      </c>
      <c r="CE226">
        <v>56</v>
      </c>
      <c r="CF226">
        <v>332</v>
      </c>
      <c r="CG226">
        <v>0</v>
      </c>
      <c r="CH226">
        <v>0</v>
      </c>
      <c r="CI226">
        <v>0</v>
      </c>
      <c r="CJ226">
        <v>0</v>
      </c>
      <c r="CK226">
        <v>0</v>
      </c>
      <c r="CL226">
        <v>0</v>
      </c>
      <c r="CM226">
        <v>0</v>
      </c>
      <c r="CN226">
        <v>0</v>
      </c>
      <c r="CO226">
        <v>0</v>
      </c>
      <c r="CP226">
        <v>388</v>
      </c>
      <c r="CQ226">
        <v>55.428571428571431</v>
      </c>
      <c r="CR226">
        <v>231</v>
      </c>
      <c r="CS226">
        <v>236.99999999999989</v>
      </c>
      <c r="CT226">
        <v>0</v>
      </c>
      <c r="CU226">
        <v>0</v>
      </c>
      <c r="CV226">
        <v>68.000000000000043</v>
      </c>
      <c r="CW226">
        <v>40.000000000000135</v>
      </c>
      <c r="CX226">
        <v>4.9999999999999885</v>
      </c>
      <c r="CY226">
        <v>18.000000000000007</v>
      </c>
      <c r="CZ226">
        <v>78.000000000000171</v>
      </c>
      <c r="DA226">
        <v>123.00000000000018</v>
      </c>
      <c r="DB226">
        <v>55.999999999999815</v>
      </c>
      <c r="DC226">
        <v>0</v>
      </c>
      <c r="DD226">
        <v>0</v>
      </c>
      <c r="DE226">
        <v>0</v>
      </c>
      <c r="DF226">
        <v>0</v>
      </c>
      <c r="DG226">
        <v>0</v>
      </c>
      <c r="DH226">
        <v>0</v>
      </c>
      <c r="DI226">
        <v>0</v>
      </c>
      <c r="DJ226">
        <v>53.75903614457836</v>
      </c>
      <c r="DK226">
        <v>0</v>
      </c>
      <c r="DL226">
        <v>144.6126885649399</v>
      </c>
      <c r="DM226">
        <v>0</v>
      </c>
      <c r="DN226">
        <v>0</v>
      </c>
      <c r="DO226">
        <v>0</v>
      </c>
      <c r="DP226">
        <v>0</v>
      </c>
      <c r="DQ226">
        <v>0</v>
      </c>
      <c r="DR226">
        <v>0</v>
      </c>
      <c r="DS226">
        <v>9.8052713178294741</v>
      </c>
      <c r="DT226">
        <v>0</v>
      </c>
      <c r="DU226">
        <v>0.67900000000000005</v>
      </c>
      <c r="DV226">
        <v>0</v>
      </c>
      <c r="DW226">
        <v>0</v>
      </c>
      <c r="DX226">
        <v>0</v>
      </c>
      <c r="DY226">
        <v>0</v>
      </c>
      <c r="DZ226">
        <v>1</v>
      </c>
      <c r="EA226">
        <v>0</v>
      </c>
    </row>
    <row r="227" spans="1:131" ht="15" hidden="1">
      <c r="A227" s="505">
        <v>231</v>
      </c>
      <c r="B227" s="505" t="e">
        <v>#N/A</v>
      </c>
      <c r="C227" s="506">
        <v>0.54207920792079201</v>
      </c>
      <c r="D227" s="506">
        <v>0</v>
      </c>
      <c r="E227" s="507">
        <v>142858</v>
      </c>
      <c r="F227" s="507">
        <v>3302180</v>
      </c>
      <c r="G227" s="508" t="s">
        <v>385</v>
      </c>
      <c r="H227" s="470" t="s">
        <v>51</v>
      </c>
      <c r="I227" s="509" t="s">
        <v>609</v>
      </c>
      <c r="J227" s="510">
        <v>1</v>
      </c>
      <c r="K227" s="511">
        <v>0</v>
      </c>
      <c r="L227" s="511">
        <v>0</v>
      </c>
      <c r="M227" s="511">
        <v>7</v>
      </c>
      <c r="N227" s="511">
        <v>0</v>
      </c>
      <c r="O227" s="511">
        <v>0</v>
      </c>
      <c r="P227" s="511">
        <v>0</v>
      </c>
      <c r="Q227" s="511">
        <v>404</v>
      </c>
      <c r="R227" s="511">
        <v>404</v>
      </c>
      <c r="S227" s="511">
        <v>56</v>
      </c>
      <c r="T227" s="511">
        <v>348</v>
      </c>
      <c r="U227" s="511">
        <v>0</v>
      </c>
      <c r="V227" s="511">
        <v>0</v>
      </c>
      <c r="W227" s="511">
        <v>0</v>
      </c>
      <c r="X227" s="511">
        <v>0</v>
      </c>
      <c r="Y227" s="511">
        <v>0</v>
      </c>
      <c r="Z227" s="511">
        <v>0</v>
      </c>
      <c r="AA227" s="511">
        <v>0</v>
      </c>
      <c r="AB227" s="511">
        <v>0</v>
      </c>
      <c r="AC227" s="511">
        <v>0</v>
      </c>
      <c r="AD227" s="511">
        <v>404</v>
      </c>
      <c r="AE227" s="511">
        <v>57.714285714285715</v>
      </c>
      <c r="AF227" s="511">
        <v>216.00000000000014</v>
      </c>
      <c r="AG227" s="511">
        <v>218.99999999999997</v>
      </c>
      <c r="AH227" s="511">
        <v>0</v>
      </c>
      <c r="AI227" s="511">
        <v>0</v>
      </c>
      <c r="AJ227" s="511">
        <v>3.9999999999999996</v>
      </c>
      <c r="AK227" s="511">
        <v>46.999999999999865</v>
      </c>
      <c r="AL227" s="511">
        <v>31.999999999999996</v>
      </c>
      <c r="AM227" s="511">
        <v>19.999999999999996</v>
      </c>
      <c r="AN227" s="511">
        <v>109.9999999999999</v>
      </c>
      <c r="AO227" s="511">
        <v>187.00000000000006</v>
      </c>
      <c r="AP227" s="511">
        <v>3.9999999999999996</v>
      </c>
      <c r="AQ227" s="511">
        <v>0</v>
      </c>
      <c r="AR227" s="511">
        <v>0</v>
      </c>
      <c r="AS227" s="511">
        <v>0</v>
      </c>
      <c r="AT227" s="511">
        <v>0</v>
      </c>
      <c r="AU227" s="511">
        <v>0</v>
      </c>
      <c r="AV227" s="511">
        <v>0</v>
      </c>
      <c r="AW227" s="511">
        <v>0</v>
      </c>
      <c r="AX227" s="511">
        <v>219.41379310344826</v>
      </c>
      <c r="AY227" s="511">
        <v>0</v>
      </c>
      <c r="AZ227" s="511">
        <v>149.98783389450065</v>
      </c>
      <c r="BA227" s="511">
        <v>0</v>
      </c>
      <c r="BB227" s="511">
        <v>0</v>
      </c>
      <c r="BC227" s="511">
        <v>0</v>
      </c>
      <c r="BD227" s="511">
        <v>0</v>
      </c>
      <c r="BE227" s="511">
        <v>0</v>
      </c>
      <c r="BF227" s="511">
        <v>0</v>
      </c>
      <c r="BG227" s="511">
        <v>0</v>
      </c>
      <c r="BH227" s="511">
        <v>0</v>
      </c>
      <c r="BI227" s="511">
        <v>0.54</v>
      </c>
      <c r="BJ227" s="511">
        <v>0</v>
      </c>
      <c r="BK227" s="511">
        <v>0</v>
      </c>
      <c r="BL227" s="512">
        <v>0</v>
      </c>
      <c r="BM227" s="511">
        <v>0</v>
      </c>
      <c r="BN227" s="511">
        <v>1</v>
      </c>
      <c r="BO227" s="511">
        <v>0</v>
      </c>
      <c r="BQ227">
        <v>142858</v>
      </c>
      <c r="BR227">
        <v>3302180</v>
      </c>
      <c r="BS227" t="s">
        <v>385</v>
      </c>
      <c r="BT227" t="s">
        <v>51</v>
      </c>
      <c r="BU227" t="s">
        <v>609</v>
      </c>
      <c r="BV227">
        <v>1</v>
      </c>
      <c r="BW227">
        <v>0</v>
      </c>
      <c r="BX227">
        <v>0</v>
      </c>
      <c r="BY227">
        <v>7</v>
      </c>
      <c r="BZ227">
        <v>0</v>
      </c>
      <c r="CA227">
        <v>0</v>
      </c>
      <c r="CB227">
        <v>0</v>
      </c>
      <c r="CC227">
        <v>404</v>
      </c>
      <c r="CD227">
        <v>404</v>
      </c>
      <c r="CE227">
        <v>56</v>
      </c>
      <c r="CF227">
        <v>348</v>
      </c>
      <c r="CG227">
        <v>0</v>
      </c>
      <c r="CH227">
        <v>0</v>
      </c>
      <c r="CI227">
        <v>0</v>
      </c>
      <c r="CJ227">
        <v>0</v>
      </c>
      <c r="CK227">
        <v>0</v>
      </c>
      <c r="CL227">
        <v>0</v>
      </c>
      <c r="CM227">
        <v>0</v>
      </c>
      <c r="CN227">
        <v>0</v>
      </c>
      <c r="CO227">
        <v>0</v>
      </c>
      <c r="CP227">
        <v>404</v>
      </c>
      <c r="CQ227">
        <v>57.714285714285715</v>
      </c>
      <c r="CR227">
        <v>216.00000000000014</v>
      </c>
      <c r="CS227">
        <v>218.99999999999997</v>
      </c>
      <c r="CT227">
        <v>0</v>
      </c>
      <c r="CU227">
        <v>0</v>
      </c>
      <c r="CV227">
        <v>3.9999999999999996</v>
      </c>
      <c r="CW227">
        <v>46.999999999999865</v>
      </c>
      <c r="CX227">
        <v>31.999999999999996</v>
      </c>
      <c r="CY227">
        <v>19.999999999999996</v>
      </c>
      <c r="CZ227">
        <v>109.9999999999999</v>
      </c>
      <c r="DA227">
        <v>187.00000000000006</v>
      </c>
      <c r="DB227">
        <v>3.9999999999999996</v>
      </c>
      <c r="DC227">
        <v>0</v>
      </c>
      <c r="DD227">
        <v>0</v>
      </c>
      <c r="DE227">
        <v>0</v>
      </c>
      <c r="DF227">
        <v>0</v>
      </c>
      <c r="DG227">
        <v>0</v>
      </c>
      <c r="DH227">
        <v>0</v>
      </c>
      <c r="DI227">
        <v>0</v>
      </c>
      <c r="DJ227">
        <v>219.41379310344826</v>
      </c>
      <c r="DK227">
        <v>0</v>
      </c>
      <c r="DL227">
        <v>149.98783389450065</v>
      </c>
      <c r="DM227">
        <v>0</v>
      </c>
      <c r="DN227">
        <v>0</v>
      </c>
      <c r="DO227">
        <v>0</v>
      </c>
      <c r="DP227">
        <v>0</v>
      </c>
      <c r="DQ227">
        <v>0</v>
      </c>
      <c r="DR227">
        <v>0</v>
      </c>
      <c r="DS227">
        <v>0</v>
      </c>
      <c r="DT227">
        <v>0</v>
      </c>
      <c r="DU227">
        <v>0.54</v>
      </c>
      <c r="DV227">
        <v>0</v>
      </c>
      <c r="DW227">
        <v>0</v>
      </c>
      <c r="DX227">
        <v>0</v>
      </c>
      <c r="DY227">
        <v>0</v>
      </c>
      <c r="DZ227">
        <v>1</v>
      </c>
      <c r="EA227">
        <v>0</v>
      </c>
    </row>
    <row r="228" spans="1:131" ht="15" hidden="1">
      <c r="A228" s="505">
        <v>232</v>
      </c>
      <c r="B228" s="505" t="e">
        <v>#N/A</v>
      </c>
      <c r="C228" s="506">
        <v>0.51936218678815504</v>
      </c>
      <c r="D228" s="506">
        <v>0</v>
      </c>
      <c r="E228" s="507">
        <v>144722</v>
      </c>
      <c r="F228" s="507">
        <v>3302181</v>
      </c>
      <c r="G228" s="508" t="s">
        <v>386</v>
      </c>
      <c r="H228" s="470" t="s">
        <v>51</v>
      </c>
      <c r="I228" s="509" t="s">
        <v>609</v>
      </c>
      <c r="J228" s="510">
        <v>1</v>
      </c>
      <c r="K228" s="511">
        <v>0</v>
      </c>
      <c r="L228" s="511">
        <v>0</v>
      </c>
      <c r="M228" s="511">
        <v>7</v>
      </c>
      <c r="N228" s="511">
        <v>0</v>
      </c>
      <c r="O228" s="511">
        <v>0</v>
      </c>
      <c r="P228" s="511">
        <v>0</v>
      </c>
      <c r="Q228" s="511">
        <v>439</v>
      </c>
      <c r="R228" s="511">
        <v>439</v>
      </c>
      <c r="S228" s="511">
        <v>60</v>
      </c>
      <c r="T228" s="511">
        <v>379</v>
      </c>
      <c r="U228" s="511">
        <v>0</v>
      </c>
      <c r="V228" s="511">
        <v>0</v>
      </c>
      <c r="W228" s="511">
        <v>0</v>
      </c>
      <c r="X228" s="511">
        <v>0</v>
      </c>
      <c r="Y228" s="511">
        <v>0</v>
      </c>
      <c r="Z228" s="511">
        <v>0</v>
      </c>
      <c r="AA228" s="511">
        <v>0</v>
      </c>
      <c r="AB228" s="511">
        <v>0</v>
      </c>
      <c r="AC228" s="511">
        <v>0</v>
      </c>
      <c r="AD228" s="511">
        <v>439</v>
      </c>
      <c r="AE228" s="511">
        <v>62.714285714285715</v>
      </c>
      <c r="AF228" s="511">
        <v>224.00000000000003</v>
      </c>
      <c r="AG228" s="511">
        <v>228.00000000000006</v>
      </c>
      <c r="AH228" s="511">
        <v>0</v>
      </c>
      <c r="AI228" s="511">
        <v>0</v>
      </c>
      <c r="AJ228" s="511">
        <v>25.057077625570795</v>
      </c>
      <c r="AK228" s="511">
        <v>25.057077625570795</v>
      </c>
      <c r="AL228" s="511">
        <v>211.48173515981753</v>
      </c>
      <c r="AM228" s="511">
        <v>146.33333333333317</v>
      </c>
      <c r="AN228" s="511">
        <v>17.038812785388149</v>
      </c>
      <c r="AO228" s="511">
        <v>9.0205479452055002</v>
      </c>
      <c r="AP228" s="511">
        <v>5.0114155251141774</v>
      </c>
      <c r="AQ228" s="511">
        <v>0</v>
      </c>
      <c r="AR228" s="511">
        <v>0</v>
      </c>
      <c r="AS228" s="511">
        <v>0</v>
      </c>
      <c r="AT228" s="511">
        <v>0</v>
      </c>
      <c r="AU228" s="511">
        <v>0</v>
      </c>
      <c r="AV228" s="511">
        <v>0</v>
      </c>
      <c r="AW228" s="511">
        <v>0</v>
      </c>
      <c r="AX228" s="511">
        <v>220.07915567282305</v>
      </c>
      <c r="AY228" s="511">
        <v>0</v>
      </c>
      <c r="AZ228" s="511">
        <v>173.79765395894432</v>
      </c>
      <c r="BA228" s="511">
        <v>0</v>
      </c>
      <c r="BB228" s="511">
        <v>0</v>
      </c>
      <c r="BC228" s="511">
        <v>0</v>
      </c>
      <c r="BD228" s="511">
        <v>0</v>
      </c>
      <c r="BE228" s="511">
        <v>0</v>
      </c>
      <c r="BF228" s="511">
        <v>0</v>
      </c>
      <c r="BG228" s="511">
        <v>20.659999999999783</v>
      </c>
      <c r="BH228" s="511">
        <v>0</v>
      </c>
      <c r="BI228" s="511">
        <v>0.49399999999999999</v>
      </c>
      <c r="BJ228" s="511">
        <v>0</v>
      </c>
      <c r="BK228" s="511">
        <v>0</v>
      </c>
      <c r="BL228" s="512">
        <v>0</v>
      </c>
      <c r="BM228" s="511">
        <v>0</v>
      </c>
      <c r="BN228" s="511">
        <v>1</v>
      </c>
      <c r="BO228" s="511">
        <v>0</v>
      </c>
      <c r="BQ228">
        <v>144722</v>
      </c>
      <c r="BR228">
        <v>3302181</v>
      </c>
      <c r="BS228" t="s">
        <v>386</v>
      </c>
      <c r="BT228" t="s">
        <v>51</v>
      </c>
      <c r="BU228" t="s">
        <v>609</v>
      </c>
      <c r="BV228">
        <v>1</v>
      </c>
      <c r="BW228">
        <v>0</v>
      </c>
      <c r="BX228">
        <v>0</v>
      </c>
      <c r="BY228">
        <v>7</v>
      </c>
      <c r="BZ228">
        <v>0</v>
      </c>
      <c r="CA228">
        <v>0</v>
      </c>
      <c r="CB228">
        <v>0</v>
      </c>
      <c r="CC228">
        <v>439</v>
      </c>
      <c r="CD228">
        <v>439</v>
      </c>
      <c r="CE228">
        <v>60</v>
      </c>
      <c r="CF228">
        <v>379</v>
      </c>
      <c r="CG228">
        <v>0</v>
      </c>
      <c r="CH228">
        <v>0</v>
      </c>
      <c r="CI228">
        <v>0</v>
      </c>
      <c r="CJ228">
        <v>0</v>
      </c>
      <c r="CK228">
        <v>0</v>
      </c>
      <c r="CL228">
        <v>0</v>
      </c>
      <c r="CM228">
        <v>0</v>
      </c>
      <c r="CN228">
        <v>0</v>
      </c>
      <c r="CO228">
        <v>0</v>
      </c>
      <c r="CP228">
        <v>439</v>
      </c>
      <c r="CQ228">
        <v>62.714285714285715</v>
      </c>
      <c r="CR228">
        <v>224.00000000000003</v>
      </c>
      <c r="CS228">
        <v>228.00000000000006</v>
      </c>
      <c r="CT228">
        <v>0</v>
      </c>
      <c r="CU228">
        <v>0</v>
      </c>
      <c r="CV228">
        <v>25.057077625570795</v>
      </c>
      <c r="CW228">
        <v>25.057077625570795</v>
      </c>
      <c r="CX228">
        <v>211.48173515981753</v>
      </c>
      <c r="CY228">
        <v>146.33333333333317</v>
      </c>
      <c r="CZ228">
        <v>17.038812785388149</v>
      </c>
      <c r="DA228">
        <v>9.0205479452055002</v>
      </c>
      <c r="DB228">
        <v>5.0114155251141774</v>
      </c>
      <c r="DC228">
        <v>0</v>
      </c>
      <c r="DD228">
        <v>0</v>
      </c>
      <c r="DE228">
        <v>0</v>
      </c>
      <c r="DF228">
        <v>0</v>
      </c>
      <c r="DG228">
        <v>0</v>
      </c>
      <c r="DH228">
        <v>0</v>
      </c>
      <c r="DI228">
        <v>0</v>
      </c>
      <c r="DJ228">
        <v>220.07915567282305</v>
      </c>
      <c r="DK228">
        <v>0</v>
      </c>
      <c r="DL228">
        <v>173.79765395894432</v>
      </c>
      <c r="DM228">
        <v>0</v>
      </c>
      <c r="DN228">
        <v>0</v>
      </c>
      <c r="DO228">
        <v>0</v>
      </c>
      <c r="DP228">
        <v>0</v>
      </c>
      <c r="DQ228">
        <v>0</v>
      </c>
      <c r="DR228">
        <v>0</v>
      </c>
      <c r="DS228">
        <v>20.659999999999783</v>
      </c>
      <c r="DT228">
        <v>0</v>
      </c>
      <c r="DU228">
        <v>0.49399999999999999</v>
      </c>
      <c r="DV228">
        <v>0</v>
      </c>
      <c r="DW228">
        <v>0</v>
      </c>
      <c r="DX228">
        <v>0</v>
      </c>
      <c r="DY228">
        <v>0</v>
      </c>
      <c r="DZ228">
        <v>1</v>
      </c>
      <c r="EA228">
        <v>0</v>
      </c>
    </row>
    <row r="229" spans="1:131" ht="15" hidden="1">
      <c r="A229" s="505">
        <v>233</v>
      </c>
      <c r="B229" s="505" t="e">
        <v>#N/A</v>
      </c>
      <c r="C229" s="506">
        <v>0.38664323374340898</v>
      </c>
      <c r="D229" s="506">
        <v>0</v>
      </c>
      <c r="E229" s="507">
        <v>146075</v>
      </c>
      <c r="F229" s="507">
        <v>3302186</v>
      </c>
      <c r="G229" s="508" t="s">
        <v>387</v>
      </c>
      <c r="H229" s="470" t="s">
        <v>51</v>
      </c>
      <c r="I229" s="509" t="s">
        <v>609</v>
      </c>
      <c r="J229" s="510">
        <v>1</v>
      </c>
      <c r="K229" s="511">
        <v>0</v>
      </c>
      <c r="L229" s="511">
        <v>0</v>
      </c>
      <c r="M229" s="511">
        <v>7</v>
      </c>
      <c r="N229" s="511">
        <v>0</v>
      </c>
      <c r="O229" s="511">
        <v>0</v>
      </c>
      <c r="P229" s="511">
        <v>0</v>
      </c>
      <c r="Q229" s="511">
        <v>569</v>
      </c>
      <c r="R229" s="511">
        <v>569</v>
      </c>
      <c r="S229" s="511">
        <v>54</v>
      </c>
      <c r="T229" s="511">
        <v>515</v>
      </c>
      <c r="U229" s="511">
        <v>0</v>
      </c>
      <c r="V229" s="511">
        <v>0</v>
      </c>
      <c r="W229" s="511">
        <v>0</v>
      </c>
      <c r="X229" s="511">
        <v>0</v>
      </c>
      <c r="Y229" s="511">
        <v>0</v>
      </c>
      <c r="Z229" s="511">
        <v>0</v>
      </c>
      <c r="AA229" s="511">
        <v>0</v>
      </c>
      <c r="AB229" s="511">
        <v>0</v>
      </c>
      <c r="AC229" s="511">
        <v>0</v>
      </c>
      <c r="AD229" s="511">
        <v>569</v>
      </c>
      <c r="AE229" s="511">
        <v>81.285714285714292</v>
      </c>
      <c r="AF229" s="511">
        <v>207.00000000000026</v>
      </c>
      <c r="AG229" s="511">
        <v>219.99999999999972</v>
      </c>
      <c r="AH229" s="511">
        <v>0</v>
      </c>
      <c r="AI229" s="511">
        <v>0</v>
      </c>
      <c r="AJ229" s="511">
        <v>16.999999999999986</v>
      </c>
      <c r="AK229" s="511">
        <v>139.99999999999972</v>
      </c>
      <c r="AL229" s="511">
        <v>80</v>
      </c>
      <c r="AM229" s="511">
        <v>164.99999999999994</v>
      </c>
      <c r="AN229" s="511">
        <v>94.999999999999787</v>
      </c>
      <c r="AO229" s="511">
        <v>71.000000000000014</v>
      </c>
      <c r="AP229" s="511">
        <v>0.99999999999999722</v>
      </c>
      <c r="AQ229" s="511">
        <v>0</v>
      </c>
      <c r="AR229" s="511">
        <v>0</v>
      </c>
      <c r="AS229" s="511">
        <v>0</v>
      </c>
      <c r="AT229" s="511">
        <v>0</v>
      </c>
      <c r="AU229" s="511">
        <v>0</v>
      </c>
      <c r="AV229" s="511">
        <v>0</v>
      </c>
      <c r="AW229" s="511">
        <v>0</v>
      </c>
      <c r="AX229" s="511">
        <v>162.41359223300941</v>
      </c>
      <c r="AY229" s="511">
        <v>0</v>
      </c>
      <c r="AZ229" s="511">
        <v>245.51362942165585</v>
      </c>
      <c r="BA229" s="511">
        <v>0</v>
      </c>
      <c r="BB229" s="511">
        <v>0</v>
      </c>
      <c r="BC229" s="511">
        <v>0</v>
      </c>
      <c r="BD229" s="511">
        <v>0</v>
      </c>
      <c r="BE229" s="511">
        <v>0</v>
      </c>
      <c r="BF229" s="511">
        <v>0</v>
      </c>
      <c r="BG229" s="511">
        <v>14.029312169312199</v>
      </c>
      <c r="BH229" s="511">
        <v>0</v>
      </c>
      <c r="BI229" s="511">
        <v>0.374</v>
      </c>
      <c r="BJ229" s="511">
        <v>0</v>
      </c>
      <c r="BK229" s="511">
        <v>0</v>
      </c>
      <c r="BL229" s="512">
        <v>0</v>
      </c>
      <c r="BM229" s="511">
        <v>0</v>
      </c>
      <c r="BN229" s="511">
        <v>1</v>
      </c>
      <c r="BO229" s="511">
        <v>0</v>
      </c>
      <c r="BQ229">
        <v>146075</v>
      </c>
      <c r="BR229">
        <v>3302186</v>
      </c>
      <c r="BS229" t="s">
        <v>387</v>
      </c>
      <c r="BT229" t="s">
        <v>51</v>
      </c>
      <c r="BU229" t="s">
        <v>609</v>
      </c>
      <c r="BV229">
        <v>1</v>
      </c>
      <c r="BW229">
        <v>0</v>
      </c>
      <c r="BX229">
        <v>0</v>
      </c>
      <c r="BY229">
        <v>7</v>
      </c>
      <c r="BZ229">
        <v>0</v>
      </c>
      <c r="CA229">
        <v>0</v>
      </c>
      <c r="CB229">
        <v>0</v>
      </c>
      <c r="CC229">
        <v>569</v>
      </c>
      <c r="CD229">
        <v>569</v>
      </c>
      <c r="CE229">
        <v>54</v>
      </c>
      <c r="CF229">
        <v>515</v>
      </c>
      <c r="CG229">
        <v>0</v>
      </c>
      <c r="CH229">
        <v>0</v>
      </c>
      <c r="CI229">
        <v>0</v>
      </c>
      <c r="CJ229">
        <v>0</v>
      </c>
      <c r="CK229">
        <v>0</v>
      </c>
      <c r="CL229">
        <v>0</v>
      </c>
      <c r="CM229">
        <v>0</v>
      </c>
      <c r="CN229">
        <v>0</v>
      </c>
      <c r="CO229">
        <v>0</v>
      </c>
      <c r="CP229">
        <v>569</v>
      </c>
      <c r="CQ229">
        <v>81.285714285714292</v>
      </c>
      <c r="CR229">
        <v>207.00000000000026</v>
      </c>
      <c r="CS229">
        <v>219.99999999999972</v>
      </c>
      <c r="CT229">
        <v>0</v>
      </c>
      <c r="CU229">
        <v>0</v>
      </c>
      <c r="CV229">
        <v>16.999999999999986</v>
      </c>
      <c r="CW229">
        <v>139.99999999999972</v>
      </c>
      <c r="CX229">
        <v>80</v>
      </c>
      <c r="CY229">
        <v>164.99999999999994</v>
      </c>
      <c r="CZ229">
        <v>94.999999999999787</v>
      </c>
      <c r="DA229">
        <v>71.000000000000014</v>
      </c>
      <c r="DB229">
        <v>0.99999999999999722</v>
      </c>
      <c r="DC229">
        <v>0</v>
      </c>
      <c r="DD229">
        <v>0</v>
      </c>
      <c r="DE229">
        <v>0</v>
      </c>
      <c r="DF229">
        <v>0</v>
      </c>
      <c r="DG229">
        <v>0</v>
      </c>
      <c r="DH229">
        <v>0</v>
      </c>
      <c r="DI229">
        <v>0</v>
      </c>
      <c r="DJ229">
        <v>162.41359223300941</v>
      </c>
      <c r="DK229">
        <v>0</v>
      </c>
      <c r="DL229">
        <v>245.51362942165585</v>
      </c>
      <c r="DM229">
        <v>0</v>
      </c>
      <c r="DN229">
        <v>0</v>
      </c>
      <c r="DO229">
        <v>0</v>
      </c>
      <c r="DP229">
        <v>0</v>
      </c>
      <c r="DQ229">
        <v>0</v>
      </c>
      <c r="DR229">
        <v>0</v>
      </c>
      <c r="DS229">
        <v>14.029312169312199</v>
      </c>
      <c r="DT229">
        <v>0</v>
      </c>
      <c r="DU229">
        <v>0.374</v>
      </c>
      <c r="DV229">
        <v>0</v>
      </c>
      <c r="DW229">
        <v>0</v>
      </c>
      <c r="DX229">
        <v>0</v>
      </c>
      <c r="DY229">
        <v>0</v>
      </c>
      <c r="DZ229">
        <v>1</v>
      </c>
      <c r="EA229">
        <v>0</v>
      </c>
    </row>
    <row r="230" spans="1:131" ht="15" hidden="1">
      <c r="A230" s="505">
        <v>234</v>
      </c>
      <c r="B230" s="505" t="e">
        <v>#N/A</v>
      </c>
      <c r="C230" s="506">
        <v>0.55147058823529405</v>
      </c>
      <c r="D230" s="506">
        <v>0</v>
      </c>
      <c r="E230" s="507">
        <v>146268</v>
      </c>
      <c r="F230" s="507">
        <v>3302187</v>
      </c>
      <c r="G230" s="508" t="s">
        <v>388</v>
      </c>
      <c r="H230" s="470" t="s">
        <v>51</v>
      </c>
      <c r="I230" s="509" t="s">
        <v>609</v>
      </c>
      <c r="J230" s="510">
        <v>1</v>
      </c>
      <c r="K230" s="511">
        <v>0</v>
      </c>
      <c r="L230" s="511">
        <v>0</v>
      </c>
      <c r="M230" s="511">
        <v>7</v>
      </c>
      <c r="N230" s="511">
        <v>0</v>
      </c>
      <c r="O230" s="511">
        <v>0</v>
      </c>
      <c r="P230" s="511">
        <v>0</v>
      </c>
      <c r="Q230" s="511">
        <v>408</v>
      </c>
      <c r="R230" s="511">
        <v>408</v>
      </c>
      <c r="S230" s="511">
        <v>58</v>
      </c>
      <c r="T230" s="511">
        <v>350</v>
      </c>
      <c r="U230" s="511">
        <v>0</v>
      </c>
      <c r="V230" s="511">
        <v>0</v>
      </c>
      <c r="W230" s="511">
        <v>0</v>
      </c>
      <c r="X230" s="511">
        <v>0</v>
      </c>
      <c r="Y230" s="511">
        <v>0</v>
      </c>
      <c r="Z230" s="511">
        <v>0</v>
      </c>
      <c r="AA230" s="511">
        <v>0</v>
      </c>
      <c r="AB230" s="511">
        <v>0</v>
      </c>
      <c r="AC230" s="511">
        <v>0</v>
      </c>
      <c r="AD230" s="511">
        <v>408</v>
      </c>
      <c r="AE230" s="511">
        <v>58.285714285714285</v>
      </c>
      <c r="AF230" s="511">
        <v>223.99999999999989</v>
      </c>
      <c r="AG230" s="511">
        <v>224.99999999999997</v>
      </c>
      <c r="AH230" s="511">
        <v>0</v>
      </c>
      <c r="AI230" s="511">
        <v>0</v>
      </c>
      <c r="AJ230" s="511">
        <v>20.000000000000021</v>
      </c>
      <c r="AK230" s="511">
        <v>122.99999999999994</v>
      </c>
      <c r="AL230" s="511">
        <v>42.999999999999957</v>
      </c>
      <c r="AM230" s="511">
        <v>35</v>
      </c>
      <c r="AN230" s="511">
        <v>96.000000000000071</v>
      </c>
      <c r="AO230" s="511">
        <v>53.000000000000121</v>
      </c>
      <c r="AP230" s="511">
        <v>38.000000000000007</v>
      </c>
      <c r="AQ230" s="511">
        <v>0</v>
      </c>
      <c r="AR230" s="511">
        <v>0</v>
      </c>
      <c r="AS230" s="511">
        <v>0</v>
      </c>
      <c r="AT230" s="511">
        <v>0</v>
      </c>
      <c r="AU230" s="511">
        <v>0</v>
      </c>
      <c r="AV230" s="511">
        <v>0</v>
      </c>
      <c r="AW230" s="511">
        <v>0</v>
      </c>
      <c r="AX230" s="511">
        <v>110.2068965517243</v>
      </c>
      <c r="AY230" s="511">
        <v>0</v>
      </c>
      <c r="AZ230" s="511">
        <v>153.02266330913938</v>
      </c>
      <c r="BA230" s="511">
        <v>0</v>
      </c>
      <c r="BB230" s="511">
        <v>0</v>
      </c>
      <c r="BC230" s="511">
        <v>0</v>
      </c>
      <c r="BD230" s="511">
        <v>0</v>
      </c>
      <c r="BE230" s="511">
        <v>0</v>
      </c>
      <c r="BF230" s="511">
        <v>0</v>
      </c>
      <c r="BG230" s="511">
        <v>23.637936117936142</v>
      </c>
      <c r="BH230" s="511">
        <v>0</v>
      </c>
      <c r="BI230" s="511">
        <v>0.60399999999999998</v>
      </c>
      <c r="BJ230" s="511">
        <v>0</v>
      </c>
      <c r="BK230" s="511">
        <v>0</v>
      </c>
      <c r="BL230" s="512">
        <v>0</v>
      </c>
      <c r="BM230" s="511">
        <v>0</v>
      </c>
      <c r="BN230" s="511">
        <v>1</v>
      </c>
      <c r="BO230" s="511">
        <v>0</v>
      </c>
      <c r="BQ230">
        <v>146268</v>
      </c>
      <c r="BR230">
        <v>3302187</v>
      </c>
      <c r="BS230" t="s">
        <v>388</v>
      </c>
      <c r="BT230" t="s">
        <v>51</v>
      </c>
      <c r="BU230" t="s">
        <v>609</v>
      </c>
      <c r="BV230">
        <v>1</v>
      </c>
      <c r="BW230">
        <v>0</v>
      </c>
      <c r="BX230">
        <v>0</v>
      </c>
      <c r="BY230">
        <v>7</v>
      </c>
      <c r="BZ230">
        <v>0</v>
      </c>
      <c r="CA230">
        <v>0</v>
      </c>
      <c r="CB230">
        <v>0</v>
      </c>
      <c r="CC230">
        <v>408</v>
      </c>
      <c r="CD230">
        <v>408</v>
      </c>
      <c r="CE230">
        <v>58</v>
      </c>
      <c r="CF230">
        <v>350</v>
      </c>
      <c r="CG230">
        <v>0</v>
      </c>
      <c r="CH230">
        <v>0</v>
      </c>
      <c r="CI230">
        <v>0</v>
      </c>
      <c r="CJ230">
        <v>0</v>
      </c>
      <c r="CK230">
        <v>0</v>
      </c>
      <c r="CL230">
        <v>0</v>
      </c>
      <c r="CM230">
        <v>0</v>
      </c>
      <c r="CN230">
        <v>0</v>
      </c>
      <c r="CO230">
        <v>0</v>
      </c>
      <c r="CP230">
        <v>408</v>
      </c>
      <c r="CQ230">
        <v>58.285714285714285</v>
      </c>
      <c r="CR230">
        <v>223.99999999999989</v>
      </c>
      <c r="CS230">
        <v>224.99999999999997</v>
      </c>
      <c r="CT230">
        <v>0</v>
      </c>
      <c r="CU230">
        <v>0</v>
      </c>
      <c r="CV230">
        <v>20.000000000000021</v>
      </c>
      <c r="CW230">
        <v>122.99999999999994</v>
      </c>
      <c r="CX230">
        <v>42.999999999999957</v>
      </c>
      <c r="CY230">
        <v>35</v>
      </c>
      <c r="CZ230">
        <v>96.000000000000071</v>
      </c>
      <c r="DA230">
        <v>53.000000000000121</v>
      </c>
      <c r="DB230">
        <v>38.000000000000007</v>
      </c>
      <c r="DC230">
        <v>0</v>
      </c>
      <c r="DD230">
        <v>0</v>
      </c>
      <c r="DE230">
        <v>0</v>
      </c>
      <c r="DF230">
        <v>0</v>
      </c>
      <c r="DG230">
        <v>0</v>
      </c>
      <c r="DH230">
        <v>0</v>
      </c>
      <c r="DI230">
        <v>0</v>
      </c>
      <c r="DJ230">
        <v>110.2068965517243</v>
      </c>
      <c r="DK230">
        <v>0</v>
      </c>
      <c r="DL230">
        <v>153.02266330913938</v>
      </c>
      <c r="DM230">
        <v>0</v>
      </c>
      <c r="DN230">
        <v>0</v>
      </c>
      <c r="DO230">
        <v>0</v>
      </c>
      <c r="DP230">
        <v>0</v>
      </c>
      <c r="DQ230">
        <v>0</v>
      </c>
      <c r="DR230">
        <v>0</v>
      </c>
      <c r="DS230">
        <v>23.637936117936142</v>
      </c>
      <c r="DT230">
        <v>0</v>
      </c>
      <c r="DU230">
        <v>0.60399999999999998</v>
      </c>
      <c r="DV230">
        <v>0</v>
      </c>
      <c r="DW230">
        <v>0</v>
      </c>
      <c r="DX230">
        <v>0</v>
      </c>
      <c r="DY230">
        <v>0</v>
      </c>
      <c r="DZ230">
        <v>1</v>
      </c>
      <c r="EA230">
        <v>0</v>
      </c>
    </row>
    <row r="231" spans="1:131" ht="15" hidden="1">
      <c r="A231" s="505">
        <v>235</v>
      </c>
      <c r="B231" s="505" t="e">
        <v>#N/A</v>
      </c>
      <c r="C231" s="506">
        <v>0.32512315270935999</v>
      </c>
      <c r="D231" s="506">
        <v>0</v>
      </c>
      <c r="E231" s="507">
        <v>143433</v>
      </c>
      <c r="F231" s="507">
        <v>3302188</v>
      </c>
      <c r="G231" s="508" t="s">
        <v>389</v>
      </c>
      <c r="H231" s="470" t="s">
        <v>51</v>
      </c>
      <c r="I231" s="509" t="s">
        <v>609</v>
      </c>
      <c r="J231" s="510">
        <v>1</v>
      </c>
      <c r="K231" s="511">
        <v>0</v>
      </c>
      <c r="L231" s="511">
        <v>0</v>
      </c>
      <c r="M231" s="511">
        <v>7</v>
      </c>
      <c r="N231" s="511">
        <v>0</v>
      </c>
      <c r="O231" s="511">
        <v>0</v>
      </c>
      <c r="P231" s="511">
        <v>0</v>
      </c>
      <c r="Q231" s="511">
        <v>203</v>
      </c>
      <c r="R231" s="511">
        <v>203</v>
      </c>
      <c r="S231" s="511">
        <v>30</v>
      </c>
      <c r="T231" s="511">
        <v>173</v>
      </c>
      <c r="U231" s="511">
        <v>0</v>
      </c>
      <c r="V231" s="511">
        <v>0</v>
      </c>
      <c r="W231" s="511">
        <v>0</v>
      </c>
      <c r="X231" s="511">
        <v>0</v>
      </c>
      <c r="Y231" s="511">
        <v>0</v>
      </c>
      <c r="Z231" s="511">
        <v>0</v>
      </c>
      <c r="AA231" s="511">
        <v>0</v>
      </c>
      <c r="AB231" s="511">
        <v>0</v>
      </c>
      <c r="AC231" s="511">
        <v>0</v>
      </c>
      <c r="AD231" s="511">
        <v>203</v>
      </c>
      <c r="AE231" s="511">
        <v>29</v>
      </c>
      <c r="AF231" s="511">
        <v>62.000000000000071</v>
      </c>
      <c r="AG231" s="511">
        <v>66.000000000000071</v>
      </c>
      <c r="AH231" s="511">
        <v>0</v>
      </c>
      <c r="AI231" s="511">
        <v>0</v>
      </c>
      <c r="AJ231" s="511">
        <v>135.00000000000003</v>
      </c>
      <c r="AK231" s="511">
        <v>0</v>
      </c>
      <c r="AL231" s="511">
        <v>32.000000000000092</v>
      </c>
      <c r="AM231" s="511">
        <v>16.000000000000004</v>
      </c>
      <c r="AN231" s="511">
        <v>1.9999999999999993</v>
      </c>
      <c r="AO231" s="511">
        <v>11.999999999999993</v>
      </c>
      <c r="AP231" s="511">
        <v>5.9999999999999964</v>
      </c>
      <c r="AQ231" s="511">
        <v>0</v>
      </c>
      <c r="AR231" s="511">
        <v>0</v>
      </c>
      <c r="AS231" s="511">
        <v>0</v>
      </c>
      <c r="AT231" s="511">
        <v>0</v>
      </c>
      <c r="AU231" s="511">
        <v>0</v>
      </c>
      <c r="AV231" s="511">
        <v>0</v>
      </c>
      <c r="AW231" s="511">
        <v>0</v>
      </c>
      <c r="AX231" s="511">
        <v>18.774566473988443</v>
      </c>
      <c r="AY231" s="511">
        <v>0</v>
      </c>
      <c r="AZ231" s="511">
        <v>40.6</v>
      </c>
      <c r="BA231" s="511">
        <v>0</v>
      </c>
      <c r="BB231" s="511">
        <v>0</v>
      </c>
      <c r="BC231" s="511">
        <v>0</v>
      </c>
      <c r="BD231" s="511">
        <v>0</v>
      </c>
      <c r="BE231" s="511">
        <v>0</v>
      </c>
      <c r="BF231" s="511">
        <v>0</v>
      </c>
      <c r="BG231" s="511">
        <v>0</v>
      </c>
      <c r="BH231" s="511">
        <v>0</v>
      </c>
      <c r="BI231" s="511">
        <v>0.64100000000000001</v>
      </c>
      <c r="BJ231" s="511">
        <v>0</v>
      </c>
      <c r="BK231" s="511">
        <v>0</v>
      </c>
      <c r="BL231" s="512">
        <v>0</v>
      </c>
      <c r="BM231" s="511">
        <v>0</v>
      </c>
      <c r="BN231" s="511">
        <v>1</v>
      </c>
      <c r="BO231" s="511">
        <v>0</v>
      </c>
      <c r="BQ231">
        <v>143433</v>
      </c>
      <c r="BR231">
        <v>3302188</v>
      </c>
      <c r="BS231" t="s">
        <v>389</v>
      </c>
      <c r="BT231" t="s">
        <v>51</v>
      </c>
      <c r="BU231" t="s">
        <v>609</v>
      </c>
      <c r="BV231">
        <v>1</v>
      </c>
      <c r="BW231">
        <v>0</v>
      </c>
      <c r="BX231">
        <v>0</v>
      </c>
      <c r="BY231">
        <v>7</v>
      </c>
      <c r="BZ231">
        <v>0</v>
      </c>
      <c r="CA231">
        <v>0</v>
      </c>
      <c r="CB231">
        <v>0</v>
      </c>
      <c r="CC231">
        <v>203</v>
      </c>
      <c r="CD231">
        <v>203</v>
      </c>
      <c r="CE231">
        <v>30</v>
      </c>
      <c r="CF231">
        <v>173</v>
      </c>
      <c r="CG231">
        <v>0</v>
      </c>
      <c r="CH231">
        <v>0</v>
      </c>
      <c r="CI231">
        <v>0</v>
      </c>
      <c r="CJ231">
        <v>0</v>
      </c>
      <c r="CK231">
        <v>0</v>
      </c>
      <c r="CL231">
        <v>0</v>
      </c>
      <c r="CM231">
        <v>0</v>
      </c>
      <c r="CN231">
        <v>0</v>
      </c>
      <c r="CO231">
        <v>0</v>
      </c>
      <c r="CP231">
        <v>203</v>
      </c>
      <c r="CQ231">
        <v>29</v>
      </c>
      <c r="CR231">
        <v>62.000000000000071</v>
      </c>
      <c r="CS231">
        <v>66.000000000000071</v>
      </c>
      <c r="CT231">
        <v>0</v>
      </c>
      <c r="CU231">
        <v>0</v>
      </c>
      <c r="CV231">
        <v>135.00000000000003</v>
      </c>
      <c r="CW231">
        <v>0</v>
      </c>
      <c r="CX231">
        <v>32.000000000000092</v>
      </c>
      <c r="CY231">
        <v>16.000000000000004</v>
      </c>
      <c r="CZ231">
        <v>1.9999999999999993</v>
      </c>
      <c r="DA231">
        <v>11.999999999999993</v>
      </c>
      <c r="DB231">
        <v>5.9999999999999964</v>
      </c>
      <c r="DC231">
        <v>0</v>
      </c>
      <c r="DD231">
        <v>0</v>
      </c>
      <c r="DE231">
        <v>0</v>
      </c>
      <c r="DF231">
        <v>0</v>
      </c>
      <c r="DG231">
        <v>0</v>
      </c>
      <c r="DH231">
        <v>0</v>
      </c>
      <c r="DI231">
        <v>0</v>
      </c>
      <c r="DJ231">
        <v>18.774566473988443</v>
      </c>
      <c r="DK231">
        <v>0</v>
      </c>
      <c r="DL231">
        <v>40.6</v>
      </c>
      <c r="DM231">
        <v>0</v>
      </c>
      <c r="DN231">
        <v>0</v>
      </c>
      <c r="DO231">
        <v>0</v>
      </c>
      <c r="DP231">
        <v>0</v>
      </c>
      <c r="DQ231">
        <v>0</v>
      </c>
      <c r="DR231">
        <v>0</v>
      </c>
      <c r="DS231">
        <v>0</v>
      </c>
      <c r="DT231">
        <v>0</v>
      </c>
      <c r="DU231">
        <v>0.64100000000000001</v>
      </c>
      <c r="DV231">
        <v>0</v>
      </c>
      <c r="DW231">
        <v>0</v>
      </c>
      <c r="DX231">
        <v>0</v>
      </c>
      <c r="DY231">
        <v>0</v>
      </c>
      <c r="DZ231">
        <v>1</v>
      </c>
      <c r="EA231">
        <v>0</v>
      </c>
    </row>
    <row r="232" spans="1:131" ht="15" hidden="1">
      <c r="A232" s="505">
        <v>236</v>
      </c>
      <c r="B232" s="505" t="e">
        <v>#N/A</v>
      </c>
      <c r="C232" s="506">
        <v>0.582938388625592</v>
      </c>
      <c r="D232" s="506">
        <v>0</v>
      </c>
      <c r="E232" s="507">
        <v>151017</v>
      </c>
      <c r="F232" s="507">
        <v>3302191</v>
      </c>
      <c r="G232" s="508" t="s">
        <v>390</v>
      </c>
      <c r="H232" s="470" t="s">
        <v>51</v>
      </c>
      <c r="I232" s="509" t="s">
        <v>609</v>
      </c>
      <c r="J232" s="510">
        <v>1</v>
      </c>
      <c r="K232" s="511">
        <v>0</v>
      </c>
      <c r="L232" s="511">
        <v>0</v>
      </c>
      <c r="M232" s="511">
        <v>7</v>
      </c>
      <c r="N232" s="511">
        <v>0</v>
      </c>
      <c r="O232" s="511">
        <v>0</v>
      </c>
      <c r="P232" s="511">
        <v>0</v>
      </c>
      <c r="Q232" s="511">
        <v>211</v>
      </c>
      <c r="R232" s="511">
        <v>211</v>
      </c>
      <c r="S232" s="511">
        <v>30</v>
      </c>
      <c r="T232" s="511">
        <v>181</v>
      </c>
      <c r="U232" s="511">
        <v>0</v>
      </c>
      <c r="V232" s="511">
        <v>0</v>
      </c>
      <c r="W232" s="511">
        <v>0</v>
      </c>
      <c r="X232" s="511">
        <v>0</v>
      </c>
      <c r="Y232" s="511">
        <v>0</v>
      </c>
      <c r="Z232" s="511">
        <v>0</v>
      </c>
      <c r="AA232" s="511">
        <v>0</v>
      </c>
      <c r="AB232" s="511">
        <v>0</v>
      </c>
      <c r="AC232" s="511">
        <v>0</v>
      </c>
      <c r="AD232" s="511">
        <v>211</v>
      </c>
      <c r="AE232" s="511">
        <v>30.142857142857142</v>
      </c>
      <c r="AF232" s="511">
        <v>122.99999999999991</v>
      </c>
      <c r="AG232" s="511">
        <v>122.99999999999991</v>
      </c>
      <c r="AH232" s="511">
        <v>0</v>
      </c>
      <c r="AI232" s="511">
        <v>0</v>
      </c>
      <c r="AJ232" s="511">
        <v>6.0000000000000062</v>
      </c>
      <c r="AK232" s="511">
        <v>5.0000000000000044</v>
      </c>
      <c r="AL232" s="511">
        <v>12.999999999999993</v>
      </c>
      <c r="AM232" s="511">
        <v>39.000000000000043</v>
      </c>
      <c r="AN232" s="511">
        <v>84.000000000000085</v>
      </c>
      <c r="AO232" s="511">
        <v>10.999999999999991</v>
      </c>
      <c r="AP232" s="511">
        <v>53.000000000000057</v>
      </c>
      <c r="AQ232" s="511">
        <v>0</v>
      </c>
      <c r="AR232" s="511">
        <v>0</v>
      </c>
      <c r="AS232" s="511">
        <v>0</v>
      </c>
      <c r="AT232" s="511">
        <v>0</v>
      </c>
      <c r="AU232" s="511">
        <v>0</v>
      </c>
      <c r="AV232" s="511">
        <v>0</v>
      </c>
      <c r="AW232" s="511">
        <v>0</v>
      </c>
      <c r="AX232" s="511">
        <v>27.977900552486204</v>
      </c>
      <c r="AY232" s="511">
        <v>0</v>
      </c>
      <c r="AZ232" s="511">
        <v>68.730177284239247</v>
      </c>
      <c r="BA232" s="511">
        <v>0</v>
      </c>
      <c r="BB232" s="511">
        <v>0</v>
      </c>
      <c r="BC232" s="511">
        <v>0</v>
      </c>
      <c r="BD232" s="511">
        <v>0</v>
      </c>
      <c r="BE232" s="511">
        <v>0</v>
      </c>
      <c r="BF232" s="511">
        <v>0</v>
      </c>
      <c r="BG232" s="511">
        <v>0.3399999999999927</v>
      </c>
      <c r="BH232" s="511">
        <v>0</v>
      </c>
      <c r="BI232" s="511">
        <v>0.57399999999999995</v>
      </c>
      <c r="BJ232" s="511">
        <v>0</v>
      </c>
      <c r="BK232" s="511">
        <v>0</v>
      </c>
      <c r="BL232" s="512">
        <v>0</v>
      </c>
      <c r="BM232" s="511">
        <v>0</v>
      </c>
      <c r="BN232" s="511">
        <v>1</v>
      </c>
      <c r="BO232" s="511">
        <v>0</v>
      </c>
      <c r="BQ232">
        <v>151017</v>
      </c>
      <c r="BR232">
        <v>3302191</v>
      </c>
      <c r="BS232" t="s">
        <v>390</v>
      </c>
      <c r="BT232" t="s">
        <v>51</v>
      </c>
      <c r="BU232" t="s">
        <v>609</v>
      </c>
      <c r="BV232">
        <v>1</v>
      </c>
      <c r="BW232">
        <v>0</v>
      </c>
      <c r="BX232">
        <v>0</v>
      </c>
      <c r="BY232">
        <v>7</v>
      </c>
      <c r="BZ232">
        <v>0</v>
      </c>
      <c r="CA232">
        <v>0</v>
      </c>
      <c r="CB232">
        <v>0</v>
      </c>
      <c r="CC232">
        <v>211</v>
      </c>
      <c r="CD232">
        <v>211</v>
      </c>
      <c r="CE232">
        <v>30</v>
      </c>
      <c r="CF232">
        <v>181</v>
      </c>
      <c r="CG232">
        <v>0</v>
      </c>
      <c r="CH232">
        <v>0</v>
      </c>
      <c r="CI232">
        <v>0</v>
      </c>
      <c r="CJ232">
        <v>0</v>
      </c>
      <c r="CK232">
        <v>0</v>
      </c>
      <c r="CL232">
        <v>0</v>
      </c>
      <c r="CM232">
        <v>0</v>
      </c>
      <c r="CN232">
        <v>0</v>
      </c>
      <c r="CO232">
        <v>0</v>
      </c>
      <c r="CP232">
        <v>211</v>
      </c>
      <c r="CQ232">
        <v>30.142857142857142</v>
      </c>
      <c r="CR232">
        <v>122.99999999999991</v>
      </c>
      <c r="CS232">
        <v>122.99999999999991</v>
      </c>
      <c r="CT232">
        <v>0</v>
      </c>
      <c r="CU232">
        <v>0</v>
      </c>
      <c r="CV232">
        <v>6.0000000000000062</v>
      </c>
      <c r="CW232">
        <v>5.0000000000000044</v>
      </c>
      <c r="CX232">
        <v>12.999999999999993</v>
      </c>
      <c r="CY232">
        <v>39.000000000000043</v>
      </c>
      <c r="CZ232">
        <v>84.000000000000085</v>
      </c>
      <c r="DA232">
        <v>10.999999999999991</v>
      </c>
      <c r="DB232">
        <v>53.000000000000057</v>
      </c>
      <c r="DC232">
        <v>0</v>
      </c>
      <c r="DD232">
        <v>0</v>
      </c>
      <c r="DE232">
        <v>0</v>
      </c>
      <c r="DF232">
        <v>0</v>
      </c>
      <c r="DG232">
        <v>0</v>
      </c>
      <c r="DH232">
        <v>0</v>
      </c>
      <c r="DI232">
        <v>0</v>
      </c>
      <c r="DJ232">
        <v>27.977900552486204</v>
      </c>
      <c r="DK232">
        <v>0</v>
      </c>
      <c r="DL232">
        <v>68.730177284239247</v>
      </c>
      <c r="DM232">
        <v>0</v>
      </c>
      <c r="DN232">
        <v>0</v>
      </c>
      <c r="DO232">
        <v>0</v>
      </c>
      <c r="DP232">
        <v>0</v>
      </c>
      <c r="DQ232">
        <v>0</v>
      </c>
      <c r="DR232">
        <v>0</v>
      </c>
      <c r="DS232">
        <v>0.3399999999999927</v>
      </c>
      <c r="DT232">
        <v>0</v>
      </c>
      <c r="DU232">
        <v>0.57399999999999995</v>
      </c>
      <c r="DV232">
        <v>0</v>
      </c>
      <c r="DW232">
        <v>0</v>
      </c>
      <c r="DX232">
        <v>0</v>
      </c>
      <c r="DY232">
        <v>0</v>
      </c>
      <c r="DZ232">
        <v>1</v>
      </c>
      <c r="EA232">
        <v>0</v>
      </c>
    </row>
    <row r="233" spans="1:131" ht="15" hidden="1">
      <c r="A233" s="505">
        <v>237</v>
      </c>
      <c r="B233" s="505" t="e">
        <v>#N/A</v>
      </c>
      <c r="C233" s="506">
        <v>0.41346153846153799</v>
      </c>
      <c r="D233" s="506">
        <v>0</v>
      </c>
      <c r="E233" s="507">
        <v>146385</v>
      </c>
      <c r="F233" s="507">
        <v>3302194</v>
      </c>
      <c r="G233" s="508" t="s">
        <v>391</v>
      </c>
      <c r="H233" s="470" t="s">
        <v>51</v>
      </c>
      <c r="I233" s="509" t="s">
        <v>609</v>
      </c>
      <c r="J233" s="510">
        <v>1</v>
      </c>
      <c r="K233" s="511">
        <v>0</v>
      </c>
      <c r="L233" s="511">
        <v>0</v>
      </c>
      <c r="M233" s="511">
        <v>7</v>
      </c>
      <c r="N233" s="511">
        <v>0</v>
      </c>
      <c r="O233" s="511">
        <v>0</v>
      </c>
      <c r="P233" s="511">
        <v>0</v>
      </c>
      <c r="Q233" s="511">
        <v>416</v>
      </c>
      <c r="R233" s="511">
        <v>416</v>
      </c>
      <c r="S233" s="511">
        <v>56</v>
      </c>
      <c r="T233" s="511">
        <v>360</v>
      </c>
      <c r="U233" s="511">
        <v>0</v>
      </c>
      <c r="V233" s="511">
        <v>0</v>
      </c>
      <c r="W233" s="511">
        <v>0</v>
      </c>
      <c r="X233" s="511">
        <v>0</v>
      </c>
      <c r="Y233" s="511">
        <v>0</v>
      </c>
      <c r="Z233" s="511">
        <v>0</v>
      </c>
      <c r="AA233" s="511">
        <v>0</v>
      </c>
      <c r="AB233" s="511">
        <v>0</v>
      </c>
      <c r="AC233" s="511">
        <v>0</v>
      </c>
      <c r="AD233" s="511">
        <v>416</v>
      </c>
      <c r="AE233" s="511">
        <v>59.428571428571431</v>
      </c>
      <c r="AF233" s="511">
        <v>163.99999999999991</v>
      </c>
      <c r="AG233" s="511">
        <v>171.9999999999998</v>
      </c>
      <c r="AH233" s="511">
        <v>0</v>
      </c>
      <c r="AI233" s="511">
        <v>0</v>
      </c>
      <c r="AJ233" s="511">
        <v>91.661016949152355</v>
      </c>
      <c r="AK233" s="511">
        <v>11.079903147699776</v>
      </c>
      <c r="AL233" s="511">
        <v>256.85230024213092</v>
      </c>
      <c r="AM233" s="511">
        <v>28.203389830508463</v>
      </c>
      <c r="AN233" s="511">
        <v>5.0363196125907805</v>
      </c>
      <c r="AO233" s="511">
        <v>15.108958837772384</v>
      </c>
      <c r="AP233" s="511">
        <v>8.0581113801452986</v>
      </c>
      <c r="AQ233" s="511">
        <v>0</v>
      </c>
      <c r="AR233" s="511">
        <v>0</v>
      </c>
      <c r="AS233" s="511">
        <v>0</v>
      </c>
      <c r="AT233" s="511">
        <v>0</v>
      </c>
      <c r="AU233" s="511">
        <v>0</v>
      </c>
      <c r="AV233" s="511">
        <v>0</v>
      </c>
      <c r="AW233" s="511">
        <v>0</v>
      </c>
      <c r="AX233" s="511">
        <v>196.44444444444434</v>
      </c>
      <c r="AY233" s="511">
        <v>0</v>
      </c>
      <c r="AZ233" s="511">
        <v>191.73530712075177</v>
      </c>
      <c r="BA233" s="511">
        <v>0</v>
      </c>
      <c r="BB233" s="511">
        <v>0</v>
      </c>
      <c r="BC233" s="511">
        <v>0</v>
      </c>
      <c r="BD233" s="511">
        <v>0</v>
      </c>
      <c r="BE233" s="511">
        <v>0</v>
      </c>
      <c r="BF233" s="511">
        <v>0</v>
      </c>
      <c r="BG233" s="511">
        <v>25.281545893719649</v>
      </c>
      <c r="BH233" s="511">
        <v>0</v>
      </c>
      <c r="BI233" s="511">
        <v>0.54700000000000004</v>
      </c>
      <c r="BJ233" s="511">
        <v>0</v>
      </c>
      <c r="BK233" s="511">
        <v>0</v>
      </c>
      <c r="BL233" s="512">
        <v>0</v>
      </c>
      <c r="BM233" s="511">
        <v>0</v>
      </c>
      <c r="BN233" s="511">
        <v>1</v>
      </c>
      <c r="BO233" s="511">
        <v>0</v>
      </c>
      <c r="BQ233">
        <v>146385</v>
      </c>
      <c r="BR233">
        <v>3302194</v>
      </c>
      <c r="BS233" t="s">
        <v>391</v>
      </c>
      <c r="BT233" t="s">
        <v>51</v>
      </c>
      <c r="BU233" t="s">
        <v>609</v>
      </c>
      <c r="BV233">
        <v>1</v>
      </c>
      <c r="BW233">
        <v>0</v>
      </c>
      <c r="BX233">
        <v>0</v>
      </c>
      <c r="BY233">
        <v>7</v>
      </c>
      <c r="BZ233">
        <v>0</v>
      </c>
      <c r="CA233">
        <v>0</v>
      </c>
      <c r="CB233">
        <v>0</v>
      </c>
      <c r="CC233">
        <v>416</v>
      </c>
      <c r="CD233">
        <v>416</v>
      </c>
      <c r="CE233">
        <v>56</v>
      </c>
      <c r="CF233">
        <v>360</v>
      </c>
      <c r="CG233">
        <v>0</v>
      </c>
      <c r="CH233">
        <v>0</v>
      </c>
      <c r="CI233">
        <v>0</v>
      </c>
      <c r="CJ233">
        <v>0</v>
      </c>
      <c r="CK233">
        <v>0</v>
      </c>
      <c r="CL233">
        <v>0</v>
      </c>
      <c r="CM233">
        <v>0</v>
      </c>
      <c r="CN233">
        <v>0</v>
      </c>
      <c r="CO233">
        <v>0</v>
      </c>
      <c r="CP233">
        <v>416</v>
      </c>
      <c r="CQ233">
        <v>59.428571428571431</v>
      </c>
      <c r="CR233">
        <v>163.99999999999991</v>
      </c>
      <c r="CS233">
        <v>171.9999999999998</v>
      </c>
      <c r="CT233">
        <v>0</v>
      </c>
      <c r="CU233">
        <v>0</v>
      </c>
      <c r="CV233">
        <v>91.661016949152355</v>
      </c>
      <c r="CW233">
        <v>11.079903147699776</v>
      </c>
      <c r="CX233">
        <v>256.85230024213092</v>
      </c>
      <c r="CY233">
        <v>28.203389830508463</v>
      </c>
      <c r="CZ233">
        <v>5.0363196125907805</v>
      </c>
      <c r="DA233">
        <v>15.108958837772384</v>
      </c>
      <c r="DB233">
        <v>8.0581113801452986</v>
      </c>
      <c r="DC233">
        <v>0</v>
      </c>
      <c r="DD233">
        <v>0</v>
      </c>
      <c r="DE233">
        <v>0</v>
      </c>
      <c r="DF233">
        <v>0</v>
      </c>
      <c r="DG233">
        <v>0</v>
      </c>
      <c r="DH233">
        <v>0</v>
      </c>
      <c r="DI233">
        <v>0</v>
      </c>
      <c r="DJ233">
        <v>196.44444444444434</v>
      </c>
      <c r="DK233">
        <v>0</v>
      </c>
      <c r="DL233">
        <v>191.73530712075177</v>
      </c>
      <c r="DM233">
        <v>0</v>
      </c>
      <c r="DN233">
        <v>0</v>
      </c>
      <c r="DO233">
        <v>0</v>
      </c>
      <c r="DP233">
        <v>0</v>
      </c>
      <c r="DQ233">
        <v>0</v>
      </c>
      <c r="DR233">
        <v>0</v>
      </c>
      <c r="DS233">
        <v>25.281545893719649</v>
      </c>
      <c r="DT233">
        <v>0</v>
      </c>
      <c r="DU233">
        <v>0.54700000000000004</v>
      </c>
      <c r="DV233">
        <v>0</v>
      </c>
      <c r="DW233">
        <v>0</v>
      </c>
      <c r="DX233">
        <v>0</v>
      </c>
      <c r="DY233">
        <v>0</v>
      </c>
      <c r="DZ233">
        <v>1</v>
      </c>
      <c r="EA233">
        <v>0</v>
      </c>
    </row>
    <row r="234" spans="1:131" ht="15" hidden="1">
      <c r="A234" s="505">
        <v>238</v>
      </c>
      <c r="B234" s="505" t="e">
        <v>#N/A</v>
      </c>
      <c r="C234" s="506">
        <v>0.60416666666666696</v>
      </c>
      <c r="D234" s="506">
        <v>0</v>
      </c>
      <c r="E234" s="507">
        <v>138104</v>
      </c>
      <c r="F234" s="507">
        <v>3302195</v>
      </c>
      <c r="G234" s="508" t="s">
        <v>392</v>
      </c>
      <c r="H234" s="470" t="s">
        <v>51</v>
      </c>
      <c r="I234" s="509" t="s">
        <v>609</v>
      </c>
      <c r="J234" s="510">
        <v>1</v>
      </c>
      <c r="K234" s="511">
        <v>0</v>
      </c>
      <c r="L234" s="511">
        <v>0</v>
      </c>
      <c r="M234" s="511">
        <v>7</v>
      </c>
      <c r="N234" s="511">
        <v>0</v>
      </c>
      <c r="O234" s="511">
        <v>0</v>
      </c>
      <c r="P234" s="511">
        <v>0</v>
      </c>
      <c r="Q234" s="511">
        <v>528</v>
      </c>
      <c r="R234" s="511">
        <v>528</v>
      </c>
      <c r="S234" s="511">
        <v>62</v>
      </c>
      <c r="T234" s="511">
        <v>466</v>
      </c>
      <c r="U234" s="511">
        <v>0</v>
      </c>
      <c r="V234" s="511">
        <v>0</v>
      </c>
      <c r="W234" s="511">
        <v>0</v>
      </c>
      <c r="X234" s="511">
        <v>0</v>
      </c>
      <c r="Y234" s="511">
        <v>0</v>
      </c>
      <c r="Z234" s="511">
        <v>0</v>
      </c>
      <c r="AA234" s="511">
        <v>0</v>
      </c>
      <c r="AB234" s="511">
        <v>0</v>
      </c>
      <c r="AC234" s="511">
        <v>0</v>
      </c>
      <c r="AD234" s="511">
        <v>528</v>
      </c>
      <c r="AE234" s="511">
        <v>75.428571428571431</v>
      </c>
      <c r="AF234" s="511">
        <v>314.99999999999994</v>
      </c>
      <c r="AG234" s="511">
        <v>319.00000000000017</v>
      </c>
      <c r="AH234" s="511">
        <v>0</v>
      </c>
      <c r="AI234" s="511">
        <v>0</v>
      </c>
      <c r="AJ234" s="511">
        <v>31.999999999999996</v>
      </c>
      <c r="AK234" s="511">
        <v>19.000000000000007</v>
      </c>
      <c r="AL234" s="511">
        <v>10.999999999999982</v>
      </c>
      <c r="AM234" s="511">
        <v>88.999999999999972</v>
      </c>
      <c r="AN234" s="511">
        <v>149.99999999999994</v>
      </c>
      <c r="AO234" s="511">
        <v>109.99999999999983</v>
      </c>
      <c r="AP234" s="511">
        <v>116.99999999999996</v>
      </c>
      <c r="AQ234" s="511">
        <v>0</v>
      </c>
      <c r="AR234" s="511">
        <v>0</v>
      </c>
      <c r="AS234" s="511">
        <v>0</v>
      </c>
      <c r="AT234" s="511">
        <v>0</v>
      </c>
      <c r="AU234" s="511">
        <v>0</v>
      </c>
      <c r="AV234" s="511">
        <v>0</v>
      </c>
      <c r="AW234" s="511">
        <v>0</v>
      </c>
      <c r="AX234" s="511">
        <v>43.334773218142558</v>
      </c>
      <c r="AY234" s="511">
        <v>0</v>
      </c>
      <c r="AZ234" s="511">
        <v>272.18954954954955</v>
      </c>
      <c r="BA234" s="511">
        <v>0</v>
      </c>
      <c r="BB234" s="511">
        <v>0</v>
      </c>
      <c r="BC234" s="511">
        <v>0</v>
      </c>
      <c r="BD234" s="511">
        <v>0</v>
      </c>
      <c r="BE234" s="511">
        <v>0</v>
      </c>
      <c r="BF234" s="511">
        <v>0</v>
      </c>
      <c r="BG234" s="511">
        <v>7.320000000000018</v>
      </c>
      <c r="BH234" s="511">
        <v>0</v>
      </c>
      <c r="BI234" s="511">
        <v>0.46100000000000002</v>
      </c>
      <c r="BJ234" s="511">
        <v>0</v>
      </c>
      <c r="BK234" s="511">
        <v>0</v>
      </c>
      <c r="BL234" s="512">
        <v>0</v>
      </c>
      <c r="BM234" s="511">
        <v>0</v>
      </c>
      <c r="BN234" s="511">
        <v>1</v>
      </c>
      <c r="BO234" s="511">
        <v>0</v>
      </c>
      <c r="BQ234">
        <v>138104</v>
      </c>
      <c r="BR234">
        <v>3302195</v>
      </c>
      <c r="BS234" t="s">
        <v>392</v>
      </c>
      <c r="BT234" t="s">
        <v>51</v>
      </c>
      <c r="BU234" t="s">
        <v>609</v>
      </c>
      <c r="BV234">
        <v>1</v>
      </c>
      <c r="BW234">
        <v>0</v>
      </c>
      <c r="BX234">
        <v>0</v>
      </c>
      <c r="BY234">
        <v>7</v>
      </c>
      <c r="BZ234">
        <v>0</v>
      </c>
      <c r="CA234">
        <v>0</v>
      </c>
      <c r="CB234">
        <v>0</v>
      </c>
      <c r="CC234">
        <v>528</v>
      </c>
      <c r="CD234">
        <v>528</v>
      </c>
      <c r="CE234">
        <v>62</v>
      </c>
      <c r="CF234">
        <v>466</v>
      </c>
      <c r="CG234">
        <v>0</v>
      </c>
      <c r="CH234">
        <v>0</v>
      </c>
      <c r="CI234">
        <v>0</v>
      </c>
      <c r="CJ234">
        <v>0</v>
      </c>
      <c r="CK234">
        <v>0</v>
      </c>
      <c r="CL234">
        <v>0</v>
      </c>
      <c r="CM234">
        <v>0</v>
      </c>
      <c r="CN234">
        <v>0</v>
      </c>
      <c r="CO234">
        <v>0</v>
      </c>
      <c r="CP234">
        <v>528</v>
      </c>
      <c r="CQ234">
        <v>75.428571428571431</v>
      </c>
      <c r="CR234">
        <v>314.99999999999994</v>
      </c>
      <c r="CS234">
        <v>319.00000000000017</v>
      </c>
      <c r="CT234">
        <v>0</v>
      </c>
      <c r="CU234">
        <v>0</v>
      </c>
      <c r="CV234">
        <v>31.999999999999996</v>
      </c>
      <c r="CW234">
        <v>19.000000000000007</v>
      </c>
      <c r="CX234">
        <v>10.999999999999982</v>
      </c>
      <c r="CY234">
        <v>88.999999999999972</v>
      </c>
      <c r="CZ234">
        <v>149.99999999999994</v>
      </c>
      <c r="DA234">
        <v>109.99999999999983</v>
      </c>
      <c r="DB234">
        <v>116.99999999999996</v>
      </c>
      <c r="DC234">
        <v>0</v>
      </c>
      <c r="DD234">
        <v>0</v>
      </c>
      <c r="DE234">
        <v>0</v>
      </c>
      <c r="DF234">
        <v>0</v>
      </c>
      <c r="DG234">
        <v>0</v>
      </c>
      <c r="DH234">
        <v>0</v>
      </c>
      <c r="DI234">
        <v>0</v>
      </c>
      <c r="DJ234">
        <v>43.334773218142558</v>
      </c>
      <c r="DK234">
        <v>0</v>
      </c>
      <c r="DL234">
        <v>272.18954954954955</v>
      </c>
      <c r="DM234">
        <v>0</v>
      </c>
      <c r="DN234">
        <v>0</v>
      </c>
      <c r="DO234">
        <v>0</v>
      </c>
      <c r="DP234">
        <v>0</v>
      </c>
      <c r="DQ234">
        <v>0</v>
      </c>
      <c r="DR234">
        <v>0</v>
      </c>
      <c r="DS234">
        <v>7.320000000000018</v>
      </c>
      <c r="DT234">
        <v>0</v>
      </c>
      <c r="DU234">
        <v>0.46100000000000002</v>
      </c>
      <c r="DV234">
        <v>0</v>
      </c>
      <c r="DW234">
        <v>0</v>
      </c>
      <c r="DX234">
        <v>0</v>
      </c>
      <c r="DY234">
        <v>0</v>
      </c>
      <c r="DZ234">
        <v>1</v>
      </c>
      <c r="EA234">
        <v>0</v>
      </c>
    </row>
    <row r="235" spans="1:131" ht="15" hidden="1">
      <c r="A235" s="505">
        <v>239</v>
      </c>
      <c r="B235" s="505" t="e">
        <v>#N/A</v>
      </c>
      <c r="C235" s="506">
        <v>0.50886075949367104</v>
      </c>
      <c r="D235" s="506">
        <v>0</v>
      </c>
      <c r="E235" s="507">
        <v>146437</v>
      </c>
      <c r="F235" s="507">
        <v>3302196</v>
      </c>
      <c r="G235" s="508" t="s">
        <v>393</v>
      </c>
      <c r="H235" s="470" t="s">
        <v>51</v>
      </c>
      <c r="I235" s="509" t="s">
        <v>609</v>
      </c>
      <c r="J235" s="510">
        <v>1</v>
      </c>
      <c r="K235" s="511">
        <v>0</v>
      </c>
      <c r="L235" s="511">
        <v>0</v>
      </c>
      <c r="M235" s="511">
        <v>7</v>
      </c>
      <c r="N235" s="511">
        <v>0</v>
      </c>
      <c r="O235" s="511">
        <v>0</v>
      </c>
      <c r="P235" s="511">
        <v>0</v>
      </c>
      <c r="Q235" s="511">
        <v>395</v>
      </c>
      <c r="R235" s="511">
        <v>395</v>
      </c>
      <c r="S235" s="511">
        <v>45</v>
      </c>
      <c r="T235" s="511">
        <v>350</v>
      </c>
      <c r="U235" s="511">
        <v>0</v>
      </c>
      <c r="V235" s="511">
        <v>0</v>
      </c>
      <c r="W235" s="511">
        <v>0</v>
      </c>
      <c r="X235" s="511">
        <v>0</v>
      </c>
      <c r="Y235" s="511">
        <v>0</v>
      </c>
      <c r="Z235" s="511">
        <v>0</v>
      </c>
      <c r="AA235" s="511">
        <v>0</v>
      </c>
      <c r="AB235" s="511">
        <v>0</v>
      </c>
      <c r="AC235" s="511">
        <v>0</v>
      </c>
      <c r="AD235" s="511">
        <v>395</v>
      </c>
      <c r="AE235" s="511">
        <v>56.428571428571431</v>
      </c>
      <c r="AF235" s="511">
        <v>198.99999999999983</v>
      </c>
      <c r="AG235" s="511">
        <v>201.00000000000006</v>
      </c>
      <c r="AH235" s="511">
        <v>0</v>
      </c>
      <c r="AI235" s="511">
        <v>0</v>
      </c>
      <c r="AJ235" s="511">
        <v>51.999999999999936</v>
      </c>
      <c r="AK235" s="511">
        <v>5.999999999999992</v>
      </c>
      <c r="AL235" s="511">
        <v>5.999999999999992</v>
      </c>
      <c r="AM235" s="511">
        <v>28.999999999999986</v>
      </c>
      <c r="AN235" s="511">
        <v>91.999999999999886</v>
      </c>
      <c r="AO235" s="511">
        <v>118.00000000000006</v>
      </c>
      <c r="AP235" s="511">
        <v>91.999999999999886</v>
      </c>
      <c r="AQ235" s="511">
        <v>0</v>
      </c>
      <c r="AR235" s="511">
        <v>0</v>
      </c>
      <c r="AS235" s="511">
        <v>0</v>
      </c>
      <c r="AT235" s="511">
        <v>0</v>
      </c>
      <c r="AU235" s="511">
        <v>0</v>
      </c>
      <c r="AV235" s="511">
        <v>0</v>
      </c>
      <c r="AW235" s="511">
        <v>0</v>
      </c>
      <c r="AX235" s="511">
        <v>200.32951289398284</v>
      </c>
      <c r="AY235" s="511">
        <v>0</v>
      </c>
      <c r="AZ235" s="511">
        <v>207.6220169637723</v>
      </c>
      <c r="BA235" s="511">
        <v>0</v>
      </c>
      <c r="BB235" s="511">
        <v>0</v>
      </c>
      <c r="BC235" s="511">
        <v>0</v>
      </c>
      <c r="BD235" s="511">
        <v>0</v>
      </c>
      <c r="BE235" s="511">
        <v>0</v>
      </c>
      <c r="BF235" s="511">
        <v>0</v>
      </c>
      <c r="BG235" s="511">
        <v>42.635877862595457</v>
      </c>
      <c r="BH235" s="511">
        <v>0</v>
      </c>
      <c r="BI235" s="511">
        <v>0.55500000000000005</v>
      </c>
      <c r="BJ235" s="511">
        <v>0</v>
      </c>
      <c r="BK235" s="511">
        <v>0</v>
      </c>
      <c r="BL235" s="512">
        <v>0</v>
      </c>
      <c r="BM235" s="511">
        <v>0</v>
      </c>
      <c r="BN235" s="511">
        <v>1</v>
      </c>
      <c r="BO235" s="511">
        <v>0</v>
      </c>
      <c r="BQ235">
        <v>146437</v>
      </c>
      <c r="BR235">
        <v>3302196</v>
      </c>
      <c r="BS235" t="s">
        <v>393</v>
      </c>
      <c r="BT235" t="s">
        <v>51</v>
      </c>
      <c r="BU235" t="s">
        <v>609</v>
      </c>
      <c r="BV235">
        <v>1</v>
      </c>
      <c r="BW235">
        <v>0</v>
      </c>
      <c r="BX235">
        <v>0</v>
      </c>
      <c r="BY235">
        <v>7</v>
      </c>
      <c r="BZ235">
        <v>0</v>
      </c>
      <c r="CA235">
        <v>0</v>
      </c>
      <c r="CB235">
        <v>0</v>
      </c>
      <c r="CC235">
        <v>395</v>
      </c>
      <c r="CD235">
        <v>395</v>
      </c>
      <c r="CE235">
        <v>45</v>
      </c>
      <c r="CF235">
        <v>350</v>
      </c>
      <c r="CG235">
        <v>0</v>
      </c>
      <c r="CH235">
        <v>0</v>
      </c>
      <c r="CI235">
        <v>0</v>
      </c>
      <c r="CJ235">
        <v>0</v>
      </c>
      <c r="CK235">
        <v>0</v>
      </c>
      <c r="CL235">
        <v>0</v>
      </c>
      <c r="CM235">
        <v>0</v>
      </c>
      <c r="CN235">
        <v>0</v>
      </c>
      <c r="CO235">
        <v>0</v>
      </c>
      <c r="CP235">
        <v>395</v>
      </c>
      <c r="CQ235">
        <v>56.428571428571431</v>
      </c>
      <c r="CR235">
        <v>198.99999999999983</v>
      </c>
      <c r="CS235">
        <v>201.00000000000006</v>
      </c>
      <c r="CT235">
        <v>0</v>
      </c>
      <c r="CU235">
        <v>0</v>
      </c>
      <c r="CV235">
        <v>51.999999999999936</v>
      </c>
      <c r="CW235">
        <v>5.999999999999992</v>
      </c>
      <c r="CX235">
        <v>5.999999999999992</v>
      </c>
      <c r="CY235">
        <v>28.999999999999986</v>
      </c>
      <c r="CZ235">
        <v>91.999999999999886</v>
      </c>
      <c r="DA235">
        <v>118.00000000000006</v>
      </c>
      <c r="DB235">
        <v>91.999999999999886</v>
      </c>
      <c r="DC235">
        <v>0</v>
      </c>
      <c r="DD235">
        <v>0</v>
      </c>
      <c r="DE235">
        <v>0</v>
      </c>
      <c r="DF235">
        <v>0</v>
      </c>
      <c r="DG235">
        <v>0</v>
      </c>
      <c r="DH235">
        <v>0</v>
      </c>
      <c r="DI235">
        <v>0</v>
      </c>
      <c r="DJ235">
        <v>200.32951289398284</v>
      </c>
      <c r="DK235">
        <v>0</v>
      </c>
      <c r="DL235">
        <v>207.6220169637723</v>
      </c>
      <c r="DM235">
        <v>0</v>
      </c>
      <c r="DN235">
        <v>0</v>
      </c>
      <c r="DO235">
        <v>0</v>
      </c>
      <c r="DP235">
        <v>0</v>
      </c>
      <c r="DQ235">
        <v>0</v>
      </c>
      <c r="DR235">
        <v>0</v>
      </c>
      <c r="DS235">
        <v>42.635877862595457</v>
      </c>
      <c r="DT235">
        <v>0</v>
      </c>
      <c r="DU235">
        <v>0.55500000000000005</v>
      </c>
      <c r="DV235">
        <v>0</v>
      </c>
      <c r="DW235">
        <v>0</v>
      </c>
      <c r="DX235">
        <v>0</v>
      </c>
      <c r="DY235">
        <v>0</v>
      </c>
      <c r="DZ235">
        <v>1</v>
      </c>
      <c r="EA235">
        <v>0</v>
      </c>
    </row>
    <row r="236" spans="1:131" ht="15" hidden="1">
      <c r="A236" s="505">
        <v>240</v>
      </c>
      <c r="B236" s="505" t="e">
        <v>#N/A</v>
      </c>
      <c r="C236" s="506">
        <v>0.76150627615062805</v>
      </c>
      <c r="D236" s="506">
        <v>0</v>
      </c>
      <c r="E236" s="507">
        <v>146817</v>
      </c>
      <c r="F236" s="507">
        <v>3302198</v>
      </c>
      <c r="G236" s="508" t="s">
        <v>394</v>
      </c>
      <c r="H236" s="470" t="s">
        <v>51</v>
      </c>
      <c r="I236" s="509" t="s">
        <v>609</v>
      </c>
      <c r="J236" s="510">
        <v>1</v>
      </c>
      <c r="K236" s="511">
        <v>0</v>
      </c>
      <c r="L236" s="511">
        <v>0</v>
      </c>
      <c r="M236" s="511">
        <v>4</v>
      </c>
      <c r="N236" s="511">
        <v>0</v>
      </c>
      <c r="O236" s="511">
        <v>0</v>
      </c>
      <c r="P236" s="511">
        <v>0</v>
      </c>
      <c r="Q236" s="511">
        <v>239</v>
      </c>
      <c r="R236" s="511">
        <v>239</v>
      </c>
      <c r="S236" s="511">
        <v>0</v>
      </c>
      <c r="T236" s="511">
        <v>239</v>
      </c>
      <c r="U236" s="511">
        <v>0</v>
      </c>
      <c r="V236" s="511">
        <v>0</v>
      </c>
      <c r="W236" s="511">
        <v>0</v>
      </c>
      <c r="X236" s="511">
        <v>0</v>
      </c>
      <c r="Y236" s="511">
        <v>0</v>
      </c>
      <c r="Z236" s="511">
        <v>0</v>
      </c>
      <c r="AA236" s="511">
        <v>0</v>
      </c>
      <c r="AB236" s="511">
        <v>0</v>
      </c>
      <c r="AC236" s="511">
        <v>0</v>
      </c>
      <c r="AD236" s="511">
        <v>239</v>
      </c>
      <c r="AE236" s="511">
        <v>59.75</v>
      </c>
      <c r="AF236" s="511">
        <v>179.00000000000011</v>
      </c>
      <c r="AG236" s="511">
        <v>182.00000000000011</v>
      </c>
      <c r="AH236" s="511">
        <v>0</v>
      </c>
      <c r="AI236" s="511">
        <v>0</v>
      </c>
      <c r="AJ236" s="511">
        <v>23.000000000000011</v>
      </c>
      <c r="AK236" s="511">
        <v>4.9999999999999982</v>
      </c>
      <c r="AL236" s="511">
        <v>0.99999999999999944</v>
      </c>
      <c r="AM236" s="511">
        <v>30.999999999999929</v>
      </c>
      <c r="AN236" s="511">
        <v>12</v>
      </c>
      <c r="AO236" s="511">
        <v>145.99999999999997</v>
      </c>
      <c r="AP236" s="511">
        <v>21.000000000000004</v>
      </c>
      <c r="AQ236" s="511">
        <v>0</v>
      </c>
      <c r="AR236" s="511">
        <v>0</v>
      </c>
      <c r="AS236" s="511">
        <v>0</v>
      </c>
      <c r="AT236" s="511">
        <v>0</v>
      </c>
      <c r="AU236" s="511">
        <v>0</v>
      </c>
      <c r="AV236" s="511">
        <v>0</v>
      </c>
      <c r="AW236" s="511">
        <v>0</v>
      </c>
      <c r="AX236" s="511">
        <v>24</v>
      </c>
      <c r="AY236" s="511">
        <v>0</v>
      </c>
      <c r="AZ236" s="511">
        <v>93.047762741460247</v>
      </c>
      <c r="BA236" s="511">
        <v>0</v>
      </c>
      <c r="BB236" s="511">
        <v>0</v>
      </c>
      <c r="BC236" s="511">
        <v>0</v>
      </c>
      <c r="BD236" s="511">
        <v>0</v>
      </c>
      <c r="BE236" s="511">
        <v>0</v>
      </c>
      <c r="BF236" s="511">
        <v>0</v>
      </c>
      <c r="BG236" s="511">
        <v>0</v>
      </c>
      <c r="BH236" s="511">
        <v>0</v>
      </c>
      <c r="BI236" s="511">
        <v>0.20499999999999999</v>
      </c>
      <c r="BJ236" s="511">
        <v>0</v>
      </c>
      <c r="BK236" s="511">
        <v>0</v>
      </c>
      <c r="BL236" s="512">
        <v>0</v>
      </c>
      <c r="BM236" s="511">
        <v>0</v>
      </c>
      <c r="BN236" s="511">
        <v>1</v>
      </c>
      <c r="BO236" s="511">
        <v>0</v>
      </c>
      <c r="BQ236">
        <v>146817</v>
      </c>
      <c r="BR236">
        <v>3302198</v>
      </c>
      <c r="BS236" t="s">
        <v>394</v>
      </c>
      <c r="BT236" t="s">
        <v>51</v>
      </c>
      <c r="BU236" t="s">
        <v>609</v>
      </c>
      <c r="BV236">
        <v>1</v>
      </c>
      <c r="BW236">
        <v>0</v>
      </c>
      <c r="BX236">
        <v>0</v>
      </c>
      <c r="BY236">
        <v>4</v>
      </c>
      <c r="BZ236">
        <v>0</v>
      </c>
      <c r="CA236">
        <v>0</v>
      </c>
      <c r="CB236">
        <v>0</v>
      </c>
      <c r="CC236">
        <v>239</v>
      </c>
      <c r="CD236">
        <v>239</v>
      </c>
      <c r="CE236">
        <v>0</v>
      </c>
      <c r="CF236">
        <v>239</v>
      </c>
      <c r="CG236">
        <v>0</v>
      </c>
      <c r="CH236">
        <v>0</v>
      </c>
      <c r="CI236">
        <v>0</v>
      </c>
      <c r="CJ236">
        <v>0</v>
      </c>
      <c r="CK236">
        <v>0</v>
      </c>
      <c r="CL236">
        <v>0</v>
      </c>
      <c r="CM236">
        <v>0</v>
      </c>
      <c r="CN236">
        <v>0</v>
      </c>
      <c r="CO236">
        <v>0</v>
      </c>
      <c r="CP236">
        <v>239</v>
      </c>
      <c r="CQ236">
        <v>59.75</v>
      </c>
      <c r="CR236">
        <v>179.00000000000011</v>
      </c>
      <c r="CS236">
        <v>182.00000000000011</v>
      </c>
      <c r="CT236">
        <v>0</v>
      </c>
      <c r="CU236">
        <v>0</v>
      </c>
      <c r="CV236">
        <v>23.000000000000011</v>
      </c>
      <c r="CW236">
        <v>4.9999999999999982</v>
      </c>
      <c r="CX236">
        <v>0.99999999999999944</v>
      </c>
      <c r="CY236">
        <v>30.999999999999929</v>
      </c>
      <c r="CZ236">
        <v>12</v>
      </c>
      <c r="DA236">
        <v>145.99999999999997</v>
      </c>
      <c r="DB236">
        <v>21.000000000000004</v>
      </c>
      <c r="DC236">
        <v>0</v>
      </c>
      <c r="DD236">
        <v>0</v>
      </c>
      <c r="DE236">
        <v>0</v>
      </c>
      <c r="DF236">
        <v>0</v>
      </c>
      <c r="DG236">
        <v>0</v>
      </c>
      <c r="DH236">
        <v>0</v>
      </c>
      <c r="DI236">
        <v>0</v>
      </c>
      <c r="DJ236">
        <v>24</v>
      </c>
      <c r="DK236">
        <v>0</v>
      </c>
      <c r="DL236">
        <v>93.047762741460247</v>
      </c>
      <c r="DM236">
        <v>0</v>
      </c>
      <c r="DN236">
        <v>0</v>
      </c>
      <c r="DO236">
        <v>0</v>
      </c>
      <c r="DP236">
        <v>0</v>
      </c>
      <c r="DQ236">
        <v>0</v>
      </c>
      <c r="DR236">
        <v>0</v>
      </c>
      <c r="DS236">
        <v>0</v>
      </c>
      <c r="DT236">
        <v>0</v>
      </c>
      <c r="DU236">
        <v>0.20499999999999999</v>
      </c>
      <c r="DV236">
        <v>0</v>
      </c>
      <c r="DW236">
        <v>0</v>
      </c>
      <c r="DX236">
        <v>0</v>
      </c>
      <c r="DY236">
        <v>0</v>
      </c>
      <c r="DZ236">
        <v>1</v>
      </c>
      <c r="EA236">
        <v>0</v>
      </c>
    </row>
    <row r="237" spans="1:131" ht="15" hidden="1">
      <c r="A237" s="505">
        <v>241</v>
      </c>
      <c r="B237" s="505" t="e">
        <v>#N/A</v>
      </c>
      <c r="C237" s="506">
        <v>0.38387096774193502</v>
      </c>
      <c r="D237" s="506">
        <v>0</v>
      </c>
      <c r="E237" s="507">
        <v>147009</v>
      </c>
      <c r="F237" s="507">
        <v>3302199</v>
      </c>
      <c r="G237" s="508" t="s">
        <v>395</v>
      </c>
      <c r="H237" s="470" t="s">
        <v>51</v>
      </c>
      <c r="I237" s="509" t="s">
        <v>609</v>
      </c>
      <c r="J237" s="510">
        <v>1</v>
      </c>
      <c r="K237" s="511">
        <v>0</v>
      </c>
      <c r="L237" s="511">
        <v>0</v>
      </c>
      <c r="M237" s="511">
        <v>7</v>
      </c>
      <c r="N237" s="511">
        <v>0</v>
      </c>
      <c r="O237" s="511">
        <v>0</v>
      </c>
      <c r="P237" s="511">
        <v>0</v>
      </c>
      <c r="Q237" s="511">
        <v>310</v>
      </c>
      <c r="R237" s="511">
        <v>310</v>
      </c>
      <c r="S237" s="511">
        <v>31</v>
      </c>
      <c r="T237" s="511">
        <v>279</v>
      </c>
      <c r="U237" s="511">
        <v>0</v>
      </c>
      <c r="V237" s="511">
        <v>0</v>
      </c>
      <c r="W237" s="511">
        <v>0</v>
      </c>
      <c r="X237" s="511">
        <v>0</v>
      </c>
      <c r="Y237" s="511">
        <v>0</v>
      </c>
      <c r="Z237" s="511">
        <v>0</v>
      </c>
      <c r="AA237" s="511">
        <v>0</v>
      </c>
      <c r="AB237" s="511">
        <v>0</v>
      </c>
      <c r="AC237" s="511">
        <v>0</v>
      </c>
      <c r="AD237" s="511">
        <v>310</v>
      </c>
      <c r="AE237" s="511">
        <v>44.285714285714285</v>
      </c>
      <c r="AF237" s="511">
        <v>116.00000000000007</v>
      </c>
      <c r="AG237" s="511">
        <v>118.99999999999986</v>
      </c>
      <c r="AH237" s="511">
        <v>0</v>
      </c>
      <c r="AI237" s="511">
        <v>0</v>
      </c>
      <c r="AJ237" s="511">
        <v>40.999999999999993</v>
      </c>
      <c r="AK237" s="511">
        <v>39.999999999999957</v>
      </c>
      <c r="AL237" s="511">
        <v>99.999999999999901</v>
      </c>
      <c r="AM237" s="511">
        <v>31</v>
      </c>
      <c r="AN237" s="511">
        <v>50.999999999999986</v>
      </c>
      <c r="AO237" s="511">
        <v>43.00000000000005</v>
      </c>
      <c r="AP237" s="511">
        <v>3.9999999999999964</v>
      </c>
      <c r="AQ237" s="511">
        <v>0</v>
      </c>
      <c r="AR237" s="511">
        <v>0</v>
      </c>
      <c r="AS237" s="511">
        <v>0</v>
      </c>
      <c r="AT237" s="511">
        <v>0</v>
      </c>
      <c r="AU237" s="511">
        <v>0</v>
      </c>
      <c r="AV237" s="511">
        <v>0</v>
      </c>
      <c r="AW237" s="511">
        <v>0</v>
      </c>
      <c r="AX237" s="511">
        <v>26.804511278195477</v>
      </c>
      <c r="AY237" s="511">
        <v>0</v>
      </c>
      <c r="AZ237" s="511">
        <v>131.76611742121258</v>
      </c>
      <c r="BA237" s="511">
        <v>0</v>
      </c>
      <c r="BB237" s="511">
        <v>0</v>
      </c>
      <c r="BC237" s="511">
        <v>0</v>
      </c>
      <c r="BD237" s="511">
        <v>0</v>
      </c>
      <c r="BE237" s="511">
        <v>0</v>
      </c>
      <c r="BF237" s="511">
        <v>0</v>
      </c>
      <c r="BG237" s="511">
        <v>1.4647249190938414</v>
      </c>
      <c r="BH237" s="511">
        <v>0</v>
      </c>
      <c r="BI237" s="511">
        <v>0.504</v>
      </c>
      <c r="BJ237" s="511">
        <v>0</v>
      </c>
      <c r="BK237" s="511">
        <v>0</v>
      </c>
      <c r="BL237" s="512">
        <v>0</v>
      </c>
      <c r="BM237" s="511">
        <v>0</v>
      </c>
      <c r="BN237" s="511">
        <v>1</v>
      </c>
      <c r="BO237" s="511">
        <v>0</v>
      </c>
      <c r="BQ237">
        <v>147009</v>
      </c>
      <c r="BR237">
        <v>3302199</v>
      </c>
      <c r="BS237" t="s">
        <v>395</v>
      </c>
      <c r="BT237" t="s">
        <v>51</v>
      </c>
      <c r="BU237" t="s">
        <v>609</v>
      </c>
      <c r="BV237">
        <v>1</v>
      </c>
      <c r="BW237">
        <v>0</v>
      </c>
      <c r="BX237">
        <v>0</v>
      </c>
      <c r="BY237">
        <v>7</v>
      </c>
      <c r="BZ237">
        <v>0</v>
      </c>
      <c r="CA237">
        <v>0</v>
      </c>
      <c r="CB237">
        <v>0</v>
      </c>
      <c r="CC237">
        <v>310</v>
      </c>
      <c r="CD237">
        <v>310</v>
      </c>
      <c r="CE237">
        <v>31</v>
      </c>
      <c r="CF237">
        <v>279</v>
      </c>
      <c r="CG237">
        <v>0</v>
      </c>
      <c r="CH237">
        <v>0</v>
      </c>
      <c r="CI237">
        <v>0</v>
      </c>
      <c r="CJ237">
        <v>0</v>
      </c>
      <c r="CK237">
        <v>0</v>
      </c>
      <c r="CL237">
        <v>0</v>
      </c>
      <c r="CM237">
        <v>0</v>
      </c>
      <c r="CN237">
        <v>0</v>
      </c>
      <c r="CO237">
        <v>0</v>
      </c>
      <c r="CP237">
        <v>310</v>
      </c>
      <c r="CQ237">
        <v>44.285714285714285</v>
      </c>
      <c r="CR237">
        <v>116.00000000000007</v>
      </c>
      <c r="CS237">
        <v>118.99999999999986</v>
      </c>
      <c r="CT237">
        <v>0</v>
      </c>
      <c r="CU237">
        <v>0</v>
      </c>
      <c r="CV237">
        <v>40.999999999999993</v>
      </c>
      <c r="CW237">
        <v>39.999999999999957</v>
      </c>
      <c r="CX237">
        <v>99.999999999999901</v>
      </c>
      <c r="CY237">
        <v>31</v>
      </c>
      <c r="CZ237">
        <v>50.999999999999986</v>
      </c>
      <c r="DA237">
        <v>43.00000000000005</v>
      </c>
      <c r="DB237">
        <v>3.9999999999999964</v>
      </c>
      <c r="DC237">
        <v>0</v>
      </c>
      <c r="DD237">
        <v>0</v>
      </c>
      <c r="DE237">
        <v>0</v>
      </c>
      <c r="DF237">
        <v>0</v>
      </c>
      <c r="DG237">
        <v>0</v>
      </c>
      <c r="DH237">
        <v>0</v>
      </c>
      <c r="DI237">
        <v>0</v>
      </c>
      <c r="DJ237">
        <v>26.804511278195477</v>
      </c>
      <c r="DK237">
        <v>0</v>
      </c>
      <c r="DL237">
        <v>131.76611742121258</v>
      </c>
      <c r="DM237">
        <v>0</v>
      </c>
      <c r="DN237">
        <v>0</v>
      </c>
      <c r="DO237">
        <v>0</v>
      </c>
      <c r="DP237">
        <v>0</v>
      </c>
      <c r="DQ237">
        <v>0</v>
      </c>
      <c r="DR237">
        <v>0</v>
      </c>
      <c r="DS237">
        <v>1.4647249190938414</v>
      </c>
      <c r="DT237">
        <v>0</v>
      </c>
      <c r="DU237">
        <v>0.504</v>
      </c>
      <c r="DV237">
        <v>0</v>
      </c>
      <c r="DW237">
        <v>0</v>
      </c>
      <c r="DX237">
        <v>0</v>
      </c>
      <c r="DY237">
        <v>0</v>
      </c>
      <c r="DZ237">
        <v>1</v>
      </c>
      <c r="EA237">
        <v>0</v>
      </c>
    </row>
    <row r="238" spans="1:131" ht="15" hidden="1">
      <c r="A238" s="505">
        <v>242</v>
      </c>
      <c r="B238" s="505" t="e">
        <v>#N/A</v>
      </c>
      <c r="C238" s="506">
        <v>0.32463768115941999</v>
      </c>
      <c r="D238" s="506">
        <v>0</v>
      </c>
      <c r="E238" s="507">
        <v>147017</v>
      </c>
      <c r="F238" s="507">
        <v>3302201</v>
      </c>
      <c r="G238" s="508" t="s">
        <v>396</v>
      </c>
      <c r="H238" s="470" t="s">
        <v>51</v>
      </c>
      <c r="I238" s="509" t="s">
        <v>609</v>
      </c>
      <c r="J238" s="510">
        <v>1</v>
      </c>
      <c r="K238" s="511">
        <v>0</v>
      </c>
      <c r="L238" s="511">
        <v>0</v>
      </c>
      <c r="M238" s="511">
        <v>6</v>
      </c>
      <c r="N238" s="511">
        <v>0</v>
      </c>
      <c r="O238" s="511">
        <v>0</v>
      </c>
      <c r="P238" s="511">
        <v>0</v>
      </c>
      <c r="Q238" s="511">
        <v>345</v>
      </c>
      <c r="R238" s="511">
        <v>345</v>
      </c>
      <c r="S238" s="511">
        <v>43</v>
      </c>
      <c r="T238" s="511">
        <v>302</v>
      </c>
      <c r="U238" s="511">
        <v>0</v>
      </c>
      <c r="V238" s="511">
        <v>0</v>
      </c>
      <c r="W238" s="511">
        <v>0</v>
      </c>
      <c r="X238" s="511">
        <v>0</v>
      </c>
      <c r="Y238" s="511">
        <v>0</v>
      </c>
      <c r="Z238" s="511">
        <v>0</v>
      </c>
      <c r="AA238" s="511">
        <v>0</v>
      </c>
      <c r="AB238" s="511">
        <v>0</v>
      </c>
      <c r="AC238" s="511">
        <v>0</v>
      </c>
      <c r="AD238" s="511">
        <v>345</v>
      </c>
      <c r="AE238" s="511">
        <v>57.5</v>
      </c>
      <c r="AF238" s="511">
        <v>108.99999999999991</v>
      </c>
      <c r="AG238" s="511">
        <v>111.9999999999999</v>
      </c>
      <c r="AH238" s="511">
        <v>0</v>
      </c>
      <c r="AI238" s="511">
        <v>0</v>
      </c>
      <c r="AJ238" s="511">
        <v>120.99999999999986</v>
      </c>
      <c r="AK238" s="511">
        <v>64.000000000000142</v>
      </c>
      <c r="AL238" s="511">
        <v>39.999999999999915</v>
      </c>
      <c r="AM238" s="511">
        <v>8.9999999999999893</v>
      </c>
      <c r="AN238" s="511">
        <v>51.999999999999858</v>
      </c>
      <c r="AO238" s="511">
        <v>39.999999999999915</v>
      </c>
      <c r="AP238" s="511">
        <v>18.999999999999986</v>
      </c>
      <c r="AQ238" s="511">
        <v>0</v>
      </c>
      <c r="AR238" s="511">
        <v>0</v>
      </c>
      <c r="AS238" s="511">
        <v>0</v>
      </c>
      <c r="AT238" s="511">
        <v>0</v>
      </c>
      <c r="AU238" s="511">
        <v>0</v>
      </c>
      <c r="AV238" s="511">
        <v>0</v>
      </c>
      <c r="AW238" s="511">
        <v>0</v>
      </c>
      <c r="AX238" s="511">
        <v>33.461538461538481</v>
      </c>
      <c r="AY238" s="511">
        <v>0</v>
      </c>
      <c r="AZ238" s="511">
        <v>94.423385801477735</v>
      </c>
      <c r="BA238" s="511">
        <v>0</v>
      </c>
      <c r="BB238" s="511">
        <v>0</v>
      </c>
      <c r="BC238" s="511">
        <v>0</v>
      </c>
      <c r="BD238" s="511">
        <v>0</v>
      </c>
      <c r="BE238" s="511">
        <v>0</v>
      </c>
      <c r="BF238" s="511">
        <v>0</v>
      </c>
      <c r="BG238" s="511">
        <v>0.29999999999999921</v>
      </c>
      <c r="BH238" s="511">
        <v>0</v>
      </c>
      <c r="BI238" s="511">
        <v>0.65300000000000002</v>
      </c>
      <c r="BJ238" s="511">
        <v>0</v>
      </c>
      <c r="BK238" s="511">
        <v>0</v>
      </c>
      <c r="BL238" s="512">
        <v>0</v>
      </c>
      <c r="BM238" s="511">
        <v>0</v>
      </c>
      <c r="BN238" s="511">
        <v>1</v>
      </c>
      <c r="BO238" s="511">
        <v>0</v>
      </c>
      <c r="BQ238">
        <v>147017</v>
      </c>
      <c r="BR238">
        <v>3302201</v>
      </c>
      <c r="BS238" t="s">
        <v>396</v>
      </c>
      <c r="BT238" t="s">
        <v>51</v>
      </c>
      <c r="BU238" t="s">
        <v>609</v>
      </c>
      <c r="BV238">
        <v>1</v>
      </c>
      <c r="BW238">
        <v>0</v>
      </c>
      <c r="BX238">
        <v>0</v>
      </c>
      <c r="BY238">
        <v>6</v>
      </c>
      <c r="BZ238">
        <v>0</v>
      </c>
      <c r="CA238">
        <v>0</v>
      </c>
      <c r="CB238">
        <v>0</v>
      </c>
      <c r="CC238">
        <v>345</v>
      </c>
      <c r="CD238">
        <v>345</v>
      </c>
      <c r="CE238">
        <v>43</v>
      </c>
      <c r="CF238">
        <v>302</v>
      </c>
      <c r="CG238">
        <v>0</v>
      </c>
      <c r="CH238">
        <v>0</v>
      </c>
      <c r="CI238">
        <v>0</v>
      </c>
      <c r="CJ238">
        <v>0</v>
      </c>
      <c r="CK238">
        <v>0</v>
      </c>
      <c r="CL238">
        <v>0</v>
      </c>
      <c r="CM238">
        <v>0</v>
      </c>
      <c r="CN238">
        <v>0</v>
      </c>
      <c r="CO238">
        <v>0</v>
      </c>
      <c r="CP238">
        <v>345</v>
      </c>
      <c r="CQ238">
        <v>57.5</v>
      </c>
      <c r="CR238">
        <v>108.99999999999991</v>
      </c>
      <c r="CS238">
        <v>111.9999999999999</v>
      </c>
      <c r="CT238">
        <v>0</v>
      </c>
      <c r="CU238">
        <v>0</v>
      </c>
      <c r="CV238">
        <v>120.99999999999986</v>
      </c>
      <c r="CW238">
        <v>64.000000000000142</v>
      </c>
      <c r="CX238">
        <v>39.999999999999915</v>
      </c>
      <c r="CY238">
        <v>8.9999999999999893</v>
      </c>
      <c r="CZ238">
        <v>51.999999999999858</v>
      </c>
      <c r="DA238">
        <v>39.999999999999915</v>
      </c>
      <c r="DB238">
        <v>18.999999999999986</v>
      </c>
      <c r="DC238">
        <v>0</v>
      </c>
      <c r="DD238">
        <v>0</v>
      </c>
      <c r="DE238">
        <v>0</v>
      </c>
      <c r="DF238">
        <v>0</v>
      </c>
      <c r="DG238">
        <v>0</v>
      </c>
      <c r="DH238">
        <v>0</v>
      </c>
      <c r="DI238">
        <v>0</v>
      </c>
      <c r="DJ238">
        <v>33.461538461538481</v>
      </c>
      <c r="DK238">
        <v>0</v>
      </c>
      <c r="DL238">
        <v>94.423385801477735</v>
      </c>
      <c r="DM238">
        <v>0</v>
      </c>
      <c r="DN238">
        <v>0</v>
      </c>
      <c r="DO238">
        <v>0</v>
      </c>
      <c r="DP238">
        <v>0</v>
      </c>
      <c r="DQ238">
        <v>0</v>
      </c>
      <c r="DR238">
        <v>0</v>
      </c>
      <c r="DS238">
        <v>0.29999999999999921</v>
      </c>
      <c r="DT238">
        <v>0</v>
      </c>
      <c r="DU238">
        <v>0.65300000000000002</v>
      </c>
      <c r="DV238">
        <v>0</v>
      </c>
      <c r="DW238">
        <v>0</v>
      </c>
      <c r="DX238">
        <v>0</v>
      </c>
      <c r="DY238">
        <v>0</v>
      </c>
      <c r="DZ238">
        <v>1</v>
      </c>
      <c r="EA238">
        <v>0</v>
      </c>
    </row>
    <row r="239" spans="1:131" ht="15" hidden="1">
      <c r="A239" s="505">
        <v>243</v>
      </c>
      <c r="B239" s="505" t="e">
        <v>#N/A</v>
      </c>
      <c r="C239" s="506">
        <v>0.47282608695652201</v>
      </c>
      <c r="D239" s="506">
        <v>0</v>
      </c>
      <c r="E239" s="507">
        <v>147109</v>
      </c>
      <c r="F239" s="507">
        <v>3302202</v>
      </c>
      <c r="G239" s="508" t="s">
        <v>397</v>
      </c>
      <c r="H239" s="470" t="s">
        <v>51</v>
      </c>
      <c r="I239" s="509" t="s">
        <v>609</v>
      </c>
      <c r="J239" s="510">
        <v>1</v>
      </c>
      <c r="K239" s="511">
        <v>0</v>
      </c>
      <c r="L239" s="511">
        <v>0</v>
      </c>
      <c r="M239" s="511">
        <v>7</v>
      </c>
      <c r="N239" s="511">
        <v>0</v>
      </c>
      <c r="O239" s="511">
        <v>0</v>
      </c>
      <c r="P239" s="511">
        <v>0</v>
      </c>
      <c r="Q239" s="511">
        <v>184</v>
      </c>
      <c r="R239" s="511">
        <v>184</v>
      </c>
      <c r="S239" s="511">
        <v>19</v>
      </c>
      <c r="T239" s="511">
        <v>165</v>
      </c>
      <c r="U239" s="511">
        <v>0</v>
      </c>
      <c r="V239" s="511">
        <v>0</v>
      </c>
      <c r="W239" s="511">
        <v>0</v>
      </c>
      <c r="X239" s="511">
        <v>0</v>
      </c>
      <c r="Y239" s="511">
        <v>0</v>
      </c>
      <c r="Z239" s="511">
        <v>0</v>
      </c>
      <c r="AA239" s="511">
        <v>0</v>
      </c>
      <c r="AB239" s="511">
        <v>0</v>
      </c>
      <c r="AC239" s="511">
        <v>0</v>
      </c>
      <c r="AD239" s="511">
        <v>184</v>
      </c>
      <c r="AE239" s="511">
        <v>26.285714285714285</v>
      </c>
      <c r="AF239" s="511">
        <v>87.000000000000043</v>
      </c>
      <c r="AG239" s="511">
        <v>87.000000000000043</v>
      </c>
      <c r="AH239" s="511">
        <v>0</v>
      </c>
      <c r="AI239" s="511">
        <v>0</v>
      </c>
      <c r="AJ239" s="511">
        <v>3.9999999999999987</v>
      </c>
      <c r="AK239" s="511">
        <v>33.000000000000092</v>
      </c>
      <c r="AL239" s="511">
        <v>17.999999999999993</v>
      </c>
      <c r="AM239" s="511">
        <v>56.999999999999964</v>
      </c>
      <c r="AN239" s="511">
        <v>41.00000000000005</v>
      </c>
      <c r="AO239" s="511">
        <v>27.000000000000075</v>
      </c>
      <c r="AP239" s="511">
        <v>3.9999999999999987</v>
      </c>
      <c r="AQ239" s="511">
        <v>0</v>
      </c>
      <c r="AR239" s="511">
        <v>0</v>
      </c>
      <c r="AS239" s="511">
        <v>0</v>
      </c>
      <c r="AT239" s="511">
        <v>0</v>
      </c>
      <c r="AU239" s="511">
        <v>0</v>
      </c>
      <c r="AV239" s="511">
        <v>0</v>
      </c>
      <c r="AW239" s="511">
        <v>0</v>
      </c>
      <c r="AX239" s="511">
        <v>82.521212121212031</v>
      </c>
      <c r="AY239" s="511">
        <v>0</v>
      </c>
      <c r="AZ239" s="511">
        <v>75.681312914460221</v>
      </c>
      <c r="BA239" s="511">
        <v>0</v>
      </c>
      <c r="BB239" s="511">
        <v>0</v>
      </c>
      <c r="BC239" s="511">
        <v>0</v>
      </c>
      <c r="BD239" s="511">
        <v>0</v>
      </c>
      <c r="BE239" s="511">
        <v>0</v>
      </c>
      <c r="BF239" s="511">
        <v>0</v>
      </c>
      <c r="BG239" s="511">
        <v>12.960000000000067</v>
      </c>
      <c r="BH239" s="511">
        <v>0</v>
      </c>
      <c r="BI239" s="511">
        <v>0.29899999999999999</v>
      </c>
      <c r="BJ239" s="511">
        <v>0</v>
      </c>
      <c r="BK239" s="511">
        <v>0</v>
      </c>
      <c r="BL239" s="512">
        <v>0</v>
      </c>
      <c r="BM239" s="511">
        <v>0</v>
      </c>
      <c r="BN239" s="511">
        <v>1</v>
      </c>
      <c r="BO239" s="511">
        <v>0</v>
      </c>
      <c r="BQ239">
        <v>147109</v>
      </c>
      <c r="BR239">
        <v>3302202</v>
      </c>
      <c r="BS239" t="s">
        <v>397</v>
      </c>
      <c r="BT239" t="s">
        <v>51</v>
      </c>
      <c r="BU239" t="s">
        <v>609</v>
      </c>
      <c r="BV239">
        <v>1</v>
      </c>
      <c r="BW239">
        <v>0</v>
      </c>
      <c r="BX239">
        <v>0</v>
      </c>
      <c r="BY239">
        <v>7</v>
      </c>
      <c r="BZ239">
        <v>0</v>
      </c>
      <c r="CA239">
        <v>0</v>
      </c>
      <c r="CB239">
        <v>0</v>
      </c>
      <c r="CC239">
        <v>184</v>
      </c>
      <c r="CD239">
        <v>184</v>
      </c>
      <c r="CE239">
        <v>19</v>
      </c>
      <c r="CF239">
        <v>165</v>
      </c>
      <c r="CG239">
        <v>0</v>
      </c>
      <c r="CH239">
        <v>0</v>
      </c>
      <c r="CI239">
        <v>0</v>
      </c>
      <c r="CJ239">
        <v>0</v>
      </c>
      <c r="CK239">
        <v>0</v>
      </c>
      <c r="CL239">
        <v>0</v>
      </c>
      <c r="CM239">
        <v>0</v>
      </c>
      <c r="CN239">
        <v>0</v>
      </c>
      <c r="CO239">
        <v>0</v>
      </c>
      <c r="CP239">
        <v>184</v>
      </c>
      <c r="CQ239">
        <v>26.285714285714285</v>
      </c>
      <c r="CR239">
        <v>87.000000000000043</v>
      </c>
      <c r="CS239">
        <v>87.000000000000043</v>
      </c>
      <c r="CT239">
        <v>0</v>
      </c>
      <c r="CU239">
        <v>0</v>
      </c>
      <c r="CV239">
        <v>3.9999999999999987</v>
      </c>
      <c r="CW239">
        <v>33.000000000000092</v>
      </c>
      <c r="CX239">
        <v>17.999999999999993</v>
      </c>
      <c r="CY239">
        <v>56.999999999999964</v>
      </c>
      <c r="CZ239">
        <v>41.00000000000005</v>
      </c>
      <c r="DA239">
        <v>27.000000000000075</v>
      </c>
      <c r="DB239">
        <v>3.9999999999999987</v>
      </c>
      <c r="DC239">
        <v>0</v>
      </c>
      <c r="DD239">
        <v>0</v>
      </c>
      <c r="DE239">
        <v>0</v>
      </c>
      <c r="DF239">
        <v>0</v>
      </c>
      <c r="DG239">
        <v>0</v>
      </c>
      <c r="DH239">
        <v>0</v>
      </c>
      <c r="DI239">
        <v>0</v>
      </c>
      <c r="DJ239">
        <v>82.521212121212031</v>
      </c>
      <c r="DK239">
        <v>0</v>
      </c>
      <c r="DL239">
        <v>75.681312914460221</v>
      </c>
      <c r="DM239">
        <v>0</v>
      </c>
      <c r="DN239">
        <v>0</v>
      </c>
      <c r="DO239">
        <v>0</v>
      </c>
      <c r="DP239">
        <v>0</v>
      </c>
      <c r="DQ239">
        <v>0</v>
      </c>
      <c r="DR239">
        <v>0</v>
      </c>
      <c r="DS239">
        <v>12.960000000000067</v>
      </c>
      <c r="DT239">
        <v>0</v>
      </c>
      <c r="DU239">
        <v>0.29899999999999999</v>
      </c>
      <c r="DV239">
        <v>0</v>
      </c>
      <c r="DW239">
        <v>0</v>
      </c>
      <c r="DX239">
        <v>0</v>
      </c>
      <c r="DY239">
        <v>0</v>
      </c>
      <c r="DZ239">
        <v>1</v>
      </c>
      <c r="EA239">
        <v>0</v>
      </c>
    </row>
    <row r="240" spans="1:131" ht="15" hidden="1">
      <c r="A240" s="505">
        <v>244</v>
      </c>
      <c r="B240" s="505" t="e">
        <v>#N/A</v>
      </c>
      <c r="C240" s="506">
        <v>0.54512635379061403</v>
      </c>
      <c r="D240" s="506">
        <v>0</v>
      </c>
      <c r="E240" s="507">
        <v>147111</v>
      </c>
      <c r="F240" s="507">
        <v>3302204</v>
      </c>
      <c r="G240" s="508" t="s">
        <v>398</v>
      </c>
      <c r="H240" s="470" t="s">
        <v>51</v>
      </c>
      <c r="I240" s="509" t="s">
        <v>609</v>
      </c>
      <c r="J240" s="510">
        <v>1</v>
      </c>
      <c r="K240" s="511">
        <v>0</v>
      </c>
      <c r="L240" s="511">
        <v>0</v>
      </c>
      <c r="M240" s="511">
        <v>7</v>
      </c>
      <c r="N240" s="511">
        <v>0</v>
      </c>
      <c r="O240" s="511">
        <v>0</v>
      </c>
      <c r="P240" s="511">
        <v>0</v>
      </c>
      <c r="Q240" s="511">
        <v>277</v>
      </c>
      <c r="R240" s="511">
        <v>277</v>
      </c>
      <c r="S240" s="511">
        <v>31</v>
      </c>
      <c r="T240" s="511">
        <v>246</v>
      </c>
      <c r="U240" s="511">
        <v>0</v>
      </c>
      <c r="V240" s="511">
        <v>0</v>
      </c>
      <c r="W240" s="511">
        <v>0</v>
      </c>
      <c r="X240" s="511">
        <v>0</v>
      </c>
      <c r="Y240" s="511">
        <v>0</v>
      </c>
      <c r="Z240" s="511">
        <v>0</v>
      </c>
      <c r="AA240" s="511">
        <v>0</v>
      </c>
      <c r="AB240" s="511">
        <v>0</v>
      </c>
      <c r="AC240" s="511">
        <v>0</v>
      </c>
      <c r="AD240" s="511">
        <v>277</v>
      </c>
      <c r="AE240" s="511">
        <v>39.571428571428569</v>
      </c>
      <c r="AF240" s="511">
        <v>143</v>
      </c>
      <c r="AG240" s="511">
        <v>151.00000000000009</v>
      </c>
      <c r="AH240" s="511">
        <v>0</v>
      </c>
      <c r="AI240" s="511">
        <v>0</v>
      </c>
      <c r="AJ240" s="511">
        <v>109.0000000000001</v>
      </c>
      <c r="AK240" s="511">
        <v>30.000000000000021</v>
      </c>
      <c r="AL240" s="511">
        <v>10.000000000000007</v>
      </c>
      <c r="AM240" s="511">
        <v>4.0000000000000027</v>
      </c>
      <c r="AN240" s="511">
        <v>15.000000000000011</v>
      </c>
      <c r="AO240" s="511">
        <v>75.999999999999886</v>
      </c>
      <c r="AP240" s="511">
        <v>32.999999999999936</v>
      </c>
      <c r="AQ240" s="511">
        <v>0</v>
      </c>
      <c r="AR240" s="511">
        <v>0</v>
      </c>
      <c r="AS240" s="511">
        <v>0</v>
      </c>
      <c r="AT240" s="511">
        <v>0</v>
      </c>
      <c r="AU240" s="511">
        <v>0</v>
      </c>
      <c r="AV240" s="511">
        <v>0</v>
      </c>
      <c r="AW240" s="511">
        <v>0</v>
      </c>
      <c r="AX240" s="511">
        <v>27.024390243902442</v>
      </c>
      <c r="AY240" s="511">
        <v>0</v>
      </c>
      <c r="AZ240" s="511">
        <v>114.80641762452112</v>
      </c>
      <c r="BA240" s="511">
        <v>0</v>
      </c>
      <c r="BB240" s="511">
        <v>0</v>
      </c>
      <c r="BC240" s="511">
        <v>0</v>
      </c>
      <c r="BD240" s="511">
        <v>0</v>
      </c>
      <c r="BE240" s="511">
        <v>0</v>
      </c>
      <c r="BF240" s="511">
        <v>0</v>
      </c>
      <c r="BG240" s="511">
        <v>21.517681159420331</v>
      </c>
      <c r="BH240" s="511">
        <v>0</v>
      </c>
      <c r="BI240" s="511">
        <v>0.64400000000000002</v>
      </c>
      <c r="BJ240" s="511">
        <v>0</v>
      </c>
      <c r="BK240" s="511">
        <v>0</v>
      </c>
      <c r="BL240" s="512">
        <v>0</v>
      </c>
      <c r="BM240" s="511">
        <v>0</v>
      </c>
      <c r="BN240" s="511">
        <v>1</v>
      </c>
      <c r="BO240" s="511">
        <v>0</v>
      </c>
      <c r="BQ240">
        <v>147111</v>
      </c>
      <c r="BR240">
        <v>3302204</v>
      </c>
      <c r="BS240" t="s">
        <v>398</v>
      </c>
      <c r="BT240" t="s">
        <v>51</v>
      </c>
      <c r="BU240" t="s">
        <v>609</v>
      </c>
      <c r="BV240">
        <v>1</v>
      </c>
      <c r="BW240">
        <v>0</v>
      </c>
      <c r="BX240">
        <v>0</v>
      </c>
      <c r="BY240">
        <v>7</v>
      </c>
      <c r="BZ240">
        <v>0</v>
      </c>
      <c r="CA240">
        <v>0</v>
      </c>
      <c r="CB240">
        <v>0</v>
      </c>
      <c r="CC240">
        <v>277</v>
      </c>
      <c r="CD240">
        <v>277</v>
      </c>
      <c r="CE240">
        <v>31</v>
      </c>
      <c r="CF240">
        <v>246</v>
      </c>
      <c r="CG240">
        <v>0</v>
      </c>
      <c r="CH240">
        <v>0</v>
      </c>
      <c r="CI240">
        <v>0</v>
      </c>
      <c r="CJ240">
        <v>0</v>
      </c>
      <c r="CK240">
        <v>0</v>
      </c>
      <c r="CL240">
        <v>0</v>
      </c>
      <c r="CM240">
        <v>0</v>
      </c>
      <c r="CN240">
        <v>0</v>
      </c>
      <c r="CO240">
        <v>0</v>
      </c>
      <c r="CP240">
        <v>277</v>
      </c>
      <c r="CQ240">
        <v>39.571428571428569</v>
      </c>
      <c r="CR240">
        <v>143</v>
      </c>
      <c r="CS240">
        <v>151.00000000000009</v>
      </c>
      <c r="CT240">
        <v>0</v>
      </c>
      <c r="CU240">
        <v>0</v>
      </c>
      <c r="CV240">
        <v>109.0000000000001</v>
      </c>
      <c r="CW240">
        <v>30.000000000000021</v>
      </c>
      <c r="CX240">
        <v>10.000000000000007</v>
      </c>
      <c r="CY240">
        <v>4.0000000000000027</v>
      </c>
      <c r="CZ240">
        <v>15.000000000000011</v>
      </c>
      <c r="DA240">
        <v>75.999999999999886</v>
      </c>
      <c r="DB240">
        <v>32.999999999999936</v>
      </c>
      <c r="DC240">
        <v>0</v>
      </c>
      <c r="DD240">
        <v>0</v>
      </c>
      <c r="DE240">
        <v>0</v>
      </c>
      <c r="DF240">
        <v>0</v>
      </c>
      <c r="DG240">
        <v>0</v>
      </c>
      <c r="DH240">
        <v>0</v>
      </c>
      <c r="DI240">
        <v>0</v>
      </c>
      <c r="DJ240">
        <v>27.024390243902442</v>
      </c>
      <c r="DK240">
        <v>0</v>
      </c>
      <c r="DL240">
        <v>114.80641762452112</v>
      </c>
      <c r="DM240">
        <v>0</v>
      </c>
      <c r="DN240">
        <v>0</v>
      </c>
      <c r="DO240">
        <v>0</v>
      </c>
      <c r="DP240">
        <v>0</v>
      </c>
      <c r="DQ240">
        <v>0</v>
      </c>
      <c r="DR240">
        <v>0</v>
      </c>
      <c r="DS240">
        <v>21.517681159420331</v>
      </c>
      <c r="DT240">
        <v>0</v>
      </c>
      <c r="DU240">
        <v>0.64400000000000002</v>
      </c>
      <c r="DV240">
        <v>0</v>
      </c>
      <c r="DW240">
        <v>0</v>
      </c>
      <c r="DX240">
        <v>0</v>
      </c>
      <c r="DY240">
        <v>0</v>
      </c>
      <c r="DZ240">
        <v>1</v>
      </c>
      <c r="EA240">
        <v>0</v>
      </c>
    </row>
    <row r="241" spans="1:131" ht="15" hidden="1">
      <c r="A241" s="505">
        <v>245</v>
      </c>
      <c r="B241" s="505" t="e">
        <v>#N/A</v>
      </c>
      <c r="C241" s="506">
        <v>0.35952380952381002</v>
      </c>
      <c r="D241" s="506">
        <v>0</v>
      </c>
      <c r="E241" s="507">
        <v>147452</v>
      </c>
      <c r="F241" s="507">
        <v>3302205</v>
      </c>
      <c r="G241" s="508" t="s">
        <v>399</v>
      </c>
      <c r="H241" s="470" t="s">
        <v>51</v>
      </c>
      <c r="I241" s="509" t="s">
        <v>609</v>
      </c>
      <c r="J241" s="510">
        <v>1</v>
      </c>
      <c r="K241" s="511">
        <v>0</v>
      </c>
      <c r="L241" s="511">
        <v>0</v>
      </c>
      <c r="M241" s="511">
        <v>7</v>
      </c>
      <c r="N241" s="511">
        <v>0</v>
      </c>
      <c r="O241" s="511">
        <v>0</v>
      </c>
      <c r="P241" s="511">
        <v>0</v>
      </c>
      <c r="Q241" s="511">
        <v>420</v>
      </c>
      <c r="R241" s="511">
        <v>420</v>
      </c>
      <c r="S241" s="511">
        <v>60</v>
      </c>
      <c r="T241" s="511">
        <v>360</v>
      </c>
      <c r="U241" s="511">
        <v>0</v>
      </c>
      <c r="V241" s="511">
        <v>0</v>
      </c>
      <c r="W241" s="511">
        <v>0</v>
      </c>
      <c r="X241" s="511">
        <v>0</v>
      </c>
      <c r="Y241" s="511">
        <v>0</v>
      </c>
      <c r="Z241" s="511">
        <v>0</v>
      </c>
      <c r="AA241" s="511">
        <v>0</v>
      </c>
      <c r="AB241" s="511">
        <v>0</v>
      </c>
      <c r="AC241" s="511">
        <v>0</v>
      </c>
      <c r="AD241" s="511">
        <v>420</v>
      </c>
      <c r="AE241" s="511">
        <v>60</v>
      </c>
      <c r="AF241" s="511">
        <v>151.0000000000002</v>
      </c>
      <c r="AG241" s="511">
        <v>151.0000000000002</v>
      </c>
      <c r="AH241" s="511">
        <v>0</v>
      </c>
      <c r="AI241" s="511">
        <v>0</v>
      </c>
      <c r="AJ241" s="511">
        <v>17.000000000000011</v>
      </c>
      <c r="AK241" s="511">
        <v>29.000000000000018</v>
      </c>
      <c r="AL241" s="511">
        <v>97.000000000000014</v>
      </c>
      <c r="AM241" s="511">
        <v>125.00000000000016</v>
      </c>
      <c r="AN241" s="511">
        <v>73.000000000000085</v>
      </c>
      <c r="AO241" s="511">
        <v>60.999999999999901</v>
      </c>
      <c r="AP241" s="511">
        <v>18.000000000000018</v>
      </c>
      <c r="AQ241" s="511">
        <v>0</v>
      </c>
      <c r="AR241" s="511">
        <v>0</v>
      </c>
      <c r="AS241" s="511">
        <v>0</v>
      </c>
      <c r="AT241" s="511">
        <v>0</v>
      </c>
      <c r="AU241" s="511">
        <v>0</v>
      </c>
      <c r="AV241" s="511">
        <v>0</v>
      </c>
      <c r="AW241" s="511">
        <v>0</v>
      </c>
      <c r="AX241" s="511">
        <v>206.50000000000014</v>
      </c>
      <c r="AY241" s="511">
        <v>0</v>
      </c>
      <c r="AZ241" s="511">
        <v>81.873742806382467</v>
      </c>
      <c r="BA241" s="511">
        <v>0</v>
      </c>
      <c r="BB241" s="511">
        <v>0</v>
      </c>
      <c r="BC241" s="511">
        <v>0</v>
      </c>
      <c r="BD241" s="511">
        <v>0</v>
      </c>
      <c r="BE241" s="511">
        <v>0</v>
      </c>
      <c r="BF241" s="511">
        <v>0</v>
      </c>
      <c r="BG241" s="511">
        <v>0</v>
      </c>
      <c r="BH241" s="511">
        <v>0</v>
      </c>
      <c r="BI241" s="511">
        <v>0.56100000000000005</v>
      </c>
      <c r="BJ241" s="511">
        <v>0</v>
      </c>
      <c r="BK241" s="511">
        <v>0</v>
      </c>
      <c r="BL241" s="512">
        <v>0</v>
      </c>
      <c r="BM241" s="511">
        <v>0</v>
      </c>
      <c r="BN241" s="511">
        <v>1</v>
      </c>
      <c r="BO241" s="511">
        <v>0</v>
      </c>
      <c r="BQ241">
        <v>147452</v>
      </c>
      <c r="BR241">
        <v>3302205</v>
      </c>
      <c r="BS241" t="s">
        <v>399</v>
      </c>
      <c r="BT241" t="s">
        <v>51</v>
      </c>
      <c r="BU241" t="s">
        <v>609</v>
      </c>
      <c r="BV241">
        <v>1</v>
      </c>
      <c r="BW241">
        <v>0</v>
      </c>
      <c r="BX241">
        <v>0</v>
      </c>
      <c r="BY241">
        <v>7</v>
      </c>
      <c r="BZ241">
        <v>0</v>
      </c>
      <c r="CA241">
        <v>0</v>
      </c>
      <c r="CB241">
        <v>0</v>
      </c>
      <c r="CC241">
        <v>420</v>
      </c>
      <c r="CD241">
        <v>420</v>
      </c>
      <c r="CE241">
        <v>60</v>
      </c>
      <c r="CF241">
        <v>360</v>
      </c>
      <c r="CG241">
        <v>0</v>
      </c>
      <c r="CH241">
        <v>0</v>
      </c>
      <c r="CI241">
        <v>0</v>
      </c>
      <c r="CJ241">
        <v>0</v>
      </c>
      <c r="CK241">
        <v>0</v>
      </c>
      <c r="CL241">
        <v>0</v>
      </c>
      <c r="CM241">
        <v>0</v>
      </c>
      <c r="CN241">
        <v>0</v>
      </c>
      <c r="CO241">
        <v>0</v>
      </c>
      <c r="CP241">
        <v>420</v>
      </c>
      <c r="CQ241">
        <v>60</v>
      </c>
      <c r="CR241">
        <v>151.0000000000002</v>
      </c>
      <c r="CS241">
        <v>151.0000000000002</v>
      </c>
      <c r="CT241">
        <v>0</v>
      </c>
      <c r="CU241">
        <v>0</v>
      </c>
      <c r="CV241">
        <v>17.000000000000011</v>
      </c>
      <c r="CW241">
        <v>29.000000000000018</v>
      </c>
      <c r="CX241">
        <v>97.000000000000014</v>
      </c>
      <c r="CY241">
        <v>125.00000000000016</v>
      </c>
      <c r="CZ241">
        <v>73.000000000000085</v>
      </c>
      <c r="DA241">
        <v>60.999999999999901</v>
      </c>
      <c r="DB241">
        <v>18.000000000000018</v>
      </c>
      <c r="DC241">
        <v>0</v>
      </c>
      <c r="DD241">
        <v>0</v>
      </c>
      <c r="DE241">
        <v>0</v>
      </c>
      <c r="DF241">
        <v>0</v>
      </c>
      <c r="DG241">
        <v>0</v>
      </c>
      <c r="DH241">
        <v>0</v>
      </c>
      <c r="DI241">
        <v>0</v>
      </c>
      <c r="DJ241">
        <v>206.50000000000014</v>
      </c>
      <c r="DK241">
        <v>0</v>
      </c>
      <c r="DL241">
        <v>81.873742806382467</v>
      </c>
      <c r="DM241">
        <v>0</v>
      </c>
      <c r="DN241">
        <v>0</v>
      </c>
      <c r="DO241">
        <v>0</v>
      </c>
      <c r="DP241">
        <v>0</v>
      </c>
      <c r="DQ241">
        <v>0</v>
      </c>
      <c r="DR241">
        <v>0</v>
      </c>
      <c r="DS241">
        <v>0</v>
      </c>
      <c r="DT241">
        <v>0</v>
      </c>
      <c r="DU241">
        <v>0.56100000000000005</v>
      </c>
      <c r="DV241">
        <v>0</v>
      </c>
      <c r="DW241">
        <v>0</v>
      </c>
      <c r="DX241">
        <v>0</v>
      </c>
      <c r="DY241">
        <v>0</v>
      </c>
      <c r="DZ241">
        <v>1</v>
      </c>
      <c r="EA241">
        <v>0</v>
      </c>
    </row>
    <row r="242" spans="1:131" ht="15" hidden="1">
      <c r="A242" s="505">
        <v>246</v>
      </c>
      <c r="B242" s="505" t="e">
        <v>#N/A</v>
      </c>
      <c r="C242" s="506">
        <v>0.63814180929095399</v>
      </c>
      <c r="D242" s="506">
        <v>0</v>
      </c>
      <c r="E242" s="507">
        <v>147758</v>
      </c>
      <c r="F242" s="507">
        <v>3302206</v>
      </c>
      <c r="G242" s="508" t="s">
        <v>400</v>
      </c>
      <c r="H242" s="470" t="s">
        <v>51</v>
      </c>
      <c r="I242" s="509" t="s">
        <v>609</v>
      </c>
      <c r="J242" s="510">
        <v>1</v>
      </c>
      <c r="K242" s="511">
        <v>0</v>
      </c>
      <c r="L242" s="511">
        <v>0</v>
      </c>
      <c r="M242" s="511">
        <v>7</v>
      </c>
      <c r="N242" s="511">
        <v>0</v>
      </c>
      <c r="O242" s="511">
        <v>0</v>
      </c>
      <c r="P242" s="511">
        <v>0</v>
      </c>
      <c r="Q242" s="511">
        <v>409</v>
      </c>
      <c r="R242" s="511">
        <v>409</v>
      </c>
      <c r="S242" s="511">
        <v>60</v>
      </c>
      <c r="T242" s="511">
        <v>349</v>
      </c>
      <c r="U242" s="511">
        <v>0</v>
      </c>
      <c r="V242" s="511">
        <v>0</v>
      </c>
      <c r="W242" s="511">
        <v>0</v>
      </c>
      <c r="X242" s="511">
        <v>0</v>
      </c>
      <c r="Y242" s="511">
        <v>0</v>
      </c>
      <c r="Z242" s="511">
        <v>0</v>
      </c>
      <c r="AA242" s="511">
        <v>0</v>
      </c>
      <c r="AB242" s="511">
        <v>0</v>
      </c>
      <c r="AC242" s="511">
        <v>0</v>
      </c>
      <c r="AD242" s="511">
        <v>409</v>
      </c>
      <c r="AE242" s="511">
        <v>58.428571428571431</v>
      </c>
      <c r="AF242" s="511">
        <v>257</v>
      </c>
      <c r="AG242" s="511">
        <v>261.00000000000017</v>
      </c>
      <c r="AH242" s="511">
        <v>0</v>
      </c>
      <c r="AI242" s="511">
        <v>0</v>
      </c>
      <c r="AJ242" s="511">
        <v>20.999999999999993</v>
      </c>
      <c r="AK242" s="511">
        <v>94.000000000000114</v>
      </c>
      <c r="AL242" s="511">
        <v>55.000000000000064</v>
      </c>
      <c r="AM242" s="511">
        <v>13.999999999999982</v>
      </c>
      <c r="AN242" s="511">
        <v>81.999999999999915</v>
      </c>
      <c r="AO242" s="511">
        <v>16.999999999999993</v>
      </c>
      <c r="AP242" s="511">
        <v>126.00000000000013</v>
      </c>
      <c r="AQ242" s="511">
        <v>0</v>
      </c>
      <c r="AR242" s="511">
        <v>0</v>
      </c>
      <c r="AS242" s="511">
        <v>0</v>
      </c>
      <c r="AT242" s="511">
        <v>0</v>
      </c>
      <c r="AU242" s="511">
        <v>0</v>
      </c>
      <c r="AV242" s="511">
        <v>0</v>
      </c>
      <c r="AW242" s="511">
        <v>0</v>
      </c>
      <c r="AX242" s="511">
        <v>167.58452722063055</v>
      </c>
      <c r="AY242" s="511">
        <v>0</v>
      </c>
      <c r="AZ242" s="511">
        <v>209.64609254858107</v>
      </c>
      <c r="BA242" s="511">
        <v>0</v>
      </c>
      <c r="BB242" s="511">
        <v>0</v>
      </c>
      <c r="BC242" s="511">
        <v>0</v>
      </c>
      <c r="BD242" s="511">
        <v>0</v>
      </c>
      <c r="BE242" s="511">
        <v>0</v>
      </c>
      <c r="BF242" s="511">
        <v>0</v>
      </c>
      <c r="BG242" s="511">
        <v>35.459999999999802</v>
      </c>
      <c r="BH242" s="511">
        <v>0</v>
      </c>
      <c r="BI242" s="511">
        <v>0.63900000000000001</v>
      </c>
      <c r="BJ242" s="511">
        <v>0</v>
      </c>
      <c r="BK242" s="511">
        <v>0</v>
      </c>
      <c r="BL242" s="512">
        <v>0</v>
      </c>
      <c r="BM242" s="511">
        <v>0</v>
      </c>
      <c r="BN242" s="511">
        <v>1</v>
      </c>
      <c r="BO242" s="511">
        <v>0</v>
      </c>
      <c r="BQ242">
        <v>147758</v>
      </c>
      <c r="BR242">
        <v>3302206</v>
      </c>
      <c r="BS242" t="s">
        <v>400</v>
      </c>
      <c r="BT242" t="s">
        <v>51</v>
      </c>
      <c r="BU242" t="s">
        <v>609</v>
      </c>
      <c r="BV242">
        <v>1</v>
      </c>
      <c r="BW242">
        <v>0</v>
      </c>
      <c r="BX242">
        <v>0</v>
      </c>
      <c r="BY242">
        <v>7</v>
      </c>
      <c r="BZ242">
        <v>0</v>
      </c>
      <c r="CA242">
        <v>0</v>
      </c>
      <c r="CB242">
        <v>0</v>
      </c>
      <c r="CC242">
        <v>409</v>
      </c>
      <c r="CD242">
        <v>409</v>
      </c>
      <c r="CE242">
        <v>60</v>
      </c>
      <c r="CF242">
        <v>349</v>
      </c>
      <c r="CG242">
        <v>0</v>
      </c>
      <c r="CH242">
        <v>0</v>
      </c>
      <c r="CI242">
        <v>0</v>
      </c>
      <c r="CJ242">
        <v>0</v>
      </c>
      <c r="CK242">
        <v>0</v>
      </c>
      <c r="CL242">
        <v>0</v>
      </c>
      <c r="CM242">
        <v>0</v>
      </c>
      <c r="CN242">
        <v>0</v>
      </c>
      <c r="CO242">
        <v>0</v>
      </c>
      <c r="CP242">
        <v>409</v>
      </c>
      <c r="CQ242">
        <v>58.428571428571431</v>
      </c>
      <c r="CR242">
        <v>257</v>
      </c>
      <c r="CS242">
        <v>261.00000000000017</v>
      </c>
      <c r="CT242">
        <v>0</v>
      </c>
      <c r="CU242">
        <v>0</v>
      </c>
      <c r="CV242">
        <v>20.999999999999993</v>
      </c>
      <c r="CW242">
        <v>94.000000000000114</v>
      </c>
      <c r="CX242">
        <v>55.000000000000064</v>
      </c>
      <c r="CY242">
        <v>13.999999999999982</v>
      </c>
      <c r="CZ242">
        <v>81.999999999999915</v>
      </c>
      <c r="DA242">
        <v>16.999999999999993</v>
      </c>
      <c r="DB242">
        <v>126.00000000000013</v>
      </c>
      <c r="DC242">
        <v>0</v>
      </c>
      <c r="DD242">
        <v>0</v>
      </c>
      <c r="DE242">
        <v>0</v>
      </c>
      <c r="DF242">
        <v>0</v>
      </c>
      <c r="DG242">
        <v>0</v>
      </c>
      <c r="DH242">
        <v>0</v>
      </c>
      <c r="DI242">
        <v>0</v>
      </c>
      <c r="DJ242">
        <v>167.58452722063055</v>
      </c>
      <c r="DK242">
        <v>0</v>
      </c>
      <c r="DL242">
        <v>209.64609254858107</v>
      </c>
      <c r="DM242">
        <v>0</v>
      </c>
      <c r="DN242">
        <v>0</v>
      </c>
      <c r="DO242">
        <v>0</v>
      </c>
      <c r="DP242">
        <v>0</v>
      </c>
      <c r="DQ242">
        <v>0</v>
      </c>
      <c r="DR242">
        <v>0</v>
      </c>
      <c r="DS242">
        <v>35.459999999999802</v>
      </c>
      <c r="DT242">
        <v>0</v>
      </c>
      <c r="DU242">
        <v>0.63900000000000001</v>
      </c>
      <c r="DV242">
        <v>0</v>
      </c>
      <c r="DW242">
        <v>0</v>
      </c>
      <c r="DX242">
        <v>0</v>
      </c>
      <c r="DY242">
        <v>0</v>
      </c>
      <c r="DZ242">
        <v>1</v>
      </c>
      <c r="EA242">
        <v>0</v>
      </c>
    </row>
    <row r="243" spans="1:131" ht="15" hidden="1">
      <c r="A243" s="505">
        <v>247</v>
      </c>
      <c r="B243" s="505" t="e">
        <v>#N/A</v>
      </c>
      <c r="C243" s="506">
        <v>0.32850241545893699</v>
      </c>
      <c r="D243" s="506">
        <v>0</v>
      </c>
      <c r="E243" s="507">
        <v>149131</v>
      </c>
      <c r="F243" s="507">
        <v>3302209</v>
      </c>
      <c r="G243" s="508" t="s">
        <v>401</v>
      </c>
      <c r="H243" s="470" t="s">
        <v>51</v>
      </c>
      <c r="I243" s="509" t="s">
        <v>609</v>
      </c>
      <c r="J243" s="510">
        <v>1</v>
      </c>
      <c r="K243" s="511">
        <v>0</v>
      </c>
      <c r="L243" s="511">
        <v>0</v>
      </c>
      <c r="M243" s="511">
        <v>7</v>
      </c>
      <c r="N243" s="511">
        <v>0</v>
      </c>
      <c r="O243" s="511">
        <v>0</v>
      </c>
      <c r="P243" s="511">
        <v>0</v>
      </c>
      <c r="Q243" s="511">
        <v>414</v>
      </c>
      <c r="R243" s="511">
        <v>414</v>
      </c>
      <c r="S243" s="511">
        <v>59</v>
      </c>
      <c r="T243" s="511">
        <v>355</v>
      </c>
      <c r="U243" s="511">
        <v>0</v>
      </c>
      <c r="V243" s="511">
        <v>0</v>
      </c>
      <c r="W243" s="511">
        <v>0</v>
      </c>
      <c r="X243" s="511">
        <v>0</v>
      </c>
      <c r="Y243" s="511">
        <v>0</v>
      </c>
      <c r="Z243" s="511">
        <v>0</v>
      </c>
      <c r="AA243" s="511">
        <v>0</v>
      </c>
      <c r="AB243" s="511">
        <v>0</v>
      </c>
      <c r="AC243" s="511">
        <v>0</v>
      </c>
      <c r="AD243" s="511">
        <v>414</v>
      </c>
      <c r="AE243" s="511">
        <v>59.142857142857146</v>
      </c>
      <c r="AF243" s="511">
        <v>134.99999999999994</v>
      </c>
      <c r="AG243" s="511">
        <v>135.99999999999991</v>
      </c>
      <c r="AH243" s="511">
        <v>0</v>
      </c>
      <c r="AI243" s="511">
        <v>0</v>
      </c>
      <c r="AJ243" s="511">
        <v>104.99999999999996</v>
      </c>
      <c r="AK243" s="511">
        <v>58.000000000000028</v>
      </c>
      <c r="AL243" s="511">
        <v>118.99999999999997</v>
      </c>
      <c r="AM243" s="511">
        <v>11.999999999999996</v>
      </c>
      <c r="AN243" s="511">
        <v>7.0000000000000107</v>
      </c>
      <c r="AO243" s="511">
        <v>62.999999999999886</v>
      </c>
      <c r="AP243" s="511">
        <v>49.999999999999844</v>
      </c>
      <c r="AQ243" s="511">
        <v>0</v>
      </c>
      <c r="AR243" s="511">
        <v>0</v>
      </c>
      <c r="AS243" s="511">
        <v>0</v>
      </c>
      <c r="AT243" s="511">
        <v>0</v>
      </c>
      <c r="AU243" s="511">
        <v>0</v>
      </c>
      <c r="AV243" s="511">
        <v>0</v>
      </c>
      <c r="AW243" s="511">
        <v>0</v>
      </c>
      <c r="AX243" s="511">
        <v>42.101694915254122</v>
      </c>
      <c r="AY243" s="511">
        <v>0</v>
      </c>
      <c r="AZ243" s="511">
        <v>146.89068694463438</v>
      </c>
      <c r="BA243" s="511">
        <v>0</v>
      </c>
      <c r="BB243" s="511">
        <v>0</v>
      </c>
      <c r="BC243" s="511">
        <v>0</v>
      </c>
      <c r="BD243" s="511">
        <v>0</v>
      </c>
      <c r="BE243" s="511">
        <v>0</v>
      </c>
      <c r="BF243" s="511">
        <v>0</v>
      </c>
      <c r="BG243" s="511">
        <v>3.1600000000000046</v>
      </c>
      <c r="BH243" s="511">
        <v>0</v>
      </c>
      <c r="BI243" s="511">
        <v>0.65400000000000003</v>
      </c>
      <c r="BJ243" s="511">
        <v>0</v>
      </c>
      <c r="BK243" s="511">
        <v>0</v>
      </c>
      <c r="BL243" s="512">
        <v>0</v>
      </c>
      <c r="BM243" s="511">
        <v>0</v>
      </c>
      <c r="BN243" s="511">
        <v>1</v>
      </c>
      <c r="BO243" s="511">
        <v>0</v>
      </c>
      <c r="BQ243">
        <v>149131</v>
      </c>
      <c r="BR243">
        <v>3302209</v>
      </c>
      <c r="BS243" t="s">
        <v>401</v>
      </c>
      <c r="BT243" t="s">
        <v>51</v>
      </c>
      <c r="BU243" t="s">
        <v>609</v>
      </c>
      <c r="BV243">
        <v>1</v>
      </c>
      <c r="BW243">
        <v>0</v>
      </c>
      <c r="BX243">
        <v>0</v>
      </c>
      <c r="BY243">
        <v>7</v>
      </c>
      <c r="BZ243">
        <v>0</v>
      </c>
      <c r="CA243">
        <v>0</v>
      </c>
      <c r="CB243">
        <v>0</v>
      </c>
      <c r="CC243">
        <v>414</v>
      </c>
      <c r="CD243">
        <v>414</v>
      </c>
      <c r="CE243">
        <v>59</v>
      </c>
      <c r="CF243">
        <v>355</v>
      </c>
      <c r="CG243">
        <v>0</v>
      </c>
      <c r="CH243">
        <v>0</v>
      </c>
      <c r="CI243">
        <v>0</v>
      </c>
      <c r="CJ243">
        <v>0</v>
      </c>
      <c r="CK243">
        <v>0</v>
      </c>
      <c r="CL243">
        <v>0</v>
      </c>
      <c r="CM243">
        <v>0</v>
      </c>
      <c r="CN243">
        <v>0</v>
      </c>
      <c r="CO243">
        <v>0</v>
      </c>
      <c r="CP243">
        <v>414</v>
      </c>
      <c r="CQ243">
        <v>59.142857142857146</v>
      </c>
      <c r="CR243">
        <v>134.99999999999994</v>
      </c>
      <c r="CS243">
        <v>135.99999999999991</v>
      </c>
      <c r="CT243">
        <v>0</v>
      </c>
      <c r="CU243">
        <v>0</v>
      </c>
      <c r="CV243">
        <v>104.99999999999996</v>
      </c>
      <c r="CW243">
        <v>58.000000000000028</v>
      </c>
      <c r="CX243">
        <v>118.99999999999997</v>
      </c>
      <c r="CY243">
        <v>11.999999999999996</v>
      </c>
      <c r="CZ243">
        <v>7.0000000000000107</v>
      </c>
      <c r="DA243">
        <v>62.999999999999886</v>
      </c>
      <c r="DB243">
        <v>49.999999999999844</v>
      </c>
      <c r="DC243">
        <v>0</v>
      </c>
      <c r="DD243">
        <v>0</v>
      </c>
      <c r="DE243">
        <v>0</v>
      </c>
      <c r="DF243">
        <v>0</v>
      </c>
      <c r="DG243">
        <v>0</v>
      </c>
      <c r="DH243">
        <v>0</v>
      </c>
      <c r="DI243">
        <v>0</v>
      </c>
      <c r="DJ243">
        <v>42.101694915254122</v>
      </c>
      <c r="DK243">
        <v>0</v>
      </c>
      <c r="DL243">
        <v>146.89068694463438</v>
      </c>
      <c r="DM243">
        <v>0</v>
      </c>
      <c r="DN243">
        <v>0</v>
      </c>
      <c r="DO243">
        <v>0</v>
      </c>
      <c r="DP243">
        <v>0</v>
      </c>
      <c r="DQ243">
        <v>0</v>
      </c>
      <c r="DR243">
        <v>0</v>
      </c>
      <c r="DS243">
        <v>3.1600000000000046</v>
      </c>
      <c r="DT243">
        <v>0</v>
      </c>
      <c r="DU243">
        <v>0.65400000000000003</v>
      </c>
      <c r="DV243">
        <v>0</v>
      </c>
      <c r="DW243">
        <v>0</v>
      </c>
      <c r="DX243">
        <v>0</v>
      </c>
      <c r="DY243">
        <v>0</v>
      </c>
      <c r="DZ243">
        <v>1</v>
      </c>
      <c r="EA243">
        <v>0</v>
      </c>
    </row>
    <row r="244" spans="1:131" ht="15" hidden="1">
      <c r="A244" s="505">
        <v>248</v>
      </c>
      <c r="B244" s="505" t="e">
        <v>#N/A</v>
      </c>
      <c r="C244" s="506">
        <v>0.57803468208092501</v>
      </c>
      <c r="D244" s="506">
        <v>0</v>
      </c>
      <c r="E244" s="507">
        <v>149483</v>
      </c>
      <c r="F244" s="507">
        <v>3302210</v>
      </c>
      <c r="G244" s="508" t="s">
        <v>402</v>
      </c>
      <c r="H244" s="470" t="s">
        <v>51</v>
      </c>
      <c r="I244" s="509" t="s">
        <v>609</v>
      </c>
      <c r="J244" s="510">
        <v>1</v>
      </c>
      <c r="K244" s="511">
        <v>0</v>
      </c>
      <c r="L244" s="511">
        <v>0</v>
      </c>
      <c r="M244" s="511">
        <v>7</v>
      </c>
      <c r="N244" s="511">
        <v>0</v>
      </c>
      <c r="O244" s="511">
        <v>0</v>
      </c>
      <c r="P244" s="511">
        <v>0</v>
      </c>
      <c r="Q244" s="511">
        <v>173</v>
      </c>
      <c r="R244" s="511">
        <v>173</v>
      </c>
      <c r="S244" s="511">
        <v>22</v>
      </c>
      <c r="T244" s="511">
        <v>151</v>
      </c>
      <c r="U244" s="511">
        <v>0</v>
      </c>
      <c r="V244" s="511">
        <v>0</v>
      </c>
      <c r="W244" s="511">
        <v>0</v>
      </c>
      <c r="X244" s="511">
        <v>0</v>
      </c>
      <c r="Y244" s="511">
        <v>0</v>
      </c>
      <c r="Z244" s="511">
        <v>0</v>
      </c>
      <c r="AA244" s="511">
        <v>0</v>
      </c>
      <c r="AB244" s="511">
        <v>0</v>
      </c>
      <c r="AC244" s="511">
        <v>0</v>
      </c>
      <c r="AD244" s="511">
        <v>173</v>
      </c>
      <c r="AE244" s="511">
        <v>24.714285714285715</v>
      </c>
      <c r="AF244" s="511">
        <v>93.999999999999929</v>
      </c>
      <c r="AG244" s="511">
        <v>100.00000000000003</v>
      </c>
      <c r="AH244" s="511">
        <v>0</v>
      </c>
      <c r="AI244" s="511">
        <v>0</v>
      </c>
      <c r="AJ244" s="511">
        <v>12.000000000000004</v>
      </c>
      <c r="AK244" s="511">
        <v>6.9999999999999929</v>
      </c>
      <c r="AL244" s="511">
        <v>40.000000000000007</v>
      </c>
      <c r="AM244" s="511">
        <v>56.000000000000007</v>
      </c>
      <c r="AN244" s="511">
        <v>16.999999999999996</v>
      </c>
      <c r="AO244" s="511">
        <v>27.00000000000005</v>
      </c>
      <c r="AP244" s="511">
        <v>14.000000000000002</v>
      </c>
      <c r="AQ244" s="511">
        <v>0</v>
      </c>
      <c r="AR244" s="511">
        <v>0</v>
      </c>
      <c r="AS244" s="511">
        <v>0</v>
      </c>
      <c r="AT244" s="511">
        <v>0</v>
      </c>
      <c r="AU244" s="511">
        <v>0</v>
      </c>
      <c r="AV244" s="511">
        <v>0</v>
      </c>
      <c r="AW244" s="511">
        <v>0</v>
      </c>
      <c r="AX244" s="511">
        <v>37.807947019867569</v>
      </c>
      <c r="AY244" s="511">
        <v>0</v>
      </c>
      <c r="AZ244" s="511">
        <v>56.961711451966345</v>
      </c>
      <c r="BA244" s="511">
        <v>0</v>
      </c>
      <c r="BB244" s="511">
        <v>0</v>
      </c>
      <c r="BC244" s="511">
        <v>0</v>
      </c>
      <c r="BD244" s="511">
        <v>0</v>
      </c>
      <c r="BE244" s="511">
        <v>0</v>
      </c>
      <c r="BF244" s="511">
        <v>0</v>
      </c>
      <c r="BG244" s="511">
        <v>13.620000000000008</v>
      </c>
      <c r="BH244" s="511">
        <v>0</v>
      </c>
      <c r="BI244" s="511">
        <v>0.58399999999999996</v>
      </c>
      <c r="BJ244" s="511">
        <v>0</v>
      </c>
      <c r="BK244" s="511">
        <v>0</v>
      </c>
      <c r="BL244" s="512">
        <v>0</v>
      </c>
      <c r="BM244" s="511">
        <v>0</v>
      </c>
      <c r="BN244" s="511">
        <v>1</v>
      </c>
      <c r="BO244" s="511">
        <v>0</v>
      </c>
      <c r="BQ244">
        <v>149483</v>
      </c>
      <c r="BR244">
        <v>3302210</v>
      </c>
      <c r="BS244" t="s">
        <v>402</v>
      </c>
      <c r="BT244" t="s">
        <v>51</v>
      </c>
      <c r="BU244" t="s">
        <v>609</v>
      </c>
      <c r="BV244">
        <v>1</v>
      </c>
      <c r="BW244">
        <v>0</v>
      </c>
      <c r="BX244">
        <v>0</v>
      </c>
      <c r="BY244">
        <v>7</v>
      </c>
      <c r="BZ244">
        <v>0</v>
      </c>
      <c r="CA244">
        <v>0</v>
      </c>
      <c r="CB244">
        <v>0</v>
      </c>
      <c r="CC244">
        <v>173</v>
      </c>
      <c r="CD244">
        <v>173</v>
      </c>
      <c r="CE244">
        <v>22</v>
      </c>
      <c r="CF244">
        <v>151</v>
      </c>
      <c r="CG244">
        <v>0</v>
      </c>
      <c r="CH244">
        <v>0</v>
      </c>
      <c r="CI244">
        <v>0</v>
      </c>
      <c r="CJ244">
        <v>0</v>
      </c>
      <c r="CK244">
        <v>0</v>
      </c>
      <c r="CL244">
        <v>0</v>
      </c>
      <c r="CM244">
        <v>0</v>
      </c>
      <c r="CN244">
        <v>0</v>
      </c>
      <c r="CO244">
        <v>0</v>
      </c>
      <c r="CP244">
        <v>173</v>
      </c>
      <c r="CQ244">
        <v>24.714285714285715</v>
      </c>
      <c r="CR244">
        <v>93.999999999999929</v>
      </c>
      <c r="CS244">
        <v>100.00000000000003</v>
      </c>
      <c r="CT244">
        <v>0</v>
      </c>
      <c r="CU244">
        <v>0</v>
      </c>
      <c r="CV244">
        <v>12.000000000000004</v>
      </c>
      <c r="CW244">
        <v>6.9999999999999929</v>
      </c>
      <c r="CX244">
        <v>40.000000000000007</v>
      </c>
      <c r="CY244">
        <v>56.000000000000007</v>
      </c>
      <c r="CZ244">
        <v>16.999999999999996</v>
      </c>
      <c r="DA244">
        <v>27.00000000000005</v>
      </c>
      <c r="DB244">
        <v>14.000000000000002</v>
      </c>
      <c r="DC244">
        <v>0</v>
      </c>
      <c r="DD244">
        <v>0</v>
      </c>
      <c r="DE244">
        <v>0</v>
      </c>
      <c r="DF244">
        <v>0</v>
      </c>
      <c r="DG244">
        <v>0</v>
      </c>
      <c r="DH244">
        <v>0</v>
      </c>
      <c r="DI244">
        <v>0</v>
      </c>
      <c r="DJ244">
        <v>37.807947019867569</v>
      </c>
      <c r="DK244">
        <v>0</v>
      </c>
      <c r="DL244">
        <v>56.961711451966345</v>
      </c>
      <c r="DM244">
        <v>0</v>
      </c>
      <c r="DN244">
        <v>0</v>
      </c>
      <c r="DO244">
        <v>0</v>
      </c>
      <c r="DP244">
        <v>0</v>
      </c>
      <c r="DQ244">
        <v>0</v>
      </c>
      <c r="DR244">
        <v>0</v>
      </c>
      <c r="DS244">
        <v>13.620000000000008</v>
      </c>
      <c r="DT244">
        <v>0</v>
      </c>
      <c r="DU244">
        <v>0.58399999999999996</v>
      </c>
      <c r="DV244">
        <v>0</v>
      </c>
      <c r="DW244">
        <v>0</v>
      </c>
      <c r="DX244">
        <v>0</v>
      </c>
      <c r="DY244">
        <v>0</v>
      </c>
      <c r="DZ244">
        <v>1</v>
      </c>
      <c r="EA244">
        <v>0</v>
      </c>
    </row>
    <row r="245" spans="1:131" ht="15" hidden="1">
      <c r="A245" s="505">
        <v>249</v>
      </c>
      <c r="B245" s="505" t="e">
        <v>#N/A</v>
      </c>
      <c r="C245" s="506">
        <v>0.58897243107769404</v>
      </c>
      <c r="D245" s="506">
        <v>0</v>
      </c>
      <c r="E245" s="507">
        <v>150054</v>
      </c>
      <c r="F245" s="507">
        <v>3302211</v>
      </c>
      <c r="G245" s="508" t="s">
        <v>403</v>
      </c>
      <c r="H245" s="470" t="s">
        <v>51</v>
      </c>
      <c r="I245" s="509" t="s">
        <v>609</v>
      </c>
      <c r="J245" s="510">
        <v>1</v>
      </c>
      <c r="K245" s="511">
        <v>0</v>
      </c>
      <c r="L245" s="511">
        <v>0</v>
      </c>
      <c r="M245" s="511">
        <v>7</v>
      </c>
      <c r="N245" s="511">
        <v>0</v>
      </c>
      <c r="O245" s="511">
        <v>0</v>
      </c>
      <c r="P245" s="511">
        <v>0</v>
      </c>
      <c r="Q245" s="511">
        <v>399</v>
      </c>
      <c r="R245" s="511">
        <v>399</v>
      </c>
      <c r="S245" s="511">
        <v>56</v>
      </c>
      <c r="T245" s="511">
        <v>343</v>
      </c>
      <c r="U245" s="511">
        <v>0</v>
      </c>
      <c r="V245" s="511">
        <v>0</v>
      </c>
      <c r="W245" s="511">
        <v>0</v>
      </c>
      <c r="X245" s="511">
        <v>0</v>
      </c>
      <c r="Y245" s="511">
        <v>0</v>
      </c>
      <c r="Z245" s="511">
        <v>0</v>
      </c>
      <c r="AA245" s="511">
        <v>0</v>
      </c>
      <c r="AB245" s="511">
        <v>0</v>
      </c>
      <c r="AC245" s="511">
        <v>0</v>
      </c>
      <c r="AD245" s="511">
        <v>399</v>
      </c>
      <c r="AE245" s="511">
        <v>57</v>
      </c>
      <c r="AF245" s="511">
        <v>232</v>
      </c>
      <c r="AG245" s="511">
        <v>234.99999999999991</v>
      </c>
      <c r="AH245" s="511">
        <v>0</v>
      </c>
      <c r="AI245" s="511">
        <v>0</v>
      </c>
      <c r="AJ245" s="511">
        <v>15.999999999999993</v>
      </c>
      <c r="AK245" s="511">
        <v>69.000000000000128</v>
      </c>
      <c r="AL245" s="511">
        <v>26.999999999999986</v>
      </c>
      <c r="AM245" s="511">
        <v>12.999999999999993</v>
      </c>
      <c r="AN245" s="511">
        <v>82.999999999999886</v>
      </c>
      <c r="AO245" s="511">
        <v>182.99999999999986</v>
      </c>
      <c r="AP245" s="511">
        <v>7.9999999999999964</v>
      </c>
      <c r="AQ245" s="511">
        <v>0</v>
      </c>
      <c r="AR245" s="511">
        <v>0</v>
      </c>
      <c r="AS245" s="511">
        <v>0</v>
      </c>
      <c r="AT245" s="511">
        <v>0</v>
      </c>
      <c r="AU245" s="511">
        <v>0</v>
      </c>
      <c r="AV245" s="511">
        <v>0</v>
      </c>
      <c r="AW245" s="511">
        <v>0</v>
      </c>
      <c r="AX245" s="511">
        <v>95.387755102040813</v>
      </c>
      <c r="AY245" s="511">
        <v>0</v>
      </c>
      <c r="AZ245" s="511">
        <v>170.08403908794799</v>
      </c>
      <c r="BA245" s="511">
        <v>0</v>
      </c>
      <c r="BB245" s="511">
        <v>0</v>
      </c>
      <c r="BC245" s="511">
        <v>0</v>
      </c>
      <c r="BD245" s="511">
        <v>0</v>
      </c>
      <c r="BE245" s="511">
        <v>0</v>
      </c>
      <c r="BF245" s="511">
        <v>0</v>
      </c>
      <c r="BG245" s="511">
        <v>21.059999999999981</v>
      </c>
      <c r="BH245" s="511">
        <v>0</v>
      </c>
      <c r="BI245" s="511">
        <v>0.38200000000000001</v>
      </c>
      <c r="BJ245" s="511">
        <v>0</v>
      </c>
      <c r="BK245" s="511">
        <v>0</v>
      </c>
      <c r="BL245" s="512">
        <v>0</v>
      </c>
      <c r="BM245" s="511">
        <v>0</v>
      </c>
      <c r="BN245" s="511">
        <v>1</v>
      </c>
      <c r="BO245" s="511">
        <v>0</v>
      </c>
      <c r="BQ245">
        <v>150054</v>
      </c>
      <c r="BR245">
        <v>3302211</v>
      </c>
      <c r="BS245" t="s">
        <v>403</v>
      </c>
      <c r="BT245" t="s">
        <v>51</v>
      </c>
      <c r="BU245" t="s">
        <v>609</v>
      </c>
      <c r="BV245">
        <v>1</v>
      </c>
      <c r="BW245">
        <v>0</v>
      </c>
      <c r="BX245">
        <v>0</v>
      </c>
      <c r="BY245">
        <v>7</v>
      </c>
      <c r="BZ245">
        <v>0</v>
      </c>
      <c r="CA245">
        <v>0</v>
      </c>
      <c r="CB245">
        <v>0</v>
      </c>
      <c r="CC245">
        <v>399</v>
      </c>
      <c r="CD245">
        <v>399</v>
      </c>
      <c r="CE245">
        <v>56</v>
      </c>
      <c r="CF245">
        <v>343</v>
      </c>
      <c r="CG245">
        <v>0</v>
      </c>
      <c r="CH245">
        <v>0</v>
      </c>
      <c r="CI245">
        <v>0</v>
      </c>
      <c r="CJ245">
        <v>0</v>
      </c>
      <c r="CK245">
        <v>0</v>
      </c>
      <c r="CL245">
        <v>0</v>
      </c>
      <c r="CM245">
        <v>0</v>
      </c>
      <c r="CN245">
        <v>0</v>
      </c>
      <c r="CO245">
        <v>0</v>
      </c>
      <c r="CP245">
        <v>399</v>
      </c>
      <c r="CQ245">
        <v>57</v>
      </c>
      <c r="CR245">
        <v>232</v>
      </c>
      <c r="CS245">
        <v>234.99999999999991</v>
      </c>
      <c r="CT245">
        <v>0</v>
      </c>
      <c r="CU245">
        <v>0</v>
      </c>
      <c r="CV245">
        <v>15.999999999999993</v>
      </c>
      <c r="CW245">
        <v>69.000000000000128</v>
      </c>
      <c r="CX245">
        <v>26.999999999999986</v>
      </c>
      <c r="CY245">
        <v>12.999999999999993</v>
      </c>
      <c r="CZ245">
        <v>82.999999999999886</v>
      </c>
      <c r="DA245">
        <v>182.99999999999986</v>
      </c>
      <c r="DB245">
        <v>7.9999999999999964</v>
      </c>
      <c r="DC245">
        <v>0</v>
      </c>
      <c r="DD245">
        <v>0</v>
      </c>
      <c r="DE245">
        <v>0</v>
      </c>
      <c r="DF245">
        <v>0</v>
      </c>
      <c r="DG245">
        <v>0</v>
      </c>
      <c r="DH245">
        <v>0</v>
      </c>
      <c r="DI245">
        <v>0</v>
      </c>
      <c r="DJ245">
        <v>95.387755102040813</v>
      </c>
      <c r="DK245">
        <v>0</v>
      </c>
      <c r="DL245">
        <v>170.08403908794799</v>
      </c>
      <c r="DM245">
        <v>0</v>
      </c>
      <c r="DN245">
        <v>0</v>
      </c>
      <c r="DO245">
        <v>0</v>
      </c>
      <c r="DP245">
        <v>0</v>
      </c>
      <c r="DQ245">
        <v>0</v>
      </c>
      <c r="DR245">
        <v>0</v>
      </c>
      <c r="DS245">
        <v>21.059999999999981</v>
      </c>
      <c r="DT245">
        <v>0</v>
      </c>
      <c r="DU245">
        <v>0.38200000000000001</v>
      </c>
      <c r="DV245">
        <v>0</v>
      </c>
      <c r="DW245">
        <v>0</v>
      </c>
      <c r="DX245">
        <v>0</v>
      </c>
      <c r="DY245">
        <v>0</v>
      </c>
      <c r="DZ245">
        <v>1</v>
      </c>
      <c r="EA245">
        <v>0</v>
      </c>
    </row>
    <row r="246" spans="1:131" ht="15" hidden="1">
      <c r="A246" s="505">
        <v>250</v>
      </c>
      <c r="B246" s="505" t="e">
        <v>#N/A</v>
      </c>
      <c r="C246" s="506">
        <v>0.65413533834586501</v>
      </c>
      <c r="D246" s="506">
        <v>0</v>
      </c>
      <c r="E246" s="507">
        <v>150708</v>
      </c>
      <c r="F246" s="507">
        <v>3302214</v>
      </c>
      <c r="G246" s="508" t="s">
        <v>404</v>
      </c>
      <c r="H246" s="470" t="s">
        <v>51</v>
      </c>
      <c r="I246" s="509" t="s">
        <v>609</v>
      </c>
      <c r="J246" s="510">
        <v>1</v>
      </c>
      <c r="K246" s="511">
        <v>0</v>
      </c>
      <c r="L246" s="511">
        <v>0</v>
      </c>
      <c r="M246" s="511">
        <v>7</v>
      </c>
      <c r="N246" s="511">
        <v>0</v>
      </c>
      <c r="O246" s="511">
        <v>0</v>
      </c>
      <c r="P246" s="511">
        <v>0</v>
      </c>
      <c r="Q246" s="511">
        <v>399</v>
      </c>
      <c r="R246" s="511">
        <v>399</v>
      </c>
      <c r="S246" s="511">
        <v>56</v>
      </c>
      <c r="T246" s="511">
        <v>343</v>
      </c>
      <c r="U246" s="511">
        <v>0</v>
      </c>
      <c r="V246" s="511">
        <v>0</v>
      </c>
      <c r="W246" s="511">
        <v>0</v>
      </c>
      <c r="X246" s="511">
        <v>0</v>
      </c>
      <c r="Y246" s="511">
        <v>0</v>
      </c>
      <c r="Z246" s="511">
        <v>0</v>
      </c>
      <c r="AA246" s="511">
        <v>0</v>
      </c>
      <c r="AB246" s="511">
        <v>0</v>
      </c>
      <c r="AC246" s="511">
        <v>0</v>
      </c>
      <c r="AD246" s="511">
        <v>399</v>
      </c>
      <c r="AE246" s="511">
        <v>57</v>
      </c>
      <c r="AF246" s="511">
        <v>256.99999999999994</v>
      </c>
      <c r="AG246" s="511">
        <v>261.00000000000011</v>
      </c>
      <c r="AH246" s="511">
        <v>0</v>
      </c>
      <c r="AI246" s="511">
        <v>0</v>
      </c>
      <c r="AJ246" s="511">
        <v>28.999999999999986</v>
      </c>
      <c r="AK246" s="511">
        <v>5.9999999999999973</v>
      </c>
      <c r="AL246" s="511">
        <v>177</v>
      </c>
      <c r="AM246" s="511">
        <v>5.9999999999999973</v>
      </c>
      <c r="AN246" s="511">
        <v>12.999999999999993</v>
      </c>
      <c r="AO246" s="511">
        <v>124.0000000000001</v>
      </c>
      <c r="AP246" s="511">
        <v>44.000000000000142</v>
      </c>
      <c r="AQ246" s="511">
        <v>0</v>
      </c>
      <c r="AR246" s="511">
        <v>0</v>
      </c>
      <c r="AS246" s="511">
        <v>0</v>
      </c>
      <c r="AT246" s="511">
        <v>0</v>
      </c>
      <c r="AU246" s="511">
        <v>0</v>
      </c>
      <c r="AV246" s="511">
        <v>0</v>
      </c>
      <c r="AW246" s="511">
        <v>0</v>
      </c>
      <c r="AX246" s="511">
        <v>158.20408163265327</v>
      </c>
      <c r="AY246" s="511">
        <v>0</v>
      </c>
      <c r="AZ246" s="511">
        <v>184.70963522012576</v>
      </c>
      <c r="BA246" s="511">
        <v>0</v>
      </c>
      <c r="BB246" s="511">
        <v>0</v>
      </c>
      <c r="BC246" s="511">
        <v>0</v>
      </c>
      <c r="BD246" s="511">
        <v>0</v>
      </c>
      <c r="BE246" s="511">
        <v>0</v>
      </c>
      <c r="BF246" s="511">
        <v>0</v>
      </c>
      <c r="BG246" s="511">
        <v>23.060000000000059</v>
      </c>
      <c r="BH246" s="511">
        <v>0</v>
      </c>
      <c r="BI246" s="511">
        <v>0.39900000000000002</v>
      </c>
      <c r="BJ246" s="511">
        <v>0</v>
      </c>
      <c r="BK246" s="511">
        <v>0</v>
      </c>
      <c r="BL246" s="512">
        <v>0</v>
      </c>
      <c r="BM246" s="511">
        <v>0</v>
      </c>
      <c r="BN246" s="511">
        <v>1</v>
      </c>
      <c r="BO246" s="511">
        <v>0</v>
      </c>
      <c r="BQ246">
        <v>150708</v>
      </c>
      <c r="BR246">
        <v>3302214</v>
      </c>
      <c r="BS246" t="s">
        <v>404</v>
      </c>
      <c r="BT246" t="s">
        <v>51</v>
      </c>
      <c r="BU246" t="s">
        <v>609</v>
      </c>
      <c r="BV246">
        <v>1</v>
      </c>
      <c r="BW246">
        <v>0</v>
      </c>
      <c r="BX246">
        <v>0</v>
      </c>
      <c r="BY246">
        <v>7</v>
      </c>
      <c r="BZ246">
        <v>0</v>
      </c>
      <c r="CA246">
        <v>0</v>
      </c>
      <c r="CB246">
        <v>0</v>
      </c>
      <c r="CC246">
        <v>399</v>
      </c>
      <c r="CD246">
        <v>399</v>
      </c>
      <c r="CE246">
        <v>56</v>
      </c>
      <c r="CF246">
        <v>343</v>
      </c>
      <c r="CG246">
        <v>0</v>
      </c>
      <c r="CH246">
        <v>0</v>
      </c>
      <c r="CI246">
        <v>0</v>
      </c>
      <c r="CJ246">
        <v>0</v>
      </c>
      <c r="CK246">
        <v>0</v>
      </c>
      <c r="CL246">
        <v>0</v>
      </c>
      <c r="CM246">
        <v>0</v>
      </c>
      <c r="CN246">
        <v>0</v>
      </c>
      <c r="CO246">
        <v>0</v>
      </c>
      <c r="CP246">
        <v>399</v>
      </c>
      <c r="CQ246">
        <v>57</v>
      </c>
      <c r="CR246">
        <v>256.99999999999994</v>
      </c>
      <c r="CS246">
        <v>261.00000000000011</v>
      </c>
      <c r="CT246">
        <v>0</v>
      </c>
      <c r="CU246">
        <v>0</v>
      </c>
      <c r="CV246">
        <v>28.999999999999986</v>
      </c>
      <c r="CW246">
        <v>5.9999999999999973</v>
      </c>
      <c r="CX246">
        <v>177</v>
      </c>
      <c r="CY246">
        <v>5.9999999999999973</v>
      </c>
      <c r="CZ246">
        <v>12.999999999999993</v>
      </c>
      <c r="DA246">
        <v>124.0000000000001</v>
      </c>
      <c r="DB246">
        <v>44.000000000000142</v>
      </c>
      <c r="DC246">
        <v>0</v>
      </c>
      <c r="DD246">
        <v>0</v>
      </c>
      <c r="DE246">
        <v>0</v>
      </c>
      <c r="DF246">
        <v>0</v>
      </c>
      <c r="DG246">
        <v>0</v>
      </c>
      <c r="DH246">
        <v>0</v>
      </c>
      <c r="DI246">
        <v>0</v>
      </c>
      <c r="DJ246">
        <v>158.20408163265327</v>
      </c>
      <c r="DK246">
        <v>0</v>
      </c>
      <c r="DL246">
        <v>184.70963522012576</v>
      </c>
      <c r="DM246">
        <v>0</v>
      </c>
      <c r="DN246">
        <v>0</v>
      </c>
      <c r="DO246">
        <v>0</v>
      </c>
      <c r="DP246">
        <v>0</v>
      </c>
      <c r="DQ246">
        <v>0</v>
      </c>
      <c r="DR246">
        <v>0</v>
      </c>
      <c r="DS246">
        <v>23.060000000000059</v>
      </c>
      <c r="DT246">
        <v>0</v>
      </c>
      <c r="DU246">
        <v>0.39900000000000002</v>
      </c>
      <c r="DV246">
        <v>0</v>
      </c>
      <c r="DW246">
        <v>0</v>
      </c>
      <c r="DX246">
        <v>0</v>
      </c>
      <c r="DY246">
        <v>0</v>
      </c>
      <c r="DZ246">
        <v>1</v>
      </c>
      <c r="EA246">
        <v>0</v>
      </c>
    </row>
    <row r="247" spans="1:131" ht="15" hidden="1">
      <c r="A247" s="505">
        <v>251</v>
      </c>
      <c r="B247" s="505" t="e">
        <v>#N/A</v>
      </c>
      <c r="C247" s="506">
        <v>0.59420289855072495</v>
      </c>
      <c r="D247" s="506">
        <v>0</v>
      </c>
      <c r="E247" s="507">
        <v>150709</v>
      </c>
      <c r="F247" s="507">
        <v>3302219</v>
      </c>
      <c r="G247" s="508" t="s">
        <v>405</v>
      </c>
      <c r="H247" s="470" t="s">
        <v>51</v>
      </c>
      <c r="I247" s="509" t="s">
        <v>609</v>
      </c>
      <c r="J247" s="510">
        <v>1</v>
      </c>
      <c r="K247" s="511">
        <v>0</v>
      </c>
      <c r="L247" s="511">
        <v>0</v>
      </c>
      <c r="M247" s="511">
        <v>7</v>
      </c>
      <c r="N247" s="511">
        <v>0</v>
      </c>
      <c r="O247" s="511">
        <v>0</v>
      </c>
      <c r="P247" s="511">
        <v>0</v>
      </c>
      <c r="Q247" s="511">
        <v>207</v>
      </c>
      <c r="R247" s="511">
        <v>207</v>
      </c>
      <c r="S247" s="511">
        <v>28</v>
      </c>
      <c r="T247" s="511">
        <v>179</v>
      </c>
      <c r="U247" s="511">
        <v>0</v>
      </c>
      <c r="V247" s="511">
        <v>0</v>
      </c>
      <c r="W247" s="511">
        <v>0</v>
      </c>
      <c r="X247" s="511">
        <v>0</v>
      </c>
      <c r="Y247" s="511">
        <v>0</v>
      </c>
      <c r="Z247" s="511">
        <v>0</v>
      </c>
      <c r="AA247" s="511">
        <v>0</v>
      </c>
      <c r="AB247" s="511">
        <v>0</v>
      </c>
      <c r="AC247" s="511">
        <v>0</v>
      </c>
      <c r="AD247" s="511">
        <v>207</v>
      </c>
      <c r="AE247" s="511">
        <v>29.571428571428573</v>
      </c>
      <c r="AF247" s="511">
        <v>121.9999999999999</v>
      </c>
      <c r="AG247" s="511">
        <v>123.00000000000006</v>
      </c>
      <c r="AH247" s="511">
        <v>0</v>
      </c>
      <c r="AI247" s="511">
        <v>0</v>
      </c>
      <c r="AJ247" s="511">
        <v>10.000000000000011</v>
      </c>
      <c r="AK247" s="511">
        <v>11.000000000000004</v>
      </c>
      <c r="AL247" s="511">
        <v>131.00000000000006</v>
      </c>
      <c r="AM247" s="511">
        <v>2</v>
      </c>
      <c r="AN247" s="511">
        <v>14.999999999999995</v>
      </c>
      <c r="AO247" s="511">
        <v>35.000000000000057</v>
      </c>
      <c r="AP247" s="511">
        <v>2.9999999999999991</v>
      </c>
      <c r="AQ247" s="511">
        <v>0</v>
      </c>
      <c r="AR247" s="511">
        <v>0</v>
      </c>
      <c r="AS247" s="511">
        <v>0</v>
      </c>
      <c r="AT247" s="511">
        <v>0</v>
      </c>
      <c r="AU247" s="511">
        <v>0</v>
      </c>
      <c r="AV247" s="511">
        <v>0</v>
      </c>
      <c r="AW247" s="511">
        <v>0</v>
      </c>
      <c r="AX247" s="511">
        <v>100.6089385474861</v>
      </c>
      <c r="AY247" s="511">
        <v>0</v>
      </c>
      <c r="AZ247" s="511">
        <v>79.714285714285666</v>
      </c>
      <c r="BA247" s="511">
        <v>0</v>
      </c>
      <c r="BB247" s="511">
        <v>0</v>
      </c>
      <c r="BC247" s="511">
        <v>0</v>
      </c>
      <c r="BD247" s="511">
        <v>0</v>
      </c>
      <c r="BE247" s="511">
        <v>0</v>
      </c>
      <c r="BF247" s="511">
        <v>0</v>
      </c>
      <c r="BG247" s="511">
        <v>18.579999999999959</v>
      </c>
      <c r="BH247" s="511">
        <v>0</v>
      </c>
      <c r="BI247" s="511">
        <v>0.6</v>
      </c>
      <c r="BJ247" s="511">
        <v>0</v>
      </c>
      <c r="BK247" s="511">
        <v>0</v>
      </c>
      <c r="BL247" s="512">
        <v>0</v>
      </c>
      <c r="BM247" s="511">
        <v>0</v>
      </c>
      <c r="BN247" s="511">
        <v>1</v>
      </c>
      <c r="BO247" s="511">
        <v>0</v>
      </c>
      <c r="BQ247">
        <v>150709</v>
      </c>
      <c r="BR247">
        <v>3302219</v>
      </c>
      <c r="BS247" t="s">
        <v>405</v>
      </c>
      <c r="BT247" t="s">
        <v>51</v>
      </c>
      <c r="BU247" t="s">
        <v>609</v>
      </c>
      <c r="BV247">
        <v>1</v>
      </c>
      <c r="BW247">
        <v>0</v>
      </c>
      <c r="BX247">
        <v>0</v>
      </c>
      <c r="BY247">
        <v>7</v>
      </c>
      <c r="BZ247">
        <v>0</v>
      </c>
      <c r="CA247">
        <v>0</v>
      </c>
      <c r="CB247">
        <v>0</v>
      </c>
      <c r="CC247">
        <v>207</v>
      </c>
      <c r="CD247">
        <v>207</v>
      </c>
      <c r="CE247">
        <v>28</v>
      </c>
      <c r="CF247">
        <v>179</v>
      </c>
      <c r="CG247">
        <v>0</v>
      </c>
      <c r="CH247">
        <v>0</v>
      </c>
      <c r="CI247">
        <v>0</v>
      </c>
      <c r="CJ247">
        <v>0</v>
      </c>
      <c r="CK247">
        <v>0</v>
      </c>
      <c r="CL247">
        <v>0</v>
      </c>
      <c r="CM247">
        <v>0</v>
      </c>
      <c r="CN247">
        <v>0</v>
      </c>
      <c r="CO247">
        <v>0</v>
      </c>
      <c r="CP247">
        <v>207</v>
      </c>
      <c r="CQ247">
        <v>29.571428571428573</v>
      </c>
      <c r="CR247">
        <v>121.9999999999999</v>
      </c>
      <c r="CS247">
        <v>123.00000000000006</v>
      </c>
      <c r="CT247">
        <v>0</v>
      </c>
      <c r="CU247">
        <v>0</v>
      </c>
      <c r="CV247">
        <v>10.000000000000011</v>
      </c>
      <c r="CW247">
        <v>11.000000000000004</v>
      </c>
      <c r="CX247">
        <v>131.00000000000006</v>
      </c>
      <c r="CY247">
        <v>2</v>
      </c>
      <c r="CZ247">
        <v>14.999999999999995</v>
      </c>
      <c r="DA247">
        <v>35.000000000000057</v>
      </c>
      <c r="DB247">
        <v>2.9999999999999991</v>
      </c>
      <c r="DC247">
        <v>0</v>
      </c>
      <c r="DD247">
        <v>0</v>
      </c>
      <c r="DE247">
        <v>0</v>
      </c>
      <c r="DF247">
        <v>0</v>
      </c>
      <c r="DG247">
        <v>0</v>
      </c>
      <c r="DH247">
        <v>0</v>
      </c>
      <c r="DI247">
        <v>0</v>
      </c>
      <c r="DJ247">
        <v>100.6089385474861</v>
      </c>
      <c r="DK247">
        <v>0</v>
      </c>
      <c r="DL247">
        <v>79.714285714285666</v>
      </c>
      <c r="DM247">
        <v>0</v>
      </c>
      <c r="DN247">
        <v>0</v>
      </c>
      <c r="DO247">
        <v>0</v>
      </c>
      <c r="DP247">
        <v>0</v>
      </c>
      <c r="DQ247">
        <v>0</v>
      </c>
      <c r="DR247">
        <v>0</v>
      </c>
      <c r="DS247">
        <v>18.579999999999959</v>
      </c>
      <c r="DT247">
        <v>0</v>
      </c>
      <c r="DU247">
        <v>0.6</v>
      </c>
      <c r="DV247">
        <v>0</v>
      </c>
      <c r="DW247">
        <v>0</v>
      </c>
      <c r="DX247">
        <v>0</v>
      </c>
      <c r="DY247">
        <v>0</v>
      </c>
      <c r="DZ247">
        <v>1</v>
      </c>
      <c r="EA247">
        <v>0</v>
      </c>
    </row>
    <row r="248" spans="1:131" ht="15" hidden="1">
      <c r="A248" s="505">
        <v>252</v>
      </c>
      <c r="B248" s="505" t="e">
        <v>#N/A</v>
      </c>
      <c r="C248" s="506">
        <v>0.54968944099378902</v>
      </c>
      <c r="D248" s="506">
        <v>0</v>
      </c>
      <c r="E248" s="507">
        <v>143088</v>
      </c>
      <c r="F248" s="507">
        <v>3302226</v>
      </c>
      <c r="G248" s="508" t="s">
        <v>406</v>
      </c>
      <c r="H248" s="470" t="s">
        <v>51</v>
      </c>
      <c r="I248" s="509" t="s">
        <v>609</v>
      </c>
      <c r="J248" s="510">
        <v>1</v>
      </c>
      <c r="K248" s="511">
        <v>0</v>
      </c>
      <c r="L248" s="511">
        <v>0</v>
      </c>
      <c r="M248" s="511">
        <v>4</v>
      </c>
      <c r="N248" s="511">
        <v>0</v>
      </c>
      <c r="O248" s="511">
        <v>0</v>
      </c>
      <c r="P248" s="511">
        <v>0</v>
      </c>
      <c r="Q248" s="511">
        <v>322</v>
      </c>
      <c r="R248" s="511">
        <v>322</v>
      </c>
      <c r="S248" s="511">
        <v>0</v>
      </c>
      <c r="T248" s="511">
        <v>322</v>
      </c>
      <c r="U248" s="511">
        <v>0</v>
      </c>
      <c r="V248" s="511">
        <v>0</v>
      </c>
      <c r="W248" s="511">
        <v>0</v>
      </c>
      <c r="X248" s="511">
        <v>0</v>
      </c>
      <c r="Y248" s="511">
        <v>0</v>
      </c>
      <c r="Z248" s="511">
        <v>0</v>
      </c>
      <c r="AA248" s="511">
        <v>0</v>
      </c>
      <c r="AB248" s="511">
        <v>0</v>
      </c>
      <c r="AC248" s="511">
        <v>0</v>
      </c>
      <c r="AD248" s="511">
        <v>322</v>
      </c>
      <c r="AE248" s="511">
        <v>80.5</v>
      </c>
      <c r="AF248" s="511">
        <v>177.00000000000006</v>
      </c>
      <c r="AG248" s="511">
        <v>177.00000000000006</v>
      </c>
      <c r="AH248" s="511">
        <v>0</v>
      </c>
      <c r="AI248" s="511">
        <v>0</v>
      </c>
      <c r="AJ248" s="511">
        <v>38.999999999999922</v>
      </c>
      <c r="AK248" s="511">
        <v>108.99999999999989</v>
      </c>
      <c r="AL248" s="511">
        <v>77.000000000000099</v>
      </c>
      <c r="AM248" s="511">
        <v>11.999999999999996</v>
      </c>
      <c r="AN248" s="511">
        <v>73.000000000000171</v>
      </c>
      <c r="AO248" s="511">
        <v>10.999999999999996</v>
      </c>
      <c r="AP248" s="511">
        <v>0.99999999999999967</v>
      </c>
      <c r="AQ248" s="511">
        <v>0</v>
      </c>
      <c r="AR248" s="511">
        <v>0</v>
      </c>
      <c r="AS248" s="511">
        <v>0</v>
      </c>
      <c r="AT248" s="511">
        <v>0</v>
      </c>
      <c r="AU248" s="511">
        <v>0</v>
      </c>
      <c r="AV248" s="511">
        <v>0</v>
      </c>
      <c r="AW248" s="511">
        <v>0</v>
      </c>
      <c r="AX248" s="511">
        <v>54.168224299065564</v>
      </c>
      <c r="AY248" s="511">
        <v>0</v>
      </c>
      <c r="AZ248" s="511">
        <v>117.00877128280773</v>
      </c>
      <c r="BA248" s="511">
        <v>0</v>
      </c>
      <c r="BB248" s="511">
        <v>0</v>
      </c>
      <c r="BC248" s="511">
        <v>0</v>
      </c>
      <c r="BD248" s="511">
        <v>0</v>
      </c>
      <c r="BE248" s="511">
        <v>0</v>
      </c>
      <c r="BF248" s="511">
        <v>0</v>
      </c>
      <c r="BG248" s="511">
        <v>7.6799999999999891</v>
      </c>
      <c r="BH248" s="511">
        <v>0</v>
      </c>
      <c r="BI248" s="511">
        <v>0.77200000000000002</v>
      </c>
      <c r="BJ248" s="511">
        <v>0</v>
      </c>
      <c r="BK248" s="511">
        <v>0</v>
      </c>
      <c r="BL248" s="512">
        <v>0</v>
      </c>
      <c r="BM248" s="511">
        <v>0</v>
      </c>
      <c r="BN248" s="511">
        <v>1</v>
      </c>
      <c r="BO248" s="511">
        <v>0</v>
      </c>
      <c r="BQ248">
        <v>143088</v>
      </c>
      <c r="BR248">
        <v>3302226</v>
      </c>
      <c r="BS248" t="s">
        <v>406</v>
      </c>
      <c r="BT248" t="s">
        <v>51</v>
      </c>
      <c r="BU248" t="s">
        <v>609</v>
      </c>
      <c r="BV248">
        <v>1</v>
      </c>
      <c r="BW248">
        <v>0</v>
      </c>
      <c r="BX248">
        <v>0</v>
      </c>
      <c r="BY248">
        <v>4</v>
      </c>
      <c r="BZ248">
        <v>0</v>
      </c>
      <c r="CA248">
        <v>0</v>
      </c>
      <c r="CB248">
        <v>0</v>
      </c>
      <c r="CC248">
        <v>322</v>
      </c>
      <c r="CD248">
        <v>322</v>
      </c>
      <c r="CE248">
        <v>0</v>
      </c>
      <c r="CF248">
        <v>322</v>
      </c>
      <c r="CG248">
        <v>0</v>
      </c>
      <c r="CH248">
        <v>0</v>
      </c>
      <c r="CI248">
        <v>0</v>
      </c>
      <c r="CJ248">
        <v>0</v>
      </c>
      <c r="CK248">
        <v>0</v>
      </c>
      <c r="CL248">
        <v>0</v>
      </c>
      <c r="CM248">
        <v>0</v>
      </c>
      <c r="CN248">
        <v>0</v>
      </c>
      <c r="CO248">
        <v>0</v>
      </c>
      <c r="CP248">
        <v>322</v>
      </c>
      <c r="CQ248">
        <v>80.5</v>
      </c>
      <c r="CR248">
        <v>177.00000000000006</v>
      </c>
      <c r="CS248">
        <v>177.00000000000006</v>
      </c>
      <c r="CT248">
        <v>0</v>
      </c>
      <c r="CU248">
        <v>0</v>
      </c>
      <c r="CV248">
        <v>38.999999999999922</v>
      </c>
      <c r="CW248">
        <v>108.99999999999989</v>
      </c>
      <c r="CX248">
        <v>77.000000000000099</v>
      </c>
      <c r="CY248">
        <v>11.999999999999996</v>
      </c>
      <c r="CZ248">
        <v>73.000000000000171</v>
      </c>
      <c r="DA248">
        <v>10.999999999999996</v>
      </c>
      <c r="DB248">
        <v>0.99999999999999967</v>
      </c>
      <c r="DC248">
        <v>0</v>
      </c>
      <c r="DD248">
        <v>0</v>
      </c>
      <c r="DE248">
        <v>0</v>
      </c>
      <c r="DF248">
        <v>0</v>
      </c>
      <c r="DG248">
        <v>0</v>
      </c>
      <c r="DH248">
        <v>0</v>
      </c>
      <c r="DI248">
        <v>0</v>
      </c>
      <c r="DJ248">
        <v>54.168224299065564</v>
      </c>
      <c r="DK248">
        <v>0</v>
      </c>
      <c r="DL248">
        <v>117.00877128280773</v>
      </c>
      <c r="DM248">
        <v>0</v>
      </c>
      <c r="DN248">
        <v>0</v>
      </c>
      <c r="DO248">
        <v>0</v>
      </c>
      <c r="DP248">
        <v>0</v>
      </c>
      <c r="DQ248">
        <v>0</v>
      </c>
      <c r="DR248">
        <v>0</v>
      </c>
      <c r="DS248">
        <v>7.6799999999999891</v>
      </c>
      <c r="DT248">
        <v>0</v>
      </c>
      <c r="DU248">
        <v>0.77200000000000002</v>
      </c>
      <c r="DV248">
        <v>0</v>
      </c>
      <c r="DW248">
        <v>0</v>
      </c>
      <c r="DX248">
        <v>0</v>
      </c>
      <c r="DY248">
        <v>0</v>
      </c>
      <c r="DZ248">
        <v>1</v>
      </c>
      <c r="EA248">
        <v>0</v>
      </c>
    </row>
    <row r="249" spans="1:131" ht="15" hidden="1">
      <c r="A249" s="505">
        <v>253</v>
      </c>
      <c r="B249" s="505" t="e">
        <v>#N/A</v>
      </c>
      <c r="C249" s="506">
        <v>0.58823529411764697</v>
      </c>
      <c r="D249" s="506">
        <v>0</v>
      </c>
      <c r="E249" s="507">
        <v>139860</v>
      </c>
      <c r="F249" s="507">
        <v>3302249</v>
      </c>
      <c r="G249" s="508" t="s">
        <v>407</v>
      </c>
      <c r="H249" s="470" t="s">
        <v>51</v>
      </c>
      <c r="I249" s="509" t="s">
        <v>609</v>
      </c>
      <c r="J249" s="510">
        <v>1</v>
      </c>
      <c r="K249" s="511">
        <v>0</v>
      </c>
      <c r="L249" s="511">
        <v>0</v>
      </c>
      <c r="M249" s="511">
        <v>7</v>
      </c>
      <c r="N249" s="511">
        <v>0</v>
      </c>
      <c r="O249" s="511">
        <v>0</v>
      </c>
      <c r="P249" s="511">
        <v>0</v>
      </c>
      <c r="Q249" s="511">
        <v>187</v>
      </c>
      <c r="R249" s="511">
        <v>187</v>
      </c>
      <c r="S249" s="511">
        <v>16</v>
      </c>
      <c r="T249" s="511">
        <v>171</v>
      </c>
      <c r="U249" s="511">
        <v>0</v>
      </c>
      <c r="V249" s="511">
        <v>0</v>
      </c>
      <c r="W249" s="511">
        <v>0</v>
      </c>
      <c r="X249" s="511">
        <v>0</v>
      </c>
      <c r="Y249" s="511">
        <v>0</v>
      </c>
      <c r="Z249" s="511">
        <v>0</v>
      </c>
      <c r="AA249" s="511">
        <v>0</v>
      </c>
      <c r="AB249" s="511">
        <v>0</v>
      </c>
      <c r="AC249" s="511">
        <v>0</v>
      </c>
      <c r="AD249" s="511">
        <v>187</v>
      </c>
      <c r="AE249" s="511">
        <v>26.714285714285715</v>
      </c>
      <c r="AF249" s="511">
        <v>108.99999999999994</v>
      </c>
      <c r="AG249" s="511">
        <v>109.99999999999999</v>
      </c>
      <c r="AH249" s="511">
        <v>0</v>
      </c>
      <c r="AI249" s="511">
        <v>0</v>
      </c>
      <c r="AJ249" s="511">
        <v>9.0483870967741851</v>
      </c>
      <c r="AK249" s="511">
        <v>5.0268817204301026</v>
      </c>
      <c r="AL249" s="511">
        <v>0</v>
      </c>
      <c r="AM249" s="511">
        <v>54.290322580645103</v>
      </c>
      <c r="AN249" s="511">
        <v>5.0268817204301026</v>
      </c>
      <c r="AO249" s="511">
        <v>79.424731182795711</v>
      </c>
      <c r="AP249" s="511">
        <v>34.182795698924693</v>
      </c>
      <c r="AQ249" s="511">
        <v>0</v>
      </c>
      <c r="AR249" s="511">
        <v>0</v>
      </c>
      <c r="AS249" s="511">
        <v>0</v>
      </c>
      <c r="AT249" s="511">
        <v>0</v>
      </c>
      <c r="AU249" s="511">
        <v>0</v>
      </c>
      <c r="AV249" s="511">
        <v>0</v>
      </c>
      <c r="AW249" s="511">
        <v>0</v>
      </c>
      <c r="AX249" s="511">
        <v>34.10000000000008</v>
      </c>
      <c r="AY249" s="511">
        <v>0</v>
      </c>
      <c r="AZ249" s="511">
        <v>62.448983228511523</v>
      </c>
      <c r="BA249" s="511">
        <v>0</v>
      </c>
      <c r="BB249" s="511">
        <v>0</v>
      </c>
      <c r="BC249" s="511">
        <v>0</v>
      </c>
      <c r="BD249" s="511">
        <v>0</v>
      </c>
      <c r="BE249" s="511">
        <v>0</v>
      </c>
      <c r="BF249" s="511">
        <v>0</v>
      </c>
      <c r="BG249" s="511">
        <v>4.7799999999999994</v>
      </c>
      <c r="BH249" s="511">
        <v>0</v>
      </c>
      <c r="BI249" s="511">
        <v>0.64400000000000002</v>
      </c>
      <c r="BJ249" s="511">
        <v>0</v>
      </c>
      <c r="BK249" s="511">
        <v>0</v>
      </c>
      <c r="BL249" s="512">
        <v>0</v>
      </c>
      <c r="BM249" s="511">
        <v>0</v>
      </c>
      <c r="BN249" s="511">
        <v>1</v>
      </c>
      <c r="BO249" s="511">
        <v>0</v>
      </c>
      <c r="BQ249">
        <v>139860</v>
      </c>
      <c r="BR249">
        <v>3302249</v>
      </c>
      <c r="BS249" t="s">
        <v>407</v>
      </c>
      <c r="BT249" t="s">
        <v>51</v>
      </c>
      <c r="BU249" t="s">
        <v>609</v>
      </c>
      <c r="BV249">
        <v>1</v>
      </c>
      <c r="BW249">
        <v>0</v>
      </c>
      <c r="BX249">
        <v>0</v>
      </c>
      <c r="BY249">
        <v>7</v>
      </c>
      <c r="BZ249">
        <v>0</v>
      </c>
      <c r="CA249">
        <v>0</v>
      </c>
      <c r="CB249">
        <v>0</v>
      </c>
      <c r="CC249">
        <v>187</v>
      </c>
      <c r="CD249">
        <v>187</v>
      </c>
      <c r="CE249">
        <v>16</v>
      </c>
      <c r="CF249">
        <v>171</v>
      </c>
      <c r="CG249">
        <v>0</v>
      </c>
      <c r="CH249">
        <v>0</v>
      </c>
      <c r="CI249">
        <v>0</v>
      </c>
      <c r="CJ249">
        <v>0</v>
      </c>
      <c r="CK249">
        <v>0</v>
      </c>
      <c r="CL249">
        <v>0</v>
      </c>
      <c r="CM249">
        <v>0</v>
      </c>
      <c r="CN249">
        <v>0</v>
      </c>
      <c r="CO249">
        <v>0</v>
      </c>
      <c r="CP249">
        <v>187</v>
      </c>
      <c r="CQ249">
        <v>26.714285714285715</v>
      </c>
      <c r="CR249">
        <v>108.99999999999994</v>
      </c>
      <c r="CS249">
        <v>109.99999999999999</v>
      </c>
      <c r="CT249">
        <v>0</v>
      </c>
      <c r="CU249">
        <v>0</v>
      </c>
      <c r="CV249">
        <v>9.0483870967741851</v>
      </c>
      <c r="CW249">
        <v>5.0268817204301026</v>
      </c>
      <c r="CX249">
        <v>0</v>
      </c>
      <c r="CY249">
        <v>54.290322580645103</v>
      </c>
      <c r="CZ249">
        <v>5.0268817204301026</v>
      </c>
      <c r="DA249">
        <v>79.424731182795711</v>
      </c>
      <c r="DB249">
        <v>34.182795698924693</v>
      </c>
      <c r="DC249">
        <v>0</v>
      </c>
      <c r="DD249">
        <v>0</v>
      </c>
      <c r="DE249">
        <v>0</v>
      </c>
      <c r="DF249">
        <v>0</v>
      </c>
      <c r="DG249">
        <v>0</v>
      </c>
      <c r="DH249">
        <v>0</v>
      </c>
      <c r="DI249">
        <v>0</v>
      </c>
      <c r="DJ249">
        <v>34.10000000000008</v>
      </c>
      <c r="DK249">
        <v>0</v>
      </c>
      <c r="DL249">
        <v>62.448983228511523</v>
      </c>
      <c r="DM249">
        <v>0</v>
      </c>
      <c r="DN249">
        <v>0</v>
      </c>
      <c r="DO249">
        <v>0</v>
      </c>
      <c r="DP249">
        <v>0</v>
      </c>
      <c r="DQ249">
        <v>0</v>
      </c>
      <c r="DR249">
        <v>0</v>
      </c>
      <c r="DS249">
        <v>4.7799999999999994</v>
      </c>
      <c r="DT249">
        <v>0</v>
      </c>
      <c r="DU249">
        <v>0.64400000000000002</v>
      </c>
      <c r="DV249">
        <v>0</v>
      </c>
      <c r="DW249">
        <v>0</v>
      </c>
      <c r="DX249">
        <v>0</v>
      </c>
      <c r="DY249">
        <v>0</v>
      </c>
      <c r="DZ249">
        <v>1</v>
      </c>
      <c r="EA249">
        <v>0</v>
      </c>
    </row>
    <row r="250" spans="1:131" ht="15" hidden="1">
      <c r="A250" s="505">
        <v>254</v>
      </c>
      <c r="B250" s="505" t="e">
        <v>#N/A</v>
      </c>
      <c r="C250" s="506">
        <v>0.45641025641025601</v>
      </c>
      <c r="D250" s="506">
        <v>0</v>
      </c>
      <c r="E250" s="507">
        <v>142203</v>
      </c>
      <c r="F250" s="507">
        <v>3302263</v>
      </c>
      <c r="G250" s="508" t="s">
        <v>408</v>
      </c>
      <c r="H250" s="470" t="s">
        <v>51</v>
      </c>
      <c r="I250" s="509" t="s">
        <v>609</v>
      </c>
      <c r="J250" s="510">
        <v>1</v>
      </c>
      <c r="K250" s="511">
        <v>0</v>
      </c>
      <c r="L250" s="511">
        <v>0</v>
      </c>
      <c r="M250" s="511">
        <v>7</v>
      </c>
      <c r="N250" s="511">
        <v>0</v>
      </c>
      <c r="O250" s="511">
        <v>0</v>
      </c>
      <c r="P250" s="511">
        <v>0</v>
      </c>
      <c r="Q250" s="511">
        <v>390</v>
      </c>
      <c r="R250" s="511">
        <v>390</v>
      </c>
      <c r="S250" s="511">
        <v>54</v>
      </c>
      <c r="T250" s="511">
        <v>336</v>
      </c>
      <c r="U250" s="511">
        <v>0</v>
      </c>
      <c r="V250" s="511">
        <v>0</v>
      </c>
      <c r="W250" s="511">
        <v>0</v>
      </c>
      <c r="X250" s="511">
        <v>0</v>
      </c>
      <c r="Y250" s="511">
        <v>0</v>
      </c>
      <c r="Z250" s="511">
        <v>0</v>
      </c>
      <c r="AA250" s="511">
        <v>0</v>
      </c>
      <c r="AB250" s="511">
        <v>0</v>
      </c>
      <c r="AC250" s="511">
        <v>0</v>
      </c>
      <c r="AD250" s="511">
        <v>390</v>
      </c>
      <c r="AE250" s="511">
        <v>55.714285714285715</v>
      </c>
      <c r="AF250" s="511">
        <v>166.99999999999991</v>
      </c>
      <c r="AG250" s="511">
        <v>177.99999999999986</v>
      </c>
      <c r="AH250" s="511">
        <v>0</v>
      </c>
      <c r="AI250" s="511">
        <v>0</v>
      </c>
      <c r="AJ250" s="511">
        <v>136.99999999999989</v>
      </c>
      <c r="AK250" s="511">
        <v>4.0000000000000169</v>
      </c>
      <c r="AL250" s="511">
        <v>2.0000000000000009</v>
      </c>
      <c r="AM250" s="511">
        <v>106.99999999999986</v>
      </c>
      <c r="AN250" s="511">
        <v>15.999999999999989</v>
      </c>
      <c r="AO250" s="511">
        <v>67.999999999999858</v>
      </c>
      <c r="AP250" s="511">
        <v>56.000000000000156</v>
      </c>
      <c r="AQ250" s="511">
        <v>0</v>
      </c>
      <c r="AR250" s="511">
        <v>0</v>
      </c>
      <c r="AS250" s="511">
        <v>0</v>
      </c>
      <c r="AT250" s="511">
        <v>0</v>
      </c>
      <c r="AU250" s="511">
        <v>0</v>
      </c>
      <c r="AV250" s="511">
        <v>0</v>
      </c>
      <c r="AW250" s="511">
        <v>0</v>
      </c>
      <c r="AX250" s="511">
        <v>91.696428571428726</v>
      </c>
      <c r="AY250" s="511">
        <v>0</v>
      </c>
      <c r="AZ250" s="511">
        <v>141.94879928255887</v>
      </c>
      <c r="BA250" s="511">
        <v>0</v>
      </c>
      <c r="BB250" s="511">
        <v>0</v>
      </c>
      <c r="BC250" s="511">
        <v>0</v>
      </c>
      <c r="BD250" s="511">
        <v>0</v>
      </c>
      <c r="BE250" s="511">
        <v>0</v>
      </c>
      <c r="BF250" s="511">
        <v>0</v>
      </c>
      <c r="BG250" s="511">
        <v>6.5999999999999917</v>
      </c>
      <c r="BH250" s="511">
        <v>0</v>
      </c>
      <c r="BI250" s="511">
        <v>0.66</v>
      </c>
      <c r="BJ250" s="511">
        <v>0</v>
      </c>
      <c r="BK250" s="511">
        <v>0</v>
      </c>
      <c r="BL250" s="512">
        <v>0</v>
      </c>
      <c r="BM250" s="511">
        <v>0</v>
      </c>
      <c r="BN250" s="511">
        <v>1</v>
      </c>
      <c r="BO250" s="511">
        <v>0</v>
      </c>
      <c r="BQ250">
        <v>142203</v>
      </c>
      <c r="BR250">
        <v>3302263</v>
      </c>
      <c r="BS250" t="s">
        <v>408</v>
      </c>
      <c r="BT250" t="s">
        <v>51</v>
      </c>
      <c r="BU250" t="s">
        <v>609</v>
      </c>
      <c r="BV250">
        <v>1</v>
      </c>
      <c r="BW250">
        <v>0</v>
      </c>
      <c r="BX250">
        <v>0</v>
      </c>
      <c r="BY250">
        <v>7</v>
      </c>
      <c r="BZ250">
        <v>0</v>
      </c>
      <c r="CA250">
        <v>0</v>
      </c>
      <c r="CB250">
        <v>0</v>
      </c>
      <c r="CC250">
        <v>390</v>
      </c>
      <c r="CD250">
        <v>390</v>
      </c>
      <c r="CE250">
        <v>54</v>
      </c>
      <c r="CF250">
        <v>336</v>
      </c>
      <c r="CG250">
        <v>0</v>
      </c>
      <c r="CH250">
        <v>0</v>
      </c>
      <c r="CI250">
        <v>0</v>
      </c>
      <c r="CJ250">
        <v>0</v>
      </c>
      <c r="CK250">
        <v>0</v>
      </c>
      <c r="CL250">
        <v>0</v>
      </c>
      <c r="CM250">
        <v>0</v>
      </c>
      <c r="CN250">
        <v>0</v>
      </c>
      <c r="CO250">
        <v>0</v>
      </c>
      <c r="CP250">
        <v>390</v>
      </c>
      <c r="CQ250">
        <v>55.714285714285715</v>
      </c>
      <c r="CR250">
        <v>166.99999999999991</v>
      </c>
      <c r="CS250">
        <v>177.99999999999986</v>
      </c>
      <c r="CT250">
        <v>0</v>
      </c>
      <c r="CU250">
        <v>0</v>
      </c>
      <c r="CV250">
        <v>136.99999999999989</v>
      </c>
      <c r="CW250">
        <v>4.0000000000000169</v>
      </c>
      <c r="CX250">
        <v>2.0000000000000009</v>
      </c>
      <c r="CY250">
        <v>106.99999999999986</v>
      </c>
      <c r="CZ250">
        <v>15.999999999999989</v>
      </c>
      <c r="DA250">
        <v>67.999999999999858</v>
      </c>
      <c r="DB250">
        <v>56.000000000000156</v>
      </c>
      <c r="DC250">
        <v>0</v>
      </c>
      <c r="DD250">
        <v>0</v>
      </c>
      <c r="DE250">
        <v>0</v>
      </c>
      <c r="DF250">
        <v>0</v>
      </c>
      <c r="DG250">
        <v>0</v>
      </c>
      <c r="DH250">
        <v>0</v>
      </c>
      <c r="DI250">
        <v>0</v>
      </c>
      <c r="DJ250">
        <v>91.696428571428726</v>
      </c>
      <c r="DK250">
        <v>0</v>
      </c>
      <c r="DL250">
        <v>141.94879928255887</v>
      </c>
      <c r="DM250">
        <v>0</v>
      </c>
      <c r="DN250">
        <v>0</v>
      </c>
      <c r="DO250">
        <v>0</v>
      </c>
      <c r="DP250">
        <v>0</v>
      </c>
      <c r="DQ250">
        <v>0</v>
      </c>
      <c r="DR250">
        <v>0</v>
      </c>
      <c r="DS250">
        <v>6.5999999999999917</v>
      </c>
      <c r="DT250">
        <v>0</v>
      </c>
      <c r="DU250">
        <v>0.66</v>
      </c>
      <c r="DV250">
        <v>0</v>
      </c>
      <c r="DW250">
        <v>0</v>
      </c>
      <c r="DX250">
        <v>0</v>
      </c>
      <c r="DY250">
        <v>0</v>
      </c>
      <c r="DZ250">
        <v>1</v>
      </c>
      <c r="EA250">
        <v>0</v>
      </c>
    </row>
    <row r="251" spans="1:131" ht="15" hidden="1">
      <c r="A251" s="505">
        <v>255</v>
      </c>
      <c r="B251" s="505" t="e">
        <v>#N/A</v>
      </c>
      <c r="C251" s="506">
        <v>0.70564516129032295</v>
      </c>
      <c r="D251" s="506">
        <v>0</v>
      </c>
      <c r="E251" s="507">
        <v>143091</v>
      </c>
      <c r="F251" s="507">
        <v>3302273</v>
      </c>
      <c r="G251" s="508" t="s">
        <v>409</v>
      </c>
      <c r="H251" s="470" t="s">
        <v>51</v>
      </c>
      <c r="I251" s="509" t="s">
        <v>609</v>
      </c>
      <c r="J251" s="510">
        <v>1</v>
      </c>
      <c r="K251" s="511">
        <v>0</v>
      </c>
      <c r="L251" s="511">
        <v>0</v>
      </c>
      <c r="M251" s="511">
        <v>7</v>
      </c>
      <c r="N251" s="511">
        <v>0</v>
      </c>
      <c r="O251" s="511">
        <v>0</v>
      </c>
      <c r="P251" s="511">
        <v>0</v>
      </c>
      <c r="Q251" s="511">
        <v>248</v>
      </c>
      <c r="R251" s="511">
        <v>248</v>
      </c>
      <c r="S251" s="511">
        <v>33</v>
      </c>
      <c r="T251" s="511">
        <v>215</v>
      </c>
      <c r="U251" s="511">
        <v>0</v>
      </c>
      <c r="V251" s="511">
        <v>0</v>
      </c>
      <c r="W251" s="511">
        <v>0</v>
      </c>
      <c r="X251" s="511">
        <v>0</v>
      </c>
      <c r="Y251" s="511">
        <v>0</v>
      </c>
      <c r="Z251" s="511">
        <v>0</v>
      </c>
      <c r="AA251" s="511">
        <v>0</v>
      </c>
      <c r="AB251" s="511">
        <v>0</v>
      </c>
      <c r="AC251" s="511">
        <v>0</v>
      </c>
      <c r="AD251" s="511">
        <v>248</v>
      </c>
      <c r="AE251" s="511">
        <v>35.428571428571431</v>
      </c>
      <c r="AF251" s="511">
        <v>173.99999999999989</v>
      </c>
      <c r="AG251" s="511">
        <v>175.00000000000009</v>
      </c>
      <c r="AH251" s="511">
        <v>0</v>
      </c>
      <c r="AI251" s="511">
        <v>0</v>
      </c>
      <c r="AJ251" s="511">
        <v>16.000000000000011</v>
      </c>
      <c r="AK251" s="511">
        <v>30.000000000000032</v>
      </c>
      <c r="AL251" s="511">
        <v>4.9999999999999885</v>
      </c>
      <c r="AM251" s="511">
        <v>31</v>
      </c>
      <c r="AN251" s="511">
        <v>11.999999999999988</v>
      </c>
      <c r="AO251" s="511">
        <v>83.000000000000071</v>
      </c>
      <c r="AP251" s="511">
        <v>70.999999999999972</v>
      </c>
      <c r="AQ251" s="511">
        <v>0</v>
      </c>
      <c r="AR251" s="511">
        <v>0</v>
      </c>
      <c r="AS251" s="511">
        <v>0</v>
      </c>
      <c r="AT251" s="511">
        <v>0</v>
      </c>
      <c r="AU251" s="511">
        <v>0</v>
      </c>
      <c r="AV251" s="511">
        <v>0</v>
      </c>
      <c r="AW251" s="511">
        <v>0</v>
      </c>
      <c r="AX251" s="511">
        <v>18.54205607476635</v>
      </c>
      <c r="AY251" s="511">
        <v>0</v>
      </c>
      <c r="AZ251" s="511">
        <v>117.98663352665011</v>
      </c>
      <c r="BA251" s="511">
        <v>0</v>
      </c>
      <c r="BB251" s="511">
        <v>0</v>
      </c>
      <c r="BC251" s="511">
        <v>0</v>
      </c>
      <c r="BD251" s="511">
        <v>0</v>
      </c>
      <c r="BE251" s="511">
        <v>0</v>
      </c>
      <c r="BF251" s="511">
        <v>0</v>
      </c>
      <c r="BG251" s="511">
        <v>0</v>
      </c>
      <c r="BH251" s="511">
        <v>0</v>
      </c>
      <c r="BI251" s="511">
        <v>0.55500000000000005</v>
      </c>
      <c r="BJ251" s="511">
        <v>0</v>
      </c>
      <c r="BK251" s="511">
        <v>0</v>
      </c>
      <c r="BL251" s="512">
        <v>0</v>
      </c>
      <c r="BM251" s="511">
        <v>0</v>
      </c>
      <c r="BN251" s="511">
        <v>1</v>
      </c>
      <c r="BO251" s="511">
        <v>0</v>
      </c>
      <c r="BQ251">
        <v>143091</v>
      </c>
      <c r="BR251">
        <v>3302273</v>
      </c>
      <c r="BS251" t="s">
        <v>409</v>
      </c>
      <c r="BT251" t="s">
        <v>51</v>
      </c>
      <c r="BU251" t="s">
        <v>609</v>
      </c>
      <c r="BV251">
        <v>1</v>
      </c>
      <c r="BW251">
        <v>0</v>
      </c>
      <c r="BX251">
        <v>0</v>
      </c>
      <c r="BY251">
        <v>7</v>
      </c>
      <c r="BZ251">
        <v>0</v>
      </c>
      <c r="CA251">
        <v>0</v>
      </c>
      <c r="CB251">
        <v>0</v>
      </c>
      <c r="CC251">
        <v>248</v>
      </c>
      <c r="CD251">
        <v>248</v>
      </c>
      <c r="CE251">
        <v>33</v>
      </c>
      <c r="CF251">
        <v>215</v>
      </c>
      <c r="CG251">
        <v>0</v>
      </c>
      <c r="CH251">
        <v>0</v>
      </c>
      <c r="CI251">
        <v>0</v>
      </c>
      <c r="CJ251">
        <v>0</v>
      </c>
      <c r="CK251">
        <v>0</v>
      </c>
      <c r="CL251">
        <v>0</v>
      </c>
      <c r="CM251">
        <v>0</v>
      </c>
      <c r="CN251">
        <v>0</v>
      </c>
      <c r="CO251">
        <v>0</v>
      </c>
      <c r="CP251">
        <v>248</v>
      </c>
      <c r="CQ251">
        <v>35.428571428571431</v>
      </c>
      <c r="CR251">
        <v>173.99999999999989</v>
      </c>
      <c r="CS251">
        <v>175.00000000000009</v>
      </c>
      <c r="CT251">
        <v>0</v>
      </c>
      <c r="CU251">
        <v>0</v>
      </c>
      <c r="CV251">
        <v>16.000000000000011</v>
      </c>
      <c r="CW251">
        <v>30.000000000000032</v>
      </c>
      <c r="CX251">
        <v>4.9999999999999885</v>
      </c>
      <c r="CY251">
        <v>31</v>
      </c>
      <c r="CZ251">
        <v>11.999999999999988</v>
      </c>
      <c r="DA251">
        <v>83.000000000000071</v>
      </c>
      <c r="DB251">
        <v>70.999999999999972</v>
      </c>
      <c r="DC251">
        <v>0</v>
      </c>
      <c r="DD251">
        <v>0</v>
      </c>
      <c r="DE251">
        <v>0</v>
      </c>
      <c r="DF251">
        <v>0</v>
      </c>
      <c r="DG251">
        <v>0</v>
      </c>
      <c r="DH251">
        <v>0</v>
      </c>
      <c r="DI251">
        <v>0</v>
      </c>
      <c r="DJ251">
        <v>18.54205607476635</v>
      </c>
      <c r="DK251">
        <v>0</v>
      </c>
      <c r="DL251">
        <v>117.98663352665011</v>
      </c>
      <c r="DM251">
        <v>0</v>
      </c>
      <c r="DN251">
        <v>0</v>
      </c>
      <c r="DO251">
        <v>0</v>
      </c>
      <c r="DP251">
        <v>0</v>
      </c>
      <c r="DQ251">
        <v>0</v>
      </c>
      <c r="DR251">
        <v>0</v>
      </c>
      <c r="DS251">
        <v>0</v>
      </c>
      <c r="DT251">
        <v>0</v>
      </c>
      <c r="DU251">
        <v>0.55500000000000005</v>
      </c>
      <c r="DV251">
        <v>0</v>
      </c>
      <c r="DW251">
        <v>0</v>
      </c>
      <c r="DX251">
        <v>0</v>
      </c>
      <c r="DY251">
        <v>0</v>
      </c>
      <c r="DZ251">
        <v>1</v>
      </c>
      <c r="EA251">
        <v>0</v>
      </c>
    </row>
    <row r="252" spans="1:131" ht="15" hidden="1">
      <c r="A252" s="505">
        <v>256</v>
      </c>
      <c r="B252" s="505" t="e">
        <v>#N/A</v>
      </c>
      <c r="C252" s="506">
        <v>0.37288135593220301</v>
      </c>
      <c r="D252" s="506">
        <v>0</v>
      </c>
      <c r="E252" s="507">
        <v>149607</v>
      </c>
      <c r="F252" s="507">
        <v>3302288</v>
      </c>
      <c r="G252" s="508" t="s">
        <v>410</v>
      </c>
      <c r="H252" s="470" t="s">
        <v>51</v>
      </c>
      <c r="I252" s="509" t="s">
        <v>609</v>
      </c>
      <c r="J252" s="510">
        <v>1</v>
      </c>
      <c r="K252" s="511">
        <v>0</v>
      </c>
      <c r="L252" s="511">
        <v>0</v>
      </c>
      <c r="M252" s="511">
        <v>7</v>
      </c>
      <c r="N252" s="511">
        <v>0</v>
      </c>
      <c r="O252" s="511">
        <v>0</v>
      </c>
      <c r="P252" s="511">
        <v>0</v>
      </c>
      <c r="Q252" s="511">
        <v>413</v>
      </c>
      <c r="R252" s="511">
        <v>413</v>
      </c>
      <c r="S252" s="511">
        <v>49</v>
      </c>
      <c r="T252" s="511">
        <v>364</v>
      </c>
      <c r="U252" s="511">
        <v>0</v>
      </c>
      <c r="V252" s="511">
        <v>0</v>
      </c>
      <c r="W252" s="511">
        <v>0</v>
      </c>
      <c r="X252" s="511">
        <v>0</v>
      </c>
      <c r="Y252" s="511">
        <v>0</v>
      </c>
      <c r="Z252" s="511">
        <v>0</v>
      </c>
      <c r="AA252" s="511">
        <v>0</v>
      </c>
      <c r="AB252" s="511">
        <v>0</v>
      </c>
      <c r="AC252" s="511">
        <v>0</v>
      </c>
      <c r="AD252" s="511">
        <v>413</v>
      </c>
      <c r="AE252" s="511">
        <v>59</v>
      </c>
      <c r="AF252" s="511">
        <v>144.00000000000011</v>
      </c>
      <c r="AG252" s="511">
        <v>153.99999999999983</v>
      </c>
      <c r="AH252" s="511">
        <v>0</v>
      </c>
      <c r="AI252" s="511">
        <v>0</v>
      </c>
      <c r="AJ252" s="511">
        <v>90.999999999999815</v>
      </c>
      <c r="AK252" s="511">
        <v>119.9999999999999</v>
      </c>
      <c r="AL252" s="511">
        <v>56.999999999999872</v>
      </c>
      <c r="AM252" s="511">
        <v>64.999999999999801</v>
      </c>
      <c r="AN252" s="511">
        <v>29.000000000000004</v>
      </c>
      <c r="AO252" s="511">
        <v>27.000000000000018</v>
      </c>
      <c r="AP252" s="511">
        <v>24.000000000000021</v>
      </c>
      <c r="AQ252" s="511">
        <v>0</v>
      </c>
      <c r="AR252" s="511">
        <v>0</v>
      </c>
      <c r="AS252" s="511">
        <v>0</v>
      </c>
      <c r="AT252" s="511">
        <v>0</v>
      </c>
      <c r="AU252" s="511">
        <v>0</v>
      </c>
      <c r="AV252" s="511">
        <v>0</v>
      </c>
      <c r="AW252" s="511">
        <v>0</v>
      </c>
      <c r="AX252" s="511">
        <v>21.55769230769231</v>
      </c>
      <c r="AY252" s="511">
        <v>0</v>
      </c>
      <c r="AZ252" s="511">
        <v>127.21676747311821</v>
      </c>
      <c r="BA252" s="511">
        <v>0</v>
      </c>
      <c r="BB252" s="511">
        <v>0</v>
      </c>
      <c r="BC252" s="511">
        <v>0</v>
      </c>
      <c r="BD252" s="511">
        <v>0</v>
      </c>
      <c r="BE252" s="511">
        <v>0</v>
      </c>
      <c r="BF252" s="511">
        <v>0</v>
      </c>
      <c r="BG252" s="511">
        <v>0.21999999999999242</v>
      </c>
      <c r="BH252" s="511">
        <v>0</v>
      </c>
      <c r="BI252" s="511">
        <v>0.71499999999999997</v>
      </c>
      <c r="BJ252" s="511">
        <v>0</v>
      </c>
      <c r="BK252" s="511">
        <v>0</v>
      </c>
      <c r="BL252" s="512">
        <v>0</v>
      </c>
      <c r="BM252" s="511">
        <v>0</v>
      </c>
      <c r="BN252" s="511">
        <v>1</v>
      </c>
      <c r="BO252" s="511">
        <v>0</v>
      </c>
      <c r="BQ252">
        <v>149607</v>
      </c>
      <c r="BR252">
        <v>3302288</v>
      </c>
      <c r="BS252" t="s">
        <v>410</v>
      </c>
      <c r="BT252" t="s">
        <v>51</v>
      </c>
      <c r="BU252" t="s">
        <v>609</v>
      </c>
      <c r="BV252">
        <v>1</v>
      </c>
      <c r="BW252">
        <v>0</v>
      </c>
      <c r="BX252">
        <v>0</v>
      </c>
      <c r="BY252">
        <v>7</v>
      </c>
      <c r="BZ252">
        <v>0</v>
      </c>
      <c r="CA252">
        <v>0</v>
      </c>
      <c r="CB252">
        <v>0</v>
      </c>
      <c r="CC252">
        <v>413</v>
      </c>
      <c r="CD252">
        <v>413</v>
      </c>
      <c r="CE252">
        <v>49</v>
      </c>
      <c r="CF252">
        <v>364</v>
      </c>
      <c r="CG252">
        <v>0</v>
      </c>
      <c r="CH252">
        <v>0</v>
      </c>
      <c r="CI252">
        <v>0</v>
      </c>
      <c r="CJ252">
        <v>0</v>
      </c>
      <c r="CK252">
        <v>0</v>
      </c>
      <c r="CL252">
        <v>0</v>
      </c>
      <c r="CM252">
        <v>0</v>
      </c>
      <c r="CN252">
        <v>0</v>
      </c>
      <c r="CO252">
        <v>0</v>
      </c>
      <c r="CP252">
        <v>413</v>
      </c>
      <c r="CQ252">
        <v>59</v>
      </c>
      <c r="CR252">
        <v>144.00000000000011</v>
      </c>
      <c r="CS252">
        <v>153.99999999999983</v>
      </c>
      <c r="CT252">
        <v>0</v>
      </c>
      <c r="CU252">
        <v>0</v>
      </c>
      <c r="CV252">
        <v>90.999999999999815</v>
      </c>
      <c r="CW252">
        <v>119.9999999999999</v>
      </c>
      <c r="CX252">
        <v>56.999999999999872</v>
      </c>
      <c r="CY252">
        <v>64.999999999999801</v>
      </c>
      <c r="CZ252">
        <v>29.000000000000004</v>
      </c>
      <c r="DA252">
        <v>27.000000000000018</v>
      </c>
      <c r="DB252">
        <v>24.000000000000021</v>
      </c>
      <c r="DC252">
        <v>0</v>
      </c>
      <c r="DD252">
        <v>0</v>
      </c>
      <c r="DE252">
        <v>0</v>
      </c>
      <c r="DF252">
        <v>0</v>
      </c>
      <c r="DG252">
        <v>0</v>
      </c>
      <c r="DH252">
        <v>0</v>
      </c>
      <c r="DI252">
        <v>0</v>
      </c>
      <c r="DJ252">
        <v>21.55769230769231</v>
      </c>
      <c r="DK252">
        <v>0</v>
      </c>
      <c r="DL252">
        <v>127.21676747311821</v>
      </c>
      <c r="DM252">
        <v>0</v>
      </c>
      <c r="DN252">
        <v>0</v>
      </c>
      <c r="DO252">
        <v>0</v>
      </c>
      <c r="DP252">
        <v>0</v>
      </c>
      <c r="DQ252">
        <v>0</v>
      </c>
      <c r="DR252">
        <v>0</v>
      </c>
      <c r="DS252">
        <v>0.21999999999999242</v>
      </c>
      <c r="DT252">
        <v>0</v>
      </c>
      <c r="DU252">
        <v>0.71499999999999997</v>
      </c>
      <c r="DV252">
        <v>0</v>
      </c>
      <c r="DW252">
        <v>0</v>
      </c>
      <c r="DX252">
        <v>0</v>
      </c>
      <c r="DY252">
        <v>0</v>
      </c>
      <c r="DZ252">
        <v>1</v>
      </c>
      <c r="EA252">
        <v>0</v>
      </c>
    </row>
    <row r="253" spans="1:131" ht="15" hidden="1">
      <c r="A253" s="505">
        <v>257</v>
      </c>
      <c r="B253" s="505" t="e">
        <v>#N/A</v>
      </c>
      <c r="C253" s="506">
        <v>0.43540669856459302</v>
      </c>
      <c r="D253" s="506">
        <v>0</v>
      </c>
      <c r="E253" s="507">
        <v>139465</v>
      </c>
      <c r="F253" s="507">
        <v>3302295</v>
      </c>
      <c r="G253" s="508" t="s">
        <v>411</v>
      </c>
      <c r="H253" s="470" t="s">
        <v>51</v>
      </c>
      <c r="I253" s="509" t="s">
        <v>609</v>
      </c>
      <c r="J253" s="510">
        <v>1</v>
      </c>
      <c r="K253" s="511">
        <v>0</v>
      </c>
      <c r="L253" s="511">
        <v>0</v>
      </c>
      <c r="M253" s="511">
        <v>7</v>
      </c>
      <c r="N253" s="511">
        <v>0</v>
      </c>
      <c r="O253" s="511">
        <v>0</v>
      </c>
      <c r="P253" s="511">
        <v>0</v>
      </c>
      <c r="Q253" s="511">
        <v>209</v>
      </c>
      <c r="R253" s="511">
        <v>209</v>
      </c>
      <c r="S253" s="511">
        <v>29</v>
      </c>
      <c r="T253" s="511">
        <v>180</v>
      </c>
      <c r="U253" s="511">
        <v>0</v>
      </c>
      <c r="V253" s="511">
        <v>0</v>
      </c>
      <c r="W253" s="511">
        <v>0</v>
      </c>
      <c r="X253" s="511">
        <v>0</v>
      </c>
      <c r="Y253" s="511">
        <v>0</v>
      </c>
      <c r="Z253" s="511">
        <v>0</v>
      </c>
      <c r="AA253" s="511">
        <v>0</v>
      </c>
      <c r="AB253" s="511">
        <v>0</v>
      </c>
      <c r="AC253" s="511">
        <v>0</v>
      </c>
      <c r="AD253" s="511">
        <v>209</v>
      </c>
      <c r="AE253" s="511">
        <v>29.857142857142858</v>
      </c>
      <c r="AF253" s="511">
        <v>90.999999999999943</v>
      </c>
      <c r="AG253" s="511">
        <v>90.999999999999943</v>
      </c>
      <c r="AH253" s="511">
        <v>0</v>
      </c>
      <c r="AI253" s="511">
        <v>0</v>
      </c>
      <c r="AJ253" s="511">
        <v>85.408653846153811</v>
      </c>
      <c r="AK253" s="511">
        <v>28.134615384615465</v>
      </c>
      <c r="AL253" s="511">
        <v>32.153846153846182</v>
      </c>
      <c r="AM253" s="511">
        <v>4.0192307692307629</v>
      </c>
      <c r="AN253" s="511">
        <v>16.076923076923073</v>
      </c>
      <c r="AO253" s="511">
        <v>31.149038461538559</v>
      </c>
      <c r="AP253" s="511">
        <v>12.05769230769231</v>
      </c>
      <c r="AQ253" s="511">
        <v>0</v>
      </c>
      <c r="AR253" s="511">
        <v>0</v>
      </c>
      <c r="AS253" s="511">
        <v>0</v>
      </c>
      <c r="AT253" s="511">
        <v>0</v>
      </c>
      <c r="AU253" s="511">
        <v>0</v>
      </c>
      <c r="AV253" s="511">
        <v>0</v>
      </c>
      <c r="AW253" s="511">
        <v>0</v>
      </c>
      <c r="AX253" s="511">
        <v>44.368715083798868</v>
      </c>
      <c r="AY253" s="511">
        <v>0</v>
      </c>
      <c r="AZ253" s="511">
        <v>61.59126984126987</v>
      </c>
      <c r="BA253" s="511">
        <v>0</v>
      </c>
      <c r="BB253" s="511">
        <v>0</v>
      </c>
      <c r="BC253" s="511">
        <v>0</v>
      </c>
      <c r="BD253" s="511">
        <v>0</v>
      </c>
      <c r="BE253" s="511">
        <v>0</v>
      </c>
      <c r="BF253" s="511">
        <v>0</v>
      </c>
      <c r="BG253" s="511">
        <v>1.4600000000000097</v>
      </c>
      <c r="BH253" s="511">
        <v>0</v>
      </c>
      <c r="BI253" s="511">
        <v>0.60799999999999998</v>
      </c>
      <c r="BJ253" s="511">
        <v>0</v>
      </c>
      <c r="BK253" s="511">
        <v>0</v>
      </c>
      <c r="BL253" s="512">
        <v>0</v>
      </c>
      <c r="BM253" s="511">
        <v>0</v>
      </c>
      <c r="BN253" s="511">
        <v>1</v>
      </c>
      <c r="BO253" s="511">
        <v>0</v>
      </c>
      <c r="BQ253">
        <v>139465</v>
      </c>
      <c r="BR253">
        <v>3302295</v>
      </c>
      <c r="BS253" t="s">
        <v>411</v>
      </c>
      <c r="BT253" t="s">
        <v>51</v>
      </c>
      <c r="BU253" t="s">
        <v>609</v>
      </c>
      <c r="BV253">
        <v>1</v>
      </c>
      <c r="BW253">
        <v>0</v>
      </c>
      <c r="BX253">
        <v>0</v>
      </c>
      <c r="BY253">
        <v>7</v>
      </c>
      <c r="BZ253">
        <v>0</v>
      </c>
      <c r="CA253">
        <v>0</v>
      </c>
      <c r="CB253">
        <v>0</v>
      </c>
      <c r="CC253">
        <v>209</v>
      </c>
      <c r="CD253">
        <v>209</v>
      </c>
      <c r="CE253">
        <v>29</v>
      </c>
      <c r="CF253">
        <v>180</v>
      </c>
      <c r="CG253">
        <v>0</v>
      </c>
      <c r="CH253">
        <v>0</v>
      </c>
      <c r="CI253">
        <v>0</v>
      </c>
      <c r="CJ253">
        <v>0</v>
      </c>
      <c r="CK253">
        <v>0</v>
      </c>
      <c r="CL253">
        <v>0</v>
      </c>
      <c r="CM253">
        <v>0</v>
      </c>
      <c r="CN253">
        <v>0</v>
      </c>
      <c r="CO253">
        <v>0</v>
      </c>
      <c r="CP253">
        <v>209</v>
      </c>
      <c r="CQ253">
        <v>29.857142857142858</v>
      </c>
      <c r="CR253">
        <v>90.999999999999943</v>
      </c>
      <c r="CS253">
        <v>90.999999999999943</v>
      </c>
      <c r="CT253">
        <v>0</v>
      </c>
      <c r="CU253">
        <v>0</v>
      </c>
      <c r="CV253">
        <v>85.408653846153811</v>
      </c>
      <c r="CW253">
        <v>28.134615384615465</v>
      </c>
      <c r="CX253">
        <v>32.153846153846182</v>
      </c>
      <c r="CY253">
        <v>4.0192307692307629</v>
      </c>
      <c r="CZ253">
        <v>16.076923076923073</v>
      </c>
      <c r="DA253">
        <v>31.149038461538559</v>
      </c>
      <c r="DB253">
        <v>12.05769230769231</v>
      </c>
      <c r="DC253">
        <v>0</v>
      </c>
      <c r="DD253">
        <v>0</v>
      </c>
      <c r="DE253">
        <v>0</v>
      </c>
      <c r="DF253">
        <v>0</v>
      </c>
      <c r="DG253">
        <v>0</v>
      </c>
      <c r="DH253">
        <v>0</v>
      </c>
      <c r="DI253">
        <v>0</v>
      </c>
      <c r="DJ253">
        <v>44.368715083798868</v>
      </c>
      <c r="DK253">
        <v>0</v>
      </c>
      <c r="DL253">
        <v>61.59126984126987</v>
      </c>
      <c r="DM253">
        <v>0</v>
      </c>
      <c r="DN253">
        <v>0</v>
      </c>
      <c r="DO253">
        <v>0</v>
      </c>
      <c r="DP253">
        <v>0</v>
      </c>
      <c r="DQ253">
        <v>0</v>
      </c>
      <c r="DR253">
        <v>0</v>
      </c>
      <c r="DS253">
        <v>1.4600000000000097</v>
      </c>
      <c r="DT253">
        <v>0</v>
      </c>
      <c r="DU253">
        <v>0.60799999999999998</v>
      </c>
      <c r="DV253">
        <v>0</v>
      </c>
      <c r="DW253">
        <v>0</v>
      </c>
      <c r="DX253">
        <v>0</v>
      </c>
      <c r="DY253">
        <v>0</v>
      </c>
      <c r="DZ253">
        <v>1</v>
      </c>
      <c r="EA253">
        <v>0</v>
      </c>
    </row>
    <row r="254" spans="1:131" ht="15" hidden="1">
      <c r="A254" s="505">
        <v>258</v>
      </c>
      <c r="B254" s="505" t="e">
        <v>#N/A</v>
      </c>
      <c r="C254" s="506">
        <v>0.234848484848485</v>
      </c>
      <c r="D254" s="506">
        <v>0</v>
      </c>
      <c r="E254" s="507">
        <v>140706</v>
      </c>
      <c r="F254" s="507">
        <v>3302299</v>
      </c>
      <c r="G254" s="508" t="s">
        <v>412</v>
      </c>
      <c r="H254" s="470" t="s">
        <v>51</v>
      </c>
      <c r="I254" s="509" t="s">
        <v>609</v>
      </c>
      <c r="J254" s="510">
        <v>1</v>
      </c>
      <c r="K254" s="511">
        <v>0</v>
      </c>
      <c r="L254" s="511">
        <v>0</v>
      </c>
      <c r="M254" s="511">
        <v>3</v>
      </c>
      <c r="N254" s="511">
        <v>0</v>
      </c>
      <c r="O254" s="511">
        <v>0</v>
      </c>
      <c r="P254" s="511">
        <v>0</v>
      </c>
      <c r="Q254" s="511">
        <v>264</v>
      </c>
      <c r="R254" s="511">
        <v>264</v>
      </c>
      <c r="S254" s="511">
        <v>88</v>
      </c>
      <c r="T254" s="511">
        <v>176</v>
      </c>
      <c r="U254" s="511">
        <v>0</v>
      </c>
      <c r="V254" s="511">
        <v>0</v>
      </c>
      <c r="W254" s="511">
        <v>0</v>
      </c>
      <c r="X254" s="511">
        <v>0</v>
      </c>
      <c r="Y254" s="511">
        <v>0</v>
      </c>
      <c r="Z254" s="511">
        <v>0</v>
      </c>
      <c r="AA254" s="511">
        <v>0</v>
      </c>
      <c r="AB254" s="511">
        <v>0</v>
      </c>
      <c r="AC254" s="511">
        <v>0</v>
      </c>
      <c r="AD254" s="511">
        <v>264</v>
      </c>
      <c r="AE254" s="511">
        <v>88</v>
      </c>
      <c r="AF254" s="511">
        <v>59.999999999999922</v>
      </c>
      <c r="AG254" s="511">
        <v>62.000000000000043</v>
      </c>
      <c r="AH254" s="511">
        <v>0</v>
      </c>
      <c r="AI254" s="511">
        <v>0</v>
      </c>
      <c r="AJ254" s="511">
        <v>34.000000000000057</v>
      </c>
      <c r="AK254" s="511">
        <v>100.00000000000006</v>
      </c>
      <c r="AL254" s="511">
        <v>63.999999999999886</v>
      </c>
      <c r="AM254" s="511">
        <v>5.9999999999999929</v>
      </c>
      <c r="AN254" s="511">
        <v>50.999999999999957</v>
      </c>
      <c r="AO254" s="511">
        <v>5.9999999999999929</v>
      </c>
      <c r="AP254" s="511">
        <v>3.0000000000000098</v>
      </c>
      <c r="AQ254" s="511">
        <v>0</v>
      </c>
      <c r="AR254" s="511">
        <v>0</v>
      </c>
      <c r="AS254" s="511">
        <v>0</v>
      </c>
      <c r="AT254" s="511">
        <v>0</v>
      </c>
      <c r="AU254" s="511">
        <v>0</v>
      </c>
      <c r="AV254" s="511">
        <v>0</v>
      </c>
      <c r="AW254" s="511">
        <v>0</v>
      </c>
      <c r="AX254" s="511">
        <v>105.00000000000007</v>
      </c>
      <c r="AY254" s="511">
        <v>0</v>
      </c>
      <c r="AZ254" s="511">
        <v>119.12195121951211</v>
      </c>
      <c r="BA254" s="511">
        <v>0</v>
      </c>
      <c r="BB254" s="511">
        <v>0</v>
      </c>
      <c r="BC254" s="511">
        <v>0</v>
      </c>
      <c r="BD254" s="511">
        <v>0</v>
      </c>
      <c r="BE254" s="511">
        <v>0</v>
      </c>
      <c r="BF254" s="511">
        <v>0</v>
      </c>
      <c r="BG254" s="511">
        <v>0</v>
      </c>
      <c r="BH254" s="511">
        <v>0</v>
      </c>
      <c r="BI254" s="511">
        <v>0.76100000000000001</v>
      </c>
      <c r="BJ254" s="511">
        <v>0</v>
      </c>
      <c r="BK254" s="511">
        <v>0</v>
      </c>
      <c r="BL254" s="512">
        <v>0</v>
      </c>
      <c r="BM254" s="511">
        <v>0</v>
      </c>
      <c r="BN254" s="511">
        <v>1</v>
      </c>
      <c r="BO254" s="511">
        <v>0</v>
      </c>
      <c r="BQ254">
        <v>140706</v>
      </c>
      <c r="BR254">
        <v>3302299</v>
      </c>
      <c r="BS254" t="s">
        <v>412</v>
      </c>
      <c r="BT254" t="s">
        <v>51</v>
      </c>
      <c r="BU254" t="s">
        <v>609</v>
      </c>
      <c r="BV254">
        <v>1</v>
      </c>
      <c r="BW254">
        <v>0</v>
      </c>
      <c r="BX254">
        <v>0</v>
      </c>
      <c r="BY254">
        <v>3</v>
      </c>
      <c r="BZ254">
        <v>0</v>
      </c>
      <c r="CA254">
        <v>0</v>
      </c>
      <c r="CB254">
        <v>0</v>
      </c>
      <c r="CC254">
        <v>264</v>
      </c>
      <c r="CD254">
        <v>264</v>
      </c>
      <c r="CE254">
        <v>88</v>
      </c>
      <c r="CF254">
        <v>176</v>
      </c>
      <c r="CG254">
        <v>0</v>
      </c>
      <c r="CH254">
        <v>0</v>
      </c>
      <c r="CI254">
        <v>0</v>
      </c>
      <c r="CJ254">
        <v>0</v>
      </c>
      <c r="CK254">
        <v>0</v>
      </c>
      <c r="CL254">
        <v>0</v>
      </c>
      <c r="CM254">
        <v>0</v>
      </c>
      <c r="CN254">
        <v>0</v>
      </c>
      <c r="CO254">
        <v>0</v>
      </c>
      <c r="CP254">
        <v>264</v>
      </c>
      <c r="CQ254">
        <v>88</v>
      </c>
      <c r="CR254">
        <v>59.999999999999922</v>
      </c>
      <c r="CS254">
        <v>62.000000000000043</v>
      </c>
      <c r="CT254">
        <v>0</v>
      </c>
      <c r="CU254">
        <v>0</v>
      </c>
      <c r="CV254">
        <v>34.000000000000057</v>
      </c>
      <c r="CW254">
        <v>100.00000000000006</v>
      </c>
      <c r="CX254">
        <v>63.999999999999886</v>
      </c>
      <c r="CY254">
        <v>5.9999999999999929</v>
      </c>
      <c r="CZ254">
        <v>50.999999999999957</v>
      </c>
      <c r="DA254">
        <v>5.9999999999999929</v>
      </c>
      <c r="DB254">
        <v>3.0000000000000098</v>
      </c>
      <c r="DC254">
        <v>0</v>
      </c>
      <c r="DD254">
        <v>0</v>
      </c>
      <c r="DE254">
        <v>0</v>
      </c>
      <c r="DF254">
        <v>0</v>
      </c>
      <c r="DG254">
        <v>0</v>
      </c>
      <c r="DH254">
        <v>0</v>
      </c>
      <c r="DI254">
        <v>0</v>
      </c>
      <c r="DJ254">
        <v>105.00000000000007</v>
      </c>
      <c r="DK254">
        <v>0</v>
      </c>
      <c r="DL254">
        <v>119.12195121951211</v>
      </c>
      <c r="DM254">
        <v>0</v>
      </c>
      <c r="DN254">
        <v>0</v>
      </c>
      <c r="DO254">
        <v>0</v>
      </c>
      <c r="DP254">
        <v>0</v>
      </c>
      <c r="DQ254">
        <v>0</v>
      </c>
      <c r="DR254">
        <v>0</v>
      </c>
      <c r="DS254">
        <v>0</v>
      </c>
      <c r="DT254">
        <v>0</v>
      </c>
      <c r="DU254">
        <v>0.76100000000000001</v>
      </c>
      <c r="DV254">
        <v>0</v>
      </c>
      <c r="DW254">
        <v>0</v>
      </c>
      <c r="DX254">
        <v>0</v>
      </c>
      <c r="DY254">
        <v>0</v>
      </c>
      <c r="DZ254">
        <v>1</v>
      </c>
      <c r="EA254">
        <v>0</v>
      </c>
    </row>
    <row r="255" spans="1:131" ht="15" hidden="1">
      <c r="A255" s="505">
        <v>259</v>
      </c>
      <c r="B255" s="505" t="e">
        <v>#N/A</v>
      </c>
      <c r="C255" s="506">
        <v>0.51685393258427004</v>
      </c>
      <c r="D255" s="506">
        <v>0</v>
      </c>
      <c r="E255" s="507">
        <v>142231</v>
      </c>
      <c r="F255" s="507">
        <v>3302309</v>
      </c>
      <c r="G255" s="508" t="s">
        <v>413</v>
      </c>
      <c r="H255" s="470" t="s">
        <v>51</v>
      </c>
      <c r="I255" s="509" t="s">
        <v>609</v>
      </c>
      <c r="J255" s="510">
        <v>1</v>
      </c>
      <c r="K255" s="511">
        <v>0</v>
      </c>
      <c r="L255" s="511">
        <v>0</v>
      </c>
      <c r="M255" s="511">
        <v>7</v>
      </c>
      <c r="N255" s="511">
        <v>0</v>
      </c>
      <c r="O255" s="511">
        <v>0</v>
      </c>
      <c r="P255" s="511">
        <v>0</v>
      </c>
      <c r="Q255" s="511">
        <v>445</v>
      </c>
      <c r="R255" s="511">
        <v>445</v>
      </c>
      <c r="S255" s="511">
        <v>60</v>
      </c>
      <c r="T255" s="511">
        <v>385</v>
      </c>
      <c r="U255" s="511">
        <v>0</v>
      </c>
      <c r="V255" s="511">
        <v>0</v>
      </c>
      <c r="W255" s="511">
        <v>0</v>
      </c>
      <c r="X255" s="511">
        <v>0</v>
      </c>
      <c r="Y255" s="511">
        <v>0</v>
      </c>
      <c r="Z255" s="511">
        <v>0</v>
      </c>
      <c r="AA255" s="511">
        <v>0</v>
      </c>
      <c r="AB255" s="511">
        <v>0</v>
      </c>
      <c r="AC255" s="511">
        <v>0</v>
      </c>
      <c r="AD255" s="511">
        <v>445</v>
      </c>
      <c r="AE255" s="511">
        <v>63.571428571428569</v>
      </c>
      <c r="AF255" s="511">
        <v>228.00000000000014</v>
      </c>
      <c r="AG255" s="511">
        <v>230.00000000000017</v>
      </c>
      <c r="AH255" s="511">
        <v>0</v>
      </c>
      <c r="AI255" s="511">
        <v>0</v>
      </c>
      <c r="AJ255" s="511">
        <v>5.0000000000000107</v>
      </c>
      <c r="AK255" s="511">
        <v>18.999999999999979</v>
      </c>
      <c r="AL255" s="511">
        <v>25.000000000000011</v>
      </c>
      <c r="AM255" s="511">
        <v>149.99999999999989</v>
      </c>
      <c r="AN255" s="511">
        <v>145.00000000000023</v>
      </c>
      <c r="AO255" s="511">
        <v>96.000000000000142</v>
      </c>
      <c r="AP255" s="511">
        <v>5.0000000000000107</v>
      </c>
      <c r="AQ255" s="511">
        <v>0</v>
      </c>
      <c r="AR255" s="511">
        <v>0</v>
      </c>
      <c r="AS255" s="511">
        <v>0</v>
      </c>
      <c r="AT255" s="511">
        <v>0</v>
      </c>
      <c r="AU255" s="511">
        <v>0</v>
      </c>
      <c r="AV255" s="511">
        <v>0</v>
      </c>
      <c r="AW255" s="511">
        <v>0</v>
      </c>
      <c r="AX255" s="511">
        <v>157.19480519480507</v>
      </c>
      <c r="AY255" s="511">
        <v>0</v>
      </c>
      <c r="AZ255" s="511">
        <v>165.69347930886482</v>
      </c>
      <c r="BA255" s="511">
        <v>0</v>
      </c>
      <c r="BB255" s="511">
        <v>0</v>
      </c>
      <c r="BC255" s="511">
        <v>0</v>
      </c>
      <c r="BD255" s="511">
        <v>0</v>
      </c>
      <c r="BE255" s="511">
        <v>0</v>
      </c>
      <c r="BF255" s="511">
        <v>0</v>
      </c>
      <c r="BG255" s="511">
        <v>0</v>
      </c>
      <c r="BH255" s="511">
        <v>0</v>
      </c>
      <c r="BI255" s="511">
        <v>0.38500000000000001</v>
      </c>
      <c r="BJ255" s="511">
        <v>0</v>
      </c>
      <c r="BK255" s="511">
        <v>0</v>
      </c>
      <c r="BL255" s="512">
        <v>0</v>
      </c>
      <c r="BM255" s="511">
        <v>0</v>
      </c>
      <c r="BN255" s="511">
        <v>1</v>
      </c>
      <c r="BO255" s="511">
        <v>0</v>
      </c>
      <c r="BQ255">
        <v>142231</v>
      </c>
      <c r="BR255">
        <v>3302309</v>
      </c>
      <c r="BS255" t="s">
        <v>413</v>
      </c>
      <c r="BT255" t="s">
        <v>51</v>
      </c>
      <c r="BU255" t="s">
        <v>609</v>
      </c>
      <c r="BV255">
        <v>1</v>
      </c>
      <c r="BW255">
        <v>0</v>
      </c>
      <c r="BX255">
        <v>0</v>
      </c>
      <c r="BY255">
        <v>7</v>
      </c>
      <c r="BZ255">
        <v>0</v>
      </c>
      <c r="CA255">
        <v>0</v>
      </c>
      <c r="CB255">
        <v>0</v>
      </c>
      <c r="CC255">
        <v>445</v>
      </c>
      <c r="CD255">
        <v>445</v>
      </c>
      <c r="CE255">
        <v>60</v>
      </c>
      <c r="CF255">
        <v>385</v>
      </c>
      <c r="CG255">
        <v>0</v>
      </c>
      <c r="CH255">
        <v>0</v>
      </c>
      <c r="CI255">
        <v>0</v>
      </c>
      <c r="CJ255">
        <v>0</v>
      </c>
      <c r="CK255">
        <v>0</v>
      </c>
      <c r="CL255">
        <v>0</v>
      </c>
      <c r="CM255">
        <v>0</v>
      </c>
      <c r="CN255">
        <v>0</v>
      </c>
      <c r="CO255">
        <v>0</v>
      </c>
      <c r="CP255">
        <v>445</v>
      </c>
      <c r="CQ255">
        <v>63.571428571428569</v>
      </c>
      <c r="CR255">
        <v>228.00000000000014</v>
      </c>
      <c r="CS255">
        <v>230.00000000000017</v>
      </c>
      <c r="CT255">
        <v>0</v>
      </c>
      <c r="CU255">
        <v>0</v>
      </c>
      <c r="CV255">
        <v>5.0000000000000107</v>
      </c>
      <c r="CW255">
        <v>18.999999999999979</v>
      </c>
      <c r="CX255">
        <v>25.000000000000011</v>
      </c>
      <c r="CY255">
        <v>149.99999999999989</v>
      </c>
      <c r="CZ255">
        <v>145.00000000000023</v>
      </c>
      <c r="DA255">
        <v>96.000000000000142</v>
      </c>
      <c r="DB255">
        <v>5.0000000000000107</v>
      </c>
      <c r="DC255">
        <v>0</v>
      </c>
      <c r="DD255">
        <v>0</v>
      </c>
      <c r="DE255">
        <v>0</v>
      </c>
      <c r="DF255">
        <v>0</v>
      </c>
      <c r="DG255">
        <v>0</v>
      </c>
      <c r="DH255">
        <v>0</v>
      </c>
      <c r="DI255">
        <v>0</v>
      </c>
      <c r="DJ255">
        <v>157.19480519480507</v>
      </c>
      <c r="DK255">
        <v>0</v>
      </c>
      <c r="DL255">
        <v>165.69347930886482</v>
      </c>
      <c r="DM255">
        <v>0</v>
      </c>
      <c r="DN255">
        <v>0</v>
      </c>
      <c r="DO255">
        <v>0</v>
      </c>
      <c r="DP255">
        <v>0</v>
      </c>
      <c r="DQ255">
        <v>0</v>
      </c>
      <c r="DR255">
        <v>0</v>
      </c>
      <c r="DS255">
        <v>0</v>
      </c>
      <c r="DT255">
        <v>0</v>
      </c>
      <c r="DU255">
        <v>0.38500000000000001</v>
      </c>
      <c r="DV255">
        <v>0</v>
      </c>
      <c r="DW255">
        <v>0</v>
      </c>
      <c r="DX255">
        <v>0</v>
      </c>
      <c r="DY255">
        <v>0</v>
      </c>
      <c r="DZ255">
        <v>1</v>
      </c>
      <c r="EA255">
        <v>0</v>
      </c>
    </row>
    <row r="256" spans="1:131" ht="15" hidden="1">
      <c r="A256" s="505">
        <v>260</v>
      </c>
      <c r="B256" s="505" t="e">
        <v>#N/A</v>
      </c>
      <c r="C256" s="506">
        <v>0.48979591836734698</v>
      </c>
      <c r="D256" s="506">
        <v>0</v>
      </c>
      <c r="E256" s="507">
        <v>139484</v>
      </c>
      <c r="F256" s="507">
        <v>3302310</v>
      </c>
      <c r="G256" s="508" t="s">
        <v>414</v>
      </c>
      <c r="H256" s="470" t="s">
        <v>51</v>
      </c>
      <c r="I256" s="509" t="s">
        <v>609</v>
      </c>
      <c r="J256" s="510">
        <v>1</v>
      </c>
      <c r="K256" s="511">
        <v>0</v>
      </c>
      <c r="L256" s="511">
        <v>0</v>
      </c>
      <c r="M256" s="511">
        <v>7</v>
      </c>
      <c r="N256" s="511">
        <v>0</v>
      </c>
      <c r="O256" s="511">
        <v>0</v>
      </c>
      <c r="P256" s="511">
        <v>0</v>
      </c>
      <c r="Q256" s="511">
        <v>196</v>
      </c>
      <c r="R256" s="511">
        <v>196</v>
      </c>
      <c r="S256" s="511">
        <v>22</v>
      </c>
      <c r="T256" s="511">
        <v>174</v>
      </c>
      <c r="U256" s="511">
        <v>0</v>
      </c>
      <c r="V256" s="511">
        <v>0</v>
      </c>
      <c r="W256" s="511">
        <v>0</v>
      </c>
      <c r="X256" s="511">
        <v>0</v>
      </c>
      <c r="Y256" s="511">
        <v>0</v>
      </c>
      <c r="Z256" s="511">
        <v>0</v>
      </c>
      <c r="AA256" s="511">
        <v>0</v>
      </c>
      <c r="AB256" s="511">
        <v>0</v>
      </c>
      <c r="AC256" s="511">
        <v>0</v>
      </c>
      <c r="AD256" s="511">
        <v>196</v>
      </c>
      <c r="AE256" s="511">
        <v>28</v>
      </c>
      <c r="AF256" s="511">
        <v>94.999999999999915</v>
      </c>
      <c r="AG256" s="511">
        <v>96.000000000000014</v>
      </c>
      <c r="AH256" s="511">
        <v>0</v>
      </c>
      <c r="AI256" s="511">
        <v>0</v>
      </c>
      <c r="AJ256" s="511">
        <v>39.000000000000057</v>
      </c>
      <c r="AK256" s="511">
        <v>0.99999999999999989</v>
      </c>
      <c r="AL256" s="511">
        <v>60.000000000000036</v>
      </c>
      <c r="AM256" s="511">
        <v>24.999999999999947</v>
      </c>
      <c r="AN256" s="511">
        <v>3.0000000000000018</v>
      </c>
      <c r="AO256" s="511">
        <v>49</v>
      </c>
      <c r="AP256" s="511">
        <v>19.000000000000004</v>
      </c>
      <c r="AQ256" s="511">
        <v>0</v>
      </c>
      <c r="AR256" s="511">
        <v>0</v>
      </c>
      <c r="AS256" s="511">
        <v>0</v>
      </c>
      <c r="AT256" s="511">
        <v>0</v>
      </c>
      <c r="AU256" s="511">
        <v>0</v>
      </c>
      <c r="AV256" s="511">
        <v>0</v>
      </c>
      <c r="AW256" s="511">
        <v>0</v>
      </c>
      <c r="AX256" s="511">
        <v>7.8850574712643748</v>
      </c>
      <c r="AY256" s="511">
        <v>0</v>
      </c>
      <c r="AZ256" s="511">
        <v>57.140370392053534</v>
      </c>
      <c r="BA256" s="511">
        <v>0</v>
      </c>
      <c r="BB256" s="511">
        <v>0</v>
      </c>
      <c r="BC256" s="511">
        <v>0</v>
      </c>
      <c r="BD256" s="511">
        <v>0</v>
      </c>
      <c r="BE256" s="511">
        <v>0</v>
      </c>
      <c r="BF256" s="511">
        <v>0</v>
      </c>
      <c r="BG256" s="511">
        <v>3.3946391752577356</v>
      </c>
      <c r="BH256" s="511">
        <v>0</v>
      </c>
      <c r="BI256" s="511">
        <v>0.57199999999999995</v>
      </c>
      <c r="BJ256" s="511">
        <v>0</v>
      </c>
      <c r="BK256" s="511">
        <v>0</v>
      </c>
      <c r="BL256" s="512">
        <v>0</v>
      </c>
      <c r="BM256" s="511">
        <v>0</v>
      </c>
      <c r="BN256" s="511">
        <v>1</v>
      </c>
      <c r="BO256" s="511">
        <v>0</v>
      </c>
      <c r="BQ256">
        <v>139484</v>
      </c>
      <c r="BR256">
        <v>3302310</v>
      </c>
      <c r="BS256" t="s">
        <v>414</v>
      </c>
      <c r="BT256" t="s">
        <v>51</v>
      </c>
      <c r="BU256" t="s">
        <v>609</v>
      </c>
      <c r="BV256">
        <v>1</v>
      </c>
      <c r="BW256">
        <v>0</v>
      </c>
      <c r="BX256">
        <v>0</v>
      </c>
      <c r="BY256">
        <v>7</v>
      </c>
      <c r="BZ256">
        <v>0</v>
      </c>
      <c r="CA256">
        <v>0</v>
      </c>
      <c r="CB256">
        <v>0</v>
      </c>
      <c r="CC256">
        <v>196</v>
      </c>
      <c r="CD256">
        <v>196</v>
      </c>
      <c r="CE256">
        <v>22</v>
      </c>
      <c r="CF256">
        <v>174</v>
      </c>
      <c r="CG256">
        <v>0</v>
      </c>
      <c r="CH256">
        <v>0</v>
      </c>
      <c r="CI256">
        <v>0</v>
      </c>
      <c r="CJ256">
        <v>0</v>
      </c>
      <c r="CK256">
        <v>0</v>
      </c>
      <c r="CL256">
        <v>0</v>
      </c>
      <c r="CM256">
        <v>0</v>
      </c>
      <c r="CN256">
        <v>0</v>
      </c>
      <c r="CO256">
        <v>0</v>
      </c>
      <c r="CP256">
        <v>196</v>
      </c>
      <c r="CQ256">
        <v>28</v>
      </c>
      <c r="CR256">
        <v>94.999999999999915</v>
      </c>
      <c r="CS256">
        <v>96.000000000000014</v>
      </c>
      <c r="CT256">
        <v>0</v>
      </c>
      <c r="CU256">
        <v>0</v>
      </c>
      <c r="CV256">
        <v>39.000000000000057</v>
      </c>
      <c r="CW256">
        <v>0.99999999999999989</v>
      </c>
      <c r="CX256">
        <v>60.000000000000036</v>
      </c>
      <c r="CY256">
        <v>24.999999999999947</v>
      </c>
      <c r="CZ256">
        <v>3.0000000000000018</v>
      </c>
      <c r="DA256">
        <v>49</v>
      </c>
      <c r="DB256">
        <v>19.000000000000004</v>
      </c>
      <c r="DC256">
        <v>0</v>
      </c>
      <c r="DD256">
        <v>0</v>
      </c>
      <c r="DE256">
        <v>0</v>
      </c>
      <c r="DF256">
        <v>0</v>
      </c>
      <c r="DG256">
        <v>0</v>
      </c>
      <c r="DH256">
        <v>0</v>
      </c>
      <c r="DI256">
        <v>0</v>
      </c>
      <c r="DJ256">
        <v>7.8850574712643748</v>
      </c>
      <c r="DK256">
        <v>0</v>
      </c>
      <c r="DL256">
        <v>57.140370392053534</v>
      </c>
      <c r="DM256">
        <v>0</v>
      </c>
      <c r="DN256">
        <v>0</v>
      </c>
      <c r="DO256">
        <v>0</v>
      </c>
      <c r="DP256">
        <v>0</v>
      </c>
      <c r="DQ256">
        <v>0</v>
      </c>
      <c r="DR256">
        <v>0</v>
      </c>
      <c r="DS256">
        <v>3.3946391752577356</v>
      </c>
      <c r="DT256">
        <v>0</v>
      </c>
      <c r="DU256">
        <v>0.57199999999999995</v>
      </c>
      <c r="DV256">
        <v>0</v>
      </c>
      <c r="DW256">
        <v>0</v>
      </c>
      <c r="DX256">
        <v>0</v>
      </c>
      <c r="DY256">
        <v>0</v>
      </c>
      <c r="DZ256">
        <v>1</v>
      </c>
      <c r="EA256">
        <v>0</v>
      </c>
    </row>
    <row r="257" spans="1:131" ht="15" hidden="1">
      <c r="A257" s="505">
        <v>261</v>
      </c>
      <c r="B257" s="505" t="e">
        <v>#N/A</v>
      </c>
      <c r="C257" s="506">
        <v>0.51212121212121198</v>
      </c>
      <c r="D257" s="506">
        <v>0</v>
      </c>
      <c r="E257" s="507">
        <v>149366</v>
      </c>
      <c r="F257" s="507">
        <v>3302313</v>
      </c>
      <c r="G257" s="508" t="s">
        <v>415</v>
      </c>
      <c r="H257" s="470" t="s">
        <v>51</v>
      </c>
      <c r="I257" s="509" t="s">
        <v>609</v>
      </c>
      <c r="J257" s="510">
        <v>1</v>
      </c>
      <c r="K257" s="511">
        <v>0</v>
      </c>
      <c r="L257" s="511">
        <v>0</v>
      </c>
      <c r="M257" s="511">
        <v>7</v>
      </c>
      <c r="N257" s="511">
        <v>0</v>
      </c>
      <c r="O257" s="511">
        <v>0</v>
      </c>
      <c r="P257" s="511">
        <v>0</v>
      </c>
      <c r="Q257" s="511">
        <v>330</v>
      </c>
      <c r="R257" s="511">
        <v>330</v>
      </c>
      <c r="S257" s="511">
        <v>28</v>
      </c>
      <c r="T257" s="511">
        <v>302</v>
      </c>
      <c r="U257" s="511">
        <v>0</v>
      </c>
      <c r="V257" s="511">
        <v>0</v>
      </c>
      <c r="W257" s="511">
        <v>0</v>
      </c>
      <c r="X257" s="511">
        <v>0</v>
      </c>
      <c r="Y257" s="511">
        <v>0</v>
      </c>
      <c r="Z257" s="511">
        <v>0</v>
      </c>
      <c r="AA257" s="511">
        <v>0</v>
      </c>
      <c r="AB257" s="511">
        <v>0</v>
      </c>
      <c r="AC257" s="511">
        <v>0</v>
      </c>
      <c r="AD257" s="511">
        <v>330</v>
      </c>
      <c r="AE257" s="511">
        <v>47.142857142857146</v>
      </c>
      <c r="AF257" s="511">
        <v>160.00000000000003</v>
      </c>
      <c r="AG257" s="511">
        <v>168.99999999999994</v>
      </c>
      <c r="AH257" s="511">
        <v>0</v>
      </c>
      <c r="AI257" s="511">
        <v>0</v>
      </c>
      <c r="AJ257" s="511">
        <v>21.063829787234027</v>
      </c>
      <c r="AK257" s="511">
        <v>7.0212765957446965</v>
      </c>
      <c r="AL257" s="511">
        <v>52.158054711246329</v>
      </c>
      <c r="AM257" s="511">
        <v>42.127659574468055</v>
      </c>
      <c r="AN257" s="511">
        <v>64.194528875379859</v>
      </c>
      <c r="AO257" s="511">
        <v>127.38601823708211</v>
      </c>
      <c r="AP257" s="511">
        <v>16.048632218844986</v>
      </c>
      <c r="AQ257" s="511">
        <v>0</v>
      </c>
      <c r="AR257" s="511">
        <v>0</v>
      </c>
      <c r="AS257" s="511">
        <v>0</v>
      </c>
      <c r="AT257" s="511">
        <v>0</v>
      </c>
      <c r="AU257" s="511">
        <v>0</v>
      </c>
      <c r="AV257" s="511">
        <v>0</v>
      </c>
      <c r="AW257" s="511">
        <v>0</v>
      </c>
      <c r="AX257" s="511">
        <v>163.90728476821181</v>
      </c>
      <c r="AY257" s="511">
        <v>0</v>
      </c>
      <c r="AZ257" s="511">
        <v>152.64304461942257</v>
      </c>
      <c r="BA257" s="511">
        <v>0</v>
      </c>
      <c r="BB257" s="511">
        <v>0</v>
      </c>
      <c r="BC257" s="511">
        <v>0</v>
      </c>
      <c r="BD257" s="511">
        <v>0</v>
      </c>
      <c r="BE257" s="511">
        <v>0</v>
      </c>
      <c r="BF257" s="511">
        <v>0</v>
      </c>
      <c r="BG257" s="511">
        <v>22.199999999999914</v>
      </c>
      <c r="BH257" s="511">
        <v>0</v>
      </c>
      <c r="BI257" s="511">
        <v>0.53100000000000003</v>
      </c>
      <c r="BJ257" s="511">
        <v>0</v>
      </c>
      <c r="BK257" s="511">
        <v>0</v>
      </c>
      <c r="BL257" s="512">
        <v>0</v>
      </c>
      <c r="BM257" s="511">
        <v>0</v>
      </c>
      <c r="BN257" s="511">
        <v>1</v>
      </c>
      <c r="BO257" s="511">
        <v>0</v>
      </c>
      <c r="BQ257">
        <v>149366</v>
      </c>
      <c r="BR257">
        <v>3302313</v>
      </c>
      <c r="BS257" t="s">
        <v>415</v>
      </c>
      <c r="BT257" t="s">
        <v>51</v>
      </c>
      <c r="BU257" t="s">
        <v>609</v>
      </c>
      <c r="BV257">
        <v>1</v>
      </c>
      <c r="BW257">
        <v>0</v>
      </c>
      <c r="BX257">
        <v>0</v>
      </c>
      <c r="BY257">
        <v>7</v>
      </c>
      <c r="BZ257">
        <v>0</v>
      </c>
      <c r="CA257">
        <v>0</v>
      </c>
      <c r="CB257">
        <v>0</v>
      </c>
      <c r="CC257">
        <v>330</v>
      </c>
      <c r="CD257">
        <v>330</v>
      </c>
      <c r="CE257">
        <v>28</v>
      </c>
      <c r="CF257">
        <v>302</v>
      </c>
      <c r="CG257">
        <v>0</v>
      </c>
      <c r="CH257">
        <v>0</v>
      </c>
      <c r="CI257">
        <v>0</v>
      </c>
      <c r="CJ257">
        <v>0</v>
      </c>
      <c r="CK257">
        <v>0</v>
      </c>
      <c r="CL257">
        <v>0</v>
      </c>
      <c r="CM257">
        <v>0</v>
      </c>
      <c r="CN257">
        <v>0</v>
      </c>
      <c r="CO257">
        <v>0</v>
      </c>
      <c r="CP257">
        <v>330</v>
      </c>
      <c r="CQ257">
        <v>47.142857142857146</v>
      </c>
      <c r="CR257">
        <v>160.00000000000003</v>
      </c>
      <c r="CS257">
        <v>168.99999999999994</v>
      </c>
      <c r="CT257">
        <v>0</v>
      </c>
      <c r="CU257">
        <v>0</v>
      </c>
      <c r="CV257">
        <v>21.063829787234027</v>
      </c>
      <c r="CW257">
        <v>7.0212765957446965</v>
      </c>
      <c r="CX257">
        <v>52.158054711246329</v>
      </c>
      <c r="CY257">
        <v>42.127659574468055</v>
      </c>
      <c r="CZ257">
        <v>64.194528875379859</v>
      </c>
      <c r="DA257">
        <v>127.38601823708211</v>
      </c>
      <c r="DB257">
        <v>16.048632218844986</v>
      </c>
      <c r="DC257">
        <v>0</v>
      </c>
      <c r="DD257">
        <v>0</v>
      </c>
      <c r="DE257">
        <v>0</v>
      </c>
      <c r="DF257">
        <v>0</v>
      </c>
      <c r="DG257">
        <v>0</v>
      </c>
      <c r="DH257">
        <v>0</v>
      </c>
      <c r="DI257">
        <v>0</v>
      </c>
      <c r="DJ257">
        <v>163.90728476821181</v>
      </c>
      <c r="DK257">
        <v>0</v>
      </c>
      <c r="DL257">
        <v>152.64304461942257</v>
      </c>
      <c r="DM257">
        <v>0</v>
      </c>
      <c r="DN257">
        <v>0</v>
      </c>
      <c r="DO257">
        <v>0</v>
      </c>
      <c r="DP257">
        <v>0</v>
      </c>
      <c r="DQ257">
        <v>0</v>
      </c>
      <c r="DR257">
        <v>0</v>
      </c>
      <c r="DS257">
        <v>22.199999999999914</v>
      </c>
      <c r="DT257">
        <v>0</v>
      </c>
      <c r="DU257">
        <v>0.53100000000000003</v>
      </c>
      <c r="DV257">
        <v>0</v>
      </c>
      <c r="DW257">
        <v>0</v>
      </c>
      <c r="DX257">
        <v>0</v>
      </c>
      <c r="DY257">
        <v>0</v>
      </c>
      <c r="DZ257">
        <v>1</v>
      </c>
      <c r="EA257">
        <v>0</v>
      </c>
    </row>
    <row r="258" spans="1:131" ht="15" hidden="1">
      <c r="A258" s="505">
        <v>262</v>
      </c>
      <c r="B258" s="505" t="e">
        <v>#N/A</v>
      </c>
      <c r="C258" s="506">
        <v>0.63157894736842102</v>
      </c>
      <c r="D258" s="506">
        <v>0</v>
      </c>
      <c r="E258" s="507">
        <v>142358</v>
      </c>
      <c r="F258" s="507">
        <v>3302315</v>
      </c>
      <c r="G258" s="508" t="s">
        <v>416</v>
      </c>
      <c r="H258" s="470" t="s">
        <v>51</v>
      </c>
      <c r="I258" s="509" t="s">
        <v>609</v>
      </c>
      <c r="J258" s="510">
        <v>1</v>
      </c>
      <c r="K258" s="511">
        <v>0</v>
      </c>
      <c r="L258" s="511">
        <v>0</v>
      </c>
      <c r="M258" s="511">
        <v>7</v>
      </c>
      <c r="N258" s="511">
        <v>0</v>
      </c>
      <c r="O258" s="511">
        <v>0</v>
      </c>
      <c r="P258" s="511">
        <v>0</v>
      </c>
      <c r="Q258" s="511">
        <v>190</v>
      </c>
      <c r="R258" s="511">
        <v>190</v>
      </c>
      <c r="S258" s="511">
        <v>16</v>
      </c>
      <c r="T258" s="511">
        <v>174</v>
      </c>
      <c r="U258" s="511">
        <v>0</v>
      </c>
      <c r="V258" s="511">
        <v>0</v>
      </c>
      <c r="W258" s="511">
        <v>0</v>
      </c>
      <c r="X258" s="511">
        <v>0</v>
      </c>
      <c r="Y258" s="511">
        <v>0</v>
      </c>
      <c r="Z258" s="511">
        <v>0</v>
      </c>
      <c r="AA258" s="511">
        <v>0</v>
      </c>
      <c r="AB258" s="511">
        <v>0</v>
      </c>
      <c r="AC258" s="511">
        <v>0</v>
      </c>
      <c r="AD258" s="511">
        <v>190</v>
      </c>
      <c r="AE258" s="511">
        <v>27.142857142857142</v>
      </c>
      <c r="AF258" s="511">
        <v>120</v>
      </c>
      <c r="AG258" s="511">
        <v>120</v>
      </c>
      <c r="AH258" s="511">
        <v>0</v>
      </c>
      <c r="AI258" s="511">
        <v>0</v>
      </c>
      <c r="AJ258" s="511">
        <v>4.9999999999999973</v>
      </c>
      <c r="AK258" s="511">
        <v>4.9999999999999973</v>
      </c>
      <c r="AL258" s="511">
        <v>4.0000000000000062</v>
      </c>
      <c r="AM258" s="511">
        <v>2.9999999999999947</v>
      </c>
      <c r="AN258" s="511">
        <v>65.000000000000057</v>
      </c>
      <c r="AO258" s="511">
        <v>103.00000000000004</v>
      </c>
      <c r="AP258" s="511">
        <v>4.9999999999999973</v>
      </c>
      <c r="AQ258" s="511">
        <v>0</v>
      </c>
      <c r="AR258" s="511">
        <v>0</v>
      </c>
      <c r="AS258" s="511">
        <v>0</v>
      </c>
      <c r="AT258" s="511">
        <v>0</v>
      </c>
      <c r="AU258" s="511">
        <v>0</v>
      </c>
      <c r="AV258" s="511">
        <v>0</v>
      </c>
      <c r="AW258" s="511">
        <v>0</v>
      </c>
      <c r="AX258" s="511">
        <v>38.218390804597639</v>
      </c>
      <c r="AY258" s="511">
        <v>0</v>
      </c>
      <c r="AZ258" s="511">
        <v>59.518072289156599</v>
      </c>
      <c r="BA258" s="511">
        <v>0</v>
      </c>
      <c r="BB258" s="511">
        <v>0</v>
      </c>
      <c r="BC258" s="511">
        <v>0</v>
      </c>
      <c r="BD258" s="511">
        <v>0</v>
      </c>
      <c r="BE258" s="511">
        <v>0</v>
      </c>
      <c r="BF258" s="511">
        <v>0</v>
      </c>
      <c r="BG258" s="511">
        <v>10.60000000000009</v>
      </c>
      <c r="BH258" s="511">
        <v>0</v>
      </c>
      <c r="BI258" s="511">
        <v>1.0780000000000001</v>
      </c>
      <c r="BJ258" s="511">
        <v>0</v>
      </c>
      <c r="BK258" s="511">
        <v>0</v>
      </c>
      <c r="BL258" s="512">
        <v>0</v>
      </c>
      <c r="BM258" s="511">
        <v>0</v>
      </c>
      <c r="BN258" s="511">
        <v>1</v>
      </c>
      <c r="BO258" s="511">
        <v>0</v>
      </c>
      <c r="BQ258">
        <v>142358</v>
      </c>
      <c r="BR258">
        <v>3302315</v>
      </c>
      <c r="BS258" t="s">
        <v>416</v>
      </c>
      <c r="BT258" t="s">
        <v>51</v>
      </c>
      <c r="BU258" t="s">
        <v>609</v>
      </c>
      <c r="BV258">
        <v>1</v>
      </c>
      <c r="BW258">
        <v>0</v>
      </c>
      <c r="BX258">
        <v>0</v>
      </c>
      <c r="BY258">
        <v>7</v>
      </c>
      <c r="BZ258">
        <v>0</v>
      </c>
      <c r="CA258">
        <v>0</v>
      </c>
      <c r="CB258">
        <v>0</v>
      </c>
      <c r="CC258">
        <v>190</v>
      </c>
      <c r="CD258">
        <v>190</v>
      </c>
      <c r="CE258">
        <v>16</v>
      </c>
      <c r="CF258">
        <v>174</v>
      </c>
      <c r="CG258">
        <v>0</v>
      </c>
      <c r="CH258">
        <v>0</v>
      </c>
      <c r="CI258">
        <v>0</v>
      </c>
      <c r="CJ258">
        <v>0</v>
      </c>
      <c r="CK258">
        <v>0</v>
      </c>
      <c r="CL258">
        <v>0</v>
      </c>
      <c r="CM258">
        <v>0</v>
      </c>
      <c r="CN258">
        <v>0</v>
      </c>
      <c r="CO258">
        <v>0</v>
      </c>
      <c r="CP258">
        <v>190</v>
      </c>
      <c r="CQ258">
        <v>27.142857142857142</v>
      </c>
      <c r="CR258">
        <v>120</v>
      </c>
      <c r="CS258">
        <v>120</v>
      </c>
      <c r="CT258">
        <v>0</v>
      </c>
      <c r="CU258">
        <v>0</v>
      </c>
      <c r="CV258">
        <v>4.9999999999999973</v>
      </c>
      <c r="CW258">
        <v>4.9999999999999973</v>
      </c>
      <c r="CX258">
        <v>4.0000000000000062</v>
      </c>
      <c r="CY258">
        <v>2.9999999999999947</v>
      </c>
      <c r="CZ258">
        <v>65.000000000000057</v>
      </c>
      <c r="DA258">
        <v>103.00000000000004</v>
      </c>
      <c r="DB258">
        <v>4.9999999999999973</v>
      </c>
      <c r="DC258">
        <v>0</v>
      </c>
      <c r="DD258">
        <v>0</v>
      </c>
      <c r="DE258">
        <v>0</v>
      </c>
      <c r="DF258">
        <v>0</v>
      </c>
      <c r="DG258">
        <v>0</v>
      </c>
      <c r="DH258">
        <v>0</v>
      </c>
      <c r="DI258">
        <v>0</v>
      </c>
      <c r="DJ258">
        <v>38.218390804597639</v>
      </c>
      <c r="DK258">
        <v>0</v>
      </c>
      <c r="DL258">
        <v>59.518072289156599</v>
      </c>
      <c r="DM258">
        <v>0</v>
      </c>
      <c r="DN258">
        <v>0</v>
      </c>
      <c r="DO258">
        <v>0</v>
      </c>
      <c r="DP258">
        <v>0</v>
      </c>
      <c r="DQ258">
        <v>0</v>
      </c>
      <c r="DR258">
        <v>0</v>
      </c>
      <c r="DS258">
        <v>10.60000000000009</v>
      </c>
      <c r="DT258">
        <v>0</v>
      </c>
      <c r="DU258">
        <v>1.0780000000000001</v>
      </c>
      <c r="DV258">
        <v>0</v>
      </c>
      <c r="DW258">
        <v>0</v>
      </c>
      <c r="DX258">
        <v>0</v>
      </c>
      <c r="DY258">
        <v>0</v>
      </c>
      <c r="DZ258">
        <v>1</v>
      </c>
      <c r="EA258">
        <v>0</v>
      </c>
    </row>
    <row r="259" spans="1:131" ht="15" hidden="1">
      <c r="A259" s="505">
        <v>263</v>
      </c>
      <c r="B259" s="505" t="e">
        <v>#N/A</v>
      </c>
      <c r="C259" s="506">
        <v>0.16447368421052599</v>
      </c>
      <c r="D259" s="506">
        <v>0</v>
      </c>
      <c r="E259" s="507">
        <v>149305</v>
      </c>
      <c r="F259" s="507">
        <v>3302429</v>
      </c>
      <c r="G259" s="508" t="s">
        <v>417</v>
      </c>
      <c r="H259" s="470" t="s">
        <v>51</v>
      </c>
      <c r="I259" s="509" t="s">
        <v>609</v>
      </c>
      <c r="J259" s="510">
        <v>1</v>
      </c>
      <c r="K259" s="511">
        <v>0</v>
      </c>
      <c r="L259" s="511">
        <v>0</v>
      </c>
      <c r="M259" s="511">
        <v>3</v>
      </c>
      <c r="N259" s="511">
        <v>0</v>
      </c>
      <c r="O259" s="511">
        <v>0</v>
      </c>
      <c r="P259" s="511">
        <v>0</v>
      </c>
      <c r="Q259" s="511">
        <v>152</v>
      </c>
      <c r="R259" s="511">
        <v>152</v>
      </c>
      <c r="S259" s="511">
        <v>52</v>
      </c>
      <c r="T259" s="511">
        <v>100</v>
      </c>
      <c r="U259" s="511">
        <v>0</v>
      </c>
      <c r="V259" s="511">
        <v>0</v>
      </c>
      <c r="W259" s="511">
        <v>0</v>
      </c>
      <c r="X259" s="511">
        <v>0</v>
      </c>
      <c r="Y259" s="511">
        <v>0</v>
      </c>
      <c r="Z259" s="511">
        <v>0</v>
      </c>
      <c r="AA259" s="511">
        <v>0</v>
      </c>
      <c r="AB259" s="511">
        <v>0</v>
      </c>
      <c r="AC259" s="511">
        <v>0</v>
      </c>
      <c r="AD259" s="511">
        <v>152</v>
      </c>
      <c r="AE259" s="511">
        <v>50.666666666666664</v>
      </c>
      <c r="AF259" s="511">
        <v>23.999999999999961</v>
      </c>
      <c r="AG259" s="511">
        <v>24.99999999999995</v>
      </c>
      <c r="AH259" s="511">
        <v>0</v>
      </c>
      <c r="AI259" s="511">
        <v>0</v>
      </c>
      <c r="AJ259" s="511">
        <v>116.99999999999999</v>
      </c>
      <c r="AK259" s="511">
        <v>13.000000000000002</v>
      </c>
      <c r="AL259" s="511">
        <v>5.9999999999999973</v>
      </c>
      <c r="AM259" s="511">
        <v>0.99999999999999956</v>
      </c>
      <c r="AN259" s="511">
        <v>7.9999999999999964</v>
      </c>
      <c r="AO259" s="511">
        <v>3.0000000000000062</v>
      </c>
      <c r="AP259" s="511">
        <v>3.9999999999999982</v>
      </c>
      <c r="AQ259" s="511">
        <v>0</v>
      </c>
      <c r="AR259" s="511">
        <v>0</v>
      </c>
      <c r="AS259" s="511">
        <v>0</v>
      </c>
      <c r="AT259" s="511">
        <v>0</v>
      </c>
      <c r="AU259" s="511">
        <v>0</v>
      </c>
      <c r="AV259" s="511">
        <v>0</v>
      </c>
      <c r="AW259" s="511">
        <v>0</v>
      </c>
      <c r="AX259" s="511">
        <v>62.319999999999993</v>
      </c>
      <c r="AY259" s="511">
        <v>0</v>
      </c>
      <c r="AZ259" s="511">
        <v>41.877551020408191</v>
      </c>
      <c r="BA259" s="511">
        <v>0</v>
      </c>
      <c r="BB259" s="511">
        <v>0</v>
      </c>
      <c r="BC259" s="511">
        <v>0</v>
      </c>
      <c r="BD259" s="511">
        <v>0</v>
      </c>
      <c r="BE259" s="511">
        <v>0</v>
      </c>
      <c r="BF259" s="511">
        <v>0</v>
      </c>
      <c r="BG259" s="511">
        <v>0</v>
      </c>
      <c r="BH259" s="511">
        <v>0</v>
      </c>
      <c r="BI259" s="511">
        <v>0.79100000000000004</v>
      </c>
      <c r="BJ259" s="511">
        <v>0</v>
      </c>
      <c r="BK259" s="511">
        <v>0</v>
      </c>
      <c r="BL259" s="512">
        <v>0</v>
      </c>
      <c r="BM259" s="511">
        <v>0</v>
      </c>
      <c r="BN259" s="511">
        <v>1</v>
      </c>
      <c r="BO259" s="511">
        <v>0</v>
      </c>
      <c r="BQ259">
        <v>149305</v>
      </c>
      <c r="BR259">
        <v>3302429</v>
      </c>
      <c r="BS259" t="s">
        <v>417</v>
      </c>
      <c r="BT259" t="s">
        <v>51</v>
      </c>
      <c r="BU259" t="s">
        <v>609</v>
      </c>
      <c r="BV259">
        <v>1</v>
      </c>
      <c r="BW259">
        <v>0</v>
      </c>
      <c r="BX259">
        <v>0</v>
      </c>
      <c r="BY259">
        <v>3</v>
      </c>
      <c r="BZ259">
        <v>0</v>
      </c>
      <c r="CA259">
        <v>0</v>
      </c>
      <c r="CB259">
        <v>0</v>
      </c>
      <c r="CC259">
        <v>152</v>
      </c>
      <c r="CD259">
        <v>152</v>
      </c>
      <c r="CE259">
        <v>52</v>
      </c>
      <c r="CF259">
        <v>100</v>
      </c>
      <c r="CG259">
        <v>0</v>
      </c>
      <c r="CH259">
        <v>0</v>
      </c>
      <c r="CI259">
        <v>0</v>
      </c>
      <c r="CJ259">
        <v>0</v>
      </c>
      <c r="CK259">
        <v>0</v>
      </c>
      <c r="CL259">
        <v>0</v>
      </c>
      <c r="CM259">
        <v>0</v>
      </c>
      <c r="CN259">
        <v>0</v>
      </c>
      <c r="CO259">
        <v>0</v>
      </c>
      <c r="CP259">
        <v>152</v>
      </c>
      <c r="CQ259">
        <v>50.666666666666664</v>
      </c>
      <c r="CR259">
        <v>23.999999999999961</v>
      </c>
      <c r="CS259">
        <v>24.99999999999995</v>
      </c>
      <c r="CT259">
        <v>0</v>
      </c>
      <c r="CU259">
        <v>0</v>
      </c>
      <c r="CV259">
        <v>116.99999999999999</v>
      </c>
      <c r="CW259">
        <v>13.000000000000002</v>
      </c>
      <c r="CX259">
        <v>5.9999999999999973</v>
      </c>
      <c r="CY259">
        <v>0.99999999999999956</v>
      </c>
      <c r="CZ259">
        <v>7.9999999999999964</v>
      </c>
      <c r="DA259">
        <v>3.0000000000000062</v>
      </c>
      <c r="DB259">
        <v>3.9999999999999982</v>
      </c>
      <c r="DC259">
        <v>0</v>
      </c>
      <c r="DD259">
        <v>0</v>
      </c>
      <c r="DE259">
        <v>0</v>
      </c>
      <c r="DF259">
        <v>0</v>
      </c>
      <c r="DG259">
        <v>0</v>
      </c>
      <c r="DH259">
        <v>0</v>
      </c>
      <c r="DI259">
        <v>0</v>
      </c>
      <c r="DJ259">
        <v>62.319999999999993</v>
      </c>
      <c r="DK259">
        <v>0</v>
      </c>
      <c r="DL259">
        <v>41.877551020408191</v>
      </c>
      <c r="DM259">
        <v>0</v>
      </c>
      <c r="DN259">
        <v>0</v>
      </c>
      <c r="DO259">
        <v>0</v>
      </c>
      <c r="DP259">
        <v>0</v>
      </c>
      <c r="DQ259">
        <v>0</v>
      </c>
      <c r="DR259">
        <v>0</v>
      </c>
      <c r="DS259">
        <v>0</v>
      </c>
      <c r="DT259">
        <v>0</v>
      </c>
      <c r="DU259">
        <v>0.79100000000000004</v>
      </c>
      <c r="DV259">
        <v>0</v>
      </c>
      <c r="DW259">
        <v>0</v>
      </c>
      <c r="DX259">
        <v>0</v>
      </c>
      <c r="DY259">
        <v>0</v>
      </c>
      <c r="DZ259">
        <v>1</v>
      </c>
      <c r="EA259">
        <v>0</v>
      </c>
    </row>
    <row r="260" spans="1:131" ht="15" hidden="1">
      <c r="A260" s="505">
        <v>264</v>
      </c>
      <c r="B260" s="505" t="e">
        <v>#N/A</v>
      </c>
      <c r="C260" s="506">
        <v>0.49234693877551</v>
      </c>
      <c r="D260" s="506">
        <v>0</v>
      </c>
      <c r="E260" s="507">
        <v>141270</v>
      </c>
      <c r="F260" s="507">
        <v>3302434</v>
      </c>
      <c r="G260" s="508" t="s">
        <v>418</v>
      </c>
      <c r="H260" s="470" t="s">
        <v>51</v>
      </c>
      <c r="I260" s="509" t="s">
        <v>609</v>
      </c>
      <c r="J260" s="510">
        <v>1</v>
      </c>
      <c r="K260" s="511">
        <v>0</v>
      </c>
      <c r="L260" s="511">
        <v>0</v>
      </c>
      <c r="M260" s="511">
        <v>7</v>
      </c>
      <c r="N260" s="511">
        <v>0</v>
      </c>
      <c r="O260" s="511">
        <v>0</v>
      </c>
      <c r="P260" s="511">
        <v>0</v>
      </c>
      <c r="Q260" s="511">
        <v>392</v>
      </c>
      <c r="R260" s="511">
        <v>392</v>
      </c>
      <c r="S260" s="511">
        <v>54</v>
      </c>
      <c r="T260" s="511">
        <v>338</v>
      </c>
      <c r="U260" s="511">
        <v>0</v>
      </c>
      <c r="V260" s="511">
        <v>0</v>
      </c>
      <c r="W260" s="511">
        <v>0</v>
      </c>
      <c r="X260" s="511">
        <v>0</v>
      </c>
      <c r="Y260" s="511">
        <v>0</v>
      </c>
      <c r="Z260" s="511">
        <v>0</v>
      </c>
      <c r="AA260" s="511">
        <v>0</v>
      </c>
      <c r="AB260" s="511">
        <v>0</v>
      </c>
      <c r="AC260" s="511">
        <v>0</v>
      </c>
      <c r="AD260" s="511">
        <v>392</v>
      </c>
      <c r="AE260" s="511">
        <v>56</v>
      </c>
      <c r="AF260" s="511">
        <v>192.00000000000003</v>
      </c>
      <c r="AG260" s="511">
        <v>192.99999999999991</v>
      </c>
      <c r="AH260" s="511">
        <v>0</v>
      </c>
      <c r="AI260" s="511">
        <v>0</v>
      </c>
      <c r="AJ260" s="511">
        <v>15.999999999999982</v>
      </c>
      <c r="AK260" s="511">
        <v>7.9999999999999911</v>
      </c>
      <c r="AL260" s="511">
        <v>21.000000000000014</v>
      </c>
      <c r="AM260" s="511">
        <v>176.00000000000014</v>
      </c>
      <c r="AN260" s="511">
        <v>36.000000000000021</v>
      </c>
      <c r="AO260" s="511">
        <v>67.999999999999986</v>
      </c>
      <c r="AP260" s="511">
        <v>67.000000000000085</v>
      </c>
      <c r="AQ260" s="511">
        <v>0</v>
      </c>
      <c r="AR260" s="511">
        <v>0</v>
      </c>
      <c r="AS260" s="511">
        <v>0</v>
      </c>
      <c r="AT260" s="511">
        <v>0</v>
      </c>
      <c r="AU260" s="511">
        <v>0</v>
      </c>
      <c r="AV260" s="511">
        <v>0</v>
      </c>
      <c r="AW260" s="511">
        <v>0</v>
      </c>
      <c r="AX260" s="511">
        <v>12.75739644970416</v>
      </c>
      <c r="AY260" s="511">
        <v>0</v>
      </c>
      <c r="AZ260" s="511">
        <v>123.59388379204898</v>
      </c>
      <c r="BA260" s="511">
        <v>0</v>
      </c>
      <c r="BB260" s="511">
        <v>0</v>
      </c>
      <c r="BC260" s="511">
        <v>0</v>
      </c>
      <c r="BD260" s="511">
        <v>0</v>
      </c>
      <c r="BE260" s="511">
        <v>0</v>
      </c>
      <c r="BF260" s="511">
        <v>0</v>
      </c>
      <c r="BG260" s="511">
        <v>0</v>
      </c>
      <c r="BH260" s="511">
        <v>0</v>
      </c>
      <c r="BI260" s="511">
        <v>0.53600000000000003</v>
      </c>
      <c r="BJ260" s="511">
        <v>0</v>
      </c>
      <c r="BK260" s="511">
        <v>0</v>
      </c>
      <c r="BL260" s="512">
        <v>0</v>
      </c>
      <c r="BM260" s="511">
        <v>0</v>
      </c>
      <c r="BN260" s="511">
        <v>1</v>
      </c>
      <c r="BO260" s="511">
        <v>0</v>
      </c>
      <c r="BQ260">
        <v>141270</v>
      </c>
      <c r="BR260">
        <v>3302434</v>
      </c>
      <c r="BS260" t="s">
        <v>418</v>
      </c>
      <c r="BT260" t="s">
        <v>51</v>
      </c>
      <c r="BU260" t="s">
        <v>609</v>
      </c>
      <c r="BV260">
        <v>1</v>
      </c>
      <c r="BW260">
        <v>0</v>
      </c>
      <c r="BX260">
        <v>0</v>
      </c>
      <c r="BY260">
        <v>7</v>
      </c>
      <c r="BZ260">
        <v>0</v>
      </c>
      <c r="CA260">
        <v>0</v>
      </c>
      <c r="CB260">
        <v>0</v>
      </c>
      <c r="CC260">
        <v>392</v>
      </c>
      <c r="CD260">
        <v>392</v>
      </c>
      <c r="CE260">
        <v>54</v>
      </c>
      <c r="CF260">
        <v>338</v>
      </c>
      <c r="CG260">
        <v>0</v>
      </c>
      <c r="CH260">
        <v>0</v>
      </c>
      <c r="CI260">
        <v>0</v>
      </c>
      <c r="CJ260">
        <v>0</v>
      </c>
      <c r="CK260">
        <v>0</v>
      </c>
      <c r="CL260">
        <v>0</v>
      </c>
      <c r="CM260">
        <v>0</v>
      </c>
      <c r="CN260">
        <v>0</v>
      </c>
      <c r="CO260">
        <v>0</v>
      </c>
      <c r="CP260">
        <v>392</v>
      </c>
      <c r="CQ260">
        <v>56</v>
      </c>
      <c r="CR260">
        <v>192.00000000000003</v>
      </c>
      <c r="CS260">
        <v>192.99999999999991</v>
      </c>
      <c r="CT260">
        <v>0</v>
      </c>
      <c r="CU260">
        <v>0</v>
      </c>
      <c r="CV260">
        <v>15.999999999999982</v>
      </c>
      <c r="CW260">
        <v>7.9999999999999911</v>
      </c>
      <c r="CX260">
        <v>21.000000000000014</v>
      </c>
      <c r="CY260">
        <v>176.00000000000014</v>
      </c>
      <c r="CZ260">
        <v>36.000000000000021</v>
      </c>
      <c r="DA260">
        <v>67.999999999999986</v>
      </c>
      <c r="DB260">
        <v>67.000000000000085</v>
      </c>
      <c r="DC260">
        <v>0</v>
      </c>
      <c r="DD260">
        <v>0</v>
      </c>
      <c r="DE260">
        <v>0</v>
      </c>
      <c r="DF260">
        <v>0</v>
      </c>
      <c r="DG260">
        <v>0</v>
      </c>
      <c r="DH260">
        <v>0</v>
      </c>
      <c r="DI260">
        <v>0</v>
      </c>
      <c r="DJ260">
        <v>12.75739644970416</v>
      </c>
      <c r="DK260">
        <v>0</v>
      </c>
      <c r="DL260">
        <v>123.59388379204898</v>
      </c>
      <c r="DM260">
        <v>0</v>
      </c>
      <c r="DN260">
        <v>0</v>
      </c>
      <c r="DO260">
        <v>0</v>
      </c>
      <c r="DP260">
        <v>0</v>
      </c>
      <c r="DQ260">
        <v>0</v>
      </c>
      <c r="DR260">
        <v>0</v>
      </c>
      <c r="DS260">
        <v>0</v>
      </c>
      <c r="DT260">
        <v>0</v>
      </c>
      <c r="DU260">
        <v>0.53600000000000003</v>
      </c>
      <c r="DV260">
        <v>0</v>
      </c>
      <c r="DW260">
        <v>0</v>
      </c>
      <c r="DX260">
        <v>0</v>
      </c>
      <c r="DY260">
        <v>0</v>
      </c>
      <c r="DZ260">
        <v>1</v>
      </c>
      <c r="EA260">
        <v>0</v>
      </c>
    </row>
    <row r="261" spans="1:131" ht="15" hidden="1">
      <c r="A261" s="505">
        <v>265</v>
      </c>
      <c r="B261" s="505" t="e">
        <v>#N/A</v>
      </c>
      <c r="C261" s="506">
        <v>0.612307692307692</v>
      </c>
      <c r="D261" s="506">
        <v>0</v>
      </c>
      <c r="E261" s="507">
        <v>142686</v>
      </c>
      <c r="F261" s="507">
        <v>3302443</v>
      </c>
      <c r="G261" s="508" t="s">
        <v>419</v>
      </c>
      <c r="H261" s="470" t="s">
        <v>51</v>
      </c>
      <c r="I261" s="509" t="s">
        <v>609</v>
      </c>
      <c r="J261" s="510">
        <v>1</v>
      </c>
      <c r="K261" s="511">
        <v>0</v>
      </c>
      <c r="L261" s="511">
        <v>0</v>
      </c>
      <c r="M261" s="511">
        <v>7</v>
      </c>
      <c r="N261" s="511">
        <v>0</v>
      </c>
      <c r="O261" s="511">
        <v>0</v>
      </c>
      <c r="P261" s="511">
        <v>0</v>
      </c>
      <c r="Q261" s="511">
        <v>325</v>
      </c>
      <c r="R261" s="511">
        <v>325</v>
      </c>
      <c r="S261" s="511">
        <v>34</v>
      </c>
      <c r="T261" s="511">
        <v>291</v>
      </c>
      <c r="U261" s="511">
        <v>0</v>
      </c>
      <c r="V261" s="511">
        <v>0</v>
      </c>
      <c r="W261" s="511">
        <v>0</v>
      </c>
      <c r="X261" s="511">
        <v>0</v>
      </c>
      <c r="Y261" s="511">
        <v>0</v>
      </c>
      <c r="Z261" s="511">
        <v>0</v>
      </c>
      <c r="AA261" s="511">
        <v>0</v>
      </c>
      <c r="AB261" s="511">
        <v>0</v>
      </c>
      <c r="AC261" s="511">
        <v>0</v>
      </c>
      <c r="AD261" s="511">
        <v>325</v>
      </c>
      <c r="AE261" s="511">
        <v>46.428571428571431</v>
      </c>
      <c r="AF261" s="511">
        <v>197.99999999999994</v>
      </c>
      <c r="AG261" s="511">
        <v>198.99999999999989</v>
      </c>
      <c r="AH261" s="511">
        <v>0</v>
      </c>
      <c r="AI261" s="511">
        <v>0</v>
      </c>
      <c r="AJ261" s="511">
        <v>7.9999999999999956</v>
      </c>
      <c r="AK261" s="511">
        <v>7.9999999999999956</v>
      </c>
      <c r="AL261" s="511">
        <v>6.9999999999999876</v>
      </c>
      <c r="AM261" s="511">
        <v>3.9999999999999978</v>
      </c>
      <c r="AN261" s="511">
        <v>246.00000000000003</v>
      </c>
      <c r="AO261" s="511">
        <v>43.999999999999872</v>
      </c>
      <c r="AP261" s="511">
        <v>7.9999999999999956</v>
      </c>
      <c r="AQ261" s="511">
        <v>0</v>
      </c>
      <c r="AR261" s="511">
        <v>0</v>
      </c>
      <c r="AS261" s="511">
        <v>0</v>
      </c>
      <c r="AT261" s="511">
        <v>0</v>
      </c>
      <c r="AU261" s="511">
        <v>0</v>
      </c>
      <c r="AV261" s="511">
        <v>0</v>
      </c>
      <c r="AW261" s="511">
        <v>0</v>
      </c>
      <c r="AX261" s="511">
        <v>115.50522648083641</v>
      </c>
      <c r="AY261" s="511">
        <v>0</v>
      </c>
      <c r="AZ261" s="511">
        <v>103.12800120048021</v>
      </c>
      <c r="BA261" s="511">
        <v>0</v>
      </c>
      <c r="BB261" s="511">
        <v>0</v>
      </c>
      <c r="BC261" s="511">
        <v>0</v>
      </c>
      <c r="BD261" s="511">
        <v>0</v>
      </c>
      <c r="BE261" s="511">
        <v>0</v>
      </c>
      <c r="BF261" s="511">
        <v>0</v>
      </c>
      <c r="BG261" s="511">
        <v>0</v>
      </c>
      <c r="BH261" s="511">
        <v>0</v>
      </c>
      <c r="BI261" s="511">
        <v>0.505</v>
      </c>
      <c r="BJ261" s="511">
        <v>0</v>
      </c>
      <c r="BK261" s="511">
        <v>0</v>
      </c>
      <c r="BL261" s="512">
        <v>0</v>
      </c>
      <c r="BM261" s="511">
        <v>0</v>
      </c>
      <c r="BN261" s="511">
        <v>1</v>
      </c>
      <c r="BO261" s="511">
        <v>0</v>
      </c>
      <c r="BQ261">
        <v>142686</v>
      </c>
      <c r="BR261">
        <v>3302443</v>
      </c>
      <c r="BS261" t="s">
        <v>419</v>
      </c>
      <c r="BT261" t="s">
        <v>51</v>
      </c>
      <c r="BU261" t="s">
        <v>609</v>
      </c>
      <c r="BV261">
        <v>1</v>
      </c>
      <c r="BW261">
        <v>0</v>
      </c>
      <c r="BX261">
        <v>0</v>
      </c>
      <c r="BY261">
        <v>7</v>
      </c>
      <c r="BZ261">
        <v>0</v>
      </c>
      <c r="CA261">
        <v>0</v>
      </c>
      <c r="CB261">
        <v>0</v>
      </c>
      <c r="CC261">
        <v>325</v>
      </c>
      <c r="CD261">
        <v>325</v>
      </c>
      <c r="CE261">
        <v>34</v>
      </c>
      <c r="CF261">
        <v>291</v>
      </c>
      <c r="CG261">
        <v>0</v>
      </c>
      <c r="CH261">
        <v>0</v>
      </c>
      <c r="CI261">
        <v>0</v>
      </c>
      <c r="CJ261">
        <v>0</v>
      </c>
      <c r="CK261">
        <v>0</v>
      </c>
      <c r="CL261">
        <v>0</v>
      </c>
      <c r="CM261">
        <v>0</v>
      </c>
      <c r="CN261">
        <v>0</v>
      </c>
      <c r="CO261">
        <v>0</v>
      </c>
      <c r="CP261">
        <v>325</v>
      </c>
      <c r="CQ261">
        <v>46.428571428571431</v>
      </c>
      <c r="CR261">
        <v>197.99999999999994</v>
      </c>
      <c r="CS261">
        <v>198.99999999999989</v>
      </c>
      <c r="CT261">
        <v>0</v>
      </c>
      <c r="CU261">
        <v>0</v>
      </c>
      <c r="CV261">
        <v>7.9999999999999956</v>
      </c>
      <c r="CW261">
        <v>7.9999999999999956</v>
      </c>
      <c r="CX261">
        <v>6.9999999999999876</v>
      </c>
      <c r="CY261">
        <v>3.9999999999999978</v>
      </c>
      <c r="CZ261">
        <v>246.00000000000003</v>
      </c>
      <c r="DA261">
        <v>43.999999999999872</v>
      </c>
      <c r="DB261">
        <v>7.9999999999999956</v>
      </c>
      <c r="DC261">
        <v>0</v>
      </c>
      <c r="DD261">
        <v>0</v>
      </c>
      <c r="DE261">
        <v>0</v>
      </c>
      <c r="DF261">
        <v>0</v>
      </c>
      <c r="DG261">
        <v>0</v>
      </c>
      <c r="DH261">
        <v>0</v>
      </c>
      <c r="DI261">
        <v>0</v>
      </c>
      <c r="DJ261">
        <v>115.50522648083641</v>
      </c>
      <c r="DK261">
        <v>0</v>
      </c>
      <c r="DL261">
        <v>103.12800120048021</v>
      </c>
      <c r="DM261">
        <v>0</v>
      </c>
      <c r="DN261">
        <v>0</v>
      </c>
      <c r="DO261">
        <v>0</v>
      </c>
      <c r="DP261">
        <v>0</v>
      </c>
      <c r="DQ261">
        <v>0</v>
      </c>
      <c r="DR261">
        <v>0</v>
      </c>
      <c r="DS261">
        <v>0</v>
      </c>
      <c r="DT261">
        <v>0</v>
      </c>
      <c r="DU261">
        <v>0.505</v>
      </c>
      <c r="DV261">
        <v>0</v>
      </c>
      <c r="DW261">
        <v>0</v>
      </c>
      <c r="DX261">
        <v>0</v>
      </c>
      <c r="DY261">
        <v>0</v>
      </c>
      <c r="DZ261">
        <v>1</v>
      </c>
      <c r="EA261">
        <v>0</v>
      </c>
    </row>
    <row r="262" spans="1:131" ht="15" hidden="1">
      <c r="A262" s="505">
        <v>266</v>
      </c>
      <c r="B262" s="505" t="e">
        <v>#N/A</v>
      </c>
      <c r="C262" s="506">
        <v>0.63122923588039903</v>
      </c>
      <c r="D262" s="506">
        <v>0</v>
      </c>
      <c r="E262" s="507">
        <v>143087</v>
      </c>
      <c r="F262" s="507">
        <v>3302447</v>
      </c>
      <c r="G262" s="508" t="s">
        <v>420</v>
      </c>
      <c r="H262" s="470" t="s">
        <v>51</v>
      </c>
      <c r="I262" s="509" t="s">
        <v>609</v>
      </c>
      <c r="J262" s="510">
        <v>1</v>
      </c>
      <c r="K262" s="511">
        <v>0</v>
      </c>
      <c r="L262" s="511">
        <v>0</v>
      </c>
      <c r="M262" s="511">
        <v>7</v>
      </c>
      <c r="N262" s="511">
        <v>0</v>
      </c>
      <c r="O262" s="511">
        <v>0</v>
      </c>
      <c r="P262" s="511">
        <v>0</v>
      </c>
      <c r="Q262" s="511">
        <v>602</v>
      </c>
      <c r="R262" s="511">
        <v>602</v>
      </c>
      <c r="S262" s="511">
        <v>89</v>
      </c>
      <c r="T262" s="511">
        <v>513</v>
      </c>
      <c r="U262" s="511">
        <v>0</v>
      </c>
      <c r="V262" s="511">
        <v>0</v>
      </c>
      <c r="W262" s="511">
        <v>0</v>
      </c>
      <c r="X262" s="511">
        <v>0</v>
      </c>
      <c r="Y262" s="511">
        <v>0</v>
      </c>
      <c r="Z262" s="511">
        <v>0</v>
      </c>
      <c r="AA262" s="511">
        <v>0</v>
      </c>
      <c r="AB262" s="511">
        <v>0</v>
      </c>
      <c r="AC262" s="511">
        <v>0</v>
      </c>
      <c r="AD262" s="511">
        <v>602</v>
      </c>
      <c r="AE262" s="511">
        <v>86</v>
      </c>
      <c r="AF262" s="511">
        <v>377.00000000000017</v>
      </c>
      <c r="AG262" s="511">
        <v>380.00000000000023</v>
      </c>
      <c r="AH262" s="511">
        <v>0</v>
      </c>
      <c r="AI262" s="511">
        <v>0</v>
      </c>
      <c r="AJ262" s="511">
        <v>28.046589018302818</v>
      </c>
      <c r="AK262" s="511">
        <v>94.156405990016665</v>
      </c>
      <c r="AL262" s="511">
        <v>21.034941763727144</v>
      </c>
      <c r="AM262" s="511">
        <v>56.093178036605636</v>
      </c>
      <c r="AN262" s="511">
        <v>19.031613976705462</v>
      </c>
      <c r="AO262" s="511">
        <v>201.33444259567398</v>
      </c>
      <c r="AP262" s="511">
        <v>182.30282861896836</v>
      </c>
      <c r="AQ262" s="511">
        <v>0</v>
      </c>
      <c r="AR262" s="511">
        <v>0</v>
      </c>
      <c r="AS262" s="511">
        <v>0</v>
      </c>
      <c r="AT262" s="511">
        <v>0</v>
      </c>
      <c r="AU262" s="511">
        <v>0</v>
      </c>
      <c r="AV262" s="511">
        <v>0</v>
      </c>
      <c r="AW262" s="511">
        <v>0</v>
      </c>
      <c r="AX262" s="511">
        <v>134.0390625</v>
      </c>
      <c r="AY262" s="511">
        <v>0</v>
      </c>
      <c r="AZ262" s="511">
        <v>198.79550049049112</v>
      </c>
      <c r="BA262" s="511">
        <v>0</v>
      </c>
      <c r="BB262" s="511">
        <v>0</v>
      </c>
      <c r="BC262" s="511">
        <v>0</v>
      </c>
      <c r="BD262" s="511">
        <v>0</v>
      </c>
      <c r="BE262" s="511">
        <v>0</v>
      </c>
      <c r="BF262" s="511">
        <v>0</v>
      </c>
      <c r="BG262" s="511">
        <v>4.8800000000000026</v>
      </c>
      <c r="BH262" s="511">
        <v>0</v>
      </c>
      <c r="BI262" s="511">
        <v>0.64500000000000002</v>
      </c>
      <c r="BJ262" s="511">
        <v>0</v>
      </c>
      <c r="BK262" s="511">
        <v>0</v>
      </c>
      <c r="BL262" s="512">
        <v>0</v>
      </c>
      <c r="BM262" s="511">
        <v>0</v>
      </c>
      <c r="BN262" s="511">
        <v>1</v>
      </c>
      <c r="BO262" s="511">
        <v>0</v>
      </c>
      <c r="BQ262">
        <v>143087</v>
      </c>
      <c r="BR262">
        <v>3302447</v>
      </c>
      <c r="BS262" t="s">
        <v>420</v>
      </c>
      <c r="BT262" t="s">
        <v>51</v>
      </c>
      <c r="BU262" t="s">
        <v>609</v>
      </c>
      <c r="BV262">
        <v>1</v>
      </c>
      <c r="BW262">
        <v>0</v>
      </c>
      <c r="BX262">
        <v>0</v>
      </c>
      <c r="BY262">
        <v>7</v>
      </c>
      <c r="BZ262">
        <v>0</v>
      </c>
      <c r="CA262">
        <v>0</v>
      </c>
      <c r="CB262">
        <v>0</v>
      </c>
      <c r="CC262">
        <v>602</v>
      </c>
      <c r="CD262">
        <v>602</v>
      </c>
      <c r="CE262">
        <v>89</v>
      </c>
      <c r="CF262">
        <v>513</v>
      </c>
      <c r="CG262">
        <v>0</v>
      </c>
      <c r="CH262">
        <v>0</v>
      </c>
      <c r="CI262">
        <v>0</v>
      </c>
      <c r="CJ262">
        <v>0</v>
      </c>
      <c r="CK262">
        <v>0</v>
      </c>
      <c r="CL262">
        <v>0</v>
      </c>
      <c r="CM262">
        <v>0</v>
      </c>
      <c r="CN262">
        <v>0</v>
      </c>
      <c r="CO262">
        <v>0</v>
      </c>
      <c r="CP262">
        <v>602</v>
      </c>
      <c r="CQ262">
        <v>86</v>
      </c>
      <c r="CR262">
        <v>377.00000000000017</v>
      </c>
      <c r="CS262">
        <v>380.00000000000023</v>
      </c>
      <c r="CT262">
        <v>0</v>
      </c>
      <c r="CU262">
        <v>0</v>
      </c>
      <c r="CV262">
        <v>28.046589018302818</v>
      </c>
      <c r="CW262">
        <v>94.156405990016665</v>
      </c>
      <c r="CX262">
        <v>21.034941763727144</v>
      </c>
      <c r="CY262">
        <v>56.093178036605636</v>
      </c>
      <c r="CZ262">
        <v>19.031613976705462</v>
      </c>
      <c r="DA262">
        <v>201.33444259567398</v>
      </c>
      <c r="DB262">
        <v>182.30282861896836</v>
      </c>
      <c r="DC262">
        <v>0</v>
      </c>
      <c r="DD262">
        <v>0</v>
      </c>
      <c r="DE262">
        <v>0</v>
      </c>
      <c r="DF262">
        <v>0</v>
      </c>
      <c r="DG262">
        <v>0</v>
      </c>
      <c r="DH262">
        <v>0</v>
      </c>
      <c r="DI262">
        <v>0</v>
      </c>
      <c r="DJ262">
        <v>134.0390625</v>
      </c>
      <c r="DK262">
        <v>0</v>
      </c>
      <c r="DL262">
        <v>198.79550049049112</v>
      </c>
      <c r="DM262">
        <v>0</v>
      </c>
      <c r="DN262">
        <v>0</v>
      </c>
      <c r="DO262">
        <v>0</v>
      </c>
      <c r="DP262">
        <v>0</v>
      </c>
      <c r="DQ262">
        <v>0</v>
      </c>
      <c r="DR262">
        <v>0</v>
      </c>
      <c r="DS262">
        <v>4.8800000000000026</v>
      </c>
      <c r="DT262">
        <v>0</v>
      </c>
      <c r="DU262">
        <v>0.64500000000000002</v>
      </c>
      <c r="DV262">
        <v>0</v>
      </c>
      <c r="DW262">
        <v>0</v>
      </c>
      <c r="DX262">
        <v>0</v>
      </c>
      <c r="DY262">
        <v>0</v>
      </c>
      <c r="DZ262">
        <v>1</v>
      </c>
      <c r="EA262">
        <v>0</v>
      </c>
    </row>
    <row r="263" spans="1:131" ht="15" hidden="1">
      <c r="A263" s="505">
        <v>267</v>
      </c>
      <c r="B263" s="505" t="e">
        <v>#N/A</v>
      </c>
      <c r="C263" s="506">
        <v>0.67553191489361697</v>
      </c>
      <c r="D263" s="506">
        <v>0</v>
      </c>
      <c r="E263" s="507">
        <v>142794</v>
      </c>
      <c r="F263" s="507">
        <v>3302448</v>
      </c>
      <c r="G263" s="508" t="s">
        <v>421</v>
      </c>
      <c r="H263" s="470" t="s">
        <v>51</v>
      </c>
      <c r="I263" s="509" t="s">
        <v>609</v>
      </c>
      <c r="J263" s="510">
        <v>1</v>
      </c>
      <c r="K263" s="511">
        <v>0</v>
      </c>
      <c r="L263" s="511">
        <v>0</v>
      </c>
      <c r="M263" s="511">
        <v>7</v>
      </c>
      <c r="N263" s="511">
        <v>0</v>
      </c>
      <c r="O263" s="511">
        <v>0</v>
      </c>
      <c r="P263" s="511">
        <v>0</v>
      </c>
      <c r="Q263" s="511">
        <v>188</v>
      </c>
      <c r="R263" s="511">
        <v>188</v>
      </c>
      <c r="S263" s="511">
        <v>16</v>
      </c>
      <c r="T263" s="511">
        <v>172</v>
      </c>
      <c r="U263" s="511">
        <v>0</v>
      </c>
      <c r="V263" s="511">
        <v>0</v>
      </c>
      <c r="W263" s="511">
        <v>0</v>
      </c>
      <c r="X263" s="511">
        <v>0</v>
      </c>
      <c r="Y263" s="511">
        <v>0</v>
      </c>
      <c r="Z263" s="511">
        <v>0</v>
      </c>
      <c r="AA263" s="511">
        <v>0</v>
      </c>
      <c r="AB263" s="511">
        <v>0</v>
      </c>
      <c r="AC263" s="511">
        <v>0</v>
      </c>
      <c r="AD263" s="511">
        <v>188</v>
      </c>
      <c r="AE263" s="511">
        <v>26.857142857142858</v>
      </c>
      <c r="AF263" s="511">
        <v>126.99999999999999</v>
      </c>
      <c r="AG263" s="511">
        <v>126.99999999999999</v>
      </c>
      <c r="AH263" s="511">
        <v>0</v>
      </c>
      <c r="AI263" s="511">
        <v>0</v>
      </c>
      <c r="AJ263" s="511">
        <v>4.0000000000000089</v>
      </c>
      <c r="AK263" s="511">
        <v>1.9999999999999951</v>
      </c>
      <c r="AL263" s="511">
        <v>1.9999999999999951</v>
      </c>
      <c r="AM263" s="511">
        <v>47.999999999999964</v>
      </c>
      <c r="AN263" s="511">
        <v>1.9999999999999951</v>
      </c>
      <c r="AO263" s="511">
        <v>111.00000000000007</v>
      </c>
      <c r="AP263" s="511">
        <v>18.999999999999989</v>
      </c>
      <c r="AQ263" s="511">
        <v>0</v>
      </c>
      <c r="AR263" s="511">
        <v>0</v>
      </c>
      <c r="AS263" s="511">
        <v>0</v>
      </c>
      <c r="AT263" s="511">
        <v>0</v>
      </c>
      <c r="AU263" s="511">
        <v>0</v>
      </c>
      <c r="AV263" s="511">
        <v>0</v>
      </c>
      <c r="AW263" s="511">
        <v>0</v>
      </c>
      <c r="AX263" s="511">
        <v>19.674418604651223</v>
      </c>
      <c r="AY263" s="511">
        <v>0</v>
      </c>
      <c r="AZ263" s="511">
        <v>54.078313253012041</v>
      </c>
      <c r="BA263" s="511">
        <v>0</v>
      </c>
      <c r="BB263" s="511">
        <v>0</v>
      </c>
      <c r="BC263" s="511">
        <v>0</v>
      </c>
      <c r="BD263" s="511">
        <v>0</v>
      </c>
      <c r="BE263" s="511">
        <v>0</v>
      </c>
      <c r="BF263" s="511">
        <v>0</v>
      </c>
      <c r="BG263" s="511">
        <v>4.72</v>
      </c>
      <c r="BH263" s="511">
        <v>0</v>
      </c>
      <c r="BI263" s="511">
        <v>0.51100000000000001</v>
      </c>
      <c r="BJ263" s="511">
        <v>0</v>
      </c>
      <c r="BK263" s="511">
        <v>0</v>
      </c>
      <c r="BL263" s="512">
        <v>0</v>
      </c>
      <c r="BM263" s="511">
        <v>0</v>
      </c>
      <c r="BN263" s="511">
        <v>1</v>
      </c>
      <c r="BO263" s="511">
        <v>0</v>
      </c>
      <c r="BQ263">
        <v>142794</v>
      </c>
      <c r="BR263">
        <v>3302448</v>
      </c>
      <c r="BS263" t="s">
        <v>421</v>
      </c>
      <c r="BT263" t="s">
        <v>51</v>
      </c>
      <c r="BU263" t="s">
        <v>609</v>
      </c>
      <c r="BV263">
        <v>1</v>
      </c>
      <c r="BW263">
        <v>0</v>
      </c>
      <c r="BX263">
        <v>0</v>
      </c>
      <c r="BY263">
        <v>7</v>
      </c>
      <c r="BZ263">
        <v>0</v>
      </c>
      <c r="CA263">
        <v>0</v>
      </c>
      <c r="CB263">
        <v>0</v>
      </c>
      <c r="CC263">
        <v>188</v>
      </c>
      <c r="CD263">
        <v>188</v>
      </c>
      <c r="CE263">
        <v>16</v>
      </c>
      <c r="CF263">
        <v>172</v>
      </c>
      <c r="CG263">
        <v>0</v>
      </c>
      <c r="CH263">
        <v>0</v>
      </c>
      <c r="CI263">
        <v>0</v>
      </c>
      <c r="CJ263">
        <v>0</v>
      </c>
      <c r="CK263">
        <v>0</v>
      </c>
      <c r="CL263">
        <v>0</v>
      </c>
      <c r="CM263">
        <v>0</v>
      </c>
      <c r="CN263">
        <v>0</v>
      </c>
      <c r="CO263">
        <v>0</v>
      </c>
      <c r="CP263">
        <v>188</v>
      </c>
      <c r="CQ263">
        <v>26.857142857142858</v>
      </c>
      <c r="CR263">
        <v>126.99999999999999</v>
      </c>
      <c r="CS263">
        <v>126.99999999999999</v>
      </c>
      <c r="CT263">
        <v>0</v>
      </c>
      <c r="CU263">
        <v>0</v>
      </c>
      <c r="CV263">
        <v>4.0000000000000089</v>
      </c>
      <c r="CW263">
        <v>1.9999999999999951</v>
      </c>
      <c r="CX263">
        <v>1.9999999999999951</v>
      </c>
      <c r="CY263">
        <v>47.999999999999964</v>
      </c>
      <c r="CZ263">
        <v>1.9999999999999951</v>
      </c>
      <c r="DA263">
        <v>111.00000000000007</v>
      </c>
      <c r="DB263">
        <v>18.999999999999989</v>
      </c>
      <c r="DC263">
        <v>0</v>
      </c>
      <c r="DD263">
        <v>0</v>
      </c>
      <c r="DE263">
        <v>0</v>
      </c>
      <c r="DF263">
        <v>0</v>
      </c>
      <c r="DG263">
        <v>0</v>
      </c>
      <c r="DH263">
        <v>0</v>
      </c>
      <c r="DI263">
        <v>0</v>
      </c>
      <c r="DJ263">
        <v>19.674418604651223</v>
      </c>
      <c r="DK263">
        <v>0</v>
      </c>
      <c r="DL263">
        <v>54.078313253012041</v>
      </c>
      <c r="DM263">
        <v>0</v>
      </c>
      <c r="DN263">
        <v>0</v>
      </c>
      <c r="DO263">
        <v>0</v>
      </c>
      <c r="DP263">
        <v>0</v>
      </c>
      <c r="DQ263">
        <v>0</v>
      </c>
      <c r="DR263">
        <v>0</v>
      </c>
      <c r="DS263">
        <v>4.72</v>
      </c>
      <c r="DT263">
        <v>0</v>
      </c>
      <c r="DU263">
        <v>0.51100000000000001</v>
      </c>
      <c r="DV263">
        <v>0</v>
      </c>
      <c r="DW263">
        <v>0</v>
      </c>
      <c r="DX263">
        <v>0</v>
      </c>
      <c r="DY263">
        <v>0</v>
      </c>
      <c r="DZ263">
        <v>1</v>
      </c>
      <c r="EA263">
        <v>0</v>
      </c>
    </row>
    <row r="264" spans="1:131" ht="15" hidden="1">
      <c r="A264" s="505">
        <v>268</v>
      </c>
      <c r="B264" s="505" t="e">
        <v>#N/A</v>
      </c>
      <c r="C264" s="506">
        <v>0.51741293532338295</v>
      </c>
      <c r="D264" s="506">
        <v>0</v>
      </c>
      <c r="E264" s="507">
        <v>140518</v>
      </c>
      <c r="F264" s="507">
        <v>3302449</v>
      </c>
      <c r="G264" s="508" t="s">
        <v>422</v>
      </c>
      <c r="H264" s="470" t="s">
        <v>51</v>
      </c>
      <c r="I264" s="509" t="s">
        <v>609</v>
      </c>
      <c r="J264" s="510">
        <v>1</v>
      </c>
      <c r="K264" s="511">
        <v>0</v>
      </c>
      <c r="L264" s="511">
        <v>0</v>
      </c>
      <c r="M264" s="511">
        <v>7</v>
      </c>
      <c r="N264" s="511">
        <v>0</v>
      </c>
      <c r="O264" s="511">
        <v>0</v>
      </c>
      <c r="P264" s="511">
        <v>0</v>
      </c>
      <c r="Q264" s="511">
        <v>402</v>
      </c>
      <c r="R264" s="511">
        <v>402</v>
      </c>
      <c r="S264" s="511">
        <v>52</v>
      </c>
      <c r="T264" s="511">
        <v>350</v>
      </c>
      <c r="U264" s="511">
        <v>0</v>
      </c>
      <c r="V264" s="511">
        <v>0</v>
      </c>
      <c r="W264" s="511">
        <v>0</v>
      </c>
      <c r="X264" s="511">
        <v>0</v>
      </c>
      <c r="Y264" s="511">
        <v>0</v>
      </c>
      <c r="Z264" s="511">
        <v>0</v>
      </c>
      <c r="AA264" s="511">
        <v>0</v>
      </c>
      <c r="AB264" s="511">
        <v>0</v>
      </c>
      <c r="AC264" s="511">
        <v>0</v>
      </c>
      <c r="AD264" s="511">
        <v>402</v>
      </c>
      <c r="AE264" s="511">
        <v>57.428571428571431</v>
      </c>
      <c r="AF264" s="511">
        <v>201</v>
      </c>
      <c r="AG264" s="511">
        <v>207.99999999999994</v>
      </c>
      <c r="AH264" s="511">
        <v>0</v>
      </c>
      <c r="AI264" s="511">
        <v>0</v>
      </c>
      <c r="AJ264" s="511">
        <v>45.112219451371537</v>
      </c>
      <c r="AK264" s="511">
        <v>8.0199501246882789</v>
      </c>
      <c r="AL264" s="511">
        <v>7.0174563591022494</v>
      </c>
      <c r="AM264" s="511">
        <v>58.144638403990051</v>
      </c>
      <c r="AN264" s="511">
        <v>48.119700748129752</v>
      </c>
      <c r="AO264" s="511">
        <v>156.38902743142131</v>
      </c>
      <c r="AP264" s="511">
        <v>79.197007481296708</v>
      </c>
      <c r="AQ264" s="511">
        <v>0</v>
      </c>
      <c r="AR264" s="511">
        <v>0</v>
      </c>
      <c r="AS264" s="511">
        <v>0</v>
      </c>
      <c r="AT264" s="511">
        <v>0</v>
      </c>
      <c r="AU264" s="511">
        <v>0</v>
      </c>
      <c r="AV264" s="511">
        <v>0</v>
      </c>
      <c r="AW264" s="511">
        <v>0</v>
      </c>
      <c r="AX264" s="511">
        <v>65.468571428571494</v>
      </c>
      <c r="AY264" s="511">
        <v>0</v>
      </c>
      <c r="AZ264" s="511">
        <v>113.3632451885465</v>
      </c>
      <c r="BA264" s="511">
        <v>0</v>
      </c>
      <c r="BB264" s="511">
        <v>0</v>
      </c>
      <c r="BC264" s="511">
        <v>0</v>
      </c>
      <c r="BD264" s="511">
        <v>0</v>
      </c>
      <c r="BE264" s="511">
        <v>0</v>
      </c>
      <c r="BF264" s="511">
        <v>0</v>
      </c>
      <c r="BG264" s="511">
        <v>4.8800000000000141</v>
      </c>
      <c r="BH264" s="511">
        <v>0</v>
      </c>
      <c r="BI264" s="511">
        <v>0.67</v>
      </c>
      <c r="BJ264" s="511">
        <v>0</v>
      </c>
      <c r="BK264" s="511">
        <v>0</v>
      </c>
      <c r="BL264" s="512">
        <v>0</v>
      </c>
      <c r="BM264" s="511">
        <v>0</v>
      </c>
      <c r="BN264" s="511">
        <v>1</v>
      </c>
      <c r="BO264" s="511">
        <v>0</v>
      </c>
      <c r="BQ264">
        <v>140518</v>
      </c>
      <c r="BR264">
        <v>3302449</v>
      </c>
      <c r="BS264" t="s">
        <v>422</v>
      </c>
      <c r="BT264" t="s">
        <v>51</v>
      </c>
      <c r="BU264" t="s">
        <v>609</v>
      </c>
      <c r="BV264">
        <v>1</v>
      </c>
      <c r="BW264">
        <v>0</v>
      </c>
      <c r="BX264">
        <v>0</v>
      </c>
      <c r="BY264">
        <v>7</v>
      </c>
      <c r="BZ264">
        <v>0</v>
      </c>
      <c r="CA264">
        <v>0</v>
      </c>
      <c r="CB264">
        <v>0</v>
      </c>
      <c r="CC264">
        <v>402</v>
      </c>
      <c r="CD264">
        <v>402</v>
      </c>
      <c r="CE264">
        <v>52</v>
      </c>
      <c r="CF264">
        <v>350</v>
      </c>
      <c r="CG264">
        <v>0</v>
      </c>
      <c r="CH264">
        <v>0</v>
      </c>
      <c r="CI264">
        <v>0</v>
      </c>
      <c r="CJ264">
        <v>0</v>
      </c>
      <c r="CK264">
        <v>0</v>
      </c>
      <c r="CL264">
        <v>0</v>
      </c>
      <c r="CM264">
        <v>0</v>
      </c>
      <c r="CN264">
        <v>0</v>
      </c>
      <c r="CO264">
        <v>0</v>
      </c>
      <c r="CP264">
        <v>402</v>
      </c>
      <c r="CQ264">
        <v>57.428571428571431</v>
      </c>
      <c r="CR264">
        <v>201</v>
      </c>
      <c r="CS264">
        <v>207.99999999999994</v>
      </c>
      <c r="CT264">
        <v>0</v>
      </c>
      <c r="CU264">
        <v>0</v>
      </c>
      <c r="CV264">
        <v>45.112219451371537</v>
      </c>
      <c r="CW264">
        <v>8.0199501246882789</v>
      </c>
      <c r="CX264">
        <v>7.0174563591022494</v>
      </c>
      <c r="CY264">
        <v>58.144638403990051</v>
      </c>
      <c r="CZ264">
        <v>48.119700748129752</v>
      </c>
      <c r="DA264">
        <v>156.38902743142131</v>
      </c>
      <c r="DB264">
        <v>79.197007481296708</v>
      </c>
      <c r="DC264">
        <v>0</v>
      </c>
      <c r="DD264">
        <v>0</v>
      </c>
      <c r="DE264">
        <v>0</v>
      </c>
      <c r="DF264">
        <v>0</v>
      </c>
      <c r="DG264">
        <v>0</v>
      </c>
      <c r="DH264">
        <v>0</v>
      </c>
      <c r="DI264">
        <v>0</v>
      </c>
      <c r="DJ264">
        <v>65.468571428571494</v>
      </c>
      <c r="DK264">
        <v>0</v>
      </c>
      <c r="DL264">
        <v>113.3632451885465</v>
      </c>
      <c r="DM264">
        <v>0</v>
      </c>
      <c r="DN264">
        <v>0</v>
      </c>
      <c r="DO264">
        <v>0</v>
      </c>
      <c r="DP264">
        <v>0</v>
      </c>
      <c r="DQ264">
        <v>0</v>
      </c>
      <c r="DR264">
        <v>0</v>
      </c>
      <c r="DS264">
        <v>4.8800000000000141</v>
      </c>
      <c r="DT264">
        <v>0</v>
      </c>
      <c r="DU264">
        <v>0.67</v>
      </c>
      <c r="DV264">
        <v>0</v>
      </c>
      <c r="DW264">
        <v>0</v>
      </c>
      <c r="DX264">
        <v>0</v>
      </c>
      <c r="DY264">
        <v>0</v>
      </c>
      <c r="DZ264">
        <v>1</v>
      </c>
      <c r="EA264">
        <v>0</v>
      </c>
    </row>
    <row r="265" spans="1:131" ht="15" hidden="1">
      <c r="A265" s="505">
        <v>269</v>
      </c>
      <c r="B265" s="505" t="e">
        <v>#N/A</v>
      </c>
      <c r="C265" s="506">
        <v>0.30935251798561197</v>
      </c>
      <c r="D265" s="506">
        <v>0</v>
      </c>
      <c r="E265" s="507">
        <v>138694</v>
      </c>
      <c r="F265" s="507">
        <v>3302450</v>
      </c>
      <c r="G265" s="508" t="s">
        <v>423</v>
      </c>
      <c r="H265" s="470" t="s">
        <v>51</v>
      </c>
      <c r="I265" s="509" t="s">
        <v>609</v>
      </c>
      <c r="J265" s="510">
        <v>1</v>
      </c>
      <c r="K265" s="511">
        <v>0</v>
      </c>
      <c r="L265" s="511">
        <v>0</v>
      </c>
      <c r="M265" s="511">
        <v>7</v>
      </c>
      <c r="N265" s="511">
        <v>0</v>
      </c>
      <c r="O265" s="511">
        <v>0</v>
      </c>
      <c r="P265" s="511">
        <v>0</v>
      </c>
      <c r="Q265" s="511">
        <v>417</v>
      </c>
      <c r="R265" s="511">
        <v>417</v>
      </c>
      <c r="S265" s="511">
        <v>60</v>
      </c>
      <c r="T265" s="511">
        <v>357</v>
      </c>
      <c r="U265" s="511">
        <v>0</v>
      </c>
      <c r="V265" s="511">
        <v>0</v>
      </c>
      <c r="W265" s="511">
        <v>0</v>
      </c>
      <c r="X265" s="511">
        <v>0</v>
      </c>
      <c r="Y265" s="511">
        <v>0</v>
      </c>
      <c r="Z265" s="511">
        <v>0</v>
      </c>
      <c r="AA265" s="511">
        <v>0</v>
      </c>
      <c r="AB265" s="511">
        <v>0</v>
      </c>
      <c r="AC265" s="511">
        <v>0</v>
      </c>
      <c r="AD265" s="511">
        <v>417</v>
      </c>
      <c r="AE265" s="511">
        <v>59.571428571428569</v>
      </c>
      <c r="AF265" s="511">
        <v>129.0000000000002</v>
      </c>
      <c r="AG265" s="511">
        <v>129.0000000000002</v>
      </c>
      <c r="AH265" s="511">
        <v>0</v>
      </c>
      <c r="AI265" s="511">
        <v>0</v>
      </c>
      <c r="AJ265" s="511">
        <v>224.00000000000009</v>
      </c>
      <c r="AK265" s="511">
        <v>56.999999999999844</v>
      </c>
      <c r="AL265" s="511">
        <v>76.999999999999986</v>
      </c>
      <c r="AM265" s="511">
        <v>12.000000000000005</v>
      </c>
      <c r="AN265" s="511">
        <v>4.9999999999999947</v>
      </c>
      <c r="AO265" s="511">
        <v>30.999999999999982</v>
      </c>
      <c r="AP265" s="511">
        <v>10.999999999999998</v>
      </c>
      <c r="AQ265" s="511">
        <v>0</v>
      </c>
      <c r="AR265" s="511">
        <v>0</v>
      </c>
      <c r="AS265" s="511">
        <v>0</v>
      </c>
      <c r="AT265" s="511">
        <v>0</v>
      </c>
      <c r="AU265" s="511">
        <v>0</v>
      </c>
      <c r="AV265" s="511">
        <v>0</v>
      </c>
      <c r="AW265" s="511">
        <v>0</v>
      </c>
      <c r="AX265" s="511">
        <v>31.626404494382029</v>
      </c>
      <c r="AY265" s="511">
        <v>0</v>
      </c>
      <c r="AZ265" s="511">
        <v>111.30806608357631</v>
      </c>
      <c r="BA265" s="511">
        <v>0</v>
      </c>
      <c r="BB265" s="511">
        <v>0</v>
      </c>
      <c r="BC265" s="511">
        <v>0</v>
      </c>
      <c r="BD265" s="511">
        <v>0</v>
      </c>
      <c r="BE265" s="511">
        <v>0</v>
      </c>
      <c r="BF265" s="511">
        <v>0</v>
      </c>
      <c r="BG265" s="511">
        <v>0</v>
      </c>
      <c r="BH265" s="511">
        <v>0</v>
      </c>
      <c r="BI265" s="511">
        <v>0.54700000000000004</v>
      </c>
      <c r="BJ265" s="511">
        <v>0</v>
      </c>
      <c r="BK265" s="511">
        <v>0</v>
      </c>
      <c r="BL265" s="512">
        <v>0</v>
      </c>
      <c r="BM265" s="511">
        <v>0</v>
      </c>
      <c r="BN265" s="511">
        <v>1</v>
      </c>
      <c r="BO265" s="511">
        <v>0</v>
      </c>
      <c r="BQ265">
        <v>138694</v>
      </c>
      <c r="BR265">
        <v>3302450</v>
      </c>
      <c r="BS265" t="s">
        <v>423</v>
      </c>
      <c r="BT265" t="s">
        <v>51</v>
      </c>
      <c r="BU265" t="s">
        <v>609</v>
      </c>
      <c r="BV265">
        <v>1</v>
      </c>
      <c r="BW265">
        <v>0</v>
      </c>
      <c r="BX265">
        <v>0</v>
      </c>
      <c r="BY265">
        <v>7</v>
      </c>
      <c r="BZ265">
        <v>0</v>
      </c>
      <c r="CA265">
        <v>0</v>
      </c>
      <c r="CB265">
        <v>0</v>
      </c>
      <c r="CC265">
        <v>417</v>
      </c>
      <c r="CD265">
        <v>417</v>
      </c>
      <c r="CE265">
        <v>60</v>
      </c>
      <c r="CF265">
        <v>357</v>
      </c>
      <c r="CG265">
        <v>0</v>
      </c>
      <c r="CH265">
        <v>0</v>
      </c>
      <c r="CI265">
        <v>0</v>
      </c>
      <c r="CJ265">
        <v>0</v>
      </c>
      <c r="CK265">
        <v>0</v>
      </c>
      <c r="CL265">
        <v>0</v>
      </c>
      <c r="CM265">
        <v>0</v>
      </c>
      <c r="CN265">
        <v>0</v>
      </c>
      <c r="CO265">
        <v>0</v>
      </c>
      <c r="CP265">
        <v>417</v>
      </c>
      <c r="CQ265">
        <v>59.571428571428569</v>
      </c>
      <c r="CR265">
        <v>129.0000000000002</v>
      </c>
      <c r="CS265">
        <v>129.0000000000002</v>
      </c>
      <c r="CT265">
        <v>0</v>
      </c>
      <c r="CU265">
        <v>0</v>
      </c>
      <c r="CV265">
        <v>224.00000000000009</v>
      </c>
      <c r="CW265">
        <v>56.999999999999844</v>
      </c>
      <c r="CX265">
        <v>76.999999999999986</v>
      </c>
      <c r="CY265">
        <v>12.000000000000005</v>
      </c>
      <c r="CZ265">
        <v>4.9999999999999947</v>
      </c>
      <c r="DA265">
        <v>30.999999999999982</v>
      </c>
      <c r="DB265">
        <v>10.999999999999998</v>
      </c>
      <c r="DC265">
        <v>0</v>
      </c>
      <c r="DD265">
        <v>0</v>
      </c>
      <c r="DE265">
        <v>0</v>
      </c>
      <c r="DF265">
        <v>0</v>
      </c>
      <c r="DG265">
        <v>0</v>
      </c>
      <c r="DH265">
        <v>0</v>
      </c>
      <c r="DI265">
        <v>0</v>
      </c>
      <c r="DJ265">
        <v>31.626404494382029</v>
      </c>
      <c r="DK265">
        <v>0</v>
      </c>
      <c r="DL265">
        <v>111.30806608357631</v>
      </c>
      <c r="DM265">
        <v>0</v>
      </c>
      <c r="DN265">
        <v>0</v>
      </c>
      <c r="DO265">
        <v>0</v>
      </c>
      <c r="DP265">
        <v>0</v>
      </c>
      <c r="DQ265">
        <v>0</v>
      </c>
      <c r="DR265">
        <v>0</v>
      </c>
      <c r="DS265">
        <v>0</v>
      </c>
      <c r="DT265">
        <v>0</v>
      </c>
      <c r="DU265">
        <v>0.54700000000000004</v>
      </c>
      <c r="DV265">
        <v>0</v>
      </c>
      <c r="DW265">
        <v>0</v>
      </c>
      <c r="DX265">
        <v>0</v>
      </c>
      <c r="DY265">
        <v>0</v>
      </c>
      <c r="DZ265">
        <v>1</v>
      </c>
      <c r="EA265">
        <v>0</v>
      </c>
    </row>
    <row r="266" spans="1:131" ht="15" hidden="1">
      <c r="A266" s="505">
        <v>270</v>
      </c>
      <c r="B266" s="505" t="e">
        <v>#N/A</v>
      </c>
      <c r="C266" s="506">
        <v>0.41346153846153799</v>
      </c>
      <c r="D266" s="506">
        <v>0</v>
      </c>
      <c r="E266" s="507">
        <v>141610</v>
      </c>
      <c r="F266" s="507">
        <v>3302451</v>
      </c>
      <c r="G266" s="508" t="s">
        <v>424</v>
      </c>
      <c r="H266" s="470" t="s">
        <v>51</v>
      </c>
      <c r="I266" s="509" t="s">
        <v>609</v>
      </c>
      <c r="J266" s="510">
        <v>1</v>
      </c>
      <c r="K266" s="511">
        <v>0</v>
      </c>
      <c r="L266" s="511">
        <v>0</v>
      </c>
      <c r="M266" s="511">
        <v>7</v>
      </c>
      <c r="N266" s="511">
        <v>0</v>
      </c>
      <c r="O266" s="511">
        <v>0</v>
      </c>
      <c r="P266" s="511">
        <v>0</v>
      </c>
      <c r="Q266" s="511">
        <v>416</v>
      </c>
      <c r="R266" s="511">
        <v>416</v>
      </c>
      <c r="S266" s="511">
        <v>60</v>
      </c>
      <c r="T266" s="511">
        <v>356</v>
      </c>
      <c r="U266" s="511">
        <v>0</v>
      </c>
      <c r="V266" s="511">
        <v>0</v>
      </c>
      <c r="W266" s="511">
        <v>0</v>
      </c>
      <c r="X266" s="511">
        <v>0</v>
      </c>
      <c r="Y266" s="511">
        <v>0</v>
      </c>
      <c r="Z266" s="511">
        <v>0</v>
      </c>
      <c r="AA266" s="511">
        <v>0</v>
      </c>
      <c r="AB266" s="511">
        <v>0</v>
      </c>
      <c r="AC266" s="511">
        <v>0</v>
      </c>
      <c r="AD266" s="511">
        <v>416</v>
      </c>
      <c r="AE266" s="511">
        <v>59.428571428571431</v>
      </c>
      <c r="AF266" s="511">
        <v>168.00000000000009</v>
      </c>
      <c r="AG266" s="511">
        <v>171.9999999999998</v>
      </c>
      <c r="AH266" s="511">
        <v>0</v>
      </c>
      <c r="AI266" s="511">
        <v>0</v>
      </c>
      <c r="AJ266" s="511">
        <v>137.99999999999991</v>
      </c>
      <c r="AK266" s="511">
        <v>2.0000000000000009</v>
      </c>
      <c r="AL266" s="511">
        <v>4.0000000000000018</v>
      </c>
      <c r="AM266" s="511">
        <v>35.999999999999979</v>
      </c>
      <c r="AN266" s="511">
        <v>11.99999999999998</v>
      </c>
      <c r="AO266" s="511">
        <v>149.99999999999997</v>
      </c>
      <c r="AP266" s="511">
        <v>73.999999999999844</v>
      </c>
      <c r="AQ266" s="511">
        <v>0</v>
      </c>
      <c r="AR266" s="511">
        <v>0</v>
      </c>
      <c r="AS266" s="511">
        <v>0</v>
      </c>
      <c r="AT266" s="511">
        <v>0</v>
      </c>
      <c r="AU266" s="511">
        <v>0</v>
      </c>
      <c r="AV266" s="511">
        <v>0</v>
      </c>
      <c r="AW266" s="511">
        <v>0</v>
      </c>
      <c r="AX266" s="511">
        <v>32.719101123595493</v>
      </c>
      <c r="AY266" s="511">
        <v>0</v>
      </c>
      <c r="AZ266" s="511">
        <v>118.89829167248531</v>
      </c>
      <c r="BA266" s="511">
        <v>0</v>
      </c>
      <c r="BB266" s="511">
        <v>0</v>
      </c>
      <c r="BC266" s="511">
        <v>0</v>
      </c>
      <c r="BD266" s="511">
        <v>0</v>
      </c>
      <c r="BE266" s="511">
        <v>0</v>
      </c>
      <c r="BF266" s="511">
        <v>0</v>
      </c>
      <c r="BG266" s="511">
        <v>3.0399999999999996</v>
      </c>
      <c r="BH266" s="511">
        <v>0</v>
      </c>
      <c r="BI266" s="511">
        <v>0.56899999999999995</v>
      </c>
      <c r="BJ266" s="511">
        <v>0</v>
      </c>
      <c r="BK266" s="511">
        <v>0</v>
      </c>
      <c r="BL266" s="512">
        <v>0</v>
      </c>
      <c r="BM266" s="511">
        <v>0</v>
      </c>
      <c r="BN266" s="511">
        <v>1</v>
      </c>
      <c r="BO266" s="511">
        <v>0</v>
      </c>
      <c r="BQ266">
        <v>141610</v>
      </c>
      <c r="BR266">
        <v>3302451</v>
      </c>
      <c r="BS266" t="s">
        <v>424</v>
      </c>
      <c r="BT266" t="s">
        <v>51</v>
      </c>
      <c r="BU266" t="s">
        <v>609</v>
      </c>
      <c r="BV266">
        <v>1</v>
      </c>
      <c r="BW266">
        <v>0</v>
      </c>
      <c r="BX266">
        <v>0</v>
      </c>
      <c r="BY266">
        <v>7</v>
      </c>
      <c r="BZ266">
        <v>0</v>
      </c>
      <c r="CA266">
        <v>0</v>
      </c>
      <c r="CB266">
        <v>0</v>
      </c>
      <c r="CC266">
        <v>416</v>
      </c>
      <c r="CD266">
        <v>416</v>
      </c>
      <c r="CE266">
        <v>60</v>
      </c>
      <c r="CF266">
        <v>356</v>
      </c>
      <c r="CG266">
        <v>0</v>
      </c>
      <c r="CH266">
        <v>0</v>
      </c>
      <c r="CI266">
        <v>0</v>
      </c>
      <c r="CJ266">
        <v>0</v>
      </c>
      <c r="CK266">
        <v>0</v>
      </c>
      <c r="CL266">
        <v>0</v>
      </c>
      <c r="CM266">
        <v>0</v>
      </c>
      <c r="CN266">
        <v>0</v>
      </c>
      <c r="CO266">
        <v>0</v>
      </c>
      <c r="CP266">
        <v>416</v>
      </c>
      <c r="CQ266">
        <v>59.428571428571431</v>
      </c>
      <c r="CR266">
        <v>168.00000000000009</v>
      </c>
      <c r="CS266">
        <v>171.9999999999998</v>
      </c>
      <c r="CT266">
        <v>0</v>
      </c>
      <c r="CU266">
        <v>0</v>
      </c>
      <c r="CV266">
        <v>137.99999999999991</v>
      </c>
      <c r="CW266">
        <v>2.0000000000000009</v>
      </c>
      <c r="CX266">
        <v>4.0000000000000018</v>
      </c>
      <c r="CY266">
        <v>35.999999999999979</v>
      </c>
      <c r="CZ266">
        <v>11.99999999999998</v>
      </c>
      <c r="DA266">
        <v>149.99999999999997</v>
      </c>
      <c r="DB266">
        <v>73.999999999999844</v>
      </c>
      <c r="DC266">
        <v>0</v>
      </c>
      <c r="DD266">
        <v>0</v>
      </c>
      <c r="DE266">
        <v>0</v>
      </c>
      <c r="DF266">
        <v>0</v>
      </c>
      <c r="DG266">
        <v>0</v>
      </c>
      <c r="DH266">
        <v>0</v>
      </c>
      <c r="DI266">
        <v>0</v>
      </c>
      <c r="DJ266">
        <v>32.719101123595493</v>
      </c>
      <c r="DK266">
        <v>0</v>
      </c>
      <c r="DL266">
        <v>118.89829167248531</v>
      </c>
      <c r="DM266">
        <v>0</v>
      </c>
      <c r="DN266">
        <v>0</v>
      </c>
      <c r="DO266">
        <v>0</v>
      </c>
      <c r="DP266">
        <v>0</v>
      </c>
      <c r="DQ266">
        <v>0</v>
      </c>
      <c r="DR266">
        <v>0</v>
      </c>
      <c r="DS266">
        <v>3.0399999999999996</v>
      </c>
      <c r="DT266">
        <v>0</v>
      </c>
      <c r="DU266">
        <v>0.56899999999999995</v>
      </c>
      <c r="DV266">
        <v>0</v>
      </c>
      <c r="DW266">
        <v>0</v>
      </c>
      <c r="DX266">
        <v>0</v>
      </c>
      <c r="DY266">
        <v>0</v>
      </c>
      <c r="DZ266">
        <v>1</v>
      </c>
      <c r="EA266">
        <v>0</v>
      </c>
    </row>
    <row r="267" spans="1:131" ht="15" hidden="1">
      <c r="A267" s="505">
        <v>271</v>
      </c>
      <c r="B267" s="505" t="e">
        <v>#N/A</v>
      </c>
      <c r="C267" s="506">
        <v>0.66497461928933999</v>
      </c>
      <c r="D267" s="506">
        <v>0</v>
      </c>
      <c r="E267" s="507">
        <v>139631</v>
      </c>
      <c r="F267" s="507">
        <v>3302452</v>
      </c>
      <c r="G267" s="508" t="s">
        <v>425</v>
      </c>
      <c r="H267" s="470" t="s">
        <v>51</v>
      </c>
      <c r="I267" s="509" t="s">
        <v>609</v>
      </c>
      <c r="J267" s="510">
        <v>1</v>
      </c>
      <c r="K267" s="511">
        <v>0</v>
      </c>
      <c r="L267" s="511">
        <v>0</v>
      </c>
      <c r="M267" s="511">
        <v>7</v>
      </c>
      <c r="N267" s="511">
        <v>0</v>
      </c>
      <c r="O267" s="511">
        <v>0</v>
      </c>
      <c r="P267" s="511">
        <v>0</v>
      </c>
      <c r="Q267" s="511">
        <v>197</v>
      </c>
      <c r="R267" s="511">
        <v>197</v>
      </c>
      <c r="S267" s="511">
        <v>24</v>
      </c>
      <c r="T267" s="511">
        <v>173</v>
      </c>
      <c r="U267" s="511">
        <v>0</v>
      </c>
      <c r="V267" s="511">
        <v>0</v>
      </c>
      <c r="W267" s="511">
        <v>0</v>
      </c>
      <c r="X267" s="511">
        <v>0</v>
      </c>
      <c r="Y267" s="511">
        <v>0</v>
      </c>
      <c r="Z267" s="511">
        <v>0</v>
      </c>
      <c r="AA267" s="511">
        <v>0</v>
      </c>
      <c r="AB267" s="511">
        <v>0</v>
      </c>
      <c r="AC267" s="511">
        <v>0</v>
      </c>
      <c r="AD267" s="511">
        <v>197</v>
      </c>
      <c r="AE267" s="511">
        <v>28.142857142857142</v>
      </c>
      <c r="AF267" s="511">
        <v>127.99999999999999</v>
      </c>
      <c r="AG267" s="511">
        <v>130.99999999999997</v>
      </c>
      <c r="AH267" s="511">
        <v>0</v>
      </c>
      <c r="AI267" s="511">
        <v>0</v>
      </c>
      <c r="AJ267" s="511">
        <v>6.0000000000000053</v>
      </c>
      <c r="AK267" s="511">
        <v>24.999999999999922</v>
      </c>
      <c r="AL267" s="511">
        <v>1.0000000000000009</v>
      </c>
      <c r="AM267" s="511">
        <v>23</v>
      </c>
      <c r="AN267" s="511">
        <v>9.0000000000000071</v>
      </c>
      <c r="AO267" s="511">
        <v>87.999999999999957</v>
      </c>
      <c r="AP267" s="511">
        <v>44.999999999999943</v>
      </c>
      <c r="AQ267" s="511">
        <v>0</v>
      </c>
      <c r="AR267" s="511">
        <v>0</v>
      </c>
      <c r="AS267" s="511">
        <v>0</v>
      </c>
      <c r="AT267" s="511">
        <v>0</v>
      </c>
      <c r="AU267" s="511">
        <v>0</v>
      </c>
      <c r="AV267" s="511">
        <v>0</v>
      </c>
      <c r="AW267" s="511">
        <v>0</v>
      </c>
      <c r="AX267" s="511">
        <v>15.942196531791911</v>
      </c>
      <c r="AY267" s="511">
        <v>0</v>
      </c>
      <c r="AZ267" s="511">
        <v>71.916867469879534</v>
      </c>
      <c r="BA267" s="511">
        <v>0</v>
      </c>
      <c r="BB267" s="511">
        <v>0</v>
      </c>
      <c r="BC267" s="511">
        <v>0</v>
      </c>
      <c r="BD267" s="511">
        <v>0</v>
      </c>
      <c r="BE267" s="511">
        <v>0</v>
      </c>
      <c r="BF267" s="511">
        <v>0</v>
      </c>
      <c r="BG267" s="511">
        <v>16.179999999999911</v>
      </c>
      <c r="BH267" s="511">
        <v>0</v>
      </c>
      <c r="BI267" s="511">
        <v>0.42</v>
      </c>
      <c r="BJ267" s="511">
        <v>0</v>
      </c>
      <c r="BK267" s="511">
        <v>0</v>
      </c>
      <c r="BL267" s="512">
        <v>0</v>
      </c>
      <c r="BM267" s="511">
        <v>0</v>
      </c>
      <c r="BN267" s="511">
        <v>1</v>
      </c>
      <c r="BO267" s="511">
        <v>0</v>
      </c>
      <c r="BQ267">
        <v>139631</v>
      </c>
      <c r="BR267">
        <v>3302452</v>
      </c>
      <c r="BS267" t="s">
        <v>425</v>
      </c>
      <c r="BT267" t="s">
        <v>51</v>
      </c>
      <c r="BU267" t="s">
        <v>609</v>
      </c>
      <c r="BV267">
        <v>1</v>
      </c>
      <c r="BW267">
        <v>0</v>
      </c>
      <c r="BX267">
        <v>0</v>
      </c>
      <c r="BY267">
        <v>7</v>
      </c>
      <c r="BZ267">
        <v>0</v>
      </c>
      <c r="CA267">
        <v>0</v>
      </c>
      <c r="CB267">
        <v>0</v>
      </c>
      <c r="CC267">
        <v>197</v>
      </c>
      <c r="CD267">
        <v>197</v>
      </c>
      <c r="CE267">
        <v>24</v>
      </c>
      <c r="CF267">
        <v>173</v>
      </c>
      <c r="CG267">
        <v>0</v>
      </c>
      <c r="CH267">
        <v>0</v>
      </c>
      <c r="CI267">
        <v>0</v>
      </c>
      <c r="CJ267">
        <v>0</v>
      </c>
      <c r="CK267">
        <v>0</v>
      </c>
      <c r="CL267">
        <v>0</v>
      </c>
      <c r="CM267">
        <v>0</v>
      </c>
      <c r="CN267">
        <v>0</v>
      </c>
      <c r="CO267">
        <v>0</v>
      </c>
      <c r="CP267">
        <v>197</v>
      </c>
      <c r="CQ267">
        <v>28.142857142857142</v>
      </c>
      <c r="CR267">
        <v>127.99999999999999</v>
      </c>
      <c r="CS267">
        <v>130.99999999999997</v>
      </c>
      <c r="CT267">
        <v>0</v>
      </c>
      <c r="CU267">
        <v>0</v>
      </c>
      <c r="CV267">
        <v>6.0000000000000053</v>
      </c>
      <c r="CW267">
        <v>24.999999999999922</v>
      </c>
      <c r="CX267">
        <v>1.0000000000000009</v>
      </c>
      <c r="CY267">
        <v>23</v>
      </c>
      <c r="CZ267">
        <v>9.0000000000000071</v>
      </c>
      <c r="DA267">
        <v>87.999999999999957</v>
      </c>
      <c r="DB267">
        <v>44.999999999999943</v>
      </c>
      <c r="DC267">
        <v>0</v>
      </c>
      <c r="DD267">
        <v>0</v>
      </c>
      <c r="DE267">
        <v>0</v>
      </c>
      <c r="DF267">
        <v>0</v>
      </c>
      <c r="DG267">
        <v>0</v>
      </c>
      <c r="DH267">
        <v>0</v>
      </c>
      <c r="DI267">
        <v>0</v>
      </c>
      <c r="DJ267">
        <v>15.942196531791911</v>
      </c>
      <c r="DK267">
        <v>0</v>
      </c>
      <c r="DL267">
        <v>71.916867469879534</v>
      </c>
      <c r="DM267">
        <v>0</v>
      </c>
      <c r="DN267">
        <v>0</v>
      </c>
      <c r="DO267">
        <v>0</v>
      </c>
      <c r="DP267">
        <v>0</v>
      </c>
      <c r="DQ267">
        <v>0</v>
      </c>
      <c r="DR267">
        <v>0</v>
      </c>
      <c r="DS267">
        <v>16.179999999999911</v>
      </c>
      <c r="DT267">
        <v>0</v>
      </c>
      <c r="DU267">
        <v>0.42</v>
      </c>
      <c r="DV267">
        <v>0</v>
      </c>
      <c r="DW267">
        <v>0</v>
      </c>
      <c r="DX267">
        <v>0</v>
      </c>
      <c r="DY267">
        <v>0</v>
      </c>
      <c r="DZ267">
        <v>1</v>
      </c>
      <c r="EA267">
        <v>0</v>
      </c>
    </row>
    <row r="268" spans="1:131" ht="15" hidden="1">
      <c r="A268" s="505">
        <v>272</v>
      </c>
      <c r="B268" s="505" t="e">
        <v>#N/A</v>
      </c>
      <c r="C268" s="506">
        <v>0.41362530413625298</v>
      </c>
      <c r="D268" s="506">
        <v>0</v>
      </c>
      <c r="E268" s="507">
        <v>140502</v>
      </c>
      <c r="F268" s="507">
        <v>3302453</v>
      </c>
      <c r="G268" s="508" t="s">
        <v>426</v>
      </c>
      <c r="H268" s="470" t="s">
        <v>51</v>
      </c>
      <c r="I268" s="509" t="s">
        <v>609</v>
      </c>
      <c r="J268" s="510">
        <v>1</v>
      </c>
      <c r="K268" s="511">
        <v>0</v>
      </c>
      <c r="L268" s="511">
        <v>0</v>
      </c>
      <c r="M268" s="511">
        <v>7</v>
      </c>
      <c r="N268" s="511">
        <v>0</v>
      </c>
      <c r="O268" s="511">
        <v>0</v>
      </c>
      <c r="P268" s="511">
        <v>0</v>
      </c>
      <c r="Q268" s="511">
        <v>411</v>
      </c>
      <c r="R268" s="511">
        <v>411</v>
      </c>
      <c r="S268" s="511">
        <v>55</v>
      </c>
      <c r="T268" s="511">
        <v>356</v>
      </c>
      <c r="U268" s="511">
        <v>0</v>
      </c>
      <c r="V268" s="511">
        <v>0</v>
      </c>
      <c r="W268" s="511">
        <v>0</v>
      </c>
      <c r="X268" s="511">
        <v>0</v>
      </c>
      <c r="Y268" s="511">
        <v>0</v>
      </c>
      <c r="Z268" s="511">
        <v>0</v>
      </c>
      <c r="AA268" s="511">
        <v>0</v>
      </c>
      <c r="AB268" s="511">
        <v>0</v>
      </c>
      <c r="AC268" s="511">
        <v>0</v>
      </c>
      <c r="AD268" s="511">
        <v>411</v>
      </c>
      <c r="AE268" s="511">
        <v>58.714285714285715</v>
      </c>
      <c r="AF268" s="511">
        <v>165.99999999999983</v>
      </c>
      <c r="AG268" s="511">
        <v>169.99999999999997</v>
      </c>
      <c r="AH268" s="511">
        <v>0</v>
      </c>
      <c r="AI268" s="511">
        <v>0</v>
      </c>
      <c r="AJ268" s="511">
        <v>14</v>
      </c>
      <c r="AK268" s="511">
        <v>5.9999999999999991</v>
      </c>
      <c r="AL268" s="511">
        <v>22</v>
      </c>
      <c r="AM268" s="511">
        <v>35</v>
      </c>
      <c r="AN268" s="511">
        <v>287.99999999999989</v>
      </c>
      <c r="AO268" s="511">
        <v>40</v>
      </c>
      <c r="AP268" s="511">
        <v>5.9999999999999991</v>
      </c>
      <c r="AQ268" s="511">
        <v>0</v>
      </c>
      <c r="AR268" s="511">
        <v>0</v>
      </c>
      <c r="AS268" s="511">
        <v>0</v>
      </c>
      <c r="AT268" s="511">
        <v>0</v>
      </c>
      <c r="AU268" s="511">
        <v>0</v>
      </c>
      <c r="AV268" s="511">
        <v>0</v>
      </c>
      <c r="AW268" s="511">
        <v>0</v>
      </c>
      <c r="AX268" s="511">
        <v>217.04494382022452</v>
      </c>
      <c r="AY268" s="511">
        <v>0</v>
      </c>
      <c r="AZ268" s="511">
        <v>147.22031930333824</v>
      </c>
      <c r="BA268" s="511">
        <v>0</v>
      </c>
      <c r="BB268" s="511">
        <v>0</v>
      </c>
      <c r="BC268" s="511">
        <v>0</v>
      </c>
      <c r="BD268" s="511">
        <v>0</v>
      </c>
      <c r="BE268" s="511">
        <v>0</v>
      </c>
      <c r="BF268" s="511">
        <v>0</v>
      </c>
      <c r="BG268" s="511">
        <v>0</v>
      </c>
      <c r="BH268" s="511">
        <v>0</v>
      </c>
      <c r="BI268" s="511">
        <v>0.4</v>
      </c>
      <c r="BJ268" s="511">
        <v>0</v>
      </c>
      <c r="BK268" s="511">
        <v>0</v>
      </c>
      <c r="BL268" s="512">
        <v>0</v>
      </c>
      <c r="BM268" s="511">
        <v>0</v>
      </c>
      <c r="BN268" s="511">
        <v>1</v>
      </c>
      <c r="BO268" s="511">
        <v>0</v>
      </c>
      <c r="BQ268">
        <v>140502</v>
      </c>
      <c r="BR268">
        <v>3302453</v>
      </c>
      <c r="BS268" t="s">
        <v>426</v>
      </c>
      <c r="BT268" t="s">
        <v>51</v>
      </c>
      <c r="BU268" t="s">
        <v>609</v>
      </c>
      <c r="BV268">
        <v>1</v>
      </c>
      <c r="BW268">
        <v>0</v>
      </c>
      <c r="BX268">
        <v>0</v>
      </c>
      <c r="BY268">
        <v>7</v>
      </c>
      <c r="BZ268">
        <v>0</v>
      </c>
      <c r="CA268">
        <v>0</v>
      </c>
      <c r="CB268">
        <v>0</v>
      </c>
      <c r="CC268">
        <v>411</v>
      </c>
      <c r="CD268">
        <v>411</v>
      </c>
      <c r="CE268">
        <v>55</v>
      </c>
      <c r="CF268">
        <v>356</v>
      </c>
      <c r="CG268">
        <v>0</v>
      </c>
      <c r="CH268">
        <v>0</v>
      </c>
      <c r="CI268">
        <v>0</v>
      </c>
      <c r="CJ268">
        <v>0</v>
      </c>
      <c r="CK268">
        <v>0</v>
      </c>
      <c r="CL268">
        <v>0</v>
      </c>
      <c r="CM268">
        <v>0</v>
      </c>
      <c r="CN268">
        <v>0</v>
      </c>
      <c r="CO268">
        <v>0</v>
      </c>
      <c r="CP268">
        <v>411</v>
      </c>
      <c r="CQ268">
        <v>58.714285714285715</v>
      </c>
      <c r="CR268">
        <v>165.99999999999983</v>
      </c>
      <c r="CS268">
        <v>169.99999999999997</v>
      </c>
      <c r="CT268">
        <v>0</v>
      </c>
      <c r="CU268">
        <v>0</v>
      </c>
      <c r="CV268">
        <v>14</v>
      </c>
      <c r="CW268">
        <v>5.9999999999999991</v>
      </c>
      <c r="CX268">
        <v>22</v>
      </c>
      <c r="CY268">
        <v>35</v>
      </c>
      <c r="CZ268">
        <v>287.99999999999989</v>
      </c>
      <c r="DA268">
        <v>40</v>
      </c>
      <c r="DB268">
        <v>5.9999999999999991</v>
      </c>
      <c r="DC268">
        <v>0</v>
      </c>
      <c r="DD268">
        <v>0</v>
      </c>
      <c r="DE268">
        <v>0</v>
      </c>
      <c r="DF268">
        <v>0</v>
      </c>
      <c r="DG268">
        <v>0</v>
      </c>
      <c r="DH268">
        <v>0</v>
      </c>
      <c r="DI268">
        <v>0</v>
      </c>
      <c r="DJ268">
        <v>217.04494382022452</v>
      </c>
      <c r="DK268">
        <v>0</v>
      </c>
      <c r="DL268">
        <v>147.22031930333824</v>
      </c>
      <c r="DM268">
        <v>0</v>
      </c>
      <c r="DN268">
        <v>0</v>
      </c>
      <c r="DO268">
        <v>0</v>
      </c>
      <c r="DP268">
        <v>0</v>
      </c>
      <c r="DQ268">
        <v>0</v>
      </c>
      <c r="DR268">
        <v>0</v>
      </c>
      <c r="DS268">
        <v>0</v>
      </c>
      <c r="DT268">
        <v>0</v>
      </c>
      <c r="DU268">
        <v>0.4</v>
      </c>
      <c r="DV268">
        <v>0</v>
      </c>
      <c r="DW268">
        <v>0</v>
      </c>
      <c r="DX268">
        <v>0</v>
      </c>
      <c r="DY268">
        <v>0</v>
      </c>
      <c r="DZ268">
        <v>1</v>
      </c>
      <c r="EA268">
        <v>0</v>
      </c>
    </row>
    <row r="269" spans="1:131" ht="15" hidden="1">
      <c r="A269" s="505">
        <v>273</v>
      </c>
      <c r="B269" s="505" t="e">
        <v>#N/A</v>
      </c>
      <c r="C269" s="506">
        <v>0.50363196125908005</v>
      </c>
      <c r="D269" s="506">
        <v>0</v>
      </c>
      <c r="E269" s="507">
        <v>140890</v>
      </c>
      <c r="F269" s="507">
        <v>3302455</v>
      </c>
      <c r="G269" s="508" t="s">
        <v>427</v>
      </c>
      <c r="H269" s="470" t="s">
        <v>51</v>
      </c>
      <c r="I269" s="509" t="s">
        <v>609</v>
      </c>
      <c r="J269" s="510">
        <v>1</v>
      </c>
      <c r="K269" s="511">
        <v>0</v>
      </c>
      <c r="L269" s="511">
        <v>0</v>
      </c>
      <c r="M269" s="511">
        <v>7</v>
      </c>
      <c r="N269" s="511">
        <v>0</v>
      </c>
      <c r="O269" s="511">
        <v>0</v>
      </c>
      <c r="P269" s="511">
        <v>0</v>
      </c>
      <c r="Q269" s="511">
        <v>413</v>
      </c>
      <c r="R269" s="511">
        <v>413</v>
      </c>
      <c r="S269" s="511">
        <v>59</v>
      </c>
      <c r="T269" s="511">
        <v>354</v>
      </c>
      <c r="U269" s="511">
        <v>0</v>
      </c>
      <c r="V269" s="511">
        <v>0</v>
      </c>
      <c r="W269" s="511">
        <v>0</v>
      </c>
      <c r="X269" s="511">
        <v>0</v>
      </c>
      <c r="Y269" s="511">
        <v>0</v>
      </c>
      <c r="Z269" s="511">
        <v>0</v>
      </c>
      <c r="AA269" s="511">
        <v>0</v>
      </c>
      <c r="AB269" s="511">
        <v>0</v>
      </c>
      <c r="AC269" s="511">
        <v>0</v>
      </c>
      <c r="AD269" s="511">
        <v>413</v>
      </c>
      <c r="AE269" s="511">
        <v>59</v>
      </c>
      <c r="AF269" s="511">
        <v>208.00000000000006</v>
      </c>
      <c r="AG269" s="511">
        <v>208.00000000000006</v>
      </c>
      <c r="AH269" s="511">
        <v>0</v>
      </c>
      <c r="AI269" s="511">
        <v>0</v>
      </c>
      <c r="AJ269" s="511">
        <v>95.000000000000185</v>
      </c>
      <c r="AK269" s="511">
        <v>17.999999999999986</v>
      </c>
      <c r="AL269" s="511">
        <v>104.00000000000003</v>
      </c>
      <c r="AM269" s="511">
        <v>8.0000000000000213</v>
      </c>
      <c r="AN269" s="511">
        <v>52.000000000000014</v>
      </c>
      <c r="AO269" s="511">
        <v>122.00000000000009</v>
      </c>
      <c r="AP269" s="511">
        <v>14.000000000000014</v>
      </c>
      <c r="AQ269" s="511">
        <v>0</v>
      </c>
      <c r="AR269" s="511">
        <v>0</v>
      </c>
      <c r="AS269" s="511">
        <v>0</v>
      </c>
      <c r="AT269" s="511">
        <v>0</v>
      </c>
      <c r="AU269" s="511">
        <v>0</v>
      </c>
      <c r="AV269" s="511">
        <v>0</v>
      </c>
      <c r="AW269" s="511">
        <v>0</v>
      </c>
      <c r="AX269" s="511">
        <v>58.657971014492595</v>
      </c>
      <c r="AY269" s="511">
        <v>0</v>
      </c>
      <c r="AZ269" s="511">
        <v>135.8212250318154</v>
      </c>
      <c r="BA269" s="511">
        <v>0</v>
      </c>
      <c r="BB269" s="511">
        <v>0</v>
      </c>
      <c r="BC269" s="511">
        <v>0</v>
      </c>
      <c r="BD269" s="511">
        <v>0</v>
      </c>
      <c r="BE269" s="511">
        <v>0</v>
      </c>
      <c r="BF269" s="511">
        <v>0</v>
      </c>
      <c r="BG269" s="511">
        <v>4.220000000000006</v>
      </c>
      <c r="BH269" s="511">
        <v>0</v>
      </c>
      <c r="BI269" s="511">
        <v>0.57299999999999995</v>
      </c>
      <c r="BJ269" s="511">
        <v>0</v>
      </c>
      <c r="BK269" s="511">
        <v>0</v>
      </c>
      <c r="BL269" s="512">
        <v>0</v>
      </c>
      <c r="BM269" s="511">
        <v>0</v>
      </c>
      <c r="BN269" s="511">
        <v>1</v>
      </c>
      <c r="BO269" s="511">
        <v>0</v>
      </c>
      <c r="BQ269">
        <v>140890</v>
      </c>
      <c r="BR269">
        <v>3302455</v>
      </c>
      <c r="BS269" t="s">
        <v>427</v>
      </c>
      <c r="BT269" t="s">
        <v>51</v>
      </c>
      <c r="BU269" t="s">
        <v>609</v>
      </c>
      <c r="BV269">
        <v>1</v>
      </c>
      <c r="BW269">
        <v>0</v>
      </c>
      <c r="BX269">
        <v>0</v>
      </c>
      <c r="BY269">
        <v>7</v>
      </c>
      <c r="BZ269">
        <v>0</v>
      </c>
      <c r="CA269">
        <v>0</v>
      </c>
      <c r="CB269">
        <v>0</v>
      </c>
      <c r="CC269">
        <v>413</v>
      </c>
      <c r="CD269">
        <v>413</v>
      </c>
      <c r="CE269">
        <v>59</v>
      </c>
      <c r="CF269">
        <v>354</v>
      </c>
      <c r="CG269">
        <v>0</v>
      </c>
      <c r="CH269">
        <v>0</v>
      </c>
      <c r="CI269">
        <v>0</v>
      </c>
      <c r="CJ269">
        <v>0</v>
      </c>
      <c r="CK269">
        <v>0</v>
      </c>
      <c r="CL269">
        <v>0</v>
      </c>
      <c r="CM269">
        <v>0</v>
      </c>
      <c r="CN269">
        <v>0</v>
      </c>
      <c r="CO269">
        <v>0</v>
      </c>
      <c r="CP269">
        <v>413</v>
      </c>
      <c r="CQ269">
        <v>59</v>
      </c>
      <c r="CR269">
        <v>208.00000000000006</v>
      </c>
      <c r="CS269">
        <v>208.00000000000006</v>
      </c>
      <c r="CT269">
        <v>0</v>
      </c>
      <c r="CU269">
        <v>0</v>
      </c>
      <c r="CV269">
        <v>95.000000000000185</v>
      </c>
      <c r="CW269">
        <v>17.999999999999986</v>
      </c>
      <c r="CX269">
        <v>104.00000000000003</v>
      </c>
      <c r="CY269">
        <v>8.0000000000000213</v>
      </c>
      <c r="CZ269">
        <v>52.000000000000014</v>
      </c>
      <c r="DA269">
        <v>122.00000000000009</v>
      </c>
      <c r="DB269">
        <v>14.000000000000014</v>
      </c>
      <c r="DC269">
        <v>0</v>
      </c>
      <c r="DD269">
        <v>0</v>
      </c>
      <c r="DE269">
        <v>0</v>
      </c>
      <c r="DF269">
        <v>0</v>
      </c>
      <c r="DG269">
        <v>0</v>
      </c>
      <c r="DH269">
        <v>0</v>
      </c>
      <c r="DI269">
        <v>0</v>
      </c>
      <c r="DJ269">
        <v>58.657971014492595</v>
      </c>
      <c r="DK269">
        <v>0</v>
      </c>
      <c r="DL269">
        <v>135.8212250318154</v>
      </c>
      <c r="DM269">
        <v>0</v>
      </c>
      <c r="DN269">
        <v>0</v>
      </c>
      <c r="DO269">
        <v>0</v>
      </c>
      <c r="DP269">
        <v>0</v>
      </c>
      <c r="DQ269">
        <v>0</v>
      </c>
      <c r="DR269">
        <v>0</v>
      </c>
      <c r="DS269">
        <v>4.220000000000006</v>
      </c>
      <c r="DT269">
        <v>0</v>
      </c>
      <c r="DU269">
        <v>0.57299999999999995</v>
      </c>
      <c r="DV269">
        <v>0</v>
      </c>
      <c r="DW269">
        <v>0</v>
      </c>
      <c r="DX269">
        <v>0</v>
      </c>
      <c r="DY269">
        <v>0</v>
      </c>
      <c r="DZ269">
        <v>1</v>
      </c>
      <c r="EA269">
        <v>0</v>
      </c>
    </row>
    <row r="270" spans="1:131" ht="15" hidden="1">
      <c r="A270" s="505">
        <v>274</v>
      </c>
      <c r="B270" s="505" t="e">
        <v>#N/A</v>
      </c>
      <c r="C270" s="506">
        <v>0.58412698412698405</v>
      </c>
      <c r="D270" s="506">
        <v>0</v>
      </c>
      <c r="E270" s="507">
        <v>139162</v>
      </c>
      <c r="F270" s="507">
        <v>3302458</v>
      </c>
      <c r="G270" s="508" t="s">
        <v>428</v>
      </c>
      <c r="H270" s="470" t="s">
        <v>51</v>
      </c>
      <c r="I270" s="509" t="s">
        <v>609</v>
      </c>
      <c r="J270" s="510">
        <v>1</v>
      </c>
      <c r="K270" s="511">
        <v>0</v>
      </c>
      <c r="L270" s="511">
        <v>0</v>
      </c>
      <c r="M270" s="511">
        <v>7</v>
      </c>
      <c r="N270" s="511">
        <v>0</v>
      </c>
      <c r="O270" s="511">
        <v>0</v>
      </c>
      <c r="P270" s="511">
        <v>0</v>
      </c>
      <c r="Q270" s="511">
        <v>630</v>
      </c>
      <c r="R270" s="511">
        <v>630</v>
      </c>
      <c r="S270" s="511">
        <v>87</v>
      </c>
      <c r="T270" s="511">
        <v>543</v>
      </c>
      <c r="U270" s="511">
        <v>0</v>
      </c>
      <c r="V270" s="511">
        <v>0</v>
      </c>
      <c r="W270" s="511">
        <v>0</v>
      </c>
      <c r="X270" s="511">
        <v>0</v>
      </c>
      <c r="Y270" s="511">
        <v>0</v>
      </c>
      <c r="Z270" s="511">
        <v>0</v>
      </c>
      <c r="AA270" s="511">
        <v>0</v>
      </c>
      <c r="AB270" s="511">
        <v>0</v>
      </c>
      <c r="AC270" s="511">
        <v>0</v>
      </c>
      <c r="AD270" s="511">
        <v>630</v>
      </c>
      <c r="AE270" s="511">
        <v>90</v>
      </c>
      <c r="AF270" s="511">
        <v>367.99999999999994</v>
      </c>
      <c r="AG270" s="511">
        <v>367.99999999999994</v>
      </c>
      <c r="AH270" s="511">
        <v>0</v>
      </c>
      <c r="AI270" s="511">
        <v>0</v>
      </c>
      <c r="AJ270" s="511">
        <v>5.0000000000000018</v>
      </c>
      <c r="AK270" s="511">
        <v>9.0000000000000089</v>
      </c>
      <c r="AL270" s="511">
        <v>199.99999999999972</v>
      </c>
      <c r="AM270" s="511">
        <v>236.00000000000026</v>
      </c>
      <c r="AN270" s="511">
        <v>122.99999999999984</v>
      </c>
      <c r="AO270" s="511">
        <v>51.000000000000028</v>
      </c>
      <c r="AP270" s="511">
        <v>5.9999999999999973</v>
      </c>
      <c r="AQ270" s="511">
        <v>0</v>
      </c>
      <c r="AR270" s="511">
        <v>0</v>
      </c>
      <c r="AS270" s="511">
        <v>0</v>
      </c>
      <c r="AT270" s="511">
        <v>0</v>
      </c>
      <c r="AU270" s="511">
        <v>0</v>
      </c>
      <c r="AV270" s="511">
        <v>0</v>
      </c>
      <c r="AW270" s="511">
        <v>0</v>
      </c>
      <c r="AX270" s="511">
        <v>269.66789667896654</v>
      </c>
      <c r="AY270" s="511">
        <v>0</v>
      </c>
      <c r="AZ270" s="511">
        <v>185.15161502966393</v>
      </c>
      <c r="BA270" s="511">
        <v>0</v>
      </c>
      <c r="BB270" s="511">
        <v>0</v>
      </c>
      <c r="BC270" s="511">
        <v>0</v>
      </c>
      <c r="BD270" s="511">
        <v>0</v>
      </c>
      <c r="BE270" s="511">
        <v>0</v>
      </c>
      <c r="BF270" s="511">
        <v>0</v>
      </c>
      <c r="BG270" s="511">
        <v>21.293799682035004</v>
      </c>
      <c r="BH270" s="511">
        <v>0</v>
      </c>
      <c r="BI270" s="511">
        <v>0.35399999999999998</v>
      </c>
      <c r="BJ270" s="511">
        <v>0</v>
      </c>
      <c r="BK270" s="511">
        <v>0</v>
      </c>
      <c r="BL270" s="512">
        <v>0</v>
      </c>
      <c r="BM270" s="511">
        <v>0</v>
      </c>
      <c r="BN270" s="511">
        <v>1</v>
      </c>
      <c r="BO270" s="511">
        <v>0</v>
      </c>
      <c r="BQ270">
        <v>139162</v>
      </c>
      <c r="BR270">
        <v>3302458</v>
      </c>
      <c r="BS270" t="s">
        <v>428</v>
      </c>
      <c r="BT270" t="s">
        <v>51</v>
      </c>
      <c r="BU270" t="s">
        <v>609</v>
      </c>
      <c r="BV270">
        <v>1</v>
      </c>
      <c r="BW270">
        <v>0</v>
      </c>
      <c r="BX270">
        <v>0</v>
      </c>
      <c r="BY270">
        <v>7</v>
      </c>
      <c r="BZ270">
        <v>0</v>
      </c>
      <c r="CA270">
        <v>0</v>
      </c>
      <c r="CB270">
        <v>0</v>
      </c>
      <c r="CC270">
        <v>630</v>
      </c>
      <c r="CD270">
        <v>630</v>
      </c>
      <c r="CE270">
        <v>87</v>
      </c>
      <c r="CF270">
        <v>543</v>
      </c>
      <c r="CG270">
        <v>0</v>
      </c>
      <c r="CH270">
        <v>0</v>
      </c>
      <c r="CI270">
        <v>0</v>
      </c>
      <c r="CJ270">
        <v>0</v>
      </c>
      <c r="CK270">
        <v>0</v>
      </c>
      <c r="CL270">
        <v>0</v>
      </c>
      <c r="CM270">
        <v>0</v>
      </c>
      <c r="CN270">
        <v>0</v>
      </c>
      <c r="CO270">
        <v>0</v>
      </c>
      <c r="CP270">
        <v>630</v>
      </c>
      <c r="CQ270">
        <v>90</v>
      </c>
      <c r="CR270">
        <v>367.99999999999994</v>
      </c>
      <c r="CS270">
        <v>367.99999999999994</v>
      </c>
      <c r="CT270">
        <v>0</v>
      </c>
      <c r="CU270">
        <v>0</v>
      </c>
      <c r="CV270">
        <v>5.0000000000000018</v>
      </c>
      <c r="CW270">
        <v>9.0000000000000089</v>
      </c>
      <c r="CX270">
        <v>199.99999999999972</v>
      </c>
      <c r="CY270">
        <v>236.00000000000026</v>
      </c>
      <c r="CZ270">
        <v>122.99999999999984</v>
      </c>
      <c r="DA270">
        <v>51.000000000000028</v>
      </c>
      <c r="DB270">
        <v>5.9999999999999973</v>
      </c>
      <c r="DC270">
        <v>0</v>
      </c>
      <c r="DD270">
        <v>0</v>
      </c>
      <c r="DE270">
        <v>0</v>
      </c>
      <c r="DF270">
        <v>0</v>
      </c>
      <c r="DG270">
        <v>0</v>
      </c>
      <c r="DH270">
        <v>0</v>
      </c>
      <c r="DI270">
        <v>0</v>
      </c>
      <c r="DJ270">
        <v>269.66789667896654</v>
      </c>
      <c r="DK270">
        <v>0</v>
      </c>
      <c r="DL270">
        <v>185.15161502966393</v>
      </c>
      <c r="DM270">
        <v>0</v>
      </c>
      <c r="DN270">
        <v>0</v>
      </c>
      <c r="DO270">
        <v>0</v>
      </c>
      <c r="DP270">
        <v>0</v>
      </c>
      <c r="DQ270">
        <v>0</v>
      </c>
      <c r="DR270">
        <v>0</v>
      </c>
      <c r="DS270">
        <v>21.293799682035004</v>
      </c>
      <c r="DT270">
        <v>0</v>
      </c>
      <c r="DU270">
        <v>0.35399999999999998</v>
      </c>
      <c r="DV270">
        <v>0</v>
      </c>
      <c r="DW270">
        <v>0</v>
      </c>
      <c r="DX270">
        <v>0</v>
      </c>
      <c r="DY270">
        <v>0</v>
      </c>
      <c r="DZ270">
        <v>1</v>
      </c>
      <c r="EA270">
        <v>0</v>
      </c>
    </row>
    <row r="271" spans="1:131" ht="15" hidden="1">
      <c r="A271" s="505">
        <v>275</v>
      </c>
      <c r="B271" s="505" t="e">
        <v>#N/A</v>
      </c>
      <c r="C271" s="506">
        <v>0.41570881226053602</v>
      </c>
      <c r="D271" s="506">
        <v>0</v>
      </c>
      <c r="E271" s="507">
        <v>140262</v>
      </c>
      <c r="F271" s="507">
        <v>3302460</v>
      </c>
      <c r="G271" s="508" t="s">
        <v>429</v>
      </c>
      <c r="H271" s="470" t="s">
        <v>51</v>
      </c>
      <c r="I271" s="509" t="s">
        <v>609</v>
      </c>
      <c r="J271" s="510">
        <v>1</v>
      </c>
      <c r="K271" s="511">
        <v>0</v>
      </c>
      <c r="L271" s="511">
        <v>0</v>
      </c>
      <c r="M271" s="511">
        <v>7</v>
      </c>
      <c r="N271" s="511">
        <v>0</v>
      </c>
      <c r="O271" s="511">
        <v>0</v>
      </c>
      <c r="P271" s="511">
        <v>0</v>
      </c>
      <c r="Q271" s="511">
        <v>522</v>
      </c>
      <c r="R271" s="511">
        <v>522</v>
      </c>
      <c r="S271" s="511">
        <v>55</v>
      </c>
      <c r="T271" s="511">
        <v>467</v>
      </c>
      <c r="U271" s="511">
        <v>0</v>
      </c>
      <c r="V271" s="511">
        <v>0</v>
      </c>
      <c r="W271" s="511">
        <v>0</v>
      </c>
      <c r="X271" s="511">
        <v>0</v>
      </c>
      <c r="Y271" s="511">
        <v>0</v>
      </c>
      <c r="Z271" s="511">
        <v>0</v>
      </c>
      <c r="AA271" s="511">
        <v>0</v>
      </c>
      <c r="AB271" s="511">
        <v>0</v>
      </c>
      <c r="AC271" s="511">
        <v>0</v>
      </c>
      <c r="AD271" s="511">
        <v>522</v>
      </c>
      <c r="AE271" s="511">
        <v>74.571428571428569</v>
      </c>
      <c r="AF271" s="511">
        <v>214.99999999999983</v>
      </c>
      <c r="AG271" s="511">
        <v>216.9999999999998</v>
      </c>
      <c r="AH271" s="511">
        <v>0</v>
      </c>
      <c r="AI271" s="511">
        <v>0</v>
      </c>
      <c r="AJ271" s="511">
        <v>272.99999999999977</v>
      </c>
      <c r="AK271" s="511">
        <v>16.000000000000011</v>
      </c>
      <c r="AL271" s="511">
        <v>29.000000000000025</v>
      </c>
      <c r="AM271" s="511">
        <v>19.000000000000004</v>
      </c>
      <c r="AN271" s="511">
        <v>154.0000000000002</v>
      </c>
      <c r="AO271" s="511">
        <v>29.000000000000025</v>
      </c>
      <c r="AP271" s="511">
        <v>1.9999999999999984</v>
      </c>
      <c r="AQ271" s="511">
        <v>0</v>
      </c>
      <c r="AR271" s="511">
        <v>0</v>
      </c>
      <c r="AS271" s="511">
        <v>0</v>
      </c>
      <c r="AT271" s="511">
        <v>0</v>
      </c>
      <c r="AU271" s="511">
        <v>0</v>
      </c>
      <c r="AV271" s="511">
        <v>0</v>
      </c>
      <c r="AW271" s="511">
        <v>0</v>
      </c>
      <c r="AX271" s="511">
        <v>81.597430406852396</v>
      </c>
      <c r="AY271" s="511">
        <v>0</v>
      </c>
      <c r="AZ271" s="511">
        <v>205.60968780555243</v>
      </c>
      <c r="BA271" s="511">
        <v>0</v>
      </c>
      <c r="BB271" s="511">
        <v>0</v>
      </c>
      <c r="BC271" s="511">
        <v>0</v>
      </c>
      <c r="BD271" s="511">
        <v>0</v>
      </c>
      <c r="BE271" s="511">
        <v>0</v>
      </c>
      <c r="BF271" s="511">
        <v>0</v>
      </c>
      <c r="BG271" s="511">
        <v>25.68000000000022</v>
      </c>
      <c r="BH271" s="511">
        <v>0</v>
      </c>
      <c r="BI271" s="511">
        <v>0.36199999999999999</v>
      </c>
      <c r="BJ271" s="511">
        <v>0</v>
      </c>
      <c r="BK271" s="511">
        <v>0</v>
      </c>
      <c r="BL271" s="512">
        <v>0</v>
      </c>
      <c r="BM271" s="511">
        <v>0</v>
      </c>
      <c r="BN271" s="511">
        <v>1</v>
      </c>
      <c r="BO271" s="511">
        <v>0</v>
      </c>
      <c r="BQ271">
        <v>140262</v>
      </c>
      <c r="BR271">
        <v>3302460</v>
      </c>
      <c r="BS271" t="s">
        <v>429</v>
      </c>
      <c r="BT271" t="s">
        <v>51</v>
      </c>
      <c r="BU271" t="s">
        <v>609</v>
      </c>
      <c r="BV271">
        <v>1</v>
      </c>
      <c r="BW271">
        <v>0</v>
      </c>
      <c r="BX271">
        <v>0</v>
      </c>
      <c r="BY271">
        <v>7</v>
      </c>
      <c r="BZ271">
        <v>0</v>
      </c>
      <c r="CA271">
        <v>0</v>
      </c>
      <c r="CB271">
        <v>0</v>
      </c>
      <c r="CC271">
        <v>522</v>
      </c>
      <c r="CD271">
        <v>522</v>
      </c>
      <c r="CE271">
        <v>55</v>
      </c>
      <c r="CF271">
        <v>467</v>
      </c>
      <c r="CG271">
        <v>0</v>
      </c>
      <c r="CH271">
        <v>0</v>
      </c>
      <c r="CI271">
        <v>0</v>
      </c>
      <c r="CJ271">
        <v>0</v>
      </c>
      <c r="CK271">
        <v>0</v>
      </c>
      <c r="CL271">
        <v>0</v>
      </c>
      <c r="CM271">
        <v>0</v>
      </c>
      <c r="CN271">
        <v>0</v>
      </c>
      <c r="CO271">
        <v>0</v>
      </c>
      <c r="CP271">
        <v>522</v>
      </c>
      <c r="CQ271">
        <v>74.571428571428569</v>
      </c>
      <c r="CR271">
        <v>214.99999999999983</v>
      </c>
      <c r="CS271">
        <v>216.9999999999998</v>
      </c>
      <c r="CT271">
        <v>0</v>
      </c>
      <c r="CU271">
        <v>0</v>
      </c>
      <c r="CV271">
        <v>272.99999999999977</v>
      </c>
      <c r="CW271">
        <v>16.000000000000011</v>
      </c>
      <c r="CX271">
        <v>29.000000000000025</v>
      </c>
      <c r="CY271">
        <v>19.000000000000004</v>
      </c>
      <c r="CZ271">
        <v>154.0000000000002</v>
      </c>
      <c r="DA271">
        <v>29.000000000000025</v>
      </c>
      <c r="DB271">
        <v>1.9999999999999984</v>
      </c>
      <c r="DC271">
        <v>0</v>
      </c>
      <c r="DD271">
        <v>0</v>
      </c>
      <c r="DE271">
        <v>0</v>
      </c>
      <c r="DF271">
        <v>0</v>
      </c>
      <c r="DG271">
        <v>0</v>
      </c>
      <c r="DH271">
        <v>0</v>
      </c>
      <c r="DI271">
        <v>0</v>
      </c>
      <c r="DJ271">
        <v>81.597430406852396</v>
      </c>
      <c r="DK271">
        <v>0</v>
      </c>
      <c r="DL271">
        <v>205.60968780555243</v>
      </c>
      <c r="DM271">
        <v>0</v>
      </c>
      <c r="DN271">
        <v>0</v>
      </c>
      <c r="DO271">
        <v>0</v>
      </c>
      <c r="DP271">
        <v>0</v>
      </c>
      <c r="DQ271">
        <v>0</v>
      </c>
      <c r="DR271">
        <v>0</v>
      </c>
      <c r="DS271">
        <v>25.68000000000022</v>
      </c>
      <c r="DT271">
        <v>0</v>
      </c>
      <c r="DU271">
        <v>0.36199999999999999</v>
      </c>
      <c r="DV271">
        <v>0</v>
      </c>
      <c r="DW271">
        <v>0</v>
      </c>
      <c r="DX271">
        <v>0</v>
      </c>
      <c r="DY271">
        <v>0</v>
      </c>
      <c r="DZ271">
        <v>1</v>
      </c>
      <c r="EA271">
        <v>0</v>
      </c>
    </row>
    <row r="272" spans="1:131" ht="15" hidden="1">
      <c r="A272" s="505">
        <v>276</v>
      </c>
      <c r="B272" s="505" t="e">
        <v>#N/A</v>
      </c>
      <c r="C272" s="506">
        <v>0.13592233009708701</v>
      </c>
      <c r="D272" s="506">
        <v>0</v>
      </c>
      <c r="E272" s="507">
        <v>139452</v>
      </c>
      <c r="F272" s="507">
        <v>3302463</v>
      </c>
      <c r="G272" s="508" t="s">
        <v>430</v>
      </c>
      <c r="H272" s="470" t="s">
        <v>51</v>
      </c>
      <c r="I272" s="509" t="s">
        <v>609</v>
      </c>
      <c r="J272" s="510">
        <v>1</v>
      </c>
      <c r="K272" s="511">
        <v>0</v>
      </c>
      <c r="L272" s="511">
        <v>0</v>
      </c>
      <c r="M272" s="511">
        <v>7</v>
      </c>
      <c r="N272" s="511">
        <v>0</v>
      </c>
      <c r="O272" s="511">
        <v>0</v>
      </c>
      <c r="P272" s="511">
        <v>0</v>
      </c>
      <c r="Q272" s="511">
        <v>412</v>
      </c>
      <c r="R272" s="511">
        <v>412</v>
      </c>
      <c r="S272" s="511">
        <v>59</v>
      </c>
      <c r="T272" s="511">
        <v>353</v>
      </c>
      <c r="U272" s="511">
        <v>0</v>
      </c>
      <c r="V272" s="511">
        <v>0</v>
      </c>
      <c r="W272" s="511">
        <v>0</v>
      </c>
      <c r="X272" s="511">
        <v>0</v>
      </c>
      <c r="Y272" s="511">
        <v>0</v>
      </c>
      <c r="Z272" s="511">
        <v>0</v>
      </c>
      <c r="AA272" s="511">
        <v>0</v>
      </c>
      <c r="AB272" s="511">
        <v>0</v>
      </c>
      <c r="AC272" s="511">
        <v>0</v>
      </c>
      <c r="AD272" s="511">
        <v>412</v>
      </c>
      <c r="AE272" s="511">
        <v>58.857142857142854</v>
      </c>
      <c r="AF272" s="511">
        <v>54.000000000000192</v>
      </c>
      <c r="AG272" s="511">
        <v>55.999999999999851</v>
      </c>
      <c r="AH272" s="511">
        <v>0</v>
      </c>
      <c r="AI272" s="511">
        <v>0</v>
      </c>
      <c r="AJ272" s="511">
        <v>313.99999999999994</v>
      </c>
      <c r="AK272" s="511">
        <v>71.999999999999986</v>
      </c>
      <c r="AL272" s="511">
        <v>5.0000000000000053</v>
      </c>
      <c r="AM272" s="511">
        <v>1.0000000000000009</v>
      </c>
      <c r="AN272" s="511">
        <v>11.999999999999996</v>
      </c>
      <c r="AO272" s="511">
        <v>5.0000000000000053</v>
      </c>
      <c r="AP272" s="511">
        <v>2.9999999999999991</v>
      </c>
      <c r="AQ272" s="511">
        <v>0</v>
      </c>
      <c r="AR272" s="511">
        <v>0</v>
      </c>
      <c r="AS272" s="511">
        <v>0</v>
      </c>
      <c r="AT272" s="511">
        <v>0</v>
      </c>
      <c r="AU272" s="511">
        <v>0</v>
      </c>
      <c r="AV272" s="511">
        <v>0</v>
      </c>
      <c r="AW272" s="511">
        <v>0</v>
      </c>
      <c r="AX272" s="511">
        <v>37.228915662650593</v>
      </c>
      <c r="AY272" s="511">
        <v>0</v>
      </c>
      <c r="AZ272" s="511">
        <v>76.290735341755735</v>
      </c>
      <c r="BA272" s="511">
        <v>0</v>
      </c>
      <c r="BB272" s="511">
        <v>0</v>
      </c>
      <c r="BC272" s="511">
        <v>0</v>
      </c>
      <c r="BD272" s="511">
        <v>0</v>
      </c>
      <c r="BE272" s="511">
        <v>0</v>
      </c>
      <c r="BF272" s="511">
        <v>0</v>
      </c>
      <c r="BG272" s="511">
        <v>4.2799999999999994</v>
      </c>
      <c r="BH272" s="511">
        <v>0</v>
      </c>
      <c r="BI272" s="511">
        <v>0.82399999999999995</v>
      </c>
      <c r="BJ272" s="511">
        <v>0</v>
      </c>
      <c r="BK272" s="511">
        <v>0</v>
      </c>
      <c r="BL272" s="512">
        <v>0</v>
      </c>
      <c r="BM272" s="511">
        <v>0</v>
      </c>
      <c r="BN272" s="511">
        <v>1</v>
      </c>
      <c r="BO272" s="511">
        <v>0</v>
      </c>
      <c r="BQ272">
        <v>139452</v>
      </c>
      <c r="BR272">
        <v>3302463</v>
      </c>
      <c r="BS272" t="s">
        <v>430</v>
      </c>
      <c r="BT272" t="s">
        <v>51</v>
      </c>
      <c r="BU272" t="s">
        <v>609</v>
      </c>
      <c r="BV272">
        <v>1</v>
      </c>
      <c r="BW272">
        <v>0</v>
      </c>
      <c r="BX272">
        <v>0</v>
      </c>
      <c r="BY272">
        <v>7</v>
      </c>
      <c r="BZ272">
        <v>0</v>
      </c>
      <c r="CA272">
        <v>0</v>
      </c>
      <c r="CB272">
        <v>0</v>
      </c>
      <c r="CC272">
        <v>412</v>
      </c>
      <c r="CD272">
        <v>412</v>
      </c>
      <c r="CE272">
        <v>59</v>
      </c>
      <c r="CF272">
        <v>353</v>
      </c>
      <c r="CG272">
        <v>0</v>
      </c>
      <c r="CH272">
        <v>0</v>
      </c>
      <c r="CI272">
        <v>0</v>
      </c>
      <c r="CJ272">
        <v>0</v>
      </c>
      <c r="CK272">
        <v>0</v>
      </c>
      <c r="CL272">
        <v>0</v>
      </c>
      <c r="CM272">
        <v>0</v>
      </c>
      <c r="CN272">
        <v>0</v>
      </c>
      <c r="CO272">
        <v>0</v>
      </c>
      <c r="CP272">
        <v>412</v>
      </c>
      <c r="CQ272">
        <v>58.857142857142854</v>
      </c>
      <c r="CR272">
        <v>54.000000000000192</v>
      </c>
      <c r="CS272">
        <v>55.999999999999851</v>
      </c>
      <c r="CT272">
        <v>0</v>
      </c>
      <c r="CU272">
        <v>0</v>
      </c>
      <c r="CV272">
        <v>313.99999999999994</v>
      </c>
      <c r="CW272">
        <v>71.999999999999986</v>
      </c>
      <c r="CX272">
        <v>5.0000000000000053</v>
      </c>
      <c r="CY272">
        <v>1.0000000000000009</v>
      </c>
      <c r="CZ272">
        <v>11.999999999999996</v>
      </c>
      <c r="DA272">
        <v>5.0000000000000053</v>
      </c>
      <c r="DB272">
        <v>2.9999999999999991</v>
      </c>
      <c r="DC272">
        <v>0</v>
      </c>
      <c r="DD272">
        <v>0</v>
      </c>
      <c r="DE272">
        <v>0</v>
      </c>
      <c r="DF272">
        <v>0</v>
      </c>
      <c r="DG272">
        <v>0</v>
      </c>
      <c r="DH272">
        <v>0</v>
      </c>
      <c r="DI272">
        <v>0</v>
      </c>
      <c r="DJ272">
        <v>37.228915662650593</v>
      </c>
      <c r="DK272">
        <v>0</v>
      </c>
      <c r="DL272">
        <v>76.290735341755735</v>
      </c>
      <c r="DM272">
        <v>0</v>
      </c>
      <c r="DN272">
        <v>0</v>
      </c>
      <c r="DO272">
        <v>0</v>
      </c>
      <c r="DP272">
        <v>0</v>
      </c>
      <c r="DQ272">
        <v>0</v>
      </c>
      <c r="DR272">
        <v>0</v>
      </c>
      <c r="DS272">
        <v>4.2799999999999994</v>
      </c>
      <c r="DT272">
        <v>0</v>
      </c>
      <c r="DU272">
        <v>0.82399999999999995</v>
      </c>
      <c r="DV272">
        <v>0</v>
      </c>
      <c r="DW272">
        <v>0</v>
      </c>
      <c r="DX272">
        <v>0</v>
      </c>
      <c r="DY272">
        <v>0</v>
      </c>
      <c r="DZ272">
        <v>1</v>
      </c>
      <c r="EA272">
        <v>0</v>
      </c>
    </row>
    <row r="273" spans="1:131" ht="15" hidden="1">
      <c r="A273" s="505">
        <v>277</v>
      </c>
      <c r="B273" s="505" t="e">
        <v>#N/A</v>
      </c>
      <c r="C273" s="506">
        <v>0.52</v>
      </c>
      <c r="D273" s="506">
        <v>0</v>
      </c>
      <c r="E273" s="507">
        <v>143943</v>
      </c>
      <c r="F273" s="507">
        <v>3302471</v>
      </c>
      <c r="G273" s="508" t="s">
        <v>431</v>
      </c>
      <c r="H273" s="470" t="s">
        <v>51</v>
      </c>
      <c r="I273" s="509" t="s">
        <v>609</v>
      </c>
      <c r="J273" s="510">
        <v>1</v>
      </c>
      <c r="K273" s="511">
        <v>0</v>
      </c>
      <c r="L273" s="511">
        <v>0</v>
      </c>
      <c r="M273" s="511">
        <v>7</v>
      </c>
      <c r="N273" s="511">
        <v>0</v>
      </c>
      <c r="O273" s="511">
        <v>0</v>
      </c>
      <c r="P273" s="511">
        <v>0</v>
      </c>
      <c r="Q273" s="511">
        <v>425</v>
      </c>
      <c r="R273" s="511">
        <v>425</v>
      </c>
      <c r="S273" s="511">
        <v>60</v>
      </c>
      <c r="T273" s="511">
        <v>365</v>
      </c>
      <c r="U273" s="511">
        <v>0</v>
      </c>
      <c r="V273" s="511">
        <v>0</v>
      </c>
      <c r="W273" s="511">
        <v>0</v>
      </c>
      <c r="X273" s="511">
        <v>0</v>
      </c>
      <c r="Y273" s="511">
        <v>0</v>
      </c>
      <c r="Z273" s="511">
        <v>0</v>
      </c>
      <c r="AA273" s="511">
        <v>0</v>
      </c>
      <c r="AB273" s="511">
        <v>0</v>
      </c>
      <c r="AC273" s="511">
        <v>0</v>
      </c>
      <c r="AD273" s="511">
        <v>425</v>
      </c>
      <c r="AE273" s="511">
        <v>60.714285714285715</v>
      </c>
      <c r="AF273" s="511">
        <v>221</v>
      </c>
      <c r="AG273" s="511">
        <v>221</v>
      </c>
      <c r="AH273" s="511">
        <v>0</v>
      </c>
      <c r="AI273" s="511">
        <v>0</v>
      </c>
      <c r="AJ273" s="511">
        <v>9.0425531914893824</v>
      </c>
      <c r="AK273" s="511">
        <v>22.104018912529543</v>
      </c>
      <c r="AL273" s="511">
        <v>23.108747044917241</v>
      </c>
      <c r="AM273" s="511">
        <v>109.5153664302602</v>
      </c>
      <c r="AN273" s="511">
        <v>86.406619385342879</v>
      </c>
      <c r="AO273" s="511">
        <v>174.82269503546081</v>
      </c>
      <c r="AP273" s="511">
        <v>0</v>
      </c>
      <c r="AQ273" s="511">
        <v>0</v>
      </c>
      <c r="AR273" s="511">
        <v>0</v>
      </c>
      <c r="AS273" s="511">
        <v>0</v>
      </c>
      <c r="AT273" s="511">
        <v>0</v>
      </c>
      <c r="AU273" s="511">
        <v>0</v>
      </c>
      <c r="AV273" s="511">
        <v>0</v>
      </c>
      <c r="AW273" s="511">
        <v>0</v>
      </c>
      <c r="AX273" s="511">
        <v>171.16438356164372</v>
      </c>
      <c r="AY273" s="511">
        <v>0</v>
      </c>
      <c r="AZ273" s="511">
        <v>137.29017857142858</v>
      </c>
      <c r="BA273" s="511">
        <v>0</v>
      </c>
      <c r="BB273" s="511">
        <v>0</v>
      </c>
      <c r="BC273" s="511">
        <v>0</v>
      </c>
      <c r="BD273" s="511">
        <v>0</v>
      </c>
      <c r="BE273" s="511">
        <v>0</v>
      </c>
      <c r="BF273" s="511">
        <v>0</v>
      </c>
      <c r="BG273" s="511">
        <v>0</v>
      </c>
      <c r="BH273" s="511">
        <v>0</v>
      </c>
      <c r="BI273" s="511">
        <v>0.26400000000000001</v>
      </c>
      <c r="BJ273" s="511">
        <v>0</v>
      </c>
      <c r="BK273" s="511">
        <v>0</v>
      </c>
      <c r="BL273" s="512">
        <v>0</v>
      </c>
      <c r="BM273" s="511">
        <v>0</v>
      </c>
      <c r="BN273" s="511">
        <v>1</v>
      </c>
      <c r="BO273" s="511">
        <v>0</v>
      </c>
      <c r="BQ273">
        <v>143943</v>
      </c>
      <c r="BR273">
        <v>3302471</v>
      </c>
      <c r="BS273" t="s">
        <v>431</v>
      </c>
      <c r="BT273" t="s">
        <v>51</v>
      </c>
      <c r="BU273" t="s">
        <v>609</v>
      </c>
      <c r="BV273">
        <v>1</v>
      </c>
      <c r="BW273">
        <v>0</v>
      </c>
      <c r="BX273">
        <v>0</v>
      </c>
      <c r="BY273">
        <v>7</v>
      </c>
      <c r="BZ273">
        <v>0</v>
      </c>
      <c r="CA273">
        <v>0</v>
      </c>
      <c r="CB273">
        <v>0</v>
      </c>
      <c r="CC273">
        <v>425</v>
      </c>
      <c r="CD273">
        <v>425</v>
      </c>
      <c r="CE273">
        <v>60</v>
      </c>
      <c r="CF273">
        <v>365</v>
      </c>
      <c r="CG273">
        <v>0</v>
      </c>
      <c r="CH273">
        <v>0</v>
      </c>
      <c r="CI273">
        <v>0</v>
      </c>
      <c r="CJ273">
        <v>0</v>
      </c>
      <c r="CK273">
        <v>0</v>
      </c>
      <c r="CL273">
        <v>0</v>
      </c>
      <c r="CM273">
        <v>0</v>
      </c>
      <c r="CN273">
        <v>0</v>
      </c>
      <c r="CO273">
        <v>0</v>
      </c>
      <c r="CP273">
        <v>425</v>
      </c>
      <c r="CQ273">
        <v>60.714285714285715</v>
      </c>
      <c r="CR273">
        <v>221</v>
      </c>
      <c r="CS273">
        <v>221</v>
      </c>
      <c r="CT273">
        <v>0</v>
      </c>
      <c r="CU273">
        <v>0</v>
      </c>
      <c r="CV273">
        <v>9.0425531914893824</v>
      </c>
      <c r="CW273">
        <v>22.104018912529543</v>
      </c>
      <c r="CX273">
        <v>23.108747044917241</v>
      </c>
      <c r="CY273">
        <v>109.5153664302602</v>
      </c>
      <c r="CZ273">
        <v>86.406619385342879</v>
      </c>
      <c r="DA273">
        <v>174.82269503546081</v>
      </c>
      <c r="DB273">
        <v>0</v>
      </c>
      <c r="DC273">
        <v>0</v>
      </c>
      <c r="DD273">
        <v>0</v>
      </c>
      <c r="DE273">
        <v>0</v>
      </c>
      <c r="DF273">
        <v>0</v>
      </c>
      <c r="DG273">
        <v>0</v>
      </c>
      <c r="DH273">
        <v>0</v>
      </c>
      <c r="DI273">
        <v>0</v>
      </c>
      <c r="DJ273">
        <v>171.16438356164372</v>
      </c>
      <c r="DK273">
        <v>0</v>
      </c>
      <c r="DL273">
        <v>137.29017857142858</v>
      </c>
      <c r="DM273">
        <v>0</v>
      </c>
      <c r="DN273">
        <v>0</v>
      </c>
      <c r="DO273">
        <v>0</v>
      </c>
      <c r="DP273">
        <v>0</v>
      </c>
      <c r="DQ273">
        <v>0</v>
      </c>
      <c r="DR273">
        <v>0</v>
      </c>
      <c r="DS273">
        <v>0</v>
      </c>
      <c r="DT273">
        <v>0</v>
      </c>
      <c r="DU273">
        <v>0.26400000000000001</v>
      </c>
      <c r="DV273">
        <v>0</v>
      </c>
      <c r="DW273">
        <v>0</v>
      </c>
      <c r="DX273">
        <v>0</v>
      </c>
      <c r="DY273">
        <v>0</v>
      </c>
      <c r="DZ273">
        <v>1</v>
      </c>
      <c r="EA273">
        <v>0</v>
      </c>
    </row>
    <row r="274" spans="1:131" ht="15" hidden="1">
      <c r="A274" s="505">
        <v>278</v>
      </c>
      <c r="B274" s="505" t="e">
        <v>#N/A</v>
      </c>
      <c r="C274" s="506">
        <v>0.55287009063444104</v>
      </c>
      <c r="D274" s="506">
        <v>0</v>
      </c>
      <c r="E274" s="507">
        <v>143089</v>
      </c>
      <c r="F274" s="507">
        <v>3302475</v>
      </c>
      <c r="G274" s="508" t="s">
        <v>432</v>
      </c>
      <c r="H274" s="470" t="s">
        <v>51</v>
      </c>
      <c r="I274" s="509" t="s">
        <v>609</v>
      </c>
      <c r="J274" s="510">
        <v>1</v>
      </c>
      <c r="K274" s="511">
        <v>0</v>
      </c>
      <c r="L274" s="511">
        <v>0</v>
      </c>
      <c r="M274" s="511">
        <v>7</v>
      </c>
      <c r="N274" s="511">
        <v>0</v>
      </c>
      <c r="O274" s="511">
        <v>0</v>
      </c>
      <c r="P274" s="511">
        <v>0</v>
      </c>
      <c r="Q274" s="511">
        <v>331</v>
      </c>
      <c r="R274" s="511">
        <v>331</v>
      </c>
      <c r="S274" s="511">
        <v>30</v>
      </c>
      <c r="T274" s="511">
        <v>301</v>
      </c>
      <c r="U274" s="511">
        <v>0</v>
      </c>
      <c r="V274" s="511">
        <v>0</v>
      </c>
      <c r="W274" s="511">
        <v>0</v>
      </c>
      <c r="X274" s="511">
        <v>0</v>
      </c>
      <c r="Y274" s="511">
        <v>0</v>
      </c>
      <c r="Z274" s="511">
        <v>0</v>
      </c>
      <c r="AA274" s="511">
        <v>0</v>
      </c>
      <c r="AB274" s="511">
        <v>0</v>
      </c>
      <c r="AC274" s="511">
        <v>0</v>
      </c>
      <c r="AD274" s="511">
        <v>331</v>
      </c>
      <c r="AE274" s="511">
        <v>47.285714285714285</v>
      </c>
      <c r="AF274" s="511">
        <v>172.99999999999989</v>
      </c>
      <c r="AG274" s="511">
        <v>182.99999999999997</v>
      </c>
      <c r="AH274" s="511">
        <v>0</v>
      </c>
      <c r="AI274" s="511">
        <v>0</v>
      </c>
      <c r="AJ274" s="511">
        <v>34.999999999999943</v>
      </c>
      <c r="AK274" s="511">
        <v>14.000000000000009</v>
      </c>
      <c r="AL274" s="511">
        <v>14.999999999999986</v>
      </c>
      <c r="AM274" s="511">
        <v>3.9999999999999982</v>
      </c>
      <c r="AN274" s="511">
        <v>105.9999999999999</v>
      </c>
      <c r="AO274" s="511">
        <v>64.999999999999844</v>
      </c>
      <c r="AP274" s="511">
        <v>91.999999999999858</v>
      </c>
      <c r="AQ274" s="511">
        <v>0</v>
      </c>
      <c r="AR274" s="511">
        <v>0</v>
      </c>
      <c r="AS274" s="511">
        <v>0</v>
      </c>
      <c r="AT274" s="511">
        <v>0</v>
      </c>
      <c r="AU274" s="511">
        <v>0</v>
      </c>
      <c r="AV274" s="511">
        <v>0</v>
      </c>
      <c r="AW274" s="511">
        <v>0</v>
      </c>
      <c r="AX274" s="511">
        <v>135.25913621262464</v>
      </c>
      <c r="AY274" s="511">
        <v>0</v>
      </c>
      <c r="AZ274" s="511">
        <v>99.453472693425169</v>
      </c>
      <c r="BA274" s="511">
        <v>0</v>
      </c>
      <c r="BB274" s="511">
        <v>0</v>
      </c>
      <c r="BC274" s="511">
        <v>0</v>
      </c>
      <c r="BD274" s="511">
        <v>0</v>
      </c>
      <c r="BE274" s="511">
        <v>0</v>
      </c>
      <c r="BF274" s="511">
        <v>0</v>
      </c>
      <c r="BG274" s="511">
        <v>38.139999999999986</v>
      </c>
      <c r="BH274" s="511">
        <v>0</v>
      </c>
      <c r="BI274" s="511">
        <v>0.35699999999999998</v>
      </c>
      <c r="BJ274" s="511">
        <v>0</v>
      </c>
      <c r="BK274" s="511">
        <v>0</v>
      </c>
      <c r="BL274" s="512">
        <v>0</v>
      </c>
      <c r="BM274" s="511">
        <v>0</v>
      </c>
      <c r="BN274" s="511">
        <v>1</v>
      </c>
      <c r="BO274" s="511">
        <v>0</v>
      </c>
      <c r="BQ274">
        <v>143089</v>
      </c>
      <c r="BR274">
        <v>3302475</v>
      </c>
      <c r="BS274" t="s">
        <v>432</v>
      </c>
      <c r="BT274" t="s">
        <v>51</v>
      </c>
      <c r="BU274" t="s">
        <v>609</v>
      </c>
      <c r="BV274">
        <v>1</v>
      </c>
      <c r="BW274">
        <v>0</v>
      </c>
      <c r="BX274">
        <v>0</v>
      </c>
      <c r="BY274">
        <v>7</v>
      </c>
      <c r="BZ274">
        <v>0</v>
      </c>
      <c r="CA274">
        <v>0</v>
      </c>
      <c r="CB274">
        <v>0</v>
      </c>
      <c r="CC274">
        <v>331</v>
      </c>
      <c r="CD274">
        <v>331</v>
      </c>
      <c r="CE274">
        <v>30</v>
      </c>
      <c r="CF274">
        <v>301</v>
      </c>
      <c r="CG274">
        <v>0</v>
      </c>
      <c r="CH274">
        <v>0</v>
      </c>
      <c r="CI274">
        <v>0</v>
      </c>
      <c r="CJ274">
        <v>0</v>
      </c>
      <c r="CK274">
        <v>0</v>
      </c>
      <c r="CL274">
        <v>0</v>
      </c>
      <c r="CM274">
        <v>0</v>
      </c>
      <c r="CN274">
        <v>0</v>
      </c>
      <c r="CO274">
        <v>0</v>
      </c>
      <c r="CP274">
        <v>331</v>
      </c>
      <c r="CQ274">
        <v>47.285714285714285</v>
      </c>
      <c r="CR274">
        <v>172.99999999999989</v>
      </c>
      <c r="CS274">
        <v>182.99999999999997</v>
      </c>
      <c r="CT274">
        <v>0</v>
      </c>
      <c r="CU274">
        <v>0</v>
      </c>
      <c r="CV274">
        <v>34.999999999999943</v>
      </c>
      <c r="CW274">
        <v>14.000000000000009</v>
      </c>
      <c r="CX274">
        <v>14.999999999999986</v>
      </c>
      <c r="CY274">
        <v>3.9999999999999982</v>
      </c>
      <c r="CZ274">
        <v>105.9999999999999</v>
      </c>
      <c r="DA274">
        <v>64.999999999999844</v>
      </c>
      <c r="DB274">
        <v>91.999999999999858</v>
      </c>
      <c r="DC274">
        <v>0</v>
      </c>
      <c r="DD274">
        <v>0</v>
      </c>
      <c r="DE274">
        <v>0</v>
      </c>
      <c r="DF274">
        <v>0</v>
      </c>
      <c r="DG274">
        <v>0</v>
      </c>
      <c r="DH274">
        <v>0</v>
      </c>
      <c r="DI274">
        <v>0</v>
      </c>
      <c r="DJ274">
        <v>135.25913621262464</v>
      </c>
      <c r="DK274">
        <v>0</v>
      </c>
      <c r="DL274">
        <v>99.453472693425169</v>
      </c>
      <c r="DM274">
        <v>0</v>
      </c>
      <c r="DN274">
        <v>0</v>
      </c>
      <c r="DO274">
        <v>0</v>
      </c>
      <c r="DP274">
        <v>0</v>
      </c>
      <c r="DQ274">
        <v>0</v>
      </c>
      <c r="DR274">
        <v>0</v>
      </c>
      <c r="DS274">
        <v>38.139999999999986</v>
      </c>
      <c r="DT274">
        <v>0</v>
      </c>
      <c r="DU274">
        <v>0.35699999999999998</v>
      </c>
      <c r="DV274">
        <v>0</v>
      </c>
      <c r="DW274">
        <v>0</v>
      </c>
      <c r="DX274">
        <v>0</v>
      </c>
      <c r="DY274">
        <v>0</v>
      </c>
      <c r="DZ274">
        <v>1</v>
      </c>
      <c r="EA274">
        <v>0</v>
      </c>
    </row>
    <row r="275" spans="1:131" ht="15" hidden="1">
      <c r="A275" s="505">
        <v>279</v>
      </c>
      <c r="B275" s="505" t="e">
        <v>#N/A</v>
      </c>
      <c r="C275" s="506">
        <v>0.76851851851851805</v>
      </c>
      <c r="D275" s="506">
        <v>0</v>
      </c>
      <c r="E275" s="507">
        <v>142386</v>
      </c>
      <c r="F275" s="507">
        <v>3302480</v>
      </c>
      <c r="G275" s="508" t="s">
        <v>433</v>
      </c>
      <c r="H275" s="470" t="s">
        <v>51</v>
      </c>
      <c r="I275" s="509" t="s">
        <v>609</v>
      </c>
      <c r="J275" s="510">
        <v>1</v>
      </c>
      <c r="K275" s="511">
        <v>0</v>
      </c>
      <c r="L275" s="511">
        <v>0</v>
      </c>
      <c r="M275" s="511">
        <v>7</v>
      </c>
      <c r="N275" s="511">
        <v>0</v>
      </c>
      <c r="O275" s="511">
        <v>0</v>
      </c>
      <c r="P275" s="511">
        <v>0</v>
      </c>
      <c r="Q275" s="511">
        <v>324</v>
      </c>
      <c r="R275" s="511">
        <v>324</v>
      </c>
      <c r="S275" s="511">
        <v>37</v>
      </c>
      <c r="T275" s="511">
        <v>287</v>
      </c>
      <c r="U275" s="511">
        <v>0</v>
      </c>
      <c r="V275" s="511">
        <v>0</v>
      </c>
      <c r="W275" s="511">
        <v>0</v>
      </c>
      <c r="X275" s="511">
        <v>0</v>
      </c>
      <c r="Y275" s="511">
        <v>0</v>
      </c>
      <c r="Z275" s="511">
        <v>0</v>
      </c>
      <c r="AA275" s="511">
        <v>0</v>
      </c>
      <c r="AB275" s="511">
        <v>0</v>
      </c>
      <c r="AC275" s="511">
        <v>0</v>
      </c>
      <c r="AD275" s="511">
        <v>324</v>
      </c>
      <c r="AE275" s="511">
        <v>46.285714285714285</v>
      </c>
      <c r="AF275" s="511">
        <v>248.99999999999986</v>
      </c>
      <c r="AG275" s="511">
        <v>248.99999999999986</v>
      </c>
      <c r="AH275" s="511">
        <v>0</v>
      </c>
      <c r="AI275" s="511">
        <v>0</v>
      </c>
      <c r="AJ275" s="511">
        <v>50.999999999999865</v>
      </c>
      <c r="AK275" s="511">
        <v>10.999999999999995</v>
      </c>
      <c r="AL275" s="511">
        <v>21.999999999999989</v>
      </c>
      <c r="AM275" s="511">
        <v>5</v>
      </c>
      <c r="AN275" s="511">
        <v>19.000000000000007</v>
      </c>
      <c r="AO275" s="511">
        <v>124.99999999999986</v>
      </c>
      <c r="AP275" s="511">
        <v>90.999999999999943</v>
      </c>
      <c r="AQ275" s="511">
        <v>0</v>
      </c>
      <c r="AR275" s="511">
        <v>0</v>
      </c>
      <c r="AS275" s="511">
        <v>0</v>
      </c>
      <c r="AT275" s="511">
        <v>0</v>
      </c>
      <c r="AU275" s="511">
        <v>0</v>
      </c>
      <c r="AV275" s="511">
        <v>0</v>
      </c>
      <c r="AW275" s="511">
        <v>0</v>
      </c>
      <c r="AX275" s="511">
        <v>69.993031358885034</v>
      </c>
      <c r="AY275" s="511">
        <v>0</v>
      </c>
      <c r="AZ275" s="511">
        <v>158.65586621374447</v>
      </c>
      <c r="BA275" s="511">
        <v>0</v>
      </c>
      <c r="BB275" s="511">
        <v>0</v>
      </c>
      <c r="BC275" s="511">
        <v>0</v>
      </c>
      <c r="BD275" s="511">
        <v>0</v>
      </c>
      <c r="BE275" s="511">
        <v>0</v>
      </c>
      <c r="BF275" s="511">
        <v>0</v>
      </c>
      <c r="BG275" s="511">
        <v>33.559999999999924</v>
      </c>
      <c r="BH275" s="511">
        <v>0</v>
      </c>
      <c r="BI275" s="511">
        <v>0.64100000000000001</v>
      </c>
      <c r="BJ275" s="511">
        <v>0</v>
      </c>
      <c r="BK275" s="511">
        <v>0</v>
      </c>
      <c r="BL275" s="512">
        <v>0</v>
      </c>
      <c r="BM275" s="511">
        <v>0</v>
      </c>
      <c r="BN275" s="511">
        <v>1</v>
      </c>
      <c r="BO275" s="511">
        <v>0</v>
      </c>
      <c r="BQ275">
        <v>142386</v>
      </c>
      <c r="BR275">
        <v>3302480</v>
      </c>
      <c r="BS275" t="s">
        <v>433</v>
      </c>
      <c r="BT275" t="s">
        <v>51</v>
      </c>
      <c r="BU275" t="s">
        <v>609</v>
      </c>
      <c r="BV275">
        <v>1</v>
      </c>
      <c r="BW275">
        <v>0</v>
      </c>
      <c r="BX275">
        <v>0</v>
      </c>
      <c r="BY275">
        <v>7</v>
      </c>
      <c r="BZ275">
        <v>0</v>
      </c>
      <c r="CA275">
        <v>0</v>
      </c>
      <c r="CB275">
        <v>0</v>
      </c>
      <c r="CC275">
        <v>324</v>
      </c>
      <c r="CD275">
        <v>324</v>
      </c>
      <c r="CE275">
        <v>37</v>
      </c>
      <c r="CF275">
        <v>287</v>
      </c>
      <c r="CG275">
        <v>0</v>
      </c>
      <c r="CH275">
        <v>0</v>
      </c>
      <c r="CI275">
        <v>0</v>
      </c>
      <c r="CJ275">
        <v>0</v>
      </c>
      <c r="CK275">
        <v>0</v>
      </c>
      <c r="CL275">
        <v>0</v>
      </c>
      <c r="CM275">
        <v>0</v>
      </c>
      <c r="CN275">
        <v>0</v>
      </c>
      <c r="CO275">
        <v>0</v>
      </c>
      <c r="CP275">
        <v>324</v>
      </c>
      <c r="CQ275">
        <v>46.285714285714285</v>
      </c>
      <c r="CR275">
        <v>248.99999999999986</v>
      </c>
      <c r="CS275">
        <v>248.99999999999986</v>
      </c>
      <c r="CT275">
        <v>0</v>
      </c>
      <c r="CU275">
        <v>0</v>
      </c>
      <c r="CV275">
        <v>50.999999999999865</v>
      </c>
      <c r="CW275">
        <v>10.999999999999995</v>
      </c>
      <c r="CX275">
        <v>21.999999999999989</v>
      </c>
      <c r="CY275">
        <v>5</v>
      </c>
      <c r="CZ275">
        <v>19.000000000000007</v>
      </c>
      <c r="DA275">
        <v>124.99999999999986</v>
      </c>
      <c r="DB275">
        <v>90.999999999999943</v>
      </c>
      <c r="DC275">
        <v>0</v>
      </c>
      <c r="DD275">
        <v>0</v>
      </c>
      <c r="DE275">
        <v>0</v>
      </c>
      <c r="DF275">
        <v>0</v>
      </c>
      <c r="DG275">
        <v>0</v>
      </c>
      <c r="DH275">
        <v>0</v>
      </c>
      <c r="DI275">
        <v>0</v>
      </c>
      <c r="DJ275">
        <v>69.993031358885034</v>
      </c>
      <c r="DK275">
        <v>0</v>
      </c>
      <c r="DL275">
        <v>158.65586621374447</v>
      </c>
      <c r="DM275">
        <v>0</v>
      </c>
      <c r="DN275">
        <v>0</v>
      </c>
      <c r="DO275">
        <v>0</v>
      </c>
      <c r="DP275">
        <v>0</v>
      </c>
      <c r="DQ275">
        <v>0</v>
      </c>
      <c r="DR275">
        <v>0</v>
      </c>
      <c r="DS275">
        <v>33.559999999999924</v>
      </c>
      <c r="DT275">
        <v>0</v>
      </c>
      <c r="DU275">
        <v>0.64100000000000001</v>
      </c>
      <c r="DV275">
        <v>0</v>
      </c>
      <c r="DW275">
        <v>0</v>
      </c>
      <c r="DX275">
        <v>0</v>
      </c>
      <c r="DY275">
        <v>0</v>
      </c>
      <c r="DZ275">
        <v>1</v>
      </c>
      <c r="EA275">
        <v>0</v>
      </c>
    </row>
    <row r="276" spans="1:131" ht="15" hidden="1">
      <c r="A276" s="505">
        <v>280</v>
      </c>
      <c r="B276" s="505" t="e">
        <v>#N/A</v>
      </c>
      <c r="C276" s="506">
        <v>0.53919239904988103</v>
      </c>
      <c r="D276" s="506">
        <v>0</v>
      </c>
      <c r="E276" s="507">
        <v>137168</v>
      </c>
      <c r="F276" s="507">
        <v>3302481</v>
      </c>
      <c r="G276" s="508" t="s">
        <v>434</v>
      </c>
      <c r="H276" s="470" t="s">
        <v>51</v>
      </c>
      <c r="I276" s="509" t="s">
        <v>609</v>
      </c>
      <c r="J276" s="510">
        <v>1</v>
      </c>
      <c r="K276" s="511">
        <v>0</v>
      </c>
      <c r="L276" s="511">
        <v>0</v>
      </c>
      <c r="M276" s="511">
        <v>7</v>
      </c>
      <c r="N276" s="511">
        <v>0</v>
      </c>
      <c r="O276" s="511">
        <v>0</v>
      </c>
      <c r="P276" s="511">
        <v>0</v>
      </c>
      <c r="Q276" s="511">
        <v>421</v>
      </c>
      <c r="R276" s="511">
        <v>421</v>
      </c>
      <c r="S276" s="511">
        <v>59</v>
      </c>
      <c r="T276" s="511">
        <v>362</v>
      </c>
      <c r="U276" s="511">
        <v>0</v>
      </c>
      <c r="V276" s="511">
        <v>0</v>
      </c>
      <c r="W276" s="511">
        <v>0</v>
      </c>
      <c r="X276" s="511">
        <v>0</v>
      </c>
      <c r="Y276" s="511">
        <v>0</v>
      </c>
      <c r="Z276" s="511">
        <v>0</v>
      </c>
      <c r="AA276" s="511">
        <v>0</v>
      </c>
      <c r="AB276" s="511">
        <v>0</v>
      </c>
      <c r="AC276" s="511">
        <v>0</v>
      </c>
      <c r="AD276" s="511">
        <v>421</v>
      </c>
      <c r="AE276" s="511">
        <v>60.142857142857146</v>
      </c>
      <c r="AF276" s="511">
        <v>223.99999999999991</v>
      </c>
      <c r="AG276" s="511">
        <v>226.99999999999991</v>
      </c>
      <c r="AH276" s="511">
        <v>0</v>
      </c>
      <c r="AI276" s="511">
        <v>0</v>
      </c>
      <c r="AJ276" s="511">
        <v>14</v>
      </c>
      <c r="AK276" s="511">
        <v>36.999999999999986</v>
      </c>
      <c r="AL276" s="511">
        <v>92.999999999999872</v>
      </c>
      <c r="AM276" s="511">
        <v>205.00000000000003</v>
      </c>
      <c r="AN276" s="511">
        <v>28.999999999999996</v>
      </c>
      <c r="AO276" s="511">
        <v>40.000000000000007</v>
      </c>
      <c r="AP276" s="511">
        <v>2.9999999999999987</v>
      </c>
      <c r="AQ276" s="511">
        <v>0</v>
      </c>
      <c r="AR276" s="511">
        <v>0</v>
      </c>
      <c r="AS276" s="511">
        <v>0</v>
      </c>
      <c r="AT276" s="511">
        <v>0</v>
      </c>
      <c r="AU276" s="511">
        <v>0</v>
      </c>
      <c r="AV276" s="511">
        <v>0</v>
      </c>
      <c r="AW276" s="511">
        <v>0</v>
      </c>
      <c r="AX276" s="511">
        <v>141.88397790055234</v>
      </c>
      <c r="AY276" s="511">
        <v>0</v>
      </c>
      <c r="AZ276" s="511">
        <v>190.9712784885198</v>
      </c>
      <c r="BA276" s="511">
        <v>0</v>
      </c>
      <c r="BB276" s="511">
        <v>0</v>
      </c>
      <c r="BC276" s="511">
        <v>0</v>
      </c>
      <c r="BD276" s="511">
        <v>0</v>
      </c>
      <c r="BE276" s="511">
        <v>0</v>
      </c>
      <c r="BF276" s="511">
        <v>0</v>
      </c>
      <c r="BG276" s="511">
        <v>0</v>
      </c>
      <c r="BH276" s="511">
        <v>0</v>
      </c>
      <c r="BI276" s="511">
        <v>0.37</v>
      </c>
      <c r="BJ276" s="511">
        <v>0</v>
      </c>
      <c r="BK276" s="511">
        <v>0</v>
      </c>
      <c r="BL276" s="512">
        <v>0</v>
      </c>
      <c r="BM276" s="511">
        <v>0</v>
      </c>
      <c r="BN276" s="511">
        <v>1</v>
      </c>
      <c r="BO276" s="511">
        <v>0</v>
      </c>
      <c r="BQ276">
        <v>137168</v>
      </c>
      <c r="BR276">
        <v>3302481</v>
      </c>
      <c r="BS276" t="s">
        <v>434</v>
      </c>
      <c r="BT276" t="s">
        <v>51</v>
      </c>
      <c r="BU276" t="s">
        <v>609</v>
      </c>
      <c r="BV276">
        <v>1</v>
      </c>
      <c r="BW276">
        <v>0</v>
      </c>
      <c r="BX276">
        <v>0</v>
      </c>
      <c r="BY276">
        <v>7</v>
      </c>
      <c r="BZ276">
        <v>0</v>
      </c>
      <c r="CA276">
        <v>0</v>
      </c>
      <c r="CB276">
        <v>0</v>
      </c>
      <c r="CC276">
        <v>421</v>
      </c>
      <c r="CD276">
        <v>421</v>
      </c>
      <c r="CE276">
        <v>59</v>
      </c>
      <c r="CF276">
        <v>362</v>
      </c>
      <c r="CG276">
        <v>0</v>
      </c>
      <c r="CH276">
        <v>0</v>
      </c>
      <c r="CI276">
        <v>0</v>
      </c>
      <c r="CJ276">
        <v>0</v>
      </c>
      <c r="CK276">
        <v>0</v>
      </c>
      <c r="CL276">
        <v>0</v>
      </c>
      <c r="CM276">
        <v>0</v>
      </c>
      <c r="CN276">
        <v>0</v>
      </c>
      <c r="CO276">
        <v>0</v>
      </c>
      <c r="CP276">
        <v>421</v>
      </c>
      <c r="CQ276">
        <v>60.142857142857146</v>
      </c>
      <c r="CR276">
        <v>223.99999999999991</v>
      </c>
      <c r="CS276">
        <v>226.99999999999991</v>
      </c>
      <c r="CT276">
        <v>0</v>
      </c>
      <c r="CU276">
        <v>0</v>
      </c>
      <c r="CV276">
        <v>14</v>
      </c>
      <c r="CW276">
        <v>36.999999999999986</v>
      </c>
      <c r="CX276">
        <v>92.999999999999872</v>
      </c>
      <c r="CY276">
        <v>205.00000000000003</v>
      </c>
      <c r="CZ276">
        <v>28.999999999999996</v>
      </c>
      <c r="DA276">
        <v>40.000000000000007</v>
      </c>
      <c r="DB276">
        <v>2.9999999999999987</v>
      </c>
      <c r="DC276">
        <v>0</v>
      </c>
      <c r="DD276">
        <v>0</v>
      </c>
      <c r="DE276">
        <v>0</v>
      </c>
      <c r="DF276">
        <v>0</v>
      </c>
      <c r="DG276">
        <v>0</v>
      </c>
      <c r="DH276">
        <v>0</v>
      </c>
      <c r="DI276">
        <v>0</v>
      </c>
      <c r="DJ276">
        <v>141.88397790055234</v>
      </c>
      <c r="DK276">
        <v>0</v>
      </c>
      <c r="DL276">
        <v>190.9712784885198</v>
      </c>
      <c r="DM276">
        <v>0</v>
      </c>
      <c r="DN276">
        <v>0</v>
      </c>
      <c r="DO276">
        <v>0</v>
      </c>
      <c r="DP276">
        <v>0</v>
      </c>
      <c r="DQ276">
        <v>0</v>
      </c>
      <c r="DR276">
        <v>0</v>
      </c>
      <c r="DS276">
        <v>0</v>
      </c>
      <c r="DT276">
        <v>0</v>
      </c>
      <c r="DU276">
        <v>0.37</v>
      </c>
      <c r="DV276">
        <v>0</v>
      </c>
      <c r="DW276">
        <v>0</v>
      </c>
      <c r="DX276">
        <v>0</v>
      </c>
      <c r="DY276">
        <v>0</v>
      </c>
      <c r="DZ276">
        <v>1</v>
      </c>
      <c r="EA276">
        <v>0</v>
      </c>
    </row>
    <row r="277" spans="1:131" ht="15" hidden="1">
      <c r="A277" s="505">
        <v>281</v>
      </c>
      <c r="B277" s="505" t="e">
        <v>#N/A</v>
      </c>
      <c r="C277" s="506">
        <v>0.61072664359861595</v>
      </c>
      <c r="D277" s="506">
        <v>0</v>
      </c>
      <c r="E277" s="507">
        <v>146722</v>
      </c>
      <c r="F277" s="507">
        <v>3302485</v>
      </c>
      <c r="G277" s="508" t="s">
        <v>435</v>
      </c>
      <c r="H277" s="470" t="s">
        <v>51</v>
      </c>
      <c r="I277" s="509" t="s">
        <v>609</v>
      </c>
      <c r="J277" s="510">
        <v>1</v>
      </c>
      <c r="K277" s="511">
        <v>0</v>
      </c>
      <c r="L277" s="511">
        <v>0</v>
      </c>
      <c r="M277" s="511">
        <v>7</v>
      </c>
      <c r="N277" s="511">
        <v>0</v>
      </c>
      <c r="O277" s="511">
        <v>0</v>
      </c>
      <c r="P277" s="511">
        <v>0</v>
      </c>
      <c r="Q277" s="511">
        <v>578</v>
      </c>
      <c r="R277" s="511">
        <v>578</v>
      </c>
      <c r="S277" s="511">
        <v>71</v>
      </c>
      <c r="T277" s="511">
        <v>507</v>
      </c>
      <c r="U277" s="511">
        <v>0</v>
      </c>
      <c r="V277" s="511">
        <v>0</v>
      </c>
      <c r="W277" s="511">
        <v>0</v>
      </c>
      <c r="X277" s="511">
        <v>0</v>
      </c>
      <c r="Y277" s="511">
        <v>0</v>
      </c>
      <c r="Z277" s="511">
        <v>0</v>
      </c>
      <c r="AA277" s="511">
        <v>0</v>
      </c>
      <c r="AB277" s="511">
        <v>0</v>
      </c>
      <c r="AC277" s="511">
        <v>0</v>
      </c>
      <c r="AD277" s="511">
        <v>578</v>
      </c>
      <c r="AE277" s="511">
        <v>82.571428571428569</v>
      </c>
      <c r="AF277" s="511">
        <v>352.00000000000028</v>
      </c>
      <c r="AG277" s="511">
        <v>353</v>
      </c>
      <c r="AH277" s="511">
        <v>0</v>
      </c>
      <c r="AI277" s="511">
        <v>0</v>
      </c>
      <c r="AJ277" s="511">
        <v>121.20970537261675</v>
      </c>
      <c r="AK277" s="511">
        <v>87.150779896013958</v>
      </c>
      <c r="AL277" s="511">
        <v>58.100519930675979</v>
      </c>
      <c r="AM277" s="511">
        <v>14.024263431542458</v>
      </c>
      <c r="AN277" s="511">
        <v>79.136915077989386</v>
      </c>
      <c r="AO277" s="511">
        <v>35.060658578856149</v>
      </c>
      <c r="AP277" s="511">
        <v>183.31715771230503</v>
      </c>
      <c r="AQ277" s="511">
        <v>0</v>
      </c>
      <c r="AR277" s="511">
        <v>0</v>
      </c>
      <c r="AS277" s="511">
        <v>0</v>
      </c>
      <c r="AT277" s="511">
        <v>0</v>
      </c>
      <c r="AU277" s="511">
        <v>0</v>
      </c>
      <c r="AV277" s="511">
        <v>0</v>
      </c>
      <c r="AW277" s="511">
        <v>0</v>
      </c>
      <c r="AX277" s="511">
        <v>114.00394477317535</v>
      </c>
      <c r="AY277" s="511">
        <v>0</v>
      </c>
      <c r="AZ277" s="511">
        <v>225.77721518987352</v>
      </c>
      <c r="BA277" s="511">
        <v>0</v>
      </c>
      <c r="BB277" s="511">
        <v>0</v>
      </c>
      <c r="BC277" s="511">
        <v>0</v>
      </c>
      <c r="BD277" s="511">
        <v>0</v>
      </c>
      <c r="BE277" s="511">
        <v>0</v>
      </c>
      <c r="BF277" s="511">
        <v>0</v>
      </c>
      <c r="BG277" s="511">
        <v>11.320000000000007</v>
      </c>
      <c r="BH277" s="511">
        <v>0</v>
      </c>
      <c r="BI277" s="511">
        <v>0.77800000000000002</v>
      </c>
      <c r="BJ277" s="511">
        <v>0</v>
      </c>
      <c r="BK277" s="511">
        <v>0</v>
      </c>
      <c r="BL277" s="512">
        <v>0</v>
      </c>
      <c r="BM277" s="511">
        <v>0</v>
      </c>
      <c r="BN277" s="511">
        <v>1</v>
      </c>
      <c r="BO277" s="511">
        <v>0</v>
      </c>
      <c r="BQ277">
        <v>146722</v>
      </c>
      <c r="BR277">
        <v>3302485</v>
      </c>
      <c r="BS277" t="s">
        <v>435</v>
      </c>
      <c r="BT277" t="s">
        <v>51</v>
      </c>
      <c r="BU277" t="s">
        <v>609</v>
      </c>
      <c r="BV277">
        <v>1</v>
      </c>
      <c r="BW277">
        <v>0</v>
      </c>
      <c r="BX277">
        <v>0</v>
      </c>
      <c r="BY277">
        <v>7</v>
      </c>
      <c r="BZ277">
        <v>0</v>
      </c>
      <c r="CA277">
        <v>0</v>
      </c>
      <c r="CB277">
        <v>0</v>
      </c>
      <c r="CC277">
        <v>578</v>
      </c>
      <c r="CD277">
        <v>578</v>
      </c>
      <c r="CE277">
        <v>71</v>
      </c>
      <c r="CF277">
        <v>507</v>
      </c>
      <c r="CG277">
        <v>0</v>
      </c>
      <c r="CH277">
        <v>0</v>
      </c>
      <c r="CI277">
        <v>0</v>
      </c>
      <c r="CJ277">
        <v>0</v>
      </c>
      <c r="CK277">
        <v>0</v>
      </c>
      <c r="CL277">
        <v>0</v>
      </c>
      <c r="CM277">
        <v>0</v>
      </c>
      <c r="CN277">
        <v>0</v>
      </c>
      <c r="CO277">
        <v>0</v>
      </c>
      <c r="CP277">
        <v>578</v>
      </c>
      <c r="CQ277">
        <v>82.571428571428569</v>
      </c>
      <c r="CR277">
        <v>352.00000000000028</v>
      </c>
      <c r="CS277">
        <v>353</v>
      </c>
      <c r="CT277">
        <v>0</v>
      </c>
      <c r="CU277">
        <v>0</v>
      </c>
      <c r="CV277">
        <v>121.20970537261675</v>
      </c>
      <c r="CW277">
        <v>87.150779896013958</v>
      </c>
      <c r="CX277">
        <v>58.100519930675979</v>
      </c>
      <c r="CY277">
        <v>14.024263431542458</v>
      </c>
      <c r="CZ277">
        <v>79.136915077989386</v>
      </c>
      <c r="DA277">
        <v>35.060658578856149</v>
      </c>
      <c r="DB277">
        <v>183.31715771230503</v>
      </c>
      <c r="DC277">
        <v>0</v>
      </c>
      <c r="DD277">
        <v>0</v>
      </c>
      <c r="DE277">
        <v>0</v>
      </c>
      <c r="DF277">
        <v>0</v>
      </c>
      <c r="DG277">
        <v>0</v>
      </c>
      <c r="DH277">
        <v>0</v>
      </c>
      <c r="DI277">
        <v>0</v>
      </c>
      <c r="DJ277">
        <v>114.00394477317535</v>
      </c>
      <c r="DK277">
        <v>0</v>
      </c>
      <c r="DL277">
        <v>225.77721518987352</v>
      </c>
      <c r="DM277">
        <v>0</v>
      </c>
      <c r="DN277">
        <v>0</v>
      </c>
      <c r="DO277">
        <v>0</v>
      </c>
      <c r="DP277">
        <v>0</v>
      </c>
      <c r="DQ277">
        <v>0</v>
      </c>
      <c r="DR277">
        <v>0</v>
      </c>
      <c r="DS277">
        <v>11.320000000000007</v>
      </c>
      <c r="DT277">
        <v>0</v>
      </c>
      <c r="DU277">
        <v>0.77800000000000002</v>
      </c>
      <c r="DV277">
        <v>0</v>
      </c>
      <c r="DW277">
        <v>0</v>
      </c>
      <c r="DX277">
        <v>0</v>
      </c>
      <c r="DY277">
        <v>0</v>
      </c>
      <c r="DZ277">
        <v>1</v>
      </c>
      <c r="EA277">
        <v>0</v>
      </c>
    </row>
    <row r="278" spans="1:131" ht="15" hidden="1">
      <c r="A278" s="505">
        <v>282</v>
      </c>
      <c r="B278" s="505" t="e">
        <v>#N/A</v>
      </c>
      <c r="C278" s="506">
        <v>0.20772946859903399</v>
      </c>
      <c r="D278" s="506">
        <v>0</v>
      </c>
      <c r="E278" s="507">
        <v>143439</v>
      </c>
      <c r="F278" s="507">
        <v>3303004</v>
      </c>
      <c r="G278" s="508" t="s">
        <v>436</v>
      </c>
      <c r="H278" s="470" t="s">
        <v>51</v>
      </c>
      <c r="I278" s="509" t="s">
        <v>609</v>
      </c>
      <c r="J278" s="510">
        <v>1</v>
      </c>
      <c r="K278" s="511">
        <v>0</v>
      </c>
      <c r="L278" s="511">
        <v>0</v>
      </c>
      <c r="M278" s="511">
        <v>7</v>
      </c>
      <c r="N278" s="511">
        <v>0</v>
      </c>
      <c r="O278" s="511">
        <v>0</v>
      </c>
      <c r="P278" s="511">
        <v>0</v>
      </c>
      <c r="Q278" s="511">
        <v>207</v>
      </c>
      <c r="R278" s="511">
        <v>207</v>
      </c>
      <c r="S278" s="511">
        <v>27</v>
      </c>
      <c r="T278" s="511">
        <v>180</v>
      </c>
      <c r="U278" s="511">
        <v>0</v>
      </c>
      <c r="V278" s="511">
        <v>0</v>
      </c>
      <c r="W278" s="511">
        <v>0</v>
      </c>
      <c r="X278" s="511">
        <v>0</v>
      </c>
      <c r="Y278" s="511">
        <v>0</v>
      </c>
      <c r="Z278" s="511">
        <v>0</v>
      </c>
      <c r="AA278" s="511">
        <v>0</v>
      </c>
      <c r="AB278" s="511">
        <v>0</v>
      </c>
      <c r="AC278" s="511">
        <v>0</v>
      </c>
      <c r="AD278" s="511">
        <v>207</v>
      </c>
      <c r="AE278" s="511">
        <v>29.571428571428573</v>
      </c>
      <c r="AF278" s="511">
        <v>41.000000000000092</v>
      </c>
      <c r="AG278" s="511">
        <v>43.000000000000036</v>
      </c>
      <c r="AH278" s="511">
        <v>0</v>
      </c>
      <c r="AI278" s="511">
        <v>0</v>
      </c>
      <c r="AJ278" s="511">
        <v>155</v>
      </c>
      <c r="AK278" s="511">
        <v>1.0000000000000011</v>
      </c>
      <c r="AL278" s="511">
        <v>8.9999999999999964</v>
      </c>
      <c r="AM278" s="511">
        <v>10.000000000000011</v>
      </c>
      <c r="AN278" s="511">
        <v>11.999999999999996</v>
      </c>
      <c r="AO278" s="511">
        <v>8.0000000000000036</v>
      </c>
      <c r="AP278" s="511">
        <v>11.999999999999996</v>
      </c>
      <c r="AQ278" s="511">
        <v>0</v>
      </c>
      <c r="AR278" s="511">
        <v>0</v>
      </c>
      <c r="AS278" s="511">
        <v>0</v>
      </c>
      <c r="AT278" s="511">
        <v>0</v>
      </c>
      <c r="AU278" s="511">
        <v>0</v>
      </c>
      <c r="AV278" s="511">
        <v>0</v>
      </c>
      <c r="AW278" s="511">
        <v>0</v>
      </c>
      <c r="AX278" s="511">
        <v>20.700000000000003</v>
      </c>
      <c r="AY278" s="511">
        <v>0</v>
      </c>
      <c r="AZ278" s="511">
        <v>57.305084745762713</v>
      </c>
      <c r="BA278" s="511">
        <v>0</v>
      </c>
      <c r="BB278" s="511">
        <v>0</v>
      </c>
      <c r="BC278" s="511">
        <v>0</v>
      </c>
      <c r="BD278" s="511">
        <v>0</v>
      </c>
      <c r="BE278" s="511">
        <v>0</v>
      </c>
      <c r="BF278" s="511">
        <v>0</v>
      </c>
      <c r="BG278" s="511">
        <v>0</v>
      </c>
      <c r="BH278" s="511">
        <v>0</v>
      </c>
      <c r="BI278" s="511">
        <v>0.55000000000000004</v>
      </c>
      <c r="BJ278" s="511">
        <v>0</v>
      </c>
      <c r="BK278" s="511">
        <v>0</v>
      </c>
      <c r="BL278" s="512">
        <v>0</v>
      </c>
      <c r="BM278" s="511">
        <v>0</v>
      </c>
      <c r="BN278" s="511">
        <v>1</v>
      </c>
      <c r="BO278" s="511">
        <v>0</v>
      </c>
      <c r="BQ278">
        <v>143439</v>
      </c>
      <c r="BR278">
        <v>3303004</v>
      </c>
      <c r="BS278" t="s">
        <v>436</v>
      </c>
      <c r="BT278" t="s">
        <v>51</v>
      </c>
      <c r="BU278" t="s">
        <v>609</v>
      </c>
      <c r="BV278">
        <v>1</v>
      </c>
      <c r="BW278">
        <v>0</v>
      </c>
      <c r="BX278">
        <v>0</v>
      </c>
      <c r="BY278">
        <v>7</v>
      </c>
      <c r="BZ278">
        <v>0</v>
      </c>
      <c r="CA278">
        <v>0</v>
      </c>
      <c r="CB278">
        <v>0</v>
      </c>
      <c r="CC278">
        <v>207</v>
      </c>
      <c r="CD278">
        <v>207</v>
      </c>
      <c r="CE278">
        <v>27</v>
      </c>
      <c r="CF278">
        <v>180</v>
      </c>
      <c r="CG278">
        <v>0</v>
      </c>
      <c r="CH278">
        <v>0</v>
      </c>
      <c r="CI278">
        <v>0</v>
      </c>
      <c r="CJ278">
        <v>0</v>
      </c>
      <c r="CK278">
        <v>0</v>
      </c>
      <c r="CL278">
        <v>0</v>
      </c>
      <c r="CM278">
        <v>0</v>
      </c>
      <c r="CN278">
        <v>0</v>
      </c>
      <c r="CO278">
        <v>0</v>
      </c>
      <c r="CP278">
        <v>207</v>
      </c>
      <c r="CQ278">
        <v>29.571428571428573</v>
      </c>
      <c r="CR278">
        <v>41.000000000000092</v>
      </c>
      <c r="CS278">
        <v>43.000000000000036</v>
      </c>
      <c r="CT278">
        <v>0</v>
      </c>
      <c r="CU278">
        <v>0</v>
      </c>
      <c r="CV278">
        <v>155</v>
      </c>
      <c r="CW278">
        <v>1.0000000000000011</v>
      </c>
      <c r="CX278">
        <v>8.9999999999999964</v>
      </c>
      <c r="CY278">
        <v>10.000000000000011</v>
      </c>
      <c r="CZ278">
        <v>11.999999999999996</v>
      </c>
      <c r="DA278">
        <v>8.0000000000000036</v>
      </c>
      <c r="DB278">
        <v>11.999999999999996</v>
      </c>
      <c r="DC278">
        <v>0</v>
      </c>
      <c r="DD278">
        <v>0</v>
      </c>
      <c r="DE278">
        <v>0</v>
      </c>
      <c r="DF278">
        <v>0</v>
      </c>
      <c r="DG278">
        <v>0</v>
      </c>
      <c r="DH278">
        <v>0</v>
      </c>
      <c r="DI278">
        <v>0</v>
      </c>
      <c r="DJ278">
        <v>20.700000000000003</v>
      </c>
      <c r="DK278">
        <v>0</v>
      </c>
      <c r="DL278">
        <v>57.305084745762713</v>
      </c>
      <c r="DM278">
        <v>0</v>
      </c>
      <c r="DN278">
        <v>0</v>
      </c>
      <c r="DO278">
        <v>0</v>
      </c>
      <c r="DP278">
        <v>0</v>
      </c>
      <c r="DQ278">
        <v>0</v>
      </c>
      <c r="DR278">
        <v>0</v>
      </c>
      <c r="DS278">
        <v>0</v>
      </c>
      <c r="DT278">
        <v>0</v>
      </c>
      <c r="DU278">
        <v>0.55000000000000004</v>
      </c>
      <c r="DV278">
        <v>0</v>
      </c>
      <c r="DW278">
        <v>0</v>
      </c>
      <c r="DX278">
        <v>0</v>
      </c>
      <c r="DY278">
        <v>0</v>
      </c>
      <c r="DZ278">
        <v>1</v>
      </c>
      <c r="EA278">
        <v>0</v>
      </c>
    </row>
    <row r="279" spans="1:131" ht="15" hidden="1">
      <c r="A279" s="505">
        <v>283</v>
      </c>
      <c r="B279" s="505" t="e">
        <v>#N/A</v>
      </c>
      <c r="C279" s="506">
        <v>0.29014084507042298</v>
      </c>
      <c r="D279" s="506">
        <v>0</v>
      </c>
      <c r="E279" s="507">
        <v>139041</v>
      </c>
      <c r="F279" s="507">
        <v>3303015</v>
      </c>
      <c r="G279" s="508" t="s">
        <v>437</v>
      </c>
      <c r="H279" s="470" t="s">
        <v>51</v>
      </c>
      <c r="I279" s="509" t="s">
        <v>609</v>
      </c>
      <c r="J279" s="510">
        <v>1</v>
      </c>
      <c r="K279" s="511">
        <v>0</v>
      </c>
      <c r="L279" s="511">
        <v>0</v>
      </c>
      <c r="M279" s="511">
        <v>7</v>
      </c>
      <c r="N279" s="511">
        <v>0</v>
      </c>
      <c r="O279" s="511">
        <v>0</v>
      </c>
      <c r="P279" s="511">
        <v>0</v>
      </c>
      <c r="Q279" s="511">
        <v>355</v>
      </c>
      <c r="R279" s="511">
        <v>355</v>
      </c>
      <c r="S279" s="511">
        <v>44</v>
      </c>
      <c r="T279" s="511">
        <v>311</v>
      </c>
      <c r="U279" s="511">
        <v>0</v>
      </c>
      <c r="V279" s="511">
        <v>0</v>
      </c>
      <c r="W279" s="511">
        <v>0</v>
      </c>
      <c r="X279" s="511">
        <v>0</v>
      </c>
      <c r="Y279" s="511">
        <v>0</v>
      </c>
      <c r="Z279" s="511">
        <v>0</v>
      </c>
      <c r="AA279" s="511">
        <v>0</v>
      </c>
      <c r="AB279" s="511">
        <v>0</v>
      </c>
      <c r="AC279" s="511">
        <v>0</v>
      </c>
      <c r="AD279" s="511">
        <v>355</v>
      </c>
      <c r="AE279" s="511">
        <v>50.714285714285715</v>
      </c>
      <c r="AF279" s="511">
        <v>100.99999999999996</v>
      </c>
      <c r="AG279" s="511">
        <v>103.00000000000016</v>
      </c>
      <c r="AH279" s="511">
        <v>0</v>
      </c>
      <c r="AI279" s="511">
        <v>0</v>
      </c>
      <c r="AJ279" s="511">
        <v>39.999999999999943</v>
      </c>
      <c r="AK279" s="511">
        <v>88.000000000000014</v>
      </c>
      <c r="AL279" s="511">
        <v>28.999999999999989</v>
      </c>
      <c r="AM279" s="511">
        <v>27.999999999999993</v>
      </c>
      <c r="AN279" s="511">
        <v>129.00000000000006</v>
      </c>
      <c r="AO279" s="511">
        <v>36.999999999999979</v>
      </c>
      <c r="AP279" s="511">
        <v>3.9999999999999942</v>
      </c>
      <c r="AQ279" s="511">
        <v>0</v>
      </c>
      <c r="AR279" s="511">
        <v>0</v>
      </c>
      <c r="AS279" s="511">
        <v>0</v>
      </c>
      <c r="AT279" s="511">
        <v>0</v>
      </c>
      <c r="AU279" s="511">
        <v>0</v>
      </c>
      <c r="AV279" s="511">
        <v>0</v>
      </c>
      <c r="AW279" s="511">
        <v>0</v>
      </c>
      <c r="AX279" s="511">
        <v>83.867313915857736</v>
      </c>
      <c r="AY279" s="511">
        <v>0</v>
      </c>
      <c r="AZ279" s="511">
        <v>107.20075075426234</v>
      </c>
      <c r="BA279" s="511">
        <v>0</v>
      </c>
      <c r="BB279" s="511">
        <v>0</v>
      </c>
      <c r="BC279" s="511">
        <v>0</v>
      </c>
      <c r="BD279" s="511">
        <v>0</v>
      </c>
      <c r="BE279" s="511">
        <v>0</v>
      </c>
      <c r="BF279" s="511">
        <v>0</v>
      </c>
      <c r="BG279" s="511">
        <v>1.6999999999999997</v>
      </c>
      <c r="BH279" s="511">
        <v>0</v>
      </c>
      <c r="BI279" s="511">
        <v>0.44400000000000001</v>
      </c>
      <c r="BJ279" s="511">
        <v>0</v>
      </c>
      <c r="BK279" s="511">
        <v>0</v>
      </c>
      <c r="BL279" s="512">
        <v>0</v>
      </c>
      <c r="BM279" s="511">
        <v>0</v>
      </c>
      <c r="BN279" s="511">
        <v>1</v>
      </c>
      <c r="BO279" s="511">
        <v>0</v>
      </c>
      <c r="BQ279">
        <v>139041</v>
      </c>
      <c r="BR279">
        <v>3303015</v>
      </c>
      <c r="BS279" t="s">
        <v>437</v>
      </c>
      <c r="BT279" t="s">
        <v>51</v>
      </c>
      <c r="BU279" t="s">
        <v>609</v>
      </c>
      <c r="BV279">
        <v>1</v>
      </c>
      <c r="BW279">
        <v>0</v>
      </c>
      <c r="BX279">
        <v>0</v>
      </c>
      <c r="BY279">
        <v>7</v>
      </c>
      <c r="BZ279">
        <v>0</v>
      </c>
      <c r="CA279">
        <v>0</v>
      </c>
      <c r="CB279">
        <v>0</v>
      </c>
      <c r="CC279">
        <v>355</v>
      </c>
      <c r="CD279">
        <v>355</v>
      </c>
      <c r="CE279">
        <v>44</v>
      </c>
      <c r="CF279">
        <v>311</v>
      </c>
      <c r="CG279">
        <v>0</v>
      </c>
      <c r="CH279">
        <v>0</v>
      </c>
      <c r="CI279">
        <v>0</v>
      </c>
      <c r="CJ279">
        <v>0</v>
      </c>
      <c r="CK279">
        <v>0</v>
      </c>
      <c r="CL279">
        <v>0</v>
      </c>
      <c r="CM279">
        <v>0</v>
      </c>
      <c r="CN279">
        <v>0</v>
      </c>
      <c r="CO279">
        <v>0</v>
      </c>
      <c r="CP279">
        <v>355</v>
      </c>
      <c r="CQ279">
        <v>50.714285714285715</v>
      </c>
      <c r="CR279">
        <v>100.99999999999996</v>
      </c>
      <c r="CS279">
        <v>103.00000000000016</v>
      </c>
      <c r="CT279">
        <v>0</v>
      </c>
      <c r="CU279">
        <v>0</v>
      </c>
      <c r="CV279">
        <v>39.999999999999943</v>
      </c>
      <c r="CW279">
        <v>88.000000000000014</v>
      </c>
      <c r="CX279">
        <v>28.999999999999989</v>
      </c>
      <c r="CY279">
        <v>27.999999999999993</v>
      </c>
      <c r="CZ279">
        <v>129.00000000000006</v>
      </c>
      <c r="DA279">
        <v>36.999999999999979</v>
      </c>
      <c r="DB279">
        <v>3.9999999999999942</v>
      </c>
      <c r="DC279">
        <v>0</v>
      </c>
      <c r="DD279">
        <v>0</v>
      </c>
      <c r="DE279">
        <v>0</v>
      </c>
      <c r="DF279">
        <v>0</v>
      </c>
      <c r="DG279">
        <v>0</v>
      </c>
      <c r="DH279">
        <v>0</v>
      </c>
      <c r="DI279">
        <v>0</v>
      </c>
      <c r="DJ279">
        <v>83.867313915857736</v>
      </c>
      <c r="DK279">
        <v>0</v>
      </c>
      <c r="DL279">
        <v>107.20075075426234</v>
      </c>
      <c r="DM279">
        <v>0</v>
      </c>
      <c r="DN279">
        <v>0</v>
      </c>
      <c r="DO279">
        <v>0</v>
      </c>
      <c r="DP279">
        <v>0</v>
      </c>
      <c r="DQ279">
        <v>0</v>
      </c>
      <c r="DR279">
        <v>0</v>
      </c>
      <c r="DS279">
        <v>1.6999999999999997</v>
      </c>
      <c r="DT279">
        <v>0</v>
      </c>
      <c r="DU279">
        <v>0.44400000000000001</v>
      </c>
      <c r="DV279">
        <v>0</v>
      </c>
      <c r="DW279">
        <v>0</v>
      </c>
      <c r="DX279">
        <v>0</v>
      </c>
      <c r="DY279">
        <v>0</v>
      </c>
      <c r="DZ279">
        <v>1</v>
      </c>
      <c r="EA279">
        <v>0</v>
      </c>
    </row>
    <row r="280" spans="1:131" ht="15" hidden="1">
      <c r="A280" s="505">
        <v>284</v>
      </c>
      <c r="B280" s="505" t="e">
        <v>#N/A</v>
      </c>
      <c r="C280" s="506">
        <v>0.38498789346246998</v>
      </c>
      <c r="D280" s="506">
        <v>0</v>
      </c>
      <c r="E280" s="507">
        <v>147478</v>
      </c>
      <c r="F280" s="507">
        <v>3303302</v>
      </c>
      <c r="G280" s="508" t="s">
        <v>438</v>
      </c>
      <c r="H280" s="470" t="s">
        <v>51</v>
      </c>
      <c r="I280" s="509" t="s">
        <v>609</v>
      </c>
      <c r="J280" s="510">
        <v>1</v>
      </c>
      <c r="K280" s="511">
        <v>0</v>
      </c>
      <c r="L280" s="511">
        <v>0</v>
      </c>
      <c r="M280" s="511">
        <v>7</v>
      </c>
      <c r="N280" s="511">
        <v>0</v>
      </c>
      <c r="O280" s="511">
        <v>0</v>
      </c>
      <c r="P280" s="511">
        <v>0</v>
      </c>
      <c r="Q280" s="511">
        <v>413</v>
      </c>
      <c r="R280" s="511">
        <v>413</v>
      </c>
      <c r="S280" s="511">
        <v>59</v>
      </c>
      <c r="T280" s="511">
        <v>354</v>
      </c>
      <c r="U280" s="511">
        <v>0</v>
      </c>
      <c r="V280" s="511">
        <v>0</v>
      </c>
      <c r="W280" s="511">
        <v>0</v>
      </c>
      <c r="X280" s="511">
        <v>0</v>
      </c>
      <c r="Y280" s="511">
        <v>0</v>
      </c>
      <c r="Z280" s="511">
        <v>0</v>
      </c>
      <c r="AA280" s="511">
        <v>0</v>
      </c>
      <c r="AB280" s="511">
        <v>0</v>
      </c>
      <c r="AC280" s="511">
        <v>0</v>
      </c>
      <c r="AD280" s="511">
        <v>413</v>
      </c>
      <c r="AE280" s="511">
        <v>59</v>
      </c>
      <c r="AF280" s="511">
        <v>152.99999999999994</v>
      </c>
      <c r="AG280" s="511">
        <v>159.00000000000011</v>
      </c>
      <c r="AH280" s="511">
        <v>0</v>
      </c>
      <c r="AI280" s="511">
        <v>0</v>
      </c>
      <c r="AJ280" s="511">
        <v>67.999999999999886</v>
      </c>
      <c r="AK280" s="511">
        <v>137.00000000000009</v>
      </c>
      <c r="AL280" s="511">
        <v>59.000000000000057</v>
      </c>
      <c r="AM280" s="511">
        <v>5.9999999999999947</v>
      </c>
      <c r="AN280" s="511">
        <v>49.999999999999815</v>
      </c>
      <c r="AO280" s="511">
        <v>55.000000000000092</v>
      </c>
      <c r="AP280" s="511">
        <v>37.999999999999993</v>
      </c>
      <c r="AQ280" s="511">
        <v>0</v>
      </c>
      <c r="AR280" s="511">
        <v>0</v>
      </c>
      <c r="AS280" s="511">
        <v>0</v>
      </c>
      <c r="AT280" s="511">
        <v>0</v>
      </c>
      <c r="AU280" s="511">
        <v>0</v>
      </c>
      <c r="AV280" s="511">
        <v>0</v>
      </c>
      <c r="AW280" s="511">
        <v>0</v>
      </c>
      <c r="AX280" s="511">
        <v>63.000000000000028</v>
      </c>
      <c r="AY280" s="511">
        <v>0</v>
      </c>
      <c r="AZ280" s="511">
        <v>128.54679284963194</v>
      </c>
      <c r="BA280" s="511">
        <v>0</v>
      </c>
      <c r="BB280" s="511">
        <v>0</v>
      </c>
      <c r="BC280" s="511">
        <v>0</v>
      </c>
      <c r="BD280" s="511">
        <v>0</v>
      </c>
      <c r="BE280" s="511">
        <v>0</v>
      </c>
      <c r="BF280" s="511">
        <v>0</v>
      </c>
      <c r="BG280" s="511">
        <v>0</v>
      </c>
      <c r="BH280" s="511">
        <v>0</v>
      </c>
      <c r="BI280" s="511">
        <v>0.58099999999999996</v>
      </c>
      <c r="BJ280" s="511">
        <v>0</v>
      </c>
      <c r="BK280" s="511">
        <v>0</v>
      </c>
      <c r="BL280" s="512">
        <v>0</v>
      </c>
      <c r="BM280" s="511">
        <v>0</v>
      </c>
      <c r="BN280" s="511">
        <v>1</v>
      </c>
      <c r="BO280" s="511">
        <v>0</v>
      </c>
      <c r="BQ280">
        <v>147478</v>
      </c>
      <c r="BR280">
        <v>3303302</v>
      </c>
      <c r="BS280" t="s">
        <v>438</v>
      </c>
      <c r="BT280" t="s">
        <v>51</v>
      </c>
      <c r="BU280" t="s">
        <v>609</v>
      </c>
      <c r="BV280">
        <v>1</v>
      </c>
      <c r="BW280">
        <v>0</v>
      </c>
      <c r="BX280">
        <v>0</v>
      </c>
      <c r="BY280">
        <v>7</v>
      </c>
      <c r="BZ280">
        <v>0</v>
      </c>
      <c r="CA280">
        <v>0</v>
      </c>
      <c r="CB280">
        <v>0</v>
      </c>
      <c r="CC280">
        <v>413</v>
      </c>
      <c r="CD280">
        <v>413</v>
      </c>
      <c r="CE280">
        <v>59</v>
      </c>
      <c r="CF280">
        <v>354</v>
      </c>
      <c r="CG280">
        <v>0</v>
      </c>
      <c r="CH280">
        <v>0</v>
      </c>
      <c r="CI280">
        <v>0</v>
      </c>
      <c r="CJ280">
        <v>0</v>
      </c>
      <c r="CK280">
        <v>0</v>
      </c>
      <c r="CL280">
        <v>0</v>
      </c>
      <c r="CM280">
        <v>0</v>
      </c>
      <c r="CN280">
        <v>0</v>
      </c>
      <c r="CO280">
        <v>0</v>
      </c>
      <c r="CP280">
        <v>413</v>
      </c>
      <c r="CQ280">
        <v>59</v>
      </c>
      <c r="CR280">
        <v>152.99999999999994</v>
      </c>
      <c r="CS280">
        <v>159.00000000000011</v>
      </c>
      <c r="CT280">
        <v>0</v>
      </c>
      <c r="CU280">
        <v>0</v>
      </c>
      <c r="CV280">
        <v>67.999999999999886</v>
      </c>
      <c r="CW280">
        <v>137.00000000000009</v>
      </c>
      <c r="CX280">
        <v>59.000000000000057</v>
      </c>
      <c r="CY280">
        <v>5.9999999999999947</v>
      </c>
      <c r="CZ280">
        <v>49.999999999999815</v>
      </c>
      <c r="DA280">
        <v>55.000000000000092</v>
      </c>
      <c r="DB280">
        <v>37.999999999999993</v>
      </c>
      <c r="DC280">
        <v>0</v>
      </c>
      <c r="DD280">
        <v>0</v>
      </c>
      <c r="DE280">
        <v>0</v>
      </c>
      <c r="DF280">
        <v>0</v>
      </c>
      <c r="DG280">
        <v>0</v>
      </c>
      <c r="DH280">
        <v>0</v>
      </c>
      <c r="DI280">
        <v>0</v>
      </c>
      <c r="DJ280">
        <v>63.000000000000028</v>
      </c>
      <c r="DK280">
        <v>0</v>
      </c>
      <c r="DL280">
        <v>128.54679284963194</v>
      </c>
      <c r="DM280">
        <v>0</v>
      </c>
      <c r="DN280">
        <v>0</v>
      </c>
      <c r="DO280">
        <v>0</v>
      </c>
      <c r="DP280">
        <v>0</v>
      </c>
      <c r="DQ280">
        <v>0</v>
      </c>
      <c r="DR280">
        <v>0</v>
      </c>
      <c r="DS280">
        <v>0</v>
      </c>
      <c r="DT280">
        <v>0</v>
      </c>
      <c r="DU280">
        <v>0.58099999999999996</v>
      </c>
      <c r="DV280">
        <v>0</v>
      </c>
      <c r="DW280">
        <v>0</v>
      </c>
      <c r="DX280">
        <v>0</v>
      </c>
      <c r="DY280">
        <v>0</v>
      </c>
      <c r="DZ280">
        <v>1</v>
      </c>
      <c r="EA280">
        <v>0</v>
      </c>
    </row>
    <row r="281" spans="1:131" ht="15" hidden="1">
      <c r="A281" s="505">
        <v>285</v>
      </c>
      <c r="B281" s="505" t="e">
        <v>#N/A</v>
      </c>
      <c r="C281" s="506">
        <v>0.55670103092783496</v>
      </c>
      <c r="D281" s="506">
        <v>0</v>
      </c>
      <c r="E281" s="507">
        <v>140463</v>
      </c>
      <c r="F281" s="507">
        <v>3303303</v>
      </c>
      <c r="G281" s="508" t="s">
        <v>439</v>
      </c>
      <c r="H281" s="470" t="s">
        <v>51</v>
      </c>
      <c r="I281" s="509" t="s">
        <v>609</v>
      </c>
      <c r="J281" s="510">
        <v>1</v>
      </c>
      <c r="K281" s="511">
        <v>0</v>
      </c>
      <c r="L281" s="511">
        <v>0</v>
      </c>
      <c r="M281" s="511">
        <v>7</v>
      </c>
      <c r="N281" s="511">
        <v>0</v>
      </c>
      <c r="O281" s="511">
        <v>0</v>
      </c>
      <c r="P281" s="511">
        <v>0</v>
      </c>
      <c r="Q281" s="511">
        <v>194</v>
      </c>
      <c r="R281" s="511">
        <v>194</v>
      </c>
      <c r="S281" s="511">
        <v>20</v>
      </c>
      <c r="T281" s="511">
        <v>174</v>
      </c>
      <c r="U281" s="511">
        <v>0</v>
      </c>
      <c r="V281" s="511">
        <v>0</v>
      </c>
      <c r="W281" s="511">
        <v>0</v>
      </c>
      <c r="X281" s="511">
        <v>0</v>
      </c>
      <c r="Y281" s="511">
        <v>0</v>
      </c>
      <c r="Z281" s="511">
        <v>0</v>
      </c>
      <c r="AA281" s="511">
        <v>0</v>
      </c>
      <c r="AB281" s="511">
        <v>0</v>
      </c>
      <c r="AC281" s="511">
        <v>0</v>
      </c>
      <c r="AD281" s="511">
        <v>194</v>
      </c>
      <c r="AE281" s="511">
        <v>27.714285714285715</v>
      </c>
      <c r="AF281" s="511">
        <v>106.99999999999994</v>
      </c>
      <c r="AG281" s="511">
        <v>107.99999999999999</v>
      </c>
      <c r="AH281" s="511">
        <v>0</v>
      </c>
      <c r="AI281" s="511">
        <v>0</v>
      </c>
      <c r="AJ281" s="511">
        <v>3.0155440414507768</v>
      </c>
      <c r="AK281" s="511">
        <v>22.113989637305608</v>
      </c>
      <c r="AL281" s="511">
        <v>6.0310880829015536</v>
      </c>
      <c r="AM281" s="511">
        <v>83.430051813471579</v>
      </c>
      <c r="AN281" s="511">
        <v>20.103626943005114</v>
      </c>
      <c r="AO281" s="511">
        <v>52.269430051813572</v>
      </c>
      <c r="AP281" s="511">
        <v>7.0362694300518198</v>
      </c>
      <c r="AQ281" s="511">
        <v>0</v>
      </c>
      <c r="AR281" s="511">
        <v>0</v>
      </c>
      <c r="AS281" s="511">
        <v>0</v>
      </c>
      <c r="AT281" s="511">
        <v>0</v>
      </c>
      <c r="AU281" s="511">
        <v>0</v>
      </c>
      <c r="AV281" s="511">
        <v>0</v>
      </c>
      <c r="AW281" s="511">
        <v>0</v>
      </c>
      <c r="AX281" s="511">
        <v>76.931034482758619</v>
      </c>
      <c r="AY281" s="511">
        <v>0</v>
      </c>
      <c r="AZ281" s="511">
        <v>64.268192488262883</v>
      </c>
      <c r="BA281" s="511">
        <v>0</v>
      </c>
      <c r="BB281" s="511">
        <v>0</v>
      </c>
      <c r="BC281" s="511">
        <v>0</v>
      </c>
      <c r="BD281" s="511">
        <v>0</v>
      </c>
      <c r="BE281" s="511">
        <v>0</v>
      </c>
      <c r="BF281" s="511">
        <v>0</v>
      </c>
      <c r="BG281" s="511">
        <v>25.359999999999982</v>
      </c>
      <c r="BH281" s="511">
        <v>0</v>
      </c>
      <c r="BI281" s="511">
        <v>0.40699999999999997</v>
      </c>
      <c r="BJ281" s="511">
        <v>0</v>
      </c>
      <c r="BK281" s="511">
        <v>0</v>
      </c>
      <c r="BL281" s="512">
        <v>0</v>
      </c>
      <c r="BM281" s="511">
        <v>0</v>
      </c>
      <c r="BN281" s="511">
        <v>1</v>
      </c>
      <c r="BO281" s="511">
        <v>0</v>
      </c>
      <c r="BQ281">
        <v>140463</v>
      </c>
      <c r="BR281">
        <v>3303303</v>
      </c>
      <c r="BS281" t="s">
        <v>439</v>
      </c>
      <c r="BT281" t="s">
        <v>51</v>
      </c>
      <c r="BU281" t="s">
        <v>609</v>
      </c>
      <c r="BV281">
        <v>1</v>
      </c>
      <c r="BW281">
        <v>0</v>
      </c>
      <c r="BX281">
        <v>0</v>
      </c>
      <c r="BY281">
        <v>7</v>
      </c>
      <c r="BZ281">
        <v>0</v>
      </c>
      <c r="CA281">
        <v>0</v>
      </c>
      <c r="CB281">
        <v>0</v>
      </c>
      <c r="CC281">
        <v>194</v>
      </c>
      <c r="CD281">
        <v>194</v>
      </c>
      <c r="CE281">
        <v>20</v>
      </c>
      <c r="CF281">
        <v>174</v>
      </c>
      <c r="CG281">
        <v>0</v>
      </c>
      <c r="CH281">
        <v>0</v>
      </c>
      <c r="CI281">
        <v>0</v>
      </c>
      <c r="CJ281">
        <v>0</v>
      </c>
      <c r="CK281">
        <v>0</v>
      </c>
      <c r="CL281">
        <v>0</v>
      </c>
      <c r="CM281">
        <v>0</v>
      </c>
      <c r="CN281">
        <v>0</v>
      </c>
      <c r="CO281">
        <v>0</v>
      </c>
      <c r="CP281">
        <v>194</v>
      </c>
      <c r="CQ281">
        <v>27.714285714285715</v>
      </c>
      <c r="CR281">
        <v>106.99999999999994</v>
      </c>
      <c r="CS281">
        <v>107.99999999999999</v>
      </c>
      <c r="CT281">
        <v>0</v>
      </c>
      <c r="CU281">
        <v>0</v>
      </c>
      <c r="CV281">
        <v>3.0155440414507768</v>
      </c>
      <c r="CW281">
        <v>22.113989637305608</v>
      </c>
      <c r="CX281">
        <v>6.0310880829015536</v>
      </c>
      <c r="CY281">
        <v>83.430051813471579</v>
      </c>
      <c r="CZ281">
        <v>20.103626943005114</v>
      </c>
      <c r="DA281">
        <v>52.269430051813572</v>
      </c>
      <c r="DB281">
        <v>7.0362694300518198</v>
      </c>
      <c r="DC281">
        <v>0</v>
      </c>
      <c r="DD281">
        <v>0</v>
      </c>
      <c r="DE281">
        <v>0</v>
      </c>
      <c r="DF281">
        <v>0</v>
      </c>
      <c r="DG281">
        <v>0</v>
      </c>
      <c r="DH281">
        <v>0</v>
      </c>
      <c r="DI281">
        <v>0</v>
      </c>
      <c r="DJ281">
        <v>76.931034482758619</v>
      </c>
      <c r="DK281">
        <v>0</v>
      </c>
      <c r="DL281">
        <v>64.268192488262883</v>
      </c>
      <c r="DM281">
        <v>0</v>
      </c>
      <c r="DN281">
        <v>0</v>
      </c>
      <c r="DO281">
        <v>0</v>
      </c>
      <c r="DP281">
        <v>0</v>
      </c>
      <c r="DQ281">
        <v>0</v>
      </c>
      <c r="DR281">
        <v>0</v>
      </c>
      <c r="DS281">
        <v>25.359999999999982</v>
      </c>
      <c r="DT281">
        <v>0</v>
      </c>
      <c r="DU281">
        <v>0.40699999999999997</v>
      </c>
      <c r="DV281">
        <v>0</v>
      </c>
      <c r="DW281">
        <v>0</v>
      </c>
      <c r="DX281">
        <v>0</v>
      </c>
      <c r="DY281">
        <v>0</v>
      </c>
      <c r="DZ281">
        <v>1</v>
      </c>
      <c r="EA281">
        <v>0</v>
      </c>
    </row>
    <row r="282" spans="1:131" ht="15" hidden="1">
      <c r="A282" s="505">
        <v>286</v>
      </c>
      <c r="B282" s="505" t="e">
        <v>#N/A</v>
      </c>
      <c r="C282" s="506">
        <v>0.44312796208530802</v>
      </c>
      <c r="D282" s="506">
        <v>0</v>
      </c>
      <c r="E282" s="507">
        <v>139173</v>
      </c>
      <c r="F282" s="507">
        <v>3303306</v>
      </c>
      <c r="G282" s="508" t="s">
        <v>440</v>
      </c>
      <c r="H282" s="470" t="s">
        <v>51</v>
      </c>
      <c r="I282" s="509" t="s">
        <v>609</v>
      </c>
      <c r="J282" s="510">
        <v>1</v>
      </c>
      <c r="K282" s="511">
        <v>0</v>
      </c>
      <c r="L282" s="511">
        <v>0</v>
      </c>
      <c r="M282" s="511">
        <v>7</v>
      </c>
      <c r="N282" s="511">
        <v>0</v>
      </c>
      <c r="O282" s="511">
        <v>0</v>
      </c>
      <c r="P282" s="511">
        <v>0</v>
      </c>
      <c r="Q282" s="511">
        <v>422</v>
      </c>
      <c r="R282" s="511">
        <v>422</v>
      </c>
      <c r="S282" s="511">
        <v>60</v>
      </c>
      <c r="T282" s="511">
        <v>362</v>
      </c>
      <c r="U282" s="511">
        <v>0</v>
      </c>
      <c r="V282" s="511">
        <v>0</v>
      </c>
      <c r="W282" s="511">
        <v>0</v>
      </c>
      <c r="X282" s="511">
        <v>0</v>
      </c>
      <c r="Y282" s="511">
        <v>0</v>
      </c>
      <c r="Z282" s="511">
        <v>0</v>
      </c>
      <c r="AA282" s="511">
        <v>0</v>
      </c>
      <c r="AB282" s="511">
        <v>0</v>
      </c>
      <c r="AC282" s="511">
        <v>0</v>
      </c>
      <c r="AD282" s="511">
        <v>422</v>
      </c>
      <c r="AE282" s="511">
        <v>60.285714285714285</v>
      </c>
      <c r="AF282" s="511">
        <v>186.0000000000002</v>
      </c>
      <c r="AG282" s="511">
        <v>187</v>
      </c>
      <c r="AH282" s="511">
        <v>0</v>
      </c>
      <c r="AI282" s="511">
        <v>0</v>
      </c>
      <c r="AJ282" s="511">
        <v>26.999999999999986</v>
      </c>
      <c r="AK282" s="511">
        <v>11.000000000000011</v>
      </c>
      <c r="AL282" s="511">
        <v>197</v>
      </c>
      <c r="AM282" s="511">
        <v>96.999999999999886</v>
      </c>
      <c r="AN282" s="511">
        <v>80.999999999999858</v>
      </c>
      <c r="AO282" s="511">
        <v>7.0000000000000062</v>
      </c>
      <c r="AP282" s="511">
        <v>2.0000000000000018</v>
      </c>
      <c r="AQ282" s="511">
        <v>0</v>
      </c>
      <c r="AR282" s="511">
        <v>0</v>
      </c>
      <c r="AS282" s="511">
        <v>0</v>
      </c>
      <c r="AT282" s="511">
        <v>0</v>
      </c>
      <c r="AU282" s="511">
        <v>0</v>
      </c>
      <c r="AV282" s="511">
        <v>0</v>
      </c>
      <c r="AW282" s="511">
        <v>0</v>
      </c>
      <c r="AX282" s="511">
        <v>197.01104972375703</v>
      </c>
      <c r="AY282" s="511">
        <v>0</v>
      </c>
      <c r="AZ282" s="511">
        <v>166.2044962887654</v>
      </c>
      <c r="BA282" s="511">
        <v>0</v>
      </c>
      <c r="BB282" s="511">
        <v>0</v>
      </c>
      <c r="BC282" s="511">
        <v>0</v>
      </c>
      <c r="BD282" s="511">
        <v>0</v>
      </c>
      <c r="BE282" s="511">
        <v>0</v>
      </c>
      <c r="BF282" s="511">
        <v>0</v>
      </c>
      <c r="BG282" s="511">
        <v>0</v>
      </c>
      <c r="BH282" s="511">
        <v>0</v>
      </c>
      <c r="BI282" s="511">
        <v>0.32100000000000001</v>
      </c>
      <c r="BJ282" s="511">
        <v>0</v>
      </c>
      <c r="BK282" s="511">
        <v>0</v>
      </c>
      <c r="BL282" s="512">
        <v>0</v>
      </c>
      <c r="BM282" s="511">
        <v>0</v>
      </c>
      <c r="BN282" s="511">
        <v>1</v>
      </c>
      <c r="BO282" s="511">
        <v>0</v>
      </c>
      <c r="BQ282">
        <v>139173</v>
      </c>
      <c r="BR282">
        <v>3303306</v>
      </c>
      <c r="BS282" t="s">
        <v>440</v>
      </c>
      <c r="BT282" t="s">
        <v>51</v>
      </c>
      <c r="BU282" t="s">
        <v>609</v>
      </c>
      <c r="BV282">
        <v>1</v>
      </c>
      <c r="BW282">
        <v>0</v>
      </c>
      <c r="BX282">
        <v>0</v>
      </c>
      <c r="BY282">
        <v>7</v>
      </c>
      <c r="BZ282">
        <v>0</v>
      </c>
      <c r="CA282">
        <v>0</v>
      </c>
      <c r="CB282">
        <v>0</v>
      </c>
      <c r="CC282">
        <v>422</v>
      </c>
      <c r="CD282">
        <v>422</v>
      </c>
      <c r="CE282">
        <v>60</v>
      </c>
      <c r="CF282">
        <v>362</v>
      </c>
      <c r="CG282">
        <v>0</v>
      </c>
      <c r="CH282">
        <v>0</v>
      </c>
      <c r="CI282">
        <v>0</v>
      </c>
      <c r="CJ282">
        <v>0</v>
      </c>
      <c r="CK282">
        <v>0</v>
      </c>
      <c r="CL282">
        <v>0</v>
      </c>
      <c r="CM282">
        <v>0</v>
      </c>
      <c r="CN282">
        <v>0</v>
      </c>
      <c r="CO282">
        <v>0</v>
      </c>
      <c r="CP282">
        <v>422</v>
      </c>
      <c r="CQ282">
        <v>60.285714285714285</v>
      </c>
      <c r="CR282">
        <v>186.0000000000002</v>
      </c>
      <c r="CS282">
        <v>187</v>
      </c>
      <c r="CT282">
        <v>0</v>
      </c>
      <c r="CU282">
        <v>0</v>
      </c>
      <c r="CV282">
        <v>26.999999999999986</v>
      </c>
      <c r="CW282">
        <v>11.000000000000011</v>
      </c>
      <c r="CX282">
        <v>197</v>
      </c>
      <c r="CY282">
        <v>96.999999999999886</v>
      </c>
      <c r="CZ282">
        <v>80.999999999999858</v>
      </c>
      <c r="DA282">
        <v>7.0000000000000062</v>
      </c>
      <c r="DB282">
        <v>2.0000000000000018</v>
      </c>
      <c r="DC282">
        <v>0</v>
      </c>
      <c r="DD282">
        <v>0</v>
      </c>
      <c r="DE282">
        <v>0</v>
      </c>
      <c r="DF282">
        <v>0</v>
      </c>
      <c r="DG282">
        <v>0</v>
      </c>
      <c r="DH282">
        <v>0</v>
      </c>
      <c r="DI282">
        <v>0</v>
      </c>
      <c r="DJ282">
        <v>197.01104972375703</v>
      </c>
      <c r="DK282">
        <v>0</v>
      </c>
      <c r="DL282">
        <v>166.2044962887654</v>
      </c>
      <c r="DM282">
        <v>0</v>
      </c>
      <c r="DN282">
        <v>0</v>
      </c>
      <c r="DO282">
        <v>0</v>
      </c>
      <c r="DP282">
        <v>0</v>
      </c>
      <c r="DQ282">
        <v>0</v>
      </c>
      <c r="DR282">
        <v>0</v>
      </c>
      <c r="DS282">
        <v>0</v>
      </c>
      <c r="DT282">
        <v>0</v>
      </c>
      <c r="DU282">
        <v>0.32100000000000001</v>
      </c>
      <c r="DV282">
        <v>0</v>
      </c>
      <c r="DW282">
        <v>0</v>
      </c>
      <c r="DX282">
        <v>0</v>
      </c>
      <c r="DY282">
        <v>0</v>
      </c>
      <c r="DZ282">
        <v>1</v>
      </c>
      <c r="EA282">
        <v>0</v>
      </c>
    </row>
    <row r="283" spans="1:131" ht="15" hidden="1">
      <c r="A283" s="505">
        <v>287</v>
      </c>
      <c r="B283" s="505" t="e">
        <v>#N/A</v>
      </c>
      <c r="C283" s="506">
        <v>0.50534759358288805</v>
      </c>
      <c r="D283" s="506">
        <v>0</v>
      </c>
      <c r="E283" s="507">
        <v>139174</v>
      </c>
      <c r="F283" s="507">
        <v>3303311</v>
      </c>
      <c r="G283" s="508" t="s">
        <v>441</v>
      </c>
      <c r="H283" s="470" t="s">
        <v>51</v>
      </c>
      <c r="I283" s="509" t="s">
        <v>609</v>
      </c>
      <c r="J283" s="510">
        <v>1</v>
      </c>
      <c r="K283" s="511">
        <v>0</v>
      </c>
      <c r="L283" s="511">
        <v>0</v>
      </c>
      <c r="M283" s="511">
        <v>7</v>
      </c>
      <c r="N283" s="511">
        <v>0</v>
      </c>
      <c r="O283" s="511">
        <v>0</v>
      </c>
      <c r="P283" s="511">
        <v>0</v>
      </c>
      <c r="Q283" s="511">
        <v>374</v>
      </c>
      <c r="R283" s="511">
        <v>374</v>
      </c>
      <c r="S283" s="511">
        <v>37</v>
      </c>
      <c r="T283" s="511">
        <v>337</v>
      </c>
      <c r="U283" s="511">
        <v>0</v>
      </c>
      <c r="V283" s="511">
        <v>0</v>
      </c>
      <c r="W283" s="511">
        <v>0</v>
      </c>
      <c r="X283" s="511">
        <v>0</v>
      </c>
      <c r="Y283" s="511">
        <v>0</v>
      </c>
      <c r="Z283" s="511">
        <v>0</v>
      </c>
      <c r="AA283" s="511">
        <v>0</v>
      </c>
      <c r="AB283" s="511">
        <v>0</v>
      </c>
      <c r="AC283" s="511">
        <v>0</v>
      </c>
      <c r="AD283" s="511">
        <v>374</v>
      </c>
      <c r="AE283" s="511">
        <v>53.428571428571431</v>
      </c>
      <c r="AF283" s="511">
        <v>187</v>
      </c>
      <c r="AG283" s="511">
        <v>189.00000000000014</v>
      </c>
      <c r="AH283" s="511">
        <v>0</v>
      </c>
      <c r="AI283" s="511">
        <v>0</v>
      </c>
      <c r="AJ283" s="511">
        <v>37.000000000000014</v>
      </c>
      <c r="AK283" s="511">
        <v>25.999999999999996</v>
      </c>
      <c r="AL283" s="511">
        <v>5.9999999999999991</v>
      </c>
      <c r="AM283" s="511">
        <v>9.0000000000000178</v>
      </c>
      <c r="AN283" s="511">
        <v>31.000000000000014</v>
      </c>
      <c r="AO283" s="511">
        <v>202.00000000000011</v>
      </c>
      <c r="AP283" s="511">
        <v>63.000000000000156</v>
      </c>
      <c r="AQ283" s="511">
        <v>0</v>
      </c>
      <c r="AR283" s="511">
        <v>0</v>
      </c>
      <c r="AS283" s="511">
        <v>0</v>
      </c>
      <c r="AT283" s="511">
        <v>0</v>
      </c>
      <c r="AU283" s="511">
        <v>0</v>
      </c>
      <c r="AV283" s="511">
        <v>0</v>
      </c>
      <c r="AW283" s="511">
        <v>0</v>
      </c>
      <c r="AX283" s="511">
        <v>53.588059701492448</v>
      </c>
      <c r="AY283" s="511">
        <v>0</v>
      </c>
      <c r="AZ283" s="511">
        <v>122.09380535109244</v>
      </c>
      <c r="BA283" s="511">
        <v>0</v>
      </c>
      <c r="BB283" s="511">
        <v>0</v>
      </c>
      <c r="BC283" s="511">
        <v>0</v>
      </c>
      <c r="BD283" s="511">
        <v>0</v>
      </c>
      <c r="BE283" s="511">
        <v>0</v>
      </c>
      <c r="BF283" s="511">
        <v>0</v>
      </c>
      <c r="BG283" s="511">
        <v>12.560000000000016</v>
      </c>
      <c r="BH283" s="511">
        <v>0</v>
      </c>
      <c r="BI283" s="511">
        <v>0.58299999999999996</v>
      </c>
      <c r="BJ283" s="511">
        <v>0</v>
      </c>
      <c r="BK283" s="511">
        <v>0</v>
      </c>
      <c r="BL283" s="512">
        <v>0</v>
      </c>
      <c r="BM283" s="511">
        <v>0</v>
      </c>
      <c r="BN283" s="511">
        <v>1</v>
      </c>
      <c r="BO283" s="511">
        <v>0</v>
      </c>
      <c r="BQ283">
        <v>139174</v>
      </c>
      <c r="BR283">
        <v>3303311</v>
      </c>
      <c r="BS283" t="s">
        <v>441</v>
      </c>
      <c r="BT283" t="s">
        <v>51</v>
      </c>
      <c r="BU283" t="s">
        <v>609</v>
      </c>
      <c r="BV283">
        <v>1</v>
      </c>
      <c r="BW283">
        <v>0</v>
      </c>
      <c r="BX283">
        <v>0</v>
      </c>
      <c r="BY283">
        <v>7</v>
      </c>
      <c r="BZ283">
        <v>0</v>
      </c>
      <c r="CA283">
        <v>0</v>
      </c>
      <c r="CB283">
        <v>0</v>
      </c>
      <c r="CC283">
        <v>374</v>
      </c>
      <c r="CD283">
        <v>374</v>
      </c>
      <c r="CE283">
        <v>37</v>
      </c>
      <c r="CF283">
        <v>337</v>
      </c>
      <c r="CG283">
        <v>0</v>
      </c>
      <c r="CH283">
        <v>0</v>
      </c>
      <c r="CI283">
        <v>0</v>
      </c>
      <c r="CJ283">
        <v>0</v>
      </c>
      <c r="CK283">
        <v>0</v>
      </c>
      <c r="CL283">
        <v>0</v>
      </c>
      <c r="CM283">
        <v>0</v>
      </c>
      <c r="CN283">
        <v>0</v>
      </c>
      <c r="CO283">
        <v>0</v>
      </c>
      <c r="CP283">
        <v>374</v>
      </c>
      <c r="CQ283">
        <v>53.428571428571431</v>
      </c>
      <c r="CR283">
        <v>187</v>
      </c>
      <c r="CS283">
        <v>189.00000000000014</v>
      </c>
      <c r="CT283">
        <v>0</v>
      </c>
      <c r="CU283">
        <v>0</v>
      </c>
      <c r="CV283">
        <v>37.000000000000014</v>
      </c>
      <c r="CW283">
        <v>25.999999999999996</v>
      </c>
      <c r="CX283">
        <v>5.9999999999999991</v>
      </c>
      <c r="CY283">
        <v>9.0000000000000178</v>
      </c>
      <c r="CZ283">
        <v>31.000000000000014</v>
      </c>
      <c r="DA283">
        <v>202.00000000000011</v>
      </c>
      <c r="DB283">
        <v>63.000000000000156</v>
      </c>
      <c r="DC283">
        <v>0</v>
      </c>
      <c r="DD283">
        <v>0</v>
      </c>
      <c r="DE283">
        <v>0</v>
      </c>
      <c r="DF283">
        <v>0</v>
      </c>
      <c r="DG283">
        <v>0</v>
      </c>
      <c r="DH283">
        <v>0</v>
      </c>
      <c r="DI283">
        <v>0</v>
      </c>
      <c r="DJ283">
        <v>53.588059701492448</v>
      </c>
      <c r="DK283">
        <v>0</v>
      </c>
      <c r="DL283">
        <v>122.09380535109244</v>
      </c>
      <c r="DM283">
        <v>0</v>
      </c>
      <c r="DN283">
        <v>0</v>
      </c>
      <c r="DO283">
        <v>0</v>
      </c>
      <c r="DP283">
        <v>0</v>
      </c>
      <c r="DQ283">
        <v>0</v>
      </c>
      <c r="DR283">
        <v>0</v>
      </c>
      <c r="DS283">
        <v>12.560000000000016</v>
      </c>
      <c r="DT283">
        <v>0</v>
      </c>
      <c r="DU283">
        <v>0.58299999999999996</v>
      </c>
      <c r="DV283">
        <v>0</v>
      </c>
      <c r="DW283">
        <v>0</v>
      </c>
      <c r="DX283">
        <v>0</v>
      </c>
      <c r="DY283">
        <v>0</v>
      </c>
      <c r="DZ283">
        <v>1</v>
      </c>
      <c r="EA283">
        <v>0</v>
      </c>
    </row>
    <row r="284" spans="1:131" ht="15" hidden="1">
      <c r="A284" s="505">
        <v>288</v>
      </c>
      <c r="B284" s="505" t="e">
        <v>#N/A</v>
      </c>
      <c r="C284" s="506">
        <v>0.48557692307692302</v>
      </c>
      <c r="D284" s="506">
        <v>0</v>
      </c>
      <c r="E284" s="507">
        <v>142375</v>
      </c>
      <c r="F284" s="507">
        <v>3303314</v>
      </c>
      <c r="G284" s="508" t="s">
        <v>442</v>
      </c>
      <c r="H284" s="470" t="s">
        <v>51</v>
      </c>
      <c r="I284" s="509" t="s">
        <v>609</v>
      </c>
      <c r="J284" s="510">
        <v>1</v>
      </c>
      <c r="K284" s="511">
        <v>0</v>
      </c>
      <c r="L284" s="511">
        <v>0</v>
      </c>
      <c r="M284" s="511">
        <v>7</v>
      </c>
      <c r="N284" s="511">
        <v>0</v>
      </c>
      <c r="O284" s="511">
        <v>0</v>
      </c>
      <c r="P284" s="511">
        <v>0</v>
      </c>
      <c r="Q284" s="511">
        <v>208</v>
      </c>
      <c r="R284" s="511">
        <v>208</v>
      </c>
      <c r="S284" s="511">
        <v>29</v>
      </c>
      <c r="T284" s="511">
        <v>179</v>
      </c>
      <c r="U284" s="511">
        <v>0</v>
      </c>
      <c r="V284" s="511">
        <v>0</v>
      </c>
      <c r="W284" s="511">
        <v>0</v>
      </c>
      <c r="X284" s="511">
        <v>0</v>
      </c>
      <c r="Y284" s="511">
        <v>0</v>
      </c>
      <c r="Z284" s="511">
        <v>0</v>
      </c>
      <c r="AA284" s="511">
        <v>0</v>
      </c>
      <c r="AB284" s="511">
        <v>0</v>
      </c>
      <c r="AC284" s="511">
        <v>0</v>
      </c>
      <c r="AD284" s="511">
        <v>208</v>
      </c>
      <c r="AE284" s="511">
        <v>29.714285714285715</v>
      </c>
      <c r="AF284" s="511">
        <v>100.99999999999999</v>
      </c>
      <c r="AG284" s="511">
        <v>100.99999999999999</v>
      </c>
      <c r="AH284" s="511">
        <v>0</v>
      </c>
      <c r="AI284" s="511">
        <v>0</v>
      </c>
      <c r="AJ284" s="511">
        <v>25.000000000000064</v>
      </c>
      <c r="AK284" s="511">
        <v>17.999999999999989</v>
      </c>
      <c r="AL284" s="511">
        <v>28.000000000000078</v>
      </c>
      <c r="AM284" s="511">
        <v>10.000000000000005</v>
      </c>
      <c r="AN284" s="511">
        <v>11.000000000000004</v>
      </c>
      <c r="AO284" s="511">
        <v>42.000000000000021</v>
      </c>
      <c r="AP284" s="511">
        <v>74.000000000000043</v>
      </c>
      <c r="AQ284" s="511">
        <v>0</v>
      </c>
      <c r="AR284" s="511">
        <v>0</v>
      </c>
      <c r="AS284" s="511">
        <v>0</v>
      </c>
      <c r="AT284" s="511">
        <v>0</v>
      </c>
      <c r="AU284" s="511">
        <v>0</v>
      </c>
      <c r="AV284" s="511">
        <v>0</v>
      </c>
      <c r="AW284" s="511">
        <v>0</v>
      </c>
      <c r="AX284" s="511">
        <v>71.280898876404464</v>
      </c>
      <c r="AY284" s="511">
        <v>0</v>
      </c>
      <c r="AZ284" s="511">
        <v>65.619047619047564</v>
      </c>
      <c r="BA284" s="511">
        <v>0</v>
      </c>
      <c r="BB284" s="511">
        <v>0</v>
      </c>
      <c r="BC284" s="511">
        <v>0</v>
      </c>
      <c r="BD284" s="511">
        <v>0</v>
      </c>
      <c r="BE284" s="511">
        <v>0</v>
      </c>
      <c r="BF284" s="511">
        <v>0</v>
      </c>
      <c r="BG284" s="511">
        <v>3.5199999999999956</v>
      </c>
      <c r="BH284" s="511">
        <v>0</v>
      </c>
      <c r="BI284" s="511">
        <v>0.45200000000000001</v>
      </c>
      <c r="BJ284" s="511">
        <v>0</v>
      </c>
      <c r="BK284" s="511">
        <v>0</v>
      </c>
      <c r="BL284" s="512">
        <v>0</v>
      </c>
      <c r="BM284" s="511">
        <v>0</v>
      </c>
      <c r="BN284" s="511">
        <v>1</v>
      </c>
      <c r="BO284" s="511">
        <v>0</v>
      </c>
      <c r="BQ284">
        <v>142375</v>
      </c>
      <c r="BR284">
        <v>3303314</v>
      </c>
      <c r="BS284" t="s">
        <v>442</v>
      </c>
      <c r="BT284" t="s">
        <v>51</v>
      </c>
      <c r="BU284" t="s">
        <v>609</v>
      </c>
      <c r="BV284">
        <v>1</v>
      </c>
      <c r="BW284">
        <v>0</v>
      </c>
      <c r="BX284">
        <v>0</v>
      </c>
      <c r="BY284">
        <v>7</v>
      </c>
      <c r="BZ284">
        <v>0</v>
      </c>
      <c r="CA284">
        <v>0</v>
      </c>
      <c r="CB284">
        <v>0</v>
      </c>
      <c r="CC284">
        <v>208</v>
      </c>
      <c r="CD284">
        <v>208</v>
      </c>
      <c r="CE284">
        <v>29</v>
      </c>
      <c r="CF284">
        <v>179</v>
      </c>
      <c r="CG284">
        <v>0</v>
      </c>
      <c r="CH284">
        <v>0</v>
      </c>
      <c r="CI284">
        <v>0</v>
      </c>
      <c r="CJ284">
        <v>0</v>
      </c>
      <c r="CK284">
        <v>0</v>
      </c>
      <c r="CL284">
        <v>0</v>
      </c>
      <c r="CM284">
        <v>0</v>
      </c>
      <c r="CN284">
        <v>0</v>
      </c>
      <c r="CO284">
        <v>0</v>
      </c>
      <c r="CP284">
        <v>208</v>
      </c>
      <c r="CQ284">
        <v>29.714285714285715</v>
      </c>
      <c r="CR284">
        <v>100.99999999999999</v>
      </c>
      <c r="CS284">
        <v>100.99999999999999</v>
      </c>
      <c r="CT284">
        <v>0</v>
      </c>
      <c r="CU284">
        <v>0</v>
      </c>
      <c r="CV284">
        <v>25.000000000000064</v>
      </c>
      <c r="CW284">
        <v>17.999999999999989</v>
      </c>
      <c r="CX284">
        <v>28.000000000000078</v>
      </c>
      <c r="CY284">
        <v>10.000000000000005</v>
      </c>
      <c r="CZ284">
        <v>11.000000000000004</v>
      </c>
      <c r="DA284">
        <v>42.000000000000021</v>
      </c>
      <c r="DB284">
        <v>74.000000000000043</v>
      </c>
      <c r="DC284">
        <v>0</v>
      </c>
      <c r="DD284">
        <v>0</v>
      </c>
      <c r="DE284">
        <v>0</v>
      </c>
      <c r="DF284">
        <v>0</v>
      </c>
      <c r="DG284">
        <v>0</v>
      </c>
      <c r="DH284">
        <v>0</v>
      </c>
      <c r="DI284">
        <v>0</v>
      </c>
      <c r="DJ284">
        <v>71.280898876404464</v>
      </c>
      <c r="DK284">
        <v>0</v>
      </c>
      <c r="DL284">
        <v>65.619047619047564</v>
      </c>
      <c r="DM284">
        <v>0</v>
      </c>
      <c r="DN284">
        <v>0</v>
      </c>
      <c r="DO284">
        <v>0</v>
      </c>
      <c r="DP284">
        <v>0</v>
      </c>
      <c r="DQ284">
        <v>0</v>
      </c>
      <c r="DR284">
        <v>0</v>
      </c>
      <c r="DS284">
        <v>3.5199999999999956</v>
      </c>
      <c r="DT284">
        <v>0</v>
      </c>
      <c r="DU284">
        <v>0.45200000000000001</v>
      </c>
      <c r="DV284">
        <v>0</v>
      </c>
      <c r="DW284">
        <v>0</v>
      </c>
      <c r="DX284">
        <v>0</v>
      </c>
      <c r="DY284">
        <v>0</v>
      </c>
      <c r="DZ284">
        <v>1</v>
      </c>
      <c r="EA284">
        <v>0</v>
      </c>
    </row>
    <row r="285" spans="1:131" ht="15" hidden="1">
      <c r="A285" s="505">
        <v>289</v>
      </c>
      <c r="B285" s="505" t="e">
        <v>#N/A</v>
      </c>
      <c r="C285" s="506">
        <v>0.51243781094527396</v>
      </c>
      <c r="D285" s="506">
        <v>0</v>
      </c>
      <c r="E285" s="507">
        <v>148081</v>
      </c>
      <c r="F285" s="507">
        <v>3303316</v>
      </c>
      <c r="G285" s="508" t="s">
        <v>443</v>
      </c>
      <c r="H285" s="470" t="s">
        <v>51</v>
      </c>
      <c r="I285" s="509" t="s">
        <v>609</v>
      </c>
      <c r="J285" s="510">
        <v>1</v>
      </c>
      <c r="K285" s="511">
        <v>0</v>
      </c>
      <c r="L285" s="511">
        <v>0</v>
      </c>
      <c r="M285" s="511">
        <v>7</v>
      </c>
      <c r="N285" s="511">
        <v>0</v>
      </c>
      <c r="O285" s="511">
        <v>0</v>
      </c>
      <c r="P285" s="511">
        <v>0</v>
      </c>
      <c r="Q285" s="511">
        <v>201</v>
      </c>
      <c r="R285" s="511">
        <v>201</v>
      </c>
      <c r="S285" s="511">
        <v>27</v>
      </c>
      <c r="T285" s="511">
        <v>174</v>
      </c>
      <c r="U285" s="511">
        <v>0</v>
      </c>
      <c r="V285" s="511">
        <v>0</v>
      </c>
      <c r="W285" s="511">
        <v>0</v>
      </c>
      <c r="X285" s="511">
        <v>0</v>
      </c>
      <c r="Y285" s="511">
        <v>0</v>
      </c>
      <c r="Z285" s="511">
        <v>0</v>
      </c>
      <c r="AA285" s="511">
        <v>0</v>
      </c>
      <c r="AB285" s="511">
        <v>0</v>
      </c>
      <c r="AC285" s="511">
        <v>0</v>
      </c>
      <c r="AD285" s="511">
        <v>201</v>
      </c>
      <c r="AE285" s="511">
        <v>28.714285714285715</v>
      </c>
      <c r="AF285" s="511">
        <v>101.99999999999996</v>
      </c>
      <c r="AG285" s="511">
        <v>103.00000000000007</v>
      </c>
      <c r="AH285" s="511">
        <v>0</v>
      </c>
      <c r="AI285" s="511">
        <v>0</v>
      </c>
      <c r="AJ285" s="511">
        <v>24.999999999999936</v>
      </c>
      <c r="AK285" s="511">
        <v>2.0000000000000009</v>
      </c>
      <c r="AL285" s="511">
        <v>5.0000000000000071</v>
      </c>
      <c r="AM285" s="511">
        <v>37.999999999999957</v>
      </c>
      <c r="AN285" s="511">
        <v>50.000000000000071</v>
      </c>
      <c r="AO285" s="511">
        <v>31.999999999999904</v>
      </c>
      <c r="AP285" s="511">
        <v>48.999999999999964</v>
      </c>
      <c r="AQ285" s="511">
        <v>0</v>
      </c>
      <c r="AR285" s="511">
        <v>0</v>
      </c>
      <c r="AS285" s="511">
        <v>0</v>
      </c>
      <c r="AT285" s="511">
        <v>0</v>
      </c>
      <c r="AU285" s="511">
        <v>0</v>
      </c>
      <c r="AV285" s="511">
        <v>0</v>
      </c>
      <c r="AW285" s="511">
        <v>0</v>
      </c>
      <c r="AX285" s="511">
        <v>17.327586206896544</v>
      </c>
      <c r="AY285" s="511">
        <v>0</v>
      </c>
      <c r="AZ285" s="511">
        <v>62.375843960990196</v>
      </c>
      <c r="BA285" s="511">
        <v>0</v>
      </c>
      <c r="BB285" s="511">
        <v>0</v>
      </c>
      <c r="BC285" s="511">
        <v>0</v>
      </c>
      <c r="BD285" s="511">
        <v>0</v>
      </c>
      <c r="BE285" s="511">
        <v>0</v>
      </c>
      <c r="BF285" s="511">
        <v>0</v>
      </c>
      <c r="BG285" s="511">
        <v>0</v>
      </c>
      <c r="BH285" s="511">
        <v>0</v>
      </c>
      <c r="BI285" s="511">
        <v>0.434</v>
      </c>
      <c r="BJ285" s="511">
        <v>0</v>
      </c>
      <c r="BK285" s="511">
        <v>0</v>
      </c>
      <c r="BL285" s="512">
        <v>0</v>
      </c>
      <c r="BM285" s="511">
        <v>0</v>
      </c>
      <c r="BN285" s="511">
        <v>1</v>
      </c>
      <c r="BO285" s="511">
        <v>0</v>
      </c>
      <c r="BQ285">
        <v>148081</v>
      </c>
      <c r="BR285">
        <v>3303316</v>
      </c>
      <c r="BS285" t="s">
        <v>443</v>
      </c>
      <c r="BT285" t="s">
        <v>51</v>
      </c>
      <c r="BU285" t="s">
        <v>609</v>
      </c>
      <c r="BV285">
        <v>1</v>
      </c>
      <c r="BW285">
        <v>0</v>
      </c>
      <c r="BX285">
        <v>0</v>
      </c>
      <c r="BY285">
        <v>7</v>
      </c>
      <c r="BZ285">
        <v>0</v>
      </c>
      <c r="CA285">
        <v>0</v>
      </c>
      <c r="CB285">
        <v>0</v>
      </c>
      <c r="CC285">
        <v>201</v>
      </c>
      <c r="CD285">
        <v>201</v>
      </c>
      <c r="CE285">
        <v>27</v>
      </c>
      <c r="CF285">
        <v>174</v>
      </c>
      <c r="CG285">
        <v>0</v>
      </c>
      <c r="CH285">
        <v>0</v>
      </c>
      <c r="CI285">
        <v>0</v>
      </c>
      <c r="CJ285">
        <v>0</v>
      </c>
      <c r="CK285">
        <v>0</v>
      </c>
      <c r="CL285">
        <v>0</v>
      </c>
      <c r="CM285">
        <v>0</v>
      </c>
      <c r="CN285">
        <v>0</v>
      </c>
      <c r="CO285">
        <v>0</v>
      </c>
      <c r="CP285">
        <v>201</v>
      </c>
      <c r="CQ285">
        <v>28.714285714285715</v>
      </c>
      <c r="CR285">
        <v>101.99999999999996</v>
      </c>
      <c r="CS285">
        <v>103.00000000000007</v>
      </c>
      <c r="CT285">
        <v>0</v>
      </c>
      <c r="CU285">
        <v>0</v>
      </c>
      <c r="CV285">
        <v>24.999999999999936</v>
      </c>
      <c r="CW285">
        <v>2.0000000000000009</v>
      </c>
      <c r="CX285">
        <v>5.0000000000000071</v>
      </c>
      <c r="CY285">
        <v>37.999999999999957</v>
      </c>
      <c r="CZ285">
        <v>50.000000000000071</v>
      </c>
      <c r="DA285">
        <v>31.999999999999904</v>
      </c>
      <c r="DB285">
        <v>48.999999999999964</v>
      </c>
      <c r="DC285">
        <v>0</v>
      </c>
      <c r="DD285">
        <v>0</v>
      </c>
      <c r="DE285">
        <v>0</v>
      </c>
      <c r="DF285">
        <v>0</v>
      </c>
      <c r="DG285">
        <v>0</v>
      </c>
      <c r="DH285">
        <v>0</v>
      </c>
      <c r="DI285">
        <v>0</v>
      </c>
      <c r="DJ285">
        <v>17.327586206896544</v>
      </c>
      <c r="DK285">
        <v>0</v>
      </c>
      <c r="DL285">
        <v>62.375843960990196</v>
      </c>
      <c r="DM285">
        <v>0</v>
      </c>
      <c r="DN285">
        <v>0</v>
      </c>
      <c r="DO285">
        <v>0</v>
      </c>
      <c r="DP285">
        <v>0</v>
      </c>
      <c r="DQ285">
        <v>0</v>
      </c>
      <c r="DR285">
        <v>0</v>
      </c>
      <c r="DS285">
        <v>0</v>
      </c>
      <c r="DT285">
        <v>0</v>
      </c>
      <c r="DU285">
        <v>0.434</v>
      </c>
      <c r="DV285">
        <v>0</v>
      </c>
      <c r="DW285">
        <v>0</v>
      </c>
      <c r="DX285">
        <v>0</v>
      </c>
      <c r="DY285">
        <v>0</v>
      </c>
      <c r="DZ285">
        <v>1</v>
      </c>
      <c r="EA285">
        <v>0</v>
      </c>
    </row>
    <row r="286" spans="1:131" ht="15" hidden="1">
      <c r="A286" s="505">
        <v>290</v>
      </c>
      <c r="B286" s="505" t="e">
        <v>#N/A</v>
      </c>
      <c r="C286" s="506">
        <v>0.38333333333333303</v>
      </c>
      <c r="D286" s="506">
        <v>0</v>
      </c>
      <c r="E286" s="507">
        <v>147669</v>
      </c>
      <c r="F286" s="507">
        <v>3303318</v>
      </c>
      <c r="G286" s="508" t="s">
        <v>444</v>
      </c>
      <c r="H286" s="470" t="s">
        <v>51</v>
      </c>
      <c r="I286" s="509" t="s">
        <v>609</v>
      </c>
      <c r="J286" s="510">
        <v>1</v>
      </c>
      <c r="K286" s="511">
        <v>0</v>
      </c>
      <c r="L286" s="511">
        <v>0</v>
      </c>
      <c r="M286" s="511">
        <v>7</v>
      </c>
      <c r="N286" s="511">
        <v>0</v>
      </c>
      <c r="O286" s="511">
        <v>0</v>
      </c>
      <c r="P286" s="511">
        <v>0</v>
      </c>
      <c r="Q286" s="511">
        <v>420</v>
      </c>
      <c r="R286" s="511">
        <v>420</v>
      </c>
      <c r="S286" s="511">
        <v>60</v>
      </c>
      <c r="T286" s="511">
        <v>360</v>
      </c>
      <c r="U286" s="511">
        <v>0</v>
      </c>
      <c r="V286" s="511">
        <v>0</v>
      </c>
      <c r="W286" s="511">
        <v>0</v>
      </c>
      <c r="X286" s="511">
        <v>0</v>
      </c>
      <c r="Y286" s="511">
        <v>0</v>
      </c>
      <c r="Z286" s="511">
        <v>0</v>
      </c>
      <c r="AA286" s="511">
        <v>0</v>
      </c>
      <c r="AB286" s="511">
        <v>0</v>
      </c>
      <c r="AC286" s="511">
        <v>0</v>
      </c>
      <c r="AD286" s="511">
        <v>420</v>
      </c>
      <c r="AE286" s="511">
        <v>60</v>
      </c>
      <c r="AF286" s="511">
        <v>151.0000000000002</v>
      </c>
      <c r="AG286" s="511">
        <v>160.99999999999986</v>
      </c>
      <c r="AH286" s="511">
        <v>0</v>
      </c>
      <c r="AI286" s="511">
        <v>0</v>
      </c>
      <c r="AJ286" s="511">
        <v>65.000000000000099</v>
      </c>
      <c r="AK286" s="511">
        <v>83.000000000000156</v>
      </c>
      <c r="AL286" s="511">
        <v>42</v>
      </c>
      <c r="AM286" s="511">
        <v>7.0000000000000142</v>
      </c>
      <c r="AN286" s="511">
        <v>68.999999999999886</v>
      </c>
      <c r="AO286" s="511">
        <v>17.000000000000011</v>
      </c>
      <c r="AP286" s="511">
        <v>136.99999999999991</v>
      </c>
      <c r="AQ286" s="511">
        <v>0</v>
      </c>
      <c r="AR286" s="511">
        <v>0</v>
      </c>
      <c r="AS286" s="511">
        <v>0</v>
      </c>
      <c r="AT286" s="511">
        <v>0</v>
      </c>
      <c r="AU286" s="511">
        <v>0</v>
      </c>
      <c r="AV286" s="511">
        <v>0</v>
      </c>
      <c r="AW286" s="511">
        <v>0</v>
      </c>
      <c r="AX286" s="511">
        <v>126</v>
      </c>
      <c r="AY286" s="511">
        <v>0</v>
      </c>
      <c r="AZ286" s="511">
        <v>122.24783861671467</v>
      </c>
      <c r="BA286" s="511">
        <v>0</v>
      </c>
      <c r="BB286" s="511">
        <v>0</v>
      </c>
      <c r="BC286" s="511">
        <v>0</v>
      </c>
      <c r="BD286" s="511">
        <v>0</v>
      </c>
      <c r="BE286" s="511">
        <v>0</v>
      </c>
      <c r="BF286" s="511">
        <v>0</v>
      </c>
      <c r="BG286" s="511">
        <v>0</v>
      </c>
      <c r="BH286" s="511">
        <v>0</v>
      </c>
      <c r="BI286" s="511">
        <v>0.51600000000000001</v>
      </c>
      <c r="BJ286" s="511">
        <v>0</v>
      </c>
      <c r="BK286" s="511">
        <v>0</v>
      </c>
      <c r="BL286" s="512">
        <v>0</v>
      </c>
      <c r="BM286" s="511">
        <v>0</v>
      </c>
      <c r="BN286" s="511">
        <v>1</v>
      </c>
      <c r="BO286" s="511">
        <v>0</v>
      </c>
      <c r="BQ286">
        <v>147669</v>
      </c>
      <c r="BR286">
        <v>3303318</v>
      </c>
      <c r="BS286" t="s">
        <v>444</v>
      </c>
      <c r="BT286" t="s">
        <v>51</v>
      </c>
      <c r="BU286" t="s">
        <v>609</v>
      </c>
      <c r="BV286">
        <v>1</v>
      </c>
      <c r="BW286">
        <v>0</v>
      </c>
      <c r="BX286">
        <v>0</v>
      </c>
      <c r="BY286">
        <v>7</v>
      </c>
      <c r="BZ286">
        <v>0</v>
      </c>
      <c r="CA286">
        <v>0</v>
      </c>
      <c r="CB286">
        <v>0</v>
      </c>
      <c r="CC286">
        <v>420</v>
      </c>
      <c r="CD286">
        <v>420</v>
      </c>
      <c r="CE286">
        <v>60</v>
      </c>
      <c r="CF286">
        <v>360</v>
      </c>
      <c r="CG286">
        <v>0</v>
      </c>
      <c r="CH286">
        <v>0</v>
      </c>
      <c r="CI286">
        <v>0</v>
      </c>
      <c r="CJ286">
        <v>0</v>
      </c>
      <c r="CK286">
        <v>0</v>
      </c>
      <c r="CL286">
        <v>0</v>
      </c>
      <c r="CM286">
        <v>0</v>
      </c>
      <c r="CN286">
        <v>0</v>
      </c>
      <c r="CO286">
        <v>0</v>
      </c>
      <c r="CP286">
        <v>420</v>
      </c>
      <c r="CQ286">
        <v>60</v>
      </c>
      <c r="CR286">
        <v>151.0000000000002</v>
      </c>
      <c r="CS286">
        <v>160.99999999999986</v>
      </c>
      <c r="CT286">
        <v>0</v>
      </c>
      <c r="CU286">
        <v>0</v>
      </c>
      <c r="CV286">
        <v>65.000000000000099</v>
      </c>
      <c r="CW286">
        <v>83.000000000000156</v>
      </c>
      <c r="CX286">
        <v>42</v>
      </c>
      <c r="CY286">
        <v>7.0000000000000142</v>
      </c>
      <c r="CZ286">
        <v>68.999999999999886</v>
      </c>
      <c r="DA286">
        <v>17.000000000000011</v>
      </c>
      <c r="DB286">
        <v>136.99999999999991</v>
      </c>
      <c r="DC286">
        <v>0</v>
      </c>
      <c r="DD286">
        <v>0</v>
      </c>
      <c r="DE286">
        <v>0</v>
      </c>
      <c r="DF286">
        <v>0</v>
      </c>
      <c r="DG286">
        <v>0</v>
      </c>
      <c r="DH286">
        <v>0</v>
      </c>
      <c r="DI286">
        <v>0</v>
      </c>
      <c r="DJ286">
        <v>126</v>
      </c>
      <c r="DK286">
        <v>0</v>
      </c>
      <c r="DL286">
        <v>122.24783861671467</v>
      </c>
      <c r="DM286">
        <v>0</v>
      </c>
      <c r="DN286">
        <v>0</v>
      </c>
      <c r="DO286">
        <v>0</v>
      </c>
      <c r="DP286">
        <v>0</v>
      </c>
      <c r="DQ286">
        <v>0</v>
      </c>
      <c r="DR286">
        <v>0</v>
      </c>
      <c r="DS286">
        <v>0</v>
      </c>
      <c r="DT286">
        <v>0</v>
      </c>
      <c r="DU286">
        <v>0.51600000000000001</v>
      </c>
      <c r="DV286">
        <v>0</v>
      </c>
      <c r="DW286">
        <v>0</v>
      </c>
      <c r="DX286">
        <v>0</v>
      </c>
      <c r="DY286">
        <v>0</v>
      </c>
      <c r="DZ286">
        <v>1</v>
      </c>
      <c r="EA286">
        <v>0</v>
      </c>
    </row>
    <row r="287" spans="1:131" ht="15" hidden="1">
      <c r="A287" s="505">
        <v>291</v>
      </c>
      <c r="B287" s="505" t="e">
        <v>#N/A</v>
      </c>
      <c r="C287" s="506">
        <v>0.46348314606741597</v>
      </c>
      <c r="D287" s="506">
        <v>0</v>
      </c>
      <c r="E287" s="507">
        <v>148439</v>
      </c>
      <c r="F287" s="507">
        <v>3303325</v>
      </c>
      <c r="G287" s="508" t="s">
        <v>445</v>
      </c>
      <c r="H287" s="470" t="s">
        <v>51</v>
      </c>
      <c r="I287" s="509" t="s">
        <v>609</v>
      </c>
      <c r="J287" s="510">
        <v>1</v>
      </c>
      <c r="K287" s="511">
        <v>0</v>
      </c>
      <c r="L287" s="511">
        <v>0</v>
      </c>
      <c r="M287" s="511">
        <v>7</v>
      </c>
      <c r="N287" s="511">
        <v>0</v>
      </c>
      <c r="O287" s="511">
        <v>0</v>
      </c>
      <c r="P287" s="511">
        <v>0</v>
      </c>
      <c r="Q287" s="511">
        <v>356</v>
      </c>
      <c r="R287" s="511">
        <v>356</v>
      </c>
      <c r="S287" s="511">
        <v>40</v>
      </c>
      <c r="T287" s="511">
        <v>316</v>
      </c>
      <c r="U287" s="511">
        <v>0</v>
      </c>
      <c r="V287" s="511">
        <v>0</v>
      </c>
      <c r="W287" s="511">
        <v>0</v>
      </c>
      <c r="X287" s="511">
        <v>0</v>
      </c>
      <c r="Y287" s="511">
        <v>0</v>
      </c>
      <c r="Z287" s="511">
        <v>0</v>
      </c>
      <c r="AA287" s="511">
        <v>0</v>
      </c>
      <c r="AB287" s="511">
        <v>0</v>
      </c>
      <c r="AC287" s="511">
        <v>0</v>
      </c>
      <c r="AD287" s="511">
        <v>356</v>
      </c>
      <c r="AE287" s="511">
        <v>50.857142857142854</v>
      </c>
      <c r="AF287" s="511">
        <v>162.00000000000003</v>
      </c>
      <c r="AG287" s="511">
        <v>165.00000000000009</v>
      </c>
      <c r="AH287" s="511">
        <v>0</v>
      </c>
      <c r="AI287" s="511">
        <v>0</v>
      </c>
      <c r="AJ287" s="511">
        <v>2.9999999999999991</v>
      </c>
      <c r="AK287" s="511">
        <v>2.0000000000000009</v>
      </c>
      <c r="AL287" s="511">
        <v>100.99999999999989</v>
      </c>
      <c r="AM287" s="511">
        <v>120.99999999999991</v>
      </c>
      <c r="AN287" s="511">
        <v>104.99999999999996</v>
      </c>
      <c r="AO287" s="511">
        <v>22.000000000000011</v>
      </c>
      <c r="AP287" s="511">
        <v>2.0000000000000009</v>
      </c>
      <c r="AQ287" s="511">
        <v>0</v>
      </c>
      <c r="AR287" s="511">
        <v>0</v>
      </c>
      <c r="AS287" s="511">
        <v>0</v>
      </c>
      <c r="AT287" s="511">
        <v>0</v>
      </c>
      <c r="AU287" s="511">
        <v>0</v>
      </c>
      <c r="AV287" s="511">
        <v>0</v>
      </c>
      <c r="AW287" s="511">
        <v>0</v>
      </c>
      <c r="AX287" s="511">
        <v>81.113924050632988</v>
      </c>
      <c r="AY287" s="511">
        <v>0</v>
      </c>
      <c r="AZ287" s="511">
        <v>130.78816753182102</v>
      </c>
      <c r="BA287" s="511">
        <v>0</v>
      </c>
      <c r="BB287" s="511">
        <v>0</v>
      </c>
      <c r="BC287" s="511">
        <v>0</v>
      </c>
      <c r="BD287" s="511">
        <v>0</v>
      </c>
      <c r="BE287" s="511">
        <v>0</v>
      </c>
      <c r="BF287" s="511">
        <v>0</v>
      </c>
      <c r="BG287" s="511">
        <v>0.64000000000001256</v>
      </c>
      <c r="BH287" s="511">
        <v>0</v>
      </c>
      <c r="BI287" s="511">
        <v>0.32800000000000001</v>
      </c>
      <c r="BJ287" s="511">
        <v>0</v>
      </c>
      <c r="BK287" s="511">
        <v>0</v>
      </c>
      <c r="BL287" s="512">
        <v>0</v>
      </c>
      <c r="BM287" s="511">
        <v>0</v>
      </c>
      <c r="BN287" s="511">
        <v>1</v>
      </c>
      <c r="BO287" s="511">
        <v>0</v>
      </c>
      <c r="BQ287">
        <v>148439</v>
      </c>
      <c r="BR287">
        <v>3303325</v>
      </c>
      <c r="BS287" t="s">
        <v>445</v>
      </c>
      <c r="BT287" t="s">
        <v>51</v>
      </c>
      <c r="BU287" t="s">
        <v>609</v>
      </c>
      <c r="BV287">
        <v>1</v>
      </c>
      <c r="BW287">
        <v>0</v>
      </c>
      <c r="BX287">
        <v>0</v>
      </c>
      <c r="BY287">
        <v>7</v>
      </c>
      <c r="BZ287">
        <v>0</v>
      </c>
      <c r="CA287">
        <v>0</v>
      </c>
      <c r="CB287">
        <v>0</v>
      </c>
      <c r="CC287">
        <v>356</v>
      </c>
      <c r="CD287">
        <v>356</v>
      </c>
      <c r="CE287">
        <v>40</v>
      </c>
      <c r="CF287">
        <v>316</v>
      </c>
      <c r="CG287">
        <v>0</v>
      </c>
      <c r="CH287">
        <v>0</v>
      </c>
      <c r="CI287">
        <v>0</v>
      </c>
      <c r="CJ287">
        <v>0</v>
      </c>
      <c r="CK287">
        <v>0</v>
      </c>
      <c r="CL287">
        <v>0</v>
      </c>
      <c r="CM287">
        <v>0</v>
      </c>
      <c r="CN287">
        <v>0</v>
      </c>
      <c r="CO287">
        <v>0</v>
      </c>
      <c r="CP287">
        <v>356</v>
      </c>
      <c r="CQ287">
        <v>50.857142857142854</v>
      </c>
      <c r="CR287">
        <v>162.00000000000003</v>
      </c>
      <c r="CS287">
        <v>165.00000000000009</v>
      </c>
      <c r="CT287">
        <v>0</v>
      </c>
      <c r="CU287">
        <v>0</v>
      </c>
      <c r="CV287">
        <v>2.9999999999999991</v>
      </c>
      <c r="CW287">
        <v>2.0000000000000009</v>
      </c>
      <c r="CX287">
        <v>100.99999999999989</v>
      </c>
      <c r="CY287">
        <v>120.99999999999991</v>
      </c>
      <c r="CZ287">
        <v>104.99999999999996</v>
      </c>
      <c r="DA287">
        <v>22.000000000000011</v>
      </c>
      <c r="DB287">
        <v>2.0000000000000009</v>
      </c>
      <c r="DC287">
        <v>0</v>
      </c>
      <c r="DD287">
        <v>0</v>
      </c>
      <c r="DE287">
        <v>0</v>
      </c>
      <c r="DF287">
        <v>0</v>
      </c>
      <c r="DG287">
        <v>0</v>
      </c>
      <c r="DH287">
        <v>0</v>
      </c>
      <c r="DI287">
        <v>0</v>
      </c>
      <c r="DJ287">
        <v>81.113924050632988</v>
      </c>
      <c r="DK287">
        <v>0</v>
      </c>
      <c r="DL287">
        <v>130.78816753182102</v>
      </c>
      <c r="DM287">
        <v>0</v>
      </c>
      <c r="DN287">
        <v>0</v>
      </c>
      <c r="DO287">
        <v>0</v>
      </c>
      <c r="DP287">
        <v>0</v>
      </c>
      <c r="DQ287">
        <v>0</v>
      </c>
      <c r="DR287">
        <v>0</v>
      </c>
      <c r="DS287">
        <v>0.64000000000001256</v>
      </c>
      <c r="DT287">
        <v>0</v>
      </c>
      <c r="DU287">
        <v>0.32800000000000001</v>
      </c>
      <c r="DV287">
        <v>0</v>
      </c>
      <c r="DW287">
        <v>0</v>
      </c>
      <c r="DX287">
        <v>0</v>
      </c>
      <c r="DY287">
        <v>0</v>
      </c>
      <c r="DZ287">
        <v>1</v>
      </c>
      <c r="EA287">
        <v>0</v>
      </c>
    </row>
    <row r="288" spans="1:131" ht="15" hidden="1">
      <c r="A288" s="505">
        <v>292</v>
      </c>
      <c r="B288" s="505" t="e">
        <v>#N/A</v>
      </c>
      <c r="C288" s="506">
        <v>0.34718826405867997</v>
      </c>
      <c r="D288" s="506">
        <v>0</v>
      </c>
      <c r="E288" s="507">
        <v>141815</v>
      </c>
      <c r="F288" s="507">
        <v>3303330</v>
      </c>
      <c r="G288" s="508" t="s">
        <v>446</v>
      </c>
      <c r="H288" s="470" t="s">
        <v>51</v>
      </c>
      <c r="I288" s="509" t="s">
        <v>609</v>
      </c>
      <c r="J288" s="510">
        <v>1</v>
      </c>
      <c r="K288" s="511">
        <v>0</v>
      </c>
      <c r="L288" s="511">
        <v>0</v>
      </c>
      <c r="M288" s="511">
        <v>7</v>
      </c>
      <c r="N288" s="511">
        <v>0</v>
      </c>
      <c r="O288" s="511">
        <v>0</v>
      </c>
      <c r="P288" s="511">
        <v>0</v>
      </c>
      <c r="Q288" s="511">
        <v>409</v>
      </c>
      <c r="R288" s="511">
        <v>409</v>
      </c>
      <c r="S288" s="511">
        <v>53</v>
      </c>
      <c r="T288" s="511">
        <v>356</v>
      </c>
      <c r="U288" s="511">
        <v>0</v>
      </c>
      <c r="V288" s="511">
        <v>0</v>
      </c>
      <c r="W288" s="511">
        <v>0</v>
      </c>
      <c r="X288" s="511">
        <v>0</v>
      </c>
      <c r="Y288" s="511">
        <v>0</v>
      </c>
      <c r="Z288" s="511">
        <v>0</v>
      </c>
      <c r="AA288" s="511">
        <v>0</v>
      </c>
      <c r="AB288" s="511">
        <v>0</v>
      </c>
      <c r="AC288" s="511">
        <v>0</v>
      </c>
      <c r="AD288" s="511">
        <v>409</v>
      </c>
      <c r="AE288" s="511">
        <v>58.428571428571431</v>
      </c>
      <c r="AF288" s="511">
        <v>142.00000000000011</v>
      </c>
      <c r="AG288" s="511">
        <v>142.00000000000011</v>
      </c>
      <c r="AH288" s="511">
        <v>0</v>
      </c>
      <c r="AI288" s="511">
        <v>0</v>
      </c>
      <c r="AJ288" s="511">
        <v>127.00000000000006</v>
      </c>
      <c r="AK288" s="511">
        <v>28.000000000000004</v>
      </c>
      <c r="AL288" s="511">
        <v>12.000000000000002</v>
      </c>
      <c r="AM288" s="511">
        <v>16.000000000000004</v>
      </c>
      <c r="AN288" s="511">
        <v>20</v>
      </c>
      <c r="AO288" s="511">
        <v>153.99999999999991</v>
      </c>
      <c r="AP288" s="511">
        <v>51.999999999999794</v>
      </c>
      <c r="AQ288" s="511">
        <v>0</v>
      </c>
      <c r="AR288" s="511">
        <v>0</v>
      </c>
      <c r="AS288" s="511">
        <v>0</v>
      </c>
      <c r="AT288" s="511">
        <v>0</v>
      </c>
      <c r="AU288" s="511">
        <v>0</v>
      </c>
      <c r="AV288" s="511">
        <v>0</v>
      </c>
      <c r="AW288" s="511">
        <v>0</v>
      </c>
      <c r="AX288" s="511">
        <v>48.662889518413444</v>
      </c>
      <c r="AY288" s="511">
        <v>0</v>
      </c>
      <c r="AZ288" s="511">
        <v>152.59865841347425</v>
      </c>
      <c r="BA288" s="511">
        <v>0</v>
      </c>
      <c r="BB288" s="511">
        <v>0</v>
      </c>
      <c r="BC288" s="511">
        <v>0</v>
      </c>
      <c r="BD288" s="511">
        <v>0</v>
      </c>
      <c r="BE288" s="511">
        <v>0</v>
      </c>
      <c r="BF288" s="511">
        <v>0</v>
      </c>
      <c r="BG288" s="511">
        <v>0</v>
      </c>
      <c r="BH288" s="511">
        <v>0</v>
      </c>
      <c r="BI288" s="511">
        <v>0.56699999999999995</v>
      </c>
      <c r="BJ288" s="511">
        <v>0</v>
      </c>
      <c r="BK288" s="511">
        <v>0</v>
      </c>
      <c r="BL288" s="512">
        <v>0</v>
      </c>
      <c r="BM288" s="511">
        <v>0</v>
      </c>
      <c r="BN288" s="511">
        <v>1</v>
      </c>
      <c r="BO288" s="511">
        <v>0</v>
      </c>
      <c r="BQ288">
        <v>141815</v>
      </c>
      <c r="BR288">
        <v>3303330</v>
      </c>
      <c r="BS288" t="s">
        <v>446</v>
      </c>
      <c r="BT288" t="s">
        <v>51</v>
      </c>
      <c r="BU288" t="s">
        <v>609</v>
      </c>
      <c r="BV288">
        <v>1</v>
      </c>
      <c r="BW288">
        <v>0</v>
      </c>
      <c r="BX288">
        <v>0</v>
      </c>
      <c r="BY288">
        <v>7</v>
      </c>
      <c r="BZ288">
        <v>0</v>
      </c>
      <c r="CA288">
        <v>0</v>
      </c>
      <c r="CB288">
        <v>0</v>
      </c>
      <c r="CC288">
        <v>409</v>
      </c>
      <c r="CD288">
        <v>409</v>
      </c>
      <c r="CE288">
        <v>53</v>
      </c>
      <c r="CF288">
        <v>356</v>
      </c>
      <c r="CG288">
        <v>0</v>
      </c>
      <c r="CH288">
        <v>0</v>
      </c>
      <c r="CI288">
        <v>0</v>
      </c>
      <c r="CJ288">
        <v>0</v>
      </c>
      <c r="CK288">
        <v>0</v>
      </c>
      <c r="CL288">
        <v>0</v>
      </c>
      <c r="CM288">
        <v>0</v>
      </c>
      <c r="CN288">
        <v>0</v>
      </c>
      <c r="CO288">
        <v>0</v>
      </c>
      <c r="CP288">
        <v>409</v>
      </c>
      <c r="CQ288">
        <v>58.428571428571431</v>
      </c>
      <c r="CR288">
        <v>142.00000000000011</v>
      </c>
      <c r="CS288">
        <v>142.00000000000011</v>
      </c>
      <c r="CT288">
        <v>0</v>
      </c>
      <c r="CU288">
        <v>0</v>
      </c>
      <c r="CV288">
        <v>127.00000000000006</v>
      </c>
      <c r="CW288">
        <v>28.000000000000004</v>
      </c>
      <c r="CX288">
        <v>12.000000000000002</v>
      </c>
      <c r="CY288">
        <v>16.000000000000004</v>
      </c>
      <c r="CZ288">
        <v>20</v>
      </c>
      <c r="DA288">
        <v>153.99999999999991</v>
      </c>
      <c r="DB288">
        <v>51.999999999999794</v>
      </c>
      <c r="DC288">
        <v>0</v>
      </c>
      <c r="DD288">
        <v>0</v>
      </c>
      <c r="DE288">
        <v>0</v>
      </c>
      <c r="DF288">
        <v>0</v>
      </c>
      <c r="DG288">
        <v>0</v>
      </c>
      <c r="DH288">
        <v>0</v>
      </c>
      <c r="DI288">
        <v>0</v>
      </c>
      <c r="DJ288">
        <v>48.662889518413444</v>
      </c>
      <c r="DK288">
        <v>0</v>
      </c>
      <c r="DL288">
        <v>152.59865841347425</v>
      </c>
      <c r="DM288">
        <v>0</v>
      </c>
      <c r="DN288">
        <v>0</v>
      </c>
      <c r="DO288">
        <v>0</v>
      </c>
      <c r="DP288">
        <v>0</v>
      </c>
      <c r="DQ288">
        <v>0</v>
      </c>
      <c r="DR288">
        <v>0</v>
      </c>
      <c r="DS288">
        <v>0</v>
      </c>
      <c r="DT288">
        <v>0</v>
      </c>
      <c r="DU288">
        <v>0.56699999999999995</v>
      </c>
      <c r="DV288">
        <v>0</v>
      </c>
      <c r="DW288">
        <v>0</v>
      </c>
      <c r="DX288">
        <v>0</v>
      </c>
      <c r="DY288">
        <v>0</v>
      </c>
      <c r="DZ288">
        <v>1</v>
      </c>
      <c r="EA288">
        <v>0</v>
      </c>
    </row>
    <row r="289" spans="1:131" ht="15" hidden="1">
      <c r="A289" s="505">
        <v>293</v>
      </c>
      <c r="B289" s="505" t="e">
        <v>#N/A</v>
      </c>
      <c r="C289" s="506">
        <v>0.83414634146341504</v>
      </c>
      <c r="D289" s="506">
        <v>0</v>
      </c>
      <c r="E289" s="507">
        <v>148440</v>
      </c>
      <c r="F289" s="507">
        <v>3303337</v>
      </c>
      <c r="G289" s="508" t="s">
        <v>447</v>
      </c>
      <c r="H289" s="470" t="s">
        <v>51</v>
      </c>
      <c r="I289" s="509" t="s">
        <v>609</v>
      </c>
      <c r="J289" s="510">
        <v>1</v>
      </c>
      <c r="K289" s="511">
        <v>0</v>
      </c>
      <c r="L289" s="511">
        <v>0</v>
      </c>
      <c r="M289" s="511">
        <v>7</v>
      </c>
      <c r="N289" s="511">
        <v>0</v>
      </c>
      <c r="O289" s="511">
        <v>0</v>
      </c>
      <c r="P289" s="511">
        <v>0</v>
      </c>
      <c r="Q289" s="511">
        <v>205</v>
      </c>
      <c r="R289" s="511">
        <v>205</v>
      </c>
      <c r="S289" s="511">
        <v>29</v>
      </c>
      <c r="T289" s="511">
        <v>176</v>
      </c>
      <c r="U289" s="511">
        <v>0</v>
      </c>
      <c r="V289" s="511">
        <v>0</v>
      </c>
      <c r="W289" s="511">
        <v>0</v>
      </c>
      <c r="X289" s="511">
        <v>0</v>
      </c>
      <c r="Y289" s="511">
        <v>0</v>
      </c>
      <c r="Z289" s="511">
        <v>0</v>
      </c>
      <c r="AA289" s="511">
        <v>0</v>
      </c>
      <c r="AB289" s="511">
        <v>0</v>
      </c>
      <c r="AC289" s="511">
        <v>0</v>
      </c>
      <c r="AD289" s="511">
        <v>205</v>
      </c>
      <c r="AE289" s="511">
        <v>29.285714285714285</v>
      </c>
      <c r="AF289" s="511">
        <v>170.00000000000003</v>
      </c>
      <c r="AG289" s="511">
        <v>171.00000000000009</v>
      </c>
      <c r="AH289" s="511">
        <v>0</v>
      </c>
      <c r="AI289" s="511">
        <v>0</v>
      </c>
      <c r="AJ289" s="511">
        <v>8.9999999999999911</v>
      </c>
      <c r="AK289" s="511">
        <v>11.000000000000011</v>
      </c>
      <c r="AL289" s="511">
        <v>0.99999999999999889</v>
      </c>
      <c r="AM289" s="511">
        <v>0.99999999999999889</v>
      </c>
      <c r="AN289" s="511">
        <v>12.000000000000007</v>
      </c>
      <c r="AO289" s="511">
        <v>50.999999999999986</v>
      </c>
      <c r="AP289" s="511">
        <v>120.00000000000009</v>
      </c>
      <c r="AQ289" s="511">
        <v>0</v>
      </c>
      <c r="AR289" s="511">
        <v>0</v>
      </c>
      <c r="AS289" s="511">
        <v>0</v>
      </c>
      <c r="AT289" s="511">
        <v>0</v>
      </c>
      <c r="AU289" s="511">
        <v>0</v>
      </c>
      <c r="AV289" s="511">
        <v>0</v>
      </c>
      <c r="AW289" s="511">
        <v>0</v>
      </c>
      <c r="AX289" s="511">
        <v>61.976744186046545</v>
      </c>
      <c r="AY289" s="511">
        <v>0</v>
      </c>
      <c r="AZ289" s="511">
        <v>74.973009446693666</v>
      </c>
      <c r="BA289" s="511">
        <v>0</v>
      </c>
      <c r="BB289" s="511">
        <v>0</v>
      </c>
      <c r="BC289" s="511">
        <v>0</v>
      </c>
      <c r="BD289" s="511">
        <v>0</v>
      </c>
      <c r="BE289" s="511">
        <v>0</v>
      </c>
      <c r="BF289" s="511">
        <v>0</v>
      </c>
      <c r="BG289" s="511">
        <v>0.70000000000000917</v>
      </c>
      <c r="BH289" s="511">
        <v>0</v>
      </c>
      <c r="BI289" s="511">
        <v>0.37</v>
      </c>
      <c r="BJ289" s="511">
        <v>0</v>
      </c>
      <c r="BK289" s="511">
        <v>0</v>
      </c>
      <c r="BL289" s="512">
        <v>0</v>
      </c>
      <c r="BM289" s="511">
        <v>0</v>
      </c>
      <c r="BN289" s="511">
        <v>1</v>
      </c>
      <c r="BO289" s="511">
        <v>0</v>
      </c>
      <c r="BQ289">
        <v>148440</v>
      </c>
      <c r="BR289">
        <v>3303337</v>
      </c>
      <c r="BS289" t="s">
        <v>447</v>
      </c>
      <c r="BT289" t="s">
        <v>51</v>
      </c>
      <c r="BU289" t="s">
        <v>609</v>
      </c>
      <c r="BV289">
        <v>1</v>
      </c>
      <c r="BW289">
        <v>0</v>
      </c>
      <c r="BX289">
        <v>0</v>
      </c>
      <c r="BY289">
        <v>7</v>
      </c>
      <c r="BZ289">
        <v>0</v>
      </c>
      <c r="CA289">
        <v>0</v>
      </c>
      <c r="CB289">
        <v>0</v>
      </c>
      <c r="CC289">
        <v>205</v>
      </c>
      <c r="CD289">
        <v>205</v>
      </c>
      <c r="CE289">
        <v>29</v>
      </c>
      <c r="CF289">
        <v>176</v>
      </c>
      <c r="CG289">
        <v>0</v>
      </c>
      <c r="CH289">
        <v>0</v>
      </c>
      <c r="CI289">
        <v>0</v>
      </c>
      <c r="CJ289">
        <v>0</v>
      </c>
      <c r="CK289">
        <v>0</v>
      </c>
      <c r="CL289">
        <v>0</v>
      </c>
      <c r="CM289">
        <v>0</v>
      </c>
      <c r="CN289">
        <v>0</v>
      </c>
      <c r="CO289">
        <v>0</v>
      </c>
      <c r="CP289">
        <v>205</v>
      </c>
      <c r="CQ289">
        <v>29.285714285714285</v>
      </c>
      <c r="CR289">
        <v>170.00000000000003</v>
      </c>
      <c r="CS289">
        <v>171.00000000000009</v>
      </c>
      <c r="CT289">
        <v>0</v>
      </c>
      <c r="CU289">
        <v>0</v>
      </c>
      <c r="CV289">
        <v>8.9999999999999911</v>
      </c>
      <c r="CW289">
        <v>11.000000000000011</v>
      </c>
      <c r="CX289">
        <v>0.99999999999999889</v>
      </c>
      <c r="CY289">
        <v>0.99999999999999889</v>
      </c>
      <c r="CZ289">
        <v>12.000000000000007</v>
      </c>
      <c r="DA289">
        <v>50.999999999999986</v>
      </c>
      <c r="DB289">
        <v>120.00000000000009</v>
      </c>
      <c r="DC289">
        <v>0</v>
      </c>
      <c r="DD289">
        <v>0</v>
      </c>
      <c r="DE289">
        <v>0</v>
      </c>
      <c r="DF289">
        <v>0</v>
      </c>
      <c r="DG289">
        <v>0</v>
      </c>
      <c r="DH289">
        <v>0</v>
      </c>
      <c r="DI289">
        <v>0</v>
      </c>
      <c r="DJ289">
        <v>61.976744186046545</v>
      </c>
      <c r="DK289">
        <v>0</v>
      </c>
      <c r="DL289">
        <v>74.973009446693666</v>
      </c>
      <c r="DM289">
        <v>0</v>
      </c>
      <c r="DN289">
        <v>0</v>
      </c>
      <c r="DO289">
        <v>0</v>
      </c>
      <c r="DP289">
        <v>0</v>
      </c>
      <c r="DQ289">
        <v>0</v>
      </c>
      <c r="DR289">
        <v>0</v>
      </c>
      <c r="DS289">
        <v>0.70000000000000917</v>
      </c>
      <c r="DT289">
        <v>0</v>
      </c>
      <c r="DU289">
        <v>0.37</v>
      </c>
      <c r="DV289">
        <v>0</v>
      </c>
      <c r="DW289">
        <v>0</v>
      </c>
      <c r="DX289">
        <v>0</v>
      </c>
      <c r="DY289">
        <v>0</v>
      </c>
      <c r="DZ289">
        <v>1</v>
      </c>
      <c r="EA289">
        <v>0</v>
      </c>
    </row>
    <row r="290" spans="1:131" ht="15" hidden="1">
      <c r="A290" s="505">
        <v>294</v>
      </c>
      <c r="B290" s="505" t="e">
        <v>#N/A</v>
      </c>
      <c r="C290" s="506">
        <v>0.72727272727272696</v>
      </c>
      <c r="D290" s="506">
        <v>0</v>
      </c>
      <c r="E290" s="507">
        <v>148441</v>
      </c>
      <c r="F290" s="507">
        <v>3303339</v>
      </c>
      <c r="G290" s="508" t="s">
        <v>378</v>
      </c>
      <c r="H290" s="470" t="s">
        <v>51</v>
      </c>
      <c r="I290" s="509" t="s">
        <v>609</v>
      </c>
      <c r="J290" s="510">
        <v>1</v>
      </c>
      <c r="K290" s="511">
        <v>0</v>
      </c>
      <c r="L290" s="511">
        <v>0</v>
      </c>
      <c r="M290" s="511">
        <v>7</v>
      </c>
      <c r="N290" s="511">
        <v>0</v>
      </c>
      <c r="O290" s="511">
        <v>0</v>
      </c>
      <c r="P290" s="511">
        <v>0</v>
      </c>
      <c r="Q290" s="511">
        <v>187</v>
      </c>
      <c r="R290" s="511">
        <v>187</v>
      </c>
      <c r="S290" s="511">
        <v>17</v>
      </c>
      <c r="T290" s="511">
        <v>170</v>
      </c>
      <c r="U290" s="511">
        <v>0</v>
      </c>
      <c r="V290" s="511">
        <v>0</v>
      </c>
      <c r="W290" s="511">
        <v>0</v>
      </c>
      <c r="X290" s="511">
        <v>0</v>
      </c>
      <c r="Y290" s="511">
        <v>0</v>
      </c>
      <c r="Z290" s="511">
        <v>0</v>
      </c>
      <c r="AA290" s="511">
        <v>0</v>
      </c>
      <c r="AB290" s="511">
        <v>0</v>
      </c>
      <c r="AC290" s="511">
        <v>0</v>
      </c>
      <c r="AD290" s="511">
        <v>187</v>
      </c>
      <c r="AE290" s="511">
        <v>26.714285714285715</v>
      </c>
      <c r="AF290" s="511">
        <v>135.00000000000009</v>
      </c>
      <c r="AG290" s="511">
        <v>135.99999999999994</v>
      </c>
      <c r="AH290" s="511">
        <v>0</v>
      </c>
      <c r="AI290" s="511">
        <v>0</v>
      </c>
      <c r="AJ290" s="511">
        <v>1.9999999999999998</v>
      </c>
      <c r="AK290" s="511">
        <v>2.9999999999999996</v>
      </c>
      <c r="AL290" s="511">
        <v>1.9999999999999998</v>
      </c>
      <c r="AM290" s="511">
        <v>2.9999999999999996</v>
      </c>
      <c r="AN290" s="511">
        <v>48.999999999999936</v>
      </c>
      <c r="AO290" s="511">
        <v>125.00000000000009</v>
      </c>
      <c r="AP290" s="511">
        <v>2.9999999999999996</v>
      </c>
      <c r="AQ290" s="511">
        <v>0</v>
      </c>
      <c r="AR290" s="511">
        <v>0</v>
      </c>
      <c r="AS290" s="511">
        <v>0</v>
      </c>
      <c r="AT290" s="511">
        <v>0</v>
      </c>
      <c r="AU290" s="511">
        <v>0</v>
      </c>
      <c r="AV290" s="511">
        <v>0</v>
      </c>
      <c r="AW290" s="511">
        <v>0</v>
      </c>
      <c r="AX290" s="511">
        <v>74.136094674556247</v>
      </c>
      <c r="AY290" s="511">
        <v>0</v>
      </c>
      <c r="AZ290" s="511">
        <v>66.71098901098901</v>
      </c>
      <c r="BA290" s="511">
        <v>0</v>
      </c>
      <c r="BB290" s="511">
        <v>0</v>
      </c>
      <c r="BC290" s="511">
        <v>0</v>
      </c>
      <c r="BD290" s="511">
        <v>0</v>
      </c>
      <c r="BE290" s="511">
        <v>0</v>
      </c>
      <c r="BF290" s="511">
        <v>0</v>
      </c>
      <c r="BG290" s="511">
        <v>0</v>
      </c>
      <c r="BH290" s="511">
        <v>0</v>
      </c>
      <c r="BI290" s="511">
        <v>0.253</v>
      </c>
      <c r="BJ290" s="511">
        <v>0</v>
      </c>
      <c r="BK290" s="511">
        <v>0</v>
      </c>
      <c r="BL290" s="512">
        <v>0</v>
      </c>
      <c r="BM290" s="511">
        <v>0</v>
      </c>
      <c r="BN290" s="511">
        <v>1</v>
      </c>
      <c r="BO290" s="511">
        <v>0</v>
      </c>
      <c r="BQ290">
        <v>148441</v>
      </c>
      <c r="BR290">
        <v>3303339</v>
      </c>
      <c r="BS290" t="s">
        <v>378</v>
      </c>
      <c r="BT290" t="s">
        <v>51</v>
      </c>
      <c r="BU290" t="s">
        <v>609</v>
      </c>
      <c r="BV290">
        <v>1</v>
      </c>
      <c r="BW290">
        <v>0</v>
      </c>
      <c r="BX290">
        <v>0</v>
      </c>
      <c r="BY290">
        <v>7</v>
      </c>
      <c r="BZ290">
        <v>0</v>
      </c>
      <c r="CA290">
        <v>0</v>
      </c>
      <c r="CB290">
        <v>0</v>
      </c>
      <c r="CC290">
        <v>187</v>
      </c>
      <c r="CD290">
        <v>187</v>
      </c>
      <c r="CE290">
        <v>17</v>
      </c>
      <c r="CF290">
        <v>170</v>
      </c>
      <c r="CG290">
        <v>0</v>
      </c>
      <c r="CH290">
        <v>0</v>
      </c>
      <c r="CI290">
        <v>0</v>
      </c>
      <c r="CJ290">
        <v>0</v>
      </c>
      <c r="CK290">
        <v>0</v>
      </c>
      <c r="CL290">
        <v>0</v>
      </c>
      <c r="CM290">
        <v>0</v>
      </c>
      <c r="CN290">
        <v>0</v>
      </c>
      <c r="CO290">
        <v>0</v>
      </c>
      <c r="CP290">
        <v>187</v>
      </c>
      <c r="CQ290">
        <v>26.714285714285715</v>
      </c>
      <c r="CR290">
        <v>135.00000000000009</v>
      </c>
      <c r="CS290">
        <v>135.99999999999994</v>
      </c>
      <c r="CT290">
        <v>0</v>
      </c>
      <c r="CU290">
        <v>0</v>
      </c>
      <c r="CV290">
        <v>1.9999999999999998</v>
      </c>
      <c r="CW290">
        <v>2.9999999999999996</v>
      </c>
      <c r="CX290">
        <v>1.9999999999999998</v>
      </c>
      <c r="CY290">
        <v>2.9999999999999996</v>
      </c>
      <c r="CZ290">
        <v>48.999999999999936</v>
      </c>
      <c r="DA290">
        <v>125.00000000000009</v>
      </c>
      <c r="DB290">
        <v>2.9999999999999996</v>
      </c>
      <c r="DC290">
        <v>0</v>
      </c>
      <c r="DD290">
        <v>0</v>
      </c>
      <c r="DE290">
        <v>0</v>
      </c>
      <c r="DF290">
        <v>0</v>
      </c>
      <c r="DG290">
        <v>0</v>
      </c>
      <c r="DH290">
        <v>0</v>
      </c>
      <c r="DI290">
        <v>0</v>
      </c>
      <c r="DJ290">
        <v>74.136094674556247</v>
      </c>
      <c r="DK290">
        <v>0</v>
      </c>
      <c r="DL290">
        <v>66.71098901098901</v>
      </c>
      <c r="DM290">
        <v>0</v>
      </c>
      <c r="DN290">
        <v>0</v>
      </c>
      <c r="DO290">
        <v>0</v>
      </c>
      <c r="DP290">
        <v>0</v>
      </c>
      <c r="DQ290">
        <v>0</v>
      </c>
      <c r="DR290">
        <v>0</v>
      </c>
      <c r="DS290">
        <v>0</v>
      </c>
      <c r="DT290">
        <v>0</v>
      </c>
      <c r="DU290">
        <v>0.253</v>
      </c>
      <c r="DV290">
        <v>0</v>
      </c>
      <c r="DW290">
        <v>0</v>
      </c>
      <c r="DX290">
        <v>0</v>
      </c>
      <c r="DY290">
        <v>0</v>
      </c>
      <c r="DZ290">
        <v>1</v>
      </c>
      <c r="EA290">
        <v>0</v>
      </c>
    </row>
    <row r="291" spans="1:131" ht="15" hidden="1">
      <c r="A291" s="505">
        <v>295</v>
      </c>
      <c r="B291" s="505" t="e">
        <v>#N/A</v>
      </c>
      <c r="C291" s="506">
        <v>0.49261083743842399</v>
      </c>
      <c r="D291" s="506">
        <v>0</v>
      </c>
      <c r="E291" s="507">
        <v>148082</v>
      </c>
      <c r="F291" s="507">
        <v>3303357</v>
      </c>
      <c r="G291" s="508" t="s">
        <v>448</v>
      </c>
      <c r="H291" s="470" t="s">
        <v>51</v>
      </c>
      <c r="I291" s="509" t="s">
        <v>609</v>
      </c>
      <c r="J291" s="510">
        <v>1</v>
      </c>
      <c r="K291" s="511">
        <v>0</v>
      </c>
      <c r="L291" s="511">
        <v>0</v>
      </c>
      <c r="M291" s="511">
        <v>7</v>
      </c>
      <c r="N291" s="511">
        <v>0</v>
      </c>
      <c r="O291" s="511">
        <v>0</v>
      </c>
      <c r="P291" s="511">
        <v>0</v>
      </c>
      <c r="Q291" s="511">
        <v>203</v>
      </c>
      <c r="R291" s="511">
        <v>203</v>
      </c>
      <c r="S291" s="511">
        <v>28</v>
      </c>
      <c r="T291" s="511">
        <v>175</v>
      </c>
      <c r="U291" s="511">
        <v>0</v>
      </c>
      <c r="V291" s="511">
        <v>0</v>
      </c>
      <c r="W291" s="511">
        <v>0</v>
      </c>
      <c r="X291" s="511">
        <v>0</v>
      </c>
      <c r="Y291" s="511">
        <v>0</v>
      </c>
      <c r="Z291" s="511">
        <v>0</v>
      </c>
      <c r="AA291" s="511">
        <v>0</v>
      </c>
      <c r="AB291" s="511">
        <v>0</v>
      </c>
      <c r="AC291" s="511">
        <v>0</v>
      </c>
      <c r="AD291" s="511">
        <v>203</v>
      </c>
      <c r="AE291" s="511">
        <v>29</v>
      </c>
      <c r="AF291" s="511">
        <v>97.999999999999972</v>
      </c>
      <c r="AG291" s="511">
        <v>100.00000000000007</v>
      </c>
      <c r="AH291" s="511">
        <v>0</v>
      </c>
      <c r="AI291" s="511">
        <v>0</v>
      </c>
      <c r="AJ291" s="511">
        <v>8.0000000000000018</v>
      </c>
      <c r="AK291" s="511">
        <v>8.0000000000000018</v>
      </c>
      <c r="AL291" s="511">
        <v>8.9999999999999947</v>
      </c>
      <c r="AM291" s="511">
        <v>29.999999999999979</v>
      </c>
      <c r="AN291" s="511">
        <v>13.999999999999996</v>
      </c>
      <c r="AO291" s="511">
        <v>109.00000000000004</v>
      </c>
      <c r="AP291" s="511">
        <v>25.000000000000018</v>
      </c>
      <c r="AQ291" s="511">
        <v>0</v>
      </c>
      <c r="AR291" s="511">
        <v>0</v>
      </c>
      <c r="AS291" s="511">
        <v>0</v>
      </c>
      <c r="AT291" s="511">
        <v>0</v>
      </c>
      <c r="AU291" s="511">
        <v>0</v>
      </c>
      <c r="AV291" s="511">
        <v>0</v>
      </c>
      <c r="AW291" s="511">
        <v>0</v>
      </c>
      <c r="AX291" s="511">
        <v>32.480000000000004</v>
      </c>
      <c r="AY291" s="511">
        <v>0</v>
      </c>
      <c r="AZ291" s="511">
        <v>60.548542625465643</v>
      </c>
      <c r="BA291" s="511">
        <v>0</v>
      </c>
      <c r="BB291" s="511">
        <v>0</v>
      </c>
      <c r="BC291" s="511">
        <v>0</v>
      </c>
      <c r="BD291" s="511">
        <v>0</v>
      </c>
      <c r="BE291" s="511">
        <v>0</v>
      </c>
      <c r="BF291" s="511">
        <v>0</v>
      </c>
      <c r="BG291" s="511">
        <v>0</v>
      </c>
      <c r="BH291" s="511">
        <v>0</v>
      </c>
      <c r="BI291" s="511">
        <v>0.53300000000000003</v>
      </c>
      <c r="BJ291" s="511">
        <v>0</v>
      </c>
      <c r="BK291" s="511">
        <v>0</v>
      </c>
      <c r="BL291" s="512">
        <v>0</v>
      </c>
      <c r="BM291" s="511">
        <v>0</v>
      </c>
      <c r="BN291" s="511">
        <v>1</v>
      </c>
      <c r="BO291" s="511">
        <v>0</v>
      </c>
      <c r="BQ291">
        <v>148082</v>
      </c>
      <c r="BR291">
        <v>3303357</v>
      </c>
      <c r="BS291" t="s">
        <v>448</v>
      </c>
      <c r="BT291" t="s">
        <v>51</v>
      </c>
      <c r="BU291" t="s">
        <v>609</v>
      </c>
      <c r="BV291">
        <v>1</v>
      </c>
      <c r="BW291">
        <v>0</v>
      </c>
      <c r="BX291">
        <v>0</v>
      </c>
      <c r="BY291">
        <v>7</v>
      </c>
      <c r="BZ291">
        <v>0</v>
      </c>
      <c r="CA291">
        <v>0</v>
      </c>
      <c r="CB291">
        <v>0</v>
      </c>
      <c r="CC291">
        <v>203</v>
      </c>
      <c r="CD291">
        <v>203</v>
      </c>
      <c r="CE291">
        <v>28</v>
      </c>
      <c r="CF291">
        <v>175</v>
      </c>
      <c r="CG291">
        <v>0</v>
      </c>
      <c r="CH291">
        <v>0</v>
      </c>
      <c r="CI291">
        <v>0</v>
      </c>
      <c r="CJ291">
        <v>0</v>
      </c>
      <c r="CK291">
        <v>0</v>
      </c>
      <c r="CL291">
        <v>0</v>
      </c>
      <c r="CM291">
        <v>0</v>
      </c>
      <c r="CN291">
        <v>0</v>
      </c>
      <c r="CO291">
        <v>0</v>
      </c>
      <c r="CP291">
        <v>203</v>
      </c>
      <c r="CQ291">
        <v>29</v>
      </c>
      <c r="CR291">
        <v>97.999999999999972</v>
      </c>
      <c r="CS291">
        <v>100.00000000000007</v>
      </c>
      <c r="CT291">
        <v>0</v>
      </c>
      <c r="CU291">
        <v>0</v>
      </c>
      <c r="CV291">
        <v>8.0000000000000018</v>
      </c>
      <c r="CW291">
        <v>8.0000000000000018</v>
      </c>
      <c r="CX291">
        <v>8.9999999999999947</v>
      </c>
      <c r="CY291">
        <v>29.999999999999979</v>
      </c>
      <c r="CZ291">
        <v>13.999999999999996</v>
      </c>
      <c r="DA291">
        <v>109.00000000000004</v>
      </c>
      <c r="DB291">
        <v>25.000000000000018</v>
      </c>
      <c r="DC291">
        <v>0</v>
      </c>
      <c r="DD291">
        <v>0</v>
      </c>
      <c r="DE291">
        <v>0</v>
      </c>
      <c r="DF291">
        <v>0</v>
      </c>
      <c r="DG291">
        <v>0</v>
      </c>
      <c r="DH291">
        <v>0</v>
      </c>
      <c r="DI291">
        <v>0</v>
      </c>
      <c r="DJ291">
        <v>32.480000000000004</v>
      </c>
      <c r="DK291">
        <v>0</v>
      </c>
      <c r="DL291">
        <v>60.548542625465643</v>
      </c>
      <c r="DM291">
        <v>0</v>
      </c>
      <c r="DN291">
        <v>0</v>
      </c>
      <c r="DO291">
        <v>0</v>
      </c>
      <c r="DP291">
        <v>0</v>
      </c>
      <c r="DQ291">
        <v>0</v>
      </c>
      <c r="DR291">
        <v>0</v>
      </c>
      <c r="DS291">
        <v>0</v>
      </c>
      <c r="DT291">
        <v>0</v>
      </c>
      <c r="DU291">
        <v>0.53300000000000003</v>
      </c>
      <c r="DV291">
        <v>0</v>
      </c>
      <c r="DW291">
        <v>0</v>
      </c>
      <c r="DX291">
        <v>0</v>
      </c>
      <c r="DY291">
        <v>0</v>
      </c>
      <c r="DZ291">
        <v>1</v>
      </c>
      <c r="EA291">
        <v>0</v>
      </c>
    </row>
    <row r="292" spans="1:131" ht="15" hidden="1">
      <c r="A292" s="505">
        <v>296</v>
      </c>
      <c r="B292" s="505" t="e">
        <v>#N/A</v>
      </c>
      <c r="C292" s="506">
        <v>0.2</v>
      </c>
      <c r="D292" s="506">
        <v>0</v>
      </c>
      <c r="E292" s="507">
        <v>141820</v>
      </c>
      <c r="F292" s="507">
        <v>3303358</v>
      </c>
      <c r="G292" s="508" t="s">
        <v>449</v>
      </c>
      <c r="H292" s="470" t="s">
        <v>51</v>
      </c>
      <c r="I292" s="509" t="s">
        <v>609</v>
      </c>
      <c r="J292" s="510">
        <v>1</v>
      </c>
      <c r="K292" s="511">
        <v>0</v>
      </c>
      <c r="L292" s="511">
        <v>0</v>
      </c>
      <c r="M292" s="511">
        <v>7</v>
      </c>
      <c r="N292" s="511">
        <v>0</v>
      </c>
      <c r="O292" s="511">
        <v>0</v>
      </c>
      <c r="P292" s="511">
        <v>0</v>
      </c>
      <c r="Q292" s="511">
        <v>210</v>
      </c>
      <c r="R292" s="511">
        <v>210</v>
      </c>
      <c r="S292" s="511">
        <v>30</v>
      </c>
      <c r="T292" s="511">
        <v>180</v>
      </c>
      <c r="U292" s="511">
        <v>0</v>
      </c>
      <c r="V292" s="511">
        <v>0</v>
      </c>
      <c r="W292" s="511">
        <v>0</v>
      </c>
      <c r="X292" s="511">
        <v>0</v>
      </c>
      <c r="Y292" s="511">
        <v>0</v>
      </c>
      <c r="Z292" s="511">
        <v>0</v>
      </c>
      <c r="AA292" s="511">
        <v>0</v>
      </c>
      <c r="AB292" s="511">
        <v>0</v>
      </c>
      <c r="AC292" s="511">
        <v>0</v>
      </c>
      <c r="AD292" s="511">
        <v>210</v>
      </c>
      <c r="AE292" s="511">
        <v>30</v>
      </c>
      <c r="AF292" s="511">
        <v>40.99999999999995</v>
      </c>
      <c r="AG292" s="511">
        <v>42</v>
      </c>
      <c r="AH292" s="511">
        <v>0</v>
      </c>
      <c r="AI292" s="511">
        <v>0</v>
      </c>
      <c r="AJ292" s="511">
        <v>69.000000000000099</v>
      </c>
      <c r="AK292" s="511">
        <v>26.000000000000039</v>
      </c>
      <c r="AL292" s="511">
        <v>23.99999999999994</v>
      </c>
      <c r="AM292" s="511">
        <v>3.0000000000000027</v>
      </c>
      <c r="AN292" s="511">
        <v>53.999999999999972</v>
      </c>
      <c r="AO292" s="511">
        <v>19.999999999999993</v>
      </c>
      <c r="AP292" s="511">
        <v>14.000000000000005</v>
      </c>
      <c r="AQ292" s="511">
        <v>0</v>
      </c>
      <c r="AR292" s="511">
        <v>0</v>
      </c>
      <c r="AS292" s="511">
        <v>0</v>
      </c>
      <c r="AT292" s="511">
        <v>0</v>
      </c>
      <c r="AU292" s="511">
        <v>0</v>
      </c>
      <c r="AV292" s="511">
        <v>0</v>
      </c>
      <c r="AW292" s="511">
        <v>0</v>
      </c>
      <c r="AX292" s="511">
        <v>4.6666666666666616</v>
      </c>
      <c r="AY292" s="511">
        <v>0</v>
      </c>
      <c r="AZ292" s="511">
        <v>48.574196048043362</v>
      </c>
      <c r="BA292" s="511">
        <v>0</v>
      </c>
      <c r="BB292" s="511">
        <v>0</v>
      </c>
      <c r="BC292" s="511">
        <v>0</v>
      </c>
      <c r="BD292" s="511">
        <v>0</v>
      </c>
      <c r="BE292" s="511">
        <v>0</v>
      </c>
      <c r="BF292" s="511">
        <v>0</v>
      </c>
      <c r="BG292" s="511">
        <v>0</v>
      </c>
      <c r="BH292" s="511">
        <v>0</v>
      </c>
      <c r="BI292" s="511">
        <v>0.71899999999999997</v>
      </c>
      <c r="BJ292" s="511">
        <v>0</v>
      </c>
      <c r="BK292" s="511">
        <v>0</v>
      </c>
      <c r="BL292" s="512">
        <v>0</v>
      </c>
      <c r="BM292" s="511">
        <v>0</v>
      </c>
      <c r="BN292" s="511">
        <v>1</v>
      </c>
      <c r="BO292" s="511">
        <v>0</v>
      </c>
      <c r="BQ292">
        <v>141820</v>
      </c>
      <c r="BR292">
        <v>3303358</v>
      </c>
      <c r="BS292" t="s">
        <v>449</v>
      </c>
      <c r="BT292" t="s">
        <v>51</v>
      </c>
      <c r="BU292" t="s">
        <v>609</v>
      </c>
      <c r="BV292">
        <v>1</v>
      </c>
      <c r="BW292">
        <v>0</v>
      </c>
      <c r="BX292">
        <v>0</v>
      </c>
      <c r="BY292">
        <v>7</v>
      </c>
      <c r="BZ292">
        <v>0</v>
      </c>
      <c r="CA292">
        <v>0</v>
      </c>
      <c r="CB292">
        <v>0</v>
      </c>
      <c r="CC292">
        <v>210</v>
      </c>
      <c r="CD292">
        <v>210</v>
      </c>
      <c r="CE292">
        <v>30</v>
      </c>
      <c r="CF292">
        <v>180</v>
      </c>
      <c r="CG292">
        <v>0</v>
      </c>
      <c r="CH292">
        <v>0</v>
      </c>
      <c r="CI292">
        <v>0</v>
      </c>
      <c r="CJ292">
        <v>0</v>
      </c>
      <c r="CK292">
        <v>0</v>
      </c>
      <c r="CL292">
        <v>0</v>
      </c>
      <c r="CM292">
        <v>0</v>
      </c>
      <c r="CN292">
        <v>0</v>
      </c>
      <c r="CO292">
        <v>0</v>
      </c>
      <c r="CP292">
        <v>210</v>
      </c>
      <c r="CQ292">
        <v>30</v>
      </c>
      <c r="CR292">
        <v>40.99999999999995</v>
      </c>
      <c r="CS292">
        <v>42</v>
      </c>
      <c r="CT292">
        <v>0</v>
      </c>
      <c r="CU292">
        <v>0</v>
      </c>
      <c r="CV292">
        <v>69.000000000000099</v>
      </c>
      <c r="CW292">
        <v>26.000000000000039</v>
      </c>
      <c r="CX292">
        <v>23.99999999999994</v>
      </c>
      <c r="CY292">
        <v>3.0000000000000027</v>
      </c>
      <c r="CZ292">
        <v>53.999999999999972</v>
      </c>
      <c r="DA292">
        <v>19.999999999999993</v>
      </c>
      <c r="DB292">
        <v>14.000000000000005</v>
      </c>
      <c r="DC292">
        <v>0</v>
      </c>
      <c r="DD292">
        <v>0</v>
      </c>
      <c r="DE292">
        <v>0</v>
      </c>
      <c r="DF292">
        <v>0</v>
      </c>
      <c r="DG292">
        <v>0</v>
      </c>
      <c r="DH292">
        <v>0</v>
      </c>
      <c r="DI292">
        <v>0</v>
      </c>
      <c r="DJ292">
        <v>4.6666666666666616</v>
      </c>
      <c r="DK292">
        <v>0</v>
      </c>
      <c r="DL292">
        <v>48.574196048043362</v>
      </c>
      <c r="DM292">
        <v>0</v>
      </c>
      <c r="DN292">
        <v>0</v>
      </c>
      <c r="DO292">
        <v>0</v>
      </c>
      <c r="DP292">
        <v>0</v>
      </c>
      <c r="DQ292">
        <v>0</v>
      </c>
      <c r="DR292">
        <v>0</v>
      </c>
      <c r="DS292">
        <v>0</v>
      </c>
      <c r="DT292">
        <v>0</v>
      </c>
      <c r="DU292">
        <v>0.71899999999999997</v>
      </c>
      <c r="DV292">
        <v>0</v>
      </c>
      <c r="DW292">
        <v>0</v>
      </c>
      <c r="DX292">
        <v>0</v>
      </c>
      <c r="DY292">
        <v>0</v>
      </c>
      <c r="DZ292">
        <v>1</v>
      </c>
      <c r="EA292">
        <v>0</v>
      </c>
    </row>
    <row r="293" spans="1:131" ht="15" hidden="1">
      <c r="A293" s="505">
        <v>297</v>
      </c>
      <c r="B293" s="505" t="e">
        <v>#N/A</v>
      </c>
      <c r="C293" s="506">
        <v>0.48096885813148799</v>
      </c>
      <c r="D293" s="506">
        <v>0</v>
      </c>
      <c r="E293" s="507">
        <v>148083</v>
      </c>
      <c r="F293" s="507">
        <v>3303359</v>
      </c>
      <c r="G293" s="508" t="s">
        <v>450</v>
      </c>
      <c r="H293" s="470" t="s">
        <v>51</v>
      </c>
      <c r="I293" s="509" t="s">
        <v>609</v>
      </c>
      <c r="J293" s="510">
        <v>1</v>
      </c>
      <c r="K293" s="511">
        <v>0</v>
      </c>
      <c r="L293" s="511">
        <v>0</v>
      </c>
      <c r="M293" s="511">
        <v>7</v>
      </c>
      <c r="N293" s="511">
        <v>0</v>
      </c>
      <c r="O293" s="511">
        <v>0</v>
      </c>
      <c r="P293" s="511">
        <v>0</v>
      </c>
      <c r="Q293" s="511">
        <v>289</v>
      </c>
      <c r="R293" s="511">
        <v>289</v>
      </c>
      <c r="S293" s="511">
        <v>30</v>
      </c>
      <c r="T293" s="511">
        <v>259</v>
      </c>
      <c r="U293" s="511">
        <v>0</v>
      </c>
      <c r="V293" s="511">
        <v>0</v>
      </c>
      <c r="W293" s="511">
        <v>0</v>
      </c>
      <c r="X293" s="511">
        <v>0</v>
      </c>
      <c r="Y293" s="511">
        <v>0</v>
      </c>
      <c r="Z293" s="511">
        <v>0</v>
      </c>
      <c r="AA293" s="511">
        <v>0</v>
      </c>
      <c r="AB293" s="511">
        <v>0</v>
      </c>
      <c r="AC293" s="511">
        <v>0</v>
      </c>
      <c r="AD293" s="511">
        <v>289</v>
      </c>
      <c r="AE293" s="511">
        <v>41.285714285714285</v>
      </c>
      <c r="AF293" s="511">
        <v>136.99999999999989</v>
      </c>
      <c r="AG293" s="511">
        <v>139.00000000000003</v>
      </c>
      <c r="AH293" s="511">
        <v>0</v>
      </c>
      <c r="AI293" s="511">
        <v>0</v>
      </c>
      <c r="AJ293" s="511">
        <v>35.243902439024353</v>
      </c>
      <c r="AK293" s="511">
        <v>12.083623693379799</v>
      </c>
      <c r="AL293" s="511">
        <v>26.181184668989541</v>
      </c>
      <c r="AM293" s="511">
        <v>7.048780487804871</v>
      </c>
      <c r="AN293" s="511">
        <v>59.411149825783959</v>
      </c>
      <c r="AO293" s="511">
        <v>57.397212543553863</v>
      </c>
      <c r="AP293" s="511">
        <v>91.634146341463321</v>
      </c>
      <c r="AQ293" s="511">
        <v>0</v>
      </c>
      <c r="AR293" s="511">
        <v>0</v>
      </c>
      <c r="AS293" s="511">
        <v>0</v>
      </c>
      <c r="AT293" s="511">
        <v>0</v>
      </c>
      <c r="AU293" s="511">
        <v>0</v>
      </c>
      <c r="AV293" s="511">
        <v>0</v>
      </c>
      <c r="AW293" s="511">
        <v>0</v>
      </c>
      <c r="AX293" s="511">
        <v>98.988188976377941</v>
      </c>
      <c r="AY293" s="511">
        <v>0</v>
      </c>
      <c r="AZ293" s="511">
        <v>122.0917402095974</v>
      </c>
      <c r="BA293" s="511">
        <v>0</v>
      </c>
      <c r="BB293" s="511">
        <v>0</v>
      </c>
      <c r="BC293" s="511">
        <v>0</v>
      </c>
      <c r="BD293" s="511">
        <v>0</v>
      </c>
      <c r="BE293" s="511">
        <v>0</v>
      </c>
      <c r="BF293" s="511">
        <v>0</v>
      </c>
      <c r="BG293" s="511">
        <v>5.6600000000000037</v>
      </c>
      <c r="BH293" s="511">
        <v>0</v>
      </c>
      <c r="BI293" s="511">
        <v>0.29899999999999999</v>
      </c>
      <c r="BJ293" s="511">
        <v>0</v>
      </c>
      <c r="BK293" s="511">
        <v>0</v>
      </c>
      <c r="BL293" s="512">
        <v>0</v>
      </c>
      <c r="BM293" s="511">
        <v>0</v>
      </c>
      <c r="BN293" s="511">
        <v>1</v>
      </c>
      <c r="BO293" s="511">
        <v>0</v>
      </c>
      <c r="BQ293">
        <v>148083</v>
      </c>
      <c r="BR293">
        <v>3303359</v>
      </c>
      <c r="BS293" t="s">
        <v>450</v>
      </c>
      <c r="BT293" t="s">
        <v>51</v>
      </c>
      <c r="BU293" t="s">
        <v>609</v>
      </c>
      <c r="BV293">
        <v>1</v>
      </c>
      <c r="BW293">
        <v>0</v>
      </c>
      <c r="BX293">
        <v>0</v>
      </c>
      <c r="BY293">
        <v>7</v>
      </c>
      <c r="BZ293">
        <v>0</v>
      </c>
      <c r="CA293">
        <v>0</v>
      </c>
      <c r="CB293">
        <v>0</v>
      </c>
      <c r="CC293">
        <v>289</v>
      </c>
      <c r="CD293">
        <v>289</v>
      </c>
      <c r="CE293">
        <v>30</v>
      </c>
      <c r="CF293">
        <v>259</v>
      </c>
      <c r="CG293">
        <v>0</v>
      </c>
      <c r="CH293">
        <v>0</v>
      </c>
      <c r="CI293">
        <v>0</v>
      </c>
      <c r="CJ293">
        <v>0</v>
      </c>
      <c r="CK293">
        <v>0</v>
      </c>
      <c r="CL293">
        <v>0</v>
      </c>
      <c r="CM293">
        <v>0</v>
      </c>
      <c r="CN293">
        <v>0</v>
      </c>
      <c r="CO293">
        <v>0</v>
      </c>
      <c r="CP293">
        <v>289</v>
      </c>
      <c r="CQ293">
        <v>41.285714285714285</v>
      </c>
      <c r="CR293">
        <v>136.99999999999989</v>
      </c>
      <c r="CS293">
        <v>139.00000000000003</v>
      </c>
      <c r="CT293">
        <v>0</v>
      </c>
      <c r="CU293">
        <v>0</v>
      </c>
      <c r="CV293">
        <v>35.243902439024353</v>
      </c>
      <c r="CW293">
        <v>12.083623693379799</v>
      </c>
      <c r="CX293">
        <v>26.181184668989541</v>
      </c>
      <c r="CY293">
        <v>7.048780487804871</v>
      </c>
      <c r="CZ293">
        <v>59.411149825783959</v>
      </c>
      <c r="DA293">
        <v>57.397212543553863</v>
      </c>
      <c r="DB293">
        <v>91.634146341463321</v>
      </c>
      <c r="DC293">
        <v>0</v>
      </c>
      <c r="DD293">
        <v>0</v>
      </c>
      <c r="DE293">
        <v>0</v>
      </c>
      <c r="DF293">
        <v>0</v>
      </c>
      <c r="DG293">
        <v>0</v>
      </c>
      <c r="DH293">
        <v>0</v>
      </c>
      <c r="DI293">
        <v>0</v>
      </c>
      <c r="DJ293">
        <v>98.988188976377941</v>
      </c>
      <c r="DK293">
        <v>0</v>
      </c>
      <c r="DL293">
        <v>122.0917402095974</v>
      </c>
      <c r="DM293">
        <v>0</v>
      </c>
      <c r="DN293">
        <v>0</v>
      </c>
      <c r="DO293">
        <v>0</v>
      </c>
      <c r="DP293">
        <v>0</v>
      </c>
      <c r="DQ293">
        <v>0</v>
      </c>
      <c r="DR293">
        <v>0</v>
      </c>
      <c r="DS293">
        <v>5.6600000000000037</v>
      </c>
      <c r="DT293">
        <v>0</v>
      </c>
      <c r="DU293">
        <v>0.29899999999999999</v>
      </c>
      <c r="DV293">
        <v>0</v>
      </c>
      <c r="DW293">
        <v>0</v>
      </c>
      <c r="DX293">
        <v>0</v>
      </c>
      <c r="DY293">
        <v>0</v>
      </c>
      <c r="DZ293">
        <v>1</v>
      </c>
      <c r="EA293">
        <v>0</v>
      </c>
    </row>
    <row r="294" spans="1:131" ht="15" hidden="1">
      <c r="A294" s="505">
        <v>298</v>
      </c>
      <c r="B294" s="505" t="e">
        <v>#N/A</v>
      </c>
      <c r="C294" s="506">
        <v>0.27619047619047599</v>
      </c>
      <c r="D294" s="506">
        <v>0</v>
      </c>
      <c r="E294" s="507">
        <v>148266</v>
      </c>
      <c r="F294" s="507">
        <v>3303360</v>
      </c>
      <c r="G294" s="508" t="s">
        <v>451</v>
      </c>
      <c r="H294" s="470" t="s">
        <v>51</v>
      </c>
      <c r="I294" s="509" t="s">
        <v>609</v>
      </c>
      <c r="J294" s="510">
        <v>1</v>
      </c>
      <c r="K294" s="511">
        <v>0</v>
      </c>
      <c r="L294" s="511">
        <v>0</v>
      </c>
      <c r="M294" s="511">
        <v>7</v>
      </c>
      <c r="N294" s="511">
        <v>0</v>
      </c>
      <c r="O294" s="511">
        <v>0</v>
      </c>
      <c r="P294" s="511">
        <v>0</v>
      </c>
      <c r="Q294" s="511">
        <v>210</v>
      </c>
      <c r="R294" s="511">
        <v>210</v>
      </c>
      <c r="S294" s="511">
        <v>30</v>
      </c>
      <c r="T294" s="511">
        <v>180</v>
      </c>
      <c r="U294" s="511">
        <v>0</v>
      </c>
      <c r="V294" s="511">
        <v>0</v>
      </c>
      <c r="W294" s="511">
        <v>0</v>
      </c>
      <c r="X294" s="511">
        <v>0</v>
      </c>
      <c r="Y294" s="511">
        <v>0</v>
      </c>
      <c r="Z294" s="511">
        <v>0</v>
      </c>
      <c r="AA294" s="511">
        <v>0</v>
      </c>
      <c r="AB294" s="511">
        <v>0</v>
      </c>
      <c r="AC294" s="511">
        <v>0</v>
      </c>
      <c r="AD294" s="511">
        <v>210</v>
      </c>
      <c r="AE294" s="511">
        <v>30</v>
      </c>
      <c r="AF294" s="511">
        <v>56.999999999999915</v>
      </c>
      <c r="AG294" s="511">
        <v>57.999999999999957</v>
      </c>
      <c r="AH294" s="511">
        <v>0</v>
      </c>
      <c r="AI294" s="511">
        <v>0</v>
      </c>
      <c r="AJ294" s="511">
        <v>82.999999999999943</v>
      </c>
      <c r="AK294" s="511">
        <v>3.9999999999999902</v>
      </c>
      <c r="AL294" s="511">
        <v>6.9999999999999929</v>
      </c>
      <c r="AM294" s="511">
        <v>17.000000000000011</v>
      </c>
      <c r="AN294" s="511">
        <v>45.999999999999986</v>
      </c>
      <c r="AO294" s="511">
        <v>39.999999999999901</v>
      </c>
      <c r="AP294" s="511">
        <v>12.999999999999998</v>
      </c>
      <c r="AQ294" s="511">
        <v>0</v>
      </c>
      <c r="AR294" s="511">
        <v>0</v>
      </c>
      <c r="AS294" s="511">
        <v>0</v>
      </c>
      <c r="AT294" s="511">
        <v>0</v>
      </c>
      <c r="AU294" s="511">
        <v>0</v>
      </c>
      <c r="AV294" s="511">
        <v>0</v>
      </c>
      <c r="AW294" s="511">
        <v>0</v>
      </c>
      <c r="AX294" s="511">
        <v>8.2584269662921308</v>
      </c>
      <c r="AY294" s="511">
        <v>0</v>
      </c>
      <c r="AZ294" s="511">
        <v>53.082992402104054</v>
      </c>
      <c r="BA294" s="511">
        <v>0</v>
      </c>
      <c r="BB294" s="511">
        <v>0</v>
      </c>
      <c r="BC294" s="511">
        <v>0</v>
      </c>
      <c r="BD294" s="511">
        <v>0</v>
      </c>
      <c r="BE294" s="511">
        <v>0</v>
      </c>
      <c r="BF294" s="511">
        <v>0</v>
      </c>
      <c r="BG294" s="511">
        <v>0</v>
      </c>
      <c r="BH294" s="511">
        <v>0</v>
      </c>
      <c r="BI294" s="511">
        <v>0.61799999999999999</v>
      </c>
      <c r="BJ294" s="511">
        <v>0</v>
      </c>
      <c r="BK294" s="511">
        <v>0</v>
      </c>
      <c r="BL294" s="512">
        <v>0</v>
      </c>
      <c r="BM294" s="511">
        <v>0</v>
      </c>
      <c r="BN294" s="511">
        <v>1</v>
      </c>
      <c r="BO294" s="511">
        <v>0</v>
      </c>
      <c r="BQ294">
        <v>148266</v>
      </c>
      <c r="BR294">
        <v>3303360</v>
      </c>
      <c r="BS294" t="s">
        <v>451</v>
      </c>
      <c r="BT294" t="s">
        <v>51</v>
      </c>
      <c r="BU294" t="s">
        <v>609</v>
      </c>
      <c r="BV294">
        <v>1</v>
      </c>
      <c r="BW294">
        <v>0</v>
      </c>
      <c r="BX294">
        <v>0</v>
      </c>
      <c r="BY294">
        <v>7</v>
      </c>
      <c r="BZ294">
        <v>0</v>
      </c>
      <c r="CA294">
        <v>0</v>
      </c>
      <c r="CB294">
        <v>0</v>
      </c>
      <c r="CC294">
        <v>210</v>
      </c>
      <c r="CD294">
        <v>210</v>
      </c>
      <c r="CE294">
        <v>30</v>
      </c>
      <c r="CF294">
        <v>180</v>
      </c>
      <c r="CG294">
        <v>0</v>
      </c>
      <c r="CH294">
        <v>0</v>
      </c>
      <c r="CI294">
        <v>0</v>
      </c>
      <c r="CJ294">
        <v>0</v>
      </c>
      <c r="CK294">
        <v>0</v>
      </c>
      <c r="CL294">
        <v>0</v>
      </c>
      <c r="CM294">
        <v>0</v>
      </c>
      <c r="CN294">
        <v>0</v>
      </c>
      <c r="CO294">
        <v>0</v>
      </c>
      <c r="CP294">
        <v>210</v>
      </c>
      <c r="CQ294">
        <v>30</v>
      </c>
      <c r="CR294">
        <v>56.999999999999915</v>
      </c>
      <c r="CS294">
        <v>57.999999999999957</v>
      </c>
      <c r="CT294">
        <v>0</v>
      </c>
      <c r="CU294">
        <v>0</v>
      </c>
      <c r="CV294">
        <v>82.999999999999943</v>
      </c>
      <c r="CW294">
        <v>3.9999999999999902</v>
      </c>
      <c r="CX294">
        <v>6.9999999999999929</v>
      </c>
      <c r="CY294">
        <v>17.000000000000011</v>
      </c>
      <c r="CZ294">
        <v>45.999999999999986</v>
      </c>
      <c r="DA294">
        <v>39.999999999999901</v>
      </c>
      <c r="DB294">
        <v>12.999999999999998</v>
      </c>
      <c r="DC294">
        <v>0</v>
      </c>
      <c r="DD294">
        <v>0</v>
      </c>
      <c r="DE294">
        <v>0</v>
      </c>
      <c r="DF294">
        <v>0</v>
      </c>
      <c r="DG294">
        <v>0</v>
      </c>
      <c r="DH294">
        <v>0</v>
      </c>
      <c r="DI294">
        <v>0</v>
      </c>
      <c r="DJ294">
        <v>8.2584269662921308</v>
      </c>
      <c r="DK294">
        <v>0</v>
      </c>
      <c r="DL294">
        <v>53.082992402104054</v>
      </c>
      <c r="DM294">
        <v>0</v>
      </c>
      <c r="DN294">
        <v>0</v>
      </c>
      <c r="DO294">
        <v>0</v>
      </c>
      <c r="DP294">
        <v>0</v>
      </c>
      <c r="DQ294">
        <v>0</v>
      </c>
      <c r="DR294">
        <v>0</v>
      </c>
      <c r="DS294">
        <v>0</v>
      </c>
      <c r="DT294">
        <v>0</v>
      </c>
      <c r="DU294">
        <v>0.61799999999999999</v>
      </c>
      <c r="DV294">
        <v>0</v>
      </c>
      <c r="DW294">
        <v>0</v>
      </c>
      <c r="DX294">
        <v>0</v>
      </c>
      <c r="DY294">
        <v>0</v>
      </c>
      <c r="DZ294">
        <v>1</v>
      </c>
      <c r="EA294">
        <v>0</v>
      </c>
    </row>
    <row r="295" spans="1:131" ht="15" hidden="1">
      <c r="A295" s="505">
        <v>299</v>
      </c>
      <c r="B295" s="505" t="e">
        <v>#N/A</v>
      </c>
      <c r="C295" s="506">
        <v>0.17307692307692299</v>
      </c>
      <c r="D295" s="506">
        <v>0</v>
      </c>
      <c r="E295" s="507">
        <v>146298</v>
      </c>
      <c r="F295" s="507">
        <v>3303362</v>
      </c>
      <c r="G295" s="508" t="s">
        <v>452</v>
      </c>
      <c r="H295" s="470" t="s">
        <v>51</v>
      </c>
      <c r="I295" s="509" t="s">
        <v>609</v>
      </c>
      <c r="J295" s="510">
        <v>1</v>
      </c>
      <c r="K295" s="511">
        <v>0</v>
      </c>
      <c r="L295" s="511">
        <v>0</v>
      </c>
      <c r="M295" s="511">
        <v>7</v>
      </c>
      <c r="N295" s="511">
        <v>0</v>
      </c>
      <c r="O295" s="511">
        <v>0</v>
      </c>
      <c r="P295" s="511">
        <v>0</v>
      </c>
      <c r="Q295" s="511">
        <v>208</v>
      </c>
      <c r="R295" s="511">
        <v>208</v>
      </c>
      <c r="S295" s="511">
        <v>29</v>
      </c>
      <c r="T295" s="511">
        <v>179</v>
      </c>
      <c r="U295" s="511">
        <v>0</v>
      </c>
      <c r="V295" s="511">
        <v>0</v>
      </c>
      <c r="W295" s="511">
        <v>0</v>
      </c>
      <c r="X295" s="511">
        <v>0</v>
      </c>
      <c r="Y295" s="511">
        <v>0</v>
      </c>
      <c r="Z295" s="511">
        <v>0</v>
      </c>
      <c r="AA295" s="511">
        <v>0</v>
      </c>
      <c r="AB295" s="511">
        <v>0</v>
      </c>
      <c r="AC295" s="511">
        <v>0</v>
      </c>
      <c r="AD295" s="511">
        <v>208</v>
      </c>
      <c r="AE295" s="511">
        <v>29.714285714285715</v>
      </c>
      <c r="AF295" s="511">
        <v>35.999999999999979</v>
      </c>
      <c r="AG295" s="511">
        <v>35.999999999999979</v>
      </c>
      <c r="AH295" s="511">
        <v>0</v>
      </c>
      <c r="AI295" s="511">
        <v>0</v>
      </c>
      <c r="AJ295" s="511">
        <v>32.999999999999972</v>
      </c>
      <c r="AK295" s="511">
        <v>67.000000000000085</v>
      </c>
      <c r="AL295" s="511">
        <v>17.999999999999989</v>
      </c>
      <c r="AM295" s="511">
        <v>0</v>
      </c>
      <c r="AN295" s="511">
        <v>29.99999999999995</v>
      </c>
      <c r="AO295" s="511">
        <v>49.999999999999922</v>
      </c>
      <c r="AP295" s="511">
        <v>10.000000000000005</v>
      </c>
      <c r="AQ295" s="511">
        <v>0</v>
      </c>
      <c r="AR295" s="511">
        <v>0</v>
      </c>
      <c r="AS295" s="511">
        <v>0</v>
      </c>
      <c r="AT295" s="511">
        <v>0</v>
      </c>
      <c r="AU295" s="511">
        <v>0</v>
      </c>
      <c r="AV295" s="511">
        <v>0</v>
      </c>
      <c r="AW295" s="511">
        <v>0</v>
      </c>
      <c r="AX295" s="511">
        <v>38.346368715083727</v>
      </c>
      <c r="AY295" s="511">
        <v>0</v>
      </c>
      <c r="AZ295" s="511">
        <v>52.639645089735843</v>
      </c>
      <c r="BA295" s="511">
        <v>0</v>
      </c>
      <c r="BB295" s="511">
        <v>0</v>
      </c>
      <c r="BC295" s="511">
        <v>0</v>
      </c>
      <c r="BD295" s="511">
        <v>0</v>
      </c>
      <c r="BE295" s="511">
        <v>0</v>
      </c>
      <c r="BF295" s="511">
        <v>0</v>
      </c>
      <c r="BG295" s="511">
        <v>0</v>
      </c>
      <c r="BH295" s="511">
        <v>0</v>
      </c>
      <c r="BI295" s="511">
        <v>0.38600000000000001</v>
      </c>
      <c r="BJ295" s="511">
        <v>0</v>
      </c>
      <c r="BK295" s="511">
        <v>0</v>
      </c>
      <c r="BL295" s="512">
        <v>0</v>
      </c>
      <c r="BM295" s="511">
        <v>0</v>
      </c>
      <c r="BN295" s="511">
        <v>1</v>
      </c>
      <c r="BO295" s="511">
        <v>0</v>
      </c>
      <c r="BQ295">
        <v>146298</v>
      </c>
      <c r="BR295">
        <v>3303362</v>
      </c>
      <c r="BS295" t="s">
        <v>452</v>
      </c>
      <c r="BT295" t="s">
        <v>51</v>
      </c>
      <c r="BU295" t="s">
        <v>609</v>
      </c>
      <c r="BV295">
        <v>1</v>
      </c>
      <c r="BW295">
        <v>0</v>
      </c>
      <c r="BX295">
        <v>0</v>
      </c>
      <c r="BY295">
        <v>7</v>
      </c>
      <c r="BZ295">
        <v>0</v>
      </c>
      <c r="CA295">
        <v>0</v>
      </c>
      <c r="CB295">
        <v>0</v>
      </c>
      <c r="CC295">
        <v>208</v>
      </c>
      <c r="CD295">
        <v>208</v>
      </c>
      <c r="CE295">
        <v>29</v>
      </c>
      <c r="CF295">
        <v>179</v>
      </c>
      <c r="CG295">
        <v>0</v>
      </c>
      <c r="CH295">
        <v>0</v>
      </c>
      <c r="CI295">
        <v>0</v>
      </c>
      <c r="CJ295">
        <v>0</v>
      </c>
      <c r="CK295">
        <v>0</v>
      </c>
      <c r="CL295">
        <v>0</v>
      </c>
      <c r="CM295">
        <v>0</v>
      </c>
      <c r="CN295">
        <v>0</v>
      </c>
      <c r="CO295">
        <v>0</v>
      </c>
      <c r="CP295">
        <v>208</v>
      </c>
      <c r="CQ295">
        <v>29.714285714285715</v>
      </c>
      <c r="CR295">
        <v>35.999999999999979</v>
      </c>
      <c r="CS295">
        <v>35.999999999999979</v>
      </c>
      <c r="CT295">
        <v>0</v>
      </c>
      <c r="CU295">
        <v>0</v>
      </c>
      <c r="CV295">
        <v>32.999999999999972</v>
      </c>
      <c r="CW295">
        <v>67.000000000000085</v>
      </c>
      <c r="CX295">
        <v>17.999999999999989</v>
      </c>
      <c r="CY295">
        <v>0</v>
      </c>
      <c r="CZ295">
        <v>29.99999999999995</v>
      </c>
      <c r="DA295">
        <v>49.999999999999922</v>
      </c>
      <c r="DB295">
        <v>10.000000000000005</v>
      </c>
      <c r="DC295">
        <v>0</v>
      </c>
      <c r="DD295">
        <v>0</v>
      </c>
      <c r="DE295">
        <v>0</v>
      </c>
      <c r="DF295">
        <v>0</v>
      </c>
      <c r="DG295">
        <v>0</v>
      </c>
      <c r="DH295">
        <v>0</v>
      </c>
      <c r="DI295">
        <v>0</v>
      </c>
      <c r="DJ295">
        <v>38.346368715083727</v>
      </c>
      <c r="DK295">
        <v>0</v>
      </c>
      <c r="DL295">
        <v>52.639645089735843</v>
      </c>
      <c r="DM295">
        <v>0</v>
      </c>
      <c r="DN295">
        <v>0</v>
      </c>
      <c r="DO295">
        <v>0</v>
      </c>
      <c r="DP295">
        <v>0</v>
      </c>
      <c r="DQ295">
        <v>0</v>
      </c>
      <c r="DR295">
        <v>0</v>
      </c>
      <c r="DS295">
        <v>0</v>
      </c>
      <c r="DT295">
        <v>0</v>
      </c>
      <c r="DU295">
        <v>0.38600000000000001</v>
      </c>
      <c r="DV295">
        <v>0</v>
      </c>
      <c r="DW295">
        <v>0</v>
      </c>
      <c r="DX295">
        <v>0</v>
      </c>
      <c r="DY295">
        <v>0</v>
      </c>
      <c r="DZ295">
        <v>1</v>
      </c>
      <c r="EA295">
        <v>0</v>
      </c>
    </row>
    <row r="296" spans="1:131" ht="15" hidden="1">
      <c r="A296" s="505">
        <v>300</v>
      </c>
      <c r="B296" s="505" t="e">
        <v>#N/A</v>
      </c>
      <c r="C296" s="506">
        <v>0.6875</v>
      </c>
      <c r="D296" s="506">
        <v>0</v>
      </c>
      <c r="E296" s="507">
        <v>141830</v>
      </c>
      <c r="F296" s="507">
        <v>3303366</v>
      </c>
      <c r="G296" s="508" t="s">
        <v>453</v>
      </c>
      <c r="H296" s="470" t="s">
        <v>51</v>
      </c>
      <c r="I296" s="509" t="s">
        <v>609</v>
      </c>
      <c r="J296" s="510">
        <v>1</v>
      </c>
      <c r="K296" s="511">
        <v>0</v>
      </c>
      <c r="L296" s="511">
        <v>0</v>
      </c>
      <c r="M296" s="511">
        <v>7</v>
      </c>
      <c r="N296" s="511">
        <v>0</v>
      </c>
      <c r="O296" s="511">
        <v>0</v>
      </c>
      <c r="P296" s="511">
        <v>0</v>
      </c>
      <c r="Q296" s="511">
        <v>160</v>
      </c>
      <c r="R296" s="511">
        <v>160</v>
      </c>
      <c r="S296" s="511">
        <v>20</v>
      </c>
      <c r="T296" s="511">
        <v>140</v>
      </c>
      <c r="U296" s="511">
        <v>0</v>
      </c>
      <c r="V296" s="511">
        <v>0</v>
      </c>
      <c r="W296" s="511">
        <v>0</v>
      </c>
      <c r="X296" s="511">
        <v>0</v>
      </c>
      <c r="Y296" s="511">
        <v>0</v>
      </c>
      <c r="Z296" s="511">
        <v>0</v>
      </c>
      <c r="AA296" s="511">
        <v>0</v>
      </c>
      <c r="AB296" s="511">
        <v>0</v>
      </c>
      <c r="AC296" s="511">
        <v>0</v>
      </c>
      <c r="AD296" s="511">
        <v>160</v>
      </c>
      <c r="AE296" s="511">
        <v>22.857142857142858</v>
      </c>
      <c r="AF296" s="511">
        <v>110</v>
      </c>
      <c r="AG296" s="511">
        <v>110</v>
      </c>
      <c r="AH296" s="511">
        <v>0</v>
      </c>
      <c r="AI296" s="511">
        <v>0</v>
      </c>
      <c r="AJ296" s="511">
        <v>4</v>
      </c>
      <c r="AK296" s="511">
        <v>4</v>
      </c>
      <c r="AL296" s="511">
        <v>2</v>
      </c>
      <c r="AM296" s="511">
        <v>7</v>
      </c>
      <c r="AN296" s="511">
        <v>3</v>
      </c>
      <c r="AO296" s="511">
        <v>67</v>
      </c>
      <c r="AP296" s="511">
        <v>73</v>
      </c>
      <c r="AQ296" s="511">
        <v>0</v>
      </c>
      <c r="AR296" s="511">
        <v>0</v>
      </c>
      <c r="AS296" s="511">
        <v>0</v>
      </c>
      <c r="AT296" s="511">
        <v>0</v>
      </c>
      <c r="AU296" s="511">
        <v>0</v>
      </c>
      <c r="AV296" s="511">
        <v>0</v>
      </c>
      <c r="AW296" s="511">
        <v>0</v>
      </c>
      <c r="AX296" s="511">
        <v>35.036496350364963</v>
      </c>
      <c r="AY296" s="511">
        <v>0</v>
      </c>
      <c r="AZ296" s="511">
        <v>49.462726907483869</v>
      </c>
      <c r="BA296" s="511">
        <v>0</v>
      </c>
      <c r="BB296" s="511">
        <v>0</v>
      </c>
      <c r="BC296" s="511">
        <v>0</v>
      </c>
      <c r="BD296" s="511">
        <v>0</v>
      </c>
      <c r="BE296" s="511">
        <v>0</v>
      </c>
      <c r="BF296" s="511">
        <v>0</v>
      </c>
      <c r="BG296" s="511">
        <v>14.399999999999999</v>
      </c>
      <c r="BH296" s="511">
        <v>0</v>
      </c>
      <c r="BI296" s="511">
        <v>0.63500000000000001</v>
      </c>
      <c r="BJ296" s="511">
        <v>0</v>
      </c>
      <c r="BK296" s="511">
        <v>0</v>
      </c>
      <c r="BL296" s="512">
        <v>0</v>
      </c>
      <c r="BM296" s="511">
        <v>0</v>
      </c>
      <c r="BN296" s="511">
        <v>1</v>
      </c>
      <c r="BO296" s="511">
        <v>0</v>
      </c>
      <c r="BQ296">
        <v>141830</v>
      </c>
      <c r="BR296">
        <v>3303366</v>
      </c>
      <c r="BS296" t="s">
        <v>453</v>
      </c>
      <c r="BT296" t="s">
        <v>51</v>
      </c>
      <c r="BU296" t="s">
        <v>609</v>
      </c>
      <c r="BV296">
        <v>1</v>
      </c>
      <c r="BW296">
        <v>0</v>
      </c>
      <c r="BX296">
        <v>0</v>
      </c>
      <c r="BY296">
        <v>7</v>
      </c>
      <c r="BZ296">
        <v>0</v>
      </c>
      <c r="CA296">
        <v>0</v>
      </c>
      <c r="CB296">
        <v>0</v>
      </c>
      <c r="CC296">
        <v>160</v>
      </c>
      <c r="CD296">
        <v>160</v>
      </c>
      <c r="CE296">
        <v>20</v>
      </c>
      <c r="CF296">
        <v>140</v>
      </c>
      <c r="CG296">
        <v>0</v>
      </c>
      <c r="CH296">
        <v>0</v>
      </c>
      <c r="CI296">
        <v>0</v>
      </c>
      <c r="CJ296">
        <v>0</v>
      </c>
      <c r="CK296">
        <v>0</v>
      </c>
      <c r="CL296">
        <v>0</v>
      </c>
      <c r="CM296">
        <v>0</v>
      </c>
      <c r="CN296">
        <v>0</v>
      </c>
      <c r="CO296">
        <v>0</v>
      </c>
      <c r="CP296">
        <v>160</v>
      </c>
      <c r="CQ296">
        <v>22.857142857142858</v>
      </c>
      <c r="CR296">
        <v>110</v>
      </c>
      <c r="CS296">
        <v>110</v>
      </c>
      <c r="CT296">
        <v>0</v>
      </c>
      <c r="CU296">
        <v>0</v>
      </c>
      <c r="CV296">
        <v>4</v>
      </c>
      <c r="CW296">
        <v>4</v>
      </c>
      <c r="CX296">
        <v>2</v>
      </c>
      <c r="CY296">
        <v>7</v>
      </c>
      <c r="CZ296">
        <v>3</v>
      </c>
      <c r="DA296">
        <v>67</v>
      </c>
      <c r="DB296">
        <v>73</v>
      </c>
      <c r="DC296">
        <v>0</v>
      </c>
      <c r="DD296">
        <v>0</v>
      </c>
      <c r="DE296">
        <v>0</v>
      </c>
      <c r="DF296">
        <v>0</v>
      </c>
      <c r="DG296">
        <v>0</v>
      </c>
      <c r="DH296">
        <v>0</v>
      </c>
      <c r="DI296">
        <v>0</v>
      </c>
      <c r="DJ296">
        <v>35.036496350364963</v>
      </c>
      <c r="DK296">
        <v>0</v>
      </c>
      <c r="DL296">
        <v>49.462726907483869</v>
      </c>
      <c r="DM296">
        <v>0</v>
      </c>
      <c r="DN296">
        <v>0</v>
      </c>
      <c r="DO296">
        <v>0</v>
      </c>
      <c r="DP296">
        <v>0</v>
      </c>
      <c r="DQ296">
        <v>0</v>
      </c>
      <c r="DR296">
        <v>0</v>
      </c>
      <c r="DS296">
        <v>14.399999999999999</v>
      </c>
      <c r="DT296">
        <v>0</v>
      </c>
      <c r="DU296">
        <v>0.63500000000000001</v>
      </c>
      <c r="DV296">
        <v>0</v>
      </c>
      <c r="DW296">
        <v>0</v>
      </c>
      <c r="DX296">
        <v>0</v>
      </c>
      <c r="DY296">
        <v>0</v>
      </c>
      <c r="DZ296">
        <v>1</v>
      </c>
      <c r="EA296">
        <v>0</v>
      </c>
    </row>
    <row r="297" spans="1:131" ht="15" hidden="1">
      <c r="A297" s="505">
        <v>301</v>
      </c>
      <c r="B297" s="505" t="e">
        <v>#N/A</v>
      </c>
      <c r="C297" s="506">
        <v>0.14903846153846201</v>
      </c>
      <c r="D297" s="506">
        <v>0</v>
      </c>
      <c r="E297" s="507">
        <v>141484</v>
      </c>
      <c r="F297" s="507">
        <v>3303374</v>
      </c>
      <c r="G297" s="508" t="s">
        <v>454</v>
      </c>
      <c r="H297" s="470" t="s">
        <v>51</v>
      </c>
      <c r="I297" s="509" t="s">
        <v>609</v>
      </c>
      <c r="J297" s="510">
        <v>1</v>
      </c>
      <c r="K297" s="511">
        <v>0</v>
      </c>
      <c r="L297" s="511">
        <v>0</v>
      </c>
      <c r="M297" s="511">
        <v>7</v>
      </c>
      <c r="N297" s="511">
        <v>0</v>
      </c>
      <c r="O297" s="511">
        <v>0</v>
      </c>
      <c r="P297" s="511">
        <v>0</v>
      </c>
      <c r="Q297" s="511">
        <v>208</v>
      </c>
      <c r="R297" s="511">
        <v>208</v>
      </c>
      <c r="S297" s="511">
        <v>28</v>
      </c>
      <c r="T297" s="511">
        <v>180</v>
      </c>
      <c r="U297" s="511">
        <v>0</v>
      </c>
      <c r="V297" s="511">
        <v>0</v>
      </c>
      <c r="W297" s="511">
        <v>0</v>
      </c>
      <c r="X297" s="511">
        <v>0</v>
      </c>
      <c r="Y297" s="511">
        <v>0</v>
      </c>
      <c r="Z297" s="511">
        <v>0</v>
      </c>
      <c r="AA297" s="511">
        <v>0</v>
      </c>
      <c r="AB297" s="511">
        <v>0</v>
      </c>
      <c r="AC297" s="511">
        <v>0</v>
      </c>
      <c r="AD297" s="511">
        <v>208</v>
      </c>
      <c r="AE297" s="511">
        <v>29.714285714285715</v>
      </c>
      <c r="AF297" s="511">
        <v>31.000000000000099</v>
      </c>
      <c r="AG297" s="511">
        <v>31.000000000000099</v>
      </c>
      <c r="AH297" s="511">
        <v>0</v>
      </c>
      <c r="AI297" s="511">
        <v>0</v>
      </c>
      <c r="AJ297" s="511">
        <v>140.99999999999991</v>
      </c>
      <c r="AK297" s="511">
        <v>3.9999999999999938</v>
      </c>
      <c r="AL297" s="511">
        <v>5.9999999999999902</v>
      </c>
      <c r="AM297" s="511">
        <v>26</v>
      </c>
      <c r="AN297" s="511">
        <v>4.999999999999992</v>
      </c>
      <c r="AO297" s="511">
        <v>16.999999999999993</v>
      </c>
      <c r="AP297" s="511">
        <v>9.0000000000000071</v>
      </c>
      <c r="AQ297" s="511">
        <v>0</v>
      </c>
      <c r="AR297" s="511">
        <v>0</v>
      </c>
      <c r="AS297" s="511">
        <v>0</v>
      </c>
      <c r="AT297" s="511">
        <v>0</v>
      </c>
      <c r="AU297" s="511">
        <v>0</v>
      </c>
      <c r="AV297" s="511">
        <v>0</v>
      </c>
      <c r="AW297" s="511">
        <v>0</v>
      </c>
      <c r="AX297" s="511">
        <v>27.733333333333263</v>
      </c>
      <c r="AY297" s="511">
        <v>0</v>
      </c>
      <c r="AZ297" s="511">
        <v>70.253223864258302</v>
      </c>
      <c r="BA297" s="511">
        <v>0</v>
      </c>
      <c r="BB297" s="511">
        <v>0</v>
      </c>
      <c r="BC297" s="511">
        <v>0</v>
      </c>
      <c r="BD297" s="511">
        <v>0</v>
      </c>
      <c r="BE297" s="511">
        <v>0</v>
      </c>
      <c r="BF297" s="511">
        <v>0</v>
      </c>
      <c r="BG297" s="511">
        <v>0</v>
      </c>
      <c r="BH297" s="511">
        <v>0</v>
      </c>
      <c r="BI297" s="511">
        <v>0.73</v>
      </c>
      <c r="BJ297" s="511">
        <v>0</v>
      </c>
      <c r="BK297" s="511">
        <v>0</v>
      </c>
      <c r="BL297" s="512">
        <v>0</v>
      </c>
      <c r="BM297" s="511">
        <v>0</v>
      </c>
      <c r="BN297" s="511">
        <v>1</v>
      </c>
      <c r="BO297" s="511">
        <v>0</v>
      </c>
      <c r="BQ297">
        <v>141484</v>
      </c>
      <c r="BR297">
        <v>3303374</v>
      </c>
      <c r="BS297" t="s">
        <v>454</v>
      </c>
      <c r="BT297" t="s">
        <v>51</v>
      </c>
      <c r="BU297" t="s">
        <v>609</v>
      </c>
      <c r="BV297">
        <v>1</v>
      </c>
      <c r="BW297">
        <v>0</v>
      </c>
      <c r="BX297">
        <v>0</v>
      </c>
      <c r="BY297">
        <v>7</v>
      </c>
      <c r="BZ297">
        <v>0</v>
      </c>
      <c r="CA297">
        <v>0</v>
      </c>
      <c r="CB297">
        <v>0</v>
      </c>
      <c r="CC297">
        <v>208</v>
      </c>
      <c r="CD297">
        <v>208</v>
      </c>
      <c r="CE297">
        <v>28</v>
      </c>
      <c r="CF297">
        <v>180</v>
      </c>
      <c r="CG297">
        <v>0</v>
      </c>
      <c r="CH297">
        <v>0</v>
      </c>
      <c r="CI297">
        <v>0</v>
      </c>
      <c r="CJ297">
        <v>0</v>
      </c>
      <c r="CK297">
        <v>0</v>
      </c>
      <c r="CL297">
        <v>0</v>
      </c>
      <c r="CM297">
        <v>0</v>
      </c>
      <c r="CN297">
        <v>0</v>
      </c>
      <c r="CO297">
        <v>0</v>
      </c>
      <c r="CP297">
        <v>208</v>
      </c>
      <c r="CQ297">
        <v>29.714285714285715</v>
      </c>
      <c r="CR297">
        <v>31.000000000000099</v>
      </c>
      <c r="CS297">
        <v>31.000000000000099</v>
      </c>
      <c r="CT297">
        <v>0</v>
      </c>
      <c r="CU297">
        <v>0</v>
      </c>
      <c r="CV297">
        <v>140.99999999999991</v>
      </c>
      <c r="CW297">
        <v>3.9999999999999938</v>
      </c>
      <c r="CX297">
        <v>5.9999999999999902</v>
      </c>
      <c r="CY297">
        <v>26</v>
      </c>
      <c r="CZ297">
        <v>4.999999999999992</v>
      </c>
      <c r="DA297">
        <v>16.999999999999993</v>
      </c>
      <c r="DB297">
        <v>9.0000000000000071</v>
      </c>
      <c r="DC297">
        <v>0</v>
      </c>
      <c r="DD297">
        <v>0</v>
      </c>
      <c r="DE297">
        <v>0</v>
      </c>
      <c r="DF297">
        <v>0</v>
      </c>
      <c r="DG297">
        <v>0</v>
      </c>
      <c r="DH297">
        <v>0</v>
      </c>
      <c r="DI297">
        <v>0</v>
      </c>
      <c r="DJ297">
        <v>27.733333333333263</v>
      </c>
      <c r="DK297">
        <v>0</v>
      </c>
      <c r="DL297">
        <v>70.253223864258302</v>
      </c>
      <c r="DM297">
        <v>0</v>
      </c>
      <c r="DN297">
        <v>0</v>
      </c>
      <c r="DO297">
        <v>0</v>
      </c>
      <c r="DP297">
        <v>0</v>
      </c>
      <c r="DQ297">
        <v>0</v>
      </c>
      <c r="DR297">
        <v>0</v>
      </c>
      <c r="DS297">
        <v>0</v>
      </c>
      <c r="DT297">
        <v>0</v>
      </c>
      <c r="DU297">
        <v>0.73</v>
      </c>
      <c r="DV297">
        <v>0</v>
      </c>
      <c r="DW297">
        <v>0</v>
      </c>
      <c r="DX297">
        <v>0</v>
      </c>
      <c r="DY297">
        <v>0</v>
      </c>
      <c r="DZ297">
        <v>1</v>
      </c>
      <c r="EA297">
        <v>0</v>
      </c>
    </row>
    <row r="298" spans="1:131" ht="15" hidden="1">
      <c r="A298" s="505">
        <v>302</v>
      </c>
      <c r="B298" s="505" t="e">
        <v>#N/A</v>
      </c>
      <c r="C298" s="506">
        <v>0.38164251207729499</v>
      </c>
      <c r="D298" s="506">
        <v>0</v>
      </c>
      <c r="E298" s="507">
        <v>148973</v>
      </c>
      <c r="F298" s="507">
        <v>3303383</v>
      </c>
      <c r="G298" s="508" t="s">
        <v>455</v>
      </c>
      <c r="H298" s="470" t="s">
        <v>51</v>
      </c>
      <c r="I298" s="509" t="s">
        <v>609</v>
      </c>
      <c r="J298" s="510">
        <v>1</v>
      </c>
      <c r="K298" s="511">
        <v>0</v>
      </c>
      <c r="L298" s="511">
        <v>0</v>
      </c>
      <c r="M298" s="511">
        <v>7</v>
      </c>
      <c r="N298" s="511">
        <v>0</v>
      </c>
      <c r="O298" s="511">
        <v>0</v>
      </c>
      <c r="P298" s="511">
        <v>0</v>
      </c>
      <c r="Q298" s="511">
        <v>207</v>
      </c>
      <c r="R298" s="511">
        <v>207</v>
      </c>
      <c r="S298" s="511">
        <v>29</v>
      </c>
      <c r="T298" s="511">
        <v>178</v>
      </c>
      <c r="U298" s="511">
        <v>0</v>
      </c>
      <c r="V298" s="511">
        <v>0</v>
      </c>
      <c r="W298" s="511">
        <v>0</v>
      </c>
      <c r="X298" s="511">
        <v>0</v>
      </c>
      <c r="Y298" s="511">
        <v>0</v>
      </c>
      <c r="Z298" s="511">
        <v>0</v>
      </c>
      <c r="AA298" s="511">
        <v>0</v>
      </c>
      <c r="AB298" s="511">
        <v>0</v>
      </c>
      <c r="AC298" s="511">
        <v>0</v>
      </c>
      <c r="AD298" s="511">
        <v>207</v>
      </c>
      <c r="AE298" s="511">
        <v>29.571428571428573</v>
      </c>
      <c r="AF298" s="511">
        <v>79.000000000000057</v>
      </c>
      <c r="AG298" s="511">
        <v>79.000000000000057</v>
      </c>
      <c r="AH298" s="511">
        <v>0</v>
      </c>
      <c r="AI298" s="511">
        <v>0</v>
      </c>
      <c r="AJ298" s="511">
        <v>49.000000000000078</v>
      </c>
      <c r="AK298" s="511">
        <v>104.99999999999996</v>
      </c>
      <c r="AL298" s="511">
        <v>45.99999999999995</v>
      </c>
      <c r="AM298" s="511">
        <v>1.0000000000000011</v>
      </c>
      <c r="AN298" s="511">
        <v>2.9999999999999991</v>
      </c>
      <c r="AO298" s="511">
        <v>1.0000000000000011</v>
      </c>
      <c r="AP298" s="511">
        <v>2</v>
      </c>
      <c r="AQ298" s="511">
        <v>0</v>
      </c>
      <c r="AR298" s="511">
        <v>0</v>
      </c>
      <c r="AS298" s="511">
        <v>0</v>
      </c>
      <c r="AT298" s="511">
        <v>0</v>
      </c>
      <c r="AU298" s="511">
        <v>0</v>
      </c>
      <c r="AV298" s="511">
        <v>0</v>
      </c>
      <c r="AW298" s="511">
        <v>0</v>
      </c>
      <c r="AX298" s="511">
        <v>74.426966292134878</v>
      </c>
      <c r="AY298" s="511">
        <v>0</v>
      </c>
      <c r="AZ298" s="511">
        <v>82.30714285714285</v>
      </c>
      <c r="BA298" s="511">
        <v>0</v>
      </c>
      <c r="BB298" s="511">
        <v>0</v>
      </c>
      <c r="BC298" s="511">
        <v>0</v>
      </c>
      <c r="BD298" s="511">
        <v>0</v>
      </c>
      <c r="BE298" s="511">
        <v>0</v>
      </c>
      <c r="BF298" s="511">
        <v>0</v>
      </c>
      <c r="BG298" s="511">
        <v>3.5800000000000085</v>
      </c>
      <c r="BH298" s="511">
        <v>0</v>
      </c>
      <c r="BI298" s="511">
        <v>0.61099999999999999</v>
      </c>
      <c r="BJ298" s="511">
        <v>0</v>
      </c>
      <c r="BK298" s="511">
        <v>0</v>
      </c>
      <c r="BL298" s="512">
        <v>0</v>
      </c>
      <c r="BM298" s="511">
        <v>0</v>
      </c>
      <c r="BN298" s="511">
        <v>1</v>
      </c>
      <c r="BO298" s="511">
        <v>0</v>
      </c>
      <c r="BQ298">
        <v>148973</v>
      </c>
      <c r="BR298">
        <v>3303383</v>
      </c>
      <c r="BS298" t="s">
        <v>455</v>
      </c>
      <c r="BT298" t="s">
        <v>51</v>
      </c>
      <c r="BU298" t="s">
        <v>609</v>
      </c>
      <c r="BV298">
        <v>1</v>
      </c>
      <c r="BW298">
        <v>0</v>
      </c>
      <c r="BX298">
        <v>0</v>
      </c>
      <c r="BY298">
        <v>7</v>
      </c>
      <c r="BZ298">
        <v>0</v>
      </c>
      <c r="CA298">
        <v>0</v>
      </c>
      <c r="CB298">
        <v>0</v>
      </c>
      <c r="CC298">
        <v>207</v>
      </c>
      <c r="CD298">
        <v>207</v>
      </c>
      <c r="CE298">
        <v>29</v>
      </c>
      <c r="CF298">
        <v>178</v>
      </c>
      <c r="CG298">
        <v>0</v>
      </c>
      <c r="CH298">
        <v>0</v>
      </c>
      <c r="CI298">
        <v>0</v>
      </c>
      <c r="CJ298">
        <v>0</v>
      </c>
      <c r="CK298">
        <v>0</v>
      </c>
      <c r="CL298">
        <v>0</v>
      </c>
      <c r="CM298">
        <v>0</v>
      </c>
      <c r="CN298">
        <v>0</v>
      </c>
      <c r="CO298">
        <v>0</v>
      </c>
      <c r="CP298">
        <v>207</v>
      </c>
      <c r="CQ298">
        <v>29.571428571428573</v>
      </c>
      <c r="CR298">
        <v>79.000000000000057</v>
      </c>
      <c r="CS298">
        <v>79.000000000000057</v>
      </c>
      <c r="CT298">
        <v>0</v>
      </c>
      <c r="CU298">
        <v>0</v>
      </c>
      <c r="CV298">
        <v>49.000000000000078</v>
      </c>
      <c r="CW298">
        <v>104.99999999999996</v>
      </c>
      <c r="CX298">
        <v>45.99999999999995</v>
      </c>
      <c r="CY298">
        <v>1.0000000000000011</v>
      </c>
      <c r="CZ298">
        <v>2.9999999999999991</v>
      </c>
      <c r="DA298">
        <v>1.0000000000000011</v>
      </c>
      <c r="DB298">
        <v>2</v>
      </c>
      <c r="DC298">
        <v>0</v>
      </c>
      <c r="DD298">
        <v>0</v>
      </c>
      <c r="DE298">
        <v>0</v>
      </c>
      <c r="DF298">
        <v>0</v>
      </c>
      <c r="DG298">
        <v>0</v>
      </c>
      <c r="DH298">
        <v>0</v>
      </c>
      <c r="DI298">
        <v>0</v>
      </c>
      <c r="DJ298">
        <v>74.426966292134878</v>
      </c>
      <c r="DK298">
        <v>0</v>
      </c>
      <c r="DL298">
        <v>82.30714285714285</v>
      </c>
      <c r="DM298">
        <v>0</v>
      </c>
      <c r="DN298">
        <v>0</v>
      </c>
      <c r="DO298">
        <v>0</v>
      </c>
      <c r="DP298">
        <v>0</v>
      </c>
      <c r="DQ298">
        <v>0</v>
      </c>
      <c r="DR298">
        <v>0</v>
      </c>
      <c r="DS298">
        <v>3.5800000000000085</v>
      </c>
      <c r="DT298">
        <v>0</v>
      </c>
      <c r="DU298">
        <v>0.61099999999999999</v>
      </c>
      <c r="DV298">
        <v>0</v>
      </c>
      <c r="DW298">
        <v>0</v>
      </c>
      <c r="DX298">
        <v>0</v>
      </c>
      <c r="DY298">
        <v>0</v>
      </c>
      <c r="DZ298">
        <v>1</v>
      </c>
      <c r="EA298">
        <v>0</v>
      </c>
    </row>
    <row r="299" spans="1:131" ht="15" hidden="1">
      <c r="A299" s="505">
        <v>303</v>
      </c>
      <c r="B299" s="505" t="e">
        <v>#N/A</v>
      </c>
      <c r="C299" s="506">
        <v>0.38095238095238099</v>
      </c>
      <c r="D299" s="506">
        <v>0</v>
      </c>
      <c r="E299" s="507">
        <v>150849</v>
      </c>
      <c r="F299" s="507">
        <v>3303385</v>
      </c>
      <c r="G299" s="508" t="s">
        <v>456</v>
      </c>
      <c r="H299" s="470" t="s">
        <v>51</v>
      </c>
      <c r="I299" s="509" t="s">
        <v>609</v>
      </c>
      <c r="J299" s="510">
        <v>1</v>
      </c>
      <c r="K299" s="511">
        <v>0</v>
      </c>
      <c r="L299" s="511">
        <v>0</v>
      </c>
      <c r="M299" s="511">
        <v>7</v>
      </c>
      <c r="N299" s="511">
        <v>0</v>
      </c>
      <c r="O299" s="511">
        <v>0</v>
      </c>
      <c r="P299" s="511">
        <v>0</v>
      </c>
      <c r="Q299" s="511">
        <v>210</v>
      </c>
      <c r="R299" s="511">
        <v>210</v>
      </c>
      <c r="S299" s="511">
        <v>30</v>
      </c>
      <c r="T299" s="511">
        <v>180</v>
      </c>
      <c r="U299" s="511">
        <v>0</v>
      </c>
      <c r="V299" s="511">
        <v>0</v>
      </c>
      <c r="W299" s="511">
        <v>0</v>
      </c>
      <c r="X299" s="511">
        <v>0</v>
      </c>
      <c r="Y299" s="511">
        <v>0</v>
      </c>
      <c r="Z299" s="511">
        <v>0</v>
      </c>
      <c r="AA299" s="511">
        <v>0</v>
      </c>
      <c r="AB299" s="511">
        <v>0</v>
      </c>
      <c r="AC299" s="511">
        <v>0</v>
      </c>
      <c r="AD299" s="511">
        <v>210</v>
      </c>
      <c r="AE299" s="511">
        <v>30</v>
      </c>
      <c r="AF299" s="511">
        <v>80.000000000000014</v>
      </c>
      <c r="AG299" s="511">
        <v>80.000000000000014</v>
      </c>
      <c r="AH299" s="511">
        <v>0</v>
      </c>
      <c r="AI299" s="511">
        <v>0</v>
      </c>
      <c r="AJ299" s="511">
        <v>27.999999999999929</v>
      </c>
      <c r="AK299" s="511">
        <v>39.000000000000057</v>
      </c>
      <c r="AL299" s="511">
        <v>1.9999999999999991</v>
      </c>
      <c r="AM299" s="511">
        <v>4.9999999999999982</v>
      </c>
      <c r="AN299" s="511">
        <v>21</v>
      </c>
      <c r="AO299" s="511">
        <v>86.000000000000099</v>
      </c>
      <c r="AP299" s="511">
        <v>28.999999999999979</v>
      </c>
      <c r="AQ299" s="511">
        <v>0</v>
      </c>
      <c r="AR299" s="511">
        <v>0</v>
      </c>
      <c r="AS299" s="511">
        <v>0</v>
      </c>
      <c r="AT299" s="511">
        <v>0</v>
      </c>
      <c r="AU299" s="511">
        <v>0</v>
      </c>
      <c r="AV299" s="511">
        <v>0</v>
      </c>
      <c r="AW299" s="511">
        <v>0</v>
      </c>
      <c r="AX299" s="511">
        <v>36.988636363636445</v>
      </c>
      <c r="AY299" s="511">
        <v>0</v>
      </c>
      <c r="AZ299" s="511">
        <v>50.669199298655784</v>
      </c>
      <c r="BA299" s="511">
        <v>0</v>
      </c>
      <c r="BB299" s="511">
        <v>0</v>
      </c>
      <c r="BC299" s="511">
        <v>0</v>
      </c>
      <c r="BD299" s="511">
        <v>0</v>
      </c>
      <c r="BE299" s="511">
        <v>0</v>
      </c>
      <c r="BF299" s="511">
        <v>0</v>
      </c>
      <c r="BG299" s="511">
        <v>0</v>
      </c>
      <c r="BH299" s="511">
        <v>0</v>
      </c>
      <c r="BI299" s="511">
        <v>0.54700000000000004</v>
      </c>
      <c r="BJ299" s="511">
        <v>0</v>
      </c>
      <c r="BK299" s="511">
        <v>0</v>
      </c>
      <c r="BL299" s="512">
        <v>0</v>
      </c>
      <c r="BM299" s="511">
        <v>0</v>
      </c>
      <c r="BN299" s="511">
        <v>1</v>
      </c>
      <c r="BO299" s="511">
        <v>0</v>
      </c>
      <c r="BQ299">
        <v>150849</v>
      </c>
      <c r="BR299">
        <v>3303385</v>
      </c>
      <c r="BS299" t="s">
        <v>456</v>
      </c>
      <c r="BT299" t="s">
        <v>51</v>
      </c>
      <c r="BU299" t="s">
        <v>609</v>
      </c>
      <c r="BV299">
        <v>1</v>
      </c>
      <c r="BW299">
        <v>0</v>
      </c>
      <c r="BX299">
        <v>0</v>
      </c>
      <c r="BY299">
        <v>7</v>
      </c>
      <c r="BZ299">
        <v>0</v>
      </c>
      <c r="CA299">
        <v>0</v>
      </c>
      <c r="CB299">
        <v>0</v>
      </c>
      <c r="CC299">
        <v>210</v>
      </c>
      <c r="CD299">
        <v>210</v>
      </c>
      <c r="CE299">
        <v>30</v>
      </c>
      <c r="CF299">
        <v>180</v>
      </c>
      <c r="CG299">
        <v>0</v>
      </c>
      <c r="CH299">
        <v>0</v>
      </c>
      <c r="CI299">
        <v>0</v>
      </c>
      <c r="CJ299">
        <v>0</v>
      </c>
      <c r="CK299">
        <v>0</v>
      </c>
      <c r="CL299">
        <v>0</v>
      </c>
      <c r="CM299">
        <v>0</v>
      </c>
      <c r="CN299">
        <v>0</v>
      </c>
      <c r="CO299">
        <v>0</v>
      </c>
      <c r="CP299">
        <v>210</v>
      </c>
      <c r="CQ299">
        <v>30</v>
      </c>
      <c r="CR299">
        <v>80.000000000000014</v>
      </c>
      <c r="CS299">
        <v>80.000000000000014</v>
      </c>
      <c r="CT299">
        <v>0</v>
      </c>
      <c r="CU299">
        <v>0</v>
      </c>
      <c r="CV299">
        <v>27.999999999999929</v>
      </c>
      <c r="CW299">
        <v>39.000000000000057</v>
      </c>
      <c r="CX299">
        <v>1.9999999999999991</v>
      </c>
      <c r="CY299">
        <v>4.9999999999999982</v>
      </c>
      <c r="CZ299">
        <v>21</v>
      </c>
      <c r="DA299">
        <v>86.000000000000099</v>
      </c>
      <c r="DB299">
        <v>28.999999999999979</v>
      </c>
      <c r="DC299">
        <v>0</v>
      </c>
      <c r="DD299">
        <v>0</v>
      </c>
      <c r="DE299">
        <v>0</v>
      </c>
      <c r="DF299">
        <v>0</v>
      </c>
      <c r="DG299">
        <v>0</v>
      </c>
      <c r="DH299">
        <v>0</v>
      </c>
      <c r="DI299">
        <v>0</v>
      </c>
      <c r="DJ299">
        <v>36.988636363636445</v>
      </c>
      <c r="DK299">
        <v>0</v>
      </c>
      <c r="DL299">
        <v>50.669199298655784</v>
      </c>
      <c r="DM299">
        <v>0</v>
      </c>
      <c r="DN299">
        <v>0</v>
      </c>
      <c r="DO299">
        <v>0</v>
      </c>
      <c r="DP299">
        <v>0</v>
      </c>
      <c r="DQ299">
        <v>0</v>
      </c>
      <c r="DR299">
        <v>0</v>
      </c>
      <c r="DS299">
        <v>0</v>
      </c>
      <c r="DT299">
        <v>0</v>
      </c>
      <c r="DU299">
        <v>0.54700000000000004</v>
      </c>
      <c r="DV299">
        <v>0</v>
      </c>
      <c r="DW299">
        <v>0</v>
      </c>
      <c r="DX299">
        <v>0</v>
      </c>
      <c r="DY299">
        <v>0</v>
      </c>
      <c r="DZ299">
        <v>1</v>
      </c>
      <c r="EA299">
        <v>0</v>
      </c>
    </row>
    <row r="300" spans="1:131" ht="15" hidden="1">
      <c r="A300" s="505">
        <v>304</v>
      </c>
      <c r="B300" s="505" t="e">
        <v>#N/A</v>
      </c>
      <c r="C300" s="506">
        <v>5.6451612903225798E-2</v>
      </c>
      <c r="D300" s="506">
        <v>0</v>
      </c>
      <c r="E300" s="507">
        <v>140528</v>
      </c>
      <c r="F300" s="507">
        <v>3303401</v>
      </c>
      <c r="G300" s="508" t="s">
        <v>378</v>
      </c>
      <c r="H300" s="470" t="s">
        <v>51</v>
      </c>
      <c r="I300" s="509" t="s">
        <v>609</v>
      </c>
      <c r="J300" s="510">
        <v>1</v>
      </c>
      <c r="K300" s="511">
        <v>0</v>
      </c>
      <c r="L300" s="511">
        <v>0</v>
      </c>
      <c r="M300" s="511">
        <v>7</v>
      </c>
      <c r="N300" s="511">
        <v>0</v>
      </c>
      <c r="O300" s="511">
        <v>0</v>
      </c>
      <c r="P300" s="511">
        <v>0</v>
      </c>
      <c r="Q300" s="511">
        <v>372</v>
      </c>
      <c r="R300" s="511">
        <v>372</v>
      </c>
      <c r="S300" s="511">
        <v>35</v>
      </c>
      <c r="T300" s="511">
        <v>337</v>
      </c>
      <c r="U300" s="511">
        <v>0</v>
      </c>
      <c r="V300" s="511">
        <v>0</v>
      </c>
      <c r="W300" s="511">
        <v>0</v>
      </c>
      <c r="X300" s="511">
        <v>0</v>
      </c>
      <c r="Y300" s="511">
        <v>0</v>
      </c>
      <c r="Z300" s="511">
        <v>0</v>
      </c>
      <c r="AA300" s="511">
        <v>0</v>
      </c>
      <c r="AB300" s="511">
        <v>0</v>
      </c>
      <c r="AC300" s="511">
        <v>0</v>
      </c>
      <c r="AD300" s="511">
        <v>372</v>
      </c>
      <c r="AE300" s="511">
        <v>53.142857142857146</v>
      </c>
      <c r="AF300" s="511">
        <v>20.000000000000018</v>
      </c>
      <c r="AG300" s="511">
        <v>20.999999999999996</v>
      </c>
      <c r="AH300" s="511">
        <v>0</v>
      </c>
      <c r="AI300" s="511">
        <v>0</v>
      </c>
      <c r="AJ300" s="511">
        <v>313.00000000000011</v>
      </c>
      <c r="AK300" s="511">
        <v>22.999999999999996</v>
      </c>
      <c r="AL300" s="511">
        <v>15.000000000000005</v>
      </c>
      <c r="AM300" s="511">
        <v>2.0000000000000018</v>
      </c>
      <c r="AN300" s="511">
        <v>9.0000000000000107</v>
      </c>
      <c r="AO300" s="511">
        <v>3.0000000000000004</v>
      </c>
      <c r="AP300" s="511">
        <v>7.0000000000000115</v>
      </c>
      <c r="AQ300" s="511">
        <v>0</v>
      </c>
      <c r="AR300" s="511">
        <v>0</v>
      </c>
      <c r="AS300" s="511">
        <v>0</v>
      </c>
      <c r="AT300" s="511">
        <v>0</v>
      </c>
      <c r="AU300" s="511">
        <v>0</v>
      </c>
      <c r="AV300" s="511">
        <v>0</v>
      </c>
      <c r="AW300" s="511">
        <v>0</v>
      </c>
      <c r="AX300" s="511">
        <v>44.28571428571427</v>
      </c>
      <c r="AY300" s="511">
        <v>0</v>
      </c>
      <c r="AZ300" s="511">
        <v>93.883422358707961</v>
      </c>
      <c r="BA300" s="511">
        <v>0</v>
      </c>
      <c r="BB300" s="511">
        <v>0</v>
      </c>
      <c r="BC300" s="511">
        <v>0</v>
      </c>
      <c r="BD300" s="511">
        <v>0</v>
      </c>
      <c r="BE300" s="511">
        <v>0</v>
      </c>
      <c r="BF300" s="511">
        <v>0</v>
      </c>
      <c r="BG300" s="511">
        <v>7.6800000000000104</v>
      </c>
      <c r="BH300" s="511">
        <v>0</v>
      </c>
      <c r="BI300" s="511">
        <v>0.85</v>
      </c>
      <c r="BJ300" s="511">
        <v>0</v>
      </c>
      <c r="BK300" s="511">
        <v>0</v>
      </c>
      <c r="BL300" s="512">
        <v>0</v>
      </c>
      <c r="BM300" s="511">
        <v>0</v>
      </c>
      <c r="BN300" s="511">
        <v>1</v>
      </c>
      <c r="BO300" s="511">
        <v>0</v>
      </c>
      <c r="BQ300">
        <v>140528</v>
      </c>
      <c r="BR300">
        <v>3303401</v>
      </c>
      <c r="BS300" t="s">
        <v>378</v>
      </c>
      <c r="BT300" t="s">
        <v>51</v>
      </c>
      <c r="BU300" t="s">
        <v>609</v>
      </c>
      <c r="BV300">
        <v>1</v>
      </c>
      <c r="BW300">
        <v>0</v>
      </c>
      <c r="BX300">
        <v>0</v>
      </c>
      <c r="BY300">
        <v>7</v>
      </c>
      <c r="BZ300">
        <v>0</v>
      </c>
      <c r="CA300">
        <v>0</v>
      </c>
      <c r="CB300">
        <v>0</v>
      </c>
      <c r="CC300">
        <v>372</v>
      </c>
      <c r="CD300">
        <v>372</v>
      </c>
      <c r="CE300">
        <v>35</v>
      </c>
      <c r="CF300">
        <v>337</v>
      </c>
      <c r="CG300">
        <v>0</v>
      </c>
      <c r="CH300">
        <v>0</v>
      </c>
      <c r="CI300">
        <v>0</v>
      </c>
      <c r="CJ300">
        <v>0</v>
      </c>
      <c r="CK300">
        <v>0</v>
      </c>
      <c r="CL300">
        <v>0</v>
      </c>
      <c r="CM300">
        <v>0</v>
      </c>
      <c r="CN300">
        <v>0</v>
      </c>
      <c r="CO300">
        <v>0</v>
      </c>
      <c r="CP300">
        <v>372</v>
      </c>
      <c r="CQ300">
        <v>53.142857142857146</v>
      </c>
      <c r="CR300">
        <v>20.000000000000018</v>
      </c>
      <c r="CS300">
        <v>20.999999999999996</v>
      </c>
      <c r="CT300">
        <v>0</v>
      </c>
      <c r="CU300">
        <v>0</v>
      </c>
      <c r="CV300">
        <v>313.00000000000011</v>
      </c>
      <c r="CW300">
        <v>22.999999999999996</v>
      </c>
      <c r="CX300">
        <v>15.000000000000005</v>
      </c>
      <c r="CY300">
        <v>2.0000000000000018</v>
      </c>
      <c r="CZ300">
        <v>9.0000000000000107</v>
      </c>
      <c r="DA300">
        <v>3.0000000000000004</v>
      </c>
      <c r="DB300">
        <v>7.0000000000000115</v>
      </c>
      <c r="DC300">
        <v>0</v>
      </c>
      <c r="DD300">
        <v>0</v>
      </c>
      <c r="DE300">
        <v>0</v>
      </c>
      <c r="DF300">
        <v>0</v>
      </c>
      <c r="DG300">
        <v>0</v>
      </c>
      <c r="DH300">
        <v>0</v>
      </c>
      <c r="DI300">
        <v>0</v>
      </c>
      <c r="DJ300">
        <v>44.28571428571427</v>
      </c>
      <c r="DK300">
        <v>0</v>
      </c>
      <c r="DL300">
        <v>93.883422358707961</v>
      </c>
      <c r="DM300">
        <v>0</v>
      </c>
      <c r="DN300">
        <v>0</v>
      </c>
      <c r="DO300">
        <v>0</v>
      </c>
      <c r="DP300">
        <v>0</v>
      </c>
      <c r="DQ300">
        <v>0</v>
      </c>
      <c r="DR300">
        <v>0</v>
      </c>
      <c r="DS300">
        <v>7.6800000000000104</v>
      </c>
      <c r="DT300">
        <v>0</v>
      </c>
      <c r="DU300">
        <v>0.85</v>
      </c>
      <c r="DV300">
        <v>0</v>
      </c>
      <c r="DW300">
        <v>0</v>
      </c>
      <c r="DX300">
        <v>0</v>
      </c>
      <c r="DY300">
        <v>0</v>
      </c>
      <c r="DZ300">
        <v>1</v>
      </c>
      <c r="EA300">
        <v>0</v>
      </c>
    </row>
    <row r="301" spans="1:131" ht="15" hidden="1">
      <c r="A301" s="505">
        <v>305</v>
      </c>
      <c r="B301" s="505" t="e">
        <v>#N/A</v>
      </c>
      <c r="C301" s="506">
        <v>0.11274509803921599</v>
      </c>
      <c r="D301" s="506">
        <v>0</v>
      </c>
      <c r="E301" s="507">
        <v>140525</v>
      </c>
      <c r="F301" s="507">
        <v>3303402</v>
      </c>
      <c r="G301" s="508" t="s">
        <v>457</v>
      </c>
      <c r="H301" s="470" t="s">
        <v>51</v>
      </c>
      <c r="I301" s="509" t="s">
        <v>609</v>
      </c>
      <c r="J301" s="510">
        <v>1</v>
      </c>
      <c r="K301" s="511">
        <v>0</v>
      </c>
      <c r="L301" s="511">
        <v>0</v>
      </c>
      <c r="M301" s="511">
        <v>7</v>
      </c>
      <c r="N301" s="511">
        <v>0</v>
      </c>
      <c r="O301" s="511">
        <v>0</v>
      </c>
      <c r="P301" s="511">
        <v>0</v>
      </c>
      <c r="Q301" s="511">
        <v>204</v>
      </c>
      <c r="R301" s="511">
        <v>204</v>
      </c>
      <c r="S301" s="511">
        <v>26</v>
      </c>
      <c r="T301" s="511">
        <v>178</v>
      </c>
      <c r="U301" s="511">
        <v>0</v>
      </c>
      <c r="V301" s="511">
        <v>0</v>
      </c>
      <c r="W301" s="511">
        <v>0</v>
      </c>
      <c r="X301" s="511">
        <v>0</v>
      </c>
      <c r="Y301" s="511">
        <v>0</v>
      </c>
      <c r="Z301" s="511">
        <v>0</v>
      </c>
      <c r="AA301" s="511">
        <v>0</v>
      </c>
      <c r="AB301" s="511">
        <v>0</v>
      </c>
      <c r="AC301" s="511">
        <v>0</v>
      </c>
      <c r="AD301" s="511">
        <v>204</v>
      </c>
      <c r="AE301" s="511">
        <v>29.142857142857142</v>
      </c>
      <c r="AF301" s="511">
        <v>20.99999999999995</v>
      </c>
      <c r="AG301" s="511">
        <v>23.000000000000064</v>
      </c>
      <c r="AH301" s="511">
        <v>0</v>
      </c>
      <c r="AI301" s="511">
        <v>0</v>
      </c>
      <c r="AJ301" s="511">
        <v>159.99999999999997</v>
      </c>
      <c r="AK301" s="511">
        <v>8.9999999999999929</v>
      </c>
      <c r="AL301" s="511">
        <v>11.999999999999998</v>
      </c>
      <c r="AM301" s="511">
        <v>0</v>
      </c>
      <c r="AN301" s="511">
        <v>19.000000000000004</v>
      </c>
      <c r="AO301" s="511">
        <v>3.0000000000000049</v>
      </c>
      <c r="AP301" s="511">
        <v>1.0000000000000009</v>
      </c>
      <c r="AQ301" s="511">
        <v>0</v>
      </c>
      <c r="AR301" s="511">
        <v>0</v>
      </c>
      <c r="AS301" s="511">
        <v>0</v>
      </c>
      <c r="AT301" s="511">
        <v>0</v>
      </c>
      <c r="AU301" s="511">
        <v>0</v>
      </c>
      <c r="AV301" s="511">
        <v>0</v>
      </c>
      <c r="AW301" s="511">
        <v>0</v>
      </c>
      <c r="AX301" s="511">
        <v>13.752808988764055</v>
      </c>
      <c r="AY301" s="511">
        <v>0</v>
      </c>
      <c r="AZ301" s="511">
        <v>74.678571428571402</v>
      </c>
      <c r="BA301" s="511">
        <v>0</v>
      </c>
      <c r="BB301" s="511">
        <v>0</v>
      </c>
      <c r="BC301" s="511">
        <v>0</v>
      </c>
      <c r="BD301" s="511">
        <v>0</v>
      </c>
      <c r="BE301" s="511">
        <v>0</v>
      </c>
      <c r="BF301" s="511">
        <v>0</v>
      </c>
      <c r="BG301" s="511">
        <v>0</v>
      </c>
      <c r="BH301" s="511">
        <v>0</v>
      </c>
      <c r="BI301" s="511">
        <v>0.85099999999999998</v>
      </c>
      <c r="BJ301" s="511">
        <v>0</v>
      </c>
      <c r="BK301" s="511">
        <v>0</v>
      </c>
      <c r="BL301" s="512">
        <v>0</v>
      </c>
      <c r="BM301" s="511">
        <v>0</v>
      </c>
      <c r="BN301" s="511">
        <v>1</v>
      </c>
      <c r="BO301" s="511">
        <v>0</v>
      </c>
      <c r="BQ301">
        <v>140525</v>
      </c>
      <c r="BR301">
        <v>3303402</v>
      </c>
      <c r="BS301" t="s">
        <v>457</v>
      </c>
      <c r="BT301" t="s">
        <v>51</v>
      </c>
      <c r="BU301" t="s">
        <v>609</v>
      </c>
      <c r="BV301">
        <v>1</v>
      </c>
      <c r="BW301">
        <v>0</v>
      </c>
      <c r="BX301">
        <v>0</v>
      </c>
      <c r="BY301">
        <v>7</v>
      </c>
      <c r="BZ301">
        <v>0</v>
      </c>
      <c r="CA301">
        <v>0</v>
      </c>
      <c r="CB301">
        <v>0</v>
      </c>
      <c r="CC301">
        <v>204</v>
      </c>
      <c r="CD301">
        <v>204</v>
      </c>
      <c r="CE301">
        <v>26</v>
      </c>
      <c r="CF301">
        <v>178</v>
      </c>
      <c r="CG301">
        <v>0</v>
      </c>
      <c r="CH301">
        <v>0</v>
      </c>
      <c r="CI301">
        <v>0</v>
      </c>
      <c r="CJ301">
        <v>0</v>
      </c>
      <c r="CK301">
        <v>0</v>
      </c>
      <c r="CL301">
        <v>0</v>
      </c>
      <c r="CM301">
        <v>0</v>
      </c>
      <c r="CN301">
        <v>0</v>
      </c>
      <c r="CO301">
        <v>0</v>
      </c>
      <c r="CP301">
        <v>204</v>
      </c>
      <c r="CQ301">
        <v>29.142857142857142</v>
      </c>
      <c r="CR301">
        <v>20.99999999999995</v>
      </c>
      <c r="CS301">
        <v>23.000000000000064</v>
      </c>
      <c r="CT301">
        <v>0</v>
      </c>
      <c r="CU301">
        <v>0</v>
      </c>
      <c r="CV301">
        <v>159.99999999999997</v>
      </c>
      <c r="CW301">
        <v>8.9999999999999929</v>
      </c>
      <c r="CX301">
        <v>11.999999999999998</v>
      </c>
      <c r="CY301">
        <v>0</v>
      </c>
      <c r="CZ301">
        <v>19.000000000000004</v>
      </c>
      <c r="DA301">
        <v>3.0000000000000049</v>
      </c>
      <c r="DB301">
        <v>1.0000000000000009</v>
      </c>
      <c r="DC301">
        <v>0</v>
      </c>
      <c r="DD301">
        <v>0</v>
      </c>
      <c r="DE301">
        <v>0</v>
      </c>
      <c r="DF301">
        <v>0</v>
      </c>
      <c r="DG301">
        <v>0</v>
      </c>
      <c r="DH301">
        <v>0</v>
      </c>
      <c r="DI301">
        <v>0</v>
      </c>
      <c r="DJ301">
        <v>13.752808988764055</v>
      </c>
      <c r="DK301">
        <v>0</v>
      </c>
      <c r="DL301">
        <v>74.678571428571402</v>
      </c>
      <c r="DM301">
        <v>0</v>
      </c>
      <c r="DN301">
        <v>0</v>
      </c>
      <c r="DO301">
        <v>0</v>
      </c>
      <c r="DP301">
        <v>0</v>
      </c>
      <c r="DQ301">
        <v>0</v>
      </c>
      <c r="DR301">
        <v>0</v>
      </c>
      <c r="DS301">
        <v>0</v>
      </c>
      <c r="DT301">
        <v>0</v>
      </c>
      <c r="DU301">
        <v>0.85099999999999998</v>
      </c>
      <c r="DV301">
        <v>0</v>
      </c>
      <c r="DW301">
        <v>0</v>
      </c>
      <c r="DX301">
        <v>0</v>
      </c>
      <c r="DY301">
        <v>0</v>
      </c>
      <c r="DZ301">
        <v>1</v>
      </c>
      <c r="EA301">
        <v>0</v>
      </c>
    </row>
    <row r="302" spans="1:131" ht="15" hidden="1">
      <c r="A302" s="505">
        <v>306</v>
      </c>
      <c r="B302" s="505" t="e">
        <v>#N/A</v>
      </c>
      <c r="C302" s="506">
        <v>6.1611374407582901E-2</v>
      </c>
      <c r="D302" s="506">
        <v>0</v>
      </c>
      <c r="E302" s="507">
        <v>140529</v>
      </c>
      <c r="F302" s="507">
        <v>3303403</v>
      </c>
      <c r="G302" s="508" t="s">
        <v>458</v>
      </c>
      <c r="H302" s="470" t="s">
        <v>51</v>
      </c>
      <c r="I302" s="509" t="s">
        <v>609</v>
      </c>
      <c r="J302" s="510">
        <v>1</v>
      </c>
      <c r="K302" s="511">
        <v>0</v>
      </c>
      <c r="L302" s="511">
        <v>0</v>
      </c>
      <c r="M302" s="511">
        <v>7</v>
      </c>
      <c r="N302" s="511">
        <v>0</v>
      </c>
      <c r="O302" s="511">
        <v>0</v>
      </c>
      <c r="P302" s="511">
        <v>0</v>
      </c>
      <c r="Q302" s="511">
        <v>211</v>
      </c>
      <c r="R302" s="511">
        <v>211</v>
      </c>
      <c r="S302" s="511">
        <v>30</v>
      </c>
      <c r="T302" s="511">
        <v>181</v>
      </c>
      <c r="U302" s="511">
        <v>0</v>
      </c>
      <c r="V302" s="511">
        <v>0</v>
      </c>
      <c r="W302" s="511">
        <v>0</v>
      </c>
      <c r="X302" s="511">
        <v>0</v>
      </c>
      <c r="Y302" s="511">
        <v>0</v>
      </c>
      <c r="Z302" s="511">
        <v>0</v>
      </c>
      <c r="AA302" s="511">
        <v>0</v>
      </c>
      <c r="AB302" s="511">
        <v>0</v>
      </c>
      <c r="AC302" s="511">
        <v>0</v>
      </c>
      <c r="AD302" s="511">
        <v>211</v>
      </c>
      <c r="AE302" s="511">
        <v>30.142857142857142</v>
      </c>
      <c r="AF302" s="511">
        <v>10.999999999999991</v>
      </c>
      <c r="AG302" s="511">
        <v>12.999999999999993</v>
      </c>
      <c r="AH302" s="511">
        <v>0</v>
      </c>
      <c r="AI302" s="511">
        <v>0</v>
      </c>
      <c r="AJ302" s="511">
        <v>197.99999999999997</v>
      </c>
      <c r="AK302" s="511">
        <v>7.0000000000000062</v>
      </c>
      <c r="AL302" s="511">
        <v>0</v>
      </c>
      <c r="AM302" s="511">
        <v>1.0000000000000009</v>
      </c>
      <c r="AN302" s="511">
        <v>1.9999999999999998</v>
      </c>
      <c r="AO302" s="511">
        <v>1.0000000000000009</v>
      </c>
      <c r="AP302" s="511">
        <v>1.9999999999999998</v>
      </c>
      <c r="AQ302" s="511">
        <v>0</v>
      </c>
      <c r="AR302" s="511">
        <v>0</v>
      </c>
      <c r="AS302" s="511">
        <v>0</v>
      </c>
      <c r="AT302" s="511">
        <v>0</v>
      </c>
      <c r="AU302" s="511">
        <v>0</v>
      </c>
      <c r="AV302" s="511">
        <v>0</v>
      </c>
      <c r="AW302" s="511">
        <v>0</v>
      </c>
      <c r="AX302" s="511">
        <v>6.9944751381215404</v>
      </c>
      <c r="AY302" s="511">
        <v>0</v>
      </c>
      <c r="AZ302" s="511">
        <v>63.0170498084291</v>
      </c>
      <c r="BA302" s="511">
        <v>0</v>
      </c>
      <c r="BB302" s="511">
        <v>0</v>
      </c>
      <c r="BC302" s="511">
        <v>0</v>
      </c>
      <c r="BD302" s="511">
        <v>0</v>
      </c>
      <c r="BE302" s="511">
        <v>0</v>
      </c>
      <c r="BF302" s="511">
        <v>0</v>
      </c>
      <c r="BG302" s="511">
        <v>0</v>
      </c>
      <c r="BH302" s="511">
        <v>0</v>
      </c>
      <c r="BI302" s="511">
        <v>0.75600000000000001</v>
      </c>
      <c r="BJ302" s="511">
        <v>0</v>
      </c>
      <c r="BK302" s="511">
        <v>0</v>
      </c>
      <c r="BL302" s="512">
        <v>0</v>
      </c>
      <c r="BM302" s="511">
        <v>0</v>
      </c>
      <c r="BN302" s="511">
        <v>1</v>
      </c>
      <c r="BO302" s="511">
        <v>0</v>
      </c>
      <c r="BQ302">
        <v>140529</v>
      </c>
      <c r="BR302">
        <v>3303403</v>
      </c>
      <c r="BS302" t="s">
        <v>458</v>
      </c>
      <c r="BT302" t="s">
        <v>51</v>
      </c>
      <c r="BU302" t="s">
        <v>609</v>
      </c>
      <c r="BV302">
        <v>1</v>
      </c>
      <c r="BW302">
        <v>0</v>
      </c>
      <c r="BX302">
        <v>0</v>
      </c>
      <c r="BY302">
        <v>7</v>
      </c>
      <c r="BZ302">
        <v>0</v>
      </c>
      <c r="CA302">
        <v>0</v>
      </c>
      <c r="CB302">
        <v>0</v>
      </c>
      <c r="CC302">
        <v>211</v>
      </c>
      <c r="CD302">
        <v>211</v>
      </c>
      <c r="CE302">
        <v>30</v>
      </c>
      <c r="CF302">
        <v>181</v>
      </c>
      <c r="CG302">
        <v>0</v>
      </c>
      <c r="CH302">
        <v>0</v>
      </c>
      <c r="CI302">
        <v>0</v>
      </c>
      <c r="CJ302">
        <v>0</v>
      </c>
      <c r="CK302">
        <v>0</v>
      </c>
      <c r="CL302">
        <v>0</v>
      </c>
      <c r="CM302">
        <v>0</v>
      </c>
      <c r="CN302">
        <v>0</v>
      </c>
      <c r="CO302">
        <v>0</v>
      </c>
      <c r="CP302">
        <v>211</v>
      </c>
      <c r="CQ302">
        <v>30.142857142857142</v>
      </c>
      <c r="CR302">
        <v>10.999999999999991</v>
      </c>
      <c r="CS302">
        <v>12.999999999999993</v>
      </c>
      <c r="CT302">
        <v>0</v>
      </c>
      <c r="CU302">
        <v>0</v>
      </c>
      <c r="CV302">
        <v>197.99999999999997</v>
      </c>
      <c r="CW302">
        <v>7.0000000000000062</v>
      </c>
      <c r="CX302">
        <v>0</v>
      </c>
      <c r="CY302">
        <v>1.0000000000000009</v>
      </c>
      <c r="CZ302">
        <v>1.9999999999999998</v>
      </c>
      <c r="DA302">
        <v>1.0000000000000009</v>
      </c>
      <c r="DB302">
        <v>1.9999999999999998</v>
      </c>
      <c r="DC302">
        <v>0</v>
      </c>
      <c r="DD302">
        <v>0</v>
      </c>
      <c r="DE302">
        <v>0</v>
      </c>
      <c r="DF302">
        <v>0</v>
      </c>
      <c r="DG302">
        <v>0</v>
      </c>
      <c r="DH302">
        <v>0</v>
      </c>
      <c r="DI302">
        <v>0</v>
      </c>
      <c r="DJ302">
        <v>6.9944751381215404</v>
      </c>
      <c r="DK302">
        <v>0</v>
      </c>
      <c r="DL302">
        <v>63.0170498084291</v>
      </c>
      <c r="DM302">
        <v>0</v>
      </c>
      <c r="DN302">
        <v>0</v>
      </c>
      <c r="DO302">
        <v>0</v>
      </c>
      <c r="DP302">
        <v>0</v>
      </c>
      <c r="DQ302">
        <v>0</v>
      </c>
      <c r="DR302">
        <v>0</v>
      </c>
      <c r="DS302">
        <v>0</v>
      </c>
      <c r="DT302">
        <v>0</v>
      </c>
      <c r="DU302">
        <v>0.75600000000000001</v>
      </c>
      <c r="DV302">
        <v>0</v>
      </c>
      <c r="DW302">
        <v>0</v>
      </c>
      <c r="DX302">
        <v>0</v>
      </c>
      <c r="DY302">
        <v>0</v>
      </c>
      <c r="DZ302">
        <v>1</v>
      </c>
      <c r="EA302">
        <v>0</v>
      </c>
    </row>
    <row r="303" spans="1:131" ht="15" hidden="1">
      <c r="A303" s="505">
        <v>307</v>
      </c>
      <c r="B303" s="505" t="e">
        <v>#N/A</v>
      </c>
      <c r="C303" s="506">
        <v>0.58706467661691497</v>
      </c>
      <c r="D303" s="506">
        <v>0</v>
      </c>
      <c r="E303" s="507">
        <v>143437</v>
      </c>
      <c r="F303" s="507">
        <v>3303412</v>
      </c>
      <c r="G303" s="508" t="s">
        <v>459</v>
      </c>
      <c r="H303" s="470" t="s">
        <v>51</v>
      </c>
      <c r="I303" s="509" t="s">
        <v>609</v>
      </c>
      <c r="J303" s="510">
        <v>1</v>
      </c>
      <c r="K303" s="511">
        <v>0</v>
      </c>
      <c r="L303" s="511">
        <v>0</v>
      </c>
      <c r="M303" s="511">
        <v>7</v>
      </c>
      <c r="N303" s="511">
        <v>0</v>
      </c>
      <c r="O303" s="511">
        <v>0</v>
      </c>
      <c r="P303" s="511">
        <v>0</v>
      </c>
      <c r="Q303" s="511">
        <v>804</v>
      </c>
      <c r="R303" s="511">
        <v>804</v>
      </c>
      <c r="S303" s="511">
        <v>111</v>
      </c>
      <c r="T303" s="511">
        <v>693</v>
      </c>
      <c r="U303" s="511">
        <v>0</v>
      </c>
      <c r="V303" s="511">
        <v>0</v>
      </c>
      <c r="W303" s="511">
        <v>0</v>
      </c>
      <c r="X303" s="511">
        <v>0</v>
      </c>
      <c r="Y303" s="511">
        <v>0</v>
      </c>
      <c r="Z303" s="511">
        <v>0</v>
      </c>
      <c r="AA303" s="511">
        <v>0</v>
      </c>
      <c r="AB303" s="511">
        <v>0</v>
      </c>
      <c r="AC303" s="511">
        <v>0</v>
      </c>
      <c r="AD303" s="511">
        <v>804</v>
      </c>
      <c r="AE303" s="511">
        <v>114.85714285714286</v>
      </c>
      <c r="AF303" s="511">
        <v>470.00000000000023</v>
      </c>
      <c r="AG303" s="511">
        <v>471.99999999999966</v>
      </c>
      <c r="AH303" s="511">
        <v>0</v>
      </c>
      <c r="AI303" s="511">
        <v>0</v>
      </c>
      <c r="AJ303" s="511">
        <v>14.017434620174344</v>
      </c>
      <c r="AK303" s="511">
        <v>81.100871731008468</v>
      </c>
      <c r="AL303" s="511">
        <v>25.031133250311328</v>
      </c>
      <c r="AM303" s="511">
        <v>36.044831880448321</v>
      </c>
      <c r="AN303" s="511">
        <v>64.079701120796997</v>
      </c>
      <c r="AO303" s="511">
        <v>347.43212951432116</v>
      </c>
      <c r="AP303" s="511">
        <v>236.29389788293912</v>
      </c>
      <c r="AQ303" s="511">
        <v>0</v>
      </c>
      <c r="AR303" s="511">
        <v>0</v>
      </c>
      <c r="AS303" s="511">
        <v>0</v>
      </c>
      <c r="AT303" s="511">
        <v>0</v>
      </c>
      <c r="AU303" s="511">
        <v>0</v>
      </c>
      <c r="AV303" s="511">
        <v>0</v>
      </c>
      <c r="AW303" s="511">
        <v>0</v>
      </c>
      <c r="AX303" s="511">
        <v>208.83116883116904</v>
      </c>
      <c r="AY303" s="511">
        <v>0</v>
      </c>
      <c r="AZ303" s="511">
        <v>334.76859000406341</v>
      </c>
      <c r="BA303" s="511">
        <v>0</v>
      </c>
      <c r="BB303" s="511">
        <v>0</v>
      </c>
      <c r="BC303" s="511">
        <v>0</v>
      </c>
      <c r="BD303" s="511">
        <v>0</v>
      </c>
      <c r="BE303" s="511">
        <v>0</v>
      </c>
      <c r="BF303" s="511">
        <v>0</v>
      </c>
      <c r="BG303" s="511">
        <v>44.87581569115823</v>
      </c>
      <c r="BH303" s="511">
        <v>0</v>
      </c>
      <c r="BI303" s="511">
        <v>0.65700000000000003</v>
      </c>
      <c r="BJ303" s="511">
        <v>0</v>
      </c>
      <c r="BK303" s="511">
        <v>0</v>
      </c>
      <c r="BL303" s="512">
        <v>0</v>
      </c>
      <c r="BM303" s="511">
        <v>0</v>
      </c>
      <c r="BN303" s="511">
        <v>1</v>
      </c>
      <c r="BO303" s="511">
        <v>0</v>
      </c>
      <c r="BQ303">
        <v>143437</v>
      </c>
      <c r="BR303">
        <v>3303412</v>
      </c>
      <c r="BS303" t="s">
        <v>459</v>
      </c>
      <c r="BT303" t="s">
        <v>51</v>
      </c>
      <c r="BU303" t="s">
        <v>609</v>
      </c>
      <c r="BV303">
        <v>1</v>
      </c>
      <c r="BW303">
        <v>0</v>
      </c>
      <c r="BX303">
        <v>0</v>
      </c>
      <c r="BY303">
        <v>7</v>
      </c>
      <c r="BZ303">
        <v>0</v>
      </c>
      <c r="CA303">
        <v>0</v>
      </c>
      <c r="CB303">
        <v>0</v>
      </c>
      <c r="CC303">
        <v>804</v>
      </c>
      <c r="CD303">
        <v>804</v>
      </c>
      <c r="CE303">
        <v>111</v>
      </c>
      <c r="CF303">
        <v>693</v>
      </c>
      <c r="CG303">
        <v>0</v>
      </c>
      <c r="CH303">
        <v>0</v>
      </c>
      <c r="CI303">
        <v>0</v>
      </c>
      <c r="CJ303">
        <v>0</v>
      </c>
      <c r="CK303">
        <v>0</v>
      </c>
      <c r="CL303">
        <v>0</v>
      </c>
      <c r="CM303">
        <v>0</v>
      </c>
      <c r="CN303">
        <v>0</v>
      </c>
      <c r="CO303">
        <v>0</v>
      </c>
      <c r="CP303">
        <v>804</v>
      </c>
      <c r="CQ303">
        <v>114.85714285714286</v>
      </c>
      <c r="CR303">
        <v>470.00000000000023</v>
      </c>
      <c r="CS303">
        <v>471.99999999999966</v>
      </c>
      <c r="CT303">
        <v>0</v>
      </c>
      <c r="CU303">
        <v>0</v>
      </c>
      <c r="CV303">
        <v>14.017434620174344</v>
      </c>
      <c r="CW303">
        <v>81.100871731008468</v>
      </c>
      <c r="CX303">
        <v>25.031133250311328</v>
      </c>
      <c r="CY303">
        <v>36.044831880448321</v>
      </c>
      <c r="CZ303">
        <v>64.079701120796997</v>
      </c>
      <c r="DA303">
        <v>347.43212951432116</v>
      </c>
      <c r="DB303">
        <v>236.29389788293912</v>
      </c>
      <c r="DC303">
        <v>0</v>
      </c>
      <c r="DD303">
        <v>0</v>
      </c>
      <c r="DE303">
        <v>0</v>
      </c>
      <c r="DF303">
        <v>0</v>
      </c>
      <c r="DG303">
        <v>0</v>
      </c>
      <c r="DH303">
        <v>0</v>
      </c>
      <c r="DI303">
        <v>0</v>
      </c>
      <c r="DJ303">
        <v>208.83116883116904</v>
      </c>
      <c r="DK303">
        <v>0</v>
      </c>
      <c r="DL303">
        <v>334.76859000406341</v>
      </c>
      <c r="DM303">
        <v>0</v>
      </c>
      <c r="DN303">
        <v>0</v>
      </c>
      <c r="DO303">
        <v>0</v>
      </c>
      <c r="DP303">
        <v>0</v>
      </c>
      <c r="DQ303">
        <v>0</v>
      </c>
      <c r="DR303">
        <v>0</v>
      </c>
      <c r="DS303">
        <v>44.87581569115823</v>
      </c>
      <c r="DT303">
        <v>0</v>
      </c>
      <c r="DU303">
        <v>0.65700000000000003</v>
      </c>
      <c r="DV303">
        <v>0</v>
      </c>
      <c r="DW303">
        <v>0</v>
      </c>
      <c r="DX303">
        <v>0</v>
      </c>
      <c r="DY303">
        <v>0</v>
      </c>
      <c r="DZ303">
        <v>1</v>
      </c>
      <c r="EA303">
        <v>0</v>
      </c>
    </row>
    <row r="304" spans="1:131" ht="15" hidden="1">
      <c r="A304" s="505">
        <v>308</v>
      </c>
      <c r="B304" s="505" t="e">
        <v>#N/A</v>
      </c>
      <c r="C304" s="506">
        <v>0.16708860759493699</v>
      </c>
      <c r="D304" s="506">
        <v>0</v>
      </c>
      <c r="E304" s="507">
        <v>139520</v>
      </c>
      <c r="F304" s="507">
        <v>3303429</v>
      </c>
      <c r="G304" s="508" t="s">
        <v>460</v>
      </c>
      <c r="H304" s="470" t="s">
        <v>51</v>
      </c>
      <c r="I304" s="509" t="s">
        <v>609</v>
      </c>
      <c r="J304" s="510">
        <v>1</v>
      </c>
      <c r="K304" s="511">
        <v>0</v>
      </c>
      <c r="L304" s="511">
        <v>0</v>
      </c>
      <c r="M304" s="511">
        <v>7</v>
      </c>
      <c r="N304" s="511">
        <v>0</v>
      </c>
      <c r="O304" s="511">
        <v>0</v>
      </c>
      <c r="P304" s="511">
        <v>0</v>
      </c>
      <c r="Q304" s="511">
        <v>395</v>
      </c>
      <c r="R304" s="511">
        <v>395</v>
      </c>
      <c r="S304" s="511">
        <v>42</v>
      </c>
      <c r="T304" s="511">
        <v>353</v>
      </c>
      <c r="U304" s="511">
        <v>0</v>
      </c>
      <c r="V304" s="511">
        <v>0</v>
      </c>
      <c r="W304" s="511">
        <v>0</v>
      </c>
      <c r="X304" s="511">
        <v>0</v>
      </c>
      <c r="Y304" s="511">
        <v>0</v>
      </c>
      <c r="Z304" s="511">
        <v>0</v>
      </c>
      <c r="AA304" s="511">
        <v>0</v>
      </c>
      <c r="AB304" s="511">
        <v>0</v>
      </c>
      <c r="AC304" s="511">
        <v>0</v>
      </c>
      <c r="AD304" s="511">
        <v>395</v>
      </c>
      <c r="AE304" s="511">
        <v>56.428571428571431</v>
      </c>
      <c r="AF304" s="511">
        <v>63.999999999999922</v>
      </c>
      <c r="AG304" s="511">
        <v>66.000000000000114</v>
      </c>
      <c r="AH304" s="511">
        <v>0</v>
      </c>
      <c r="AI304" s="511">
        <v>0</v>
      </c>
      <c r="AJ304" s="511">
        <v>371.00000000000006</v>
      </c>
      <c r="AK304" s="511">
        <v>13.000000000000004</v>
      </c>
      <c r="AL304" s="511">
        <v>3.9999999999999951</v>
      </c>
      <c r="AM304" s="511">
        <v>0</v>
      </c>
      <c r="AN304" s="511">
        <v>3.0000000000000004</v>
      </c>
      <c r="AO304" s="511">
        <v>3.0000000000000004</v>
      </c>
      <c r="AP304" s="511">
        <v>0.99999999999999878</v>
      </c>
      <c r="AQ304" s="511">
        <v>0</v>
      </c>
      <c r="AR304" s="511">
        <v>0</v>
      </c>
      <c r="AS304" s="511">
        <v>0</v>
      </c>
      <c r="AT304" s="511">
        <v>0</v>
      </c>
      <c r="AU304" s="511">
        <v>0</v>
      </c>
      <c r="AV304" s="511">
        <v>0</v>
      </c>
      <c r="AW304" s="511">
        <v>0</v>
      </c>
      <c r="AX304" s="511">
        <v>48.252840909090942</v>
      </c>
      <c r="AY304" s="511">
        <v>0</v>
      </c>
      <c r="AZ304" s="511">
        <v>83.576954924183582</v>
      </c>
      <c r="BA304" s="511">
        <v>0</v>
      </c>
      <c r="BB304" s="511">
        <v>0</v>
      </c>
      <c r="BC304" s="511">
        <v>0</v>
      </c>
      <c r="BD304" s="511">
        <v>0</v>
      </c>
      <c r="BE304" s="511">
        <v>0</v>
      </c>
      <c r="BF304" s="511">
        <v>0</v>
      </c>
      <c r="BG304" s="511">
        <v>5.2999999999999856</v>
      </c>
      <c r="BH304" s="511">
        <v>0</v>
      </c>
      <c r="BI304" s="511">
        <v>0.68300000000000005</v>
      </c>
      <c r="BJ304" s="511">
        <v>0</v>
      </c>
      <c r="BK304" s="511">
        <v>0</v>
      </c>
      <c r="BL304" s="512">
        <v>0</v>
      </c>
      <c r="BM304" s="511">
        <v>0</v>
      </c>
      <c r="BN304" s="511">
        <v>1</v>
      </c>
      <c r="BO304" s="511">
        <v>0</v>
      </c>
      <c r="BQ304">
        <v>139520</v>
      </c>
      <c r="BR304">
        <v>3303429</v>
      </c>
      <c r="BS304" t="s">
        <v>460</v>
      </c>
      <c r="BT304" t="s">
        <v>51</v>
      </c>
      <c r="BU304" t="s">
        <v>609</v>
      </c>
      <c r="BV304">
        <v>1</v>
      </c>
      <c r="BW304">
        <v>0</v>
      </c>
      <c r="BX304">
        <v>0</v>
      </c>
      <c r="BY304">
        <v>7</v>
      </c>
      <c r="BZ304">
        <v>0</v>
      </c>
      <c r="CA304">
        <v>0</v>
      </c>
      <c r="CB304">
        <v>0</v>
      </c>
      <c r="CC304">
        <v>395</v>
      </c>
      <c r="CD304">
        <v>395</v>
      </c>
      <c r="CE304">
        <v>42</v>
      </c>
      <c r="CF304">
        <v>353</v>
      </c>
      <c r="CG304">
        <v>0</v>
      </c>
      <c r="CH304">
        <v>0</v>
      </c>
      <c r="CI304">
        <v>0</v>
      </c>
      <c r="CJ304">
        <v>0</v>
      </c>
      <c r="CK304">
        <v>0</v>
      </c>
      <c r="CL304">
        <v>0</v>
      </c>
      <c r="CM304">
        <v>0</v>
      </c>
      <c r="CN304">
        <v>0</v>
      </c>
      <c r="CO304">
        <v>0</v>
      </c>
      <c r="CP304">
        <v>395</v>
      </c>
      <c r="CQ304">
        <v>56.428571428571431</v>
      </c>
      <c r="CR304">
        <v>63.999999999999922</v>
      </c>
      <c r="CS304">
        <v>66.000000000000114</v>
      </c>
      <c r="CT304">
        <v>0</v>
      </c>
      <c r="CU304">
        <v>0</v>
      </c>
      <c r="CV304">
        <v>371.00000000000006</v>
      </c>
      <c r="CW304">
        <v>13.000000000000004</v>
      </c>
      <c r="CX304">
        <v>3.9999999999999951</v>
      </c>
      <c r="CY304">
        <v>0</v>
      </c>
      <c r="CZ304">
        <v>3.0000000000000004</v>
      </c>
      <c r="DA304">
        <v>3.0000000000000004</v>
      </c>
      <c r="DB304">
        <v>0.99999999999999878</v>
      </c>
      <c r="DC304">
        <v>0</v>
      </c>
      <c r="DD304">
        <v>0</v>
      </c>
      <c r="DE304">
        <v>0</v>
      </c>
      <c r="DF304">
        <v>0</v>
      </c>
      <c r="DG304">
        <v>0</v>
      </c>
      <c r="DH304">
        <v>0</v>
      </c>
      <c r="DI304">
        <v>0</v>
      </c>
      <c r="DJ304">
        <v>48.252840909090942</v>
      </c>
      <c r="DK304">
        <v>0</v>
      </c>
      <c r="DL304">
        <v>83.576954924183582</v>
      </c>
      <c r="DM304">
        <v>0</v>
      </c>
      <c r="DN304">
        <v>0</v>
      </c>
      <c r="DO304">
        <v>0</v>
      </c>
      <c r="DP304">
        <v>0</v>
      </c>
      <c r="DQ304">
        <v>0</v>
      </c>
      <c r="DR304">
        <v>0</v>
      </c>
      <c r="DS304">
        <v>5.2999999999999856</v>
      </c>
      <c r="DT304">
        <v>0</v>
      </c>
      <c r="DU304">
        <v>0.68300000000000005</v>
      </c>
      <c r="DV304">
        <v>0</v>
      </c>
      <c r="DW304">
        <v>0</v>
      </c>
      <c r="DX304">
        <v>0</v>
      </c>
      <c r="DY304">
        <v>0</v>
      </c>
      <c r="DZ304">
        <v>1</v>
      </c>
      <c r="EA304">
        <v>0</v>
      </c>
    </row>
    <row r="305" spans="1:131" ht="15" hidden="1">
      <c r="A305" s="505">
        <v>309</v>
      </c>
      <c r="B305" s="505" t="e">
        <v>#N/A</v>
      </c>
      <c r="C305" s="506">
        <v>0.383941605839416</v>
      </c>
      <c r="D305" s="506">
        <v>0</v>
      </c>
      <c r="E305" s="507">
        <v>143869</v>
      </c>
      <c r="F305" s="507">
        <v>3303430</v>
      </c>
      <c r="G305" s="508" t="s">
        <v>461</v>
      </c>
      <c r="H305" s="470" t="s">
        <v>51</v>
      </c>
      <c r="I305" s="509" t="s">
        <v>609</v>
      </c>
      <c r="J305" s="510">
        <v>1</v>
      </c>
      <c r="K305" s="511">
        <v>0</v>
      </c>
      <c r="L305" s="511">
        <v>0</v>
      </c>
      <c r="M305" s="511">
        <v>7</v>
      </c>
      <c r="N305" s="511">
        <v>0</v>
      </c>
      <c r="O305" s="511">
        <v>0</v>
      </c>
      <c r="P305" s="511">
        <v>0</v>
      </c>
      <c r="Q305" s="511">
        <v>685</v>
      </c>
      <c r="R305" s="511">
        <v>685</v>
      </c>
      <c r="S305" s="511">
        <v>106</v>
      </c>
      <c r="T305" s="511">
        <v>579</v>
      </c>
      <c r="U305" s="511">
        <v>0</v>
      </c>
      <c r="V305" s="511">
        <v>0</v>
      </c>
      <c r="W305" s="511">
        <v>0</v>
      </c>
      <c r="X305" s="511">
        <v>0</v>
      </c>
      <c r="Y305" s="511">
        <v>0</v>
      </c>
      <c r="Z305" s="511">
        <v>0</v>
      </c>
      <c r="AA305" s="511">
        <v>0</v>
      </c>
      <c r="AB305" s="511">
        <v>0</v>
      </c>
      <c r="AC305" s="511">
        <v>0</v>
      </c>
      <c r="AD305" s="511">
        <v>685</v>
      </c>
      <c r="AE305" s="511">
        <v>97.857142857142861</v>
      </c>
      <c r="AF305" s="511">
        <v>259.00000000000006</v>
      </c>
      <c r="AG305" s="511">
        <v>262.99999999999994</v>
      </c>
      <c r="AH305" s="511">
        <v>0</v>
      </c>
      <c r="AI305" s="511">
        <v>0</v>
      </c>
      <c r="AJ305" s="511">
        <v>293.28445747800606</v>
      </c>
      <c r="AK305" s="511">
        <v>109.47947214076238</v>
      </c>
      <c r="AL305" s="511">
        <v>111.48826979472128</v>
      </c>
      <c r="AM305" s="511">
        <v>11.048387096774182</v>
      </c>
      <c r="AN305" s="511">
        <v>36.158357771261002</v>
      </c>
      <c r="AO305" s="511">
        <v>87.382697947214012</v>
      </c>
      <c r="AP305" s="511">
        <v>36.158357771261002</v>
      </c>
      <c r="AQ305" s="511">
        <v>0</v>
      </c>
      <c r="AR305" s="511">
        <v>0</v>
      </c>
      <c r="AS305" s="511">
        <v>0</v>
      </c>
      <c r="AT305" s="511">
        <v>0</v>
      </c>
      <c r="AU305" s="511">
        <v>0</v>
      </c>
      <c r="AV305" s="511">
        <v>0</v>
      </c>
      <c r="AW305" s="511">
        <v>0</v>
      </c>
      <c r="AX305" s="511">
        <v>158.53195164075993</v>
      </c>
      <c r="AY305" s="511">
        <v>0</v>
      </c>
      <c r="AZ305" s="511">
        <v>252.5578336365204</v>
      </c>
      <c r="BA305" s="511">
        <v>0</v>
      </c>
      <c r="BB305" s="511">
        <v>0</v>
      </c>
      <c r="BC305" s="511">
        <v>0</v>
      </c>
      <c r="BD305" s="511">
        <v>0</v>
      </c>
      <c r="BE305" s="511">
        <v>0</v>
      </c>
      <c r="BF305" s="511">
        <v>0</v>
      </c>
      <c r="BG305" s="511">
        <v>0</v>
      </c>
      <c r="BH305" s="511">
        <v>0</v>
      </c>
      <c r="BI305" s="511">
        <v>0.66400000000000003</v>
      </c>
      <c r="BJ305" s="511">
        <v>0</v>
      </c>
      <c r="BK305" s="511">
        <v>0</v>
      </c>
      <c r="BL305" s="512">
        <v>0</v>
      </c>
      <c r="BM305" s="511">
        <v>0</v>
      </c>
      <c r="BN305" s="511">
        <v>1</v>
      </c>
      <c r="BO305" s="511">
        <v>0</v>
      </c>
      <c r="BQ305">
        <v>143869</v>
      </c>
      <c r="BR305">
        <v>3303430</v>
      </c>
      <c r="BS305" t="s">
        <v>461</v>
      </c>
      <c r="BT305" t="s">
        <v>51</v>
      </c>
      <c r="BU305" t="s">
        <v>609</v>
      </c>
      <c r="BV305">
        <v>1</v>
      </c>
      <c r="BW305">
        <v>0</v>
      </c>
      <c r="BX305">
        <v>0</v>
      </c>
      <c r="BY305">
        <v>7</v>
      </c>
      <c r="BZ305">
        <v>0</v>
      </c>
      <c r="CA305">
        <v>0</v>
      </c>
      <c r="CB305">
        <v>0</v>
      </c>
      <c r="CC305">
        <v>685</v>
      </c>
      <c r="CD305">
        <v>685</v>
      </c>
      <c r="CE305">
        <v>106</v>
      </c>
      <c r="CF305">
        <v>579</v>
      </c>
      <c r="CG305">
        <v>0</v>
      </c>
      <c r="CH305">
        <v>0</v>
      </c>
      <c r="CI305">
        <v>0</v>
      </c>
      <c r="CJ305">
        <v>0</v>
      </c>
      <c r="CK305">
        <v>0</v>
      </c>
      <c r="CL305">
        <v>0</v>
      </c>
      <c r="CM305">
        <v>0</v>
      </c>
      <c r="CN305">
        <v>0</v>
      </c>
      <c r="CO305">
        <v>0</v>
      </c>
      <c r="CP305">
        <v>685</v>
      </c>
      <c r="CQ305">
        <v>97.857142857142861</v>
      </c>
      <c r="CR305">
        <v>259.00000000000006</v>
      </c>
      <c r="CS305">
        <v>262.99999999999994</v>
      </c>
      <c r="CT305">
        <v>0</v>
      </c>
      <c r="CU305">
        <v>0</v>
      </c>
      <c r="CV305">
        <v>293.28445747800606</v>
      </c>
      <c r="CW305">
        <v>109.47947214076238</v>
      </c>
      <c r="CX305">
        <v>111.48826979472128</v>
      </c>
      <c r="CY305">
        <v>11.048387096774182</v>
      </c>
      <c r="CZ305">
        <v>36.158357771261002</v>
      </c>
      <c r="DA305">
        <v>87.382697947214012</v>
      </c>
      <c r="DB305">
        <v>36.158357771261002</v>
      </c>
      <c r="DC305">
        <v>0</v>
      </c>
      <c r="DD305">
        <v>0</v>
      </c>
      <c r="DE305">
        <v>0</v>
      </c>
      <c r="DF305">
        <v>0</v>
      </c>
      <c r="DG305">
        <v>0</v>
      </c>
      <c r="DH305">
        <v>0</v>
      </c>
      <c r="DI305">
        <v>0</v>
      </c>
      <c r="DJ305">
        <v>158.53195164075993</v>
      </c>
      <c r="DK305">
        <v>0</v>
      </c>
      <c r="DL305">
        <v>252.5578336365204</v>
      </c>
      <c r="DM305">
        <v>0</v>
      </c>
      <c r="DN305">
        <v>0</v>
      </c>
      <c r="DO305">
        <v>0</v>
      </c>
      <c r="DP305">
        <v>0</v>
      </c>
      <c r="DQ305">
        <v>0</v>
      </c>
      <c r="DR305">
        <v>0</v>
      </c>
      <c r="DS305">
        <v>0</v>
      </c>
      <c r="DT305">
        <v>0</v>
      </c>
      <c r="DU305">
        <v>0.66400000000000003</v>
      </c>
      <c r="DV305">
        <v>0</v>
      </c>
      <c r="DW305">
        <v>0</v>
      </c>
      <c r="DX305">
        <v>0</v>
      </c>
      <c r="DY305">
        <v>0</v>
      </c>
      <c r="DZ305">
        <v>1</v>
      </c>
      <c r="EA305">
        <v>0</v>
      </c>
    </row>
    <row r="306" spans="1:131" ht="15" hidden="1">
      <c r="A306" s="505">
        <v>310</v>
      </c>
      <c r="B306" s="505" t="e">
        <v>#N/A</v>
      </c>
      <c r="C306" s="506">
        <v>0.67929292929292895</v>
      </c>
      <c r="D306" s="506">
        <v>0</v>
      </c>
      <c r="E306" s="507">
        <v>140889</v>
      </c>
      <c r="F306" s="507">
        <v>3303433</v>
      </c>
      <c r="G306" s="508" t="s">
        <v>462</v>
      </c>
      <c r="H306" s="470" t="s">
        <v>51</v>
      </c>
      <c r="I306" s="509" t="s">
        <v>609</v>
      </c>
      <c r="J306" s="510">
        <v>1</v>
      </c>
      <c r="K306" s="511">
        <v>0</v>
      </c>
      <c r="L306" s="511">
        <v>0</v>
      </c>
      <c r="M306" s="511">
        <v>7</v>
      </c>
      <c r="N306" s="511">
        <v>0</v>
      </c>
      <c r="O306" s="511">
        <v>0</v>
      </c>
      <c r="P306" s="511">
        <v>0</v>
      </c>
      <c r="Q306" s="511">
        <v>396</v>
      </c>
      <c r="R306" s="511">
        <v>396</v>
      </c>
      <c r="S306" s="511">
        <v>46</v>
      </c>
      <c r="T306" s="511">
        <v>350</v>
      </c>
      <c r="U306" s="511">
        <v>0</v>
      </c>
      <c r="V306" s="511">
        <v>0</v>
      </c>
      <c r="W306" s="511">
        <v>0</v>
      </c>
      <c r="X306" s="511">
        <v>0</v>
      </c>
      <c r="Y306" s="511">
        <v>0</v>
      </c>
      <c r="Z306" s="511">
        <v>0</v>
      </c>
      <c r="AA306" s="511">
        <v>0</v>
      </c>
      <c r="AB306" s="511">
        <v>0</v>
      </c>
      <c r="AC306" s="511">
        <v>0</v>
      </c>
      <c r="AD306" s="511">
        <v>396</v>
      </c>
      <c r="AE306" s="511">
        <v>56.571428571428569</v>
      </c>
      <c r="AF306" s="511">
        <v>268.99999999999989</v>
      </c>
      <c r="AG306" s="511">
        <v>268.99999999999989</v>
      </c>
      <c r="AH306" s="511">
        <v>0</v>
      </c>
      <c r="AI306" s="511">
        <v>0</v>
      </c>
      <c r="AJ306" s="511">
        <v>57.999999999999815</v>
      </c>
      <c r="AK306" s="511">
        <v>20.999999999999986</v>
      </c>
      <c r="AL306" s="511">
        <v>1.9999999999999998</v>
      </c>
      <c r="AM306" s="511">
        <v>35.000000000000007</v>
      </c>
      <c r="AN306" s="511">
        <v>100.99999999999999</v>
      </c>
      <c r="AO306" s="511">
        <v>152.00000000000006</v>
      </c>
      <c r="AP306" s="511">
        <v>27.000000000000011</v>
      </c>
      <c r="AQ306" s="511">
        <v>0</v>
      </c>
      <c r="AR306" s="511">
        <v>0</v>
      </c>
      <c r="AS306" s="511">
        <v>0</v>
      </c>
      <c r="AT306" s="511">
        <v>0</v>
      </c>
      <c r="AU306" s="511">
        <v>0</v>
      </c>
      <c r="AV306" s="511">
        <v>0</v>
      </c>
      <c r="AW306" s="511">
        <v>0</v>
      </c>
      <c r="AX306" s="511">
        <v>49.92550143266466</v>
      </c>
      <c r="AY306" s="511">
        <v>0</v>
      </c>
      <c r="AZ306" s="511">
        <v>155.36304903555668</v>
      </c>
      <c r="BA306" s="511">
        <v>0</v>
      </c>
      <c r="BB306" s="511">
        <v>0</v>
      </c>
      <c r="BC306" s="511">
        <v>0</v>
      </c>
      <c r="BD306" s="511">
        <v>0</v>
      </c>
      <c r="BE306" s="511">
        <v>0</v>
      </c>
      <c r="BF306" s="511">
        <v>0</v>
      </c>
      <c r="BG306" s="511">
        <v>11.240000000000006</v>
      </c>
      <c r="BH306" s="511">
        <v>0</v>
      </c>
      <c r="BI306" s="511">
        <v>0.72899999999999998</v>
      </c>
      <c r="BJ306" s="511">
        <v>0</v>
      </c>
      <c r="BK306" s="511">
        <v>0</v>
      </c>
      <c r="BL306" s="512">
        <v>0</v>
      </c>
      <c r="BM306" s="511">
        <v>0</v>
      </c>
      <c r="BN306" s="511">
        <v>1</v>
      </c>
      <c r="BO306" s="511">
        <v>0</v>
      </c>
      <c r="BQ306">
        <v>140889</v>
      </c>
      <c r="BR306">
        <v>3303433</v>
      </c>
      <c r="BS306" t="s">
        <v>462</v>
      </c>
      <c r="BT306" t="s">
        <v>51</v>
      </c>
      <c r="BU306" t="s">
        <v>609</v>
      </c>
      <c r="BV306">
        <v>1</v>
      </c>
      <c r="BW306">
        <v>0</v>
      </c>
      <c r="BX306">
        <v>0</v>
      </c>
      <c r="BY306">
        <v>7</v>
      </c>
      <c r="BZ306">
        <v>0</v>
      </c>
      <c r="CA306">
        <v>0</v>
      </c>
      <c r="CB306">
        <v>0</v>
      </c>
      <c r="CC306">
        <v>396</v>
      </c>
      <c r="CD306">
        <v>396</v>
      </c>
      <c r="CE306">
        <v>46</v>
      </c>
      <c r="CF306">
        <v>350</v>
      </c>
      <c r="CG306">
        <v>0</v>
      </c>
      <c r="CH306">
        <v>0</v>
      </c>
      <c r="CI306">
        <v>0</v>
      </c>
      <c r="CJ306">
        <v>0</v>
      </c>
      <c r="CK306">
        <v>0</v>
      </c>
      <c r="CL306">
        <v>0</v>
      </c>
      <c r="CM306">
        <v>0</v>
      </c>
      <c r="CN306">
        <v>0</v>
      </c>
      <c r="CO306">
        <v>0</v>
      </c>
      <c r="CP306">
        <v>396</v>
      </c>
      <c r="CQ306">
        <v>56.571428571428569</v>
      </c>
      <c r="CR306">
        <v>268.99999999999989</v>
      </c>
      <c r="CS306">
        <v>268.99999999999989</v>
      </c>
      <c r="CT306">
        <v>0</v>
      </c>
      <c r="CU306">
        <v>0</v>
      </c>
      <c r="CV306">
        <v>57.999999999999815</v>
      </c>
      <c r="CW306">
        <v>20.999999999999986</v>
      </c>
      <c r="CX306">
        <v>1.9999999999999998</v>
      </c>
      <c r="CY306">
        <v>35.000000000000007</v>
      </c>
      <c r="CZ306">
        <v>100.99999999999999</v>
      </c>
      <c r="DA306">
        <v>152.00000000000006</v>
      </c>
      <c r="DB306">
        <v>27.000000000000011</v>
      </c>
      <c r="DC306">
        <v>0</v>
      </c>
      <c r="DD306">
        <v>0</v>
      </c>
      <c r="DE306">
        <v>0</v>
      </c>
      <c r="DF306">
        <v>0</v>
      </c>
      <c r="DG306">
        <v>0</v>
      </c>
      <c r="DH306">
        <v>0</v>
      </c>
      <c r="DI306">
        <v>0</v>
      </c>
      <c r="DJ306">
        <v>49.92550143266466</v>
      </c>
      <c r="DK306">
        <v>0</v>
      </c>
      <c r="DL306">
        <v>155.36304903555668</v>
      </c>
      <c r="DM306">
        <v>0</v>
      </c>
      <c r="DN306">
        <v>0</v>
      </c>
      <c r="DO306">
        <v>0</v>
      </c>
      <c r="DP306">
        <v>0</v>
      </c>
      <c r="DQ306">
        <v>0</v>
      </c>
      <c r="DR306">
        <v>0</v>
      </c>
      <c r="DS306">
        <v>11.240000000000006</v>
      </c>
      <c r="DT306">
        <v>0</v>
      </c>
      <c r="DU306">
        <v>0.72899999999999998</v>
      </c>
      <c r="DV306">
        <v>0</v>
      </c>
      <c r="DW306">
        <v>0</v>
      </c>
      <c r="DX306">
        <v>0</v>
      </c>
      <c r="DY306">
        <v>0</v>
      </c>
      <c r="DZ306">
        <v>1</v>
      </c>
      <c r="EA306">
        <v>0</v>
      </c>
    </row>
    <row r="307" spans="1:131" ht="15" hidden="1">
      <c r="A307" s="505">
        <v>311</v>
      </c>
      <c r="B307" s="505" t="e">
        <v>#N/A</v>
      </c>
      <c r="C307" s="506">
        <v>6.4285714285714293E-2</v>
      </c>
      <c r="D307" s="506">
        <v>0</v>
      </c>
      <c r="E307" s="507">
        <v>137155</v>
      </c>
      <c r="F307" s="507">
        <v>3305201</v>
      </c>
      <c r="G307" s="508" t="s">
        <v>463</v>
      </c>
      <c r="H307" s="470" t="s">
        <v>51</v>
      </c>
      <c r="I307" s="509" t="s">
        <v>609</v>
      </c>
      <c r="J307" s="510">
        <v>1</v>
      </c>
      <c r="K307" s="511">
        <v>0</v>
      </c>
      <c r="L307" s="511">
        <v>0</v>
      </c>
      <c r="M307" s="511">
        <v>7</v>
      </c>
      <c r="N307" s="511">
        <v>0</v>
      </c>
      <c r="O307" s="511">
        <v>0</v>
      </c>
      <c r="P307" s="511">
        <v>0</v>
      </c>
      <c r="Q307" s="511">
        <v>420</v>
      </c>
      <c r="R307" s="511">
        <v>420</v>
      </c>
      <c r="S307" s="511">
        <v>60</v>
      </c>
      <c r="T307" s="511">
        <v>360</v>
      </c>
      <c r="U307" s="511">
        <v>0</v>
      </c>
      <c r="V307" s="511">
        <v>0</v>
      </c>
      <c r="W307" s="511">
        <v>0</v>
      </c>
      <c r="X307" s="511">
        <v>0</v>
      </c>
      <c r="Y307" s="511">
        <v>0</v>
      </c>
      <c r="Z307" s="511">
        <v>0</v>
      </c>
      <c r="AA307" s="511">
        <v>0</v>
      </c>
      <c r="AB307" s="511">
        <v>0</v>
      </c>
      <c r="AC307" s="511">
        <v>0</v>
      </c>
      <c r="AD307" s="511">
        <v>420</v>
      </c>
      <c r="AE307" s="511">
        <v>60</v>
      </c>
      <c r="AF307" s="511">
        <v>27.000000000000004</v>
      </c>
      <c r="AG307" s="511">
        <v>27.000000000000004</v>
      </c>
      <c r="AH307" s="511">
        <v>0</v>
      </c>
      <c r="AI307" s="511">
        <v>0</v>
      </c>
      <c r="AJ307" s="511">
        <v>380.99999999999994</v>
      </c>
      <c r="AK307" s="511">
        <v>13.999999999999986</v>
      </c>
      <c r="AL307" s="511">
        <v>11.000000000000005</v>
      </c>
      <c r="AM307" s="511">
        <v>0</v>
      </c>
      <c r="AN307" s="511">
        <v>8.9999999999999876</v>
      </c>
      <c r="AO307" s="511">
        <v>0.99999999999999956</v>
      </c>
      <c r="AP307" s="511">
        <v>3.9999999999999982</v>
      </c>
      <c r="AQ307" s="511">
        <v>0</v>
      </c>
      <c r="AR307" s="511">
        <v>0</v>
      </c>
      <c r="AS307" s="511">
        <v>0</v>
      </c>
      <c r="AT307" s="511">
        <v>0</v>
      </c>
      <c r="AU307" s="511">
        <v>0</v>
      </c>
      <c r="AV307" s="511">
        <v>0</v>
      </c>
      <c r="AW307" s="511">
        <v>0</v>
      </c>
      <c r="AX307" s="511">
        <v>24.499999999999986</v>
      </c>
      <c r="AY307" s="511">
        <v>0</v>
      </c>
      <c r="AZ307" s="511">
        <v>77.452433784995961</v>
      </c>
      <c r="BA307" s="511">
        <v>0</v>
      </c>
      <c r="BB307" s="511">
        <v>0</v>
      </c>
      <c r="BC307" s="511">
        <v>0</v>
      </c>
      <c r="BD307" s="511">
        <v>0</v>
      </c>
      <c r="BE307" s="511">
        <v>0</v>
      </c>
      <c r="BF307" s="511">
        <v>0</v>
      </c>
      <c r="BG307" s="511">
        <v>0</v>
      </c>
      <c r="BH307" s="511">
        <v>0</v>
      </c>
      <c r="BI307" s="511">
        <v>0.85499999999999998</v>
      </c>
      <c r="BJ307" s="511">
        <v>0</v>
      </c>
      <c r="BK307" s="511">
        <v>0</v>
      </c>
      <c r="BL307" s="512">
        <v>0</v>
      </c>
      <c r="BM307" s="511">
        <v>0</v>
      </c>
      <c r="BN307" s="511">
        <v>1</v>
      </c>
      <c r="BO307" s="511">
        <v>0</v>
      </c>
      <c r="BQ307">
        <v>137155</v>
      </c>
      <c r="BR307">
        <v>3305201</v>
      </c>
      <c r="BS307" t="s">
        <v>463</v>
      </c>
      <c r="BT307" t="s">
        <v>51</v>
      </c>
      <c r="BU307" t="s">
        <v>609</v>
      </c>
      <c r="BV307">
        <v>1</v>
      </c>
      <c r="BW307">
        <v>0</v>
      </c>
      <c r="BX307">
        <v>0</v>
      </c>
      <c r="BY307">
        <v>7</v>
      </c>
      <c r="BZ307">
        <v>0</v>
      </c>
      <c r="CA307">
        <v>0</v>
      </c>
      <c r="CB307">
        <v>0</v>
      </c>
      <c r="CC307">
        <v>420</v>
      </c>
      <c r="CD307">
        <v>420</v>
      </c>
      <c r="CE307">
        <v>60</v>
      </c>
      <c r="CF307">
        <v>360</v>
      </c>
      <c r="CG307">
        <v>0</v>
      </c>
      <c r="CH307">
        <v>0</v>
      </c>
      <c r="CI307">
        <v>0</v>
      </c>
      <c r="CJ307">
        <v>0</v>
      </c>
      <c r="CK307">
        <v>0</v>
      </c>
      <c r="CL307">
        <v>0</v>
      </c>
      <c r="CM307">
        <v>0</v>
      </c>
      <c r="CN307">
        <v>0</v>
      </c>
      <c r="CO307">
        <v>0</v>
      </c>
      <c r="CP307">
        <v>420</v>
      </c>
      <c r="CQ307">
        <v>60</v>
      </c>
      <c r="CR307">
        <v>27.000000000000004</v>
      </c>
      <c r="CS307">
        <v>27.000000000000004</v>
      </c>
      <c r="CT307">
        <v>0</v>
      </c>
      <c r="CU307">
        <v>0</v>
      </c>
      <c r="CV307">
        <v>380.99999999999994</v>
      </c>
      <c r="CW307">
        <v>13.999999999999986</v>
      </c>
      <c r="CX307">
        <v>11.000000000000005</v>
      </c>
      <c r="CY307">
        <v>0</v>
      </c>
      <c r="CZ307">
        <v>8.9999999999999876</v>
      </c>
      <c r="DA307">
        <v>0.99999999999999956</v>
      </c>
      <c r="DB307">
        <v>3.9999999999999982</v>
      </c>
      <c r="DC307">
        <v>0</v>
      </c>
      <c r="DD307">
        <v>0</v>
      </c>
      <c r="DE307">
        <v>0</v>
      </c>
      <c r="DF307">
        <v>0</v>
      </c>
      <c r="DG307">
        <v>0</v>
      </c>
      <c r="DH307">
        <v>0</v>
      </c>
      <c r="DI307">
        <v>0</v>
      </c>
      <c r="DJ307">
        <v>24.499999999999986</v>
      </c>
      <c r="DK307">
        <v>0</v>
      </c>
      <c r="DL307">
        <v>77.452433784995961</v>
      </c>
      <c r="DM307">
        <v>0</v>
      </c>
      <c r="DN307">
        <v>0</v>
      </c>
      <c r="DO307">
        <v>0</v>
      </c>
      <c r="DP307">
        <v>0</v>
      </c>
      <c r="DQ307">
        <v>0</v>
      </c>
      <c r="DR307">
        <v>0</v>
      </c>
      <c r="DS307">
        <v>0</v>
      </c>
      <c r="DT307">
        <v>0</v>
      </c>
      <c r="DU307">
        <v>0.85499999999999998</v>
      </c>
      <c r="DV307">
        <v>0</v>
      </c>
      <c r="DW307">
        <v>0</v>
      </c>
      <c r="DX307">
        <v>0</v>
      </c>
      <c r="DY307">
        <v>0</v>
      </c>
      <c r="DZ307">
        <v>1</v>
      </c>
      <c r="EA307">
        <v>0</v>
      </c>
    </row>
    <row r="308" spans="1:131" ht="15" hidden="1">
      <c r="A308" s="505">
        <v>312</v>
      </c>
      <c r="B308" s="505" t="e">
        <v>#N/A</v>
      </c>
      <c r="C308" s="506">
        <v>0.12953367875647701</v>
      </c>
      <c r="D308" s="506">
        <v>0</v>
      </c>
      <c r="E308" s="507">
        <v>143434</v>
      </c>
      <c r="F308" s="507">
        <v>3305205</v>
      </c>
      <c r="G308" s="508" t="s">
        <v>464</v>
      </c>
      <c r="H308" s="470" t="s">
        <v>51</v>
      </c>
      <c r="I308" s="509" t="s">
        <v>609</v>
      </c>
      <c r="J308" s="510">
        <v>1</v>
      </c>
      <c r="K308" s="511">
        <v>0</v>
      </c>
      <c r="L308" s="511">
        <v>0</v>
      </c>
      <c r="M308" s="511">
        <v>7</v>
      </c>
      <c r="N308" s="511">
        <v>0</v>
      </c>
      <c r="O308" s="511">
        <v>0</v>
      </c>
      <c r="P308" s="511">
        <v>0</v>
      </c>
      <c r="Q308" s="511">
        <v>193</v>
      </c>
      <c r="R308" s="511">
        <v>193</v>
      </c>
      <c r="S308" s="511">
        <v>20</v>
      </c>
      <c r="T308" s="511">
        <v>173</v>
      </c>
      <c r="U308" s="511">
        <v>0</v>
      </c>
      <c r="V308" s="511">
        <v>0</v>
      </c>
      <c r="W308" s="511">
        <v>0</v>
      </c>
      <c r="X308" s="511">
        <v>0</v>
      </c>
      <c r="Y308" s="511">
        <v>0</v>
      </c>
      <c r="Z308" s="511">
        <v>0</v>
      </c>
      <c r="AA308" s="511">
        <v>0</v>
      </c>
      <c r="AB308" s="511">
        <v>0</v>
      </c>
      <c r="AC308" s="511">
        <v>0</v>
      </c>
      <c r="AD308" s="511">
        <v>193</v>
      </c>
      <c r="AE308" s="511">
        <v>27.571428571428573</v>
      </c>
      <c r="AF308" s="511">
        <v>24.000000000000075</v>
      </c>
      <c r="AG308" s="511">
        <v>25.00000000000006</v>
      </c>
      <c r="AH308" s="511">
        <v>0</v>
      </c>
      <c r="AI308" s="511">
        <v>0</v>
      </c>
      <c r="AJ308" s="511">
        <v>153.99999999999991</v>
      </c>
      <c r="AK308" s="511">
        <v>4.0000000000000062</v>
      </c>
      <c r="AL308" s="511">
        <v>1.9999999999999933</v>
      </c>
      <c r="AM308" s="511">
        <v>10.000000000000005</v>
      </c>
      <c r="AN308" s="511">
        <v>10.999999999999993</v>
      </c>
      <c r="AO308" s="511">
        <v>7.0000000000000062</v>
      </c>
      <c r="AP308" s="511">
        <v>4.9999999999999929</v>
      </c>
      <c r="AQ308" s="511">
        <v>0</v>
      </c>
      <c r="AR308" s="511">
        <v>0</v>
      </c>
      <c r="AS308" s="511">
        <v>0</v>
      </c>
      <c r="AT308" s="511">
        <v>0</v>
      </c>
      <c r="AU308" s="511">
        <v>0</v>
      </c>
      <c r="AV308" s="511">
        <v>0</v>
      </c>
      <c r="AW308" s="511">
        <v>0</v>
      </c>
      <c r="AX308" s="511">
        <v>3.3468208092485461</v>
      </c>
      <c r="AY308" s="511">
        <v>0</v>
      </c>
      <c r="AZ308" s="511">
        <v>52.525865946918621</v>
      </c>
      <c r="BA308" s="511">
        <v>0</v>
      </c>
      <c r="BB308" s="511">
        <v>0</v>
      </c>
      <c r="BC308" s="511">
        <v>0</v>
      </c>
      <c r="BD308" s="511">
        <v>0</v>
      </c>
      <c r="BE308" s="511">
        <v>0</v>
      </c>
      <c r="BF308" s="511">
        <v>0</v>
      </c>
      <c r="BG308" s="511">
        <v>0</v>
      </c>
      <c r="BH308" s="511">
        <v>0</v>
      </c>
      <c r="BI308" s="511">
        <v>0.497</v>
      </c>
      <c r="BJ308" s="511">
        <v>0</v>
      </c>
      <c r="BK308" s="511">
        <v>0</v>
      </c>
      <c r="BL308" s="512">
        <v>0</v>
      </c>
      <c r="BM308" s="511">
        <v>0</v>
      </c>
      <c r="BN308" s="511">
        <v>1</v>
      </c>
      <c r="BO308" s="511">
        <v>0</v>
      </c>
      <c r="BQ308">
        <v>143434</v>
      </c>
      <c r="BR308">
        <v>3305205</v>
      </c>
      <c r="BS308" t="s">
        <v>464</v>
      </c>
      <c r="BT308" t="s">
        <v>51</v>
      </c>
      <c r="BU308" t="s">
        <v>609</v>
      </c>
      <c r="BV308">
        <v>1</v>
      </c>
      <c r="BW308">
        <v>0</v>
      </c>
      <c r="BX308">
        <v>0</v>
      </c>
      <c r="BY308">
        <v>7</v>
      </c>
      <c r="BZ308">
        <v>0</v>
      </c>
      <c r="CA308">
        <v>0</v>
      </c>
      <c r="CB308">
        <v>0</v>
      </c>
      <c r="CC308">
        <v>193</v>
      </c>
      <c r="CD308">
        <v>193</v>
      </c>
      <c r="CE308">
        <v>20</v>
      </c>
      <c r="CF308">
        <v>173</v>
      </c>
      <c r="CG308">
        <v>0</v>
      </c>
      <c r="CH308">
        <v>0</v>
      </c>
      <c r="CI308">
        <v>0</v>
      </c>
      <c r="CJ308">
        <v>0</v>
      </c>
      <c r="CK308">
        <v>0</v>
      </c>
      <c r="CL308">
        <v>0</v>
      </c>
      <c r="CM308">
        <v>0</v>
      </c>
      <c r="CN308">
        <v>0</v>
      </c>
      <c r="CO308">
        <v>0</v>
      </c>
      <c r="CP308">
        <v>193</v>
      </c>
      <c r="CQ308">
        <v>27.571428571428573</v>
      </c>
      <c r="CR308">
        <v>24.000000000000075</v>
      </c>
      <c r="CS308">
        <v>25.00000000000006</v>
      </c>
      <c r="CT308">
        <v>0</v>
      </c>
      <c r="CU308">
        <v>0</v>
      </c>
      <c r="CV308">
        <v>153.99999999999991</v>
      </c>
      <c r="CW308">
        <v>4.0000000000000062</v>
      </c>
      <c r="CX308">
        <v>1.9999999999999933</v>
      </c>
      <c r="CY308">
        <v>10.000000000000005</v>
      </c>
      <c r="CZ308">
        <v>10.999999999999993</v>
      </c>
      <c r="DA308">
        <v>7.0000000000000062</v>
      </c>
      <c r="DB308">
        <v>4.9999999999999929</v>
      </c>
      <c r="DC308">
        <v>0</v>
      </c>
      <c r="DD308">
        <v>0</v>
      </c>
      <c r="DE308">
        <v>0</v>
      </c>
      <c r="DF308">
        <v>0</v>
      </c>
      <c r="DG308">
        <v>0</v>
      </c>
      <c r="DH308">
        <v>0</v>
      </c>
      <c r="DI308">
        <v>0</v>
      </c>
      <c r="DJ308">
        <v>3.3468208092485461</v>
      </c>
      <c r="DK308">
        <v>0</v>
      </c>
      <c r="DL308">
        <v>52.525865946918621</v>
      </c>
      <c r="DM308">
        <v>0</v>
      </c>
      <c r="DN308">
        <v>0</v>
      </c>
      <c r="DO308">
        <v>0</v>
      </c>
      <c r="DP308">
        <v>0</v>
      </c>
      <c r="DQ308">
        <v>0</v>
      </c>
      <c r="DR308">
        <v>0</v>
      </c>
      <c r="DS308">
        <v>0</v>
      </c>
      <c r="DT308">
        <v>0</v>
      </c>
      <c r="DU308">
        <v>0.497</v>
      </c>
      <c r="DV308">
        <v>0</v>
      </c>
      <c r="DW308">
        <v>0</v>
      </c>
      <c r="DX308">
        <v>0</v>
      </c>
      <c r="DY308">
        <v>0</v>
      </c>
      <c r="DZ308">
        <v>1</v>
      </c>
      <c r="EA308">
        <v>0</v>
      </c>
    </row>
    <row r="309" spans="1:131" ht="15" hidden="1">
      <c r="A309" s="505">
        <v>313</v>
      </c>
      <c r="B309" s="505" t="e">
        <v>#N/A</v>
      </c>
      <c r="C309" s="506">
        <v>0</v>
      </c>
      <c r="D309" s="506">
        <v>0.59358288770053502</v>
      </c>
      <c r="E309" s="507">
        <v>143413</v>
      </c>
      <c r="F309" s="507">
        <v>3302168</v>
      </c>
      <c r="G309" s="508" t="s">
        <v>465</v>
      </c>
      <c r="H309" s="470" t="s">
        <v>5</v>
      </c>
      <c r="I309" s="509" t="s">
        <v>609</v>
      </c>
      <c r="J309" s="510">
        <v>1</v>
      </c>
      <c r="K309" s="511">
        <v>0</v>
      </c>
      <c r="L309" s="511">
        <v>0</v>
      </c>
      <c r="M309" s="511">
        <v>0</v>
      </c>
      <c r="N309" s="511">
        <v>5</v>
      </c>
      <c r="O309" s="511">
        <v>3</v>
      </c>
      <c r="P309" s="511">
        <v>2</v>
      </c>
      <c r="Q309" s="511">
        <v>935</v>
      </c>
      <c r="R309" s="511">
        <v>0</v>
      </c>
      <c r="S309" s="511">
        <v>0</v>
      </c>
      <c r="T309" s="511">
        <v>0</v>
      </c>
      <c r="U309" s="511">
        <v>935</v>
      </c>
      <c r="V309" s="511">
        <v>548</v>
      </c>
      <c r="W309" s="511">
        <v>387</v>
      </c>
      <c r="X309" s="511">
        <v>186</v>
      </c>
      <c r="Y309" s="511">
        <v>183</v>
      </c>
      <c r="Z309" s="511">
        <v>179</v>
      </c>
      <c r="AA309" s="511">
        <v>182</v>
      </c>
      <c r="AB309" s="511">
        <v>205</v>
      </c>
      <c r="AC309" s="511">
        <v>0</v>
      </c>
      <c r="AD309" s="511">
        <v>935</v>
      </c>
      <c r="AE309" s="511">
        <v>187</v>
      </c>
      <c r="AF309" s="511">
        <v>0</v>
      </c>
      <c r="AG309" s="511">
        <v>0</v>
      </c>
      <c r="AH309" s="511">
        <v>520.00000000000011</v>
      </c>
      <c r="AI309" s="511">
        <v>555.00000000000023</v>
      </c>
      <c r="AJ309" s="511">
        <v>0</v>
      </c>
      <c r="AK309" s="511">
        <v>0</v>
      </c>
      <c r="AL309" s="511">
        <v>0</v>
      </c>
      <c r="AM309" s="511">
        <v>0</v>
      </c>
      <c r="AN309" s="511">
        <v>0</v>
      </c>
      <c r="AO309" s="511">
        <v>0</v>
      </c>
      <c r="AP309" s="511">
        <v>0</v>
      </c>
      <c r="AQ309" s="511">
        <v>37.999999999999979</v>
      </c>
      <c r="AR309" s="511">
        <v>168.00000000000023</v>
      </c>
      <c r="AS309" s="511">
        <v>109.00000000000011</v>
      </c>
      <c r="AT309" s="511">
        <v>57.000000000000007</v>
      </c>
      <c r="AU309" s="511">
        <v>294.99999999999966</v>
      </c>
      <c r="AV309" s="511">
        <v>207.0000000000002</v>
      </c>
      <c r="AW309" s="511">
        <v>61.000000000000043</v>
      </c>
      <c r="AX309" s="511">
        <v>0</v>
      </c>
      <c r="AY309" s="511">
        <v>72.543103448275843</v>
      </c>
      <c r="AZ309" s="511">
        <v>0</v>
      </c>
      <c r="BA309" s="511">
        <v>94.576271186440593</v>
      </c>
      <c r="BB309" s="511">
        <v>106.1851851851852</v>
      </c>
      <c r="BC309" s="511">
        <v>106.96341463414632</v>
      </c>
      <c r="BD309" s="511">
        <v>108.75609756097559</v>
      </c>
      <c r="BE309" s="511">
        <v>102.5</v>
      </c>
      <c r="BF309" s="511">
        <v>297.44012983631433</v>
      </c>
      <c r="BG309" s="511">
        <v>0</v>
      </c>
      <c r="BH309" s="511">
        <v>1.0221864951768187</v>
      </c>
      <c r="BI309" s="511">
        <v>0</v>
      </c>
      <c r="BJ309" s="511">
        <v>1.18</v>
      </c>
      <c r="BK309" s="511">
        <v>0</v>
      </c>
      <c r="BL309" s="512">
        <v>0</v>
      </c>
      <c r="BM309" s="511">
        <v>0</v>
      </c>
      <c r="BN309" s="511">
        <v>0</v>
      </c>
      <c r="BO309" s="511">
        <v>1</v>
      </c>
      <c r="BQ309">
        <v>143413</v>
      </c>
      <c r="BR309">
        <v>3302168</v>
      </c>
      <c r="BS309" t="s">
        <v>465</v>
      </c>
      <c r="BT309" t="s">
        <v>5</v>
      </c>
      <c r="BU309" t="s">
        <v>609</v>
      </c>
      <c r="BV309">
        <v>1</v>
      </c>
      <c r="BW309">
        <v>0</v>
      </c>
      <c r="BX309">
        <v>0</v>
      </c>
      <c r="BY309">
        <v>0</v>
      </c>
      <c r="BZ309">
        <v>5</v>
      </c>
      <c r="CA309">
        <v>3</v>
      </c>
      <c r="CB309">
        <v>2</v>
      </c>
      <c r="CC309">
        <v>935</v>
      </c>
      <c r="CD309">
        <v>0</v>
      </c>
      <c r="CE309">
        <v>0</v>
      </c>
      <c r="CF309">
        <v>0</v>
      </c>
      <c r="CG309">
        <v>935</v>
      </c>
      <c r="CH309">
        <v>548</v>
      </c>
      <c r="CI309">
        <v>387</v>
      </c>
      <c r="CJ309">
        <v>186</v>
      </c>
      <c r="CK309">
        <v>183</v>
      </c>
      <c r="CL309">
        <v>179</v>
      </c>
      <c r="CM309">
        <v>182</v>
      </c>
      <c r="CN309">
        <v>205</v>
      </c>
      <c r="CO309">
        <v>0</v>
      </c>
      <c r="CP309">
        <v>935</v>
      </c>
      <c r="CQ309">
        <v>187</v>
      </c>
      <c r="CR309">
        <v>0</v>
      </c>
      <c r="CS309">
        <v>0</v>
      </c>
      <c r="CT309">
        <v>520.00000000000011</v>
      </c>
      <c r="CU309">
        <v>555.00000000000023</v>
      </c>
      <c r="CV309">
        <v>0</v>
      </c>
      <c r="CW309">
        <v>0</v>
      </c>
      <c r="CX309">
        <v>0</v>
      </c>
      <c r="CY309">
        <v>0</v>
      </c>
      <c r="CZ309">
        <v>0</v>
      </c>
      <c r="DA309">
        <v>0</v>
      </c>
      <c r="DB309">
        <v>0</v>
      </c>
      <c r="DC309">
        <v>37.999999999999979</v>
      </c>
      <c r="DD309">
        <v>168.00000000000023</v>
      </c>
      <c r="DE309">
        <v>109.00000000000011</v>
      </c>
      <c r="DF309">
        <v>57.000000000000007</v>
      </c>
      <c r="DG309">
        <v>294.99999999999966</v>
      </c>
      <c r="DH309">
        <v>207.0000000000002</v>
      </c>
      <c r="DI309">
        <v>61.000000000000043</v>
      </c>
      <c r="DJ309">
        <v>0</v>
      </c>
      <c r="DK309">
        <v>72.543103448275843</v>
      </c>
      <c r="DL309">
        <v>0</v>
      </c>
      <c r="DM309">
        <v>94.576271186440593</v>
      </c>
      <c r="DN309">
        <v>106.1851851851852</v>
      </c>
      <c r="DO309">
        <v>106.96341463414632</v>
      </c>
      <c r="DP309">
        <v>108.75609756097559</v>
      </c>
      <c r="DQ309">
        <v>102.5</v>
      </c>
      <c r="DR309">
        <v>297.44012983631433</v>
      </c>
      <c r="DS309">
        <v>0</v>
      </c>
      <c r="DT309">
        <v>1.0221864951768187</v>
      </c>
      <c r="DU309">
        <v>0</v>
      </c>
      <c r="DV309">
        <v>1.18</v>
      </c>
      <c r="DW309">
        <v>0</v>
      </c>
      <c r="DX309">
        <v>0</v>
      </c>
      <c r="DY309">
        <v>0</v>
      </c>
      <c r="DZ309">
        <v>0</v>
      </c>
      <c r="EA309">
        <v>1</v>
      </c>
    </row>
    <row r="310" spans="1:131" ht="15" hidden="1">
      <c r="A310" s="505">
        <v>314</v>
      </c>
      <c r="B310" s="505" t="e">
        <v>#N/A</v>
      </c>
      <c r="C310" s="506">
        <v>0</v>
      </c>
      <c r="D310" s="506">
        <v>0.176151761517615</v>
      </c>
      <c r="E310" s="507">
        <v>136944</v>
      </c>
      <c r="F310" s="507">
        <v>3304000</v>
      </c>
      <c r="G310" s="508" t="s">
        <v>466</v>
      </c>
      <c r="H310" s="470" t="s">
        <v>5</v>
      </c>
      <c r="I310" s="509" t="s">
        <v>609</v>
      </c>
      <c r="J310" s="510">
        <v>1</v>
      </c>
      <c r="K310" s="511">
        <v>0</v>
      </c>
      <c r="L310" s="511">
        <v>0</v>
      </c>
      <c r="M310" s="511">
        <v>0</v>
      </c>
      <c r="N310" s="511">
        <v>2</v>
      </c>
      <c r="O310" s="511">
        <v>0</v>
      </c>
      <c r="P310" s="511">
        <v>2</v>
      </c>
      <c r="Q310" s="511">
        <v>369</v>
      </c>
      <c r="R310" s="511">
        <v>0</v>
      </c>
      <c r="S310" s="511">
        <v>0</v>
      </c>
      <c r="T310" s="511">
        <v>0</v>
      </c>
      <c r="U310" s="511">
        <v>369</v>
      </c>
      <c r="V310" s="511">
        <v>0</v>
      </c>
      <c r="W310" s="511">
        <v>369</v>
      </c>
      <c r="X310" s="511">
        <v>0</v>
      </c>
      <c r="Y310" s="511">
        <v>0</v>
      </c>
      <c r="Z310" s="511">
        <v>0</v>
      </c>
      <c r="AA310" s="511">
        <v>183</v>
      </c>
      <c r="AB310" s="511">
        <v>186</v>
      </c>
      <c r="AC310" s="511">
        <v>0</v>
      </c>
      <c r="AD310" s="511">
        <v>369</v>
      </c>
      <c r="AE310" s="511">
        <v>184.5</v>
      </c>
      <c r="AF310" s="511">
        <v>0</v>
      </c>
      <c r="AG310" s="511">
        <v>0</v>
      </c>
      <c r="AH310" s="511">
        <v>50.99999999999995</v>
      </c>
      <c r="AI310" s="511">
        <v>64.999999999999929</v>
      </c>
      <c r="AJ310" s="511">
        <v>0</v>
      </c>
      <c r="AK310" s="511">
        <v>0</v>
      </c>
      <c r="AL310" s="511">
        <v>0</v>
      </c>
      <c r="AM310" s="511">
        <v>0</v>
      </c>
      <c r="AN310" s="511">
        <v>0</v>
      </c>
      <c r="AO310" s="511">
        <v>0</v>
      </c>
      <c r="AP310" s="511">
        <v>0</v>
      </c>
      <c r="AQ310" s="511">
        <v>240.00000000000011</v>
      </c>
      <c r="AR310" s="511">
        <v>27.000000000000007</v>
      </c>
      <c r="AS310" s="511">
        <v>25.000000000000014</v>
      </c>
      <c r="AT310" s="511">
        <v>13.999999999999986</v>
      </c>
      <c r="AU310" s="511">
        <v>19.000000000000018</v>
      </c>
      <c r="AV310" s="511">
        <v>28.000000000000011</v>
      </c>
      <c r="AW310" s="511">
        <v>15.999999999999984</v>
      </c>
      <c r="AX310" s="511">
        <v>0</v>
      </c>
      <c r="AY310" s="511">
        <v>0.999999999999999</v>
      </c>
      <c r="AZ310" s="511">
        <v>0</v>
      </c>
      <c r="BA310" s="511">
        <v>0</v>
      </c>
      <c r="BB310" s="511">
        <v>0</v>
      </c>
      <c r="BC310" s="511">
        <v>0</v>
      </c>
      <c r="BD310" s="511">
        <v>0</v>
      </c>
      <c r="BE310" s="511">
        <v>25.104294478527567</v>
      </c>
      <c r="BF310" s="511">
        <v>16.199081737914085</v>
      </c>
      <c r="BG310" s="511">
        <v>0</v>
      </c>
      <c r="BH310" s="511">
        <v>0</v>
      </c>
      <c r="BI310" s="511">
        <v>0</v>
      </c>
      <c r="BJ310" s="511">
        <v>0.90600000000000003</v>
      </c>
      <c r="BK310" s="511">
        <v>0</v>
      </c>
      <c r="BL310" s="512">
        <v>0</v>
      </c>
      <c r="BM310" s="511">
        <v>0</v>
      </c>
      <c r="BN310" s="511">
        <v>0</v>
      </c>
      <c r="BO310" s="511">
        <v>1</v>
      </c>
      <c r="BQ310">
        <v>136944</v>
      </c>
      <c r="BR310">
        <v>3304000</v>
      </c>
      <c r="BS310" t="s">
        <v>466</v>
      </c>
      <c r="BT310" t="s">
        <v>5</v>
      </c>
      <c r="BU310" t="s">
        <v>609</v>
      </c>
      <c r="BV310">
        <v>1</v>
      </c>
      <c r="BW310">
        <v>0</v>
      </c>
      <c r="BX310">
        <v>0</v>
      </c>
      <c r="BY310">
        <v>0</v>
      </c>
      <c r="BZ310">
        <v>2</v>
      </c>
      <c r="CA310">
        <v>0</v>
      </c>
      <c r="CB310">
        <v>2</v>
      </c>
      <c r="CC310">
        <v>369</v>
      </c>
      <c r="CD310">
        <v>0</v>
      </c>
      <c r="CE310">
        <v>0</v>
      </c>
      <c r="CF310">
        <v>0</v>
      </c>
      <c r="CG310">
        <v>369</v>
      </c>
      <c r="CH310">
        <v>0</v>
      </c>
      <c r="CI310">
        <v>369</v>
      </c>
      <c r="CJ310">
        <v>0</v>
      </c>
      <c r="CK310">
        <v>0</v>
      </c>
      <c r="CL310">
        <v>0</v>
      </c>
      <c r="CM310">
        <v>183</v>
      </c>
      <c r="CN310">
        <v>186</v>
      </c>
      <c r="CO310">
        <v>0</v>
      </c>
      <c r="CP310">
        <v>369</v>
      </c>
      <c r="CQ310">
        <v>184.5</v>
      </c>
      <c r="CR310">
        <v>0</v>
      </c>
      <c r="CS310">
        <v>0</v>
      </c>
      <c r="CT310">
        <v>50.99999999999995</v>
      </c>
      <c r="CU310">
        <v>64.999999999999929</v>
      </c>
      <c r="CV310">
        <v>0</v>
      </c>
      <c r="CW310">
        <v>0</v>
      </c>
      <c r="CX310">
        <v>0</v>
      </c>
      <c r="CY310">
        <v>0</v>
      </c>
      <c r="CZ310">
        <v>0</v>
      </c>
      <c r="DA310">
        <v>0</v>
      </c>
      <c r="DB310">
        <v>0</v>
      </c>
      <c r="DC310">
        <v>240.00000000000011</v>
      </c>
      <c r="DD310">
        <v>27.000000000000007</v>
      </c>
      <c r="DE310">
        <v>25.000000000000014</v>
      </c>
      <c r="DF310">
        <v>13.999999999999986</v>
      </c>
      <c r="DG310">
        <v>19.000000000000018</v>
      </c>
      <c r="DH310">
        <v>28.000000000000011</v>
      </c>
      <c r="DI310">
        <v>15.999999999999984</v>
      </c>
      <c r="DJ310">
        <v>0</v>
      </c>
      <c r="DK310">
        <v>0.999999999999999</v>
      </c>
      <c r="DL310">
        <v>0</v>
      </c>
      <c r="DM310">
        <v>0</v>
      </c>
      <c r="DN310">
        <v>0</v>
      </c>
      <c r="DO310">
        <v>0</v>
      </c>
      <c r="DP310">
        <v>0</v>
      </c>
      <c r="DQ310">
        <v>25.104294478527567</v>
      </c>
      <c r="DR310">
        <v>16.199081737914085</v>
      </c>
      <c r="DS310">
        <v>0</v>
      </c>
      <c r="DT310">
        <v>0</v>
      </c>
      <c r="DU310">
        <v>0</v>
      </c>
      <c r="DV310">
        <v>0.90600000000000003</v>
      </c>
      <c r="DW310">
        <v>0</v>
      </c>
      <c r="DX310">
        <v>0</v>
      </c>
      <c r="DY310">
        <v>0</v>
      </c>
      <c r="DZ310">
        <v>0</v>
      </c>
      <c r="EA310">
        <v>1</v>
      </c>
    </row>
    <row r="311" spans="1:131" ht="15" hidden="1">
      <c r="A311" s="505">
        <v>315</v>
      </c>
      <c r="B311" s="505" t="e">
        <v>#N/A</v>
      </c>
      <c r="C311" s="506">
        <v>0</v>
      </c>
      <c r="D311" s="506">
        <v>0.47540983606557402</v>
      </c>
      <c r="E311" s="507">
        <v>138222</v>
      </c>
      <c r="F311" s="507">
        <v>3304003</v>
      </c>
      <c r="G311" s="508" t="s">
        <v>467</v>
      </c>
      <c r="H311" s="470" t="s">
        <v>5</v>
      </c>
      <c r="I311" s="509" t="s">
        <v>609</v>
      </c>
      <c r="J311" s="510">
        <v>1</v>
      </c>
      <c r="K311" s="511">
        <v>0</v>
      </c>
      <c r="L311" s="511">
        <v>0</v>
      </c>
      <c r="M311" s="511">
        <v>0</v>
      </c>
      <c r="N311" s="511">
        <v>3</v>
      </c>
      <c r="O311" s="511">
        <v>1</v>
      </c>
      <c r="P311" s="511">
        <v>2</v>
      </c>
      <c r="Q311" s="511">
        <v>244</v>
      </c>
      <c r="R311" s="511">
        <v>0</v>
      </c>
      <c r="S311" s="511">
        <v>0</v>
      </c>
      <c r="T311" s="511">
        <v>0</v>
      </c>
      <c r="U311" s="511">
        <v>244</v>
      </c>
      <c r="V311" s="511">
        <v>82</v>
      </c>
      <c r="W311" s="511">
        <v>162</v>
      </c>
      <c r="X311" s="511">
        <v>0</v>
      </c>
      <c r="Y311" s="511">
        <v>0</v>
      </c>
      <c r="Z311" s="511">
        <v>82</v>
      </c>
      <c r="AA311" s="511">
        <v>81</v>
      </c>
      <c r="AB311" s="511">
        <v>81</v>
      </c>
      <c r="AC311" s="511">
        <v>0</v>
      </c>
      <c r="AD311" s="511">
        <v>244</v>
      </c>
      <c r="AE311" s="511">
        <v>81.333333333333329</v>
      </c>
      <c r="AF311" s="511">
        <v>0</v>
      </c>
      <c r="AG311" s="511">
        <v>0</v>
      </c>
      <c r="AH311" s="511">
        <v>99.000000000000057</v>
      </c>
      <c r="AI311" s="511">
        <v>116.00000000000006</v>
      </c>
      <c r="AJ311" s="511">
        <v>0</v>
      </c>
      <c r="AK311" s="511">
        <v>0</v>
      </c>
      <c r="AL311" s="511">
        <v>0</v>
      </c>
      <c r="AM311" s="511">
        <v>0</v>
      </c>
      <c r="AN311" s="511">
        <v>0</v>
      </c>
      <c r="AO311" s="511">
        <v>0</v>
      </c>
      <c r="AP311" s="511">
        <v>0</v>
      </c>
      <c r="AQ311" s="511">
        <v>35.999999999999915</v>
      </c>
      <c r="AR311" s="511">
        <v>19</v>
      </c>
      <c r="AS311" s="511">
        <v>34.000000000000014</v>
      </c>
      <c r="AT311" s="511">
        <v>28.000000000000064</v>
      </c>
      <c r="AU311" s="511">
        <v>45.000000000000071</v>
      </c>
      <c r="AV311" s="511">
        <v>55.999999999999886</v>
      </c>
      <c r="AW311" s="511">
        <v>25.999999999999922</v>
      </c>
      <c r="AX311" s="511">
        <v>0</v>
      </c>
      <c r="AY311" s="511">
        <v>19.316666666666677</v>
      </c>
      <c r="AZ311" s="511">
        <v>0</v>
      </c>
      <c r="BA311" s="511">
        <v>0</v>
      </c>
      <c r="BB311" s="511">
        <v>0</v>
      </c>
      <c r="BC311" s="511">
        <v>30.898550724637719</v>
      </c>
      <c r="BD311" s="511">
        <v>30.52173913043482</v>
      </c>
      <c r="BE311" s="511">
        <v>24.750000000000039</v>
      </c>
      <c r="BF311" s="511">
        <v>49.425713058043542</v>
      </c>
      <c r="BG311" s="511">
        <v>0</v>
      </c>
      <c r="BH311" s="511">
        <v>0</v>
      </c>
      <c r="BI311" s="511">
        <v>0</v>
      </c>
      <c r="BJ311" s="511">
        <v>0.64900000000000002</v>
      </c>
      <c r="BK311" s="511">
        <v>0.6444444444444446</v>
      </c>
      <c r="BL311" s="512">
        <v>0</v>
      </c>
      <c r="BM311" s="511">
        <v>0</v>
      </c>
      <c r="BN311" s="511">
        <v>0</v>
      </c>
      <c r="BO311" s="511">
        <v>1</v>
      </c>
      <c r="BQ311">
        <v>138222</v>
      </c>
      <c r="BR311">
        <v>3304003</v>
      </c>
      <c r="BS311" t="s">
        <v>467</v>
      </c>
      <c r="BT311" t="s">
        <v>5</v>
      </c>
      <c r="BU311" t="s">
        <v>609</v>
      </c>
      <c r="BV311">
        <v>1</v>
      </c>
      <c r="BW311">
        <v>0</v>
      </c>
      <c r="BX311">
        <v>0</v>
      </c>
      <c r="BY311">
        <v>0</v>
      </c>
      <c r="BZ311">
        <v>3</v>
      </c>
      <c r="CA311">
        <v>1</v>
      </c>
      <c r="CB311">
        <v>2</v>
      </c>
      <c r="CC311">
        <v>244</v>
      </c>
      <c r="CD311">
        <v>0</v>
      </c>
      <c r="CE311">
        <v>0</v>
      </c>
      <c r="CF311">
        <v>0</v>
      </c>
      <c r="CG311">
        <v>244</v>
      </c>
      <c r="CH311">
        <v>82</v>
      </c>
      <c r="CI311">
        <v>162</v>
      </c>
      <c r="CJ311">
        <v>0</v>
      </c>
      <c r="CK311">
        <v>0</v>
      </c>
      <c r="CL311">
        <v>82</v>
      </c>
      <c r="CM311">
        <v>81</v>
      </c>
      <c r="CN311">
        <v>81</v>
      </c>
      <c r="CO311">
        <v>0</v>
      </c>
      <c r="CP311">
        <v>244</v>
      </c>
      <c r="CQ311">
        <v>81.333333333333329</v>
      </c>
      <c r="CR311">
        <v>0</v>
      </c>
      <c r="CS311">
        <v>0</v>
      </c>
      <c r="CT311">
        <v>99.000000000000057</v>
      </c>
      <c r="CU311">
        <v>116.00000000000006</v>
      </c>
      <c r="CV311">
        <v>0</v>
      </c>
      <c r="CW311">
        <v>0</v>
      </c>
      <c r="CX311">
        <v>0</v>
      </c>
      <c r="CY311">
        <v>0</v>
      </c>
      <c r="CZ311">
        <v>0</v>
      </c>
      <c r="DA311">
        <v>0</v>
      </c>
      <c r="DB311">
        <v>0</v>
      </c>
      <c r="DC311">
        <v>35.999999999999915</v>
      </c>
      <c r="DD311">
        <v>19</v>
      </c>
      <c r="DE311">
        <v>34.000000000000014</v>
      </c>
      <c r="DF311">
        <v>28.000000000000064</v>
      </c>
      <c r="DG311">
        <v>45.000000000000071</v>
      </c>
      <c r="DH311">
        <v>55.999999999999886</v>
      </c>
      <c r="DI311">
        <v>25.999999999999922</v>
      </c>
      <c r="DJ311">
        <v>0</v>
      </c>
      <c r="DK311">
        <v>19.316666666666677</v>
      </c>
      <c r="DL311">
        <v>0</v>
      </c>
      <c r="DM311">
        <v>0</v>
      </c>
      <c r="DN311">
        <v>0</v>
      </c>
      <c r="DO311">
        <v>30.898550724637719</v>
      </c>
      <c r="DP311">
        <v>30.52173913043482</v>
      </c>
      <c r="DQ311">
        <v>24.750000000000039</v>
      </c>
      <c r="DR311">
        <v>49.425713058043542</v>
      </c>
      <c r="DS311">
        <v>0</v>
      </c>
      <c r="DT311">
        <v>0</v>
      </c>
      <c r="DU311">
        <v>0</v>
      </c>
      <c r="DV311">
        <v>0.64900000000000002</v>
      </c>
      <c r="DW311">
        <v>0.6444444444444446</v>
      </c>
      <c r="DX311">
        <v>0</v>
      </c>
      <c r="DY311">
        <v>0</v>
      </c>
      <c r="DZ311">
        <v>0</v>
      </c>
      <c r="EA311">
        <v>1</v>
      </c>
    </row>
    <row r="312" spans="1:131" ht="15" hidden="1">
      <c r="A312" s="505">
        <v>316</v>
      </c>
      <c r="B312" s="505" t="e">
        <v>#N/A</v>
      </c>
      <c r="C312" s="506">
        <v>0</v>
      </c>
      <c r="D312" s="506">
        <v>0.32854578096947901</v>
      </c>
      <c r="E312" s="507">
        <v>138586</v>
      </c>
      <c r="F312" s="507">
        <v>3304004</v>
      </c>
      <c r="G312" s="508" t="s">
        <v>468</v>
      </c>
      <c r="H312" s="470" t="s">
        <v>5</v>
      </c>
      <c r="I312" s="509" t="s">
        <v>609</v>
      </c>
      <c r="J312" s="510">
        <v>1</v>
      </c>
      <c r="K312" s="511">
        <v>0</v>
      </c>
      <c r="L312" s="511">
        <v>0</v>
      </c>
      <c r="M312" s="511">
        <v>0</v>
      </c>
      <c r="N312" s="511">
        <v>5</v>
      </c>
      <c r="O312" s="511">
        <v>3</v>
      </c>
      <c r="P312" s="511">
        <v>2</v>
      </c>
      <c r="Q312" s="511">
        <v>557</v>
      </c>
      <c r="R312" s="511">
        <v>0</v>
      </c>
      <c r="S312" s="511">
        <v>0</v>
      </c>
      <c r="T312" s="511">
        <v>0</v>
      </c>
      <c r="U312" s="511">
        <v>557</v>
      </c>
      <c r="V312" s="511">
        <v>324</v>
      </c>
      <c r="W312" s="511">
        <v>233</v>
      </c>
      <c r="X312" s="511">
        <v>108</v>
      </c>
      <c r="Y312" s="511">
        <v>108</v>
      </c>
      <c r="Z312" s="511">
        <v>108</v>
      </c>
      <c r="AA312" s="511">
        <v>125</v>
      </c>
      <c r="AB312" s="511">
        <v>108</v>
      </c>
      <c r="AC312" s="511">
        <v>0</v>
      </c>
      <c r="AD312" s="511">
        <v>557</v>
      </c>
      <c r="AE312" s="511">
        <v>111.4</v>
      </c>
      <c r="AF312" s="511">
        <v>0</v>
      </c>
      <c r="AG312" s="511">
        <v>0</v>
      </c>
      <c r="AH312" s="511">
        <v>168.00000000000014</v>
      </c>
      <c r="AI312" s="511">
        <v>182.9999999999998</v>
      </c>
      <c r="AJ312" s="511">
        <v>0</v>
      </c>
      <c r="AK312" s="511">
        <v>0</v>
      </c>
      <c r="AL312" s="511">
        <v>0</v>
      </c>
      <c r="AM312" s="511">
        <v>0</v>
      </c>
      <c r="AN312" s="511">
        <v>0</v>
      </c>
      <c r="AO312" s="511">
        <v>0</v>
      </c>
      <c r="AP312" s="511">
        <v>0</v>
      </c>
      <c r="AQ312" s="511">
        <v>148.00000000000009</v>
      </c>
      <c r="AR312" s="511">
        <v>52</v>
      </c>
      <c r="AS312" s="511">
        <v>70.999999999999886</v>
      </c>
      <c r="AT312" s="511">
        <v>61.999999999999986</v>
      </c>
      <c r="AU312" s="511">
        <v>61.999999999999986</v>
      </c>
      <c r="AV312" s="511">
        <v>120.99999999999982</v>
      </c>
      <c r="AW312" s="511">
        <v>40.999999999999979</v>
      </c>
      <c r="AX312" s="511">
        <v>0</v>
      </c>
      <c r="AY312" s="511">
        <v>12.064981949458494</v>
      </c>
      <c r="AZ312" s="511">
        <v>0</v>
      </c>
      <c r="BA312" s="511">
        <v>32.504854368932065</v>
      </c>
      <c r="BB312" s="511">
        <v>40.754716981132106</v>
      </c>
      <c r="BC312" s="511">
        <v>27.252336448598147</v>
      </c>
      <c r="BD312" s="511">
        <v>31.542056074766371</v>
      </c>
      <c r="BE312" s="511">
        <v>38.969072164948429</v>
      </c>
      <c r="BF312" s="511">
        <v>98.657627341593525</v>
      </c>
      <c r="BG312" s="511">
        <v>0</v>
      </c>
      <c r="BH312" s="511">
        <v>0</v>
      </c>
      <c r="BI312" s="511">
        <v>0</v>
      </c>
      <c r="BJ312" s="511">
        <v>0.65100000000000002</v>
      </c>
      <c r="BK312" s="511">
        <v>0.1433333333333332</v>
      </c>
      <c r="BL312" s="512">
        <v>0</v>
      </c>
      <c r="BM312" s="511">
        <v>0</v>
      </c>
      <c r="BN312" s="511">
        <v>0</v>
      </c>
      <c r="BO312" s="511">
        <v>1</v>
      </c>
      <c r="BQ312">
        <v>138586</v>
      </c>
      <c r="BR312">
        <v>3304004</v>
      </c>
      <c r="BS312" t="s">
        <v>468</v>
      </c>
      <c r="BT312" t="s">
        <v>5</v>
      </c>
      <c r="BU312" t="s">
        <v>609</v>
      </c>
      <c r="BV312">
        <v>1</v>
      </c>
      <c r="BW312">
        <v>0</v>
      </c>
      <c r="BX312">
        <v>0</v>
      </c>
      <c r="BY312">
        <v>0</v>
      </c>
      <c r="BZ312">
        <v>5</v>
      </c>
      <c r="CA312">
        <v>3</v>
      </c>
      <c r="CB312">
        <v>2</v>
      </c>
      <c r="CC312">
        <v>557</v>
      </c>
      <c r="CD312">
        <v>0</v>
      </c>
      <c r="CE312">
        <v>0</v>
      </c>
      <c r="CF312">
        <v>0</v>
      </c>
      <c r="CG312">
        <v>557</v>
      </c>
      <c r="CH312">
        <v>324</v>
      </c>
      <c r="CI312">
        <v>233</v>
      </c>
      <c r="CJ312">
        <v>108</v>
      </c>
      <c r="CK312">
        <v>108</v>
      </c>
      <c r="CL312">
        <v>108</v>
      </c>
      <c r="CM312">
        <v>125</v>
      </c>
      <c r="CN312">
        <v>108</v>
      </c>
      <c r="CO312">
        <v>0</v>
      </c>
      <c r="CP312">
        <v>557</v>
      </c>
      <c r="CQ312">
        <v>111.4</v>
      </c>
      <c r="CR312">
        <v>0</v>
      </c>
      <c r="CS312">
        <v>0</v>
      </c>
      <c r="CT312">
        <v>168.00000000000014</v>
      </c>
      <c r="CU312">
        <v>182.9999999999998</v>
      </c>
      <c r="CV312">
        <v>0</v>
      </c>
      <c r="CW312">
        <v>0</v>
      </c>
      <c r="CX312">
        <v>0</v>
      </c>
      <c r="CY312">
        <v>0</v>
      </c>
      <c r="CZ312">
        <v>0</v>
      </c>
      <c r="DA312">
        <v>0</v>
      </c>
      <c r="DB312">
        <v>0</v>
      </c>
      <c r="DC312">
        <v>148.00000000000009</v>
      </c>
      <c r="DD312">
        <v>52</v>
      </c>
      <c r="DE312">
        <v>70.999999999999886</v>
      </c>
      <c r="DF312">
        <v>61.999999999999986</v>
      </c>
      <c r="DG312">
        <v>61.999999999999986</v>
      </c>
      <c r="DH312">
        <v>120.99999999999982</v>
      </c>
      <c r="DI312">
        <v>40.999999999999979</v>
      </c>
      <c r="DJ312">
        <v>0</v>
      </c>
      <c r="DK312">
        <v>12.064981949458494</v>
      </c>
      <c r="DL312">
        <v>0</v>
      </c>
      <c r="DM312">
        <v>32.504854368932065</v>
      </c>
      <c r="DN312">
        <v>40.754716981132106</v>
      </c>
      <c r="DO312">
        <v>27.252336448598147</v>
      </c>
      <c r="DP312">
        <v>31.542056074766371</v>
      </c>
      <c r="DQ312">
        <v>38.969072164948429</v>
      </c>
      <c r="DR312">
        <v>98.657627341593525</v>
      </c>
      <c r="DS312">
        <v>0</v>
      </c>
      <c r="DT312">
        <v>0</v>
      </c>
      <c r="DU312">
        <v>0</v>
      </c>
      <c r="DV312">
        <v>0.65100000000000002</v>
      </c>
      <c r="DW312">
        <v>0.1433333333333332</v>
      </c>
      <c r="DX312">
        <v>0</v>
      </c>
      <c r="DY312">
        <v>0</v>
      </c>
      <c r="DZ312">
        <v>0</v>
      </c>
      <c r="EA312">
        <v>1</v>
      </c>
    </row>
    <row r="313" spans="1:131" ht="15" hidden="1">
      <c r="A313" s="505">
        <v>317</v>
      </c>
      <c r="B313" s="505" t="e">
        <v>#N/A</v>
      </c>
      <c r="C313" s="506">
        <v>0</v>
      </c>
      <c r="D313" s="506">
        <v>0.65709156193895901</v>
      </c>
      <c r="E313" s="507">
        <v>139047</v>
      </c>
      <c r="F313" s="507">
        <v>3304005</v>
      </c>
      <c r="G313" s="508" t="s">
        <v>469</v>
      </c>
      <c r="H313" s="470" t="s">
        <v>5</v>
      </c>
      <c r="I313" s="509" t="s">
        <v>609</v>
      </c>
      <c r="J313" s="510">
        <v>1</v>
      </c>
      <c r="K313" s="511">
        <v>0</v>
      </c>
      <c r="L313" s="511">
        <v>0</v>
      </c>
      <c r="M313" s="511">
        <v>0</v>
      </c>
      <c r="N313" s="511">
        <v>5</v>
      </c>
      <c r="O313" s="511">
        <v>3</v>
      </c>
      <c r="P313" s="511">
        <v>2</v>
      </c>
      <c r="Q313" s="511">
        <v>557</v>
      </c>
      <c r="R313" s="511">
        <v>0</v>
      </c>
      <c r="S313" s="511">
        <v>0</v>
      </c>
      <c r="T313" s="511">
        <v>0</v>
      </c>
      <c r="U313" s="511">
        <v>557</v>
      </c>
      <c r="V313" s="511">
        <v>342</v>
      </c>
      <c r="W313" s="511">
        <v>215</v>
      </c>
      <c r="X313" s="511">
        <v>120</v>
      </c>
      <c r="Y313" s="511">
        <v>104</v>
      </c>
      <c r="Z313" s="511">
        <v>118</v>
      </c>
      <c r="AA313" s="511">
        <v>103</v>
      </c>
      <c r="AB313" s="511">
        <v>112</v>
      </c>
      <c r="AC313" s="511">
        <v>0</v>
      </c>
      <c r="AD313" s="511">
        <v>557</v>
      </c>
      <c r="AE313" s="511">
        <v>111.4</v>
      </c>
      <c r="AF313" s="511">
        <v>0</v>
      </c>
      <c r="AG313" s="511">
        <v>0</v>
      </c>
      <c r="AH313" s="511">
        <v>351.99999999999977</v>
      </c>
      <c r="AI313" s="511">
        <v>366.00000000000017</v>
      </c>
      <c r="AJ313" s="511">
        <v>0</v>
      </c>
      <c r="AK313" s="511">
        <v>0</v>
      </c>
      <c r="AL313" s="511">
        <v>0</v>
      </c>
      <c r="AM313" s="511">
        <v>0</v>
      </c>
      <c r="AN313" s="511">
        <v>0</v>
      </c>
      <c r="AO313" s="511">
        <v>0</v>
      </c>
      <c r="AP313" s="511">
        <v>0</v>
      </c>
      <c r="AQ313" s="511">
        <v>99.000000000000014</v>
      </c>
      <c r="AR313" s="511">
        <v>9.9999999999999876</v>
      </c>
      <c r="AS313" s="511">
        <v>9.9999999999999876</v>
      </c>
      <c r="AT313" s="511">
        <v>90.999999999999972</v>
      </c>
      <c r="AU313" s="511">
        <v>74.000000000000043</v>
      </c>
      <c r="AV313" s="511">
        <v>91.999999999999844</v>
      </c>
      <c r="AW313" s="511">
        <v>181.00000000000009</v>
      </c>
      <c r="AX313" s="511">
        <v>0</v>
      </c>
      <c r="AY313" s="511">
        <v>42.999999999999993</v>
      </c>
      <c r="AZ313" s="511">
        <v>0</v>
      </c>
      <c r="BA313" s="511">
        <v>56.347826086956481</v>
      </c>
      <c r="BB313" s="511">
        <v>53.677419354838754</v>
      </c>
      <c r="BC313" s="511">
        <v>76.093457943925216</v>
      </c>
      <c r="BD313" s="511">
        <v>66.420560747663529</v>
      </c>
      <c r="BE313" s="511">
        <v>48.695652173913025</v>
      </c>
      <c r="BF313" s="511">
        <v>171.50256298958226</v>
      </c>
      <c r="BG313" s="511">
        <v>0</v>
      </c>
      <c r="BH313" s="511">
        <v>4.5799999999999965</v>
      </c>
      <c r="BI313" s="511">
        <v>0</v>
      </c>
      <c r="BJ313" s="511">
        <v>1.4350000000000001</v>
      </c>
      <c r="BK313" s="511">
        <v>0.1433333333333332</v>
      </c>
      <c r="BL313" s="512">
        <v>0</v>
      </c>
      <c r="BM313" s="511">
        <v>0</v>
      </c>
      <c r="BN313" s="511">
        <v>0</v>
      </c>
      <c r="BO313" s="511">
        <v>1</v>
      </c>
      <c r="BQ313">
        <v>139047</v>
      </c>
      <c r="BR313">
        <v>3304005</v>
      </c>
      <c r="BS313" t="s">
        <v>469</v>
      </c>
      <c r="BT313" t="s">
        <v>5</v>
      </c>
      <c r="BU313" t="s">
        <v>609</v>
      </c>
      <c r="BV313">
        <v>1</v>
      </c>
      <c r="BW313">
        <v>0</v>
      </c>
      <c r="BX313">
        <v>0</v>
      </c>
      <c r="BY313">
        <v>0</v>
      </c>
      <c r="BZ313">
        <v>5</v>
      </c>
      <c r="CA313">
        <v>3</v>
      </c>
      <c r="CB313">
        <v>2</v>
      </c>
      <c r="CC313">
        <v>557</v>
      </c>
      <c r="CD313">
        <v>0</v>
      </c>
      <c r="CE313">
        <v>0</v>
      </c>
      <c r="CF313">
        <v>0</v>
      </c>
      <c r="CG313">
        <v>557</v>
      </c>
      <c r="CH313">
        <v>342</v>
      </c>
      <c r="CI313">
        <v>215</v>
      </c>
      <c r="CJ313">
        <v>120</v>
      </c>
      <c r="CK313">
        <v>104</v>
      </c>
      <c r="CL313">
        <v>118</v>
      </c>
      <c r="CM313">
        <v>103</v>
      </c>
      <c r="CN313">
        <v>112</v>
      </c>
      <c r="CO313">
        <v>0</v>
      </c>
      <c r="CP313">
        <v>557</v>
      </c>
      <c r="CQ313">
        <v>111.4</v>
      </c>
      <c r="CR313">
        <v>0</v>
      </c>
      <c r="CS313">
        <v>0</v>
      </c>
      <c r="CT313">
        <v>351.99999999999977</v>
      </c>
      <c r="CU313">
        <v>366.00000000000017</v>
      </c>
      <c r="CV313">
        <v>0</v>
      </c>
      <c r="CW313">
        <v>0</v>
      </c>
      <c r="CX313">
        <v>0</v>
      </c>
      <c r="CY313">
        <v>0</v>
      </c>
      <c r="CZ313">
        <v>0</v>
      </c>
      <c r="DA313">
        <v>0</v>
      </c>
      <c r="DB313">
        <v>0</v>
      </c>
      <c r="DC313">
        <v>99.000000000000014</v>
      </c>
      <c r="DD313">
        <v>9.9999999999999876</v>
      </c>
      <c r="DE313">
        <v>9.9999999999999876</v>
      </c>
      <c r="DF313">
        <v>90.999999999999972</v>
      </c>
      <c r="DG313">
        <v>74.000000000000043</v>
      </c>
      <c r="DH313">
        <v>91.999999999999844</v>
      </c>
      <c r="DI313">
        <v>181.00000000000009</v>
      </c>
      <c r="DJ313">
        <v>0</v>
      </c>
      <c r="DK313">
        <v>42.999999999999993</v>
      </c>
      <c r="DL313">
        <v>0</v>
      </c>
      <c r="DM313">
        <v>56.347826086956481</v>
      </c>
      <c r="DN313">
        <v>53.677419354838754</v>
      </c>
      <c r="DO313">
        <v>76.093457943925216</v>
      </c>
      <c r="DP313">
        <v>66.420560747663529</v>
      </c>
      <c r="DQ313">
        <v>48.695652173913025</v>
      </c>
      <c r="DR313">
        <v>171.50256298958226</v>
      </c>
      <c r="DS313">
        <v>0</v>
      </c>
      <c r="DT313">
        <v>4.5799999999999965</v>
      </c>
      <c r="DU313">
        <v>0</v>
      </c>
      <c r="DV313">
        <v>1.4350000000000001</v>
      </c>
      <c r="DW313">
        <v>0.1433333333333332</v>
      </c>
      <c r="DX313">
        <v>0</v>
      </c>
      <c r="DY313">
        <v>0</v>
      </c>
      <c r="DZ313">
        <v>0</v>
      </c>
      <c r="EA313">
        <v>1</v>
      </c>
    </row>
    <row r="314" spans="1:131" ht="15" hidden="1">
      <c r="A314" s="505">
        <v>318</v>
      </c>
      <c r="B314" s="505" t="e">
        <v>#N/A</v>
      </c>
      <c r="C314" s="506">
        <v>0</v>
      </c>
      <c r="D314" s="506">
        <v>0.65786578657865802</v>
      </c>
      <c r="E314" s="507">
        <v>139048</v>
      </c>
      <c r="F314" s="507">
        <v>3304006</v>
      </c>
      <c r="G314" s="508" t="s">
        <v>470</v>
      </c>
      <c r="H314" s="470" t="s">
        <v>5</v>
      </c>
      <c r="I314" s="509" t="s">
        <v>609</v>
      </c>
      <c r="J314" s="510">
        <v>1</v>
      </c>
      <c r="K314" s="511">
        <v>0</v>
      </c>
      <c r="L314" s="511">
        <v>0</v>
      </c>
      <c r="M314" s="511">
        <v>0</v>
      </c>
      <c r="N314" s="511">
        <v>5</v>
      </c>
      <c r="O314" s="511">
        <v>3</v>
      </c>
      <c r="P314" s="511">
        <v>2</v>
      </c>
      <c r="Q314" s="511">
        <v>909</v>
      </c>
      <c r="R314" s="511">
        <v>0</v>
      </c>
      <c r="S314" s="511">
        <v>0</v>
      </c>
      <c r="T314" s="511">
        <v>0</v>
      </c>
      <c r="U314" s="511">
        <v>909</v>
      </c>
      <c r="V314" s="511">
        <v>567</v>
      </c>
      <c r="W314" s="511">
        <v>342</v>
      </c>
      <c r="X314" s="511">
        <v>210</v>
      </c>
      <c r="Y314" s="511">
        <v>179</v>
      </c>
      <c r="Z314" s="511">
        <v>178</v>
      </c>
      <c r="AA314" s="511">
        <v>172</v>
      </c>
      <c r="AB314" s="511">
        <v>170</v>
      </c>
      <c r="AC314" s="511">
        <v>0</v>
      </c>
      <c r="AD314" s="511">
        <v>909</v>
      </c>
      <c r="AE314" s="511">
        <v>181.8</v>
      </c>
      <c r="AF314" s="511">
        <v>0</v>
      </c>
      <c r="AG314" s="511">
        <v>0</v>
      </c>
      <c r="AH314" s="511">
        <v>479.00000000000006</v>
      </c>
      <c r="AI314" s="511">
        <v>598.00000000000011</v>
      </c>
      <c r="AJ314" s="511">
        <v>0</v>
      </c>
      <c r="AK314" s="511">
        <v>0</v>
      </c>
      <c r="AL314" s="511">
        <v>0</v>
      </c>
      <c r="AM314" s="511">
        <v>0</v>
      </c>
      <c r="AN314" s="511">
        <v>0</v>
      </c>
      <c r="AO314" s="511">
        <v>0</v>
      </c>
      <c r="AP314" s="511">
        <v>0</v>
      </c>
      <c r="AQ314" s="511">
        <v>44.097023153252522</v>
      </c>
      <c r="AR314" s="511">
        <v>112.24696802646086</v>
      </c>
      <c r="AS314" s="511">
        <v>28.061742006615216</v>
      </c>
      <c r="AT314" s="511">
        <v>98.216097023153026</v>
      </c>
      <c r="AU314" s="511">
        <v>87.191841234840098</v>
      </c>
      <c r="AV314" s="511">
        <v>300.66152149944867</v>
      </c>
      <c r="AW314" s="511">
        <v>238.52480705622958</v>
      </c>
      <c r="AX314" s="511">
        <v>0</v>
      </c>
      <c r="AY314" s="511">
        <v>14.015418502202669</v>
      </c>
      <c r="AZ314" s="511">
        <v>0</v>
      </c>
      <c r="BA314" s="511">
        <v>91.747572815533957</v>
      </c>
      <c r="BB314" s="511">
        <v>81.828571428571408</v>
      </c>
      <c r="BC314" s="511">
        <v>89</v>
      </c>
      <c r="BD314" s="511">
        <v>86</v>
      </c>
      <c r="BE314" s="511">
        <v>75.092024539877315</v>
      </c>
      <c r="BF314" s="511">
        <v>242.35954715722744</v>
      </c>
      <c r="BG314" s="511">
        <v>0</v>
      </c>
      <c r="BH314" s="511">
        <v>0</v>
      </c>
      <c r="BI314" s="511">
        <v>0</v>
      </c>
      <c r="BJ314" s="511">
        <v>2.452</v>
      </c>
      <c r="BK314" s="511">
        <v>0</v>
      </c>
      <c r="BL314" s="512">
        <v>8.6666666666666003E-2</v>
      </c>
      <c r="BM314" s="511">
        <v>0</v>
      </c>
      <c r="BN314" s="511">
        <v>0</v>
      </c>
      <c r="BO314" s="511">
        <v>1</v>
      </c>
      <c r="BQ314">
        <v>139048</v>
      </c>
      <c r="BR314">
        <v>3304006</v>
      </c>
      <c r="BS314" t="s">
        <v>470</v>
      </c>
      <c r="BT314" t="s">
        <v>5</v>
      </c>
      <c r="BU314" t="s">
        <v>609</v>
      </c>
      <c r="BV314">
        <v>1</v>
      </c>
      <c r="BW314">
        <v>0</v>
      </c>
      <c r="BX314">
        <v>0</v>
      </c>
      <c r="BY314">
        <v>0</v>
      </c>
      <c r="BZ314">
        <v>5</v>
      </c>
      <c r="CA314">
        <v>3</v>
      </c>
      <c r="CB314">
        <v>2</v>
      </c>
      <c r="CC314">
        <v>909</v>
      </c>
      <c r="CD314">
        <v>0</v>
      </c>
      <c r="CE314">
        <v>0</v>
      </c>
      <c r="CF314">
        <v>0</v>
      </c>
      <c r="CG314">
        <v>909</v>
      </c>
      <c r="CH314">
        <v>567</v>
      </c>
      <c r="CI314">
        <v>342</v>
      </c>
      <c r="CJ314">
        <v>210</v>
      </c>
      <c r="CK314">
        <v>179</v>
      </c>
      <c r="CL314">
        <v>178</v>
      </c>
      <c r="CM314">
        <v>172</v>
      </c>
      <c r="CN314">
        <v>170</v>
      </c>
      <c r="CO314">
        <v>0</v>
      </c>
      <c r="CP314">
        <v>909</v>
      </c>
      <c r="CQ314">
        <v>181.8</v>
      </c>
      <c r="CR314">
        <v>0</v>
      </c>
      <c r="CS314">
        <v>0</v>
      </c>
      <c r="CT314">
        <v>479.00000000000006</v>
      </c>
      <c r="CU314">
        <v>598.00000000000011</v>
      </c>
      <c r="CV314">
        <v>0</v>
      </c>
      <c r="CW314">
        <v>0</v>
      </c>
      <c r="CX314">
        <v>0</v>
      </c>
      <c r="CY314">
        <v>0</v>
      </c>
      <c r="CZ314">
        <v>0</v>
      </c>
      <c r="DA314">
        <v>0</v>
      </c>
      <c r="DB314">
        <v>0</v>
      </c>
      <c r="DC314">
        <v>44.097023153252522</v>
      </c>
      <c r="DD314">
        <v>112.24696802646086</v>
      </c>
      <c r="DE314">
        <v>28.061742006615216</v>
      </c>
      <c r="DF314">
        <v>98.216097023153026</v>
      </c>
      <c r="DG314">
        <v>87.191841234840098</v>
      </c>
      <c r="DH314">
        <v>300.66152149944867</v>
      </c>
      <c r="DI314">
        <v>238.52480705622958</v>
      </c>
      <c r="DJ314">
        <v>0</v>
      </c>
      <c r="DK314">
        <v>14.015418502202669</v>
      </c>
      <c r="DL314">
        <v>0</v>
      </c>
      <c r="DM314">
        <v>91.747572815533957</v>
      </c>
      <c r="DN314">
        <v>81.828571428571408</v>
      </c>
      <c r="DO314">
        <v>89</v>
      </c>
      <c r="DP314">
        <v>86</v>
      </c>
      <c r="DQ314">
        <v>75.092024539877315</v>
      </c>
      <c r="DR314">
        <v>242.35954715722744</v>
      </c>
      <c r="DS314">
        <v>0</v>
      </c>
      <c r="DT314">
        <v>0</v>
      </c>
      <c r="DU314">
        <v>0</v>
      </c>
      <c r="DV314">
        <v>2.452</v>
      </c>
      <c r="DW314">
        <v>0</v>
      </c>
      <c r="DX314">
        <v>8.6666666666666003E-2</v>
      </c>
      <c r="DY314">
        <v>0</v>
      </c>
      <c r="DZ314">
        <v>0</v>
      </c>
      <c r="EA314">
        <v>1</v>
      </c>
    </row>
    <row r="315" spans="1:131" ht="15" hidden="1">
      <c r="A315" s="505">
        <v>319</v>
      </c>
      <c r="B315" s="505" t="e">
        <v>#N/A</v>
      </c>
      <c r="C315" s="506">
        <v>0</v>
      </c>
      <c r="D315" s="506">
        <v>0.53600000000000003</v>
      </c>
      <c r="E315" s="507">
        <v>139788</v>
      </c>
      <c r="F315" s="507">
        <v>3304010</v>
      </c>
      <c r="G315" s="508" t="s">
        <v>471</v>
      </c>
      <c r="H315" s="470" t="s">
        <v>5</v>
      </c>
      <c r="I315" s="509" t="s">
        <v>609</v>
      </c>
      <c r="J315" s="510">
        <v>1</v>
      </c>
      <c r="K315" s="511">
        <v>0</v>
      </c>
      <c r="L315" s="511">
        <v>0</v>
      </c>
      <c r="M315" s="511">
        <v>0</v>
      </c>
      <c r="N315" s="511">
        <v>2</v>
      </c>
      <c r="O315" s="511">
        <v>0</v>
      </c>
      <c r="P315" s="511">
        <v>2</v>
      </c>
      <c r="Q315" s="511">
        <v>125</v>
      </c>
      <c r="R315" s="511">
        <v>0</v>
      </c>
      <c r="S315" s="511">
        <v>0</v>
      </c>
      <c r="T315" s="511">
        <v>0</v>
      </c>
      <c r="U315" s="511">
        <v>125</v>
      </c>
      <c r="V315" s="511">
        <v>0</v>
      </c>
      <c r="W315" s="511">
        <v>125</v>
      </c>
      <c r="X315" s="511">
        <v>0</v>
      </c>
      <c r="Y315" s="511">
        <v>0</v>
      </c>
      <c r="Z315" s="511">
        <v>0</v>
      </c>
      <c r="AA315" s="511">
        <v>43</v>
      </c>
      <c r="AB315" s="511">
        <v>82</v>
      </c>
      <c r="AC315" s="511">
        <v>0</v>
      </c>
      <c r="AD315" s="511">
        <v>125</v>
      </c>
      <c r="AE315" s="511">
        <v>62.5</v>
      </c>
      <c r="AF315" s="511">
        <v>0</v>
      </c>
      <c r="AG315" s="511">
        <v>0</v>
      </c>
      <c r="AH315" s="511">
        <v>43</v>
      </c>
      <c r="AI315" s="511">
        <v>67</v>
      </c>
      <c r="AJ315" s="511">
        <v>0</v>
      </c>
      <c r="AK315" s="511">
        <v>0</v>
      </c>
      <c r="AL315" s="511">
        <v>0</v>
      </c>
      <c r="AM315" s="511">
        <v>0</v>
      </c>
      <c r="AN315" s="511">
        <v>0</v>
      </c>
      <c r="AO315" s="511">
        <v>0</v>
      </c>
      <c r="AP315" s="511">
        <v>0</v>
      </c>
      <c r="AQ315" s="511">
        <v>3</v>
      </c>
      <c r="AR315" s="511">
        <v>8</v>
      </c>
      <c r="AS315" s="511">
        <v>15</v>
      </c>
      <c r="AT315" s="511">
        <v>27</v>
      </c>
      <c r="AU315" s="511">
        <v>39</v>
      </c>
      <c r="AV315" s="511">
        <v>25</v>
      </c>
      <c r="AW315" s="511">
        <v>8</v>
      </c>
      <c r="AX315" s="511">
        <v>0</v>
      </c>
      <c r="AY315" s="511">
        <v>58</v>
      </c>
      <c r="AZ315" s="511">
        <v>0</v>
      </c>
      <c r="BA315" s="511">
        <v>0</v>
      </c>
      <c r="BB315" s="511">
        <v>0</v>
      </c>
      <c r="BC315" s="511">
        <v>0</v>
      </c>
      <c r="BD315" s="511">
        <v>0</v>
      </c>
      <c r="BE315" s="511">
        <v>35.875</v>
      </c>
      <c r="BF315" s="511">
        <v>23.149109322499999</v>
      </c>
      <c r="BG315" s="511">
        <v>0</v>
      </c>
      <c r="BH315" s="511">
        <v>15.5</v>
      </c>
      <c r="BI315" s="511">
        <v>0</v>
      </c>
      <c r="BJ315" s="511">
        <v>0.55900000000000005</v>
      </c>
      <c r="BK315" s="511">
        <v>0.95833333333333337</v>
      </c>
      <c r="BL315" s="512">
        <v>0</v>
      </c>
      <c r="BM315" s="511">
        <v>0</v>
      </c>
      <c r="BN315" s="511">
        <v>0</v>
      </c>
      <c r="BO315" s="511">
        <v>1</v>
      </c>
      <c r="BQ315">
        <v>139788</v>
      </c>
      <c r="BR315">
        <v>3304010</v>
      </c>
      <c r="BS315" t="s">
        <v>471</v>
      </c>
      <c r="BT315" t="s">
        <v>5</v>
      </c>
      <c r="BU315" t="s">
        <v>609</v>
      </c>
      <c r="BV315">
        <v>1</v>
      </c>
      <c r="BW315">
        <v>0</v>
      </c>
      <c r="BX315">
        <v>0</v>
      </c>
      <c r="BY315">
        <v>0</v>
      </c>
      <c r="BZ315">
        <v>2</v>
      </c>
      <c r="CA315">
        <v>0</v>
      </c>
      <c r="CB315">
        <v>2</v>
      </c>
      <c r="CC315">
        <v>125</v>
      </c>
      <c r="CD315">
        <v>0</v>
      </c>
      <c r="CE315">
        <v>0</v>
      </c>
      <c r="CF315">
        <v>0</v>
      </c>
      <c r="CG315">
        <v>125</v>
      </c>
      <c r="CH315">
        <v>0</v>
      </c>
      <c r="CI315">
        <v>125</v>
      </c>
      <c r="CJ315">
        <v>0</v>
      </c>
      <c r="CK315">
        <v>0</v>
      </c>
      <c r="CL315">
        <v>0</v>
      </c>
      <c r="CM315">
        <v>43</v>
      </c>
      <c r="CN315">
        <v>82</v>
      </c>
      <c r="CO315">
        <v>0</v>
      </c>
      <c r="CP315">
        <v>125</v>
      </c>
      <c r="CQ315">
        <v>62.5</v>
      </c>
      <c r="CR315">
        <v>0</v>
      </c>
      <c r="CS315">
        <v>0</v>
      </c>
      <c r="CT315">
        <v>43</v>
      </c>
      <c r="CU315">
        <v>67</v>
      </c>
      <c r="CV315">
        <v>0</v>
      </c>
      <c r="CW315">
        <v>0</v>
      </c>
      <c r="CX315">
        <v>0</v>
      </c>
      <c r="CY315">
        <v>0</v>
      </c>
      <c r="CZ315">
        <v>0</v>
      </c>
      <c r="DA315">
        <v>0</v>
      </c>
      <c r="DB315">
        <v>0</v>
      </c>
      <c r="DC315">
        <v>3</v>
      </c>
      <c r="DD315">
        <v>8</v>
      </c>
      <c r="DE315">
        <v>15</v>
      </c>
      <c r="DF315">
        <v>27</v>
      </c>
      <c r="DG315">
        <v>39</v>
      </c>
      <c r="DH315">
        <v>25</v>
      </c>
      <c r="DI315">
        <v>8</v>
      </c>
      <c r="DJ315">
        <v>0</v>
      </c>
      <c r="DK315">
        <v>58</v>
      </c>
      <c r="DL315">
        <v>0</v>
      </c>
      <c r="DM315">
        <v>0</v>
      </c>
      <c r="DN315">
        <v>0</v>
      </c>
      <c r="DO315">
        <v>0</v>
      </c>
      <c r="DP315">
        <v>0</v>
      </c>
      <c r="DQ315">
        <v>35.875</v>
      </c>
      <c r="DR315">
        <v>23.149109322499999</v>
      </c>
      <c r="DS315">
        <v>0</v>
      </c>
      <c r="DT315">
        <v>15.5</v>
      </c>
      <c r="DU315">
        <v>0</v>
      </c>
      <c r="DV315">
        <v>0.55900000000000005</v>
      </c>
      <c r="DW315">
        <v>0.95833333333333337</v>
      </c>
      <c r="DX315">
        <v>0</v>
      </c>
      <c r="DY315">
        <v>0</v>
      </c>
      <c r="DZ315">
        <v>0</v>
      </c>
      <c r="EA315">
        <v>1</v>
      </c>
    </row>
    <row r="316" spans="1:131" ht="15" hidden="1">
      <c r="A316" s="505">
        <v>320</v>
      </c>
      <c r="B316" s="505" t="e">
        <v>#N/A</v>
      </c>
      <c r="C316" s="506">
        <v>0</v>
      </c>
      <c r="D316" s="506">
        <v>0.57641196013288998</v>
      </c>
      <c r="E316" s="507">
        <v>137346</v>
      </c>
      <c r="F316" s="507">
        <v>3304012</v>
      </c>
      <c r="G316" s="508" t="s">
        <v>472</v>
      </c>
      <c r="H316" s="470" t="s">
        <v>5</v>
      </c>
      <c r="I316" s="509" t="s">
        <v>609</v>
      </c>
      <c r="J316" s="510">
        <v>1</v>
      </c>
      <c r="K316" s="511">
        <v>0</v>
      </c>
      <c r="L316" s="511">
        <v>0</v>
      </c>
      <c r="M316" s="511">
        <v>0</v>
      </c>
      <c r="N316" s="511">
        <v>5</v>
      </c>
      <c r="O316" s="511">
        <v>3</v>
      </c>
      <c r="P316" s="511">
        <v>2</v>
      </c>
      <c r="Q316" s="511">
        <v>602</v>
      </c>
      <c r="R316" s="511">
        <v>0</v>
      </c>
      <c r="S316" s="511">
        <v>0</v>
      </c>
      <c r="T316" s="511">
        <v>0</v>
      </c>
      <c r="U316" s="511">
        <v>602</v>
      </c>
      <c r="V316" s="511">
        <v>362</v>
      </c>
      <c r="W316" s="511">
        <v>240</v>
      </c>
      <c r="X316" s="511">
        <v>120</v>
      </c>
      <c r="Y316" s="511">
        <v>121</v>
      </c>
      <c r="Z316" s="511">
        <v>121</v>
      </c>
      <c r="AA316" s="511">
        <v>120</v>
      </c>
      <c r="AB316" s="511">
        <v>120</v>
      </c>
      <c r="AC316" s="511">
        <v>0</v>
      </c>
      <c r="AD316" s="511">
        <v>602</v>
      </c>
      <c r="AE316" s="511">
        <v>120.4</v>
      </c>
      <c r="AF316" s="511">
        <v>0</v>
      </c>
      <c r="AG316" s="511">
        <v>0</v>
      </c>
      <c r="AH316" s="511">
        <v>301</v>
      </c>
      <c r="AI316" s="511">
        <v>346.99999999999977</v>
      </c>
      <c r="AJ316" s="511">
        <v>0</v>
      </c>
      <c r="AK316" s="511">
        <v>0</v>
      </c>
      <c r="AL316" s="511">
        <v>0</v>
      </c>
      <c r="AM316" s="511">
        <v>0</v>
      </c>
      <c r="AN316" s="511">
        <v>0</v>
      </c>
      <c r="AO316" s="511">
        <v>0</v>
      </c>
      <c r="AP316" s="511">
        <v>0</v>
      </c>
      <c r="AQ316" s="511">
        <v>96.159733777038539</v>
      </c>
      <c r="AR316" s="511">
        <v>33.054908485856927</v>
      </c>
      <c r="AS316" s="511">
        <v>35.058236272878553</v>
      </c>
      <c r="AT316" s="511">
        <v>44.073211314475849</v>
      </c>
      <c r="AU316" s="511">
        <v>80.133111480865452</v>
      </c>
      <c r="AV316" s="511">
        <v>189.31447587354398</v>
      </c>
      <c r="AW316" s="511">
        <v>124.20632279534098</v>
      </c>
      <c r="AX316" s="511">
        <v>0</v>
      </c>
      <c r="AY316" s="511">
        <v>59.999999999999979</v>
      </c>
      <c r="AZ316" s="511">
        <v>0</v>
      </c>
      <c r="BA316" s="511">
        <v>44.102564102564159</v>
      </c>
      <c r="BB316" s="511">
        <v>45.078431372548998</v>
      </c>
      <c r="BC316" s="511">
        <v>58.08</v>
      </c>
      <c r="BD316" s="511">
        <v>57.599999999999994</v>
      </c>
      <c r="BE316" s="511">
        <v>50.000000000000043</v>
      </c>
      <c r="BF316" s="511">
        <v>145.86540655894666</v>
      </c>
      <c r="BG316" s="511">
        <v>0</v>
      </c>
      <c r="BH316" s="511">
        <v>21.261270903010054</v>
      </c>
      <c r="BI316" s="511">
        <v>0</v>
      </c>
      <c r="BJ316" s="511">
        <v>1.268</v>
      </c>
      <c r="BK316" s="511">
        <v>0</v>
      </c>
      <c r="BL316" s="512">
        <v>0</v>
      </c>
      <c r="BM316" s="511">
        <v>0</v>
      </c>
      <c r="BN316" s="511">
        <v>0</v>
      </c>
      <c r="BO316" s="511">
        <v>1</v>
      </c>
      <c r="BQ316">
        <v>137346</v>
      </c>
      <c r="BR316">
        <v>3304012</v>
      </c>
      <c r="BS316" t="s">
        <v>472</v>
      </c>
      <c r="BT316" t="s">
        <v>5</v>
      </c>
      <c r="BU316" t="s">
        <v>609</v>
      </c>
      <c r="BV316">
        <v>1</v>
      </c>
      <c r="BW316">
        <v>0</v>
      </c>
      <c r="BX316">
        <v>0</v>
      </c>
      <c r="BY316">
        <v>0</v>
      </c>
      <c r="BZ316">
        <v>5</v>
      </c>
      <c r="CA316">
        <v>3</v>
      </c>
      <c r="CB316">
        <v>2</v>
      </c>
      <c r="CC316">
        <v>602</v>
      </c>
      <c r="CD316">
        <v>0</v>
      </c>
      <c r="CE316">
        <v>0</v>
      </c>
      <c r="CF316">
        <v>0</v>
      </c>
      <c r="CG316">
        <v>602</v>
      </c>
      <c r="CH316">
        <v>362</v>
      </c>
      <c r="CI316">
        <v>240</v>
      </c>
      <c r="CJ316">
        <v>120</v>
      </c>
      <c r="CK316">
        <v>121</v>
      </c>
      <c r="CL316">
        <v>121</v>
      </c>
      <c r="CM316">
        <v>120</v>
      </c>
      <c r="CN316">
        <v>120</v>
      </c>
      <c r="CO316">
        <v>0</v>
      </c>
      <c r="CP316">
        <v>602</v>
      </c>
      <c r="CQ316">
        <v>120.4</v>
      </c>
      <c r="CR316">
        <v>0</v>
      </c>
      <c r="CS316">
        <v>0</v>
      </c>
      <c r="CT316">
        <v>301</v>
      </c>
      <c r="CU316">
        <v>346.99999999999977</v>
      </c>
      <c r="CV316">
        <v>0</v>
      </c>
      <c r="CW316">
        <v>0</v>
      </c>
      <c r="CX316">
        <v>0</v>
      </c>
      <c r="CY316">
        <v>0</v>
      </c>
      <c r="CZ316">
        <v>0</v>
      </c>
      <c r="DA316">
        <v>0</v>
      </c>
      <c r="DB316">
        <v>0</v>
      </c>
      <c r="DC316">
        <v>96.159733777038539</v>
      </c>
      <c r="DD316">
        <v>33.054908485856927</v>
      </c>
      <c r="DE316">
        <v>35.058236272878553</v>
      </c>
      <c r="DF316">
        <v>44.073211314475849</v>
      </c>
      <c r="DG316">
        <v>80.133111480865452</v>
      </c>
      <c r="DH316">
        <v>189.31447587354398</v>
      </c>
      <c r="DI316">
        <v>124.20632279534098</v>
      </c>
      <c r="DJ316">
        <v>0</v>
      </c>
      <c r="DK316">
        <v>59.999999999999979</v>
      </c>
      <c r="DL316">
        <v>0</v>
      </c>
      <c r="DM316">
        <v>44.102564102564159</v>
      </c>
      <c r="DN316">
        <v>45.078431372548998</v>
      </c>
      <c r="DO316">
        <v>58.08</v>
      </c>
      <c r="DP316">
        <v>57.599999999999994</v>
      </c>
      <c r="DQ316">
        <v>50.000000000000043</v>
      </c>
      <c r="DR316">
        <v>145.86540655894666</v>
      </c>
      <c r="DS316">
        <v>0</v>
      </c>
      <c r="DT316">
        <v>21.261270903010054</v>
      </c>
      <c r="DU316">
        <v>0</v>
      </c>
      <c r="DV316">
        <v>1.268</v>
      </c>
      <c r="DW316">
        <v>0</v>
      </c>
      <c r="DX316">
        <v>0</v>
      </c>
      <c r="DY316">
        <v>0</v>
      </c>
      <c r="DZ316">
        <v>0</v>
      </c>
      <c r="EA316">
        <v>1</v>
      </c>
    </row>
    <row r="317" spans="1:131" ht="15" hidden="1">
      <c r="A317" s="505">
        <v>321</v>
      </c>
      <c r="B317" s="505" t="e">
        <v>#N/A</v>
      </c>
      <c r="C317" s="506">
        <v>0</v>
      </c>
      <c r="D317" s="506">
        <v>0.69069767441860497</v>
      </c>
      <c r="E317" s="507">
        <v>140014</v>
      </c>
      <c r="F317" s="507">
        <v>3304013</v>
      </c>
      <c r="G317" s="508" t="s">
        <v>473</v>
      </c>
      <c r="H317" s="470" t="s">
        <v>5</v>
      </c>
      <c r="I317" s="509" t="s">
        <v>609</v>
      </c>
      <c r="J317" s="510">
        <v>1</v>
      </c>
      <c r="K317" s="511">
        <v>0</v>
      </c>
      <c r="L317" s="511">
        <v>0</v>
      </c>
      <c r="M317" s="511">
        <v>0</v>
      </c>
      <c r="N317" s="511">
        <v>5</v>
      </c>
      <c r="O317" s="511">
        <v>3</v>
      </c>
      <c r="P317" s="511">
        <v>2</v>
      </c>
      <c r="Q317" s="511">
        <v>860</v>
      </c>
      <c r="R317" s="511">
        <v>0</v>
      </c>
      <c r="S317" s="511">
        <v>0</v>
      </c>
      <c r="T317" s="511">
        <v>0</v>
      </c>
      <c r="U317" s="511">
        <v>860</v>
      </c>
      <c r="V317" s="511">
        <v>519</v>
      </c>
      <c r="W317" s="511">
        <v>341</v>
      </c>
      <c r="X317" s="511">
        <v>163</v>
      </c>
      <c r="Y317" s="511">
        <v>181</v>
      </c>
      <c r="Z317" s="511">
        <v>175</v>
      </c>
      <c r="AA317" s="511">
        <v>170</v>
      </c>
      <c r="AB317" s="511">
        <v>171</v>
      </c>
      <c r="AC317" s="511">
        <v>0</v>
      </c>
      <c r="AD317" s="511">
        <v>860</v>
      </c>
      <c r="AE317" s="511">
        <v>172</v>
      </c>
      <c r="AF317" s="511">
        <v>0</v>
      </c>
      <c r="AG317" s="511">
        <v>0</v>
      </c>
      <c r="AH317" s="511">
        <v>439.00000000000017</v>
      </c>
      <c r="AI317" s="511">
        <v>594.00000000000023</v>
      </c>
      <c r="AJ317" s="511">
        <v>0</v>
      </c>
      <c r="AK317" s="511">
        <v>0</v>
      </c>
      <c r="AL317" s="511">
        <v>0</v>
      </c>
      <c r="AM317" s="511">
        <v>0</v>
      </c>
      <c r="AN317" s="511">
        <v>0</v>
      </c>
      <c r="AO317" s="511">
        <v>0</v>
      </c>
      <c r="AP317" s="511">
        <v>0</v>
      </c>
      <c r="AQ317" s="511">
        <v>11.99999999999998</v>
      </c>
      <c r="AR317" s="511">
        <v>16.999999999999986</v>
      </c>
      <c r="AS317" s="511">
        <v>69.000000000000014</v>
      </c>
      <c r="AT317" s="511">
        <v>76.999999999999972</v>
      </c>
      <c r="AU317" s="511">
        <v>422.99999999999994</v>
      </c>
      <c r="AV317" s="511">
        <v>172.99999999999966</v>
      </c>
      <c r="AW317" s="511">
        <v>88.999999999999787</v>
      </c>
      <c r="AX317" s="511">
        <v>0</v>
      </c>
      <c r="AY317" s="511">
        <v>75</v>
      </c>
      <c r="AZ317" s="511">
        <v>0</v>
      </c>
      <c r="BA317" s="511">
        <v>77.619047619047592</v>
      </c>
      <c r="BB317" s="511">
        <v>94.91463414634147</v>
      </c>
      <c r="BC317" s="511">
        <v>78.858024691357983</v>
      </c>
      <c r="BD317" s="511">
        <v>76.604938271604894</v>
      </c>
      <c r="BE317" s="511">
        <v>79.087500000000006</v>
      </c>
      <c r="BF317" s="511">
        <v>233.4395928248361</v>
      </c>
      <c r="BG317" s="511">
        <v>0</v>
      </c>
      <c r="BH317" s="511">
        <v>0</v>
      </c>
      <c r="BI317" s="511">
        <v>0</v>
      </c>
      <c r="BJ317" s="511">
        <v>1.0109999999999999</v>
      </c>
      <c r="BK317" s="511">
        <v>0</v>
      </c>
      <c r="BL317" s="512">
        <v>0</v>
      </c>
      <c r="BM317" s="511">
        <v>0</v>
      </c>
      <c r="BN317" s="511">
        <v>0</v>
      </c>
      <c r="BO317" s="511">
        <v>1</v>
      </c>
      <c r="BQ317">
        <v>140014</v>
      </c>
      <c r="BR317">
        <v>3304013</v>
      </c>
      <c r="BS317" t="s">
        <v>473</v>
      </c>
      <c r="BT317" t="s">
        <v>5</v>
      </c>
      <c r="BU317" t="s">
        <v>609</v>
      </c>
      <c r="BV317">
        <v>1</v>
      </c>
      <c r="BW317">
        <v>0</v>
      </c>
      <c r="BX317">
        <v>0</v>
      </c>
      <c r="BY317">
        <v>0</v>
      </c>
      <c r="BZ317">
        <v>5</v>
      </c>
      <c r="CA317">
        <v>3</v>
      </c>
      <c r="CB317">
        <v>2</v>
      </c>
      <c r="CC317">
        <v>860</v>
      </c>
      <c r="CD317">
        <v>0</v>
      </c>
      <c r="CE317">
        <v>0</v>
      </c>
      <c r="CF317">
        <v>0</v>
      </c>
      <c r="CG317">
        <v>860</v>
      </c>
      <c r="CH317">
        <v>519</v>
      </c>
      <c r="CI317">
        <v>341</v>
      </c>
      <c r="CJ317">
        <v>163</v>
      </c>
      <c r="CK317">
        <v>181</v>
      </c>
      <c r="CL317">
        <v>175</v>
      </c>
      <c r="CM317">
        <v>170</v>
      </c>
      <c r="CN317">
        <v>171</v>
      </c>
      <c r="CO317">
        <v>0</v>
      </c>
      <c r="CP317">
        <v>860</v>
      </c>
      <c r="CQ317">
        <v>172</v>
      </c>
      <c r="CR317">
        <v>0</v>
      </c>
      <c r="CS317">
        <v>0</v>
      </c>
      <c r="CT317">
        <v>439.00000000000017</v>
      </c>
      <c r="CU317">
        <v>594.00000000000023</v>
      </c>
      <c r="CV317">
        <v>0</v>
      </c>
      <c r="CW317">
        <v>0</v>
      </c>
      <c r="CX317">
        <v>0</v>
      </c>
      <c r="CY317">
        <v>0</v>
      </c>
      <c r="CZ317">
        <v>0</v>
      </c>
      <c r="DA317">
        <v>0</v>
      </c>
      <c r="DB317">
        <v>0</v>
      </c>
      <c r="DC317">
        <v>11.99999999999998</v>
      </c>
      <c r="DD317">
        <v>16.999999999999986</v>
      </c>
      <c r="DE317">
        <v>69.000000000000014</v>
      </c>
      <c r="DF317">
        <v>76.999999999999972</v>
      </c>
      <c r="DG317">
        <v>422.99999999999994</v>
      </c>
      <c r="DH317">
        <v>172.99999999999966</v>
      </c>
      <c r="DI317">
        <v>88.999999999999787</v>
      </c>
      <c r="DJ317">
        <v>0</v>
      </c>
      <c r="DK317">
        <v>75</v>
      </c>
      <c r="DL317">
        <v>0</v>
      </c>
      <c r="DM317">
        <v>77.619047619047592</v>
      </c>
      <c r="DN317">
        <v>94.91463414634147</v>
      </c>
      <c r="DO317">
        <v>78.858024691357983</v>
      </c>
      <c r="DP317">
        <v>76.604938271604894</v>
      </c>
      <c r="DQ317">
        <v>79.087500000000006</v>
      </c>
      <c r="DR317">
        <v>233.4395928248361</v>
      </c>
      <c r="DS317">
        <v>0</v>
      </c>
      <c r="DT317">
        <v>0</v>
      </c>
      <c r="DU317">
        <v>0</v>
      </c>
      <c r="DV317">
        <v>1.0109999999999999</v>
      </c>
      <c r="DW317">
        <v>0</v>
      </c>
      <c r="DX317">
        <v>0</v>
      </c>
      <c r="DY317">
        <v>0</v>
      </c>
      <c r="DZ317">
        <v>0</v>
      </c>
      <c r="EA317">
        <v>1</v>
      </c>
    </row>
    <row r="318" spans="1:131" ht="15" hidden="1">
      <c r="A318" s="505">
        <v>322</v>
      </c>
      <c r="B318" s="505" t="e">
        <v>#N/A</v>
      </c>
      <c r="C318" s="506">
        <v>0</v>
      </c>
      <c r="D318" s="506">
        <v>0.40232858990944398</v>
      </c>
      <c r="E318" s="507">
        <v>140863</v>
      </c>
      <c r="F318" s="507">
        <v>3304014</v>
      </c>
      <c r="G318" s="508" t="s">
        <v>474</v>
      </c>
      <c r="H318" s="470" t="s">
        <v>5</v>
      </c>
      <c r="I318" s="509" t="s">
        <v>609</v>
      </c>
      <c r="J318" s="510">
        <v>1</v>
      </c>
      <c r="K318" s="511">
        <v>0</v>
      </c>
      <c r="L318" s="511">
        <v>0</v>
      </c>
      <c r="M318" s="511">
        <v>0</v>
      </c>
      <c r="N318" s="511">
        <v>5</v>
      </c>
      <c r="O318" s="511">
        <v>3</v>
      </c>
      <c r="P318" s="511">
        <v>2</v>
      </c>
      <c r="Q318" s="511">
        <v>773</v>
      </c>
      <c r="R318" s="511">
        <v>0</v>
      </c>
      <c r="S318" s="511">
        <v>0</v>
      </c>
      <c r="T318" s="511">
        <v>0</v>
      </c>
      <c r="U318" s="511">
        <v>773</v>
      </c>
      <c r="V318" s="511">
        <v>474</v>
      </c>
      <c r="W318" s="511">
        <v>299</v>
      </c>
      <c r="X318" s="511">
        <v>173</v>
      </c>
      <c r="Y318" s="511">
        <v>153</v>
      </c>
      <c r="Z318" s="511">
        <v>148</v>
      </c>
      <c r="AA318" s="511">
        <v>148</v>
      </c>
      <c r="AB318" s="511">
        <v>151</v>
      </c>
      <c r="AC318" s="511">
        <v>0</v>
      </c>
      <c r="AD318" s="511">
        <v>773</v>
      </c>
      <c r="AE318" s="511">
        <v>154.6</v>
      </c>
      <c r="AF318" s="511">
        <v>0</v>
      </c>
      <c r="AG318" s="511">
        <v>0</v>
      </c>
      <c r="AH318" s="511">
        <v>280.00000000000034</v>
      </c>
      <c r="AI318" s="511">
        <v>311.00000000000017</v>
      </c>
      <c r="AJ318" s="511">
        <v>0</v>
      </c>
      <c r="AK318" s="511">
        <v>0</v>
      </c>
      <c r="AL318" s="511">
        <v>0</v>
      </c>
      <c r="AM318" s="511">
        <v>0</v>
      </c>
      <c r="AN318" s="511">
        <v>0</v>
      </c>
      <c r="AO318" s="511">
        <v>0</v>
      </c>
      <c r="AP318" s="511">
        <v>0</v>
      </c>
      <c r="AQ318" s="511">
        <v>203.26295336787589</v>
      </c>
      <c r="AR318" s="511">
        <v>56.072538860103592</v>
      </c>
      <c r="AS318" s="511">
        <v>56.072538860103592</v>
      </c>
      <c r="AT318" s="511">
        <v>111.14378238341959</v>
      </c>
      <c r="AU318" s="511">
        <v>104.13471502590693</v>
      </c>
      <c r="AV318" s="511">
        <v>192.24870466321227</v>
      </c>
      <c r="AW318" s="511">
        <v>50.064766839378201</v>
      </c>
      <c r="AX318" s="511">
        <v>0</v>
      </c>
      <c r="AY318" s="511">
        <v>44.114137483787275</v>
      </c>
      <c r="AZ318" s="511">
        <v>0</v>
      </c>
      <c r="BA318" s="511">
        <v>60.083832335329362</v>
      </c>
      <c r="BB318" s="511">
        <v>56.312500000000071</v>
      </c>
      <c r="BC318" s="511">
        <v>56.751879699248065</v>
      </c>
      <c r="BD318" s="511">
        <v>56.751879699248065</v>
      </c>
      <c r="BE318" s="511">
        <v>45.584905660377331</v>
      </c>
      <c r="BF318" s="511">
        <v>157.31924346448102</v>
      </c>
      <c r="BG318" s="511">
        <v>0</v>
      </c>
      <c r="BH318" s="511">
        <v>0</v>
      </c>
      <c r="BI318" s="511">
        <v>0</v>
      </c>
      <c r="BJ318" s="511">
        <v>1.1819999999999999</v>
      </c>
      <c r="BK318" s="511">
        <v>0</v>
      </c>
      <c r="BL318" s="512">
        <v>0</v>
      </c>
      <c r="BM318" s="511">
        <v>0</v>
      </c>
      <c r="BN318" s="511">
        <v>0</v>
      </c>
      <c r="BO318" s="511">
        <v>1</v>
      </c>
      <c r="BQ318">
        <v>140863</v>
      </c>
      <c r="BR318">
        <v>3304014</v>
      </c>
      <c r="BS318" t="s">
        <v>474</v>
      </c>
      <c r="BT318" t="s">
        <v>5</v>
      </c>
      <c r="BU318" t="s">
        <v>609</v>
      </c>
      <c r="BV318">
        <v>1</v>
      </c>
      <c r="BW318">
        <v>0</v>
      </c>
      <c r="BX318">
        <v>0</v>
      </c>
      <c r="BY318">
        <v>0</v>
      </c>
      <c r="BZ318">
        <v>5</v>
      </c>
      <c r="CA318">
        <v>3</v>
      </c>
      <c r="CB318">
        <v>2</v>
      </c>
      <c r="CC318">
        <v>773</v>
      </c>
      <c r="CD318">
        <v>0</v>
      </c>
      <c r="CE318">
        <v>0</v>
      </c>
      <c r="CF318">
        <v>0</v>
      </c>
      <c r="CG318">
        <v>773</v>
      </c>
      <c r="CH318">
        <v>474</v>
      </c>
      <c r="CI318">
        <v>299</v>
      </c>
      <c r="CJ318">
        <v>173</v>
      </c>
      <c r="CK318">
        <v>153</v>
      </c>
      <c r="CL318">
        <v>148</v>
      </c>
      <c r="CM318">
        <v>148</v>
      </c>
      <c r="CN318">
        <v>151</v>
      </c>
      <c r="CO318">
        <v>0</v>
      </c>
      <c r="CP318">
        <v>773</v>
      </c>
      <c r="CQ318">
        <v>154.6</v>
      </c>
      <c r="CR318">
        <v>0</v>
      </c>
      <c r="CS318">
        <v>0</v>
      </c>
      <c r="CT318">
        <v>280.00000000000034</v>
      </c>
      <c r="CU318">
        <v>311.00000000000017</v>
      </c>
      <c r="CV318">
        <v>0</v>
      </c>
      <c r="CW318">
        <v>0</v>
      </c>
      <c r="CX318">
        <v>0</v>
      </c>
      <c r="CY318">
        <v>0</v>
      </c>
      <c r="CZ318">
        <v>0</v>
      </c>
      <c r="DA318">
        <v>0</v>
      </c>
      <c r="DB318">
        <v>0</v>
      </c>
      <c r="DC318">
        <v>203.26295336787589</v>
      </c>
      <c r="DD318">
        <v>56.072538860103592</v>
      </c>
      <c r="DE318">
        <v>56.072538860103592</v>
      </c>
      <c r="DF318">
        <v>111.14378238341959</v>
      </c>
      <c r="DG318">
        <v>104.13471502590693</v>
      </c>
      <c r="DH318">
        <v>192.24870466321227</v>
      </c>
      <c r="DI318">
        <v>50.064766839378201</v>
      </c>
      <c r="DJ318">
        <v>0</v>
      </c>
      <c r="DK318">
        <v>44.114137483787275</v>
      </c>
      <c r="DL318">
        <v>0</v>
      </c>
      <c r="DM318">
        <v>60.083832335329362</v>
      </c>
      <c r="DN318">
        <v>56.312500000000071</v>
      </c>
      <c r="DO318">
        <v>56.751879699248065</v>
      </c>
      <c r="DP318">
        <v>56.751879699248065</v>
      </c>
      <c r="DQ318">
        <v>45.584905660377331</v>
      </c>
      <c r="DR318">
        <v>157.31924346448102</v>
      </c>
      <c r="DS318">
        <v>0</v>
      </c>
      <c r="DT318">
        <v>0</v>
      </c>
      <c r="DU318">
        <v>0</v>
      </c>
      <c r="DV318">
        <v>1.1819999999999999</v>
      </c>
      <c r="DW318">
        <v>0</v>
      </c>
      <c r="DX318">
        <v>0</v>
      </c>
      <c r="DY318">
        <v>0</v>
      </c>
      <c r="DZ318">
        <v>0</v>
      </c>
      <c r="EA318">
        <v>1</v>
      </c>
    </row>
    <row r="319" spans="1:131" ht="15" hidden="1">
      <c r="A319" s="505">
        <v>323</v>
      </c>
      <c r="B319" s="505" t="e">
        <v>#N/A</v>
      </c>
      <c r="C319" s="506">
        <v>0</v>
      </c>
      <c r="D319" s="506">
        <v>0.64559068219633897</v>
      </c>
      <c r="E319" s="507">
        <v>141003</v>
      </c>
      <c r="F319" s="507">
        <v>3304016</v>
      </c>
      <c r="G319" s="508" t="s">
        <v>475</v>
      </c>
      <c r="H319" s="470" t="s">
        <v>5</v>
      </c>
      <c r="I319" s="509" t="s">
        <v>609</v>
      </c>
      <c r="J319" s="510">
        <v>1</v>
      </c>
      <c r="K319" s="511">
        <v>0</v>
      </c>
      <c r="L319" s="511">
        <v>0</v>
      </c>
      <c r="M319" s="511">
        <v>0</v>
      </c>
      <c r="N319" s="511">
        <v>5</v>
      </c>
      <c r="O319" s="511">
        <v>3</v>
      </c>
      <c r="P319" s="511">
        <v>2</v>
      </c>
      <c r="Q319" s="511">
        <v>601</v>
      </c>
      <c r="R319" s="511">
        <v>0</v>
      </c>
      <c r="S319" s="511">
        <v>0</v>
      </c>
      <c r="T319" s="511">
        <v>0</v>
      </c>
      <c r="U319" s="511">
        <v>601</v>
      </c>
      <c r="V319" s="511">
        <v>351</v>
      </c>
      <c r="W319" s="511">
        <v>250</v>
      </c>
      <c r="X319" s="511">
        <v>104</v>
      </c>
      <c r="Y319" s="511">
        <v>109</v>
      </c>
      <c r="Z319" s="511">
        <v>138</v>
      </c>
      <c r="AA319" s="511">
        <v>108</v>
      </c>
      <c r="AB319" s="511">
        <v>142</v>
      </c>
      <c r="AC319" s="511">
        <v>0</v>
      </c>
      <c r="AD319" s="511">
        <v>601</v>
      </c>
      <c r="AE319" s="511">
        <v>120.2</v>
      </c>
      <c r="AF319" s="511">
        <v>0</v>
      </c>
      <c r="AG319" s="511">
        <v>0</v>
      </c>
      <c r="AH319" s="511">
        <v>330.00000000000023</v>
      </c>
      <c r="AI319" s="511">
        <v>387.99999999999972</v>
      </c>
      <c r="AJ319" s="511">
        <v>0</v>
      </c>
      <c r="AK319" s="511">
        <v>0</v>
      </c>
      <c r="AL319" s="511">
        <v>0</v>
      </c>
      <c r="AM319" s="511">
        <v>0</v>
      </c>
      <c r="AN319" s="511">
        <v>0</v>
      </c>
      <c r="AO319" s="511">
        <v>0</v>
      </c>
      <c r="AP319" s="511">
        <v>0</v>
      </c>
      <c r="AQ319" s="511">
        <v>31.051666666666687</v>
      </c>
      <c r="AR319" s="511">
        <v>13.021666666666686</v>
      </c>
      <c r="AS319" s="511">
        <v>30.05</v>
      </c>
      <c r="AT319" s="511">
        <v>50.083333333333314</v>
      </c>
      <c r="AU319" s="511">
        <v>98.163333333333128</v>
      </c>
      <c r="AV319" s="511">
        <v>209.34833333333313</v>
      </c>
      <c r="AW319" s="511">
        <v>169.28166666666687</v>
      </c>
      <c r="AX319" s="511">
        <v>0</v>
      </c>
      <c r="AY319" s="511">
        <v>92.153333333333123</v>
      </c>
      <c r="AZ319" s="511">
        <v>0</v>
      </c>
      <c r="BA319" s="511">
        <v>52.559139784946282</v>
      </c>
      <c r="BB319" s="511">
        <v>76.3</v>
      </c>
      <c r="BC319" s="511">
        <v>75.388888888888843</v>
      </c>
      <c r="BD319" s="511">
        <v>58.999999999999964</v>
      </c>
      <c r="BE319" s="511">
        <v>73.028571428571396</v>
      </c>
      <c r="BF319" s="511">
        <v>193.20740885139779</v>
      </c>
      <c r="BG319" s="511">
        <v>0</v>
      </c>
      <c r="BH319" s="511">
        <v>33.055000000000007</v>
      </c>
      <c r="BI319" s="511">
        <v>0</v>
      </c>
      <c r="BJ319" s="511">
        <v>1.1040000000000001</v>
      </c>
      <c r="BK319" s="511">
        <v>0</v>
      </c>
      <c r="BL319" s="512">
        <v>0</v>
      </c>
      <c r="BM319" s="511">
        <v>0</v>
      </c>
      <c r="BN319" s="511">
        <v>0</v>
      </c>
      <c r="BO319" s="511">
        <v>1</v>
      </c>
      <c r="BQ319">
        <v>141003</v>
      </c>
      <c r="BR319">
        <v>3304016</v>
      </c>
      <c r="BS319" t="s">
        <v>475</v>
      </c>
      <c r="BT319" t="s">
        <v>5</v>
      </c>
      <c r="BU319" t="s">
        <v>609</v>
      </c>
      <c r="BV319">
        <v>1</v>
      </c>
      <c r="BW319">
        <v>0</v>
      </c>
      <c r="BX319">
        <v>0</v>
      </c>
      <c r="BY319">
        <v>0</v>
      </c>
      <c r="BZ319">
        <v>5</v>
      </c>
      <c r="CA319">
        <v>3</v>
      </c>
      <c r="CB319">
        <v>2</v>
      </c>
      <c r="CC319">
        <v>601</v>
      </c>
      <c r="CD319">
        <v>0</v>
      </c>
      <c r="CE319">
        <v>0</v>
      </c>
      <c r="CF319">
        <v>0</v>
      </c>
      <c r="CG319">
        <v>601</v>
      </c>
      <c r="CH319">
        <v>351</v>
      </c>
      <c r="CI319">
        <v>250</v>
      </c>
      <c r="CJ319">
        <v>104</v>
      </c>
      <c r="CK319">
        <v>109</v>
      </c>
      <c r="CL319">
        <v>138</v>
      </c>
      <c r="CM319">
        <v>108</v>
      </c>
      <c r="CN319">
        <v>142</v>
      </c>
      <c r="CO319">
        <v>0</v>
      </c>
      <c r="CP319">
        <v>601</v>
      </c>
      <c r="CQ319">
        <v>120.2</v>
      </c>
      <c r="CR319">
        <v>0</v>
      </c>
      <c r="CS319">
        <v>0</v>
      </c>
      <c r="CT319">
        <v>330.00000000000023</v>
      </c>
      <c r="CU319">
        <v>387.99999999999972</v>
      </c>
      <c r="CV319">
        <v>0</v>
      </c>
      <c r="CW319">
        <v>0</v>
      </c>
      <c r="CX319">
        <v>0</v>
      </c>
      <c r="CY319">
        <v>0</v>
      </c>
      <c r="CZ319">
        <v>0</v>
      </c>
      <c r="DA319">
        <v>0</v>
      </c>
      <c r="DB319">
        <v>0</v>
      </c>
      <c r="DC319">
        <v>31.051666666666687</v>
      </c>
      <c r="DD319">
        <v>13.021666666666686</v>
      </c>
      <c r="DE319">
        <v>30.05</v>
      </c>
      <c r="DF319">
        <v>50.083333333333314</v>
      </c>
      <c r="DG319">
        <v>98.163333333333128</v>
      </c>
      <c r="DH319">
        <v>209.34833333333313</v>
      </c>
      <c r="DI319">
        <v>169.28166666666687</v>
      </c>
      <c r="DJ319">
        <v>0</v>
      </c>
      <c r="DK319">
        <v>92.153333333333123</v>
      </c>
      <c r="DL319">
        <v>0</v>
      </c>
      <c r="DM319">
        <v>52.559139784946282</v>
      </c>
      <c r="DN319">
        <v>76.3</v>
      </c>
      <c r="DO319">
        <v>75.388888888888843</v>
      </c>
      <c r="DP319">
        <v>58.999999999999964</v>
      </c>
      <c r="DQ319">
        <v>73.028571428571396</v>
      </c>
      <c r="DR319">
        <v>193.20740885139779</v>
      </c>
      <c r="DS319">
        <v>0</v>
      </c>
      <c r="DT319">
        <v>33.055000000000007</v>
      </c>
      <c r="DU319">
        <v>0</v>
      </c>
      <c r="DV319">
        <v>1.1040000000000001</v>
      </c>
      <c r="DW319">
        <v>0</v>
      </c>
      <c r="DX319">
        <v>0</v>
      </c>
      <c r="DY319">
        <v>0</v>
      </c>
      <c r="DZ319">
        <v>0</v>
      </c>
      <c r="EA319">
        <v>1</v>
      </c>
    </row>
    <row r="320" spans="1:131" ht="15" hidden="1">
      <c r="A320" s="505">
        <v>324</v>
      </c>
      <c r="B320" s="505" t="e">
        <v>#N/A</v>
      </c>
      <c r="C320" s="506">
        <v>0</v>
      </c>
      <c r="D320" s="506">
        <v>0.564306358381503</v>
      </c>
      <c r="E320" s="507">
        <v>141668</v>
      </c>
      <c r="F320" s="507">
        <v>3304018</v>
      </c>
      <c r="G320" s="508" t="s">
        <v>476</v>
      </c>
      <c r="H320" s="470" t="s">
        <v>5</v>
      </c>
      <c r="I320" s="509" t="s">
        <v>609</v>
      </c>
      <c r="J320" s="510">
        <v>1</v>
      </c>
      <c r="K320" s="511">
        <v>0</v>
      </c>
      <c r="L320" s="511">
        <v>0</v>
      </c>
      <c r="M320" s="511">
        <v>0</v>
      </c>
      <c r="N320" s="511">
        <v>5</v>
      </c>
      <c r="O320" s="511">
        <v>3</v>
      </c>
      <c r="P320" s="511">
        <v>2</v>
      </c>
      <c r="Q320" s="511">
        <v>1384</v>
      </c>
      <c r="R320" s="511">
        <v>0</v>
      </c>
      <c r="S320" s="511">
        <v>0</v>
      </c>
      <c r="T320" s="511">
        <v>0</v>
      </c>
      <c r="U320" s="511">
        <v>1384</v>
      </c>
      <c r="V320" s="511">
        <v>840</v>
      </c>
      <c r="W320" s="511">
        <v>544</v>
      </c>
      <c r="X320" s="511">
        <v>284</v>
      </c>
      <c r="Y320" s="511">
        <v>285</v>
      </c>
      <c r="Z320" s="511">
        <v>271</v>
      </c>
      <c r="AA320" s="511">
        <v>270</v>
      </c>
      <c r="AB320" s="511">
        <v>274</v>
      </c>
      <c r="AC320" s="511">
        <v>0</v>
      </c>
      <c r="AD320" s="511">
        <v>1384</v>
      </c>
      <c r="AE320" s="511">
        <v>276.8</v>
      </c>
      <c r="AF320" s="511">
        <v>0</v>
      </c>
      <c r="AG320" s="511">
        <v>0</v>
      </c>
      <c r="AH320" s="511">
        <v>699</v>
      </c>
      <c r="AI320" s="511">
        <v>781.00000000000011</v>
      </c>
      <c r="AJ320" s="511">
        <v>0</v>
      </c>
      <c r="AK320" s="511">
        <v>0</v>
      </c>
      <c r="AL320" s="511">
        <v>0</v>
      </c>
      <c r="AM320" s="511">
        <v>0</v>
      </c>
      <c r="AN320" s="511">
        <v>0</v>
      </c>
      <c r="AO320" s="511">
        <v>0</v>
      </c>
      <c r="AP320" s="511">
        <v>0</v>
      </c>
      <c r="AQ320" s="511">
        <v>39.999999999999943</v>
      </c>
      <c r="AR320" s="511">
        <v>87.999999999999957</v>
      </c>
      <c r="AS320" s="511">
        <v>170.00000000000065</v>
      </c>
      <c r="AT320" s="511">
        <v>465.00000000000057</v>
      </c>
      <c r="AU320" s="511">
        <v>422.00000000000017</v>
      </c>
      <c r="AV320" s="511">
        <v>167.99999999999972</v>
      </c>
      <c r="AW320" s="511">
        <v>30.999999999999947</v>
      </c>
      <c r="AX320" s="511">
        <v>0</v>
      </c>
      <c r="AY320" s="511">
        <v>105.28212703101919</v>
      </c>
      <c r="AZ320" s="511">
        <v>0</v>
      </c>
      <c r="BA320" s="511">
        <v>149.74545454545446</v>
      </c>
      <c r="BB320" s="511">
        <v>130.8888888888888</v>
      </c>
      <c r="BC320" s="511">
        <v>129.41632653061217</v>
      </c>
      <c r="BD320" s="511">
        <v>128.93877551020401</v>
      </c>
      <c r="BE320" s="511">
        <v>109.09259259259254</v>
      </c>
      <c r="BF320" s="511">
        <v>370.53381330523234</v>
      </c>
      <c r="BG320" s="511">
        <v>0</v>
      </c>
      <c r="BH320" s="511">
        <v>0</v>
      </c>
      <c r="BI320" s="511">
        <v>0</v>
      </c>
      <c r="BJ320" s="511">
        <v>0.67400000000000004</v>
      </c>
      <c r="BK320" s="511">
        <v>0</v>
      </c>
      <c r="BL320" s="512">
        <v>0</v>
      </c>
      <c r="BM320" s="511">
        <v>0</v>
      </c>
      <c r="BN320" s="511">
        <v>0</v>
      </c>
      <c r="BO320" s="511">
        <v>1</v>
      </c>
      <c r="BQ320">
        <v>141668</v>
      </c>
      <c r="BR320">
        <v>3304018</v>
      </c>
      <c r="BS320" t="s">
        <v>476</v>
      </c>
      <c r="BT320" t="s">
        <v>5</v>
      </c>
      <c r="BU320" t="s">
        <v>609</v>
      </c>
      <c r="BV320">
        <v>1</v>
      </c>
      <c r="BW320">
        <v>0</v>
      </c>
      <c r="BX320">
        <v>0</v>
      </c>
      <c r="BY320">
        <v>0</v>
      </c>
      <c r="BZ320">
        <v>5</v>
      </c>
      <c r="CA320">
        <v>3</v>
      </c>
      <c r="CB320">
        <v>2</v>
      </c>
      <c r="CC320">
        <v>1384</v>
      </c>
      <c r="CD320">
        <v>0</v>
      </c>
      <c r="CE320">
        <v>0</v>
      </c>
      <c r="CF320">
        <v>0</v>
      </c>
      <c r="CG320">
        <v>1384</v>
      </c>
      <c r="CH320">
        <v>840</v>
      </c>
      <c r="CI320">
        <v>544</v>
      </c>
      <c r="CJ320">
        <v>284</v>
      </c>
      <c r="CK320">
        <v>285</v>
      </c>
      <c r="CL320">
        <v>271</v>
      </c>
      <c r="CM320">
        <v>270</v>
      </c>
      <c r="CN320">
        <v>274</v>
      </c>
      <c r="CO320">
        <v>0</v>
      </c>
      <c r="CP320">
        <v>1384</v>
      </c>
      <c r="CQ320">
        <v>276.8</v>
      </c>
      <c r="CR320">
        <v>0</v>
      </c>
      <c r="CS320">
        <v>0</v>
      </c>
      <c r="CT320">
        <v>699</v>
      </c>
      <c r="CU320">
        <v>781.00000000000011</v>
      </c>
      <c r="CV320">
        <v>0</v>
      </c>
      <c r="CW320">
        <v>0</v>
      </c>
      <c r="CX320">
        <v>0</v>
      </c>
      <c r="CY320">
        <v>0</v>
      </c>
      <c r="CZ320">
        <v>0</v>
      </c>
      <c r="DA320">
        <v>0</v>
      </c>
      <c r="DB320">
        <v>0</v>
      </c>
      <c r="DC320">
        <v>39.999999999999943</v>
      </c>
      <c r="DD320">
        <v>87.999999999999957</v>
      </c>
      <c r="DE320">
        <v>170.00000000000065</v>
      </c>
      <c r="DF320">
        <v>465.00000000000057</v>
      </c>
      <c r="DG320">
        <v>422.00000000000017</v>
      </c>
      <c r="DH320">
        <v>167.99999999999972</v>
      </c>
      <c r="DI320">
        <v>30.999999999999947</v>
      </c>
      <c r="DJ320">
        <v>0</v>
      </c>
      <c r="DK320">
        <v>105.28212703101919</v>
      </c>
      <c r="DL320">
        <v>0</v>
      </c>
      <c r="DM320">
        <v>149.74545454545446</v>
      </c>
      <c r="DN320">
        <v>130.8888888888888</v>
      </c>
      <c r="DO320">
        <v>129.41632653061217</v>
      </c>
      <c r="DP320">
        <v>128.93877551020401</v>
      </c>
      <c r="DQ320">
        <v>109.09259259259254</v>
      </c>
      <c r="DR320">
        <v>370.53381330523234</v>
      </c>
      <c r="DS320">
        <v>0</v>
      </c>
      <c r="DT320">
        <v>0</v>
      </c>
      <c r="DU320">
        <v>0</v>
      </c>
      <c r="DV320">
        <v>0.67400000000000004</v>
      </c>
      <c r="DW320">
        <v>0</v>
      </c>
      <c r="DX320">
        <v>0</v>
      </c>
      <c r="DY320">
        <v>0</v>
      </c>
      <c r="DZ320">
        <v>0</v>
      </c>
      <c r="EA320">
        <v>1</v>
      </c>
    </row>
    <row r="321" spans="1:131" ht="15" hidden="1">
      <c r="A321" s="505">
        <v>325</v>
      </c>
      <c r="B321" s="505" t="e">
        <v>#N/A</v>
      </c>
      <c r="C321" s="506">
        <v>0</v>
      </c>
      <c r="D321" s="506">
        <v>0.50161812297734598</v>
      </c>
      <c r="E321" s="507">
        <v>141969</v>
      </c>
      <c r="F321" s="507">
        <v>3304021</v>
      </c>
      <c r="G321" s="508" t="s">
        <v>477</v>
      </c>
      <c r="H321" s="470" t="s">
        <v>5</v>
      </c>
      <c r="I321" s="509" t="s">
        <v>609</v>
      </c>
      <c r="J321" s="510">
        <v>1</v>
      </c>
      <c r="K321" s="511">
        <v>0</v>
      </c>
      <c r="L321" s="511">
        <v>0</v>
      </c>
      <c r="M321" s="511">
        <v>0</v>
      </c>
      <c r="N321" s="511">
        <v>5</v>
      </c>
      <c r="O321" s="511">
        <v>3</v>
      </c>
      <c r="P321" s="511">
        <v>2</v>
      </c>
      <c r="Q321" s="511">
        <v>618</v>
      </c>
      <c r="R321" s="511">
        <v>0</v>
      </c>
      <c r="S321" s="511">
        <v>0</v>
      </c>
      <c r="T321" s="511">
        <v>0</v>
      </c>
      <c r="U321" s="511">
        <v>618</v>
      </c>
      <c r="V321" s="511">
        <v>370</v>
      </c>
      <c r="W321" s="511">
        <v>248</v>
      </c>
      <c r="X321" s="511">
        <v>122</v>
      </c>
      <c r="Y321" s="511">
        <v>123</v>
      </c>
      <c r="Z321" s="511">
        <v>125</v>
      </c>
      <c r="AA321" s="511">
        <v>124</v>
      </c>
      <c r="AB321" s="511">
        <v>124</v>
      </c>
      <c r="AC321" s="511">
        <v>0</v>
      </c>
      <c r="AD321" s="511">
        <v>618</v>
      </c>
      <c r="AE321" s="511">
        <v>123.6</v>
      </c>
      <c r="AF321" s="511">
        <v>0</v>
      </c>
      <c r="AG321" s="511">
        <v>0</v>
      </c>
      <c r="AH321" s="511">
        <v>247.00000000000014</v>
      </c>
      <c r="AI321" s="511">
        <v>309.99999999999983</v>
      </c>
      <c r="AJ321" s="511">
        <v>0</v>
      </c>
      <c r="AK321" s="511">
        <v>0</v>
      </c>
      <c r="AL321" s="511">
        <v>0</v>
      </c>
      <c r="AM321" s="511">
        <v>0</v>
      </c>
      <c r="AN321" s="511">
        <v>0</v>
      </c>
      <c r="AO321" s="511">
        <v>0</v>
      </c>
      <c r="AP321" s="511">
        <v>0</v>
      </c>
      <c r="AQ321" s="511">
        <v>40.999999999999993</v>
      </c>
      <c r="AR321" s="511">
        <v>158</v>
      </c>
      <c r="AS321" s="511">
        <v>35.999999999999986</v>
      </c>
      <c r="AT321" s="511">
        <v>147.99999999999989</v>
      </c>
      <c r="AU321" s="511">
        <v>117.00000000000027</v>
      </c>
      <c r="AV321" s="511">
        <v>107.00000000000014</v>
      </c>
      <c r="AW321" s="511">
        <v>11.000000000000023</v>
      </c>
      <c r="AX321" s="511">
        <v>0</v>
      </c>
      <c r="AY321" s="511">
        <v>21.034035656401947</v>
      </c>
      <c r="AZ321" s="511">
        <v>0</v>
      </c>
      <c r="BA321" s="511">
        <v>46.923076923076977</v>
      </c>
      <c r="BB321" s="511">
        <v>44.153846153846153</v>
      </c>
      <c r="BC321" s="511">
        <v>52.521008403361371</v>
      </c>
      <c r="BD321" s="511">
        <v>52.100840336134482</v>
      </c>
      <c r="BE321" s="511">
        <v>35.275862068965559</v>
      </c>
      <c r="BF321" s="511">
        <v>131.45324066868073</v>
      </c>
      <c r="BG321" s="511">
        <v>0</v>
      </c>
      <c r="BH321" s="511">
        <v>0</v>
      </c>
      <c r="BI321" s="511">
        <v>0</v>
      </c>
      <c r="BJ321" s="511">
        <v>1.0780000000000001</v>
      </c>
      <c r="BK321" s="511">
        <v>0</v>
      </c>
      <c r="BL321" s="512">
        <v>0</v>
      </c>
      <c r="BM321" s="511">
        <v>0</v>
      </c>
      <c r="BN321" s="511">
        <v>0</v>
      </c>
      <c r="BO321" s="511">
        <v>1</v>
      </c>
      <c r="BQ321">
        <v>141969</v>
      </c>
      <c r="BR321">
        <v>3304021</v>
      </c>
      <c r="BS321" t="s">
        <v>477</v>
      </c>
      <c r="BT321" t="s">
        <v>5</v>
      </c>
      <c r="BU321" t="s">
        <v>609</v>
      </c>
      <c r="BV321">
        <v>1</v>
      </c>
      <c r="BW321">
        <v>0</v>
      </c>
      <c r="BX321">
        <v>0</v>
      </c>
      <c r="BY321">
        <v>0</v>
      </c>
      <c r="BZ321">
        <v>5</v>
      </c>
      <c r="CA321">
        <v>3</v>
      </c>
      <c r="CB321">
        <v>2</v>
      </c>
      <c r="CC321">
        <v>618</v>
      </c>
      <c r="CD321">
        <v>0</v>
      </c>
      <c r="CE321">
        <v>0</v>
      </c>
      <c r="CF321">
        <v>0</v>
      </c>
      <c r="CG321">
        <v>618</v>
      </c>
      <c r="CH321">
        <v>370</v>
      </c>
      <c r="CI321">
        <v>248</v>
      </c>
      <c r="CJ321">
        <v>122</v>
      </c>
      <c r="CK321">
        <v>123</v>
      </c>
      <c r="CL321">
        <v>125</v>
      </c>
      <c r="CM321">
        <v>124</v>
      </c>
      <c r="CN321">
        <v>124</v>
      </c>
      <c r="CO321">
        <v>0</v>
      </c>
      <c r="CP321">
        <v>618</v>
      </c>
      <c r="CQ321">
        <v>123.6</v>
      </c>
      <c r="CR321">
        <v>0</v>
      </c>
      <c r="CS321">
        <v>0</v>
      </c>
      <c r="CT321">
        <v>247.00000000000014</v>
      </c>
      <c r="CU321">
        <v>309.99999999999983</v>
      </c>
      <c r="CV321">
        <v>0</v>
      </c>
      <c r="CW321">
        <v>0</v>
      </c>
      <c r="CX321">
        <v>0</v>
      </c>
      <c r="CY321">
        <v>0</v>
      </c>
      <c r="CZ321">
        <v>0</v>
      </c>
      <c r="DA321">
        <v>0</v>
      </c>
      <c r="DB321">
        <v>0</v>
      </c>
      <c r="DC321">
        <v>40.999999999999993</v>
      </c>
      <c r="DD321">
        <v>158</v>
      </c>
      <c r="DE321">
        <v>35.999999999999986</v>
      </c>
      <c r="DF321">
        <v>147.99999999999989</v>
      </c>
      <c r="DG321">
        <v>117.00000000000027</v>
      </c>
      <c r="DH321">
        <v>107.00000000000014</v>
      </c>
      <c r="DI321">
        <v>11.000000000000023</v>
      </c>
      <c r="DJ321">
        <v>0</v>
      </c>
      <c r="DK321">
        <v>21.034035656401947</v>
      </c>
      <c r="DL321">
        <v>0</v>
      </c>
      <c r="DM321">
        <v>46.923076923076977</v>
      </c>
      <c r="DN321">
        <v>44.153846153846153</v>
      </c>
      <c r="DO321">
        <v>52.521008403361371</v>
      </c>
      <c r="DP321">
        <v>52.100840336134482</v>
      </c>
      <c r="DQ321">
        <v>35.275862068965559</v>
      </c>
      <c r="DR321">
        <v>131.45324066868073</v>
      </c>
      <c r="DS321">
        <v>0</v>
      </c>
      <c r="DT321">
        <v>0</v>
      </c>
      <c r="DU321">
        <v>0</v>
      </c>
      <c r="DV321">
        <v>1.0780000000000001</v>
      </c>
      <c r="DW321">
        <v>0</v>
      </c>
      <c r="DX321">
        <v>0</v>
      </c>
      <c r="DY321">
        <v>0</v>
      </c>
      <c r="DZ321">
        <v>0</v>
      </c>
      <c r="EA321">
        <v>1</v>
      </c>
    </row>
    <row r="322" spans="1:131" ht="15">
      <c r="A322" s="505">
        <v>326</v>
      </c>
      <c r="B322" s="505" t="e">
        <v>#N/A</v>
      </c>
      <c r="C322" s="506">
        <v>0</v>
      </c>
      <c r="D322" s="506">
        <v>0.62448132780082999</v>
      </c>
      <c r="E322" s="507">
        <v>142388</v>
      </c>
      <c r="F322" s="507">
        <v>3304022</v>
      </c>
      <c r="G322" s="508" t="s">
        <v>478</v>
      </c>
      <c r="H322" s="470" t="s">
        <v>5</v>
      </c>
      <c r="I322" s="509" t="s">
        <v>609</v>
      </c>
      <c r="J322" s="510">
        <v>1</v>
      </c>
      <c r="K322" s="511">
        <v>0</v>
      </c>
      <c r="L322" s="511">
        <v>0</v>
      </c>
      <c r="M322" s="511">
        <v>0</v>
      </c>
      <c r="N322" s="511">
        <v>5</v>
      </c>
      <c r="O322" s="511">
        <v>3</v>
      </c>
      <c r="P322" s="511">
        <v>2</v>
      </c>
      <c r="Q322" s="511">
        <v>964</v>
      </c>
      <c r="R322" s="511">
        <v>0</v>
      </c>
      <c r="S322" s="511">
        <v>0</v>
      </c>
      <c r="T322" s="511">
        <v>0</v>
      </c>
      <c r="U322" s="511">
        <v>964</v>
      </c>
      <c r="V322" s="511">
        <v>628</v>
      </c>
      <c r="W322" s="511">
        <v>336</v>
      </c>
      <c r="X322" s="511">
        <v>214</v>
      </c>
      <c r="Y322" s="511">
        <v>208</v>
      </c>
      <c r="Z322" s="511">
        <v>206</v>
      </c>
      <c r="AA322" s="511">
        <v>165</v>
      </c>
      <c r="AB322" s="511">
        <v>171</v>
      </c>
      <c r="AC322" s="511">
        <v>0</v>
      </c>
      <c r="AD322" s="511">
        <v>964</v>
      </c>
      <c r="AE322" s="511">
        <v>192.8</v>
      </c>
      <c r="AF322" s="511">
        <v>0</v>
      </c>
      <c r="AG322" s="511">
        <v>0</v>
      </c>
      <c r="AH322" s="511">
        <v>566.00000000000011</v>
      </c>
      <c r="AI322" s="511">
        <v>602.00000000000011</v>
      </c>
      <c r="AJ322" s="511">
        <v>0</v>
      </c>
      <c r="AK322" s="511">
        <v>0</v>
      </c>
      <c r="AL322" s="511">
        <v>0</v>
      </c>
      <c r="AM322" s="511">
        <v>0</v>
      </c>
      <c r="AN322" s="511">
        <v>0</v>
      </c>
      <c r="AO322" s="511">
        <v>0</v>
      </c>
      <c r="AP322" s="511">
        <v>0</v>
      </c>
      <c r="AQ322" s="511">
        <v>139.0000000000004</v>
      </c>
      <c r="AR322" s="511">
        <v>124.00000000000013</v>
      </c>
      <c r="AS322" s="511">
        <v>144.00000000000017</v>
      </c>
      <c r="AT322" s="511">
        <v>81.000000000000028</v>
      </c>
      <c r="AU322" s="511">
        <v>101.99999999999963</v>
      </c>
      <c r="AV322" s="511">
        <v>237.99999999999974</v>
      </c>
      <c r="AW322" s="511">
        <v>136.00000000000014</v>
      </c>
      <c r="AX322" s="511">
        <v>0</v>
      </c>
      <c r="AY322" s="511">
        <v>71.147609147609131</v>
      </c>
      <c r="AZ322" s="511">
        <v>0</v>
      </c>
      <c r="BA322" s="511">
        <v>100.21463414634141</v>
      </c>
      <c r="BB322" s="511">
        <v>91.733333333333334</v>
      </c>
      <c r="BC322" s="511">
        <v>107.6582914572864</v>
      </c>
      <c r="BD322" s="511">
        <v>86.231155778894447</v>
      </c>
      <c r="BE322" s="511">
        <v>68.771739130434739</v>
      </c>
      <c r="BF322" s="511">
        <v>258.98036202131209</v>
      </c>
      <c r="BG322" s="511">
        <v>0</v>
      </c>
      <c r="BH322" s="511">
        <v>15.540604796663224</v>
      </c>
      <c r="BI322" s="511">
        <v>0</v>
      </c>
      <c r="BJ322" s="511">
        <v>1.111</v>
      </c>
      <c r="BK322" s="511">
        <v>0</v>
      </c>
      <c r="BL322" s="512">
        <v>0</v>
      </c>
      <c r="BM322" s="511">
        <v>0</v>
      </c>
      <c r="BN322" s="511">
        <v>0</v>
      </c>
      <c r="BO322" s="511">
        <v>1</v>
      </c>
      <c r="BQ322">
        <v>142388</v>
      </c>
      <c r="BR322">
        <v>3304022</v>
      </c>
      <c r="BS322" t="s">
        <v>478</v>
      </c>
      <c r="BT322" t="s">
        <v>5</v>
      </c>
      <c r="BU322" t="s">
        <v>609</v>
      </c>
      <c r="BV322">
        <v>1</v>
      </c>
      <c r="BW322">
        <v>0</v>
      </c>
      <c r="BX322">
        <v>0</v>
      </c>
      <c r="BY322">
        <v>0</v>
      </c>
      <c r="BZ322">
        <v>5</v>
      </c>
      <c r="CA322">
        <v>3</v>
      </c>
      <c r="CB322">
        <v>2</v>
      </c>
      <c r="CC322">
        <v>964</v>
      </c>
      <c r="CD322">
        <v>0</v>
      </c>
      <c r="CE322">
        <v>0</v>
      </c>
      <c r="CF322">
        <v>0</v>
      </c>
      <c r="CG322">
        <v>964</v>
      </c>
      <c r="CH322">
        <v>628</v>
      </c>
      <c r="CI322">
        <v>336</v>
      </c>
      <c r="CJ322">
        <v>214</v>
      </c>
      <c r="CK322">
        <v>208</v>
      </c>
      <c r="CL322">
        <v>206</v>
      </c>
      <c r="CM322">
        <v>165</v>
      </c>
      <c r="CN322">
        <v>171</v>
      </c>
      <c r="CO322">
        <v>0</v>
      </c>
      <c r="CP322">
        <v>964</v>
      </c>
      <c r="CQ322">
        <v>192.8</v>
      </c>
      <c r="CR322">
        <v>0</v>
      </c>
      <c r="CS322">
        <v>0</v>
      </c>
      <c r="CT322">
        <v>566.00000000000011</v>
      </c>
      <c r="CU322">
        <v>602.00000000000011</v>
      </c>
      <c r="CV322">
        <v>0</v>
      </c>
      <c r="CW322">
        <v>0</v>
      </c>
      <c r="CX322">
        <v>0</v>
      </c>
      <c r="CY322">
        <v>0</v>
      </c>
      <c r="CZ322">
        <v>0</v>
      </c>
      <c r="DA322">
        <v>0</v>
      </c>
      <c r="DB322">
        <v>0</v>
      </c>
      <c r="DC322">
        <v>139.0000000000004</v>
      </c>
      <c r="DD322">
        <v>124.00000000000013</v>
      </c>
      <c r="DE322">
        <v>144.00000000000017</v>
      </c>
      <c r="DF322">
        <v>81.000000000000028</v>
      </c>
      <c r="DG322">
        <v>101.99999999999963</v>
      </c>
      <c r="DH322">
        <v>237.99999999999974</v>
      </c>
      <c r="DI322">
        <v>136.00000000000014</v>
      </c>
      <c r="DJ322">
        <v>0</v>
      </c>
      <c r="DK322">
        <v>71.147609147609131</v>
      </c>
      <c r="DL322">
        <v>0</v>
      </c>
      <c r="DM322">
        <v>100.21463414634141</v>
      </c>
      <c r="DN322">
        <v>91.733333333333334</v>
      </c>
      <c r="DO322">
        <v>107.6582914572864</v>
      </c>
      <c r="DP322">
        <v>86.231155778894447</v>
      </c>
      <c r="DQ322">
        <v>68.771739130434739</v>
      </c>
      <c r="DR322">
        <v>258.98036202131209</v>
      </c>
      <c r="DS322">
        <v>0</v>
      </c>
      <c r="DT322">
        <v>15.540604796663224</v>
      </c>
      <c r="DU322">
        <v>0</v>
      </c>
      <c r="DV322">
        <v>1.111</v>
      </c>
      <c r="DW322">
        <v>0</v>
      </c>
      <c r="DX322">
        <v>0</v>
      </c>
      <c r="DY322">
        <v>0</v>
      </c>
      <c r="DZ322">
        <v>0</v>
      </c>
      <c r="EA322">
        <v>1</v>
      </c>
    </row>
    <row r="323" spans="1:131" ht="15" hidden="1">
      <c r="A323" s="505">
        <v>327</v>
      </c>
      <c r="B323" s="505" t="e">
        <v>#N/A</v>
      </c>
      <c r="C323" s="506">
        <v>0</v>
      </c>
      <c r="D323" s="506">
        <v>0.740506329113924</v>
      </c>
      <c r="E323" s="507">
        <v>144306</v>
      </c>
      <c r="F323" s="507">
        <v>3304024</v>
      </c>
      <c r="G323" s="508" t="s">
        <v>479</v>
      </c>
      <c r="H323" s="470" t="s">
        <v>5</v>
      </c>
      <c r="I323" s="509" t="s">
        <v>609</v>
      </c>
      <c r="J323" s="510">
        <v>1</v>
      </c>
      <c r="K323" s="511">
        <v>0</v>
      </c>
      <c r="L323" s="511">
        <v>0</v>
      </c>
      <c r="M323" s="511">
        <v>0</v>
      </c>
      <c r="N323" s="511">
        <v>5</v>
      </c>
      <c r="O323" s="511">
        <v>3</v>
      </c>
      <c r="P323" s="511">
        <v>2</v>
      </c>
      <c r="Q323" s="511">
        <v>632</v>
      </c>
      <c r="R323" s="511">
        <v>0</v>
      </c>
      <c r="S323" s="511">
        <v>0</v>
      </c>
      <c r="T323" s="511">
        <v>0</v>
      </c>
      <c r="U323" s="511">
        <v>632</v>
      </c>
      <c r="V323" s="511">
        <v>405</v>
      </c>
      <c r="W323" s="511">
        <v>227</v>
      </c>
      <c r="X323" s="511">
        <v>129</v>
      </c>
      <c r="Y323" s="511">
        <v>147</v>
      </c>
      <c r="Z323" s="511">
        <v>129</v>
      </c>
      <c r="AA323" s="511">
        <v>113</v>
      </c>
      <c r="AB323" s="511">
        <v>114</v>
      </c>
      <c r="AC323" s="511">
        <v>0</v>
      </c>
      <c r="AD323" s="511">
        <v>632</v>
      </c>
      <c r="AE323" s="511">
        <v>126.4</v>
      </c>
      <c r="AF323" s="511">
        <v>0</v>
      </c>
      <c r="AG323" s="511">
        <v>0</v>
      </c>
      <c r="AH323" s="511">
        <v>446.00000000000028</v>
      </c>
      <c r="AI323" s="511">
        <v>467.99999999999994</v>
      </c>
      <c r="AJ323" s="511">
        <v>0</v>
      </c>
      <c r="AK323" s="511">
        <v>0</v>
      </c>
      <c r="AL323" s="511">
        <v>0</v>
      </c>
      <c r="AM323" s="511">
        <v>0</v>
      </c>
      <c r="AN323" s="511">
        <v>0</v>
      </c>
      <c r="AO323" s="511">
        <v>0</v>
      </c>
      <c r="AP323" s="511">
        <v>0</v>
      </c>
      <c r="AQ323" s="511">
        <v>17.999999999999968</v>
      </c>
      <c r="AR323" s="511">
        <v>22.000000000000011</v>
      </c>
      <c r="AS323" s="511">
        <v>37.999999999999993</v>
      </c>
      <c r="AT323" s="511">
        <v>110.99999999999996</v>
      </c>
      <c r="AU323" s="511">
        <v>85.000000000000028</v>
      </c>
      <c r="AV323" s="511">
        <v>261.00000000000011</v>
      </c>
      <c r="AW323" s="511">
        <v>97.000000000000099</v>
      </c>
      <c r="AX323" s="511">
        <v>0</v>
      </c>
      <c r="AY323" s="511">
        <v>46.000000000000014</v>
      </c>
      <c r="AZ323" s="511">
        <v>0</v>
      </c>
      <c r="BA323" s="511">
        <v>43.677165354330668</v>
      </c>
      <c r="BB323" s="511">
        <v>75.570422535211335</v>
      </c>
      <c r="BC323" s="511">
        <v>67.121951219512255</v>
      </c>
      <c r="BD323" s="511">
        <v>58.796747967479732</v>
      </c>
      <c r="BE323" s="511">
        <v>65.142857142857082</v>
      </c>
      <c r="BF323" s="511">
        <v>177.97238212814489</v>
      </c>
      <c r="BG323" s="511">
        <v>0</v>
      </c>
      <c r="BH323" s="511">
        <v>0</v>
      </c>
      <c r="BI323" s="511">
        <v>0</v>
      </c>
      <c r="BJ323" s="511">
        <v>1.2989999999999999</v>
      </c>
      <c r="BK323" s="511">
        <v>0</v>
      </c>
      <c r="BL323" s="512">
        <v>0</v>
      </c>
      <c r="BM323" s="511">
        <v>0</v>
      </c>
      <c r="BN323" s="511">
        <v>0</v>
      </c>
      <c r="BO323" s="511">
        <v>1</v>
      </c>
      <c r="BQ323">
        <v>144306</v>
      </c>
      <c r="BR323">
        <v>3304024</v>
      </c>
      <c r="BS323" t="s">
        <v>479</v>
      </c>
      <c r="BT323" t="s">
        <v>5</v>
      </c>
      <c r="BU323" t="s">
        <v>609</v>
      </c>
      <c r="BV323">
        <v>1</v>
      </c>
      <c r="BW323">
        <v>0</v>
      </c>
      <c r="BX323">
        <v>0</v>
      </c>
      <c r="BY323">
        <v>0</v>
      </c>
      <c r="BZ323">
        <v>5</v>
      </c>
      <c r="CA323">
        <v>3</v>
      </c>
      <c r="CB323">
        <v>2</v>
      </c>
      <c r="CC323">
        <v>632</v>
      </c>
      <c r="CD323">
        <v>0</v>
      </c>
      <c r="CE323">
        <v>0</v>
      </c>
      <c r="CF323">
        <v>0</v>
      </c>
      <c r="CG323">
        <v>632</v>
      </c>
      <c r="CH323">
        <v>405</v>
      </c>
      <c r="CI323">
        <v>227</v>
      </c>
      <c r="CJ323">
        <v>129</v>
      </c>
      <c r="CK323">
        <v>147</v>
      </c>
      <c r="CL323">
        <v>129</v>
      </c>
      <c r="CM323">
        <v>113</v>
      </c>
      <c r="CN323">
        <v>114</v>
      </c>
      <c r="CO323">
        <v>0</v>
      </c>
      <c r="CP323">
        <v>632</v>
      </c>
      <c r="CQ323">
        <v>126.4</v>
      </c>
      <c r="CR323">
        <v>0</v>
      </c>
      <c r="CS323">
        <v>0</v>
      </c>
      <c r="CT323">
        <v>446.00000000000028</v>
      </c>
      <c r="CU323">
        <v>467.99999999999994</v>
      </c>
      <c r="CV323">
        <v>0</v>
      </c>
      <c r="CW323">
        <v>0</v>
      </c>
      <c r="CX323">
        <v>0</v>
      </c>
      <c r="CY323">
        <v>0</v>
      </c>
      <c r="CZ323">
        <v>0</v>
      </c>
      <c r="DA323">
        <v>0</v>
      </c>
      <c r="DB323">
        <v>0</v>
      </c>
      <c r="DC323">
        <v>17.999999999999968</v>
      </c>
      <c r="DD323">
        <v>22.000000000000011</v>
      </c>
      <c r="DE323">
        <v>37.999999999999993</v>
      </c>
      <c r="DF323">
        <v>110.99999999999996</v>
      </c>
      <c r="DG323">
        <v>85.000000000000028</v>
      </c>
      <c r="DH323">
        <v>261.00000000000011</v>
      </c>
      <c r="DI323">
        <v>97.000000000000099</v>
      </c>
      <c r="DJ323">
        <v>0</v>
      </c>
      <c r="DK323">
        <v>46.000000000000014</v>
      </c>
      <c r="DL323">
        <v>0</v>
      </c>
      <c r="DM323">
        <v>43.677165354330668</v>
      </c>
      <c r="DN323">
        <v>75.570422535211335</v>
      </c>
      <c r="DO323">
        <v>67.121951219512255</v>
      </c>
      <c r="DP323">
        <v>58.796747967479732</v>
      </c>
      <c r="DQ323">
        <v>65.142857142857082</v>
      </c>
      <c r="DR323">
        <v>177.97238212814489</v>
      </c>
      <c r="DS323">
        <v>0</v>
      </c>
      <c r="DT323">
        <v>0</v>
      </c>
      <c r="DU323">
        <v>0</v>
      </c>
      <c r="DV323">
        <v>1.2989999999999999</v>
      </c>
      <c r="DW323">
        <v>0</v>
      </c>
      <c r="DX323">
        <v>0</v>
      </c>
      <c r="DY323">
        <v>0</v>
      </c>
      <c r="DZ323">
        <v>0</v>
      </c>
      <c r="EA323">
        <v>1</v>
      </c>
    </row>
    <row r="324" spans="1:131" ht="15" hidden="1">
      <c r="A324" s="505">
        <v>328</v>
      </c>
      <c r="B324" s="505" t="e">
        <v>#N/A</v>
      </c>
      <c r="C324" s="506">
        <v>0</v>
      </c>
      <c r="D324" s="506">
        <v>0.56856187290969895</v>
      </c>
      <c r="E324" s="507">
        <v>144464</v>
      </c>
      <c r="F324" s="507">
        <v>3304025</v>
      </c>
      <c r="G324" s="508" t="s">
        <v>480</v>
      </c>
      <c r="H324" s="470" t="s">
        <v>5</v>
      </c>
      <c r="I324" s="509" t="s">
        <v>609</v>
      </c>
      <c r="J324" s="510">
        <v>1</v>
      </c>
      <c r="K324" s="511">
        <v>0</v>
      </c>
      <c r="L324" s="511">
        <v>0</v>
      </c>
      <c r="M324" s="511">
        <v>0</v>
      </c>
      <c r="N324" s="511">
        <v>5</v>
      </c>
      <c r="O324" s="511">
        <v>3</v>
      </c>
      <c r="P324" s="511">
        <v>2</v>
      </c>
      <c r="Q324" s="511">
        <v>1196</v>
      </c>
      <c r="R324" s="511">
        <v>0</v>
      </c>
      <c r="S324" s="511">
        <v>0</v>
      </c>
      <c r="T324" s="511">
        <v>0</v>
      </c>
      <c r="U324" s="511">
        <v>1196</v>
      </c>
      <c r="V324" s="511">
        <v>719</v>
      </c>
      <c r="W324" s="511">
        <v>477</v>
      </c>
      <c r="X324" s="511">
        <v>240</v>
      </c>
      <c r="Y324" s="511">
        <v>240</v>
      </c>
      <c r="Z324" s="511">
        <v>239</v>
      </c>
      <c r="AA324" s="511">
        <v>238</v>
      </c>
      <c r="AB324" s="511">
        <v>239</v>
      </c>
      <c r="AC324" s="511">
        <v>0</v>
      </c>
      <c r="AD324" s="511">
        <v>1196</v>
      </c>
      <c r="AE324" s="511">
        <v>239.2</v>
      </c>
      <c r="AF324" s="511">
        <v>0</v>
      </c>
      <c r="AG324" s="511">
        <v>0</v>
      </c>
      <c r="AH324" s="511">
        <v>615.99999999999977</v>
      </c>
      <c r="AI324" s="511">
        <v>680</v>
      </c>
      <c r="AJ324" s="511">
        <v>0</v>
      </c>
      <c r="AK324" s="511">
        <v>0</v>
      </c>
      <c r="AL324" s="511">
        <v>0</v>
      </c>
      <c r="AM324" s="511">
        <v>0</v>
      </c>
      <c r="AN324" s="511">
        <v>0</v>
      </c>
      <c r="AO324" s="511">
        <v>0</v>
      </c>
      <c r="AP324" s="511">
        <v>0</v>
      </c>
      <c r="AQ324" s="511">
        <v>30.025104602510517</v>
      </c>
      <c r="AR324" s="511">
        <v>31.02594142259419</v>
      </c>
      <c r="AS324" s="511">
        <v>263.22008368200812</v>
      </c>
      <c r="AT324" s="511">
        <v>340.28451882845206</v>
      </c>
      <c r="AU324" s="511">
        <v>310.2594142259419</v>
      </c>
      <c r="AV324" s="511">
        <v>188.1573221757327</v>
      </c>
      <c r="AW324" s="511">
        <v>33.027615062761534</v>
      </c>
      <c r="AX324" s="511">
        <v>0</v>
      </c>
      <c r="AY324" s="511">
        <v>192.54173764906355</v>
      </c>
      <c r="AZ324" s="511">
        <v>0</v>
      </c>
      <c r="BA324" s="511">
        <v>109.38053097345144</v>
      </c>
      <c r="BB324" s="511">
        <v>119.42028985507247</v>
      </c>
      <c r="BC324" s="511">
        <v>119.5</v>
      </c>
      <c r="BD324" s="511">
        <v>119</v>
      </c>
      <c r="BE324" s="511">
        <v>106.36813186813185</v>
      </c>
      <c r="BF324" s="511">
        <v>328.26928360878281</v>
      </c>
      <c r="BG324" s="511">
        <v>0</v>
      </c>
      <c r="BH324" s="511">
        <v>35.599060402684508</v>
      </c>
      <c r="BI324" s="511">
        <v>0</v>
      </c>
      <c r="BJ324" s="511">
        <v>0.66300000000000003</v>
      </c>
      <c r="BK324" s="511">
        <v>0</v>
      </c>
      <c r="BL324" s="512">
        <v>0</v>
      </c>
      <c r="BM324" s="511">
        <v>0</v>
      </c>
      <c r="BN324" s="511">
        <v>0</v>
      </c>
      <c r="BO324" s="511">
        <v>1</v>
      </c>
      <c r="BQ324">
        <v>144464</v>
      </c>
      <c r="BR324">
        <v>3304025</v>
      </c>
      <c r="BS324" t="s">
        <v>480</v>
      </c>
      <c r="BT324" t="s">
        <v>5</v>
      </c>
      <c r="BU324" t="s">
        <v>609</v>
      </c>
      <c r="BV324">
        <v>1</v>
      </c>
      <c r="BW324">
        <v>0</v>
      </c>
      <c r="BX324">
        <v>0</v>
      </c>
      <c r="BY324">
        <v>0</v>
      </c>
      <c r="BZ324">
        <v>5</v>
      </c>
      <c r="CA324">
        <v>3</v>
      </c>
      <c r="CB324">
        <v>2</v>
      </c>
      <c r="CC324">
        <v>1196</v>
      </c>
      <c r="CD324">
        <v>0</v>
      </c>
      <c r="CE324">
        <v>0</v>
      </c>
      <c r="CF324">
        <v>0</v>
      </c>
      <c r="CG324">
        <v>1196</v>
      </c>
      <c r="CH324">
        <v>719</v>
      </c>
      <c r="CI324">
        <v>477</v>
      </c>
      <c r="CJ324">
        <v>240</v>
      </c>
      <c r="CK324">
        <v>240</v>
      </c>
      <c r="CL324">
        <v>239</v>
      </c>
      <c r="CM324">
        <v>238</v>
      </c>
      <c r="CN324">
        <v>239</v>
      </c>
      <c r="CO324">
        <v>0</v>
      </c>
      <c r="CP324">
        <v>1196</v>
      </c>
      <c r="CQ324">
        <v>239.2</v>
      </c>
      <c r="CR324">
        <v>0</v>
      </c>
      <c r="CS324">
        <v>0</v>
      </c>
      <c r="CT324">
        <v>615.99999999999977</v>
      </c>
      <c r="CU324">
        <v>680</v>
      </c>
      <c r="CV324">
        <v>0</v>
      </c>
      <c r="CW324">
        <v>0</v>
      </c>
      <c r="CX324">
        <v>0</v>
      </c>
      <c r="CY324">
        <v>0</v>
      </c>
      <c r="CZ324">
        <v>0</v>
      </c>
      <c r="DA324">
        <v>0</v>
      </c>
      <c r="DB324">
        <v>0</v>
      </c>
      <c r="DC324">
        <v>30.025104602510517</v>
      </c>
      <c r="DD324">
        <v>31.02594142259419</v>
      </c>
      <c r="DE324">
        <v>263.22008368200812</v>
      </c>
      <c r="DF324">
        <v>340.28451882845206</v>
      </c>
      <c r="DG324">
        <v>310.2594142259419</v>
      </c>
      <c r="DH324">
        <v>188.1573221757327</v>
      </c>
      <c r="DI324">
        <v>33.027615062761534</v>
      </c>
      <c r="DJ324">
        <v>0</v>
      </c>
      <c r="DK324">
        <v>192.54173764906355</v>
      </c>
      <c r="DL324">
        <v>0</v>
      </c>
      <c r="DM324">
        <v>109.38053097345144</v>
      </c>
      <c r="DN324">
        <v>119.42028985507247</v>
      </c>
      <c r="DO324">
        <v>119.5</v>
      </c>
      <c r="DP324">
        <v>119</v>
      </c>
      <c r="DQ324">
        <v>106.36813186813185</v>
      </c>
      <c r="DR324">
        <v>328.26928360878281</v>
      </c>
      <c r="DS324">
        <v>0</v>
      </c>
      <c r="DT324">
        <v>35.599060402684508</v>
      </c>
      <c r="DU324">
        <v>0</v>
      </c>
      <c r="DV324">
        <v>0.66300000000000003</v>
      </c>
      <c r="DW324">
        <v>0</v>
      </c>
      <c r="DX324">
        <v>0</v>
      </c>
      <c r="DY324">
        <v>0</v>
      </c>
      <c r="DZ324">
        <v>0</v>
      </c>
      <c r="EA324">
        <v>1</v>
      </c>
    </row>
    <row r="325" spans="1:131" ht="15" hidden="1">
      <c r="A325" s="505">
        <v>329</v>
      </c>
      <c r="B325" s="505" t="e">
        <v>#N/A</v>
      </c>
      <c r="C325" s="506">
        <v>0</v>
      </c>
      <c r="D325" s="506">
        <v>0.59473684210526301</v>
      </c>
      <c r="E325" s="507">
        <v>144719</v>
      </c>
      <c r="F325" s="507">
        <v>3304026</v>
      </c>
      <c r="G325" s="508" t="s">
        <v>481</v>
      </c>
      <c r="H325" s="470" t="s">
        <v>5</v>
      </c>
      <c r="I325" s="509" t="s">
        <v>609</v>
      </c>
      <c r="J325" s="510">
        <v>1</v>
      </c>
      <c r="K325" s="511">
        <v>0</v>
      </c>
      <c r="L325" s="511">
        <v>0</v>
      </c>
      <c r="M325" s="511">
        <v>0</v>
      </c>
      <c r="N325" s="511">
        <v>5</v>
      </c>
      <c r="O325" s="511">
        <v>3</v>
      </c>
      <c r="P325" s="511">
        <v>2</v>
      </c>
      <c r="Q325" s="511">
        <v>760</v>
      </c>
      <c r="R325" s="511">
        <v>0</v>
      </c>
      <c r="S325" s="511">
        <v>0</v>
      </c>
      <c r="T325" s="511">
        <v>0</v>
      </c>
      <c r="U325" s="511">
        <v>760</v>
      </c>
      <c r="V325" s="511">
        <v>458</v>
      </c>
      <c r="W325" s="511">
        <v>302</v>
      </c>
      <c r="X325" s="511">
        <v>153</v>
      </c>
      <c r="Y325" s="511">
        <v>153</v>
      </c>
      <c r="Z325" s="511">
        <v>152</v>
      </c>
      <c r="AA325" s="511">
        <v>148</v>
      </c>
      <c r="AB325" s="511">
        <v>154</v>
      </c>
      <c r="AC325" s="511">
        <v>0</v>
      </c>
      <c r="AD325" s="511">
        <v>760</v>
      </c>
      <c r="AE325" s="511">
        <v>152</v>
      </c>
      <c r="AF325" s="511">
        <v>0</v>
      </c>
      <c r="AG325" s="511">
        <v>0</v>
      </c>
      <c r="AH325" s="511">
        <v>381.99999999999966</v>
      </c>
      <c r="AI325" s="511">
        <v>451.99999999999989</v>
      </c>
      <c r="AJ325" s="511">
        <v>0</v>
      </c>
      <c r="AK325" s="511">
        <v>0</v>
      </c>
      <c r="AL325" s="511">
        <v>0</v>
      </c>
      <c r="AM325" s="511">
        <v>0</v>
      </c>
      <c r="AN325" s="511">
        <v>0</v>
      </c>
      <c r="AO325" s="511">
        <v>0</v>
      </c>
      <c r="AP325" s="511">
        <v>0</v>
      </c>
      <c r="AQ325" s="511">
        <v>26.000000000000018</v>
      </c>
      <c r="AR325" s="511">
        <v>24.000000000000039</v>
      </c>
      <c r="AS325" s="511">
        <v>89.000000000000199</v>
      </c>
      <c r="AT325" s="511">
        <v>209.00000000000003</v>
      </c>
      <c r="AU325" s="511">
        <v>162.99999999999977</v>
      </c>
      <c r="AV325" s="511">
        <v>189.00000000000017</v>
      </c>
      <c r="AW325" s="511">
        <v>59.999999999999979</v>
      </c>
      <c r="AX325" s="511">
        <v>0</v>
      </c>
      <c r="AY325" s="511">
        <v>74.000000000000014</v>
      </c>
      <c r="AZ325" s="511">
        <v>0</v>
      </c>
      <c r="BA325" s="511">
        <v>64.478571428571357</v>
      </c>
      <c r="BB325" s="511">
        <v>61.423357664233649</v>
      </c>
      <c r="BC325" s="511">
        <v>77.169230769230822</v>
      </c>
      <c r="BD325" s="511">
        <v>75.138461538461584</v>
      </c>
      <c r="BE325" s="511">
        <v>61.6</v>
      </c>
      <c r="BF325" s="511">
        <v>194.17607478839469</v>
      </c>
      <c r="BG325" s="511">
        <v>0</v>
      </c>
      <c r="BH325" s="511">
        <v>12.553034300791587</v>
      </c>
      <c r="BI325" s="511">
        <v>0</v>
      </c>
      <c r="BJ325" s="511">
        <v>0.63900000000000001</v>
      </c>
      <c r="BK325" s="511">
        <v>0</v>
      </c>
      <c r="BL325" s="512">
        <v>0</v>
      </c>
      <c r="BM325" s="511">
        <v>0</v>
      </c>
      <c r="BN325" s="511">
        <v>0</v>
      </c>
      <c r="BO325" s="511">
        <v>1</v>
      </c>
      <c r="BQ325">
        <v>144719</v>
      </c>
      <c r="BR325">
        <v>3304026</v>
      </c>
      <c r="BS325" t="s">
        <v>481</v>
      </c>
      <c r="BT325" t="s">
        <v>5</v>
      </c>
      <c r="BU325" t="s">
        <v>609</v>
      </c>
      <c r="BV325">
        <v>1</v>
      </c>
      <c r="BW325">
        <v>0</v>
      </c>
      <c r="BX325">
        <v>0</v>
      </c>
      <c r="BY325">
        <v>0</v>
      </c>
      <c r="BZ325">
        <v>5</v>
      </c>
      <c r="CA325">
        <v>3</v>
      </c>
      <c r="CB325">
        <v>2</v>
      </c>
      <c r="CC325">
        <v>760</v>
      </c>
      <c r="CD325">
        <v>0</v>
      </c>
      <c r="CE325">
        <v>0</v>
      </c>
      <c r="CF325">
        <v>0</v>
      </c>
      <c r="CG325">
        <v>760</v>
      </c>
      <c r="CH325">
        <v>458</v>
      </c>
      <c r="CI325">
        <v>302</v>
      </c>
      <c r="CJ325">
        <v>153</v>
      </c>
      <c r="CK325">
        <v>153</v>
      </c>
      <c r="CL325">
        <v>152</v>
      </c>
      <c r="CM325">
        <v>148</v>
      </c>
      <c r="CN325">
        <v>154</v>
      </c>
      <c r="CO325">
        <v>0</v>
      </c>
      <c r="CP325">
        <v>760</v>
      </c>
      <c r="CQ325">
        <v>152</v>
      </c>
      <c r="CR325">
        <v>0</v>
      </c>
      <c r="CS325">
        <v>0</v>
      </c>
      <c r="CT325">
        <v>381.99999999999966</v>
      </c>
      <c r="CU325">
        <v>451.99999999999989</v>
      </c>
      <c r="CV325">
        <v>0</v>
      </c>
      <c r="CW325">
        <v>0</v>
      </c>
      <c r="CX325">
        <v>0</v>
      </c>
      <c r="CY325">
        <v>0</v>
      </c>
      <c r="CZ325">
        <v>0</v>
      </c>
      <c r="DA325">
        <v>0</v>
      </c>
      <c r="DB325">
        <v>0</v>
      </c>
      <c r="DC325">
        <v>26.000000000000018</v>
      </c>
      <c r="DD325">
        <v>24.000000000000039</v>
      </c>
      <c r="DE325">
        <v>89.000000000000199</v>
      </c>
      <c r="DF325">
        <v>209.00000000000003</v>
      </c>
      <c r="DG325">
        <v>162.99999999999977</v>
      </c>
      <c r="DH325">
        <v>189.00000000000017</v>
      </c>
      <c r="DI325">
        <v>59.999999999999979</v>
      </c>
      <c r="DJ325">
        <v>0</v>
      </c>
      <c r="DK325">
        <v>74.000000000000014</v>
      </c>
      <c r="DL325">
        <v>0</v>
      </c>
      <c r="DM325">
        <v>64.478571428571357</v>
      </c>
      <c r="DN325">
        <v>61.423357664233649</v>
      </c>
      <c r="DO325">
        <v>77.169230769230822</v>
      </c>
      <c r="DP325">
        <v>75.138461538461584</v>
      </c>
      <c r="DQ325">
        <v>61.6</v>
      </c>
      <c r="DR325">
        <v>194.17607478839469</v>
      </c>
      <c r="DS325">
        <v>0</v>
      </c>
      <c r="DT325">
        <v>12.553034300791587</v>
      </c>
      <c r="DU325">
        <v>0</v>
      </c>
      <c r="DV325">
        <v>0.63900000000000001</v>
      </c>
      <c r="DW325">
        <v>0</v>
      </c>
      <c r="DX325">
        <v>0</v>
      </c>
      <c r="DY325">
        <v>0</v>
      </c>
      <c r="DZ325">
        <v>0</v>
      </c>
      <c r="EA325">
        <v>1</v>
      </c>
    </row>
    <row r="326" spans="1:131" ht="15" hidden="1">
      <c r="A326" s="505">
        <v>330</v>
      </c>
      <c r="B326" s="505" t="e">
        <v>#N/A</v>
      </c>
      <c r="C326" s="506">
        <v>0</v>
      </c>
      <c r="D326" s="506">
        <v>0.47634069400630902</v>
      </c>
      <c r="E326" s="507">
        <v>144721</v>
      </c>
      <c r="F326" s="507">
        <v>3304027</v>
      </c>
      <c r="G326" s="508" t="s">
        <v>482</v>
      </c>
      <c r="H326" s="470" t="s">
        <v>5</v>
      </c>
      <c r="I326" s="509" t="s">
        <v>609</v>
      </c>
      <c r="J326" s="510">
        <v>1</v>
      </c>
      <c r="K326" s="511">
        <v>0</v>
      </c>
      <c r="L326" s="511">
        <v>0</v>
      </c>
      <c r="M326" s="511">
        <v>0</v>
      </c>
      <c r="N326" s="511">
        <v>5</v>
      </c>
      <c r="O326" s="511">
        <v>3</v>
      </c>
      <c r="P326" s="511">
        <v>2</v>
      </c>
      <c r="Q326" s="511">
        <v>951</v>
      </c>
      <c r="R326" s="511">
        <v>0</v>
      </c>
      <c r="S326" s="511">
        <v>0</v>
      </c>
      <c r="T326" s="511">
        <v>0</v>
      </c>
      <c r="U326" s="511">
        <v>951</v>
      </c>
      <c r="V326" s="511">
        <v>611</v>
      </c>
      <c r="W326" s="511">
        <v>340</v>
      </c>
      <c r="X326" s="511">
        <v>212</v>
      </c>
      <c r="Y326" s="511">
        <v>224</v>
      </c>
      <c r="Z326" s="511">
        <v>175</v>
      </c>
      <c r="AA326" s="511">
        <v>186</v>
      </c>
      <c r="AB326" s="511">
        <v>154</v>
      </c>
      <c r="AC326" s="511">
        <v>0</v>
      </c>
      <c r="AD326" s="511">
        <v>951</v>
      </c>
      <c r="AE326" s="511">
        <v>190.2</v>
      </c>
      <c r="AF326" s="511">
        <v>0</v>
      </c>
      <c r="AG326" s="511">
        <v>0</v>
      </c>
      <c r="AH326" s="511">
        <v>434.00000000000023</v>
      </c>
      <c r="AI326" s="511">
        <v>452.99999999999989</v>
      </c>
      <c r="AJ326" s="511">
        <v>0</v>
      </c>
      <c r="AK326" s="511">
        <v>0</v>
      </c>
      <c r="AL326" s="511">
        <v>0</v>
      </c>
      <c r="AM326" s="511">
        <v>0</v>
      </c>
      <c r="AN326" s="511">
        <v>0</v>
      </c>
      <c r="AO326" s="511">
        <v>0</v>
      </c>
      <c r="AP326" s="511">
        <v>0</v>
      </c>
      <c r="AQ326" s="511">
        <v>302.31789473684188</v>
      </c>
      <c r="AR326" s="511">
        <v>149.15684210526325</v>
      </c>
      <c r="AS326" s="511">
        <v>68.07157894736838</v>
      </c>
      <c r="AT326" s="511">
        <v>36.037894736842141</v>
      </c>
      <c r="AU326" s="511">
        <v>157.16526315789488</v>
      </c>
      <c r="AV326" s="511">
        <v>129.13578947368464</v>
      </c>
      <c r="AW326" s="511">
        <v>109.11473684210512</v>
      </c>
      <c r="AX326" s="511">
        <v>0</v>
      </c>
      <c r="AY326" s="511">
        <v>51.928265524625246</v>
      </c>
      <c r="AZ326" s="511">
        <v>0</v>
      </c>
      <c r="BA326" s="511">
        <v>74.823529411764653</v>
      </c>
      <c r="BB326" s="511">
        <v>103.96172248803823</v>
      </c>
      <c r="BC326" s="511">
        <v>81.369426751592343</v>
      </c>
      <c r="BD326" s="511">
        <v>86.484076433121004</v>
      </c>
      <c r="BE326" s="511">
        <v>71.433734939759034</v>
      </c>
      <c r="BF326" s="511">
        <v>238.68173453461409</v>
      </c>
      <c r="BG326" s="511">
        <v>0</v>
      </c>
      <c r="BH326" s="511">
        <v>74.077894736841841</v>
      </c>
      <c r="BI326" s="511">
        <v>0</v>
      </c>
      <c r="BJ326" s="511">
        <v>0.81100000000000005</v>
      </c>
      <c r="BK326" s="511">
        <v>0</v>
      </c>
      <c r="BL326" s="512">
        <v>0</v>
      </c>
      <c r="BM326" s="511">
        <v>0</v>
      </c>
      <c r="BN326" s="511">
        <v>0</v>
      </c>
      <c r="BO326" s="511">
        <v>1</v>
      </c>
      <c r="BQ326">
        <v>144721</v>
      </c>
      <c r="BR326">
        <v>3304027</v>
      </c>
      <c r="BS326" t="s">
        <v>482</v>
      </c>
      <c r="BT326" t="s">
        <v>5</v>
      </c>
      <c r="BU326" t="s">
        <v>609</v>
      </c>
      <c r="BV326">
        <v>1</v>
      </c>
      <c r="BW326">
        <v>0</v>
      </c>
      <c r="BX326">
        <v>0</v>
      </c>
      <c r="BY326">
        <v>0</v>
      </c>
      <c r="BZ326">
        <v>5</v>
      </c>
      <c r="CA326">
        <v>3</v>
      </c>
      <c r="CB326">
        <v>2</v>
      </c>
      <c r="CC326">
        <v>951</v>
      </c>
      <c r="CD326">
        <v>0</v>
      </c>
      <c r="CE326">
        <v>0</v>
      </c>
      <c r="CF326">
        <v>0</v>
      </c>
      <c r="CG326">
        <v>951</v>
      </c>
      <c r="CH326">
        <v>611</v>
      </c>
      <c r="CI326">
        <v>340</v>
      </c>
      <c r="CJ326">
        <v>212</v>
      </c>
      <c r="CK326">
        <v>224</v>
      </c>
      <c r="CL326">
        <v>175</v>
      </c>
      <c r="CM326">
        <v>186</v>
      </c>
      <c r="CN326">
        <v>154</v>
      </c>
      <c r="CO326">
        <v>0</v>
      </c>
      <c r="CP326">
        <v>951</v>
      </c>
      <c r="CQ326">
        <v>190.2</v>
      </c>
      <c r="CR326">
        <v>0</v>
      </c>
      <c r="CS326">
        <v>0</v>
      </c>
      <c r="CT326">
        <v>434.00000000000023</v>
      </c>
      <c r="CU326">
        <v>452.99999999999989</v>
      </c>
      <c r="CV326">
        <v>0</v>
      </c>
      <c r="CW326">
        <v>0</v>
      </c>
      <c r="CX326">
        <v>0</v>
      </c>
      <c r="CY326">
        <v>0</v>
      </c>
      <c r="CZ326">
        <v>0</v>
      </c>
      <c r="DA326">
        <v>0</v>
      </c>
      <c r="DB326">
        <v>0</v>
      </c>
      <c r="DC326">
        <v>302.31789473684188</v>
      </c>
      <c r="DD326">
        <v>149.15684210526325</v>
      </c>
      <c r="DE326">
        <v>68.07157894736838</v>
      </c>
      <c r="DF326">
        <v>36.037894736842141</v>
      </c>
      <c r="DG326">
        <v>157.16526315789488</v>
      </c>
      <c r="DH326">
        <v>129.13578947368464</v>
      </c>
      <c r="DI326">
        <v>109.11473684210512</v>
      </c>
      <c r="DJ326">
        <v>0</v>
      </c>
      <c r="DK326">
        <v>51.928265524625246</v>
      </c>
      <c r="DL326">
        <v>0</v>
      </c>
      <c r="DM326">
        <v>74.823529411764653</v>
      </c>
      <c r="DN326">
        <v>103.96172248803823</v>
      </c>
      <c r="DO326">
        <v>81.369426751592343</v>
      </c>
      <c r="DP326">
        <v>86.484076433121004</v>
      </c>
      <c r="DQ326">
        <v>71.433734939759034</v>
      </c>
      <c r="DR326">
        <v>238.68173453461409</v>
      </c>
      <c r="DS326">
        <v>0</v>
      </c>
      <c r="DT326">
        <v>74.077894736841841</v>
      </c>
      <c r="DU326">
        <v>0</v>
      </c>
      <c r="DV326">
        <v>0.81100000000000005</v>
      </c>
      <c r="DW326">
        <v>0</v>
      </c>
      <c r="DX326">
        <v>0</v>
      </c>
      <c r="DY326">
        <v>0</v>
      </c>
      <c r="DZ326">
        <v>0</v>
      </c>
      <c r="EA326">
        <v>1</v>
      </c>
    </row>
    <row r="327" spans="1:131" ht="15" hidden="1">
      <c r="A327" s="505">
        <v>331</v>
      </c>
      <c r="B327" s="505" t="e">
        <v>#N/A</v>
      </c>
      <c r="C327" s="506">
        <v>0</v>
      </c>
      <c r="D327" s="506">
        <v>0.50678733031674195</v>
      </c>
      <c r="E327" s="507">
        <v>145120</v>
      </c>
      <c r="F327" s="507">
        <v>3304029</v>
      </c>
      <c r="G327" s="508" t="s">
        <v>483</v>
      </c>
      <c r="H327" s="470" t="s">
        <v>5</v>
      </c>
      <c r="I327" s="509" t="s">
        <v>609</v>
      </c>
      <c r="J327" s="510">
        <v>1</v>
      </c>
      <c r="K327" s="511">
        <v>0</v>
      </c>
      <c r="L327" s="511">
        <v>0</v>
      </c>
      <c r="M327" s="511">
        <v>0</v>
      </c>
      <c r="N327" s="511">
        <v>5</v>
      </c>
      <c r="O327" s="511">
        <v>3</v>
      </c>
      <c r="P327" s="511">
        <v>2</v>
      </c>
      <c r="Q327" s="511">
        <v>663</v>
      </c>
      <c r="R327" s="511">
        <v>0</v>
      </c>
      <c r="S327" s="511">
        <v>0</v>
      </c>
      <c r="T327" s="511">
        <v>0</v>
      </c>
      <c r="U327" s="511">
        <v>663</v>
      </c>
      <c r="V327" s="511">
        <v>400</v>
      </c>
      <c r="W327" s="511">
        <v>263</v>
      </c>
      <c r="X327" s="511">
        <v>141</v>
      </c>
      <c r="Y327" s="511">
        <v>111</v>
      </c>
      <c r="Z327" s="511">
        <v>148</v>
      </c>
      <c r="AA327" s="511">
        <v>135</v>
      </c>
      <c r="AB327" s="511">
        <v>128</v>
      </c>
      <c r="AC327" s="511">
        <v>0</v>
      </c>
      <c r="AD327" s="511">
        <v>663</v>
      </c>
      <c r="AE327" s="511">
        <v>132.6</v>
      </c>
      <c r="AF327" s="511">
        <v>0</v>
      </c>
      <c r="AG327" s="511">
        <v>0</v>
      </c>
      <c r="AH327" s="511">
        <v>280.99999999999972</v>
      </c>
      <c r="AI327" s="511">
        <v>335.99999999999989</v>
      </c>
      <c r="AJ327" s="511">
        <v>0</v>
      </c>
      <c r="AK327" s="511">
        <v>0</v>
      </c>
      <c r="AL327" s="511">
        <v>0</v>
      </c>
      <c r="AM327" s="511">
        <v>0</v>
      </c>
      <c r="AN327" s="511">
        <v>0</v>
      </c>
      <c r="AO327" s="511">
        <v>0</v>
      </c>
      <c r="AP327" s="511">
        <v>0</v>
      </c>
      <c r="AQ327" s="511">
        <v>169.00000000000017</v>
      </c>
      <c r="AR327" s="511">
        <v>54.000000000000007</v>
      </c>
      <c r="AS327" s="511">
        <v>84.999999999999858</v>
      </c>
      <c r="AT327" s="511">
        <v>100.9999999999999</v>
      </c>
      <c r="AU327" s="511">
        <v>60.000000000000007</v>
      </c>
      <c r="AV327" s="511">
        <v>112.99999999999974</v>
      </c>
      <c r="AW327" s="511">
        <v>80.999999999999687</v>
      </c>
      <c r="AX327" s="511">
        <v>0</v>
      </c>
      <c r="AY327" s="511">
        <v>133.20090634441078</v>
      </c>
      <c r="AZ327" s="511">
        <v>0</v>
      </c>
      <c r="BA327" s="511">
        <v>61.029850746268608</v>
      </c>
      <c r="BB327" s="511">
        <v>67.087912087912045</v>
      </c>
      <c r="BC327" s="511">
        <v>74</v>
      </c>
      <c r="BD327" s="511">
        <v>67.5</v>
      </c>
      <c r="BE327" s="511">
        <v>68.050632911392384</v>
      </c>
      <c r="BF327" s="511">
        <v>193.6201465664559</v>
      </c>
      <c r="BG327" s="511">
        <v>0</v>
      </c>
      <c r="BH327" s="511">
        <v>44.474160363085915</v>
      </c>
      <c r="BI327" s="511">
        <v>0</v>
      </c>
      <c r="BJ327" s="511">
        <v>1.1140000000000001</v>
      </c>
      <c r="BK327" s="511">
        <v>0</v>
      </c>
      <c r="BL327" s="512">
        <v>0</v>
      </c>
      <c r="BM327" s="511">
        <v>0</v>
      </c>
      <c r="BN327" s="511">
        <v>0</v>
      </c>
      <c r="BO327" s="511">
        <v>1</v>
      </c>
      <c r="BQ327">
        <v>145120</v>
      </c>
      <c r="BR327">
        <v>3304029</v>
      </c>
      <c r="BS327" t="s">
        <v>483</v>
      </c>
      <c r="BT327" t="s">
        <v>5</v>
      </c>
      <c r="BU327" t="s">
        <v>609</v>
      </c>
      <c r="BV327">
        <v>1</v>
      </c>
      <c r="BW327">
        <v>0</v>
      </c>
      <c r="BX327">
        <v>0</v>
      </c>
      <c r="BY327">
        <v>0</v>
      </c>
      <c r="BZ327">
        <v>5</v>
      </c>
      <c r="CA327">
        <v>3</v>
      </c>
      <c r="CB327">
        <v>2</v>
      </c>
      <c r="CC327">
        <v>663</v>
      </c>
      <c r="CD327">
        <v>0</v>
      </c>
      <c r="CE327">
        <v>0</v>
      </c>
      <c r="CF327">
        <v>0</v>
      </c>
      <c r="CG327">
        <v>663</v>
      </c>
      <c r="CH327">
        <v>400</v>
      </c>
      <c r="CI327">
        <v>263</v>
      </c>
      <c r="CJ327">
        <v>141</v>
      </c>
      <c r="CK327">
        <v>111</v>
      </c>
      <c r="CL327">
        <v>148</v>
      </c>
      <c r="CM327">
        <v>135</v>
      </c>
      <c r="CN327">
        <v>128</v>
      </c>
      <c r="CO327">
        <v>0</v>
      </c>
      <c r="CP327">
        <v>663</v>
      </c>
      <c r="CQ327">
        <v>132.6</v>
      </c>
      <c r="CR327">
        <v>0</v>
      </c>
      <c r="CS327">
        <v>0</v>
      </c>
      <c r="CT327">
        <v>280.99999999999972</v>
      </c>
      <c r="CU327">
        <v>335.99999999999989</v>
      </c>
      <c r="CV327">
        <v>0</v>
      </c>
      <c r="CW327">
        <v>0</v>
      </c>
      <c r="CX327">
        <v>0</v>
      </c>
      <c r="CY327">
        <v>0</v>
      </c>
      <c r="CZ327">
        <v>0</v>
      </c>
      <c r="DA327">
        <v>0</v>
      </c>
      <c r="DB327">
        <v>0</v>
      </c>
      <c r="DC327">
        <v>169.00000000000017</v>
      </c>
      <c r="DD327">
        <v>54.000000000000007</v>
      </c>
      <c r="DE327">
        <v>84.999999999999858</v>
      </c>
      <c r="DF327">
        <v>100.9999999999999</v>
      </c>
      <c r="DG327">
        <v>60.000000000000007</v>
      </c>
      <c r="DH327">
        <v>112.99999999999974</v>
      </c>
      <c r="DI327">
        <v>80.999999999999687</v>
      </c>
      <c r="DJ327">
        <v>0</v>
      </c>
      <c r="DK327">
        <v>133.20090634441078</v>
      </c>
      <c r="DL327">
        <v>0</v>
      </c>
      <c r="DM327">
        <v>61.029850746268608</v>
      </c>
      <c r="DN327">
        <v>67.087912087912045</v>
      </c>
      <c r="DO327">
        <v>74</v>
      </c>
      <c r="DP327">
        <v>67.5</v>
      </c>
      <c r="DQ327">
        <v>68.050632911392384</v>
      </c>
      <c r="DR327">
        <v>193.6201465664559</v>
      </c>
      <c r="DS327">
        <v>0</v>
      </c>
      <c r="DT327">
        <v>44.474160363085915</v>
      </c>
      <c r="DU327">
        <v>0</v>
      </c>
      <c r="DV327">
        <v>1.1140000000000001</v>
      </c>
      <c r="DW327">
        <v>0</v>
      </c>
      <c r="DX327">
        <v>0</v>
      </c>
      <c r="DY327">
        <v>0</v>
      </c>
      <c r="DZ327">
        <v>0</v>
      </c>
      <c r="EA327">
        <v>1</v>
      </c>
    </row>
    <row r="328" spans="1:131" ht="15" hidden="1">
      <c r="A328" s="505">
        <v>332</v>
      </c>
      <c r="B328" s="505" t="e">
        <v>#N/A</v>
      </c>
      <c r="C328" s="506">
        <v>0</v>
      </c>
      <c r="D328" s="506">
        <v>0.37967401725791</v>
      </c>
      <c r="E328" s="507">
        <v>145580</v>
      </c>
      <c r="F328" s="507">
        <v>3304031</v>
      </c>
      <c r="G328" s="508" t="s">
        <v>484</v>
      </c>
      <c r="H328" s="470" t="s">
        <v>5</v>
      </c>
      <c r="I328" s="509" t="s">
        <v>609</v>
      </c>
      <c r="J328" s="510">
        <v>1</v>
      </c>
      <c r="K328" s="511">
        <v>0</v>
      </c>
      <c r="L328" s="511">
        <v>0</v>
      </c>
      <c r="M328" s="511">
        <v>0</v>
      </c>
      <c r="N328" s="511">
        <v>5</v>
      </c>
      <c r="O328" s="511">
        <v>3</v>
      </c>
      <c r="P328" s="511">
        <v>2</v>
      </c>
      <c r="Q328" s="511">
        <v>1043</v>
      </c>
      <c r="R328" s="511">
        <v>0</v>
      </c>
      <c r="S328" s="511">
        <v>0</v>
      </c>
      <c r="T328" s="511">
        <v>0</v>
      </c>
      <c r="U328" s="511">
        <v>1043</v>
      </c>
      <c r="V328" s="511">
        <v>595</v>
      </c>
      <c r="W328" s="511">
        <v>448</v>
      </c>
      <c r="X328" s="511">
        <v>180</v>
      </c>
      <c r="Y328" s="511">
        <v>175</v>
      </c>
      <c r="Z328" s="511">
        <v>240</v>
      </c>
      <c r="AA328" s="511">
        <v>210</v>
      </c>
      <c r="AB328" s="511">
        <v>238</v>
      </c>
      <c r="AC328" s="511">
        <v>0</v>
      </c>
      <c r="AD328" s="511">
        <v>1043</v>
      </c>
      <c r="AE328" s="511">
        <v>208.6</v>
      </c>
      <c r="AF328" s="511">
        <v>0</v>
      </c>
      <c r="AG328" s="511">
        <v>0</v>
      </c>
      <c r="AH328" s="511">
        <v>376.00000000000028</v>
      </c>
      <c r="AI328" s="511">
        <v>396.00000000000011</v>
      </c>
      <c r="AJ328" s="511">
        <v>0</v>
      </c>
      <c r="AK328" s="511">
        <v>0</v>
      </c>
      <c r="AL328" s="511">
        <v>0</v>
      </c>
      <c r="AM328" s="511">
        <v>0</v>
      </c>
      <c r="AN328" s="511">
        <v>0</v>
      </c>
      <c r="AO328" s="511">
        <v>0</v>
      </c>
      <c r="AP328" s="511">
        <v>0</v>
      </c>
      <c r="AQ328" s="511">
        <v>485.46545105566207</v>
      </c>
      <c r="AR328" s="511">
        <v>272.26103646832973</v>
      </c>
      <c r="AS328" s="511">
        <v>151.14491362763866</v>
      </c>
      <c r="AT328" s="511">
        <v>18.017274472168957</v>
      </c>
      <c r="AU328" s="511">
        <v>21.020153550863714</v>
      </c>
      <c r="AV328" s="511">
        <v>67.064299424184227</v>
      </c>
      <c r="AW328" s="511">
        <v>28.026871401151652</v>
      </c>
      <c r="AX328" s="511">
        <v>0</v>
      </c>
      <c r="AY328" s="511">
        <v>20.410958904109542</v>
      </c>
      <c r="AZ328" s="511">
        <v>0</v>
      </c>
      <c r="BA328" s="511">
        <v>79.441340782122907</v>
      </c>
      <c r="BB328" s="511">
        <v>73.84393063583812</v>
      </c>
      <c r="BC328" s="511">
        <v>95.357142857142961</v>
      </c>
      <c r="BD328" s="511">
        <v>83.437500000000085</v>
      </c>
      <c r="BE328" s="511">
        <v>87.909909909909814</v>
      </c>
      <c r="BF328" s="511">
        <v>241.14239809204921</v>
      </c>
      <c r="BG328" s="511">
        <v>0</v>
      </c>
      <c r="BH328" s="511">
        <v>0</v>
      </c>
      <c r="BI328" s="511">
        <v>0</v>
      </c>
      <c r="BJ328" s="511">
        <v>1.194</v>
      </c>
      <c r="BK328" s="511">
        <v>0</v>
      </c>
      <c r="BL328" s="512">
        <v>0</v>
      </c>
      <c r="BM328" s="511">
        <v>0</v>
      </c>
      <c r="BN328" s="511">
        <v>0</v>
      </c>
      <c r="BO328" s="511">
        <v>1</v>
      </c>
      <c r="BQ328">
        <v>145580</v>
      </c>
      <c r="BR328">
        <v>3304031</v>
      </c>
      <c r="BS328" t="s">
        <v>484</v>
      </c>
      <c r="BT328" t="s">
        <v>5</v>
      </c>
      <c r="BU328" t="s">
        <v>609</v>
      </c>
      <c r="BV328">
        <v>1</v>
      </c>
      <c r="BW328">
        <v>0</v>
      </c>
      <c r="BX328">
        <v>0</v>
      </c>
      <c r="BY328">
        <v>0</v>
      </c>
      <c r="BZ328">
        <v>5</v>
      </c>
      <c r="CA328">
        <v>3</v>
      </c>
      <c r="CB328">
        <v>2</v>
      </c>
      <c r="CC328">
        <v>1043</v>
      </c>
      <c r="CD328">
        <v>0</v>
      </c>
      <c r="CE328">
        <v>0</v>
      </c>
      <c r="CF328">
        <v>0</v>
      </c>
      <c r="CG328">
        <v>1043</v>
      </c>
      <c r="CH328">
        <v>595</v>
      </c>
      <c r="CI328">
        <v>448</v>
      </c>
      <c r="CJ328">
        <v>180</v>
      </c>
      <c r="CK328">
        <v>175</v>
      </c>
      <c r="CL328">
        <v>240</v>
      </c>
      <c r="CM328">
        <v>210</v>
      </c>
      <c r="CN328">
        <v>238</v>
      </c>
      <c r="CO328">
        <v>0</v>
      </c>
      <c r="CP328">
        <v>1043</v>
      </c>
      <c r="CQ328">
        <v>208.6</v>
      </c>
      <c r="CR328">
        <v>0</v>
      </c>
      <c r="CS328">
        <v>0</v>
      </c>
      <c r="CT328">
        <v>376.00000000000028</v>
      </c>
      <c r="CU328">
        <v>396.00000000000011</v>
      </c>
      <c r="CV328">
        <v>0</v>
      </c>
      <c r="CW328">
        <v>0</v>
      </c>
      <c r="CX328">
        <v>0</v>
      </c>
      <c r="CY328">
        <v>0</v>
      </c>
      <c r="CZ328">
        <v>0</v>
      </c>
      <c r="DA328">
        <v>0</v>
      </c>
      <c r="DB328">
        <v>0</v>
      </c>
      <c r="DC328">
        <v>485.46545105566207</v>
      </c>
      <c r="DD328">
        <v>272.26103646832973</v>
      </c>
      <c r="DE328">
        <v>151.14491362763866</v>
      </c>
      <c r="DF328">
        <v>18.017274472168957</v>
      </c>
      <c r="DG328">
        <v>21.020153550863714</v>
      </c>
      <c r="DH328">
        <v>67.064299424184227</v>
      </c>
      <c r="DI328">
        <v>28.026871401151652</v>
      </c>
      <c r="DJ328">
        <v>0</v>
      </c>
      <c r="DK328">
        <v>20.410958904109542</v>
      </c>
      <c r="DL328">
        <v>0</v>
      </c>
      <c r="DM328">
        <v>79.441340782122907</v>
      </c>
      <c r="DN328">
        <v>73.84393063583812</v>
      </c>
      <c r="DO328">
        <v>95.357142857142961</v>
      </c>
      <c r="DP328">
        <v>83.437500000000085</v>
      </c>
      <c r="DQ328">
        <v>87.909909909909814</v>
      </c>
      <c r="DR328">
        <v>241.14239809204921</v>
      </c>
      <c r="DS328">
        <v>0</v>
      </c>
      <c r="DT328">
        <v>0</v>
      </c>
      <c r="DU328">
        <v>0</v>
      </c>
      <c r="DV328">
        <v>1.194</v>
      </c>
      <c r="DW328">
        <v>0</v>
      </c>
      <c r="DX328">
        <v>0</v>
      </c>
      <c r="DY328">
        <v>0</v>
      </c>
      <c r="DZ328">
        <v>0</v>
      </c>
      <c r="EA328">
        <v>1</v>
      </c>
    </row>
    <row r="329" spans="1:131" ht="15" hidden="1">
      <c r="A329" s="505">
        <v>333</v>
      </c>
      <c r="B329" s="505" t="e">
        <v>#N/A</v>
      </c>
      <c r="C329" s="506">
        <v>0</v>
      </c>
      <c r="D329" s="506">
        <v>0.50967741935483901</v>
      </c>
      <c r="E329" s="507">
        <v>145878</v>
      </c>
      <c r="F329" s="507">
        <v>3304032</v>
      </c>
      <c r="G329" s="508" t="s">
        <v>485</v>
      </c>
      <c r="H329" s="470" t="s">
        <v>5</v>
      </c>
      <c r="I329" s="509" t="s">
        <v>609</v>
      </c>
      <c r="J329" s="510">
        <v>1</v>
      </c>
      <c r="K329" s="511">
        <v>0</v>
      </c>
      <c r="L329" s="511">
        <v>0</v>
      </c>
      <c r="M329" s="511">
        <v>0</v>
      </c>
      <c r="N329" s="511">
        <v>5</v>
      </c>
      <c r="O329" s="511">
        <v>3</v>
      </c>
      <c r="P329" s="511">
        <v>2</v>
      </c>
      <c r="Q329" s="511">
        <v>620</v>
      </c>
      <c r="R329" s="511">
        <v>0</v>
      </c>
      <c r="S329" s="511">
        <v>0</v>
      </c>
      <c r="T329" s="511">
        <v>0</v>
      </c>
      <c r="U329" s="511">
        <v>620</v>
      </c>
      <c r="V329" s="511">
        <v>372</v>
      </c>
      <c r="W329" s="511">
        <v>248</v>
      </c>
      <c r="X329" s="511">
        <v>124</v>
      </c>
      <c r="Y329" s="511">
        <v>124</v>
      </c>
      <c r="Z329" s="511">
        <v>124</v>
      </c>
      <c r="AA329" s="511">
        <v>124</v>
      </c>
      <c r="AB329" s="511">
        <v>124</v>
      </c>
      <c r="AC329" s="511">
        <v>0</v>
      </c>
      <c r="AD329" s="511">
        <v>620</v>
      </c>
      <c r="AE329" s="511">
        <v>124</v>
      </c>
      <c r="AF329" s="511">
        <v>0</v>
      </c>
      <c r="AG329" s="511">
        <v>0</v>
      </c>
      <c r="AH329" s="511">
        <v>300.00000000000034</v>
      </c>
      <c r="AI329" s="511">
        <v>316.00000000000017</v>
      </c>
      <c r="AJ329" s="511">
        <v>0</v>
      </c>
      <c r="AK329" s="511">
        <v>0</v>
      </c>
      <c r="AL329" s="511">
        <v>0</v>
      </c>
      <c r="AM329" s="511">
        <v>0</v>
      </c>
      <c r="AN329" s="511">
        <v>0</v>
      </c>
      <c r="AO329" s="511">
        <v>0</v>
      </c>
      <c r="AP329" s="511">
        <v>0</v>
      </c>
      <c r="AQ329" s="511">
        <v>42.999999999999986</v>
      </c>
      <c r="AR329" s="511">
        <v>23.000000000000007</v>
      </c>
      <c r="AS329" s="511">
        <v>168.9999999999998</v>
      </c>
      <c r="AT329" s="511">
        <v>72.000000000000298</v>
      </c>
      <c r="AU329" s="511">
        <v>132.99999999999997</v>
      </c>
      <c r="AV329" s="511">
        <v>163.00000000000023</v>
      </c>
      <c r="AW329" s="511">
        <v>17.000000000000014</v>
      </c>
      <c r="AX329" s="511">
        <v>0</v>
      </c>
      <c r="AY329" s="511">
        <v>21.700000000000003</v>
      </c>
      <c r="AZ329" s="511">
        <v>0</v>
      </c>
      <c r="BA329" s="511">
        <v>28.372881355932218</v>
      </c>
      <c r="BB329" s="511">
        <v>31.76859504132231</v>
      </c>
      <c r="BC329" s="511">
        <v>36.535714285714263</v>
      </c>
      <c r="BD329" s="511">
        <v>36.535714285714263</v>
      </c>
      <c r="BE329" s="511">
        <v>36.961538461538453</v>
      </c>
      <c r="BF329" s="511">
        <v>97.742901314029567</v>
      </c>
      <c r="BG329" s="511">
        <v>0</v>
      </c>
      <c r="BH329" s="511">
        <v>0</v>
      </c>
      <c r="BI329" s="511">
        <v>0</v>
      </c>
      <c r="BJ329" s="511">
        <v>0.54300000000000004</v>
      </c>
      <c r="BK329" s="511">
        <v>0</v>
      </c>
      <c r="BL329" s="512">
        <v>0</v>
      </c>
      <c r="BM329" s="511">
        <v>0</v>
      </c>
      <c r="BN329" s="511">
        <v>0</v>
      </c>
      <c r="BO329" s="511">
        <v>1</v>
      </c>
      <c r="BQ329">
        <v>145878</v>
      </c>
      <c r="BR329">
        <v>3304032</v>
      </c>
      <c r="BS329" t="s">
        <v>485</v>
      </c>
      <c r="BT329" t="s">
        <v>5</v>
      </c>
      <c r="BU329" t="s">
        <v>609</v>
      </c>
      <c r="BV329">
        <v>1</v>
      </c>
      <c r="BW329">
        <v>0</v>
      </c>
      <c r="BX329">
        <v>0</v>
      </c>
      <c r="BY329">
        <v>0</v>
      </c>
      <c r="BZ329">
        <v>5</v>
      </c>
      <c r="CA329">
        <v>3</v>
      </c>
      <c r="CB329">
        <v>2</v>
      </c>
      <c r="CC329">
        <v>620</v>
      </c>
      <c r="CD329">
        <v>0</v>
      </c>
      <c r="CE329">
        <v>0</v>
      </c>
      <c r="CF329">
        <v>0</v>
      </c>
      <c r="CG329">
        <v>620</v>
      </c>
      <c r="CH329">
        <v>372</v>
      </c>
      <c r="CI329">
        <v>248</v>
      </c>
      <c r="CJ329">
        <v>124</v>
      </c>
      <c r="CK329">
        <v>124</v>
      </c>
      <c r="CL329">
        <v>124</v>
      </c>
      <c r="CM329">
        <v>124</v>
      </c>
      <c r="CN329">
        <v>124</v>
      </c>
      <c r="CO329">
        <v>0</v>
      </c>
      <c r="CP329">
        <v>620</v>
      </c>
      <c r="CQ329">
        <v>124</v>
      </c>
      <c r="CR329">
        <v>0</v>
      </c>
      <c r="CS329">
        <v>0</v>
      </c>
      <c r="CT329">
        <v>300.00000000000034</v>
      </c>
      <c r="CU329">
        <v>316.00000000000017</v>
      </c>
      <c r="CV329">
        <v>0</v>
      </c>
      <c r="CW329">
        <v>0</v>
      </c>
      <c r="CX329">
        <v>0</v>
      </c>
      <c r="CY329">
        <v>0</v>
      </c>
      <c r="CZ329">
        <v>0</v>
      </c>
      <c r="DA329">
        <v>0</v>
      </c>
      <c r="DB329">
        <v>0</v>
      </c>
      <c r="DC329">
        <v>42.999999999999986</v>
      </c>
      <c r="DD329">
        <v>23.000000000000007</v>
      </c>
      <c r="DE329">
        <v>168.9999999999998</v>
      </c>
      <c r="DF329">
        <v>72.000000000000298</v>
      </c>
      <c r="DG329">
        <v>132.99999999999997</v>
      </c>
      <c r="DH329">
        <v>163.00000000000023</v>
      </c>
      <c r="DI329">
        <v>17.000000000000014</v>
      </c>
      <c r="DJ329">
        <v>0</v>
      </c>
      <c r="DK329">
        <v>21.700000000000003</v>
      </c>
      <c r="DL329">
        <v>0</v>
      </c>
      <c r="DM329">
        <v>28.372881355932218</v>
      </c>
      <c r="DN329">
        <v>31.76859504132231</v>
      </c>
      <c r="DO329">
        <v>36.535714285714263</v>
      </c>
      <c r="DP329">
        <v>36.535714285714263</v>
      </c>
      <c r="DQ329">
        <v>36.961538461538453</v>
      </c>
      <c r="DR329">
        <v>97.742901314029567</v>
      </c>
      <c r="DS329">
        <v>0</v>
      </c>
      <c r="DT329">
        <v>0</v>
      </c>
      <c r="DU329">
        <v>0</v>
      </c>
      <c r="DV329">
        <v>0.54300000000000004</v>
      </c>
      <c r="DW329">
        <v>0</v>
      </c>
      <c r="DX329">
        <v>0</v>
      </c>
      <c r="DY329">
        <v>0</v>
      </c>
      <c r="DZ329">
        <v>0</v>
      </c>
      <c r="EA329">
        <v>1</v>
      </c>
    </row>
    <row r="330" spans="1:131" ht="15" hidden="1">
      <c r="A330" s="505">
        <v>334</v>
      </c>
      <c r="B330" s="505" t="e">
        <v>#N/A</v>
      </c>
      <c r="C330" s="506">
        <v>0</v>
      </c>
      <c r="D330" s="506">
        <v>0.44193548387096798</v>
      </c>
      <c r="E330" s="507">
        <v>147201</v>
      </c>
      <c r="F330" s="507">
        <v>3304035</v>
      </c>
      <c r="G330" s="508" t="s">
        <v>486</v>
      </c>
      <c r="H330" s="470" t="s">
        <v>5</v>
      </c>
      <c r="I330" s="509" t="s">
        <v>609</v>
      </c>
      <c r="J330" s="510">
        <v>1</v>
      </c>
      <c r="K330" s="511">
        <v>0</v>
      </c>
      <c r="L330" s="511">
        <v>0</v>
      </c>
      <c r="M330" s="511">
        <v>0</v>
      </c>
      <c r="N330" s="511">
        <v>5</v>
      </c>
      <c r="O330" s="511">
        <v>3</v>
      </c>
      <c r="P330" s="511">
        <v>2</v>
      </c>
      <c r="Q330" s="511">
        <v>620</v>
      </c>
      <c r="R330" s="511">
        <v>0</v>
      </c>
      <c r="S330" s="511">
        <v>0</v>
      </c>
      <c r="T330" s="511">
        <v>0</v>
      </c>
      <c r="U330" s="511">
        <v>620</v>
      </c>
      <c r="V330" s="511">
        <v>371</v>
      </c>
      <c r="W330" s="511">
        <v>249</v>
      </c>
      <c r="X330" s="511">
        <v>123</v>
      </c>
      <c r="Y330" s="511">
        <v>124</v>
      </c>
      <c r="Z330" s="511">
        <v>124</v>
      </c>
      <c r="AA330" s="511">
        <v>125</v>
      </c>
      <c r="AB330" s="511">
        <v>124</v>
      </c>
      <c r="AC330" s="511">
        <v>0</v>
      </c>
      <c r="AD330" s="511">
        <v>620</v>
      </c>
      <c r="AE330" s="511">
        <v>124</v>
      </c>
      <c r="AF330" s="511">
        <v>0</v>
      </c>
      <c r="AG330" s="511">
        <v>0</v>
      </c>
      <c r="AH330" s="511">
        <v>250.00000000000006</v>
      </c>
      <c r="AI330" s="511">
        <v>274.00000000000017</v>
      </c>
      <c r="AJ330" s="511">
        <v>0</v>
      </c>
      <c r="AK330" s="511">
        <v>0</v>
      </c>
      <c r="AL330" s="511">
        <v>0</v>
      </c>
      <c r="AM330" s="511">
        <v>0</v>
      </c>
      <c r="AN330" s="511">
        <v>0</v>
      </c>
      <c r="AO330" s="511">
        <v>0</v>
      </c>
      <c r="AP330" s="511">
        <v>0</v>
      </c>
      <c r="AQ330" s="511">
        <v>64.000000000000057</v>
      </c>
      <c r="AR330" s="511">
        <v>40.999999999999993</v>
      </c>
      <c r="AS330" s="511">
        <v>84.999999999999758</v>
      </c>
      <c r="AT330" s="511">
        <v>119.00000000000017</v>
      </c>
      <c r="AU330" s="511">
        <v>199.9999999999998</v>
      </c>
      <c r="AV330" s="511">
        <v>75.000000000000085</v>
      </c>
      <c r="AW330" s="511">
        <v>36.000000000000028</v>
      </c>
      <c r="AX330" s="511">
        <v>0</v>
      </c>
      <c r="AY330" s="511">
        <v>11.143790849673186</v>
      </c>
      <c r="AZ330" s="511">
        <v>0</v>
      </c>
      <c r="BA330" s="511">
        <v>15.375</v>
      </c>
      <c r="BB330" s="511">
        <v>23.118644067796648</v>
      </c>
      <c r="BC330" s="511">
        <v>28.694214876033065</v>
      </c>
      <c r="BD330" s="511">
        <v>28.925619834710751</v>
      </c>
      <c r="BE330" s="511">
        <v>36.072727272727285</v>
      </c>
      <c r="BF330" s="511">
        <v>76.427715875571977</v>
      </c>
      <c r="BG330" s="511">
        <v>0</v>
      </c>
      <c r="BH330" s="511">
        <v>0</v>
      </c>
      <c r="BI330" s="511">
        <v>0</v>
      </c>
      <c r="BJ330" s="511">
        <v>0.84199999999999997</v>
      </c>
      <c r="BK330" s="511">
        <v>0</v>
      </c>
      <c r="BL330" s="512">
        <v>0</v>
      </c>
      <c r="BM330" s="511">
        <v>0</v>
      </c>
      <c r="BN330" s="511">
        <v>0</v>
      </c>
      <c r="BO330" s="511">
        <v>1</v>
      </c>
      <c r="BQ330">
        <v>147201</v>
      </c>
      <c r="BR330">
        <v>3304035</v>
      </c>
      <c r="BS330" t="s">
        <v>486</v>
      </c>
      <c r="BT330" t="s">
        <v>5</v>
      </c>
      <c r="BU330" t="s">
        <v>609</v>
      </c>
      <c r="BV330">
        <v>1</v>
      </c>
      <c r="BW330">
        <v>0</v>
      </c>
      <c r="BX330">
        <v>0</v>
      </c>
      <c r="BY330">
        <v>0</v>
      </c>
      <c r="BZ330">
        <v>5</v>
      </c>
      <c r="CA330">
        <v>3</v>
      </c>
      <c r="CB330">
        <v>2</v>
      </c>
      <c r="CC330">
        <v>620</v>
      </c>
      <c r="CD330">
        <v>0</v>
      </c>
      <c r="CE330">
        <v>0</v>
      </c>
      <c r="CF330">
        <v>0</v>
      </c>
      <c r="CG330">
        <v>620</v>
      </c>
      <c r="CH330">
        <v>371</v>
      </c>
      <c r="CI330">
        <v>249</v>
      </c>
      <c r="CJ330">
        <v>123</v>
      </c>
      <c r="CK330">
        <v>124</v>
      </c>
      <c r="CL330">
        <v>124</v>
      </c>
      <c r="CM330">
        <v>125</v>
      </c>
      <c r="CN330">
        <v>124</v>
      </c>
      <c r="CO330">
        <v>0</v>
      </c>
      <c r="CP330">
        <v>620</v>
      </c>
      <c r="CQ330">
        <v>124</v>
      </c>
      <c r="CR330">
        <v>0</v>
      </c>
      <c r="CS330">
        <v>0</v>
      </c>
      <c r="CT330">
        <v>250.00000000000006</v>
      </c>
      <c r="CU330">
        <v>274.00000000000017</v>
      </c>
      <c r="CV330">
        <v>0</v>
      </c>
      <c r="CW330">
        <v>0</v>
      </c>
      <c r="CX330">
        <v>0</v>
      </c>
      <c r="CY330">
        <v>0</v>
      </c>
      <c r="CZ330">
        <v>0</v>
      </c>
      <c r="DA330">
        <v>0</v>
      </c>
      <c r="DB330">
        <v>0</v>
      </c>
      <c r="DC330">
        <v>64.000000000000057</v>
      </c>
      <c r="DD330">
        <v>40.999999999999993</v>
      </c>
      <c r="DE330">
        <v>84.999999999999758</v>
      </c>
      <c r="DF330">
        <v>119.00000000000017</v>
      </c>
      <c r="DG330">
        <v>199.9999999999998</v>
      </c>
      <c r="DH330">
        <v>75.000000000000085</v>
      </c>
      <c r="DI330">
        <v>36.000000000000028</v>
      </c>
      <c r="DJ330">
        <v>0</v>
      </c>
      <c r="DK330">
        <v>11.143790849673186</v>
      </c>
      <c r="DL330">
        <v>0</v>
      </c>
      <c r="DM330">
        <v>15.375</v>
      </c>
      <c r="DN330">
        <v>23.118644067796648</v>
      </c>
      <c r="DO330">
        <v>28.694214876033065</v>
      </c>
      <c r="DP330">
        <v>28.925619834710751</v>
      </c>
      <c r="DQ330">
        <v>36.072727272727285</v>
      </c>
      <c r="DR330">
        <v>76.427715875571977</v>
      </c>
      <c r="DS330">
        <v>0</v>
      </c>
      <c r="DT330">
        <v>0</v>
      </c>
      <c r="DU330">
        <v>0</v>
      </c>
      <c r="DV330">
        <v>0.84199999999999997</v>
      </c>
      <c r="DW330">
        <v>0</v>
      </c>
      <c r="DX330">
        <v>0</v>
      </c>
      <c r="DY330">
        <v>0</v>
      </c>
      <c r="DZ330">
        <v>0</v>
      </c>
      <c r="EA330">
        <v>1</v>
      </c>
    </row>
    <row r="331" spans="1:131" ht="15" hidden="1">
      <c r="A331" s="505">
        <v>335</v>
      </c>
      <c r="B331" s="505" t="e">
        <v>#N/A</v>
      </c>
      <c r="C331" s="506">
        <v>0</v>
      </c>
      <c r="D331" s="506">
        <v>0.69103773584905703</v>
      </c>
      <c r="E331" s="507">
        <v>147440</v>
      </c>
      <c r="F331" s="507">
        <v>3304036</v>
      </c>
      <c r="G331" s="508" t="s">
        <v>487</v>
      </c>
      <c r="H331" s="470" t="s">
        <v>5</v>
      </c>
      <c r="I331" s="509" t="s">
        <v>609</v>
      </c>
      <c r="J331" s="510">
        <v>1</v>
      </c>
      <c r="K331" s="511">
        <v>0</v>
      </c>
      <c r="L331" s="511">
        <v>0</v>
      </c>
      <c r="M331" s="511">
        <v>0</v>
      </c>
      <c r="N331" s="511">
        <v>5</v>
      </c>
      <c r="O331" s="511">
        <v>3</v>
      </c>
      <c r="P331" s="511">
        <v>2</v>
      </c>
      <c r="Q331" s="511">
        <v>424</v>
      </c>
      <c r="R331" s="511">
        <v>0</v>
      </c>
      <c r="S331" s="511">
        <v>0</v>
      </c>
      <c r="T331" s="511">
        <v>0</v>
      </c>
      <c r="U331" s="511">
        <v>424</v>
      </c>
      <c r="V331" s="511">
        <v>270</v>
      </c>
      <c r="W331" s="511">
        <v>154</v>
      </c>
      <c r="X331" s="511">
        <v>91</v>
      </c>
      <c r="Y331" s="511">
        <v>89</v>
      </c>
      <c r="Z331" s="511">
        <v>90</v>
      </c>
      <c r="AA331" s="511">
        <v>76</v>
      </c>
      <c r="AB331" s="511">
        <v>78</v>
      </c>
      <c r="AC331" s="511">
        <v>0</v>
      </c>
      <c r="AD331" s="511">
        <v>424</v>
      </c>
      <c r="AE331" s="511">
        <v>84.8</v>
      </c>
      <c r="AF331" s="511">
        <v>0</v>
      </c>
      <c r="AG331" s="511">
        <v>0</v>
      </c>
      <c r="AH331" s="511">
        <v>281.00000000000011</v>
      </c>
      <c r="AI331" s="511">
        <v>293.00000000000017</v>
      </c>
      <c r="AJ331" s="511">
        <v>0</v>
      </c>
      <c r="AK331" s="511">
        <v>0</v>
      </c>
      <c r="AL331" s="511">
        <v>0</v>
      </c>
      <c r="AM331" s="511">
        <v>0</v>
      </c>
      <c r="AN331" s="511">
        <v>0</v>
      </c>
      <c r="AO331" s="511">
        <v>0</v>
      </c>
      <c r="AP331" s="511">
        <v>0</v>
      </c>
      <c r="AQ331" s="511">
        <v>19.999999999999993</v>
      </c>
      <c r="AR331" s="511">
        <v>11.000000000000002</v>
      </c>
      <c r="AS331" s="511">
        <v>11.999999999999988</v>
      </c>
      <c r="AT331" s="511">
        <v>11.000000000000002</v>
      </c>
      <c r="AU331" s="511">
        <v>72.000000000000014</v>
      </c>
      <c r="AV331" s="511">
        <v>229.99999999999989</v>
      </c>
      <c r="AW331" s="511">
        <v>67.999999999999986</v>
      </c>
      <c r="AX331" s="511">
        <v>0</v>
      </c>
      <c r="AY331" s="511">
        <v>9.0212765957447019</v>
      </c>
      <c r="AZ331" s="511">
        <v>0</v>
      </c>
      <c r="BA331" s="511">
        <v>48.602272727272712</v>
      </c>
      <c r="BB331" s="511">
        <v>57.287356321839063</v>
      </c>
      <c r="BC331" s="511">
        <v>54</v>
      </c>
      <c r="BD331" s="511">
        <v>45.6</v>
      </c>
      <c r="BE331" s="511">
        <v>43.457142857142848</v>
      </c>
      <c r="BF331" s="511">
        <v>142.29022034668338</v>
      </c>
      <c r="BG331" s="511">
        <v>0</v>
      </c>
      <c r="BH331" s="511">
        <v>0</v>
      </c>
      <c r="BI331" s="511">
        <v>0</v>
      </c>
      <c r="BJ331" s="511">
        <v>1.581</v>
      </c>
      <c r="BK331" s="511">
        <v>0.58666666666666667</v>
      </c>
      <c r="BL331" s="512">
        <v>0</v>
      </c>
      <c r="BM331" s="511">
        <v>0</v>
      </c>
      <c r="BN331" s="511">
        <v>0</v>
      </c>
      <c r="BO331" s="511">
        <v>1</v>
      </c>
      <c r="BQ331">
        <v>147440</v>
      </c>
      <c r="BR331">
        <v>3304036</v>
      </c>
      <c r="BS331" t="s">
        <v>487</v>
      </c>
      <c r="BT331" t="s">
        <v>5</v>
      </c>
      <c r="BU331" t="s">
        <v>609</v>
      </c>
      <c r="BV331">
        <v>1</v>
      </c>
      <c r="BW331">
        <v>0</v>
      </c>
      <c r="BX331">
        <v>0</v>
      </c>
      <c r="BY331">
        <v>0</v>
      </c>
      <c r="BZ331">
        <v>5</v>
      </c>
      <c r="CA331">
        <v>3</v>
      </c>
      <c r="CB331">
        <v>2</v>
      </c>
      <c r="CC331">
        <v>424</v>
      </c>
      <c r="CD331">
        <v>0</v>
      </c>
      <c r="CE331">
        <v>0</v>
      </c>
      <c r="CF331">
        <v>0</v>
      </c>
      <c r="CG331">
        <v>424</v>
      </c>
      <c r="CH331">
        <v>270</v>
      </c>
      <c r="CI331">
        <v>154</v>
      </c>
      <c r="CJ331">
        <v>91</v>
      </c>
      <c r="CK331">
        <v>89</v>
      </c>
      <c r="CL331">
        <v>90</v>
      </c>
      <c r="CM331">
        <v>76</v>
      </c>
      <c r="CN331">
        <v>78</v>
      </c>
      <c r="CO331">
        <v>0</v>
      </c>
      <c r="CP331">
        <v>424</v>
      </c>
      <c r="CQ331">
        <v>84.8</v>
      </c>
      <c r="CR331">
        <v>0</v>
      </c>
      <c r="CS331">
        <v>0</v>
      </c>
      <c r="CT331">
        <v>281.00000000000011</v>
      </c>
      <c r="CU331">
        <v>293.00000000000017</v>
      </c>
      <c r="CV331">
        <v>0</v>
      </c>
      <c r="CW331">
        <v>0</v>
      </c>
      <c r="CX331">
        <v>0</v>
      </c>
      <c r="CY331">
        <v>0</v>
      </c>
      <c r="CZ331">
        <v>0</v>
      </c>
      <c r="DA331">
        <v>0</v>
      </c>
      <c r="DB331">
        <v>0</v>
      </c>
      <c r="DC331">
        <v>19.999999999999993</v>
      </c>
      <c r="DD331">
        <v>11.000000000000002</v>
      </c>
      <c r="DE331">
        <v>11.999999999999988</v>
      </c>
      <c r="DF331">
        <v>11.000000000000002</v>
      </c>
      <c r="DG331">
        <v>72.000000000000014</v>
      </c>
      <c r="DH331">
        <v>229.99999999999989</v>
      </c>
      <c r="DI331">
        <v>67.999999999999986</v>
      </c>
      <c r="DJ331">
        <v>0</v>
      </c>
      <c r="DK331">
        <v>9.0212765957447019</v>
      </c>
      <c r="DL331">
        <v>0</v>
      </c>
      <c r="DM331">
        <v>48.602272727272712</v>
      </c>
      <c r="DN331">
        <v>57.287356321839063</v>
      </c>
      <c r="DO331">
        <v>54</v>
      </c>
      <c r="DP331">
        <v>45.6</v>
      </c>
      <c r="DQ331">
        <v>43.457142857142848</v>
      </c>
      <c r="DR331">
        <v>142.29022034668338</v>
      </c>
      <c r="DS331">
        <v>0</v>
      </c>
      <c r="DT331">
        <v>0</v>
      </c>
      <c r="DU331">
        <v>0</v>
      </c>
      <c r="DV331">
        <v>1.581</v>
      </c>
      <c r="DW331">
        <v>0.58666666666666667</v>
      </c>
      <c r="DX331">
        <v>0</v>
      </c>
      <c r="DY331">
        <v>0</v>
      </c>
      <c r="DZ331">
        <v>0</v>
      </c>
      <c r="EA331">
        <v>1</v>
      </c>
    </row>
    <row r="332" spans="1:131" ht="15" hidden="1">
      <c r="A332" s="505">
        <v>336</v>
      </c>
      <c r="B332" s="505" t="e">
        <v>#N/A</v>
      </c>
      <c r="C332" s="506">
        <v>0</v>
      </c>
      <c r="D332" s="506">
        <v>0.64093959731543604</v>
      </c>
      <c r="E332" s="507">
        <v>148187</v>
      </c>
      <c r="F332" s="507">
        <v>3304039</v>
      </c>
      <c r="G332" s="508" t="s">
        <v>488</v>
      </c>
      <c r="H332" s="470" t="s">
        <v>5</v>
      </c>
      <c r="I332" s="509" t="s">
        <v>609</v>
      </c>
      <c r="J332" s="510">
        <v>1</v>
      </c>
      <c r="K332" s="511">
        <v>0</v>
      </c>
      <c r="L332" s="511">
        <v>0</v>
      </c>
      <c r="M332" s="511">
        <v>0</v>
      </c>
      <c r="N332" s="511">
        <v>5</v>
      </c>
      <c r="O332" s="511">
        <v>3</v>
      </c>
      <c r="P332" s="511">
        <v>2</v>
      </c>
      <c r="Q332" s="511">
        <v>596</v>
      </c>
      <c r="R332" s="511">
        <v>0</v>
      </c>
      <c r="S332" s="511">
        <v>0</v>
      </c>
      <c r="T332" s="511">
        <v>0</v>
      </c>
      <c r="U332" s="511">
        <v>596</v>
      </c>
      <c r="V332" s="511">
        <v>324</v>
      </c>
      <c r="W332" s="511">
        <v>272</v>
      </c>
      <c r="X332" s="511">
        <v>80</v>
      </c>
      <c r="Y332" s="511">
        <v>108</v>
      </c>
      <c r="Z332" s="511">
        <v>136</v>
      </c>
      <c r="AA332" s="511">
        <v>122</v>
      </c>
      <c r="AB332" s="511">
        <v>150</v>
      </c>
      <c r="AC332" s="511">
        <v>0</v>
      </c>
      <c r="AD332" s="511">
        <v>596</v>
      </c>
      <c r="AE332" s="511">
        <v>119.2</v>
      </c>
      <c r="AF332" s="511">
        <v>0</v>
      </c>
      <c r="AG332" s="511">
        <v>0</v>
      </c>
      <c r="AH332" s="511">
        <v>332.99999999999994</v>
      </c>
      <c r="AI332" s="511">
        <v>381.99999999999989</v>
      </c>
      <c r="AJ332" s="511">
        <v>0</v>
      </c>
      <c r="AK332" s="511">
        <v>0</v>
      </c>
      <c r="AL332" s="511">
        <v>0</v>
      </c>
      <c r="AM332" s="511">
        <v>0</v>
      </c>
      <c r="AN332" s="511">
        <v>0</v>
      </c>
      <c r="AO332" s="511">
        <v>0</v>
      </c>
      <c r="AP332" s="511">
        <v>0</v>
      </c>
      <c r="AQ332" s="511">
        <v>47.999999999999972</v>
      </c>
      <c r="AR332" s="511">
        <v>30.999999999999972</v>
      </c>
      <c r="AS332" s="511">
        <v>63.999999999999716</v>
      </c>
      <c r="AT332" s="511">
        <v>70.999999999999702</v>
      </c>
      <c r="AU332" s="511">
        <v>79.000000000000114</v>
      </c>
      <c r="AV332" s="511">
        <v>166.99999999999989</v>
      </c>
      <c r="AW332" s="511">
        <v>135.99999999999986</v>
      </c>
      <c r="AX332" s="511">
        <v>0</v>
      </c>
      <c r="AY332" s="511">
        <v>123.65986394557828</v>
      </c>
      <c r="AZ332" s="511">
        <v>0</v>
      </c>
      <c r="BA332" s="511">
        <v>44.571428571428562</v>
      </c>
      <c r="BB332" s="511">
        <v>70.971428571428561</v>
      </c>
      <c r="BC332" s="511">
        <v>83.797979797979778</v>
      </c>
      <c r="BD332" s="511">
        <v>75.171717171717148</v>
      </c>
      <c r="BE332" s="511">
        <v>72</v>
      </c>
      <c r="BF332" s="511">
        <v>198.35118800280517</v>
      </c>
      <c r="BG332" s="511">
        <v>0</v>
      </c>
      <c r="BH332" s="511">
        <v>65.086023688663587</v>
      </c>
      <c r="BI332" s="511">
        <v>0</v>
      </c>
      <c r="BJ332" s="511">
        <v>1.0940000000000001</v>
      </c>
      <c r="BK332" s="511">
        <v>1.3333333333333308E-2</v>
      </c>
      <c r="BL332" s="512">
        <v>0</v>
      </c>
      <c r="BM332" s="511">
        <v>0</v>
      </c>
      <c r="BN332" s="511">
        <v>0</v>
      </c>
      <c r="BO332" s="511">
        <v>1</v>
      </c>
      <c r="BQ332">
        <v>148187</v>
      </c>
      <c r="BR332">
        <v>3304039</v>
      </c>
      <c r="BS332" t="s">
        <v>488</v>
      </c>
      <c r="BT332" t="s">
        <v>5</v>
      </c>
      <c r="BU332" t="s">
        <v>609</v>
      </c>
      <c r="BV332">
        <v>1</v>
      </c>
      <c r="BW332">
        <v>0</v>
      </c>
      <c r="BX332">
        <v>0</v>
      </c>
      <c r="BY332">
        <v>0</v>
      </c>
      <c r="BZ332">
        <v>5</v>
      </c>
      <c r="CA332">
        <v>3</v>
      </c>
      <c r="CB332">
        <v>2</v>
      </c>
      <c r="CC332">
        <v>596</v>
      </c>
      <c r="CD332">
        <v>0</v>
      </c>
      <c r="CE332">
        <v>0</v>
      </c>
      <c r="CF332">
        <v>0</v>
      </c>
      <c r="CG332">
        <v>596</v>
      </c>
      <c r="CH332">
        <v>324</v>
      </c>
      <c r="CI332">
        <v>272</v>
      </c>
      <c r="CJ332">
        <v>80</v>
      </c>
      <c r="CK332">
        <v>108</v>
      </c>
      <c r="CL332">
        <v>136</v>
      </c>
      <c r="CM332">
        <v>122</v>
      </c>
      <c r="CN332">
        <v>150</v>
      </c>
      <c r="CO332">
        <v>0</v>
      </c>
      <c r="CP332">
        <v>596</v>
      </c>
      <c r="CQ332">
        <v>119.2</v>
      </c>
      <c r="CR332">
        <v>0</v>
      </c>
      <c r="CS332">
        <v>0</v>
      </c>
      <c r="CT332">
        <v>332.99999999999994</v>
      </c>
      <c r="CU332">
        <v>381.99999999999989</v>
      </c>
      <c r="CV332">
        <v>0</v>
      </c>
      <c r="CW332">
        <v>0</v>
      </c>
      <c r="CX332">
        <v>0</v>
      </c>
      <c r="CY332">
        <v>0</v>
      </c>
      <c r="CZ332">
        <v>0</v>
      </c>
      <c r="DA332">
        <v>0</v>
      </c>
      <c r="DB332">
        <v>0</v>
      </c>
      <c r="DC332">
        <v>47.999999999999972</v>
      </c>
      <c r="DD332">
        <v>30.999999999999972</v>
      </c>
      <c r="DE332">
        <v>63.999999999999716</v>
      </c>
      <c r="DF332">
        <v>70.999999999999702</v>
      </c>
      <c r="DG332">
        <v>79.000000000000114</v>
      </c>
      <c r="DH332">
        <v>166.99999999999989</v>
      </c>
      <c r="DI332">
        <v>135.99999999999986</v>
      </c>
      <c r="DJ332">
        <v>0</v>
      </c>
      <c r="DK332">
        <v>123.65986394557828</v>
      </c>
      <c r="DL332">
        <v>0</v>
      </c>
      <c r="DM332">
        <v>44.571428571428562</v>
      </c>
      <c r="DN332">
        <v>70.971428571428561</v>
      </c>
      <c r="DO332">
        <v>83.797979797979778</v>
      </c>
      <c r="DP332">
        <v>75.171717171717148</v>
      </c>
      <c r="DQ332">
        <v>72</v>
      </c>
      <c r="DR332">
        <v>198.35118800280517</v>
      </c>
      <c r="DS332">
        <v>0</v>
      </c>
      <c r="DT332">
        <v>65.086023688663587</v>
      </c>
      <c r="DU332">
        <v>0</v>
      </c>
      <c r="DV332">
        <v>1.0940000000000001</v>
      </c>
      <c r="DW332">
        <v>1.3333333333333308E-2</v>
      </c>
      <c r="DX332">
        <v>0</v>
      </c>
      <c r="DY332">
        <v>0</v>
      </c>
      <c r="DZ332">
        <v>0</v>
      </c>
      <c r="EA332">
        <v>1</v>
      </c>
    </row>
    <row r="333" spans="1:131" ht="15" hidden="1">
      <c r="A333" s="505">
        <v>337</v>
      </c>
      <c r="B333" s="505" t="e">
        <v>#N/A</v>
      </c>
      <c r="C333" s="506">
        <v>0</v>
      </c>
      <c r="D333" s="506">
        <v>0.58659217877095005</v>
      </c>
      <c r="E333" s="507">
        <v>148521</v>
      </c>
      <c r="F333" s="507">
        <v>3304040</v>
      </c>
      <c r="G333" s="508" t="s">
        <v>489</v>
      </c>
      <c r="H333" s="470" t="s">
        <v>5</v>
      </c>
      <c r="I333" s="509" t="s">
        <v>609</v>
      </c>
      <c r="J333" s="510">
        <v>1</v>
      </c>
      <c r="K333" s="511">
        <v>0</v>
      </c>
      <c r="L333" s="511">
        <v>0</v>
      </c>
      <c r="M333" s="511">
        <v>0</v>
      </c>
      <c r="N333" s="511">
        <v>5</v>
      </c>
      <c r="O333" s="511">
        <v>3</v>
      </c>
      <c r="P333" s="511">
        <v>2</v>
      </c>
      <c r="Q333" s="511">
        <v>537</v>
      </c>
      <c r="R333" s="511">
        <v>0</v>
      </c>
      <c r="S333" s="511">
        <v>0</v>
      </c>
      <c r="T333" s="511">
        <v>0</v>
      </c>
      <c r="U333" s="511">
        <v>537</v>
      </c>
      <c r="V333" s="511">
        <v>360</v>
      </c>
      <c r="W333" s="511">
        <v>177</v>
      </c>
      <c r="X333" s="511">
        <v>113</v>
      </c>
      <c r="Y333" s="511">
        <v>138</v>
      </c>
      <c r="Z333" s="511">
        <v>109</v>
      </c>
      <c r="AA333" s="511">
        <v>97</v>
      </c>
      <c r="AB333" s="511">
        <v>80</v>
      </c>
      <c r="AC333" s="511">
        <v>0</v>
      </c>
      <c r="AD333" s="511">
        <v>537</v>
      </c>
      <c r="AE333" s="511">
        <v>107.4</v>
      </c>
      <c r="AF333" s="511">
        <v>0</v>
      </c>
      <c r="AG333" s="511">
        <v>0</v>
      </c>
      <c r="AH333" s="511">
        <v>252.00000000000011</v>
      </c>
      <c r="AI333" s="511">
        <v>315.00000000000017</v>
      </c>
      <c r="AJ333" s="511">
        <v>0</v>
      </c>
      <c r="AK333" s="511">
        <v>0</v>
      </c>
      <c r="AL333" s="511">
        <v>0</v>
      </c>
      <c r="AM333" s="511">
        <v>0</v>
      </c>
      <c r="AN333" s="511">
        <v>0</v>
      </c>
      <c r="AO333" s="511">
        <v>0</v>
      </c>
      <c r="AP333" s="511">
        <v>0</v>
      </c>
      <c r="AQ333" s="511">
        <v>130.99999999999991</v>
      </c>
      <c r="AR333" s="511">
        <v>42</v>
      </c>
      <c r="AS333" s="511">
        <v>27.000000000000028</v>
      </c>
      <c r="AT333" s="511">
        <v>24</v>
      </c>
      <c r="AU333" s="511">
        <v>106.00000000000006</v>
      </c>
      <c r="AV333" s="511">
        <v>152.00000000000011</v>
      </c>
      <c r="AW333" s="511">
        <v>55.000000000000135</v>
      </c>
      <c r="AX333" s="511">
        <v>0</v>
      </c>
      <c r="AY333" s="511">
        <v>30.000000000000004</v>
      </c>
      <c r="AZ333" s="511">
        <v>0</v>
      </c>
      <c r="BA333" s="511">
        <v>51.99999999999995</v>
      </c>
      <c r="BB333" s="511">
        <v>73.740458015267194</v>
      </c>
      <c r="BC333" s="511">
        <v>54.5</v>
      </c>
      <c r="BD333" s="511">
        <v>48.5</v>
      </c>
      <c r="BE333" s="511">
        <v>30.175438596491201</v>
      </c>
      <c r="BF333" s="511">
        <v>146.70811698358909</v>
      </c>
      <c r="BG333" s="511">
        <v>0</v>
      </c>
      <c r="BH333" s="511">
        <v>11.780000000000006</v>
      </c>
      <c r="BI333" s="511">
        <v>0</v>
      </c>
      <c r="BJ333" s="511">
        <v>1.4410000000000001</v>
      </c>
      <c r="BK333" s="511">
        <v>0.20999999999999985</v>
      </c>
      <c r="BL333" s="512">
        <v>0</v>
      </c>
      <c r="BM333" s="511">
        <v>0</v>
      </c>
      <c r="BN333" s="511">
        <v>0</v>
      </c>
      <c r="BO333" s="511">
        <v>1</v>
      </c>
      <c r="BQ333">
        <v>148521</v>
      </c>
      <c r="BR333">
        <v>3304040</v>
      </c>
      <c r="BS333" t="s">
        <v>489</v>
      </c>
      <c r="BT333" t="s">
        <v>5</v>
      </c>
      <c r="BU333" t="s">
        <v>609</v>
      </c>
      <c r="BV333">
        <v>1</v>
      </c>
      <c r="BW333">
        <v>0</v>
      </c>
      <c r="BX333">
        <v>0</v>
      </c>
      <c r="BY333">
        <v>0</v>
      </c>
      <c r="BZ333">
        <v>5</v>
      </c>
      <c r="CA333">
        <v>3</v>
      </c>
      <c r="CB333">
        <v>2</v>
      </c>
      <c r="CC333">
        <v>537</v>
      </c>
      <c r="CD333">
        <v>0</v>
      </c>
      <c r="CE333">
        <v>0</v>
      </c>
      <c r="CF333">
        <v>0</v>
      </c>
      <c r="CG333">
        <v>537</v>
      </c>
      <c r="CH333">
        <v>360</v>
      </c>
      <c r="CI333">
        <v>177</v>
      </c>
      <c r="CJ333">
        <v>113</v>
      </c>
      <c r="CK333">
        <v>138</v>
      </c>
      <c r="CL333">
        <v>109</v>
      </c>
      <c r="CM333">
        <v>97</v>
      </c>
      <c r="CN333">
        <v>80</v>
      </c>
      <c r="CO333">
        <v>0</v>
      </c>
      <c r="CP333">
        <v>537</v>
      </c>
      <c r="CQ333">
        <v>107.4</v>
      </c>
      <c r="CR333">
        <v>0</v>
      </c>
      <c r="CS333">
        <v>0</v>
      </c>
      <c r="CT333">
        <v>252.00000000000011</v>
      </c>
      <c r="CU333">
        <v>315.00000000000017</v>
      </c>
      <c r="CV333">
        <v>0</v>
      </c>
      <c r="CW333">
        <v>0</v>
      </c>
      <c r="CX333">
        <v>0</v>
      </c>
      <c r="CY333">
        <v>0</v>
      </c>
      <c r="CZ333">
        <v>0</v>
      </c>
      <c r="DA333">
        <v>0</v>
      </c>
      <c r="DB333">
        <v>0</v>
      </c>
      <c r="DC333">
        <v>130.99999999999991</v>
      </c>
      <c r="DD333">
        <v>42</v>
      </c>
      <c r="DE333">
        <v>27.000000000000028</v>
      </c>
      <c r="DF333">
        <v>24</v>
      </c>
      <c r="DG333">
        <v>106.00000000000006</v>
      </c>
      <c r="DH333">
        <v>152.00000000000011</v>
      </c>
      <c r="DI333">
        <v>55.000000000000135</v>
      </c>
      <c r="DJ333">
        <v>0</v>
      </c>
      <c r="DK333">
        <v>30.000000000000004</v>
      </c>
      <c r="DL333">
        <v>0</v>
      </c>
      <c r="DM333">
        <v>51.99999999999995</v>
      </c>
      <c r="DN333">
        <v>73.740458015267194</v>
      </c>
      <c r="DO333">
        <v>54.5</v>
      </c>
      <c r="DP333">
        <v>48.5</v>
      </c>
      <c r="DQ333">
        <v>30.175438596491201</v>
      </c>
      <c r="DR333">
        <v>146.70811698358909</v>
      </c>
      <c r="DS333">
        <v>0</v>
      </c>
      <c r="DT333">
        <v>11.780000000000006</v>
      </c>
      <c r="DU333">
        <v>0</v>
      </c>
      <c r="DV333">
        <v>1.4410000000000001</v>
      </c>
      <c r="DW333">
        <v>0.20999999999999985</v>
      </c>
      <c r="DX333">
        <v>0</v>
      </c>
      <c r="DY333">
        <v>0</v>
      </c>
      <c r="DZ333">
        <v>0</v>
      </c>
      <c r="EA333">
        <v>1</v>
      </c>
    </row>
    <row r="334" spans="1:131" ht="15" hidden="1">
      <c r="A334" s="505">
        <v>338</v>
      </c>
      <c r="B334" s="505">
        <v>6</v>
      </c>
      <c r="C334" s="506">
        <v>0</v>
      </c>
      <c r="D334" s="506">
        <v>0.49933949801849398</v>
      </c>
      <c r="E334" s="507">
        <v>148553</v>
      </c>
      <c r="F334" s="507">
        <v>3304041</v>
      </c>
      <c r="G334" s="508" t="s">
        <v>490</v>
      </c>
      <c r="H334" s="470" t="s">
        <v>5</v>
      </c>
      <c r="I334" s="509" t="s">
        <v>609</v>
      </c>
      <c r="J334" s="510">
        <v>1</v>
      </c>
      <c r="K334" s="511">
        <v>0</v>
      </c>
      <c r="L334" s="511">
        <v>0</v>
      </c>
      <c r="M334" s="511">
        <v>0</v>
      </c>
      <c r="N334" s="511">
        <v>5</v>
      </c>
      <c r="O334" s="511">
        <v>3</v>
      </c>
      <c r="P334" s="511">
        <v>2</v>
      </c>
      <c r="Q334" s="511">
        <v>862</v>
      </c>
      <c r="R334" s="511">
        <v>0</v>
      </c>
      <c r="S334" s="511">
        <v>0</v>
      </c>
      <c r="T334" s="511">
        <v>0</v>
      </c>
      <c r="U334" s="511">
        <v>862</v>
      </c>
      <c r="V334" s="511">
        <v>560.5</v>
      </c>
      <c r="W334" s="511">
        <v>301.50000000000006</v>
      </c>
      <c r="X334" s="511">
        <v>182.91666666666669</v>
      </c>
      <c r="Y334" s="511">
        <v>184.5</v>
      </c>
      <c r="Z334" s="511">
        <v>193.08333333333334</v>
      </c>
      <c r="AA334" s="511">
        <v>197.08333333333337</v>
      </c>
      <c r="AB334" s="511">
        <v>104.41666666666667</v>
      </c>
      <c r="AC334" s="511">
        <v>0</v>
      </c>
      <c r="AD334" s="511">
        <v>862</v>
      </c>
      <c r="AE334" s="511">
        <v>172.4</v>
      </c>
      <c r="AF334" s="511">
        <v>0</v>
      </c>
      <c r="AG334" s="511">
        <v>0</v>
      </c>
      <c r="AH334" s="511">
        <v>310.32</v>
      </c>
      <c r="AI334" s="511">
        <v>431</v>
      </c>
      <c r="AJ334" s="511">
        <v>0</v>
      </c>
      <c r="AK334" s="511">
        <v>0</v>
      </c>
      <c r="AL334" s="511">
        <v>0</v>
      </c>
      <c r="AM334" s="511">
        <v>0</v>
      </c>
      <c r="AN334" s="511">
        <v>0</v>
      </c>
      <c r="AO334" s="511">
        <v>0</v>
      </c>
      <c r="AP334" s="511">
        <v>0</v>
      </c>
      <c r="AQ334" s="511">
        <v>54.657859973579939</v>
      </c>
      <c r="AR334" s="511">
        <v>162.8348745046234</v>
      </c>
      <c r="AS334" s="511">
        <v>104.76089828269502</v>
      </c>
      <c r="AT334" s="511">
        <v>184.47027741083221</v>
      </c>
      <c r="AU334" s="511">
        <v>179.91545574636683</v>
      </c>
      <c r="AV334" s="511">
        <v>159.41875825627437</v>
      </c>
      <c r="AW334" s="511">
        <v>15.941875825627436</v>
      </c>
      <c r="AX334" s="511">
        <v>0</v>
      </c>
      <c r="AY334" s="511">
        <v>51.72</v>
      </c>
      <c r="AZ334" s="511">
        <v>0</v>
      </c>
      <c r="BA334" s="511">
        <v>64.97040072859744</v>
      </c>
      <c r="BB334" s="511">
        <v>67.578488372093048</v>
      </c>
      <c r="BC334" s="511">
        <v>78.850785340314076</v>
      </c>
      <c r="BD334" s="511">
        <v>80.484293193717221</v>
      </c>
      <c r="BE334" s="511">
        <v>42.641361256544471</v>
      </c>
      <c r="BF334" s="511">
        <v>189.4867266081466</v>
      </c>
      <c r="BG334" s="511">
        <v>0</v>
      </c>
      <c r="BH334" s="511">
        <v>0</v>
      </c>
      <c r="BI334" s="511">
        <v>0</v>
      </c>
      <c r="BJ334" s="511">
        <v>1.125</v>
      </c>
      <c r="BK334" s="511">
        <v>0</v>
      </c>
      <c r="BL334" s="512">
        <v>0</v>
      </c>
      <c r="BM334" s="511">
        <v>0</v>
      </c>
      <c r="BN334" s="511">
        <v>0</v>
      </c>
      <c r="BO334" s="511">
        <v>1</v>
      </c>
      <c r="BQ334">
        <v>148553</v>
      </c>
      <c r="BR334">
        <v>3304041</v>
      </c>
      <c r="BS334" t="s">
        <v>490</v>
      </c>
      <c r="BT334" t="s">
        <v>5</v>
      </c>
      <c r="BU334" t="s">
        <v>609</v>
      </c>
      <c r="BV334">
        <v>1</v>
      </c>
      <c r="BW334">
        <v>0</v>
      </c>
      <c r="BX334">
        <v>0</v>
      </c>
      <c r="BY334">
        <v>0</v>
      </c>
      <c r="BZ334">
        <v>5</v>
      </c>
      <c r="CA334">
        <v>3</v>
      </c>
      <c r="CB334">
        <v>2</v>
      </c>
      <c r="CC334">
        <v>862</v>
      </c>
      <c r="CD334">
        <v>0</v>
      </c>
      <c r="CE334">
        <v>0</v>
      </c>
      <c r="CF334">
        <v>0</v>
      </c>
      <c r="CG334">
        <v>862</v>
      </c>
      <c r="CH334">
        <v>560.5</v>
      </c>
      <c r="CI334">
        <v>301.50000000000006</v>
      </c>
      <c r="CJ334">
        <v>182.91666666666669</v>
      </c>
      <c r="CK334">
        <v>184.5</v>
      </c>
      <c r="CL334">
        <v>193.08333333333334</v>
      </c>
      <c r="CM334">
        <v>197.08333333333337</v>
      </c>
      <c r="CN334">
        <v>104.41666666666667</v>
      </c>
      <c r="CO334">
        <v>0</v>
      </c>
      <c r="CP334">
        <v>862</v>
      </c>
      <c r="CQ334">
        <v>172.4</v>
      </c>
      <c r="CR334">
        <v>0</v>
      </c>
      <c r="CS334">
        <v>0</v>
      </c>
      <c r="CT334">
        <v>310.32</v>
      </c>
      <c r="CU334">
        <v>431</v>
      </c>
      <c r="CV334">
        <v>0</v>
      </c>
      <c r="CW334">
        <v>0</v>
      </c>
      <c r="CX334">
        <v>0</v>
      </c>
      <c r="CY334">
        <v>0</v>
      </c>
      <c r="CZ334">
        <v>0</v>
      </c>
      <c r="DA334">
        <v>0</v>
      </c>
      <c r="DB334">
        <v>0</v>
      </c>
      <c r="DC334">
        <v>54.657859973579939</v>
      </c>
      <c r="DD334">
        <v>162.8348745046234</v>
      </c>
      <c r="DE334">
        <v>104.76089828269502</v>
      </c>
      <c r="DF334">
        <v>184.47027741083221</v>
      </c>
      <c r="DG334">
        <v>179.91545574636683</v>
      </c>
      <c r="DH334">
        <v>159.41875825627437</v>
      </c>
      <c r="DI334">
        <v>15.941875825627436</v>
      </c>
      <c r="DJ334">
        <v>0</v>
      </c>
      <c r="DK334">
        <v>51.72</v>
      </c>
      <c r="DL334">
        <v>0</v>
      </c>
      <c r="DM334">
        <v>64.97040072859744</v>
      </c>
      <c r="DN334">
        <v>67.578488372093048</v>
      </c>
      <c r="DO334">
        <v>78.850785340314076</v>
      </c>
      <c r="DP334">
        <v>80.484293193717221</v>
      </c>
      <c r="DQ334">
        <v>42.641361256544471</v>
      </c>
      <c r="DR334">
        <v>189.4867266081466</v>
      </c>
      <c r="DS334">
        <v>0</v>
      </c>
      <c r="DT334">
        <v>0</v>
      </c>
      <c r="DU334">
        <v>0</v>
      </c>
      <c r="DV334">
        <v>1.125</v>
      </c>
      <c r="DW334">
        <v>0</v>
      </c>
      <c r="DX334">
        <v>0</v>
      </c>
      <c r="DY334">
        <v>0</v>
      </c>
      <c r="DZ334">
        <v>0</v>
      </c>
      <c r="EA334">
        <v>1</v>
      </c>
    </row>
    <row r="335" spans="1:131" ht="15" hidden="1">
      <c r="A335" s="505">
        <v>339</v>
      </c>
      <c r="B335" s="505">
        <v>7</v>
      </c>
      <c r="C335" s="506">
        <v>0</v>
      </c>
      <c r="D335" s="506">
        <v>0.51271753681392196</v>
      </c>
      <c r="E335" s="507">
        <v>148589</v>
      </c>
      <c r="F335" s="507">
        <v>3304042</v>
      </c>
      <c r="G335" s="508" t="s">
        <v>491</v>
      </c>
      <c r="H335" s="470" t="s">
        <v>5</v>
      </c>
      <c r="I335" s="509" t="s">
        <v>609</v>
      </c>
      <c r="J335" s="510">
        <v>1</v>
      </c>
      <c r="K335" s="511">
        <v>0</v>
      </c>
      <c r="L335" s="511">
        <v>0</v>
      </c>
      <c r="M335" s="511">
        <v>0</v>
      </c>
      <c r="N335" s="511">
        <v>5</v>
      </c>
      <c r="O335" s="511">
        <v>3</v>
      </c>
      <c r="P335" s="511">
        <v>2</v>
      </c>
      <c r="Q335" s="511">
        <v>869.5</v>
      </c>
      <c r="R335" s="511">
        <v>0</v>
      </c>
      <c r="S335" s="511">
        <v>0</v>
      </c>
      <c r="T335" s="511">
        <v>0</v>
      </c>
      <c r="U335" s="511">
        <v>869.5</v>
      </c>
      <c r="V335" s="511">
        <v>596.33333333333337</v>
      </c>
      <c r="W335" s="511">
        <v>273.16666666666669</v>
      </c>
      <c r="X335" s="511">
        <v>202.5</v>
      </c>
      <c r="Y335" s="511">
        <v>197.83333333333334</v>
      </c>
      <c r="Z335" s="511">
        <v>196</v>
      </c>
      <c r="AA335" s="511">
        <v>175.75</v>
      </c>
      <c r="AB335" s="511">
        <v>97.416666666666671</v>
      </c>
      <c r="AC335" s="511">
        <v>0</v>
      </c>
      <c r="AD335" s="511">
        <v>869.5</v>
      </c>
      <c r="AE335" s="511">
        <v>173.9</v>
      </c>
      <c r="AF335" s="511">
        <v>0</v>
      </c>
      <c r="AG335" s="511">
        <v>0</v>
      </c>
      <c r="AH335" s="511">
        <v>396.9203480589025</v>
      </c>
      <c r="AI335" s="511">
        <v>445.80789825970515</v>
      </c>
      <c r="AJ335" s="511">
        <v>0</v>
      </c>
      <c r="AK335" s="511">
        <v>0</v>
      </c>
      <c r="AL335" s="511">
        <v>0</v>
      </c>
      <c r="AM335" s="511">
        <v>0</v>
      </c>
      <c r="AN335" s="511">
        <v>0</v>
      </c>
      <c r="AO335" s="511">
        <v>0</v>
      </c>
      <c r="AP335" s="511">
        <v>0</v>
      </c>
      <c r="AQ335" s="511">
        <v>223.48594377510022</v>
      </c>
      <c r="AR335" s="511">
        <v>69.839357429718845</v>
      </c>
      <c r="AS335" s="511">
        <v>76.823293172690782</v>
      </c>
      <c r="AT335" s="511">
        <v>130.36680053547508</v>
      </c>
      <c r="AU335" s="511">
        <v>82.643239625167368</v>
      </c>
      <c r="AV335" s="511">
        <v>228.14190093708135</v>
      </c>
      <c r="AW335" s="511">
        <v>58.199464524765752</v>
      </c>
      <c r="AX335" s="511">
        <v>0</v>
      </c>
      <c r="AY335" s="511">
        <v>11.639892904953168</v>
      </c>
      <c r="AZ335" s="511">
        <v>0</v>
      </c>
      <c r="BA335" s="511">
        <v>87.898351648351635</v>
      </c>
      <c r="BB335" s="511">
        <v>99.905833333333334</v>
      </c>
      <c r="BC335" s="511">
        <v>82.584269662921429</v>
      </c>
      <c r="BD335" s="511">
        <v>74.051966292134907</v>
      </c>
      <c r="BE335" s="511">
        <v>41.046348314606782</v>
      </c>
      <c r="BF335" s="511">
        <v>218.24774201131174</v>
      </c>
      <c r="BG335" s="511">
        <v>0</v>
      </c>
      <c r="BH335" s="511">
        <v>0</v>
      </c>
      <c r="BI335" s="511">
        <v>0</v>
      </c>
      <c r="BJ335" s="511">
        <v>1.466</v>
      </c>
      <c r="BK335" s="511">
        <v>0</v>
      </c>
      <c r="BL335" s="512">
        <v>0</v>
      </c>
      <c r="BM335" s="511">
        <v>0</v>
      </c>
      <c r="BN335" s="511">
        <v>0</v>
      </c>
      <c r="BO335" s="511">
        <v>1</v>
      </c>
      <c r="BQ335">
        <v>148589</v>
      </c>
      <c r="BR335">
        <v>3304042</v>
      </c>
      <c r="BS335" t="s">
        <v>491</v>
      </c>
      <c r="BT335" t="s">
        <v>5</v>
      </c>
      <c r="BU335" t="s">
        <v>609</v>
      </c>
      <c r="BV335">
        <v>1</v>
      </c>
      <c r="BW335">
        <v>0</v>
      </c>
      <c r="BX335">
        <v>0</v>
      </c>
      <c r="BY335">
        <v>0</v>
      </c>
      <c r="BZ335">
        <v>5</v>
      </c>
      <c r="CA335">
        <v>3</v>
      </c>
      <c r="CB335">
        <v>2</v>
      </c>
      <c r="CC335">
        <v>869.5</v>
      </c>
      <c r="CD335">
        <v>0</v>
      </c>
      <c r="CE335">
        <v>0</v>
      </c>
      <c r="CF335">
        <v>0</v>
      </c>
      <c r="CG335">
        <v>869.5</v>
      </c>
      <c r="CH335">
        <v>596.33333333333337</v>
      </c>
      <c r="CI335">
        <v>273.16666666666669</v>
      </c>
      <c r="CJ335">
        <v>202.5</v>
      </c>
      <c r="CK335">
        <v>197.83333333333334</v>
      </c>
      <c r="CL335">
        <v>196</v>
      </c>
      <c r="CM335">
        <v>175.75</v>
      </c>
      <c r="CN335">
        <v>97.416666666666671</v>
      </c>
      <c r="CO335">
        <v>0</v>
      </c>
      <c r="CP335">
        <v>869.5</v>
      </c>
      <c r="CQ335">
        <v>173.9</v>
      </c>
      <c r="CR335">
        <v>0</v>
      </c>
      <c r="CS335">
        <v>0</v>
      </c>
      <c r="CT335">
        <v>396.9203480589025</v>
      </c>
      <c r="CU335">
        <v>445.80789825970515</v>
      </c>
      <c r="CV335">
        <v>0</v>
      </c>
      <c r="CW335">
        <v>0</v>
      </c>
      <c r="CX335">
        <v>0</v>
      </c>
      <c r="CY335">
        <v>0</v>
      </c>
      <c r="CZ335">
        <v>0</v>
      </c>
      <c r="DA335">
        <v>0</v>
      </c>
      <c r="DB335">
        <v>0</v>
      </c>
      <c r="DC335">
        <v>223.48594377510022</v>
      </c>
      <c r="DD335">
        <v>69.839357429718845</v>
      </c>
      <c r="DE335">
        <v>76.823293172690782</v>
      </c>
      <c r="DF335">
        <v>130.36680053547508</v>
      </c>
      <c r="DG335">
        <v>82.643239625167368</v>
      </c>
      <c r="DH335">
        <v>228.14190093708135</v>
      </c>
      <c r="DI335">
        <v>58.199464524765752</v>
      </c>
      <c r="DJ335">
        <v>0</v>
      </c>
      <c r="DK335">
        <v>11.639892904953168</v>
      </c>
      <c r="DL335">
        <v>0</v>
      </c>
      <c r="DM335">
        <v>87.898351648351635</v>
      </c>
      <c r="DN335">
        <v>99.905833333333334</v>
      </c>
      <c r="DO335">
        <v>82.584269662921429</v>
      </c>
      <c r="DP335">
        <v>74.051966292134907</v>
      </c>
      <c r="DQ335">
        <v>41.046348314606782</v>
      </c>
      <c r="DR335">
        <v>218.24774201131174</v>
      </c>
      <c r="DS335">
        <v>0</v>
      </c>
      <c r="DT335">
        <v>0</v>
      </c>
      <c r="DU335">
        <v>0</v>
      </c>
      <c r="DV335">
        <v>1.466</v>
      </c>
      <c r="DW335">
        <v>0</v>
      </c>
      <c r="DX335">
        <v>0</v>
      </c>
      <c r="DY335">
        <v>0</v>
      </c>
      <c r="DZ335">
        <v>0</v>
      </c>
      <c r="EA335">
        <v>1</v>
      </c>
    </row>
    <row r="336" spans="1:131" ht="15" hidden="1">
      <c r="A336" s="505">
        <v>340</v>
      </c>
      <c r="B336" s="505">
        <v>8</v>
      </c>
      <c r="C336" s="506">
        <v>0</v>
      </c>
      <c r="D336" s="506">
        <v>0.51388888888888895</v>
      </c>
      <c r="E336" s="507">
        <v>149042</v>
      </c>
      <c r="F336" s="507">
        <v>3304044</v>
      </c>
      <c r="G336" s="508" t="s">
        <v>492</v>
      </c>
      <c r="H336" s="470" t="s">
        <v>5</v>
      </c>
      <c r="I336" s="509" t="s">
        <v>609</v>
      </c>
      <c r="J336" s="510">
        <v>1</v>
      </c>
      <c r="K336" s="511">
        <v>0</v>
      </c>
      <c r="L336" s="511">
        <v>0</v>
      </c>
      <c r="M336" s="511">
        <v>0</v>
      </c>
      <c r="N336" s="511">
        <v>4</v>
      </c>
      <c r="O336" s="511">
        <v>3</v>
      </c>
      <c r="P336" s="511">
        <v>1</v>
      </c>
      <c r="Q336" s="511">
        <v>436.25000000000011</v>
      </c>
      <c r="R336" s="511">
        <v>0</v>
      </c>
      <c r="S336" s="511">
        <v>0</v>
      </c>
      <c r="T336" s="511">
        <v>0</v>
      </c>
      <c r="U336" s="511">
        <v>436.25000000000011</v>
      </c>
      <c r="V336" s="511">
        <v>370.91666666666674</v>
      </c>
      <c r="W336" s="511">
        <v>65.333333333333343</v>
      </c>
      <c r="X336" s="511">
        <v>127.91666666666669</v>
      </c>
      <c r="Y336" s="511">
        <v>124.16666666666667</v>
      </c>
      <c r="Z336" s="511">
        <v>118.83333333333334</v>
      </c>
      <c r="AA336" s="511">
        <v>65.333333333333343</v>
      </c>
      <c r="AB336" s="511">
        <v>0</v>
      </c>
      <c r="AC336" s="511">
        <v>0</v>
      </c>
      <c r="AD336" s="511">
        <v>436.25000000000011</v>
      </c>
      <c r="AE336" s="511">
        <v>109.06250000000003</v>
      </c>
      <c r="AF336" s="511">
        <v>0</v>
      </c>
      <c r="AG336" s="511">
        <v>0</v>
      </c>
      <c r="AH336" s="511">
        <v>190.25347222222223</v>
      </c>
      <c r="AI336" s="511">
        <v>224.18402777777786</v>
      </c>
      <c r="AJ336" s="511">
        <v>0</v>
      </c>
      <c r="AK336" s="511">
        <v>0</v>
      </c>
      <c r="AL336" s="511">
        <v>0</v>
      </c>
      <c r="AM336" s="511">
        <v>0</v>
      </c>
      <c r="AN336" s="511">
        <v>0</v>
      </c>
      <c r="AO336" s="511">
        <v>0</v>
      </c>
      <c r="AP336" s="511">
        <v>0</v>
      </c>
      <c r="AQ336" s="511">
        <v>83.614583333333499</v>
      </c>
      <c r="AR336" s="511">
        <v>27.871527777777789</v>
      </c>
      <c r="AS336" s="511">
        <v>47.260416666666536</v>
      </c>
      <c r="AT336" s="511">
        <v>32.718750000000007</v>
      </c>
      <c r="AU336" s="511">
        <v>87.250000000000028</v>
      </c>
      <c r="AV336" s="511">
        <v>112.69791666666656</v>
      </c>
      <c r="AW336" s="511">
        <v>44.836805555555664</v>
      </c>
      <c r="AX336" s="511">
        <v>0</v>
      </c>
      <c r="AY336" s="511">
        <v>12.46428571428573</v>
      </c>
      <c r="AZ336" s="511">
        <v>0</v>
      </c>
      <c r="BA336" s="511">
        <v>50.327868852459062</v>
      </c>
      <c r="BB336" s="511">
        <v>55.065217391304323</v>
      </c>
      <c r="BC336" s="511">
        <v>50.09640522875813</v>
      </c>
      <c r="BD336" s="511">
        <v>27.44</v>
      </c>
      <c r="BE336" s="511">
        <v>0</v>
      </c>
      <c r="BF336" s="511">
        <v>101.98736205600257</v>
      </c>
      <c r="BG336" s="511">
        <v>0</v>
      </c>
      <c r="BH336" s="511">
        <v>0</v>
      </c>
      <c r="BI336" s="511">
        <v>0</v>
      </c>
      <c r="BJ336" s="511">
        <v>0.81699999999999995</v>
      </c>
      <c r="BK336" s="511">
        <v>0.18229166666666619</v>
      </c>
      <c r="BL336" s="512">
        <v>0</v>
      </c>
      <c r="BM336" s="511">
        <v>0</v>
      </c>
      <c r="BN336" s="511">
        <v>0</v>
      </c>
      <c r="BO336" s="511">
        <v>1</v>
      </c>
      <c r="BQ336">
        <v>149042</v>
      </c>
      <c r="BR336">
        <v>3304044</v>
      </c>
      <c r="BS336" t="s">
        <v>492</v>
      </c>
      <c r="BT336" t="s">
        <v>5</v>
      </c>
      <c r="BU336" t="s">
        <v>609</v>
      </c>
      <c r="BV336">
        <v>1</v>
      </c>
      <c r="BW336">
        <v>0</v>
      </c>
      <c r="BX336">
        <v>0</v>
      </c>
      <c r="BY336">
        <v>0</v>
      </c>
      <c r="BZ336">
        <v>4</v>
      </c>
      <c r="CA336">
        <v>3</v>
      </c>
      <c r="CB336">
        <v>1</v>
      </c>
      <c r="CC336">
        <v>436.25000000000011</v>
      </c>
      <c r="CD336">
        <v>0</v>
      </c>
      <c r="CE336">
        <v>0</v>
      </c>
      <c r="CF336">
        <v>0</v>
      </c>
      <c r="CG336">
        <v>436.25000000000011</v>
      </c>
      <c r="CH336">
        <v>370.91666666666674</v>
      </c>
      <c r="CI336">
        <v>65.333333333333343</v>
      </c>
      <c r="CJ336">
        <v>127.91666666666669</v>
      </c>
      <c r="CK336">
        <v>124.16666666666667</v>
      </c>
      <c r="CL336">
        <v>118.83333333333334</v>
      </c>
      <c r="CM336">
        <v>65.333333333333343</v>
      </c>
      <c r="CN336">
        <v>0</v>
      </c>
      <c r="CO336">
        <v>0</v>
      </c>
      <c r="CP336">
        <v>436.25000000000011</v>
      </c>
      <c r="CQ336">
        <v>109.06250000000003</v>
      </c>
      <c r="CR336">
        <v>0</v>
      </c>
      <c r="CS336">
        <v>0</v>
      </c>
      <c r="CT336">
        <v>190.25347222222223</v>
      </c>
      <c r="CU336">
        <v>224.18402777777786</v>
      </c>
      <c r="CV336">
        <v>0</v>
      </c>
      <c r="CW336">
        <v>0</v>
      </c>
      <c r="CX336">
        <v>0</v>
      </c>
      <c r="CY336">
        <v>0</v>
      </c>
      <c r="CZ336">
        <v>0</v>
      </c>
      <c r="DA336">
        <v>0</v>
      </c>
      <c r="DB336">
        <v>0</v>
      </c>
      <c r="DC336">
        <v>83.614583333333499</v>
      </c>
      <c r="DD336">
        <v>27.871527777777789</v>
      </c>
      <c r="DE336">
        <v>47.260416666666536</v>
      </c>
      <c r="DF336">
        <v>32.718750000000007</v>
      </c>
      <c r="DG336">
        <v>87.250000000000028</v>
      </c>
      <c r="DH336">
        <v>112.69791666666656</v>
      </c>
      <c r="DI336">
        <v>44.836805555555664</v>
      </c>
      <c r="DJ336">
        <v>0</v>
      </c>
      <c r="DK336">
        <v>12.46428571428573</v>
      </c>
      <c r="DL336">
        <v>0</v>
      </c>
      <c r="DM336">
        <v>50.327868852459062</v>
      </c>
      <c r="DN336">
        <v>55.065217391304323</v>
      </c>
      <c r="DO336">
        <v>50.09640522875813</v>
      </c>
      <c r="DP336">
        <v>27.44</v>
      </c>
      <c r="DQ336">
        <v>0</v>
      </c>
      <c r="DR336">
        <v>101.98736205600257</v>
      </c>
      <c r="DS336">
        <v>0</v>
      </c>
      <c r="DT336">
        <v>0</v>
      </c>
      <c r="DU336">
        <v>0</v>
      </c>
      <c r="DV336">
        <v>0.81699999999999995</v>
      </c>
      <c r="DW336">
        <v>0.18229166666666619</v>
      </c>
      <c r="DX336">
        <v>0</v>
      </c>
      <c r="DY336">
        <v>0</v>
      </c>
      <c r="DZ336">
        <v>0</v>
      </c>
      <c r="EA336">
        <v>1</v>
      </c>
    </row>
    <row r="337" spans="1:131" ht="15" hidden="1">
      <c r="A337" s="505">
        <v>341</v>
      </c>
      <c r="B337" s="505" t="e">
        <v>#N/A</v>
      </c>
      <c r="C337" s="506">
        <v>0</v>
      </c>
      <c r="D337" s="506">
        <v>0.305591677503251</v>
      </c>
      <c r="E337" s="507">
        <v>136592</v>
      </c>
      <c r="F337" s="507">
        <v>3304060</v>
      </c>
      <c r="G337" s="508" t="s">
        <v>493</v>
      </c>
      <c r="H337" s="470" t="s">
        <v>5</v>
      </c>
      <c r="I337" s="509" t="s">
        <v>609</v>
      </c>
      <c r="J337" s="510">
        <v>1</v>
      </c>
      <c r="K337" s="511">
        <v>0</v>
      </c>
      <c r="L337" s="511">
        <v>0</v>
      </c>
      <c r="M337" s="511">
        <v>0</v>
      </c>
      <c r="N337" s="511">
        <v>5</v>
      </c>
      <c r="O337" s="511">
        <v>3</v>
      </c>
      <c r="P337" s="511">
        <v>2</v>
      </c>
      <c r="Q337" s="511">
        <v>769</v>
      </c>
      <c r="R337" s="511">
        <v>0</v>
      </c>
      <c r="S337" s="511">
        <v>0</v>
      </c>
      <c r="T337" s="511">
        <v>0</v>
      </c>
      <c r="U337" s="511">
        <v>769</v>
      </c>
      <c r="V337" s="511">
        <v>464</v>
      </c>
      <c r="W337" s="511">
        <v>305</v>
      </c>
      <c r="X337" s="511">
        <v>154</v>
      </c>
      <c r="Y337" s="511">
        <v>154</v>
      </c>
      <c r="Z337" s="511">
        <v>156</v>
      </c>
      <c r="AA337" s="511">
        <v>150</v>
      </c>
      <c r="AB337" s="511">
        <v>155</v>
      </c>
      <c r="AC337" s="511">
        <v>0</v>
      </c>
      <c r="AD337" s="511">
        <v>769</v>
      </c>
      <c r="AE337" s="511">
        <v>153.80000000000001</v>
      </c>
      <c r="AF337" s="511">
        <v>0</v>
      </c>
      <c r="AG337" s="511">
        <v>0</v>
      </c>
      <c r="AH337" s="511">
        <v>215.0000000000002</v>
      </c>
      <c r="AI337" s="511">
        <v>235.00000000000003</v>
      </c>
      <c r="AJ337" s="511">
        <v>0</v>
      </c>
      <c r="AK337" s="511">
        <v>0</v>
      </c>
      <c r="AL337" s="511">
        <v>0</v>
      </c>
      <c r="AM337" s="511">
        <v>0</v>
      </c>
      <c r="AN337" s="511">
        <v>0</v>
      </c>
      <c r="AO337" s="511">
        <v>0</v>
      </c>
      <c r="AP337" s="511">
        <v>0</v>
      </c>
      <c r="AQ337" s="511">
        <v>403.00000000000034</v>
      </c>
      <c r="AR337" s="511">
        <v>79.000000000000199</v>
      </c>
      <c r="AS337" s="511">
        <v>77.000000000000384</v>
      </c>
      <c r="AT337" s="511">
        <v>84.999999999999702</v>
      </c>
      <c r="AU337" s="511">
        <v>53.000000000000028</v>
      </c>
      <c r="AV337" s="511">
        <v>28.000000000000004</v>
      </c>
      <c r="AW337" s="511">
        <v>44.000000000000028</v>
      </c>
      <c r="AX337" s="511">
        <v>0</v>
      </c>
      <c r="AY337" s="511">
        <v>38.999999999999993</v>
      </c>
      <c r="AZ337" s="511">
        <v>0</v>
      </c>
      <c r="BA337" s="511">
        <v>39.013333333333286</v>
      </c>
      <c r="BB337" s="511">
        <v>57.351724137930994</v>
      </c>
      <c r="BC337" s="511">
        <v>43.94366197183092</v>
      </c>
      <c r="BD337" s="511">
        <v>42.253521126760496</v>
      </c>
      <c r="BE337" s="511">
        <v>47.518248175182414</v>
      </c>
      <c r="BF337" s="511">
        <v>132.11210431063384</v>
      </c>
      <c r="BG337" s="511">
        <v>0</v>
      </c>
      <c r="BH337" s="511">
        <v>0</v>
      </c>
      <c r="BI337" s="511">
        <v>0</v>
      </c>
      <c r="BJ337" s="511">
        <v>1.216</v>
      </c>
      <c r="BK337" s="511">
        <v>0</v>
      </c>
      <c r="BL337" s="512">
        <v>0</v>
      </c>
      <c r="BM337" s="511">
        <v>0</v>
      </c>
      <c r="BN337" s="511">
        <v>0</v>
      </c>
      <c r="BO337" s="511">
        <v>1</v>
      </c>
      <c r="BQ337">
        <v>136592</v>
      </c>
      <c r="BR337">
        <v>3304060</v>
      </c>
      <c r="BS337" t="s">
        <v>493</v>
      </c>
      <c r="BT337" t="s">
        <v>5</v>
      </c>
      <c r="BU337" t="s">
        <v>609</v>
      </c>
      <c r="BV337">
        <v>1</v>
      </c>
      <c r="BW337">
        <v>0</v>
      </c>
      <c r="BX337">
        <v>0</v>
      </c>
      <c r="BY337">
        <v>0</v>
      </c>
      <c r="BZ337">
        <v>5</v>
      </c>
      <c r="CA337">
        <v>3</v>
      </c>
      <c r="CB337">
        <v>2</v>
      </c>
      <c r="CC337">
        <v>769</v>
      </c>
      <c r="CD337">
        <v>0</v>
      </c>
      <c r="CE337">
        <v>0</v>
      </c>
      <c r="CF337">
        <v>0</v>
      </c>
      <c r="CG337">
        <v>769</v>
      </c>
      <c r="CH337">
        <v>464</v>
      </c>
      <c r="CI337">
        <v>305</v>
      </c>
      <c r="CJ337">
        <v>154</v>
      </c>
      <c r="CK337">
        <v>154</v>
      </c>
      <c r="CL337">
        <v>156</v>
      </c>
      <c r="CM337">
        <v>150</v>
      </c>
      <c r="CN337">
        <v>155</v>
      </c>
      <c r="CO337">
        <v>0</v>
      </c>
      <c r="CP337">
        <v>769</v>
      </c>
      <c r="CQ337">
        <v>153.80000000000001</v>
      </c>
      <c r="CR337">
        <v>0</v>
      </c>
      <c r="CS337">
        <v>0</v>
      </c>
      <c r="CT337">
        <v>215.0000000000002</v>
      </c>
      <c r="CU337">
        <v>235.00000000000003</v>
      </c>
      <c r="CV337">
        <v>0</v>
      </c>
      <c r="CW337">
        <v>0</v>
      </c>
      <c r="CX337">
        <v>0</v>
      </c>
      <c r="CY337">
        <v>0</v>
      </c>
      <c r="CZ337">
        <v>0</v>
      </c>
      <c r="DA337">
        <v>0</v>
      </c>
      <c r="DB337">
        <v>0</v>
      </c>
      <c r="DC337">
        <v>403.00000000000034</v>
      </c>
      <c r="DD337">
        <v>79.000000000000199</v>
      </c>
      <c r="DE337">
        <v>77.000000000000384</v>
      </c>
      <c r="DF337">
        <v>84.999999999999702</v>
      </c>
      <c r="DG337">
        <v>53.000000000000028</v>
      </c>
      <c r="DH337">
        <v>28.000000000000004</v>
      </c>
      <c r="DI337">
        <v>44.000000000000028</v>
      </c>
      <c r="DJ337">
        <v>0</v>
      </c>
      <c r="DK337">
        <v>38.999999999999993</v>
      </c>
      <c r="DL337">
        <v>0</v>
      </c>
      <c r="DM337">
        <v>39.013333333333286</v>
      </c>
      <c r="DN337">
        <v>57.351724137930994</v>
      </c>
      <c r="DO337">
        <v>43.94366197183092</v>
      </c>
      <c r="DP337">
        <v>42.253521126760496</v>
      </c>
      <c r="DQ337">
        <v>47.518248175182414</v>
      </c>
      <c r="DR337">
        <v>132.11210431063384</v>
      </c>
      <c r="DS337">
        <v>0</v>
      </c>
      <c r="DT337">
        <v>0</v>
      </c>
      <c r="DU337">
        <v>0</v>
      </c>
      <c r="DV337">
        <v>1.216</v>
      </c>
      <c r="DW337">
        <v>0</v>
      </c>
      <c r="DX337">
        <v>0</v>
      </c>
      <c r="DY337">
        <v>0</v>
      </c>
      <c r="DZ337">
        <v>0</v>
      </c>
      <c r="EA337">
        <v>1</v>
      </c>
    </row>
    <row r="338" spans="1:131" ht="15" hidden="1">
      <c r="A338" s="505">
        <v>342</v>
      </c>
      <c r="B338" s="505" t="e">
        <v>#N/A</v>
      </c>
      <c r="C338" s="506">
        <v>0</v>
      </c>
      <c r="D338" s="506">
        <v>0.57127429805615504</v>
      </c>
      <c r="E338" s="507">
        <v>136589</v>
      </c>
      <c r="F338" s="507">
        <v>3304108</v>
      </c>
      <c r="G338" s="508" t="s">
        <v>494</v>
      </c>
      <c r="H338" s="470" t="s">
        <v>5</v>
      </c>
      <c r="I338" s="509" t="s">
        <v>609</v>
      </c>
      <c r="J338" s="510">
        <v>1</v>
      </c>
      <c r="K338" s="511">
        <v>0</v>
      </c>
      <c r="L338" s="511">
        <v>0</v>
      </c>
      <c r="M338" s="511">
        <v>0</v>
      </c>
      <c r="N338" s="511">
        <v>5</v>
      </c>
      <c r="O338" s="511">
        <v>3</v>
      </c>
      <c r="P338" s="511">
        <v>2</v>
      </c>
      <c r="Q338" s="511">
        <v>926</v>
      </c>
      <c r="R338" s="511">
        <v>0</v>
      </c>
      <c r="S338" s="511">
        <v>0</v>
      </c>
      <c r="T338" s="511">
        <v>0</v>
      </c>
      <c r="U338" s="511">
        <v>926</v>
      </c>
      <c r="V338" s="511">
        <v>556</v>
      </c>
      <c r="W338" s="511">
        <v>370</v>
      </c>
      <c r="X338" s="511">
        <v>184</v>
      </c>
      <c r="Y338" s="511">
        <v>186</v>
      </c>
      <c r="Z338" s="511">
        <v>186</v>
      </c>
      <c r="AA338" s="511">
        <v>186</v>
      </c>
      <c r="AB338" s="511">
        <v>184</v>
      </c>
      <c r="AC338" s="511">
        <v>0</v>
      </c>
      <c r="AD338" s="511">
        <v>926</v>
      </c>
      <c r="AE338" s="511">
        <v>185.2</v>
      </c>
      <c r="AF338" s="511">
        <v>0</v>
      </c>
      <c r="AG338" s="511">
        <v>0</v>
      </c>
      <c r="AH338" s="511">
        <v>510.99999999999955</v>
      </c>
      <c r="AI338" s="511">
        <v>528.99999999999955</v>
      </c>
      <c r="AJ338" s="511">
        <v>0</v>
      </c>
      <c r="AK338" s="511">
        <v>0</v>
      </c>
      <c r="AL338" s="511">
        <v>0</v>
      </c>
      <c r="AM338" s="511">
        <v>0</v>
      </c>
      <c r="AN338" s="511">
        <v>0</v>
      </c>
      <c r="AO338" s="511">
        <v>0</v>
      </c>
      <c r="AP338" s="511">
        <v>0</v>
      </c>
      <c r="AQ338" s="511">
        <v>129.00000000000028</v>
      </c>
      <c r="AR338" s="511">
        <v>63.999999999999993</v>
      </c>
      <c r="AS338" s="511">
        <v>5.9999999999999973</v>
      </c>
      <c r="AT338" s="511">
        <v>27.999999999999982</v>
      </c>
      <c r="AU338" s="511">
        <v>150.99999999999952</v>
      </c>
      <c r="AV338" s="511">
        <v>449.99999999999983</v>
      </c>
      <c r="AW338" s="511">
        <v>98.000000000000185</v>
      </c>
      <c r="AX338" s="511">
        <v>0</v>
      </c>
      <c r="AY338" s="511">
        <v>41.088744588744618</v>
      </c>
      <c r="AZ338" s="511">
        <v>0</v>
      </c>
      <c r="BA338" s="511">
        <v>87.374301675977705</v>
      </c>
      <c r="BB338" s="511">
        <v>82.780219780219767</v>
      </c>
      <c r="BC338" s="511">
        <v>94.081395348837191</v>
      </c>
      <c r="BD338" s="511">
        <v>94.081395348837191</v>
      </c>
      <c r="BE338" s="511">
        <v>79.908571428571378</v>
      </c>
      <c r="BF338" s="511">
        <v>250.64395605419685</v>
      </c>
      <c r="BG338" s="511">
        <v>0</v>
      </c>
      <c r="BH338" s="511">
        <v>0</v>
      </c>
      <c r="BI338" s="511">
        <v>0</v>
      </c>
      <c r="BJ338" s="511">
        <v>1.482</v>
      </c>
      <c r="BK338" s="511">
        <v>0</v>
      </c>
      <c r="BL338" s="512">
        <v>0</v>
      </c>
      <c r="BM338" s="511">
        <v>0</v>
      </c>
      <c r="BN338" s="511">
        <v>0</v>
      </c>
      <c r="BO338" s="511">
        <v>1</v>
      </c>
      <c r="BQ338">
        <v>136589</v>
      </c>
      <c r="BR338">
        <v>3304108</v>
      </c>
      <c r="BS338" t="s">
        <v>494</v>
      </c>
      <c r="BT338" t="s">
        <v>5</v>
      </c>
      <c r="BU338" t="s">
        <v>609</v>
      </c>
      <c r="BV338">
        <v>1</v>
      </c>
      <c r="BW338">
        <v>0</v>
      </c>
      <c r="BX338">
        <v>0</v>
      </c>
      <c r="BY338">
        <v>0</v>
      </c>
      <c r="BZ338">
        <v>5</v>
      </c>
      <c r="CA338">
        <v>3</v>
      </c>
      <c r="CB338">
        <v>2</v>
      </c>
      <c r="CC338">
        <v>926</v>
      </c>
      <c r="CD338">
        <v>0</v>
      </c>
      <c r="CE338">
        <v>0</v>
      </c>
      <c r="CF338">
        <v>0</v>
      </c>
      <c r="CG338">
        <v>926</v>
      </c>
      <c r="CH338">
        <v>556</v>
      </c>
      <c r="CI338">
        <v>370</v>
      </c>
      <c r="CJ338">
        <v>184</v>
      </c>
      <c r="CK338">
        <v>186</v>
      </c>
      <c r="CL338">
        <v>186</v>
      </c>
      <c r="CM338">
        <v>186</v>
      </c>
      <c r="CN338">
        <v>184</v>
      </c>
      <c r="CO338">
        <v>0</v>
      </c>
      <c r="CP338">
        <v>926</v>
      </c>
      <c r="CQ338">
        <v>185.2</v>
      </c>
      <c r="CR338">
        <v>0</v>
      </c>
      <c r="CS338">
        <v>0</v>
      </c>
      <c r="CT338">
        <v>510.99999999999955</v>
      </c>
      <c r="CU338">
        <v>528.99999999999955</v>
      </c>
      <c r="CV338">
        <v>0</v>
      </c>
      <c r="CW338">
        <v>0</v>
      </c>
      <c r="CX338">
        <v>0</v>
      </c>
      <c r="CY338">
        <v>0</v>
      </c>
      <c r="CZ338">
        <v>0</v>
      </c>
      <c r="DA338">
        <v>0</v>
      </c>
      <c r="DB338">
        <v>0</v>
      </c>
      <c r="DC338">
        <v>129.00000000000028</v>
      </c>
      <c r="DD338">
        <v>63.999999999999993</v>
      </c>
      <c r="DE338">
        <v>5.9999999999999973</v>
      </c>
      <c r="DF338">
        <v>27.999999999999982</v>
      </c>
      <c r="DG338">
        <v>150.99999999999952</v>
      </c>
      <c r="DH338">
        <v>449.99999999999983</v>
      </c>
      <c r="DI338">
        <v>98.000000000000185</v>
      </c>
      <c r="DJ338">
        <v>0</v>
      </c>
      <c r="DK338">
        <v>41.088744588744618</v>
      </c>
      <c r="DL338">
        <v>0</v>
      </c>
      <c r="DM338">
        <v>87.374301675977705</v>
      </c>
      <c r="DN338">
        <v>82.780219780219767</v>
      </c>
      <c r="DO338">
        <v>94.081395348837191</v>
      </c>
      <c r="DP338">
        <v>94.081395348837191</v>
      </c>
      <c r="DQ338">
        <v>79.908571428571378</v>
      </c>
      <c r="DR338">
        <v>250.64395605419685</v>
      </c>
      <c r="DS338">
        <v>0</v>
      </c>
      <c r="DT338">
        <v>0</v>
      </c>
      <c r="DU338">
        <v>0</v>
      </c>
      <c r="DV338">
        <v>1.482</v>
      </c>
      <c r="DW338">
        <v>0</v>
      </c>
      <c r="DX338">
        <v>0</v>
      </c>
      <c r="DY338">
        <v>0</v>
      </c>
      <c r="DZ338">
        <v>0</v>
      </c>
      <c r="EA338">
        <v>1</v>
      </c>
    </row>
    <row r="339" spans="1:131" ht="15" hidden="1">
      <c r="A339" s="505">
        <v>343</v>
      </c>
      <c r="B339" s="505" t="e">
        <v>#N/A</v>
      </c>
      <c r="C339" s="506">
        <v>0</v>
      </c>
      <c r="D339" s="506">
        <v>0.47390691114245398</v>
      </c>
      <c r="E339" s="507">
        <v>143438</v>
      </c>
      <c r="F339" s="507">
        <v>3304129</v>
      </c>
      <c r="G339" s="508" t="s">
        <v>495</v>
      </c>
      <c r="H339" s="470" t="s">
        <v>5</v>
      </c>
      <c r="I339" s="509" t="s">
        <v>609</v>
      </c>
      <c r="J339" s="510">
        <v>1</v>
      </c>
      <c r="K339" s="511">
        <v>0</v>
      </c>
      <c r="L339" s="511">
        <v>0</v>
      </c>
      <c r="M339" s="511">
        <v>0</v>
      </c>
      <c r="N339" s="511">
        <v>5</v>
      </c>
      <c r="O339" s="511">
        <v>3</v>
      </c>
      <c r="P339" s="511">
        <v>2</v>
      </c>
      <c r="Q339" s="511">
        <v>709</v>
      </c>
      <c r="R339" s="511">
        <v>0</v>
      </c>
      <c r="S339" s="511">
        <v>0</v>
      </c>
      <c r="T339" s="511">
        <v>0</v>
      </c>
      <c r="U339" s="511">
        <v>709</v>
      </c>
      <c r="V339" s="511">
        <v>440</v>
      </c>
      <c r="W339" s="511">
        <v>269</v>
      </c>
      <c r="X339" s="511">
        <v>155</v>
      </c>
      <c r="Y339" s="511">
        <v>144</v>
      </c>
      <c r="Z339" s="511">
        <v>141</v>
      </c>
      <c r="AA339" s="511">
        <v>133</v>
      </c>
      <c r="AB339" s="511">
        <v>136</v>
      </c>
      <c r="AC339" s="511">
        <v>0</v>
      </c>
      <c r="AD339" s="511">
        <v>709</v>
      </c>
      <c r="AE339" s="511">
        <v>141.80000000000001</v>
      </c>
      <c r="AF339" s="511">
        <v>0</v>
      </c>
      <c r="AG339" s="511">
        <v>0</v>
      </c>
      <c r="AH339" s="511">
        <v>263.00000000000017</v>
      </c>
      <c r="AI339" s="511">
        <v>335.99999999999989</v>
      </c>
      <c r="AJ339" s="511">
        <v>0</v>
      </c>
      <c r="AK339" s="511">
        <v>0</v>
      </c>
      <c r="AL339" s="511">
        <v>0</v>
      </c>
      <c r="AM339" s="511">
        <v>0</v>
      </c>
      <c r="AN339" s="511">
        <v>0</v>
      </c>
      <c r="AO339" s="511">
        <v>0</v>
      </c>
      <c r="AP339" s="511">
        <v>0</v>
      </c>
      <c r="AQ339" s="511">
        <v>230.99999999999983</v>
      </c>
      <c r="AR339" s="511">
        <v>14.00000000000003</v>
      </c>
      <c r="AS339" s="511">
        <v>58.000000000000028</v>
      </c>
      <c r="AT339" s="511">
        <v>49</v>
      </c>
      <c r="AU339" s="511">
        <v>74.99999999999973</v>
      </c>
      <c r="AV339" s="511">
        <v>167.99999999999994</v>
      </c>
      <c r="AW339" s="511">
        <v>113.99999999999994</v>
      </c>
      <c r="AX339" s="511">
        <v>0</v>
      </c>
      <c r="AY339" s="511">
        <v>26.000000000000018</v>
      </c>
      <c r="AZ339" s="511">
        <v>0</v>
      </c>
      <c r="BA339" s="511">
        <v>55.279720279720337</v>
      </c>
      <c r="BB339" s="511">
        <v>60.685714285714219</v>
      </c>
      <c r="BC339" s="511">
        <v>58.308270676691706</v>
      </c>
      <c r="BD339" s="511">
        <v>54.999999999999972</v>
      </c>
      <c r="BE339" s="511">
        <v>53.462068965517233</v>
      </c>
      <c r="BF339" s="511">
        <v>161.96184013888873</v>
      </c>
      <c r="BG339" s="511">
        <v>0</v>
      </c>
      <c r="BH339" s="511">
        <v>0</v>
      </c>
      <c r="BI339" s="511">
        <v>0</v>
      </c>
      <c r="BJ339" s="511">
        <v>0.89200000000000002</v>
      </c>
      <c r="BK339" s="511">
        <v>0</v>
      </c>
      <c r="BL339" s="512">
        <v>0</v>
      </c>
      <c r="BM339" s="511">
        <v>0</v>
      </c>
      <c r="BN339" s="511">
        <v>0</v>
      </c>
      <c r="BO339" s="511">
        <v>1</v>
      </c>
      <c r="BQ339">
        <v>143438</v>
      </c>
      <c r="BR339">
        <v>3304129</v>
      </c>
      <c r="BS339" t="s">
        <v>495</v>
      </c>
      <c r="BT339" t="s">
        <v>5</v>
      </c>
      <c r="BU339" t="s">
        <v>609</v>
      </c>
      <c r="BV339">
        <v>1</v>
      </c>
      <c r="BW339">
        <v>0</v>
      </c>
      <c r="BX339">
        <v>0</v>
      </c>
      <c r="BY339">
        <v>0</v>
      </c>
      <c r="BZ339">
        <v>5</v>
      </c>
      <c r="CA339">
        <v>3</v>
      </c>
      <c r="CB339">
        <v>2</v>
      </c>
      <c r="CC339">
        <v>709</v>
      </c>
      <c r="CD339">
        <v>0</v>
      </c>
      <c r="CE339">
        <v>0</v>
      </c>
      <c r="CF339">
        <v>0</v>
      </c>
      <c r="CG339">
        <v>709</v>
      </c>
      <c r="CH339">
        <v>440</v>
      </c>
      <c r="CI339">
        <v>269</v>
      </c>
      <c r="CJ339">
        <v>155</v>
      </c>
      <c r="CK339">
        <v>144</v>
      </c>
      <c r="CL339">
        <v>141</v>
      </c>
      <c r="CM339">
        <v>133</v>
      </c>
      <c r="CN339">
        <v>136</v>
      </c>
      <c r="CO339">
        <v>0</v>
      </c>
      <c r="CP339">
        <v>709</v>
      </c>
      <c r="CQ339">
        <v>141.80000000000001</v>
      </c>
      <c r="CR339">
        <v>0</v>
      </c>
      <c r="CS339">
        <v>0</v>
      </c>
      <c r="CT339">
        <v>263.00000000000017</v>
      </c>
      <c r="CU339">
        <v>335.99999999999989</v>
      </c>
      <c r="CV339">
        <v>0</v>
      </c>
      <c r="CW339">
        <v>0</v>
      </c>
      <c r="CX339">
        <v>0</v>
      </c>
      <c r="CY339">
        <v>0</v>
      </c>
      <c r="CZ339">
        <v>0</v>
      </c>
      <c r="DA339">
        <v>0</v>
      </c>
      <c r="DB339">
        <v>0</v>
      </c>
      <c r="DC339">
        <v>230.99999999999983</v>
      </c>
      <c r="DD339">
        <v>14.00000000000003</v>
      </c>
      <c r="DE339">
        <v>58.000000000000028</v>
      </c>
      <c r="DF339">
        <v>49</v>
      </c>
      <c r="DG339">
        <v>74.99999999999973</v>
      </c>
      <c r="DH339">
        <v>167.99999999999994</v>
      </c>
      <c r="DI339">
        <v>113.99999999999994</v>
      </c>
      <c r="DJ339">
        <v>0</v>
      </c>
      <c r="DK339">
        <v>26.000000000000018</v>
      </c>
      <c r="DL339">
        <v>0</v>
      </c>
      <c r="DM339">
        <v>55.279720279720337</v>
      </c>
      <c r="DN339">
        <v>60.685714285714219</v>
      </c>
      <c r="DO339">
        <v>58.308270676691706</v>
      </c>
      <c r="DP339">
        <v>54.999999999999972</v>
      </c>
      <c r="DQ339">
        <v>53.462068965517233</v>
      </c>
      <c r="DR339">
        <v>161.96184013888873</v>
      </c>
      <c r="DS339">
        <v>0</v>
      </c>
      <c r="DT339">
        <v>0</v>
      </c>
      <c r="DU339">
        <v>0</v>
      </c>
      <c r="DV339">
        <v>0.89200000000000002</v>
      </c>
      <c r="DW339">
        <v>0</v>
      </c>
      <c r="DX339">
        <v>0</v>
      </c>
      <c r="DY339">
        <v>0</v>
      </c>
      <c r="DZ339">
        <v>0</v>
      </c>
      <c r="EA339">
        <v>1</v>
      </c>
    </row>
    <row r="340" spans="1:131" ht="15" hidden="1">
      <c r="A340" s="505">
        <v>344</v>
      </c>
      <c r="B340" s="505" t="e">
        <v>#N/A</v>
      </c>
      <c r="C340" s="506">
        <v>0</v>
      </c>
      <c r="D340" s="506">
        <v>0.5</v>
      </c>
      <c r="E340" s="507">
        <v>148684</v>
      </c>
      <c r="F340" s="507">
        <v>3304187</v>
      </c>
      <c r="G340" s="508" t="s">
        <v>496</v>
      </c>
      <c r="H340" s="470" t="s">
        <v>5</v>
      </c>
      <c r="I340" s="509" t="s">
        <v>609</v>
      </c>
      <c r="J340" s="510">
        <v>1</v>
      </c>
      <c r="K340" s="511">
        <v>0</v>
      </c>
      <c r="L340" s="511">
        <v>0</v>
      </c>
      <c r="M340" s="511">
        <v>0</v>
      </c>
      <c r="N340" s="511">
        <v>5</v>
      </c>
      <c r="O340" s="511">
        <v>3</v>
      </c>
      <c r="P340" s="511">
        <v>2</v>
      </c>
      <c r="Q340" s="511">
        <v>742</v>
      </c>
      <c r="R340" s="511">
        <v>0</v>
      </c>
      <c r="S340" s="511">
        <v>0</v>
      </c>
      <c r="T340" s="511">
        <v>0</v>
      </c>
      <c r="U340" s="511">
        <v>742</v>
      </c>
      <c r="V340" s="511">
        <v>456</v>
      </c>
      <c r="W340" s="511">
        <v>286</v>
      </c>
      <c r="X340" s="511">
        <v>151</v>
      </c>
      <c r="Y340" s="511">
        <v>154</v>
      </c>
      <c r="Z340" s="511">
        <v>151</v>
      </c>
      <c r="AA340" s="511">
        <v>144</v>
      </c>
      <c r="AB340" s="511">
        <v>142</v>
      </c>
      <c r="AC340" s="511">
        <v>0</v>
      </c>
      <c r="AD340" s="511">
        <v>742</v>
      </c>
      <c r="AE340" s="511">
        <v>148.4</v>
      </c>
      <c r="AF340" s="511">
        <v>0</v>
      </c>
      <c r="AG340" s="511">
        <v>0</v>
      </c>
      <c r="AH340" s="511">
        <v>335.00000000000034</v>
      </c>
      <c r="AI340" s="511">
        <v>371</v>
      </c>
      <c r="AJ340" s="511">
        <v>0</v>
      </c>
      <c r="AK340" s="511">
        <v>0</v>
      </c>
      <c r="AL340" s="511">
        <v>0</v>
      </c>
      <c r="AM340" s="511">
        <v>0</v>
      </c>
      <c r="AN340" s="511">
        <v>0</v>
      </c>
      <c r="AO340" s="511">
        <v>0</v>
      </c>
      <c r="AP340" s="511">
        <v>0</v>
      </c>
      <c r="AQ340" s="511">
        <v>205.99999999999963</v>
      </c>
      <c r="AR340" s="511">
        <v>52.999999999999979</v>
      </c>
      <c r="AS340" s="511">
        <v>34.999999999999986</v>
      </c>
      <c r="AT340" s="511">
        <v>48</v>
      </c>
      <c r="AU340" s="511">
        <v>151.00000000000026</v>
      </c>
      <c r="AV340" s="511">
        <v>175.00000000000031</v>
      </c>
      <c r="AW340" s="511">
        <v>74.000000000000028</v>
      </c>
      <c r="AX340" s="511">
        <v>0</v>
      </c>
      <c r="AY340" s="511">
        <v>21.999999999999975</v>
      </c>
      <c r="AZ340" s="511">
        <v>0</v>
      </c>
      <c r="BA340" s="511">
        <v>58.386666666666713</v>
      </c>
      <c r="BB340" s="511">
        <v>56.466666666666711</v>
      </c>
      <c r="BC340" s="511">
        <v>62.659863945578259</v>
      </c>
      <c r="BD340" s="511">
        <v>59.755102040816354</v>
      </c>
      <c r="BE340" s="511">
        <v>54.696296296296275</v>
      </c>
      <c r="BF340" s="511">
        <v>167.15892353685027</v>
      </c>
      <c r="BG340" s="511">
        <v>0</v>
      </c>
      <c r="BH340" s="511">
        <v>0</v>
      </c>
      <c r="BI340" s="511">
        <v>0</v>
      </c>
      <c r="BJ340" s="511">
        <v>1.3939999999999999</v>
      </c>
      <c r="BK340" s="511">
        <v>0</v>
      </c>
      <c r="BL340" s="512">
        <v>0</v>
      </c>
      <c r="BM340" s="511">
        <v>0</v>
      </c>
      <c r="BN340" s="511">
        <v>0</v>
      </c>
      <c r="BO340" s="511">
        <v>1</v>
      </c>
      <c r="BQ340">
        <v>148684</v>
      </c>
      <c r="BR340">
        <v>3304187</v>
      </c>
      <c r="BS340" t="s">
        <v>496</v>
      </c>
      <c r="BT340" t="s">
        <v>5</v>
      </c>
      <c r="BU340" t="s">
        <v>609</v>
      </c>
      <c r="BV340">
        <v>1</v>
      </c>
      <c r="BW340">
        <v>0</v>
      </c>
      <c r="BX340">
        <v>0</v>
      </c>
      <c r="BY340">
        <v>0</v>
      </c>
      <c r="BZ340">
        <v>5</v>
      </c>
      <c r="CA340">
        <v>3</v>
      </c>
      <c r="CB340">
        <v>2</v>
      </c>
      <c r="CC340">
        <v>742</v>
      </c>
      <c r="CD340">
        <v>0</v>
      </c>
      <c r="CE340">
        <v>0</v>
      </c>
      <c r="CF340">
        <v>0</v>
      </c>
      <c r="CG340">
        <v>742</v>
      </c>
      <c r="CH340">
        <v>456</v>
      </c>
      <c r="CI340">
        <v>286</v>
      </c>
      <c r="CJ340">
        <v>151</v>
      </c>
      <c r="CK340">
        <v>154</v>
      </c>
      <c r="CL340">
        <v>151</v>
      </c>
      <c r="CM340">
        <v>144</v>
      </c>
      <c r="CN340">
        <v>142</v>
      </c>
      <c r="CO340">
        <v>0</v>
      </c>
      <c r="CP340">
        <v>742</v>
      </c>
      <c r="CQ340">
        <v>148.4</v>
      </c>
      <c r="CR340">
        <v>0</v>
      </c>
      <c r="CS340">
        <v>0</v>
      </c>
      <c r="CT340">
        <v>335.00000000000034</v>
      </c>
      <c r="CU340">
        <v>371</v>
      </c>
      <c r="CV340">
        <v>0</v>
      </c>
      <c r="CW340">
        <v>0</v>
      </c>
      <c r="CX340">
        <v>0</v>
      </c>
      <c r="CY340">
        <v>0</v>
      </c>
      <c r="CZ340">
        <v>0</v>
      </c>
      <c r="DA340">
        <v>0</v>
      </c>
      <c r="DB340">
        <v>0</v>
      </c>
      <c r="DC340">
        <v>205.99999999999963</v>
      </c>
      <c r="DD340">
        <v>52.999999999999979</v>
      </c>
      <c r="DE340">
        <v>34.999999999999986</v>
      </c>
      <c r="DF340">
        <v>48</v>
      </c>
      <c r="DG340">
        <v>151.00000000000026</v>
      </c>
      <c r="DH340">
        <v>175.00000000000031</v>
      </c>
      <c r="DI340">
        <v>74.000000000000028</v>
      </c>
      <c r="DJ340">
        <v>0</v>
      </c>
      <c r="DK340">
        <v>21.999999999999975</v>
      </c>
      <c r="DL340">
        <v>0</v>
      </c>
      <c r="DM340">
        <v>58.386666666666713</v>
      </c>
      <c r="DN340">
        <v>56.466666666666711</v>
      </c>
      <c r="DO340">
        <v>62.659863945578259</v>
      </c>
      <c r="DP340">
        <v>59.755102040816354</v>
      </c>
      <c r="DQ340">
        <v>54.696296296296275</v>
      </c>
      <c r="DR340">
        <v>167.15892353685027</v>
      </c>
      <c r="DS340">
        <v>0</v>
      </c>
      <c r="DT340">
        <v>0</v>
      </c>
      <c r="DU340">
        <v>0</v>
      </c>
      <c r="DV340">
        <v>1.3939999999999999</v>
      </c>
      <c r="DW340">
        <v>0</v>
      </c>
      <c r="DX340">
        <v>0</v>
      </c>
      <c r="DY340">
        <v>0</v>
      </c>
      <c r="DZ340">
        <v>0</v>
      </c>
      <c r="EA340">
        <v>1</v>
      </c>
    </row>
    <row r="341" spans="1:131" ht="15" hidden="1">
      <c r="A341" s="505">
        <v>345</v>
      </c>
      <c r="B341" s="505" t="e">
        <v>#N/A</v>
      </c>
      <c r="C341" s="506">
        <v>0</v>
      </c>
      <c r="D341" s="506">
        <v>0.50722733245729301</v>
      </c>
      <c r="E341" s="507">
        <v>138137</v>
      </c>
      <c r="F341" s="507">
        <v>3304206</v>
      </c>
      <c r="G341" s="508" t="s">
        <v>497</v>
      </c>
      <c r="H341" s="470" t="s">
        <v>5</v>
      </c>
      <c r="I341" s="509" t="s">
        <v>609</v>
      </c>
      <c r="J341" s="510">
        <v>1</v>
      </c>
      <c r="K341" s="511">
        <v>0</v>
      </c>
      <c r="L341" s="511">
        <v>0</v>
      </c>
      <c r="M341" s="511">
        <v>0</v>
      </c>
      <c r="N341" s="511">
        <v>5</v>
      </c>
      <c r="O341" s="511">
        <v>3</v>
      </c>
      <c r="P341" s="511">
        <v>2</v>
      </c>
      <c r="Q341" s="511">
        <v>761</v>
      </c>
      <c r="R341" s="511">
        <v>0</v>
      </c>
      <c r="S341" s="511">
        <v>0</v>
      </c>
      <c r="T341" s="511">
        <v>0</v>
      </c>
      <c r="U341" s="511">
        <v>761</v>
      </c>
      <c r="V341" s="511">
        <v>464</v>
      </c>
      <c r="W341" s="511">
        <v>297</v>
      </c>
      <c r="X341" s="511">
        <v>160</v>
      </c>
      <c r="Y341" s="511">
        <v>155</v>
      </c>
      <c r="Z341" s="511">
        <v>149</v>
      </c>
      <c r="AA341" s="511">
        <v>149</v>
      </c>
      <c r="AB341" s="511">
        <v>148</v>
      </c>
      <c r="AC341" s="511">
        <v>0</v>
      </c>
      <c r="AD341" s="511">
        <v>761</v>
      </c>
      <c r="AE341" s="511">
        <v>152.19999999999999</v>
      </c>
      <c r="AF341" s="511">
        <v>0</v>
      </c>
      <c r="AG341" s="511">
        <v>0</v>
      </c>
      <c r="AH341" s="511">
        <v>375</v>
      </c>
      <c r="AI341" s="511">
        <v>386</v>
      </c>
      <c r="AJ341" s="511">
        <v>0</v>
      </c>
      <c r="AK341" s="511">
        <v>0</v>
      </c>
      <c r="AL341" s="511">
        <v>0</v>
      </c>
      <c r="AM341" s="511">
        <v>0</v>
      </c>
      <c r="AN341" s="511">
        <v>0</v>
      </c>
      <c r="AO341" s="511">
        <v>0</v>
      </c>
      <c r="AP341" s="511">
        <v>0</v>
      </c>
      <c r="AQ341" s="511">
        <v>99.999999999999858</v>
      </c>
      <c r="AR341" s="511">
        <v>146.00000000000031</v>
      </c>
      <c r="AS341" s="511">
        <v>144.99999999999997</v>
      </c>
      <c r="AT341" s="511">
        <v>46.999999999999972</v>
      </c>
      <c r="AU341" s="511">
        <v>199.00000000000011</v>
      </c>
      <c r="AV341" s="511">
        <v>103.00000000000011</v>
      </c>
      <c r="AW341" s="511">
        <v>21.000000000000007</v>
      </c>
      <c r="AX341" s="511">
        <v>0</v>
      </c>
      <c r="AY341" s="511">
        <v>16.148541114058332</v>
      </c>
      <c r="AZ341" s="511">
        <v>0</v>
      </c>
      <c r="BA341" s="511">
        <v>66.415094339622712</v>
      </c>
      <c r="BB341" s="511">
        <v>79.53947368421052</v>
      </c>
      <c r="BC341" s="511">
        <v>76.628571428571391</v>
      </c>
      <c r="BD341" s="511">
        <v>76.628571428571391</v>
      </c>
      <c r="BE341" s="511">
        <v>65.890410958904141</v>
      </c>
      <c r="BF341" s="511">
        <v>208.68204807043634</v>
      </c>
      <c r="BG341" s="511">
        <v>0</v>
      </c>
      <c r="BH341" s="511">
        <v>0</v>
      </c>
      <c r="BI341" s="511">
        <v>0</v>
      </c>
      <c r="BJ341" s="511">
        <v>1.109</v>
      </c>
      <c r="BK341" s="511">
        <v>0</v>
      </c>
      <c r="BL341" s="512">
        <v>0</v>
      </c>
      <c r="BM341" s="511">
        <v>0</v>
      </c>
      <c r="BN341" s="511">
        <v>0</v>
      </c>
      <c r="BO341" s="511">
        <v>1</v>
      </c>
      <c r="BQ341">
        <v>138137</v>
      </c>
      <c r="BR341">
        <v>3304206</v>
      </c>
      <c r="BS341" t="s">
        <v>497</v>
      </c>
      <c r="BT341" t="s">
        <v>5</v>
      </c>
      <c r="BU341" t="s">
        <v>609</v>
      </c>
      <c r="BV341">
        <v>1</v>
      </c>
      <c r="BW341">
        <v>0</v>
      </c>
      <c r="BX341">
        <v>0</v>
      </c>
      <c r="BY341">
        <v>0</v>
      </c>
      <c r="BZ341">
        <v>5</v>
      </c>
      <c r="CA341">
        <v>3</v>
      </c>
      <c r="CB341">
        <v>2</v>
      </c>
      <c r="CC341">
        <v>761</v>
      </c>
      <c r="CD341">
        <v>0</v>
      </c>
      <c r="CE341">
        <v>0</v>
      </c>
      <c r="CF341">
        <v>0</v>
      </c>
      <c r="CG341">
        <v>761</v>
      </c>
      <c r="CH341">
        <v>464</v>
      </c>
      <c r="CI341">
        <v>297</v>
      </c>
      <c r="CJ341">
        <v>160</v>
      </c>
      <c r="CK341">
        <v>155</v>
      </c>
      <c r="CL341">
        <v>149</v>
      </c>
      <c r="CM341">
        <v>149</v>
      </c>
      <c r="CN341">
        <v>148</v>
      </c>
      <c r="CO341">
        <v>0</v>
      </c>
      <c r="CP341">
        <v>761</v>
      </c>
      <c r="CQ341">
        <v>152.19999999999999</v>
      </c>
      <c r="CR341">
        <v>0</v>
      </c>
      <c r="CS341">
        <v>0</v>
      </c>
      <c r="CT341">
        <v>375</v>
      </c>
      <c r="CU341">
        <v>386</v>
      </c>
      <c r="CV341">
        <v>0</v>
      </c>
      <c r="CW341">
        <v>0</v>
      </c>
      <c r="CX341">
        <v>0</v>
      </c>
      <c r="CY341">
        <v>0</v>
      </c>
      <c r="CZ341">
        <v>0</v>
      </c>
      <c r="DA341">
        <v>0</v>
      </c>
      <c r="DB341">
        <v>0</v>
      </c>
      <c r="DC341">
        <v>99.999999999999858</v>
      </c>
      <c r="DD341">
        <v>146.00000000000031</v>
      </c>
      <c r="DE341">
        <v>144.99999999999997</v>
      </c>
      <c r="DF341">
        <v>46.999999999999972</v>
      </c>
      <c r="DG341">
        <v>199.00000000000011</v>
      </c>
      <c r="DH341">
        <v>103.00000000000011</v>
      </c>
      <c r="DI341">
        <v>21.000000000000007</v>
      </c>
      <c r="DJ341">
        <v>0</v>
      </c>
      <c r="DK341">
        <v>16.148541114058332</v>
      </c>
      <c r="DL341">
        <v>0</v>
      </c>
      <c r="DM341">
        <v>66.415094339622712</v>
      </c>
      <c r="DN341">
        <v>79.53947368421052</v>
      </c>
      <c r="DO341">
        <v>76.628571428571391</v>
      </c>
      <c r="DP341">
        <v>76.628571428571391</v>
      </c>
      <c r="DQ341">
        <v>65.890410958904141</v>
      </c>
      <c r="DR341">
        <v>208.68204807043634</v>
      </c>
      <c r="DS341">
        <v>0</v>
      </c>
      <c r="DT341">
        <v>0</v>
      </c>
      <c r="DU341">
        <v>0</v>
      </c>
      <c r="DV341">
        <v>1.109</v>
      </c>
      <c r="DW341">
        <v>0</v>
      </c>
      <c r="DX341">
        <v>0</v>
      </c>
      <c r="DY341">
        <v>0</v>
      </c>
      <c r="DZ341">
        <v>0</v>
      </c>
      <c r="EA341">
        <v>1</v>
      </c>
    </row>
    <row r="342" spans="1:131" ht="15" hidden="1">
      <c r="A342" s="505">
        <v>346</v>
      </c>
      <c r="B342" s="505" t="e">
        <v>#N/A</v>
      </c>
      <c r="C342" s="506">
        <v>0</v>
      </c>
      <c r="D342" s="506">
        <v>0.50527549824150098</v>
      </c>
      <c r="E342" s="507">
        <v>138937</v>
      </c>
      <c r="F342" s="507">
        <v>3304207</v>
      </c>
      <c r="G342" s="508" t="s">
        <v>498</v>
      </c>
      <c r="H342" s="470" t="s">
        <v>5</v>
      </c>
      <c r="I342" s="509" t="s">
        <v>609</v>
      </c>
      <c r="J342" s="510">
        <v>1</v>
      </c>
      <c r="K342" s="511">
        <v>0</v>
      </c>
      <c r="L342" s="511">
        <v>0</v>
      </c>
      <c r="M342" s="511">
        <v>0</v>
      </c>
      <c r="N342" s="511">
        <v>5</v>
      </c>
      <c r="O342" s="511">
        <v>3</v>
      </c>
      <c r="P342" s="511">
        <v>2</v>
      </c>
      <c r="Q342" s="511">
        <v>853</v>
      </c>
      <c r="R342" s="511">
        <v>0</v>
      </c>
      <c r="S342" s="511">
        <v>0</v>
      </c>
      <c r="T342" s="511">
        <v>0</v>
      </c>
      <c r="U342" s="511">
        <v>853</v>
      </c>
      <c r="V342" s="511">
        <v>516</v>
      </c>
      <c r="W342" s="511">
        <v>337</v>
      </c>
      <c r="X342" s="511">
        <v>175</v>
      </c>
      <c r="Y342" s="511">
        <v>170</v>
      </c>
      <c r="Z342" s="511">
        <v>171</v>
      </c>
      <c r="AA342" s="511">
        <v>176</v>
      </c>
      <c r="AB342" s="511">
        <v>161</v>
      </c>
      <c r="AC342" s="511">
        <v>0</v>
      </c>
      <c r="AD342" s="511">
        <v>853</v>
      </c>
      <c r="AE342" s="511">
        <v>170.6</v>
      </c>
      <c r="AF342" s="511">
        <v>0</v>
      </c>
      <c r="AG342" s="511">
        <v>0</v>
      </c>
      <c r="AH342" s="511">
        <v>392.00000000000017</v>
      </c>
      <c r="AI342" s="511">
        <v>431.00000000000034</v>
      </c>
      <c r="AJ342" s="511">
        <v>0</v>
      </c>
      <c r="AK342" s="511">
        <v>0</v>
      </c>
      <c r="AL342" s="511">
        <v>0</v>
      </c>
      <c r="AM342" s="511">
        <v>0</v>
      </c>
      <c r="AN342" s="511">
        <v>0</v>
      </c>
      <c r="AO342" s="511">
        <v>0</v>
      </c>
      <c r="AP342" s="511">
        <v>0</v>
      </c>
      <c r="AQ342" s="511">
        <v>63</v>
      </c>
      <c r="AR342" s="511">
        <v>87.000000000000284</v>
      </c>
      <c r="AS342" s="511">
        <v>73.999999999999957</v>
      </c>
      <c r="AT342" s="511">
        <v>164.99999999999986</v>
      </c>
      <c r="AU342" s="511">
        <v>196.99999999999991</v>
      </c>
      <c r="AV342" s="511">
        <v>221.9999999999998</v>
      </c>
      <c r="AW342" s="511">
        <v>45.000000000000028</v>
      </c>
      <c r="AX342" s="511">
        <v>0</v>
      </c>
      <c r="AY342" s="511">
        <v>36.212264150943362</v>
      </c>
      <c r="AZ342" s="511">
        <v>0</v>
      </c>
      <c r="BA342" s="511">
        <v>62.063953488372157</v>
      </c>
      <c r="BB342" s="511">
        <v>55.222929936305704</v>
      </c>
      <c r="BC342" s="511">
        <v>68.617834394904378</v>
      </c>
      <c r="BD342" s="511">
        <v>70.624203821655968</v>
      </c>
      <c r="BE342" s="511">
        <v>47.98013245033119</v>
      </c>
      <c r="BF342" s="511">
        <v>173.41947402738816</v>
      </c>
      <c r="BG342" s="511">
        <v>0</v>
      </c>
      <c r="BH342" s="511">
        <v>0</v>
      </c>
      <c r="BI342" s="511">
        <v>0</v>
      </c>
      <c r="BJ342" s="511">
        <v>1.0329999999999999</v>
      </c>
      <c r="BK342" s="511">
        <v>0</v>
      </c>
      <c r="BL342" s="512">
        <v>0</v>
      </c>
      <c r="BM342" s="511">
        <v>0</v>
      </c>
      <c r="BN342" s="511">
        <v>0</v>
      </c>
      <c r="BO342" s="511">
        <v>1</v>
      </c>
      <c r="BQ342">
        <v>138937</v>
      </c>
      <c r="BR342">
        <v>3304207</v>
      </c>
      <c r="BS342" t="s">
        <v>498</v>
      </c>
      <c r="BT342" t="s">
        <v>5</v>
      </c>
      <c r="BU342" t="s">
        <v>609</v>
      </c>
      <c r="BV342">
        <v>1</v>
      </c>
      <c r="BW342">
        <v>0</v>
      </c>
      <c r="BX342">
        <v>0</v>
      </c>
      <c r="BY342">
        <v>0</v>
      </c>
      <c r="BZ342">
        <v>5</v>
      </c>
      <c r="CA342">
        <v>3</v>
      </c>
      <c r="CB342">
        <v>2</v>
      </c>
      <c r="CC342">
        <v>853</v>
      </c>
      <c r="CD342">
        <v>0</v>
      </c>
      <c r="CE342">
        <v>0</v>
      </c>
      <c r="CF342">
        <v>0</v>
      </c>
      <c r="CG342">
        <v>853</v>
      </c>
      <c r="CH342">
        <v>516</v>
      </c>
      <c r="CI342">
        <v>337</v>
      </c>
      <c r="CJ342">
        <v>175</v>
      </c>
      <c r="CK342">
        <v>170</v>
      </c>
      <c r="CL342">
        <v>171</v>
      </c>
      <c r="CM342">
        <v>176</v>
      </c>
      <c r="CN342">
        <v>161</v>
      </c>
      <c r="CO342">
        <v>0</v>
      </c>
      <c r="CP342">
        <v>853</v>
      </c>
      <c r="CQ342">
        <v>170.6</v>
      </c>
      <c r="CR342">
        <v>0</v>
      </c>
      <c r="CS342">
        <v>0</v>
      </c>
      <c r="CT342">
        <v>392.00000000000017</v>
      </c>
      <c r="CU342">
        <v>431.00000000000034</v>
      </c>
      <c r="CV342">
        <v>0</v>
      </c>
      <c r="CW342">
        <v>0</v>
      </c>
      <c r="CX342">
        <v>0</v>
      </c>
      <c r="CY342">
        <v>0</v>
      </c>
      <c r="CZ342">
        <v>0</v>
      </c>
      <c r="DA342">
        <v>0</v>
      </c>
      <c r="DB342">
        <v>0</v>
      </c>
      <c r="DC342">
        <v>63</v>
      </c>
      <c r="DD342">
        <v>87.000000000000284</v>
      </c>
      <c r="DE342">
        <v>73.999999999999957</v>
      </c>
      <c r="DF342">
        <v>164.99999999999986</v>
      </c>
      <c r="DG342">
        <v>196.99999999999991</v>
      </c>
      <c r="DH342">
        <v>221.9999999999998</v>
      </c>
      <c r="DI342">
        <v>45.000000000000028</v>
      </c>
      <c r="DJ342">
        <v>0</v>
      </c>
      <c r="DK342">
        <v>36.212264150943362</v>
      </c>
      <c r="DL342">
        <v>0</v>
      </c>
      <c r="DM342">
        <v>62.063953488372157</v>
      </c>
      <c r="DN342">
        <v>55.222929936305704</v>
      </c>
      <c r="DO342">
        <v>68.617834394904378</v>
      </c>
      <c r="DP342">
        <v>70.624203821655968</v>
      </c>
      <c r="DQ342">
        <v>47.98013245033119</v>
      </c>
      <c r="DR342">
        <v>173.41947402738816</v>
      </c>
      <c r="DS342">
        <v>0</v>
      </c>
      <c r="DT342">
        <v>0</v>
      </c>
      <c r="DU342">
        <v>0</v>
      </c>
      <c r="DV342">
        <v>1.0329999999999999</v>
      </c>
      <c r="DW342">
        <v>0</v>
      </c>
      <c r="DX342">
        <v>0</v>
      </c>
      <c r="DY342">
        <v>0</v>
      </c>
      <c r="DZ342">
        <v>0</v>
      </c>
      <c r="EA342">
        <v>1</v>
      </c>
    </row>
    <row r="343" spans="1:131" ht="15" hidden="1">
      <c r="A343" s="505">
        <v>347</v>
      </c>
      <c r="B343" s="505" t="e">
        <v>#N/A</v>
      </c>
      <c r="C343" s="506">
        <v>0</v>
      </c>
      <c r="D343" s="506">
        <v>0.68133333333333301</v>
      </c>
      <c r="E343" s="507">
        <v>136882</v>
      </c>
      <c r="F343" s="507">
        <v>3304220</v>
      </c>
      <c r="G343" s="508" t="s">
        <v>499</v>
      </c>
      <c r="H343" s="470" t="s">
        <v>5</v>
      </c>
      <c r="I343" s="509" t="s">
        <v>609</v>
      </c>
      <c r="J343" s="510">
        <v>1</v>
      </c>
      <c r="K343" s="511">
        <v>0</v>
      </c>
      <c r="L343" s="511">
        <v>0</v>
      </c>
      <c r="M343" s="511">
        <v>0</v>
      </c>
      <c r="N343" s="511">
        <v>5</v>
      </c>
      <c r="O343" s="511">
        <v>3</v>
      </c>
      <c r="P343" s="511">
        <v>2</v>
      </c>
      <c r="Q343" s="511">
        <v>750</v>
      </c>
      <c r="R343" s="511">
        <v>0</v>
      </c>
      <c r="S343" s="511">
        <v>0</v>
      </c>
      <c r="T343" s="511">
        <v>0</v>
      </c>
      <c r="U343" s="511">
        <v>750</v>
      </c>
      <c r="V343" s="511">
        <v>450</v>
      </c>
      <c r="W343" s="511">
        <v>300</v>
      </c>
      <c r="X343" s="511">
        <v>150</v>
      </c>
      <c r="Y343" s="511">
        <v>150</v>
      </c>
      <c r="Z343" s="511">
        <v>150</v>
      </c>
      <c r="AA343" s="511">
        <v>149</v>
      </c>
      <c r="AB343" s="511">
        <v>151</v>
      </c>
      <c r="AC343" s="511">
        <v>0</v>
      </c>
      <c r="AD343" s="511">
        <v>750</v>
      </c>
      <c r="AE343" s="511">
        <v>150</v>
      </c>
      <c r="AF343" s="511">
        <v>0</v>
      </c>
      <c r="AG343" s="511">
        <v>0</v>
      </c>
      <c r="AH343" s="511">
        <v>492.99999999999972</v>
      </c>
      <c r="AI343" s="511">
        <v>510.99999999999977</v>
      </c>
      <c r="AJ343" s="511">
        <v>0</v>
      </c>
      <c r="AK343" s="511">
        <v>0</v>
      </c>
      <c r="AL343" s="511">
        <v>0</v>
      </c>
      <c r="AM343" s="511">
        <v>0</v>
      </c>
      <c r="AN343" s="511">
        <v>0</v>
      </c>
      <c r="AO343" s="511">
        <v>0</v>
      </c>
      <c r="AP343" s="511">
        <v>0</v>
      </c>
      <c r="AQ343" s="511">
        <v>9.9999999999999751</v>
      </c>
      <c r="AR343" s="511">
        <v>8.0000000000000249</v>
      </c>
      <c r="AS343" s="511">
        <v>15</v>
      </c>
      <c r="AT343" s="511">
        <v>15</v>
      </c>
      <c r="AU343" s="511">
        <v>372</v>
      </c>
      <c r="AV343" s="511">
        <v>171.99999999999974</v>
      </c>
      <c r="AW343" s="511">
        <v>158.00000000000026</v>
      </c>
      <c r="AX343" s="511">
        <v>0</v>
      </c>
      <c r="AY343" s="511">
        <v>31.250000000000025</v>
      </c>
      <c r="AZ343" s="511">
        <v>0</v>
      </c>
      <c r="BA343" s="511">
        <v>58.561643835616501</v>
      </c>
      <c r="BB343" s="511">
        <v>60.616438356164402</v>
      </c>
      <c r="BC343" s="511">
        <v>57.446808510638249</v>
      </c>
      <c r="BD343" s="511">
        <v>57.063829787233992</v>
      </c>
      <c r="BE343" s="511">
        <v>48.278911564625915</v>
      </c>
      <c r="BF343" s="511">
        <v>161.12769396083723</v>
      </c>
      <c r="BG343" s="511">
        <v>0</v>
      </c>
      <c r="BH343" s="511">
        <v>0</v>
      </c>
      <c r="BI343" s="511">
        <v>0</v>
      </c>
      <c r="BJ343" s="511">
        <v>0.753</v>
      </c>
      <c r="BK343" s="511">
        <v>0</v>
      </c>
      <c r="BL343" s="512">
        <v>0</v>
      </c>
      <c r="BM343" s="511">
        <v>0</v>
      </c>
      <c r="BN343" s="511">
        <v>0</v>
      </c>
      <c r="BO343" s="511">
        <v>1</v>
      </c>
      <c r="BQ343">
        <v>136882</v>
      </c>
      <c r="BR343">
        <v>3304220</v>
      </c>
      <c r="BS343" t="s">
        <v>499</v>
      </c>
      <c r="BT343" t="s">
        <v>5</v>
      </c>
      <c r="BU343" t="s">
        <v>609</v>
      </c>
      <c r="BV343">
        <v>1</v>
      </c>
      <c r="BW343">
        <v>0</v>
      </c>
      <c r="BX343">
        <v>0</v>
      </c>
      <c r="BY343">
        <v>0</v>
      </c>
      <c r="BZ343">
        <v>5</v>
      </c>
      <c r="CA343">
        <v>3</v>
      </c>
      <c r="CB343">
        <v>2</v>
      </c>
      <c r="CC343">
        <v>750</v>
      </c>
      <c r="CD343">
        <v>0</v>
      </c>
      <c r="CE343">
        <v>0</v>
      </c>
      <c r="CF343">
        <v>0</v>
      </c>
      <c r="CG343">
        <v>750</v>
      </c>
      <c r="CH343">
        <v>450</v>
      </c>
      <c r="CI343">
        <v>300</v>
      </c>
      <c r="CJ343">
        <v>150</v>
      </c>
      <c r="CK343">
        <v>150</v>
      </c>
      <c r="CL343">
        <v>150</v>
      </c>
      <c r="CM343">
        <v>149</v>
      </c>
      <c r="CN343">
        <v>151</v>
      </c>
      <c r="CO343">
        <v>0</v>
      </c>
      <c r="CP343">
        <v>750</v>
      </c>
      <c r="CQ343">
        <v>150</v>
      </c>
      <c r="CR343">
        <v>0</v>
      </c>
      <c r="CS343">
        <v>0</v>
      </c>
      <c r="CT343">
        <v>492.99999999999972</v>
      </c>
      <c r="CU343">
        <v>510.99999999999977</v>
      </c>
      <c r="CV343">
        <v>0</v>
      </c>
      <c r="CW343">
        <v>0</v>
      </c>
      <c r="CX343">
        <v>0</v>
      </c>
      <c r="CY343">
        <v>0</v>
      </c>
      <c r="CZ343">
        <v>0</v>
      </c>
      <c r="DA343">
        <v>0</v>
      </c>
      <c r="DB343">
        <v>0</v>
      </c>
      <c r="DC343">
        <v>9.9999999999999751</v>
      </c>
      <c r="DD343">
        <v>8.0000000000000249</v>
      </c>
      <c r="DE343">
        <v>15</v>
      </c>
      <c r="DF343">
        <v>15</v>
      </c>
      <c r="DG343">
        <v>372</v>
      </c>
      <c r="DH343">
        <v>171.99999999999974</v>
      </c>
      <c r="DI343">
        <v>158.00000000000026</v>
      </c>
      <c r="DJ343">
        <v>0</v>
      </c>
      <c r="DK343">
        <v>31.250000000000025</v>
      </c>
      <c r="DL343">
        <v>0</v>
      </c>
      <c r="DM343">
        <v>58.561643835616501</v>
      </c>
      <c r="DN343">
        <v>60.616438356164402</v>
      </c>
      <c r="DO343">
        <v>57.446808510638249</v>
      </c>
      <c r="DP343">
        <v>57.063829787233992</v>
      </c>
      <c r="DQ343">
        <v>48.278911564625915</v>
      </c>
      <c r="DR343">
        <v>161.12769396083723</v>
      </c>
      <c r="DS343">
        <v>0</v>
      </c>
      <c r="DT343">
        <v>0</v>
      </c>
      <c r="DU343">
        <v>0</v>
      </c>
      <c r="DV343">
        <v>0.753</v>
      </c>
      <c r="DW343">
        <v>0</v>
      </c>
      <c r="DX343">
        <v>0</v>
      </c>
      <c r="DY343">
        <v>0</v>
      </c>
      <c r="DZ343">
        <v>0</v>
      </c>
      <c r="EA343">
        <v>1</v>
      </c>
    </row>
    <row r="344" spans="1:131" ht="15" hidden="1">
      <c r="A344" s="505">
        <v>348</v>
      </c>
      <c r="B344" s="505" t="e">
        <v>#N/A</v>
      </c>
      <c r="C344" s="506">
        <v>0</v>
      </c>
      <c r="D344" s="506">
        <v>0.60710854947166204</v>
      </c>
      <c r="E344" s="507">
        <v>139841</v>
      </c>
      <c r="F344" s="507">
        <v>3304227</v>
      </c>
      <c r="G344" s="508" t="s">
        <v>500</v>
      </c>
      <c r="H344" s="470" t="s">
        <v>5</v>
      </c>
      <c r="I344" s="509" t="s">
        <v>609</v>
      </c>
      <c r="J344" s="510">
        <v>1</v>
      </c>
      <c r="K344" s="511">
        <v>0</v>
      </c>
      <c r="L344" s="511">
        <v>0</v>
      </c>
      <c r="M344" s="511">
        <v>0</v>
      </c>
      <c r="N344" s="511">
        <v>5</v>
      </c>
      <c r="O344" s="511">
        <v>3</v>
      </c>
      <c r="P344" s="511">
        <v>2</v>
      </c>
      <c r="Q344" s="511">
        <v>1041</v>
      </c>
      <c r="R344" s="511">
        <v>0</v>
      </c>
      <c r="S344" s="511">
        <v>0</v>
      </c>
      <c r="T344" s="511">
        <v>0</v>
      </c>
      <c r="U344" s="511">
        <v>1041</v>
      </c>
      <c r="V344" s="511">
        <v>622</v>
      </c>
      <c r="W344" s="511">
        <v>419</v>
      </c>
      <c r="X344" s="511">
        <v>209</v>
      </c>
      <c r="Y344" s="511">
        <v>210</v>
      </c>
      <c r="Z344" s="511">
        <v>203</v>
      </c>
      <c r="AA344" s="511">
        <v>206</v>
      </c>
      <c r="AB344" s="511">
        <v>213</v>
      </c>
      <c r="AC344" s="511">
        <v>0</v>
      </c>
      <c r="AD344" s="511">
        <v>1041</v>
      </c>
      <c r="AE344" s="511">
        <v>208.2</v>
      </c>
      <c r="AF344" s="511">
        <v>0</v>
      </c>
      <c r="AG344" s="511">
        <v>0</v>
      </c>
      <c r="AH344" s="511">
        <v>573.00000000000045</v>
      </c>
      <c r="AI344" s="511">
        <v>632.00000000000023</v>
      </c>
      <c r="AJ344" s="511">
        <v>0</v>
      </c>
      <c r="AK344" s="511">
        <v>0</v>
      </c>
      <c r="AL344" s="511">
        <v>0</v>
      </c>
      <c r="AM344" s="511">
        <v>0</v>
      </c>
      <c r="AN344" s="511">
        <v>0</v>
      </c>
      <c r="AO344" s="511">
        <v>0</v>
      </c>
      <c r="AP344" s="511">
        <v>0</v>
      </c>
      <c r="AQ344" s="511">
        <v>25.000000000000014</v>
      </c>
      <c r="AR344" s="511">
        <v>164.9999999999998</v>
      </c>
      <c r="AS344" s="511">
        <v>77.000000000000014</v>
      </c>
      <c r="AT344" s="511">
        <v>208.99999999999972</v>
      </c>
      <c r="AU344" s="511">
        <v>301.00000000000034</v>
      </c>
      <c r="AV344" s="511">
        <v>241.99999999999969</v>
      </c>
      <c r="AW344" s="511">
        <v>21.999999999999972</v>
      </c>
      <c r="AX344" s="511">
        <v>0</v>
      </c>
      <c r="AY344" s="511">
        <v>30.999999999999996</v>
      </c>
      <c r="AZ344" s="511">
        <v>0</v>
      </c>
      <c r="BA344" s="511">
        <v>92.888888888888786</v>
      </c>
      <c r="BB344" s="511">
        <v>91.485148514851559</v>
      </c>
      <c r="BC344" s="511">
        <v>94.175257731958794</v>
      </c>
      <c r="BD344" s="511">
        <v>95.567010309278373</v>
      </c>
      <c r="BE344" s="511">
        <v>84.573529411764767</v>
      </c>
      <c r="BF344" s="511">
        <v>262.5515267815822</v>
      </c>
      <c r="BG344" s="511">
        <v>0</v>
      </c>
      <c r="BH344" s="511">
        <v>0</v>
      </c>
      <c r="BI344" s="511">
        <v>0</v>
      </c>
      <c r="BJ344" s="511">
        <v>0.91900000000000004</v>
      </c>
      <c r="BK344" s="511">
        <v>0</v>
      </c>
      <c r="BL344" s="512">
        <v>0</v>
      </c>
      <c r="BM344" s="511">
        <v>0</v>
      </c>
      <c r="BN344" s="511">
        <v>0</v>
      </c>
      <c r="BO344" s="511">
        <v>1</v>
      </c>
      <c r="BQ344">
        <v>139841</v>
      </c>
      <c r="BR344">
        <v>3304227</v>
      </c>
      <c r="BS344" t="s">
        <v>500</v>
      </c>
      <c r="BT344" t="s">
        <v>5</v>
      </c>
      <c r="BU344" t="s">
        <v>609</v>
      </c>
      <c r="BV344">
        <v>1</v>
      </c>
      <c r="BW344">
        <v>0</v>
      </c>
      <c r="BX344">
        <v>0</v>
      </c>
      <c r="BY344">
        <v>0</v>
      </c>
      <c r="BZ344">
        <v>5</v>
      </c>
      <c r="CA344">
        <v>3</v>
      </c>
      <c r="CB344">
        <v>2</v>
      </c>
      <c r="CC344">
        <v>1041</v>
      </c>
      <c r="CD344">
        <v>0</v>
      </c>
      <c r="CE344">
        <v>0</v>
      </c>
      <c r="CF344">
        <v>0</v>
      </c>
      <c r="CG344">
        <v>1041</v>
      </c>
      <c r="CH344">
        <v>622</v>
      </c>
      <c r="CI344">
        <v>419</v>
      </c>
      <c r="CJ344">
        <v>209</v>
      </c>
      <c r="CK344">
        <v>210</v>
      </c>
      <c r="CL344">
        <v>203</v>
      </c>
      <c r="CM344">
        <v>206</v>
      </c>
      <c r="CN344">
        <v>213</v>
      </c>
      <c r="CO344">
        <v>0</v>
      </c>
      <c r="CP344">
        <v>1041</v>
      </c>
      <c r="CQ344">
        <v>208.2</v>
      </c>
      <c r="CR344">
        <v>0</v>
      </c>
      <c r="CS344">
        <v>0</v>
      </c>
      <c r="CT344">
        <v>573.00000000000045</v>
      </c>
      <c r="CU344">
        <v>632.00000000000023</v>
      </c>
      <c r="CV344">
        <v>0</v>
      </c>
      <c r="CW344">
        <v>0</v>
      </c>
      <c r="CX344">
        <v>0</v>
      </c>
      <c r="CY344">
        <v>0</v>
      </c>
      <c r="CZ344">
        <v>0</v>
      </c>
      <c r="DA344">
        <v>0</v>
      </c>
      <c r="DB344">
        <v>0</v>
      </c>
      <c r="DC344">
        <v>25.000000000000014</v>
      </c>
      <c r="DD344">
        <v>164.9999999999998</v>
      </c>
      <c r="DE344">
        <v>77.000000000000014</v>
      </c>
      <c r="DF344">
        <v>208.99999999999972</v>
      </c>
      <c r="DG344">
        <v>301.00000000000034</v>
      </c>
      <c r="DH344">
        <v>241.99999999999969</v>
      </c>
      <c r="DI344">
        <v>21.999999999999972</v>
      </c>
      <c r="DJ344">
        <v>0</v>
      </c>
      <c r="DK344">
        <v>30.999999999999996</v>
      </c>
      <c r="DL344">
        <v>0</v>
      </c>
      <c r="DM344">
        <v>92.888888888888786</v>
      </c>
      <c r="DN344">
        <v>91.485148514851559</v>
      </c>
      <c r="DO344">
        <v>94.175257731958794</v>
      </c>
      <c r="DP344">
        <v>95.567010309278373</v>
      </c>
      <c r="DQ344">
        <v>84.573529411764767</v>
      </c>
      <c r="DR344">
        <v>262.5515267815822</v>
      </c>
      <c r="DS344">
        <v>0</v>
      </c>
      <c r="DT344">
        <v>0</v>
      </c>
      <c r="DU344">
        <v>0</v>
      </c>
      <c r="DV344">
        <v>0.91900000000000004</v>
      </c>
      <c r="DW344">
        <v>0</v>
      </c>
      <c r="DX344">
        <v>0</v>
      </c>
      <c r="DY344">
        <v>0</v>
      </c>
      <c r="DZ344">
        <v>0</v>
      </c>
      <c r="EA344">
        <v>1</v>
      </c>
    </row>
    <row r="345" spans="1:131" ht="15" hidden="1">
      <c r="A345" s="505">
        <v>349</v>
      </c>
      <c r="B345" s="505" t="e">
        <v>#N/A</v>
      </c>
      <c r="C345" s="506">
        <v>0</v>
      </c>
      <c r="D345" s="506">
        <v>0.44721115537848599</v>
      </c>
      <c r="E345" s="507">
        <v>139746</v>
      </c>
      <c r="F345" s="507">
        <v>3304240</v>
      </c>
      <c r="G345" s="508" t="s">
        <v>501</v>
      </c>
      <c r="H345" s="470" t="s">
        <v>5</v>
      </c>
      <c r="I345" s="509" t="s">
        <v>609</v>
      </c>
      <c r="J345" s="510">
        <v>1</v>
      </c>
      <c r="K345" s="511">
        <v>0</v>
      </c>
      <c r="L345" s="511">
        <v>0</v>
      </c>
      <c r="M345" s="511">
        <v>0</v>
      </c>
      <c r="N345" s="511">
        <v>5</v>
      </c>
      <c r="O345" s="511">
        <v>3</v>
      </c>
      <c r="P345" s="511">
        <v>2</v>
      </c>
      <c r="Q345" s="511">
        <v>1004</v>
      </c>
      <c r="R345" s="511">
        <v>0</v>
      </c>
      <c r="S345" s="511">
        <v>0</v>
      </c>
      <c r="T345" s="511">
        <v>0</v>
      </c>
      <c r="U345" s="511">
        <v>1004</v>
      </c>
      <c r="V345" s="511">
        <v>627</v>
      </c>
      <c r="W345" s="511">
        <v>377</v>
      </c>
      <c r="X345" s="511">
        <v>209</v>
      </c>
      <c r="Y345" s="511">
        <v>212</v>
      </c>
      <c r="Z345" s="511">
        <v>206</v>
      </c>
      <c r="AA345" s="511">
        <v>190</v>
      </c>
      <c r="AB345" s="511">
        <v>187</v>
      </c>
      <c r="AC345" s="511">
        <v>0</v>
      </c>
      <c r="AD345" s="511">
        <v>1004</v>
      </c>
      <c r="AE345" s="511">
        <v>200.8</v>
      </c>
      <c r="AF345" s="511">
        <v>0</v>
      </c>
      <c r="AG345" s="511">
        <v>0</v>
      </c>
      <c r="AH345" s="511">
        <v>378.99999999999955</v>
      </c>
      <c r="AI345" s="511">
        <v>448.99999999999994</v>
      </c>
      <c r="AJ345" s="511">
        <v>0</v>
      </c>
      <c r="AK345" s="511">
        <v>0</v>
      </c>
      <c r="AL345" s="511">
        <v>0</v>
      </c>
      <c r="AM345" s="511">
        <v>0</v>
      </c>
      <c r="AN345" s="511">
        <v>0</v>
      </c>
      <c r="AO345" s="511">
        <v>0</v>
      </c>
      <c r="AP345" s="511">
        <v>0</v>
      </c>
      <c r="AQ345" s="511">
        <v>317.00000000000034</v>
      </c>
      <c r="AR345" s="511">
        <v>177.99999999999955</v>
      </c>
      <c r="AS345" s="511">
        <v>190.9999999999998</v>
      </c>
      <c r="AT345" s="511">
        <v>109.00000000000017</v>
      </c>
      <c r="AU345" s="511">
        <v>104.00000000000007</v>
      </c>
      <c r="AV345" s="511">
        <v>88.999999999999972</v>
      </c>
      <c r="AW345" s="511">
        <v>16.000000000000018</v>
      </c>
      <c r="AX345" s="511">
        <v>0</v>
      </c>
      <c r="AY345" s="511">
        <v>43.427394438722992</v>
      </c>
      <c r="AZ345" s="511">
        <v>0</v>
      </c>
      <c r="BA345" s="511">
        <v>97.741293532338403</v>
      </c>
      <c r="BB345" s="511">
        <v>106</v>
      </c>
      <c r="BC345" s="511">
        <v>104.11956521739138</v>
      </c>
      <c r="BD345" s="511">
        <v>96.032608695652243</v>
      </c>
      <c r="BE345" s="511">
        <v>77.916666666666728</v>
      </c>
      <c r="BF345" s="511">
        <v>274.82114633392081</v>
      </c>
      <c r="BG345" s="511">
        <v>0</v>
      </c>
      <c r="BH345" s="511">
        <v>0</v>
      </c>
      <c r="BI345" s="511">
        <v>0</v>
      </c>
      <c r="BJ345" s="511">
        <v>1.5429999999999999</v>
      </c>
      <c r="BK345" s="511">
        <v>0</v>
      </c>
      <c r="BL345" s="512">
        <v>0</v>
      </c>
      <c r="BM345" s="511">
        <v>0</v>
      </c>
      <c r="BN345" s="511">
        <v>0</v>
      </c>
      <c r="BO345" s="511">
        <v>1</v>
      </c>
      <c r="BQ345">
        <v>139746</v>
      </c>
      <c r="BR345">
        <v>3304240</v>
      </c>
      <c r="BS345" t="s">
        <v>501</v>
      </c>
      <c r="BT345" t="s">
        <v>5</v>
      </c>
      <c r="BU345" t="s">
        <v>609</v>
      </c>
      <c r="BV345">
        <v>1</v>
      </c>
      <c r="BW345">
        <v>0</v>
      </c>
      <c r="BX345">
        <v>0</v>
      </c>
      <c r="BY345">
        <v>0</v>
      </c>
      <c r="BZ345">
        <v>5</v>
      </c>
      <c r="CA345">
        <v>3</v>
      </c>
      <c r="CB345">
        <v>2</v>
      </c>
      <c r="CC345">
        <v>1004</v>
      </c>
      <c r="CD345">
        <v>0</v>
      </c>
      <c r="CE345">
        <v>0</v>
      </c>
      <c r="CF345">
        <v>0</v>
      </c>
      <c r="CG345">
        <v>1004</v>
      </c>
      <c r="CH345">
        <v>627</v>
      </c>
      <c r="CI345">
        <v>377</v>
      </c>
      <c r="CJ345">
        <v>209</v>
      </c>
      <c r="CK345">
        <v>212</v>
      </c>
      <c r="CL345">
        <v>206</v>
      </c>
      <c r="CM345">
        <v>190</v>
      </c>
      <c r="CN345">
        <v>187</v>
      </c>
      <c r="CO345">
        <v>0</v>
      </c>
      <c r="CP345">
        <v>1004</v>
      </c>
      <c r="CQ345">
        <v>200.8</v>
      </c>
      <c r="CR345">
        <v>0</v>
      </c>
      <c r="CS345">
        <v>0</v>
      </c>
      <c r="CT345">
        <v>378.99999999999955</v>
      </c>
      <c r="CU345">
        <v>448.99999999999994</v>
      </c>
      <c r="CV345">
        <v>0</v>
      </c>
      <c r="CW345">
        <v>0</v>
      </c>
      <c r="CX345">
        <v>0</v>
      </c>
      <c r="CY345">
        <v>0</v>
      </c>
      <c r="CZ345">
        <v>0</v>
      </c>
      <c r="DA345">
        <v>0</v>
      </c>
      <c r="DB345">
        <v>0</v>
      </c>
      <c r="DC345">
        <v>317.00000000000034</v>
      </c>
      <c r="DD345">
        <v>177.99999999999955</v>
      </c>
      <c r="DE345">
        <v>190.9999999999998</v>
      </c>
      <c r="DF345">
        <v>109.00000000000017</v>
      </c>
      <c r="DG345">
        <v>104.00000000000007</v>
      </c>
      <c r="DH345">
        <v>88.999999999999972</v>
      </c>
      <c r="DI345">
        <v>16.000000000000018</v>
      </c>
      <c r="DJ345">
        <v>0</v>
      </c>
      <c r="DK345">
        <v>43.427394438722992</v>
      </c>
      <c r="DL345">
        <v>0</v>
      </c>
      <c r="DM345">
        <v>97.741293532338403</v>
      </c>
      <c r="DN345">
        <v>106</v>
      </c>
      <c r="DO345">
        <v>104.11956521739138</v>
      </c>
      <c r="DP345">
        <v>96.032608695652243</v>
      </c>
      <c r="DQ345">
        <v>77.916666666666728</v>
      </c>
      <c r="DR345">
        <v>274.82114633392081</v>
      </c>
      <c r="DS345">
        <v>0</v>
      </c>
      <c r="DT345">
        <v>0</v>
      </c>
      <c r="DU345">
        <v>0</v>
      </c>
      <c r="DV345">
        <v>1.5429999999999999</v>
      </c>
      <c r="DW345">
        <v>0</v>
      </c>
      <c r="DX345">
        <v>0</v>
      </c>
      <c r="DY345">
        <v>0</v>
      </c>
      <c r="DZ345">
        <v>0</v>
      </c>
      <c r="EA345">
        <v>1</v>
      </c>
    </row>
    <row r="346" spans="1:131" ht="15" hidden="1">
      <c r="A346" s="505">
        <v>350</v>
      </c>
      <c r="B346" s="505" t="e">
        <v>#N/A</v>
      </c>
      <c r="C346" s="506">
        <v>0</v>
      </c>
      <c r="D346" s="506">
        <v>0.60873694207027496</v>
      </c>
      <c r="E346" s="507">
        <v>137034</v>
      </c>
      <c r="F346" s="507">
        <v>3304241</v>
      </c>
      <c r="G346" s="508" t="s">
        <v>502</v>
      </c>
      <c r="H346" s="470" t="s">
        <v>5</v>
      </c>
      <c r="I346" s="509" t="s">
        <v>609</v>
      </c>
      <c r="J346" s="510">
        <v>1</v>
      </c>
      <c r="K346" s="511">
        <v>0</v>
      </c>
      <c r="L346" s="511">
        <v>0</v>
      </c>
      <c r="M346" s="511">
        <v>0</v>
      </c>
      <c r="N346" s="511">
        <v>5</v>
      </c>
      <c r="O346" s="511">
        <v>3</v>
      </c>
      <c r="P346" s="511">
        <v>2</v>
      </c>
      <c r="Q346" s="511">
        <v>1053</v>
      </c>
      <c r="R346" s="511">
        <v>0</v>
      </c>
      <c r="S346" s="511">
        <v>0</v>
      </c>
      <c r="T346" s="511">
        <v>0</v>
      </c>
      <c r="U346" s="511">
        <v>1053</v>
      </c>
      <c r="V346" s="511">
        <v>631</v>
      </c>
      <c r="W346" s="511">
        <v>422</v>
      </c>
      <c r="X346" s="511">
        <v>211</v>
      </c>
      <c r="Y346" s="511">
        <v>207</v>
      </c>
      <c r="Z346" s="511">
        <v>213</v>
      </c>
      <c r="AA346" s="511">
        <v>207</v>
      </c>
      <c r="AB346" s="511">
        <v>215</v>
      </c>
      <c r="AC346" s="511">
        <v>0</v>
      </c>
      <c r="AD346" s="511">
        <v>1053</v>
      </c>
      <c r="AE346" s="511">
        <v>210.6</v>
      </c>
      <c r="AF346" s="511">
        <v>0</v>
      </c>
      <c r="AG346" s="511">
        <v>0</v>
      </c>
      <c r="AH346" s="511">
        <v>604.00000000000011</v>
      </c>
      <c r="AI346" s="511">
        <v>640.99999999999955</v>
      </c>
      <c r="AJ346" s="511">
        <v>0</v>
      </c>
      <c r="AK346" s="511">
        <v>0</v>
      </c>
      <c r="AL346" s="511">
        <v>0</v>
      </c>
      <c r="AM346" s="511">
        <v>0</v>
      </c>
      <c r="AN346" s="511">
        <v>0</v>
      </c>
      <c r="AO346" s="511">
        <v>0</v>
      </c>
      <c r="AP346" s="511">
        <v>0</v>
      </c>
      <c r="AQ346" s="511">
        <v>14.026641294005683</v>
      </c>
      <c r="AR346" s="511">
        <v>43.081826831588913</v>
      </c>
      <c r="AS346" s="511">
        <v>31.058991436726959</v>
      </c>
      <c r="AT346" s="511">
        <v>471.89628924833534</v>
      </c>
      <c r="AU346" s="511">
        <v>264.50237868696513</v>
      </c>
      <c r="AV346" s="511">
        <v>184.35014272121802</v>
      </c>
      <c r="AW346" s="511">
        <v>44.083729781160777</v>
      </c>
      <c r="AX346" s="511">
        <v>0</v>
      </c>
      <c r="AY346" s="511">
        <v>53.354684512428328</v>
      </c>
      <c r="AZ346" s="511">
        <v>0</v>
      </c>
      <c r="BA346" s="511">
        <v>108.04830917874388</v>
      </c>
      <c r="BB346" s="511">
        <v>124.62244897959191</v>
      </c>
      <c r="BC346" s="511">
        <v>128.83902439024394</v>
      </c>
      <c r="BD346" s="511">
        <v>125.20975609756101</v>
      </c>
      <c r="BE346" s="511">
        <v>105.3921568627452</v>
      </c>
      <c r="BF346" s="511">
        <v>338.24102470115224</v>
      </c>
      <c r="BG346" s="511">
        <v>0</v>
      </c>
      <c r="BH346" s="511">
        <v>0</v>
      </c>
      <c r="BI346" s="511">
        <v>0</v>
      </c>
      <c r="BJ346" s="511">
        <v>0.85899999999999999</v>
      </c>
      <c r="BK346" s="511">
        <v>0</v>
      </c>
      <c r="BL346" s="512">
        <v>0</v>
      </c>
      <c r="BM346" s="511">
        <v>0</v>
      </c>
      <c r="BN346" s="511">
        <v>0</v>
      </c>
      <c r="BO346" s="511">
        <v>1</v>
      </c>
      <c r="BQ346">
        <v>137034</v>
      </c>
      <c r="BR346">
        <v>3304241</v>
      </c>
      <c r="BS346" t="s">
        <v>502</v>
      </c>
      <c r="BT346" t="s">
        <v>5</v>
      </c>
      <c r="BU346" t="s">
        <v>609</v>
      </c>
      <c r="BV346">
        <v>1</v>
      </c>
      <c r="BW346">
        <v>0</v>
      </c>
      <c r="BX346">
        <v>0</v>
      </c>
      <c r="BY346">
        <v>0</v>
      </c>
      <c r="BZ346">
        <v>5</v>
      </c>
      <c r="CA346">
        <v>3</v>
      </c>
      <c r="CB346">
        <v>2</v>
      </c>
      <c r="CC346">
        <v>1053</v>
      </c>
      <c r="CD346">
        <v>0</v>
      </c>
      <c r="CE346">
        <v>0</v>
      </c>
      <c r="CF346">
        <v>0</v>
      </c>
      <c r="CG346">
        <v>1053</v>
      </c>
      <c r="CH346">
        <v>631</v>
      </c>
      <c r="CI346">
        <v>422</v>
      </c>
      <c r="CJ346">
        <v>211</v>
      </c>
      <c r="CK346">
        <v>207</v>
      </c>
      <c r="CL346">
        <v>213</v>
      </c>
      <c r="CM346">
        <v>207</v>
      </c>
      <c r="CN346">
        <v>215</v>
      </c>
      <c r="CO346">
        <v>0</v>
      </c>
      <c r="CP346">
        <v>1053</v>
      </c>
      <c r="CQ346">
        <v>210.6</v>
      </c>
      <c r="CR346">
        <v>0</v>
      </c>
      <c r="CS346">
        <v>0</v>
      </c>
      <c r="CT346">
        <v>604.00000000000011</v>
      </c>
      <c r="CU346">
        <v>640.99999999999955</v>
      </c>
      <c r="CV346">
        <v>0</v>
      </c>
      <c r="CW346">
        <v>0</v>
      </c>
      <c r="CX346">
        <v>0</v>
      </c>
      <c r="CY346">
        <v>0</v>
      </c>
      <c r="CZ346">
        <v>0</v>
      </c>
      <c r="DA346">
        <v>0</v>
      </c>
      <c r="DB346">
        <v>0</v>
      </c>
      <c r="DC346">
        <v>14.026641294005683</v>
      </c>
      <c r="DD346">
        <v>43.081826831588913</v>
      </c>
      <c r="DE346">
        <v>31.058991436726959</v>
      </c>
      <c r="DF346">
        <v>471.89628924833534</v>
      </c>
      <c r="DG346">
        <v>264.50237868696513</v>
      </c>
      <c r="DH346">
        <v>184.35014272121802</v>
      </c>
      <c r="DI346">
        <v>44.083729781160777</v>
      </c>
      <c r="DJ346">
        <v>0</v>
      </c>
      <c r="DK346">
        <v>53.354684512428328</v>
      </c>
      <c r="DL346">
        <v>0</v>
      </c>
      <c r="DM346">
        <v>108.04830917874388</v>
      </c>
      <c r="DN346">
        <v>124.62244897959191</v>
      </c>
      <c r="DO346">
        <v>128.83902439024394</v>
      </c>
      <c r="DP346">
        <v>125.20975609756101</v>
      </c>
      <c r="DQ346">
        <v>105.3921568627452</v>
      </c>
      <c r="DR346">
        <v>338.24102470115224</v>
      </c>
      <c r="DS346">
        <v>0</v>
      </c>
      <c r="DT346">
        <v>0</v>
      </c>
      <c r="DU346">
        <v>0</v>
      </c>
      <c r="DV346">
        <v>0.85899999999999999</v>
      </c>
      <c r="DW346">
        <v>0</v>
      </c>
      <c r="DX346">
        <v>0</v>
      </c>
      <c r="DY346">
        <v>0</v>
      </c>
      <c r="DZ346">
        <v>0</v>
      </c>
      <c r="EA346">
        <v>1</v>
      </c>
    </row>
    <row r="347" spans="1:131" ht="15" hidden="1">
      <c r="A347" s="505">
        <v>351</v>
      </c>
      <c r="B347" s="505" t="e">
        <v>#N/A</v>
      </c>
      <c r="C347" s="506">
        <v>0</v>
      </c>
      <c r="D347" s="506">
        <v>0.53978494623655904</v>
      </c>
      <c r="E347" s="507">
        <v>139994</v>
      </c>
      <c r="F347" s="507">
        <v>3304246</v>
      </c>
      <c r="G347" s="508" t="s">
        <v>503</v>
      </c>
      <c r="H347" s="470" t="s">
        <v>5</v>
      </c>
      <c r="I347" s="509" t="s">
        <v>609</v>
      </c>
      <c r="J347" s="510">
        <v>1</v>
      </c>
      <c r="K347" s="511">
        <v>0</v>
      </c>
      <c r="L347" s="511">
        <v>0</v>
      </c>
      <c r="M347" s="511">
        <v>0</v>
      </c>
      <c r="N347" s="511">
        <v>5</v>
      </c>
      <c r="O347" s="511">
        <v>3</v>
      </c>
      <c r="P347" s="511">
        <v>2</v>
      </c>
      <c r="Q347" s="511">
        <v>930</v>
      </c>
      <c r="R347" s="511">
        <v>0</v>
      </c>
      <c r="S347" s="511">
        <v>0</v>
      </c>
      <c r="T347" s="511">
        <v>0</v>
      </c>
      <c r="U347" s="511">
        <v>930</v>
      </c>
      <c r="V347" s="511">
        <v>569</v>
      </c>
      <c r="W347" s="511">
        <v>361</v>
      </c>
      <c r="X347" s="511">
        <v>188</v>
      </c>
      <c r="Y347" s="511">
        <v>191</v>
      </c>
      <c r="Z347" s="511">
        <v>190</v>
      </c>
      <c r="AA347" s="511">
        <v>180</v>
      </c>
      <c r="AB347" s="511">
        <v>181</v>
      </c>
      <c r="AC347" s="511">
        <v>0</v>
      </c>
      <c r="AD347" s="511">
        <v>930</v>
      </c>
      <c r="AE347" s="511">
        <v>186</v>
      </c>
      <c r="AF347" s="511">
        <v>0</v>
      </c>
      <c r="AG347" s="511">
        <v>0</v>
      </c>
      <c r="AH347" s="511">
        <v>409.9999999999996</v>
      </c>
      <c r="AI347" s="511">
        <v>501.99999999999989</v>
      </c>
      <c r="AJ347" s="511">
        <v>0</v>
      </c>
      <c r="AK347" s="511">
        <v>0</v>
      </c>
      <c r="AL347" s="511">
        <v>0</v>
      </c>
      <c r="AM347" s="511">
        <v>0</v>
      </c>
      <c r="AN347" s="511">
        <v>0</v>
      </c>
      <c r="AO347" s="511">
        <v>0</v>
      </c>
      <c r="AP347" s="511">
        <v>0</v>
      </c>
      <c r="AQ347" s="511">
        <v>34.036598493003254</v>
      </c>
      <c r="AR347" s="511">
        <v>39.041980624327252</v>
      </c>
      <c r="AS347" s="511">
        <v>433.46609257265891</v>
      </c>
      <c r="AT347" s="511">
        <v>201.21636167922489</v>
      </c>
      <c r="AU347" s="511">
        <v>186.2002152852528</v>
      </c>
      <c r="AV347" s="511">
        <v>34.036598493003254</v>
      </c>
      <c r="AW347" s="511">
        <v>2.0021528525295995</v>
      </c>
      <c r="AX347" s="511">
        <v>0</v>
      </c>
      <c r="AY347" s="511">
        <v>34.406964091403687</v>
      </c>
      <c r="AZ347" s="511">
        <v>0</v>
      </c>
      <c r="BA347" s="511">
        <v>76.406417112299422</v>
      </c>
      <c r="BB347" s="511">
        <v>82.906593406593402</v>
      </c>
      <c r="BC347" s="511">
        <v>75.591397849462282</v>
      </c>
      <c r="BD347" s="511">
        <v>71.612903225806377</v>
      </c>
      <c r="BE347" s="511">
        <v>62.692737430167625</v>
      </c>
      <c r="BF347" s="511">
        <v>210.96578168998371</v>
      </c>
      <c r="BG347" s="511">
        <v>0</v>
      </c>
      <c r="BH347" s="511">
        <v>0</v>
      </c>
      <c r="BI347" s="511">
        <v>0</v>
      </c>
      <c r="BJ347" s="511">
        <v>0.88500000000000001</v>
      </c>
      <c r="BK347" s="511">
        <v>0</v>
      </c>
      <c r="BL347" s="512">
        <v>0</v>
      </c>
      <c r="BM347" s="511">
        <v>0</v>
      </c>
      <c r="BN347" s="511">
        <v>0</v>
      </c>
      <c r="BO347" s="511">
        <v>1</v>
      </c>
      <c r="BQ347">
        <v>139994</v>
      </c>
      <c r="BR347">
        <v>3304246</v>
      </c>
      <c r="BS347" t="s">
        <v>503</v>
      </c>
      <c r="BT347" t="s">
        <v>5</v>
      </c>
      <c r="BU347" t="s">
        <v>609</v>
      </c>
      <c r="BV347">
        <v>1</v>
      </c>
      <c r="BW347">
        <v>0</v>
      </c>
      <c r="BX347">
        <v>0</v>
      </c>
      <c r="BY347">
        <v>0</v>
      </c>
      <c r="BZ347">
        <v>5</v>
      </c>
      <c r="CA347">
        <v>3</v>
      </c>
      <c r="CB347">
        <v>2</v>
      </c>
      <c r="CC347">
        <v>930</v>
      </c>
      <c r="CD347">
        <v>0</v>
      </c>
      <c r="CE347">
        <v>0</v>
      </c>
      <c r="CF347">
        <v>0</v>
      </c>
      <c r="CG347">
        <v>930</v>
      </c>
      <c r="CH347">
        <v>569</v>
      </c>
      <c r="CI347">
        <v>361</v>
      </c>
      <c r="CJ347">
        <v>188</v>
      </c>
      <c r="CK347">
        <v>191</v>
      </c>
      <c r="CL347">
        <v>190</v>
      </c>
      <c r="CM347">
        <v>180</v>
      </c>
      <c r="CN347">
        <v>181</v>
      </c>
      <c r="CO347">
        <v>0</v>
      </c>
      <c r="CP347">
        <v>930</v>
      </c>
      <c r="CQ347">
        <v>186</v>
      </c>
      <c r="CR347">
        <v>0</v>
      </c>
      <c r="CS347">
        <v>0</v>
      </c>
      <c r="CT347">
        <v>409.9999999999996</v>
      </c>
      <c r="CU347">
        <v>501.99999999999989</v>
      </c>
      <c r="CV347">
        <v>0</v>
      </c>
      <c r="CW347">
        <v>0</v>
      </c>
      <c r="CX347">
        <v>0</v>
      </c>
      <c r="CY347">
        <v>0</v>
      </c>
      <c r="CZ347">
        <v>0</v>
      </c>
      <c r="DA347">
        <v>0</v>
      </c>
      <c r="DB347">
        <v>0</v>
      </c>
      <c r="DC347">
        <v>34.036598493003254</v>
      </c>
      <c r="DD347">
        <v>39.041980624327252</v>
      </c>
      <c r="DE347">
        <v>433.46609257265891</v>
      </c>
      <c r="DF347">
        <v>201.21636167922489</v>
      </c>
      <c r="DG347">
        <v>186.2002152852528</v>
      </c>
      <c r="DH347">
        <v>34.036598493003254</v>
      </c>
      <c r="DI347">
        <v>2.0021528525295995</v>
      </c>
      <c r="DJ347">
        <v>0</v>
      </c>
      <c r="DK347">
        <v>34.406964091403687</v>
      </c>
      <c r="DL347">
        <v>0</v>
      </c>
      <c r="DM347">
        <v>76.406417112299422</v>
      </c>
      <c r="DN347">
        <v>82.906593406593402</v>
      </c>
      <c r="DO347">
        <v>75.591397849462282</v>
      </c>
      <c r="DP347">
        <v>71.612903225806377</v>
      </c>
      <c r="DQ347">
        <v>62.692737430167625</v>
      </c>
      <c r="DR347">
        <v>210.96578168998371</v>
      </c>
      <c r="DS347">
        <v>0</v>
      </c>
      <c r="DT347">
        <v>0</v>
      </c>
      <c r="DU347">
        <v>0</v>
      </c>
      <c r="DV347">
        <v>0.88500000000000001</v>
      </c>
      <c r="DW347">
        <v>0</v>
      </c>
      <c r="DX347">
        <v>0</v>
      </c>
      <c r="DY347">
        <v>0</v>
      </c>
      <c r="DZ347">
        <v>0</v>
      </c>
      <c r="EA347">
        <v>1</v>
      </c>
    </row>
    <row r="348" spans="1:131" ht="15" hidden="1">
      <c r="A348" s="505">
        <v>352</v>
      </c>
      <c r="B348" s="505" t="e">
        <v>#N/A</v>
      </c>
      <c r="C348" s="506">
        <v>0</v>
      </c>
      <c r="D348" s="506">
        <v>0.137777777777778</v>
      </c>
      <c r="E348" s="507">
        <v>136778</v>
      </c>
      <c r="F348" s="507">
        <v>3304300</v>
      </c>
      <c r="G348" s="508" t="s">
        <v>504</v>
      </c>
      <c r="H348" s="470" t="s">
        <v>5</v>
      </c>
      <c r="I348" s="509" t="s">
        <v>609</v>
      </c>
      <c r="J348" s="510">
        <v>1</v>
      </c>
      <c r="K348" s="511">
        <v>0</v>
      </c>
      <c r="L348" s="511">
        <v>0</v>
      </c>
      <c r="M348" s="511">
        <v>0</v>
      </c>
      <c r="N348" s="511">
        <v>5</v>
      </c>
      <c r="O348" s="511">
        <v>3</v>
      </c>
      <c r="P348" s="511">
        <v>2</v>
      </c>
      <c r="Q348" s="511">
        <v>900</v>
      </c>
      <c r="R348" s="511">
        <v>0</v>
      </c>
      <c r="S348" s="511">
        <v>0</v>
      </c>
      <c r="T348" s="511">
        <v>0</v>
      </c>
      <c r="U348" s="511">
        <v>900</v>
      </c>
      <c r="V348" s="511">
        <v>541</v>
      </c>
      <c r="W348" s="511">
        <v>359</v>
      </c>
      <c r="X348" s="511">
        <v>181</v>
      </c>
      <c r="Y348" s="511">
        <v>180</v>
      </c>
      <c r="Z348" s="511">
        <v>180</v>
      </c>
      <c r="AA348" s="511">
        <v>180</v>
      </c>
      <c r="AB348" s="511">
        <v>179</v>
      </c>
      <c r="AC348" s="511">
        <v>0</v>
      </c>
      <c r="AD348" s="511">
        <v>900</v>
      </c>
      <c r="AE348" s="511">
        <v>180</v>
      </c>
      <c r="AF348" s="511">
        <v>0</v>
      </c>
      <c r="AG348" s="511">
        <v>0</v>
      </c>
      <c r="AH348" s="511">
        <v>123.0000000000003</v>
      </c>
      <c r="AI348" s="511">
        <v>124.0000000000002</v>
      </c>
      <c r="AJ348" s="511">
        <v>0</v>
      </c>
      <c r="AK348" s="511">
        <v>0</v>
      </c>
      <c r="AL348" s="511">
        <v>0</v>
      </c>
      <c r="AM348" s="511">
        <v>0</v>
      </c>
      <c r="AN348" s="511">
        <v>0</v>
      </c>
      <c r="AO348" s="511">
        <v>0</v>
      </c>
      <c r="AP348" s="511">
        <v>0</v>
      </c>
      <c r="AQ348" s="511">
        <v>677.99999999999966</v>
      </c>
      <c r="AR348" s="511">
        <v>45.999999999999993</v>
      </c>
      <c r="AS348" s="511">
        <v>53.000000000000007</v>
      </c>
      <c r="AT348" s="511">
        <v>18</v>
      </c>
      <c r="AU348" s="511">
        <v>39.999999999999957</v>
      </c>
      <c r="AV348" s="511">
        <v>44.000000000000007</v>
      </c>
      <c r="AW348" s="511">
        <v>20.999999999999968</v>
      </c>
      <c r="AX348" s="511">
        <v>0</v>
      </c>
      <c r="AY348" s="511">
        <v>10.99999999999998</v>
      </c>
      <c r="AZ348" s="511">
        <v>0</v>
      </c>
      <c r="BA348" s="511">
        <v>0</v>
      </c>
      <c r="BB348" s="511">
        <v>0</v>
      </c>
      <c r="BC348" s="511">
        <v>1.0909090909090908</v>
      </c>
      <c r="BD348" s="511">
        <v>1.0909090909090908</v>
      </c>
      <c r="BE348" s="511">
        <v>0</v>
      </c>
      <c r="BF348" s="511">
        <v>1.1884227054545455</v>
      </c>
      <c r="BG348" s="511">
        <v>0</v>
      </c>
      <c r="BH348" s="511">
        <v>0</v>
      </c>
      <c r="BI348" s="511">
        <v>0</v>
      </c>
      <c r="BJ348" s="511">
        <v>1.103</v>
      </c>
      <c r="BK348" s="511">
        <v>0</v>
      </c>
      <c r="BL348" s="512">
        <v>0</v>
      </c>
      <c r="BM348" s="511">
        <v>0</v>
      </c>
      <c r="BN348" s="511">
        <v>0</v>
      </c>
      <c r="BO348" s="511">
        <v>1</v>
      </c>
      <c r="BQ348">
        <v>136778</v>
      </c>
      <c r="BR348">
        <v>3304300</v>
      </c>
      <c r="BS348" t="s">
        <v>504</v>
      </c>
      <c r="BT348" t="s">
        <v>5</v>
      </c>
      <c r="BU348" t="s">
        <v>609</v>
      </c>
      <c r="BV348">
        <v>1</v>
      </c>
      <c r="BW348">
        <v>0</v>
      </c>
      <c r="BX348">
        <v>0</v>
      </c>
      <c r="BY348">
        <v>0</v>
      </c>
      <c r="BZ348">
        <v>5</v>
      </c>
      <c r="CA348">
        <v>3</v>
      </c>
      <c r="CB348">
        <v>2</v>
      </c>
      <c r="CC348">
        <v>900</v>
      </c>
      <c r="CD348">
        <v>0</v>
      </c>
      <c r="CE348">
        <v>0</v>
      </c>
      <c r="CF348">
        <v>0</v>
      </c>
      <c r="CG348">
        <v>900</v>
      </c>
      <c r="CH348">
        <v>541</v>
      </c>
      <c r="CI348">
        <v>359</v>
      </c>
      <c r="CJ348">
        <v>181</v>
      </c>
      <c r="CK348">
        <v>180</v>
      </c>
      <c r="CL348">
        <v>180</v>
      </c>
      <c r="CM348">
        <v>180</v>
      </c>
      <c r="CN348">
        <v>179</v>
      </c>
      <c r="CO348">
        <v>0</v>
      </c>
      <c r="CP348">
        <v>900</v>
      </c>
      <c r="CQ348">
        <v>180</v>
      </c>
      <c r="CR348">
        <v>0</v>
      </c>
      <c r="CS348">
        <v>0</v>
      </c>
      <c r="CT348">
        <v>123.0000000000003</v>
      </c>
      <c r="CU348">
        <v>124.0000000000002</v>
      </c>
      <c r="CV348">
        <v>0</v>
      </c>
      <c r="CW348">
        <v>0</v>
      </c>
      <c r="CX348">
        <v>0</v>
      </c>
      <c r="CY348">
        <v>0</v>
      </c>
      <c r="CZ348">
        <v>0</v>
      </c>
      <c r="DA348">
        <v>0</v>
      </c>
      <c r="DB348">
        <v>0</v>
      </c>
      <c r="DC348">
        <v>677.99999999999966</v>
      </c>
      <c r="DD348">
        <v>45.999999999999993</v>
      </c>
      <c r="DE348">
        <v>53.000000000000007</v>
      </c>
      <c r="DF348">
        <v>18</v>
      </c>
      <c r="DG348">
        <v>39.999999999999957</v>
      </c>
      <c r="DH348">
        <v>44.000000000000007</v>
      </c>
      <c r="DI348">
        <v>20.999999999999968</v>
      </c>
      <c r="DJ348">
        <v>0</v>
      </c>
      <c r="DK348">
        <v>10.99999999999998</v>
      </c>
      <c r="DL348">
        <v>0</v>
      </c>
      <c r="DM348">
        <v>0</v>
      </c>
      <c r="DN348">
        <v>0</v>
      </c>
      <c r="DO348">
        <v>1.0909090909090908</v>
      </c>
      <c r="DP348">
        <v>1.0909090909090908</v>
      </c>
      <c r="DQ348">
        <v>0</v>
      </c>
      <c r="DR348">
        <v>1.1884227054545455</v>
      </c>
      <c r="DS348">
        <v>0</v>
      </c>
      <c r="DT348">
        <v>0</v>
      </c>
      <c r="DU348">
        <v>0</v>
      </c>
      <c r="DV348">
        <v>1.103</v>
      </c>
      <c r="DW348">
        <v>0</v>
      </c>
      <c r="DX348">
        <v>0</v>
      </c>
      <c r="DY348">
        <v>0</v>
      </c>
      <c r="DZ348">
        <v>0</v>
      </c>
      <c r="EA348">
        <v>1</v>
      </c>
    </row>
    <row r="349" spans="1:131" ht="15" hidden="1">
      <c r="A349" s="505">
        <v>353</v>
      </c>
      <c r="B349" s="505" t="e">
        <v>#N/A</v>
      </c>
      <c r="C349" s="506">
        <v>0</v>
      </c>
      <c r="D349" s="506">
        <v>0.133479212253829</v>
      </c>
      <c r="E349" s="507">
        <v>138136</v>
      </c>
      <c r="F349" s="507">
        <v>3304307</v>
      </c>
      <c r="G349" s="508" t="s">
        <v>505</v>
      </c>
      <c r="H349" s="470" t="s">
        <v>5</v>
      </c>
      <c r="I349" s="509" t="s">
        <v>609</v>
      </c>
      <c r="J349" s="510">
        <v>1</v>
      </c>
      <c r="K349" s="511">
        <v>0</v>
      </c>
      <c r="L349" s="511">
        <v>0</v>
      </c>
      <c r="M349" s="511">
        <v>0</v>
      </c>
      <c r="N349" s="511">
        <v>5</v>
      </c>
      <c r="O349" s="511">
        <v>3</v>
      </c>
      <c r="P349" s="511">
        <v>2</v>
      </c>
      <c r="Q349" s="511">
        <v>1371</v>
      </c>
      <c r="R349" s="511">
        <v>0</v>
      </c>
      <c r="S349" s="511">
        <v>0</v>
      </c>
      <c r="T349" s="511">
        <v>0</v>
      </c>
      <c r="U349" s="511">
        <v>1371</v>
      </c>
      <c r="V349" s="511">
        <v>838</v>
      </c>
      <c r="W349" s="511">
        <v>533</v>
      </c>
      <c r="X349" s="511">
        <v>280</v>
      </c>
      <c r="Y349" s="511">
        <v>279</v>
      </c>
      <c r="Z349" s="511">
        <v>279</v>
      </c>
      <c r="AA349" s="511">
        <v>263</v>
      </c>
      <c r="AB349" s="511">
        <v>270</v>
      </c>
      <c r="AC349" s="511">
        <v>0</v>
      </c>
      <c r="AD349" s="511">
        <v>1371</v>
      </c>
      <c r="AE349" s="511">
        <v>274.2</v>
      </c>
      <c r="AF349" s="511">
        <v>0</v>
      </c>
      <c r="AG349" s="511">
        <v>0</v>
      </c>
      <c r="AH349" s="511">
        <v>169.99999999999989</v>
      </c>
      <c r="AI349" s="511">
        <v>182.99999999999955</v>
      </c>
      <c r="AJ349" s="511">
        <v>0</v>
      </c>
      <c r="AK349" s="511">
        <v>0</v>
      </c>
      <c r="AL349" s="511">
        <v>0</v>
      </c>
      <c r="AM349" s="511">
        <v>0</v>
      </c>
      <c r="AN349" s="511">
        <v>0</v>
      </c>
      <c r="AO349" s="511">
        <v>0</v>
      </c>
      <c r="AP349" s="511">
        <v>0</v>
      </c>
      <c r="AQ349" s="511">
        <v>1247.9999999999998</v>
      </c>
      <c r="AR349" s="511">
        <v>91.000000000000014</v>
      </c>
      <c r="AS349" s="511">
        <v>1.9999999999999956</v>
      </c>
      <c r="AT349" s="511">
        <v>1.9999999999999956</v>
      </c>
      <c r="AU349" s="511">
        <v>19.000000000000011</v>
      </c>
      <c r="AV349" s="511">
        <v>6</v>
      </c>
      <c r="AW349" s="511">
        <v>2.9999999999999933</v>
      </c>
      <c r="AX349" s="511">
        <v>0</v>
      </c>
      <c r="AY349" s="511">
        <v>28.061403508771871</v>
      </c>
      <c r="AZ349" s="511">
        <v>0</v>
      </c>
      <c r="BA349" s="511">
        <v>62.222222222222157</v>
      </c>
      <c r="BB349" s="511">
        <v>68.724264705882433</v>
      </c>
      <c r="BC349" s="511">
        <v>84.11029411764703</v>
      </c>
      <c r="BD349" s="511">
        <v>79.28676470588232</v>
      </c>
      <c r="BE349" s="511">
        <v>46.691729323308358</v>
      </c>
      <c r="BF349" s="511">
        <v>193.36574100553023</v>
      </c>
      <c r="BG349" s="511">
        <v>0</v>
      </c>
      <c r="BH349" s="511">
        <v>0</v>
      </c>
      <c r="BI349" s="511">
        <v>0</v>
      </c>
      <c r="BJ349" s="511">
        <v>2.6059999999999999</v>
      </c>
      <c r="BK349" s="511">
        <v>0</v>
      </c>
      <c r="BL349" s="512">
        <v>0.34333333333333271</v>
      </c>
      <c r="BM349" s="511">
        <v>0</v>
      </c>
      <c r="BN349" s="511">
        <v>0</v>
      </c>
      <c r="BO349" s="511">
        <v>1</v>
      </c>
      <c r="BQ349">
        <v>138136</v>
      </c>
      <c r="BR349">
        <v>3304307</v>
      </c>
      <c r="BS349" t="s">
        <v>505</v>
      </c>
      <c r="BT349" t="s">
        <v>5</v>
      </c>
      <c r="BU349" t="s">
        <v>609</v>
      </c>
      <c r="BV349">
        <v>1</v>
      </c>
      <c r="BW349">
        <v>0</v>
      </c>
      <c r="BX349">
        <v>0</v>
      </c>
      <c r="BY349">
        <v>0</v>
      </c>
      <c r="BZ349">
        <v>5</v>
      </c>
      <c r="CA349">
        <v>3</v>
      </c>
      <c r="CB349">
        <v>2</v>
      </c>
      <c r="CC349">
        <v>1371</v>
      </c>
      <c r="CD349">
        <v>0</v>
      </c>
      <c r="CE349">
        <v>0</v>
      </c>
      <c r="CF349">
        <v>0</v>
      </c>
      <c r="CG349">
        <v>1371</v>
      </c>
      <c r="CH349">
        <v>838</v>
      </c>
      <c r="CI349">
        <v>533</v>
      </c>
      <c r="CJ349">
        <v>280</v>
      </c>
      <c r="CK349">
        <v>279</v>
      </c>
      <c r="CL349">
        <v>279</v>
      </c>
      <c r="CM349">
        <v>263</v>
      </c>
      <c r="CN349">
        <v>270</v>
      </c>
      <c r="CO349">
        <v>0</v>
      </c>
      <c r="CP349">
        <v>1371</v>
      </c>
      <c r="CQ349">
        <v>274.2</v>
      </c>
      <c r="CR349">
        <v>0</v>
      </c>
      <c r="CS349">
        <v>0</v>
      </c>
      <c r="CT349">
        <v>169.99999999999989</v>
      </c>
      <c r="CU349">
        <v>182.99999999999955</v>
      </c>
      <c r="CV349">
        <v>0</v>
      </c>
      <c r="CW349">
        <v>0</v>
      </c>
      <c r="CX349">
        <v>0</v>
      </c>
      <c r="CY349">
        <v>0</v>
      </c>
      <c r="CZ349">
        <v>0</v>
      </c>
      <c r="DA349">
        <v>0</v>
      </c>
      <c r="DB349">
        <v>0</v>
      </c>
      <c r="DC349">
        <v>1247.9999999999998</v>
      </c>
      <c r="DD349">
        <v>91.000000000000014</v>
      </c>
      <c r="DE349">
        <v>1.9999999999999956</v>
      </c>
      <c r="DF349">
        <v>1.9999999999999956</v>
      </c>
      <c r="DG349">
        <v>19.000000000000011</v>
      </c>
      <c r="DH349">
        <v>6</v>
      </c>
      <c r="DI349">
        <v>2.9999999999999933</v>
      </c>
      <c r="DJ349">
        <v>0</v>
      </c>
      <c r="DK349">
        <v>28.061403508771871</v>
      </c>
      <c r="DL349">
        <v>0</v>
      </c>
      <c r="DM349">
        <v>62.222222222222157</v>
      </c>
      <c r="DN349">
        <v>68.724264705882433</v>
      </c>
      <c r="DO349">
        <v>84.11029411764703</v>
      </c>
      <c r="DP349">
        <v>79.28676470588232</v>
      </c>
      <c r="DQ349">
        <v>46.691729323308358</v>
      </c>
      <c r="DR349">
        <v>193.36574100553023</v>
      </c>
      <c r="DS349">
        <v>0</v>
      </c>
      <c r="DT349">
        <v>0</v>
      </c>
      <c r="DU349">
        <v>0</v>
      </c>
      <c r="DV349">
        <v>2.6059999999999999</v>
      </c>
      <c r="DW349">
        <v>0</v>
      </c>
      <c r="DX349">
        <v>0.34333333333333271</v>
      </c>
      <c r="DY349">
        <v>0</v>
      </c>
      <c r="DZ349">
        <v>0</v>
      </c>
      <c r="EA349">
        <v>1</v>
      </c>
    </row>
    <row r="350" spans="1:131" ht="15" hidden="1">
      <c r="A350" s="505">
        <v>354</v>
      </c>
      <c r="B350" s="505" t="e">
        <v>#N/A</v>
      </c>
      <c r="C350" s="506">
        <v>0</v>
      </c>
      <c r="D350" s="506">
        <v>0.601476014760148</v>
      </c>
      <c r="E350" s="507">
        <v>138059</v>
      </c>
      <c r="F350" s="507">
        <v>3304323</v>
      </c>
      <c r="G350" s="508" t="s">
        <v>506</v>
      </c>
      <c r="H350" s="470" t="s">
        <v>5</v>
      </c>
      <c r="I350" s="509" t="s">
        <v>609</v>
      </c>
      <c r="J350" s="510">
        <v>1</v>
      </c>
      <c r="K350" s="511">
        <v>0</v>
      </c>
      <c r="L350" s="511">
        <v>0</v>
      </c>
      <c r="M350" s="511">
        <v>0</v>
      </c>
      <c r="N350" s="511">
        <v>5</v>
      </c>
      <c r="O350" s="511">
        <v>3</v>
      </c>
      <c r="P350" s="511">
        <v>2</v>
      </c>
      <c r="Q350" s="511">
        <v>1084</v>
      </c>
      <c r="R350" s="511">
        <v>0</v>
      </c>
      <c r="S350" s="511">
        <v>0</v>
      </c>
      <c r="T350" s="511">
        <v>0</v>
      </c>
      <c r="U350" s="511">
        <v>1084</v>
      </c>
      <c r="V350" s="511">
        <v>673</v>
      </c>
      <c r="W350" s="511">
        <v>411</v>
      </c>
      <c r="X350" s="511">
        <v>205</v>
      </c>
      <c r="Y350" s="511">
        <v>234</v>
      </c>
      <c r="Z350" s="511">
        <v>234</v>
      </c>
      <c r="AA350" s="511">
        <v>205</v>
      </c>
      <c r="AB350" s="511">
        <v>206</v>
      </c>
      <c r="AC350" s="511">
        <v>0</v>
      </c>
      <c r="AD350" s="511">
        <v>1084</v>
      </c>
      <c r="AE350" s="511">
        <v>216.8</v>
      </c>
      <c r="AF350" s="511">
        <v>0</v>
      </c>
      <c r="AG350" s="511">
        <v>0</v>
      </c>
      <c r="AH350" s="511">
        <v>509.00000000000034</v>
      </c>
      <c r="AI350" s="511">
        <v>652.00000000000045</v>
      </c>
      <c r="AJ350" s="511">
        <v>0</v>
      </c>
      <c r="AK350" s="511">
        <v>0</v>
      </c>
      <c r="AL350" s="511">
        <v>0</v>
      </c>
      <c r="AM350" s="511">
        <v>0</v>
      </c>
      <c r="AN350" s="511">
        <v>0</v>
      </c>
      <c r="AO350" s="511">
        <v>0</v>
      </c>
      <c r="AP350" s="511">
        <v>0</v>
      </c>
      <c r="AQ350" s="511">
        <v>19.000000000000036</v>
      </c>
      <c r="AR350" s="511">
        <v>3.999999999999996</v>
      </c>
      <c r="AS350" s="511">
        <v>235.00000000000003</v>
      </c>
      <c r="AT350" s="511">
        <v>190.00000000000034</v>
      </c>
      <c r="AU350" s="511">
        <v>411.9999999999996</v>
      </c>
      <c r="AV350" s="511">
        <v>211.99999999999977</v>
      </c>
      <c r="AW350" s="511">
        <v>11.999999999999988</v>
      </c>
      <c r="AX350" s="511">
        <v>0</v>
      </c>
      <c r="AY350" s="511">
        <v>17.015697137580805</v>
      </c>
      <c r="AZ350" s="511">
        <v>0</v>
      </c>
      <c r="BA350" s="511">
        <v>82</v>
      </c>
      <c r="BB350" s="511">
        <v>92.973214285714377</v>
      </c>
      <c r="BC350" s="511">
        <v>109.65217391304344</v>
      </c>
      <c r="BD350" s="511">
        <v>96.062801932367123</v>
      </c>
      <c r="BE350" s="511">
        <v>119.98969072164954</v>
      </c>
      <c r="BF350" s="511">
        <v>288.65029488164078</v>
      </c>
      <c r="BG350" s="511">
        <v>0</v>
      </c>
      <c r="BH350" s="511">
        <v>0</v>
      </c>
      <c r="BI350" s="511">
        <v>0</v>
      </c>
      <c r="BJ350" s="511">
        <v>0.87</v>
      </c>
      <c r="BK350" s="511">
        <v>0</v>
      </c>
      <c r="BL350" s="512">
        <v>0</v>
      </c>
      <c r="BM350" s="511">
        <v>0</v>
      </c>
      <c r="BN350" s="511">
        <v>0</v>
      </c>
      <c r="BO350" s="511">
        <v>1</v>
      </c>
      <c r="BQ350">
        <v>138059</v>
      </c>
      <c r="BR350">
        <v>3304323</v>
      </c>
      <c r="BS350" t="s">
        <v>506</v>
      </c>
      <c r="BT350" t="s">
        <v>5</v>
      </c>
      <c r="BU350" t="s">
        <v>609</v>
      </c>
      <c r="BV350">
        <v>1</v>
      </c>
      <c r="BW350">
        <v>0</v>
      </c>
      <c r="BX350">
        <v>0</v>
      </c>
      <c r="BY350">
        <v>0</v>
      </c>
      <c r="BZ350">
        <v>5</v>
      </c>
      <c r="CA350">
        <v>3</v>
      </c>
      <c r="CB350">
        <v>2</v>
      </c>
      <c r="CC350">
        <v>1084</v>
      </c>
      <c r="CD350">
        <v>0</v>
      </c>
      <c r="CE350">
        <v>0</v>
      </c>
      <c r="CF350">
        <v>0</v>
      </c>
      <c r="CG350">
        <v>1084</v>
      </c>
      <c r="CH350">
        <v>673</v>
      </c>
      <c r="CI350">
        <v>411</v>
      </c>
      <c r="CJ350">
        <v>205</v>
      </c>
      <c r="CK350">
        <v>234</v>
      </c>
      <c r="CL350">
        <v>234</v>
      </c>
      <c r="CM350">
        <v>205</v>
      </c>
      <c r="CN350">
        <v>206</v>
      </c>
      <c r="CO350">
        <v>0</v>
      </c>
      <c r="CP350">
        <v>1084</v>
      </c>
      <c r="CQ350">
        <v>216.8</v>
      </c>
      <c r="CR350">
        <v>0</v>
      </c>
      <c r="CS350">
        <v>0</v>
      </c>
      <c r="CT350">
        <v>509.00000000000034</v>
      </c>
      <c r="CU350">
        <v>652.00000000000045</v>
      </c>
      <c r="CV350">
        <v>0</v>
      </c>
      <c r="CW350">
        <v>0</v>
      </c>
      <c r="CX350">
        <v>0</v>
      </c>
      <c r="CY350">
        <v>0</v>
      </c>
      <c r="CZ350">
        <v>0</v>
      </c>
      <c r="DA350">
        <v>0</v>
      </c>
      <c r="DB350">
        <v>0</v>
      </c>
      <c r="DC350">
        <v>19.000000000000036</v>
      </c>
      <c r="DD350">
        <v>3.999999999999996</v>
      </c>
      <c r="DE350">
        <v>235.00000000000003</v>
      </c>
      <c r="DF350">
        <v>190.00000000000034</v>
      </c>
      <c r="DG350">
        <v>411.9999999999996</v>
      </c>
      <c r="DH350">
        <v>211.99999999999977</v>
      </c>
      <c r="DI350">
        <v>11.999999999999988</v>
      </c>
      <c r="DJ350">
        <v>0</v>
      </c>
      <c r="DK350">
        <v>17.015697137580805</v>
      </c>
      <c r="DL350">
        <v>0</v>
      </c>
      <c r="DM350">
        <v>82</v>
      </c>
      <c r="DN350">
        <v>92.973214285714377</v>
      </c>
      <c r="DO350">
        <v>109.65217391304344</v>
      </c>
      <c r="DP350">
        <v>96.062801932367123</v>
      </c>
      <c r="DQ350">
        <v>119.98969072164954</v>
      </c>
      <c r="DR350">
        <v>288.65029488164078</v>
      </c>
      <c r="DS350">
        <v>0</v>
      </c>
      <c r="DT350">
        <v>0</v>
      </c>
      <c r="DU350">
        <v>0</v>
      </c>
      <c r="DV350">
        <v>0.87</v>
      </c>
      <c r="DW350">
        <v>0</v>
      </c>
      <c r="DX350">
        <v>0</v>
      </c>
      <c r="DY350">
        <v>0</v>
      </c>
      <c r="DZ350">
        <v>0</v>
      </c>
      <c r="EA350">
        <v>1</v>
      </c>
    </row>
    <row r="351" spans="1:131" ht="15" hidden="1">
      <c r="A351" s="505">
        <v>355</v>
      </c>
      <c r="B351" s="505" t="e">
        <v>#N/A</v>
      </c>
      <c r="C351" s="506">
        <v>0</v>
      </c>
      <c r="D351" s="506">
        <v>0.16920609462710501</v>
      </c>
      <c r="E351" s="507">
        <v>137053</v>
      </c>
      <c r="F351" s="507">
        <v>3304331</v>
      </c>
      <c r="G351" s="508" t="s">
        <v>507</v>
      </c>
      <c r="H351" s="470" t="s">
        <v>5</v>
      </c>
      <c r="I351" s="509" t="s">
        <v>609</v>
      </c>
      <c r="J351" s="510">
        <v>1</v>
      </c>
      <c r="K351" s="511">
        <v>0</v>
      </c>
      <c r="L351" s="511">
        <v>0</v>
      </c>
      <c r="M351" s="511">
        <v>0</v>
      </c>
      <c r="N351" s="511">
        <v>5</v>
      </c>
      <c r="O351" s="511">
        <v>3</v>
      </c>
      <c r="P351" s="511">
        <v>2</v>
      </c>
      <c r="Q351" s="511">
        <v>1247</v>
      </c>
      <c r="R351" s="511">
        <v>0</v>
      </c>
      <c r="S351" s="511">
        <v>0</v>
      </c>
      <c r="T351" s="511">
        <v>0</v>
      </c>
      <c r="U351" s="511">
        <v>1247</v>
      </c>
      <c r="V351" s="511">
        <v>773</v>
      </c>
      <c r="W351" s="511">
        <v>474</v>
      </c>
      <c r="X351" s="511">
        <v>240</v>
      </c>
      <c r="Y351" s="511">
        <v>271</v>
      </c>
      <c r="Z351" s="511">
        <v>262</v>
      </c>
      <c r="AA351" s="511">
        <v>239</v>
      </c>
      <c r="AB351" s="511">
        <v>235</v>
      </c>
      <c r="AC351" s="511">
        <v>0</v>
      </c>
      <c r="AD351" s="511">
        <v>1247</v>
      </c>
      <c r="AE351" s="511">
        <v>249.4</v>
      </c>
      <c r="AF351" s="511">
        <v>0</v>
      </c>
      <c r="AG351" s="511">
        <v>0</v>
      </c>
      <c r="AH351" s="511">
        <v>187.00000000000037</v>
      </c>
      <c r="AI351" s="511">
        <v>210.99999999999994</v>
      </c>
      <c r="AJ351" s="511">
        <v>0</v>
      </c>
      <c r="AK351" s="511">
        <v>0</v>
      </c>
      <c r="AL351" s="511">
        <v>0</v>
      </c>
      <c r="AM351" s="511">
        <v>0</v>
      </c>
      <c r="AN351" s="511">
        <v>0</v>
      </c>
      <c r="AO351" s="511">
        <v>0</v>
      </c>
      <c r="AP351" s="511">
        <v>0</v>
      </c>
      <c r="AQ351" s="511">
        <v>1051.8434991974323</v>
      </c>
      <c r="AR351" s="511">
        <v>70.056179775280938</v>
      </c>
      <c r="AS351" s="511">
        <v>26.02086677367571</v>
      </c>
      <c r="AT351" s="511">
        <v>3.0024077046549005</v>
      </c>
      <c r="AU351" s="511">
        <v>51.040930979133194</v>
      </c>
      <c r="AV351" s="511">
        <v>32.025682182985591</v>
      </c>
      <c r="AW351" s="511">
        <v>13.010433386837855</v>
      </c>
      <c r="AX351" s="511">
        <v>0</v>
      </c>
      <c r="AY351" s="511">
        <v>38.091639871382618</v>
      </c>
      <c r="AZ351" s="511">
        <v>0</v>
      </c>
      <c r="BA351" s="511">
        <v>69.610389610389603</v>
      </c>
      <c r="BB351" s="511">
        <v>73.078651685393368</v>
      </c>
      <c r="BC351" s="511">
        <v>82.736842105263278</v>
      </c>
      <c r="BD351" s="511">
        <v>75.473684210526429</v>
      </c>
      <c r="BE351" s="511">
        <v>46.787330316741986</v>
      </c>
      <c r="BF351" s="511">
        <v>197.29459915207062</v>
      </c>
      <c r="BG351" s="511">
        <v>0</v>
      </c>
      <c r="BH351" s="511">
        <v>0</v>
      </c>
      <c r="BI351" s="511">
        <v>0</v>
      </c>
      <c r="BJ351" s="511">
        <v>1.264</v>
      </c>
      <c r="BK351" s="511">
        <v>0</v>
      </c>
      <c r="BL351" s="512">
        <v>0</v>
      </c>
      <c r="BM351" s="511">
        <v>0</v>
      </c>
      <c r="BN351" s="511">
        <v>0</v>
      </c>
      <c r="BO351" s="511">
        <v>1</v>
      </c>
      <c r="BQ351">
        <v>137053</v>
      </c>
      <c r="BR351">
        <v>3304331</v>
      </c>
      <c r="BS351" t="s">
        <v>507</v>
      </c>
      <c r="BT351" t="s">
        <v>5</v>
      </c>
      <c r="BU351" t="s">
        <v>609</v>
      </c>
      <c r="BV351">
        <v>1</v>
      </c>
      <c r="BW351">
        <v>0</v>
      </c>
      <c r="BX351">
        <v>0</v>
      </c>
      <c r="BY351">
        <v>0</v>
      </c>
      <c r="BZ351">
        <v>5</v>
      </c>
      <c r="CA351">
        <v>3</v>
      </c>
      <c r="CB351">
        <v>2</v>
      </c>
      <c r="CC351">
        <v>1247</v>
      </c>
      <c r="CD351">
        <v>0</v>
      </c>
      <c r="CE351">
        <v>0</v>
      </c>
      <c r="CF351">
        <v>0</v>
      </c>
      <c r="CG351">
        <v>1247</v>
      </c>
      <c r="CH351">
        <v>773</v>
      </c>
      <c r="CI351">
        <v>474</v>
      </c>
      <c r="CJ351">
        <v>240</v>
      </c>
      <c r="CK351">
        <v>271</v>
      </c>
      <c r="CL351">
        <v>262</v>
      </c>
      <c r="CM351">
        <v>239</v>
      </c>
      <c r="CN351">
        <v>235</v>
      </c>
      <c r="CO351">
        <v>0</v>
      </c>
      <c r="CP351">
        <v>1247</v>
      </c>
      <c r="CQ351">
        <v>249.4</v>
      </c>
      <c r="CR351">
        <v>0</v>
      </c>
      <c r="CS351">
        <v>0</v>
      </c>
      <c r="CT351">
        <v>187.00000000000037</v>
      </c>
      <c r="CU351">
        <v>210.99999999999994</v>
      </c>
      <c r="CV351">
        <v>0</v>
      </c>
      <c r="CW351">
        <v>0</v>
      </c>
      <c r="CX351">
        <v>0</v>
      </c>
      <c r="CY351">
        <v>0</v>
      </c>
      <c r="CZ351">
        <v>0</v>
      </c>
      <c r="DA351">
        <v>0</v>
      </c>
      <c r="DB351">
        <v>0</v>
      </c>
      <c r="DC351">
        <v>1051.8434991974323</v>
      </c>
      <c r="DD351">
        <v>70.056179775280938</v>
      </c>
      <c r="DE351">
        <v>26.02086677367571</v>
      </c>
      <c r="DF351">
        <v>3.0024077046549005</v>
      </c>
      <c r="DG351">
        <v>51.040930979133194</v>
      </c>
      <c r="DH351">
        <v>32.025682182985591</v>
      </c>
      <c r="DI351">
        <v>13.010433386837855</v>
      </c>
      <c r="DJ351">
        <v>0</v>
      </c>
      <c r="DK351">
        <v>38.091639871382618</v>
      </c>
      <c r="DL351">
        <v>0</v>
      </c>
      <c r="DM351">
        <v>69.610389610389603</v>
      </c>
      <c r="DN351">
        <v>73.078651685393368</v>
      </c>
      <c r="DO351">
        <v>82.736842105263278</v>
      </c>
      <c r="DP351">
        <v>75.473684210526429</v>
      </c>
      <c r="DQ351">
        <v>46.787330316741986</v>
      </c>
      <c r="DR351">
        <v>197.29459915207062</v>
      </c>
      <c r="DS351">
        <v>0</v>
      </c>
      <c r="DT351">
        <v>0</v>
      </c>
      <c r="DU351">
        <v>0</v>
      </c>
      <c r="DV351">
        <v>1.264</v>
      </c>
      <c r="DW351">
        <v>0</v>
      </c>
      <c r="DX351">
        <v>0</v>
      </c>
      <c r="DY351">
        <v>0</v>
      </c>
      <c r="DZ351">
        <v>0</v>
      </c>
      <c r="EA351">
        <v>1</v>
      </c>
    </row>
    <row r="352" spans="1:131" ht="15" hidden="1">
      <c r="A352" s="505">
        <v>356</v>
      </c>
      <c r="B352" s="505" t="e">
        <v>#N/A</v>
      </c>
      <c r="C352" s="506">
        <v>0</v>
      </c>
      <c r="D352" s="506">
        <v>0.50096153846153801</v>
      </c>
      <c r="E352" s="507">
        <v>141835</v>
      </c>
      <c r="F352" s="507">
        <v>3304616</v>
      </c>
      <c r="G352" s="508" t="s">
        <v>508</v>
      </c>
      <c r="H352" s="470" t="s">
        <v>5</v>
      </c>
      <c r="I352" s="509" t="s">
        <v>609</v>
      </c>
      <c r="J352" s="510">
        <v>1</v>
      </c>
      <c r="K352" s="511">
        <v>0</v>
      </c>
      <c r="L352" s="511">
        <v>0</v>
      </c>
      <c r="M352" s="511">
        <v>0</v>
      </c>
      <c r="N352" s="511">
        <v>5</v>
      </c>
      <c r="O352" s="511">
        <v>3</v>
      </c>
      <c r="P352" s="511">
        <v>2</v>
      </c>
      <c r="Q352" s="511">
        <v>1040</v>
      </c>
      <c r="R352" s="511">
        <v>0</v>
      </c>
      <c r="S352" s="511">
        <v>0</v>
      </c>
      <c r="T352" s="511">
        <v>0</v>
      </c>
      <c r="U352" s="511">
        <v>1040</v>
      </c>
      <c r="V352" s="511">
        <v>645</v>
      </c>
      <c r="W352" s="511">
        <v>395</v>
      </c>
      <c r="X352" s="511">
        <v>218</v>
      </c>
      <c r="Y352" s="511">
        <v>211</v>
      </c>
      <c r="Z352" s="511">
        <v>216</v>
      </c>
      <c r="AA352" s="511">
        <v>200</v>
      </c>
      <c r="AB352" s="511">
        <v>195</v>
      </c>
      <c r="AC352" s="511">
        <v>0</v>
      </c>
      <c r="AD352" s="511">
        <v>1040</v>
      </c>
      <c r="AE352" s="511">
        <v>208</v>
      </c>
      <c r="AF352" s="511">
        <v>0</v>
      </c>
      <c r="AG352" s="511">
        <v>0</v>
      </c>
      <c r="AH352" s="511">
        <v>485.99999999999966</v>
      </c>
      <c r="AI352" s="511">
        <v>520.99999999999955</v>
      </c>
      <c r="AJ352" s="511">
        <v>0</v>
      </c>
      <c r="AK352" s="511">
        <v>0</v>
      </c>
      <c r="AL352" s="511">
        <v>0</v>
      </c>
      <c r="AM352" s="511">
        <v>0</v>
      </c>
      <c r="AN352" s="511">
        <v>0</v>
      </c>
      <c r="AO352" s="511">
        <v>0</v>
      </c>
      <c r="AP352" s="511">
        <v>0</v>
      </c>
      <c r="AQ352" s="511">
        <v>182.99999999999952</v>
      </c>
      <c r="AR352" s="511">
        <v>71.999999999999972</v>
      </c>
      <c r="AS352" s="511">
        <v>92.999999999999972</v>
      </c>
      <c r="AT352" s="511">
        <v>61.00000000000005</v>
      </c>
      <c r="AU352" s="511">
        <v>83</v>
      </c>
      <c r="AV352" s="511">
        <v>381.99999999999966</v>
      </c>
      <c r="AW352" s="511">
        <v>166.0000000000004</v>
      </c>
      <c r="AX352" s="511">
        <v>0</v>
      </c>
      <c r="AY352" s="511">
        <v>41.640625</v>
      </c>
      <c r="AZ352" s="511">
        <v>0</v>
      </c>
      <c r="BA352" s="511">
        <v>76.401869158878469</v>
      </c>
      <c r="BB352" s="511">
        <v>91.604878048780563</v>
      </c>
      <c r="BC352" s="511">
        <v>100.51485148514844</v>
      </c>
      <c r="BD352" s="511">
        <v>93.069306930693003</v>
      </c>
      <c r="BE352" s="511">
        <v>67.459459459459481</v>
      </c>
      <c r="BF352" s="511">
        <v>244.15252262246975</v>
      </c>
      <c r="BG352" s="511">
        <v>0</v>
      </c>
      <c r="BH352" s="511">
        <v>0</v>
      </c>
      <c r="BI352" s="511">
        <v>0</v>
      </c>
      <c r="BJ352" s="511">
        <v>1.0229999999999999</v>
      </c>
      <c r="BK352" s="511">
        <v>0</v>
      </c>
      <c r="BL352" s="512">
        <v>0</v>
      </c>
      <c r="BM352" s="511">
        <v>0</v>
      </c>
      <c r="BN352" s="511">
        <v>0</v>
      </c>
      <c r="BO352" s="511">
        <v>1</v>
      </c>
      <c r="BQ352">
        <v>141835</v>
      </c>
      <c r="BR352">
        <v>3304616</v>
      </c>
      <c r="BS352" t="s">
        <v>508</v>
      </c>
      <c r="BT352" t="s">
        <v>5</v>
      </c>
      <c r="BU352" t="s">
        <v>609</v>
      </c>
      <c r="BV352">
        <v>1</v>
      </c>
      <c r="BW352">
        <v>0</v>
      </c>
      <c r="BX352">
        <v>0</v>
      </c>
      <c r="BY352">
        <v>0</v>
      </c>
      <c r="BZ352">
        <v>5</v>
      </c>
      <c r="CA352">
        <v>3</v>
      </c>
      <c r="CB352">
        <v>2</v>
      </c>
      <c r="CC352">
        <v>1040</v>
      </c>
      <c r="CD352">
        <v>0</v>
      </c>
      <c r="CE352">
        <v>0</v>
      </c>
      <c r="CF352">
        <v>0</v>
      </c>
      <c r="CG352">
        <v>1040</v>
      </c>
      <c r="CH352">
        <v>645</v>
      </c>
      <c r="CI352">
        <v>395</v>
      </c>
      <c r="CJ352">
        <v>218</v>
      </c>
      <c r="CK352">
        <v>211</v>
      </c>
      <c r="CL352">
        <v>216</v>
      </c>
      <c r="CM352">
        <v>200</v>
      </c>
      <c r="CN352">
        <v>195</v>
      </c>
      <c r="CO352">
        <v>0</v>
      </c>
      <c r="CP352">
        <v>1040</v>
      </c>
      <c r="CQ352">
        <v>208</v>
      </c>
      <c r="CR352">
        <v>0</v>
      </c>
      <c r="CS352">
        <v>0</v>
      </c>
      <c r="CT352">
        <v>485.99999999999966</v>
      </c>
      <c r="CU352">
        <v>520.99999999999955</v>
      </c>
      <c r="CV352">
        <v>0</v>
      </c>
      <c r="CW352">
        <v>0</v>
      </c>
      <c r="CX352">
        <v>0</v>
      </c>
      <c r="CY352">
        <v>0</v>
      </c>
      <c r="CZ352">
        <v>0</v>
      </c>
      <c r="DA352">
        <v>0</v>
      </c>
      <c r="DB352">
        <v>0</v>
      </c>
      <c r="DC352">
        <v>182.99999999999952</v>
      </c>
      <c r="DD352">
        <v>71.999999999999972</v>
      </c>
      <c r="DE352">
        <v>92.999999999999972</v>
      </c>
      <c r="DF352">
        <v>61.00000000000005</v>
      </c>
      <c r="DG352">
        <v>83</v>
      </c>
      <c r="DH352">
        <v>381.99999999999966</v>
      </c>
      <c r="DI352">
        <v>166.0000000000004</v>
      </c>
      <c r="DJ352">
        <v>0</v>
      </c>
      <c r="DK352">
        <v>41.640625</v>
      </c>
      <c r="DL352">
        <v>0</v>
      </c>
      <c r="DM352">
        <v>76.401869158878469</v>
      </c>
      <c r="DN352">
        <v>91.604878048780563</v>
      </c>
      <c r="DO352">
        <v>100.51485148514844</v>
      </c>
      <c r="DP352">
        <v>93.069306930693003</v>
      </c>
      <c r="DQ352">
        <v>67.459459459459481</v>
      </c>
      <c r="DR352">
        <v>244.15252262246975</v>
      </c>
      <c r="DS352">
        <v>0</v>
      </c>
      <c r="DT352">
        <v>0</v>
      </c>
      <c r="DU352">
        <v>0</v>
      </c>
      <c r="DV352">
        <v>1.0229999999999999</v>
      </c>
      <c r="DW352">
        <v>0</v>
      </c>
      <c r="DX352">
        <v>0</v>
      </c>
      <c r="DY352">
        <v>0</v>
      </c>
      <c r="DZ352">
        <v>0</v>
      </c>
      <c r="EA352">
        <v>1</v>
      </c>
    </row>
    <row r="353" spans="1:131" ht="15" hidden="1">
      <c r="A353" s="505">
        <v>357</v>
      </c>
      <c r="B353" s="505" t="e">
        <v>#N/A</v>
      </c>
      <c r="C353" s="506">
        <v>0</v>
      </c>
      <c r="D353" s="506">
        <v>0.140918580375783</v>
      </c>
      <c r="E353" s="507">
        <v>137988</v>
      </c>
      <c r="F353" s="507">
        <v>3304660</v>
      </c>
      <c r="G353" s="508" t="s">
        <v>509</v>
      </c>
      <c r="H353" s="470" t="s">
        <v>5</v>
      </c>
      <c r="I353" s="509" t="s">
        <v>609</v>
      </c>
      <c r="J353" s="510">
        <v>1</v>
      </c>
      <c r="K353" s="511">
        <v>0</v>
      </c>
      <c r="L353" s="511">
        <v>0</v>
      </c>
      <c r="M353" s="511">
        <v>0</v>
      </c>
      <c r="N353" s="511">
        <v>5</v>
      </c>
      <c r="O353" s="511">
        <v>3</v>
      </c>
      <c r="P353" s="511">
        <v>2</v>
      </c>
      <c r="Q353" s="511">
        <v>958</v>
      </c>
      <c r="R353" s="511">
        <v>0</v>
      </c>
      <c r="S353" s="511">
        <v>0</v>
      </c>
      <c r="T353" s="511">
        <v>0</v>
      </c>
      <c r="U353" s="511">
        <v>958</v>
      </c>
      <c r="V353" s="511">
        <v>575</v>
      </c>
      <c r="W353" s="511">
        <v>383</v>
      </c>
      <c r="X353" s="511">
        <v>192</v>
      </c>
      <c r="Y353" s="511">
        <v>191</v>
      </c>
      <c r="Z353" s="511">
        <v>192</v>
      </c>
      <c r="AA353" s="511">
        <v>192</v>
      </c>
      <c r="AB353" s="511">
        <v>191</v>
      </c>
      <c r="AC353" s="511">
        <v>0</v>
      </c>
      <c r="AD353" s="511">
        <v>958</v>
      </c>
      <c r="AE353" s="511">
        <v>191.6</v>
      </c>
      <c r="AF353" s="511">
        <v>0</v>
      </c>
      <c r="AG353" s="511">
        <v>0</v>
      </c>
      <c r="AH353" s="511">
        <v>105.00000000000041</v>
      </c>
      <c r="AI353" s="511">
        <v>135.00000000000011</v>
      </c>
      <c r="AJ353" s="511">
        <v>0</v>
      </c>
      <c r="AK353" s="511">
        <v>0</v>
      </c>
      <c r="AL353" s="511">
        <v>0</v>
      </c>
      <c r="AM353" s="511">
        <v>0</v>
      </c>
      <c r="AN353" s="511">
        <v>0</v>
      </c>
      <c r="AO353" s="511">
        <v>0</v>
      </c>
      <c r="AP353" s="511">
        <v>0</v>
      </c>
      <c r="AQ353" s="511">
        <v>725</v>
      </c>
      <c r="AR353" s="511">
        <v>68</v>
      </c>
      <c r="AS353" s="511">
        <v>35.000000000000043</v>
      </c>
      <c r="AT353" s="511">
        <v>13.999999999999957</v>
      </c>
      <c r="AU353" s="511">
        <v>44.00000000000005</v>
      </c>
      <c r="AV353" s="511">
        <v>49.999999999999986</v>
      </c>
      <c r="AW353" s="511">
        <v>21.999999999999979</v>
      </c>
      <c r="AX353" s="511">
        <v>0</v>
      </c>
      <c r="AY353" s="511">
        <v>30.157397691500496</v>
      </c>
      <c r="AZ353" s="511">
        <v>0</v>
      </c>
      <c r="BA353" s="511">
        <v>0</v>
      </c>
      <c r="BB353" s="511">
        <v>3.3508771929824546</v>
      </c>
      <c r="BC353" s="511">
        <v>3.2359550561797823</v>
      </c>
      <c r="BD353" s="511">
        <v>3.2359550561797823</v>
      </c>
      <c r="BE353" s="511">
        <v>0</v>
      </c>
      <c r="BF353" s="511">
        <v>5.3938718998344246</v>
      </c>
      <c r="BG353" s="511">
        <v>0</v>
      </c>
      <c r="BH353" s="511">
        <v>0</v>
      </c>
      <c r="BI353" s="511">
        <v>0</v>
      </c>
      <c r="BJ353" s="511">
        <v>1.498</v>
      </c>
      <c r="BK353" s="511">
        <v>0</v>
      </c>
      <c r="BL353" s="512">
        <v>0</v>
      </c>
      <c r="BM353" s="511">
        <v>0</v>
      </c>
      <c r="BN353" s="511">
        <v>0</v>
      </c>
      <c r="BO353" s="511">
        <v>1</v>
      </c>
      <c r="BQ353">
        <v>137988</v>
      </c>
      <c r="BR353">
        <v>3304660</v>
      </c>
      <c r="BS353" t="s">
        <v>509</v>
      </c>
      <c r="BT353" t="s">
        <v>5</v>
      </c>
      <c r="BU353" t="s">
        <v>609</v>
      </c>
      <c r="BV353">
        <v>1</v>
      </c>
      <c r="BW353">
        <v>0</v>
      </c>
      <c r="BX353">
        <v>0</v>
      </c>
      <c r="BY353">
        <v>0</v>
      </c>
      <c r="BZ353">
        <v>5</v>
      </c>
      <c r="CA353">
        <v>3</v>
      </c>
      <c r="CB353">
        <v>2</v>
      </c>
      <c r="CC353">
        <v>958</v>
      </c>
      <c r="CD353">
        <v>0</v>
      </c>
      <c r="CE353">
        <v>0</v>
      </c>
      <c r="CF353">
        <v>0</v>
      </c>
      <c r="CG353">
        <v>958</v>
      </c>
      <c r="CH353">
        <v>575</v>
      </c>
      <c r="CI353">
        <v>383</v>
      </c>
      <c r="CJ353">
        <v>192</v>
      </c>
      <c r="CK353">
        <v>191</v>
      </c>
      <c r="CL353">
        <v>192</v>
      </c>
      <c r="CM353">
        <v>192</v>
      </c>
      <c r="CN353">
        <v>191</v>
      </c>
      <c r="CO353">
        <v>0</v>
      </c>
      <c r="CP353">
        <v>958</v>
      </c>
      <c r="CQ353">
        <v>191.6</v>
      </c>
      <c r="CR353">
        <v>0</v>
      </c>
      <c r="CS353">
        <v>0</v>
      </c>
      <c r="CT353">
        <v>105.00000000000041</v>
      </c>
      <c r="CU353">
        <v>135.00000000000011</v>
      </c>
      <c r="CV353">
        <v>0</v>
      </c>
      <c r="CW353">
        <v>0</v>
      </c>
      <c r="CX353">
        <v>0</v>
      </c>
      <c r="CY353">
        <v>0</v>
      </c>
      <c r="CZ353">
        <v>0</v>
      </c>
      <c r="DA353">
        <v>0</v>
      </c>
      <c r="DB353">
        <v>0</v>
      </c>
      <c r="DC353">
        <v>725</v>
      </c>
      <c r="DD353">
        <v>68</v>
      </c>
      <c r="DE353">
        <v>35.000000000000043</v>
      </c>
      <c r="DF353">
        <v>13.999999999999957</v>
      </c>
      <c r="DG353">
        <v>44.00000000000005</v>
      </c>
      <c r="DH353">
        <v>49.999999999999986</v>
      </c>
      <c r="DI353">
        <v>21.999999999999979</v>
      </c>
      <c r="DJ353">
        <v>0</v>
      </c>
      <c r="DK353">
        <v>30.157397691500496</v>
      </c>
      <c r="DL353">
        <v>0</v>
      </c>
      <c r="DM353">
        <v>0</v>
      </c>
      <c r="DN353">
        <v>3.3508771929824546</v>
      </c>
      <c r="DO353">
        <v>3.2359550561797823</v>
      </c>
      <c r="DP353">
        <v>3.2359550561797823</v>
      </c>
      <c r="DQ353">
        <v>0</v>
      </c>
      <c r="DR353">
        <v>5.3938718998344246</v>
      </c>
      <c r="DS353">
        <v>0</v>
      </c>
      <c r="DT353">
        <v>0</v>
      </c>
      <c r="DU353">
        <v>0</v>
      </c>
      <c r="DV353">
        <v>1.498</v>
      </c>
      <c r="DW353">
        <v>0</v>
      </c>
      <c r="DX353">
        <v>0</v>
      </c>
      <c r="DY353">
        <v>0</v>
      </c>
      <c r="DZ353">
        <v>0</v>
      </c>
      <c r="EA353">
        <v>1</v>
      </c>
    </row>
    <row r="354" spans="1:131" ht="15" hidden="1">
      <c r="A354" s="505">
        <v>358</v>
      </c>
      <c r="B354" s="505" t="e">
        <v>#N/A</v>
      </c>
      <c r="C354" s="506">
        <v>0</v>
      </c>
      <c r="D354" s="506">
        <v>0.16295427901524001</v>
      </c>
      <c r="E354" s="507">
        <v>140524</v>
      </c>
      <c r="F354" s="507">
        <v>3304661</v>
      </c>
      <c r="G354" s="508" t="s">
        <v>510</v>
      </c>
      <c r="H354" s="470" t="s">
        <v>5</v>
      </c>
      <c r="I354" s="509" t="s">
        <v>609</v>
      </c>
      <c r="J354" s="510">
        <v>1</v>
      </c>
      <c r="K354" s="511">
        <v>0</v>
      </c>
      <c r="L354" s="511">
        <v>0</v>
      </c>
      <c r="M354" s="511">
        <v>0</v>
      </c>
      <c r="N354" s="511">
        <v>5</v>
      </c>
      <c r="O354" s="511">
        <v>3</v>
      </c>
      <c r="P354" s="511">
        <v>2</v>
      </c>
      <c r="Q354" s="511">
        <v>853</v>
      </c>
      <c r="R354" s="511">
        <v>0</v>
      </c>
      <c r="S354" s="511">
        <v>0</v>
      </c>
      <c r="T354" s="511">
        <v>0</v>
      </c>
      <c r="U354" s="511">
        <v>853</v>
      </c>
      <c r="V354" s="511">
        <v>512</v>
      </c>
      <c r="W354" s="511">
        <v>341</v>
      </c>
      <c r="X354" s="511">
        <v>171</v>
      </c>
      <c r="Y354" s="511">
        <v>172</v>
      </c>
      <c r="Z354" s="511">
        <v>169</v>
      </c>
      <c r="AA354" s="511">
        <v>169</v>
      </c>
      <c r="AB354" s="511">
        <v>172</v>
      </c>
      <c r="AC354" s="511">
        <v>0</v>
      </c>
      <c r="AD354" s="511">
        <v>853</v>
      </c>
      <c r="AE354" s="511">
        <v>170.6</v>
      </c>
      <c r="AF354" s="511">
        <v>0</v>
      </c>
      <c r="AG354" s="511">
        <v>0</v>
      </c>
      <c r="AH354" s="511">
        <v>106.00000000000026</v>
      </c>
      <c r="AI354" s="511">
        <v>138.99999999999972</v>
      </c>
      <c r="AJ354" s="511">
        <v>0</v>
      </c>
      <c r="AK354" s="511">
        <v>0</v>
      </c>
      <c r="AL354" s="511">
        <v>0</v>
      </c>
      <c r="AM354" s="511">
        <v>0</v>
      </c>
      <c r="AN354" s="511">
        <v>0</v>
      </c>
      <c r="AO354" s="511">
        <v>0</v>
      </c>
      <c r="AP354" s="511">
        <v>0</v>
      </c>
      <c r="AQ354" s="511">
        <v>612.00000000000023</v>
      </c>
      <c r="AR354" s="511">
        <v>76.999999999999986</v>
      </c>
      <c r="AS354" s="511">
        <v>24.999999999999961</v>
      </c>
      <c r="AT354" s="511">
        <v>13.999999999999998</v>
      </c>
      <c r="AU354" s="511">
        <v>61.999999999999986</v>
      </c>
      <c r="AV354" s="511">
        <v>38.000000000000036</v>
      </c>
      <c r="AW354" s="511">
        <v>24.999999999999961</v>
      </c>
      <c r="AX354" s="511">
        <v>0</v>
      </c>
      <c r="AY354" s="511">
        <v>17.000000000000036</v>
      </c>
      <c r="AZ354" s="511">
        <v>0</v>
      </c>
      <c r="BA354" s="511">
        <v>50.009433962264112</v>
      </c>
      <c r="BB354" s="511">
        <v>52.923076923076977</v>
      </c>
      <c r="BC354" s="511">
        <v>46.273809523809554</v>
      </c>
      <c r="BD354" s="511">
        <v>46.273809523809554</v>
      </c>
      <c r="BE354" s="511">
        <v>45.496774193548376</v>
      </c>
      <c r="BF354" s="511">
        <v>138.1432670933531</v>
      </c>
      <c r="BG354" s="511">
        <v>0</v>
      </c>
      <c r="BH354" s="511">
        <v>0</v>
      </c>
      <c r="BI354" s="511">
        <v>0</v>
      </c>
      <c r="BJ354" s="511">
        <v>1.7070000000000001</v>
      </c>
      <c r="BK354" s="511">
        <v>0</v>
      </c>
      <c r="BL354" s="512">
        <v>0</v>
      </c>
      <c r="BM354" s="511">
        <v>0</v>
      </c>
      <c r="BN354" s="511">
        <v>0</v>
      </c>
      <c r="BO354" s="511">
        <v>1</v>
      </c>
      <c r="BQ354">
        <v>140524</v>
      </c>
      <c r="BR354">
        <v>3304661</v>
      </c>
      <c r="BS354" t="s">
        <v>510</v>
      </c>
      <c r="BT354" t="s">
        <v>5</v>
      </c>
      <c r="BU354" t="s">
        <v>609</v>
      </c>
      <c r="BV354">
        <v>1</v>
      </c>
      <c r="BW354">
        <v>0</v>
      </c>
      <c r="BX354">
        <v>0</v>
      </c>
      <c r="BY354">
        <v>0</v>
      </c>
      <c r="BZ354">
        <v>5</v>
      </c>
      <c r="CA354">
        <v>3</v>
      </c>
      <c r="CB354">
        <v>2</v>
      </c>
      <c r="CC354">
        <v>853</v>
      </c>
      <c r="CD354">
        <v>0</v>
      </c>
      <c r="CE354">
        <v>0</v>
      </c>
      <c r="CF354">
        <v>0</v>
      </c>
      <c r="CG354">
        <v>853</v>
      </c>
      <c r="CH354">
        <v>512</v>
      </c>
      <c r="CI354">
        <v>341</v>
      </c>
      <c r="CJ354">
        <v>171</v>
      </c>
      <c r="CK354">
        <v>172</v>
      </c>
      <c r="CL354">
        <v>169</v>
      </c>
      <c r="CM354">
        <v>169</v>
      </c>
      <c r="CN354">
        <v>172</v>
      </c>
      <c r="CO354">
        <v>0</v>
      </c>
      <c r="CP354">
        <v>853</v>
      </c>
      <c r="CQ354">
        <v>170.6</v>
      </c>
      <c r="CR354">
        <v>0</v>
      </c>
      <c r="CS354">
        <v>0</v>
      </c>
      <c r="CT354">
        <v>106.00000000000026</v>
      </c>
      <c r="CU354">
        <v>138.99999999999972</v>
      </c>
      <c r="CV354">
        <v>0</v>
      </c>
      <c r="CW354">
        <v>0</v>
      </c>
      <c r="CX354">
        <v>0</v>
      </c>
      <c r="CY354">
        <v>0</v>
      </c>
      <c r="CZ354">
        <v>0</v>
      </c>
      <c r="DA354">
        <v>0</v>
      </c>
      <c r="DB354">
        <v>0</v>
      </c>
      <c r="DC354">
        <v>612.00000000000023</v>
      </c>
      <c r="DD354">
        <v>76.999999999999986</v>
      </c>
      <c r="DE354">
        <v>24.999999999999961</v>
      </c>
      <c r="DF354">
        <v>13.999999999999998</v>
      </c>
      <c r="DG354">
        <v>61.999999999999986</v>
      </c>
      <c r="DH354">
        <v>38.000000000000036</v>
      </c>
      <c r="DI354">
        <v>24.999999999999961</v>
      </c>
      <c r="DJ354">
        <v>0</v>
      </c>
      <c r="DK354">
        <v>17.000000000000036</v>
      </c>
      <c r="DL354">
        <v>0</v>
      </c>
      <c r="DM354">
        <v>50.009433962264112</v>
      </c>
      <c r="DN354">
        <v>52.923076923076977</v>
      </c>
      <c r="DO354">
        <v>46.273809523809554</v>
      </c>
      <c r="DP354">
        <v>46.273809523809554</v>
      </c>
      <c r="DQ354">
        <v>45.496774193548376</v>
      </c>
      <c r="DR354">
        <v>138.1432670933531</v>
      </c>
      <c r="DS354">
        <v>0</v>
      </c>
      <c r="DT354">
        <v>0</v>
      </c>
      <c r="DU354">
        <v>0</v>
      </c>
      <c r="DV354">
        <v>1.7070000000000001</v>
      </c>
      <c r="DW354">
        <v>0</v>
      </c>
      <c r="DX354">
        <v>0</v>
      </c>
      <c r="DY354">
        <v>0</v>
      </c>
      <c r="DZ354">
        <v>0</v>
      </c>
      <c r="EA354">
        <v>1</v>
      </c>
    </row>
    <row r="355" spans="1:131" ht="15" hidden="1">
      <c r="A355" s="505">
        <v>359</v>
      </c>
      <c r="B355" s="505" t="e">
        <v>#N/A</v>
      </c>
      <c r="C355" s="506">
        <v>0</v>
      </c>
      <c r="D355" s="506">
        <v>0.46686449060336299</v>
      </c>
      <c r="E355" s="507">
        <v>147707</v>
      </c>
      <c r="F355" s="507">
        <v>3304663</v>
      </c>
      <c r="G355" s="508" t="s">
        <v>511</v>
      </c>
      <c r="H355" s="470" t="s">
        <v>5</v>
      </c>
      <c r="I355" s="509" t="s">
        <v>609</v>
      </c>
      <c r="J355" s="510">
        <v>1</v>
      </c>
      <c r="K355" s="511">
        <v>0</v>
      </c>
      <c r="L355" s="511">
        <v>0</v>
      </c>
      <c r="M355" s="511">
        <v>0</v>
      </c>
      <c r="N355" s="511">
        <v>5</v>
      </c>
      <c r="O355" s="511">
        <v>3</v>
      </c>
      <c r="P355" s="511">
        <v>2</v>
      </c>
      <c r="Q355" s="511">
        <v>1011</v>
      </c>
      <c r="R355" s="511">
        <v>0</v>
      </c>
      <c r="S355" s="511">
        <v>0</v>
      </c>
      <c r="T355" s="511">
        <v>0</v>
      </c>
      <c r="U355" s="511">
        <v>1011</v>
      </c>
      <c r="V355" s="511">
        <v>613</v>
      </c>
      <c r="W355" s="511">
        <v>398</v>
      </c>
      <c r="X355" s="511">
        <v>216</v>
      </c>
      <c r="Y355" s="511">
        <v>200</v>
      </c>
      <c r="Z355" s="511">
        <v>197</v>
      </c>
      <c r="AA355" s="511">
        <v>199</v>
      </c>
      <c r="AB355" s="511">
        <v>199</v>
      </c>
      <c r="AC355" s="511">
        <v>0</v>
      </c>
      <c r="AD355" s="511">
        <v>1011</v>
      </c>
      <c r="AE355" s="511">
        <v>202.2</v>
      </c>
      <c r="AF355" s="511">
        <v>0</v>
      </c>
      <c r="AG355" s="511">
        <v>0</v>
      </c>
      <c r="AH355" s="511">
        <v>444.99999999999994</v>
      </c>
      <c r="AI355" s="511">
        <v>472</v>
      </c>
      <c r="AJ355" s="511">
        <v>0</v>
      </c>
      <c r="AK355" s="511">
        <v>0</v>
      </c>
      <c r="AL355" s="511">
        <v>0</v>
      </c>
      <c r="AM355" s="511">
        <v>0</v>
      </c>
      <c r="AN355" s="511">
        <v>0</v>
      </c>
      <c r="AO355" s="511">
        <v>0</v>
      </c>
      <c r="AP355" s="511">
        <v>0</v>
      </c>
      <c r="AQ355" s="511">
        <v>138.27353815659075</v>
      </c>
      <c r="AR355" s="511">
        <v>192.38057482656123</v>
      </c>
      <c r="AS355" s="511">
        <v>101.20019821605526</v>
      </c>
      <c r="AT355" s="511">
        <v>32.063429137760174</v>
      </c>
      <c r="AU355" s="511">
        <v>179.3548067393464</v>
      </c>
      <c r="AV355" s="511">
        <v>126.24975222993042</v>
      </c>
      <c r="AW355" s="511">
        <v>241.47770069375608</v>
      </c>
      <c r="AX355" s="511">
        <v>0</v>
      </c>
      <c r="AY355" s="511">
        <v>43.735412474849106</v>
      </c>
      <c r="AZ355" s="511">
        <v>0</v>
      </c>
      <c r="BA355" s="511">
        <v>93.735849056603698</v>
      </c>
      <c r="BB355" s="511">
        <v>87.878787878787804</v>
      </c>
      <c r="BC355" s="511">
        <v>74.00529100529107</v>
      </c>
      <c r="BD355" s="511">
        <v>74.756613756613817</v>
      </c>
      <c r="BE355" s="511">
        <v>85.77586206896558</v>
      </c>
      <c r="BF355" s="511">
        <v>239.48328229625949</v>
      </c>
      <c r="BG355" s="511">
        <v>0</v>
      </c>
      <c r="BH355" s="511">
        <v>0</v>
      </c>
      <c r="BI355" s="511">
        <v>0</v>
      </c>
      <c r="BJ355" s="511">
        <v>1.4039999999999999</v>
      </c>
      <c r="BK355" s="511">
        <v>0</v>
      </c>
      <c r="BL355" s="512">
        <v>0</v>
      </c>
      <c r="BM355" s="511">
        <v>0</v>
      </c>
      <c r="BN355" s="511">
        <v>0</v>
      </c>
      <c r="BO355" s="511">
        <v>1</v>
      </c>
      <c r="BQ355">
        <v>147707</v>
      </c>
      <c r="BR355">
        <v>3304663</v>
      </c>
      <c r="BS355" t="s">
        <v>511</v>
      </c>
      <c r="BT355" t="s">
        <v>5</v>
      </c>
      <c r="BU355" t="s">
        <v>609</v>
      </c>
      <c r="BV355">
        <v>1</v>
      </c>
      <c r="BW355">
        <v>0</v>
      </c>
      <c r="BX355">
        <v>0</v>
      </c>
      <c r="BY355">
        <v>0</v>
      </c>
      <c r="BZ355">
        <v>5</v>
      </c>
      <c r="CA355">
        <v>3</v>
      </c>
      <c r="CB355">
        <v>2</v>
      </c>
      <c r="CC355">
        <v>1011</v>
      </c>
      <c r="CD355">
        <v>0</v>
      </c>
      <c r="CE355">
        <v>0</v>
      </c>
      <c r="CF355">
        <v>0</v>
      </c>
      <c r="CG355">
        <v>1011</v>
      </c>
      <c r="CH355">
        <v>613</v>
      </c>
      <c r="CI355">
        <v>398</v>
      </c>
      <c r="CJ355">
        <v>216</v>
      </c>
      <c r="CK355">
        <v>200</v>
      </c>
      <c r="CL355">
        <v>197</v>
      </c>
      <c r="CM355">
        <v>199</v>
      </c>
      <c r="CN355">
        <v>199</v>
      </c>
      <c r="CO355">
        <v>0</v>
      </c>
      <c r="CP355">
        <v>1011</v>
      </c>
      <c r="CQ355">
        <v>202.2</v>
      </c>
      <c r="CR355">
        <v>0</v>
      </c>
      <c r="CS355">
        <v>0</v>
      </c>
      <c r="CT355">
        <v>444.99999999999994</v>
      </c>
      <c r="CU355">
        <v>472</v>
      </c>
      <c r="CV355">
        <v>0</v>
      </c>
      <c r="CW355">
        <v>0</v>
      </c>
      <c r="CX355">
        <v>0</v>
      </c>
      <c r="CY355">
        <v>0</v>
      </c>
      <c r="CZ355">
        <v>0</v>
      </c>
      <c r="DA355">
        <v>0</v>
      </c>
      <c r="DB355">
        <v>0</v>
      </c>
      <c r="DC355">
        <v>138.27353815659075</v>
      </c>
      <c r="DD355">
        <v>192.38057482656123</v>
      </c>
      <c r="DE355">
        <v>101.20019821605526</v>
      </c>
      <c r="DF355">
        <v>32.063429137760174</v>
      </c>
      <c r="DG355">
        <v>179.3548067393464</v>
      </c>
      <c r="DH355">
        <v>126.24975222993042</v>
      </c>
      <c r="DI355">
        <v>241.47770069375608</v>
      </c>
      <c r="DJ355">
        <v>0</v>
      </c>
      <c r="DK355">
        <v>43.735412474849106</v>
      </c>
      <c r="DL355">
        <v>0</v>
      </c>
      <c r="DM355">
        <v>93.735849056603698</v>
      </c>
      <c r="DN355">
        <v>87.878787878787804</v>
      </c>
      <c r="DO355">
        <v>74.00529100529107</v>
      </c>
      <c r="DP355">
        <v>74.756613756613817</v>
      </c>
      <c r="DQ355">
        <v>85.77586206896558</v>
      </c>
      <c r="DR355">
        <v>239.48328229625949</v>
      </c>
      <c r="DS355">
        <v>0</v>
      </c>
      <c r="DT355">
        <v>0</v>
      </c>
      <c r="DU355">
        <v>0</v>
      </c>
      <c r="DV355">
        <v>1.4039999999999999</v>
      </c>
      <c r="DW355">
        <v>0</v>
      </c>
      <c r="DX355">
        <v>0</v>
      </c>
      <c r="DY355">
        <v>0</v>
      </c>
      <c r="DZ355">
        <v>0</v>
      </c>
      <c r="EA355">
        <v>1</v>
      </c>
    </row>
    <row r="356" spans="1:131" ht="15" hidden="1">
      <c r="A356" s="505">
        <v>360</v>
      </c>
      <c r="B356" s="505" t="e">
        <v>#N/A</v>
      </c>
      <c r="C356" s="506">
        <v>0</v>
      </c>
      <c r="D356" s="506">
        <v>0.51111111111111096</v>
      </c>
      <c r="E356" s="507">
        <v>146124</v>
      </c>
      <c r="F356" s="507">
        <v>3304804</v>
      </c>
      <c r="G356" s="508" t="s">
        <v>512</v>
      </c>
      <c r="H356" s="470" t="s">
        <v>5</v>
      </c>
      <c r="I356" s="509" t="s">
        <v>609</v>
      </c>
      <c r="J356" s="510">
        <v>1</v>
      </c>
      <c r="K356" s="511">
        <v>0</v>
      </c>
      <c r="L356" s="511">
        <v>0</v>
      </c>
      <c r="M356" s="511">
        <v>0</v>
      </c>
      <c r="N356" s="511">
        <v>5</v>
      </c>
      <c r="O356" s="511">
        <v>3</v>
      </c>
      <c r="P356" s="511">
        <v>2</v>
      </c>
      <c r="Q356" s="511">
        <v>1035</v>
      </c>
      <c r="R356" s="511">
        <v>0</v>
      </c>
      <c r="S356" s="511">
        <v>0</v>
      </c>
      <c r="T356" s="511">
        <v>0</v>
      </c>
      <c r="U356" s="511">
        <v>1035</v>
      </c>
      <c r="V356" s="511">
        <v>623</v>
      </c>
      <c r="W356" s="511">
        <v>412</v>
      </c>
      <c r="X356" s="511">
        <v>203</v>
      </c>
      <c r="Y356" s="511">
        <v>206</v>
      </c>
      <c r="Z356" s="511">
        <v>214</v>
      </c>
      <c r="AA356" s="511">
        <v>203</v>
      </c>
      <c r="AB356" s="511">
        <v>209</v>
      </c>
      <c r="AC356" s="511">
        <v>0</v>
      </c>
      <c r="AD356" s="511">
        <v>1035</v>
      </c>
      <c r="AE356" s="511">
        <v>207</v>
      </c>
      <c r="AF356" s="511">
        <v>0</v>
      </c>
      <c r="AG356" s="511">
        <v>0</v>
      </c>
      <c r="AH356" s="511">
        <v>494.9999999999996</v>
      </c>
      <c r="AI356" s="511">
        <v>528.99999999999989</v>
      </c>
      <c r="AJ356" s="511">
        <v>0</v>
      </c>
      <c r="AK356" s="511">
        <v>0</v>
      </c>
      <c r="AL356" s="511">
        <v>0</v>
      </c>
      <c r="AM356" s="511">
        <v>0</v>
      </c>
      <c r="AN356" s="511">
        <v>0</v>
      </c>
      <c r="AO356" s="511">
        <v>0</v>
      </c>
      <c r="AP356" s="511">
        <v>0</v>
      </c>
      <c r="AQ356" s="511">
        <v>164.99999999999952</v>
      </c>
      <c r="AR356" s="511">
        <v>162.00000000000023</v>
      </c>
      <c r="AS356" s="511">
        <v>246.00000000000014</v>
      </c>
      <c r="AT356" s="511">
        <v>78.999999999999957</v>
      </c>
      <c r="AU356" s="511">
        <v>228.00000000000026</v>
      </c>
      <c r="AV356" s="511">
        <v>128.99999999999972</v>
      </c>
      <c r="AW356" s="511">
        <v>25.999999999999996</v>
      </c>
      <c r="AX356" s="511">
        <v>0</v>
      </c>
      <c r="AY356" s="511">
        <v>65.000000000000043</v>
      </c>
      <c r="AZ356" s="511">
        <v>0</v>
      </c>
      <c r="BA356" s="511">
        <v>96.909547738693504</v>
      </c>
      <c r="BB356" s="511">
        <v>92.2708333333334</v>
      </c>
      <c r="BC356" s="511">
        <v>94.200956937799134</v>
      </c>
      <c r="BD356" s="511">
        <v>89.35885167464123</v>
      </c>
      <c r="BE356" s="511">
        <v>77.968911917098481</v>
      </c>
      <c r="BF356" s="511">
        <v>257.68081347888125</v>
      </c>
      <c r="BG356" s="511">
        <v>0</v>
      </c>
      <c r="BH356" s="511">
        <v>3.0258470474346955</v>
      </c>
      <c r="BI356" s="511">
        <v>0</v>
      </c>
      <c r="BJ356" s="511">
        <v>0.95799999999999996</v>
      </c>
      <c r="BK356" s="511">
        <v>0</v>
      </c>
      <c r="BL356" s="512">
        <v>0</v>
      </c>
      <c r="BM356" s="511">
        <v>0</v>
      </c>
      <c r="BN356" s="511">
        <v>0</v>
      </c>
      <c r="BO356" s="511">
        <v>1</v>
      </c>
      <c r="BQ356">
        <v>146124</v>
      </c>
      <c r="BR356">
        <v>3304804</v>
      </c>
      <c r="BS356" t="s">
        <v>512</v>
      </c>
      <c r="BT356" t="s">
        <v>5</v>
      </c>
      <c r="BU356" t="s">
        <v>609</v>
      </c>
      <c r="BV356">
        <v>1</v>
      </c>
      <c r="BW356">
        <v>0</v>
      </c>
      <c r="BX356">
        <v>0</v>
      </c>
      <c r="BY356">
        <v>0</v>
      </c>
      <c r="BZ356">
        <v>5</v>
      </c>
      <c r="CA356">
        <v>3</v>
      </c>
      <c r="CB356">
        <v>2</v>
      </c>
      <c r="CC356">
        <v>1035</v>
      </c>
      <c r="CD356">
        <v>0</v>
      </c>
      <c r="CE356">
        <v>0</v>
      </c>
      <c r="CF356">
        <v>0</v>
      </c>
      <c r="CG356">
        <v>1035</v>
      </c>
      <c r="CH356">
        <v>623</v>
      </c>
      <c r="CI356">
        <v>412</v>
      </c>
      <c r="CJ356">
        <v>203</v>
      </c>
      <c r="CK356">
        <v>206</v>
      </c>
      <c r="CL356">
        <v>214</v>
      </c>
      <c r="CM356">
        <v>203</v>
      </c>
      <c r="CN356">
        <v>209</v>
      </c>
      <c r="CO356">
        <v>0</v>
      </c>
      <c r="CP356">
        <v>1035</v>
      </c>
      <c r="CQ356">
        <v>207</v>
      </c>
      <c r="CR356">
        <v>0</v>
      </c>
      <c r="CS356">
        <v>0</v>
      </c>
      <c r="CT356">
        <v>494.9999999999996</v>
      </c>
      <c r="CU356">
        <v>528.99999999999989</v>
      </c>
      <c r="CV356">
        <v>0</v>
      </c>
      <c r="CW356">
        <v>0</v>
      </c>
      <c r="CX356">
        <v>0</v>
      </c>
      <c r="CY356">
        <v>0</v>
      </c>
      <c r="CZ356">
        <v>0</v>
      </c>
      <c r="DA356">
        <v>0</v>
      </c>
      <c r="DB356">
        <v>0</v>
      </c>
      <c r="DC356">
        <v>164.99999999999952</v>
      </c>
      <c r="DD356">
        <v>162.00000000000023</v>
      </c>
      <c r="DE356">
        <v>246.00000000000014</v>
      </c>
      <c r="DF356">
        <v>78.999999999999957</v>
      </c>
      <c r="DG356">
        <v>228.00000000000026</v>
      </c>
      <c r="DH356">
        <v>128.99999999999972</v>
      </c>
      <c r="DI356">
        <v>25.999999999999996</v>
      </c>
      <c r="DJ356">
        <v>0</v>
      </c>
      <c r="DK356">
        <v>65.000000000000043</v>
      </c>
      <c r="DL356">
        <v>0</v>
      </c>
      <c r="DM356">
        <v>96.909547738693504</v>
      </c>
      <c r="DN356">
        <v>92.2708333333334</v>
      </c>
      <c r="DO356">
        <v>94.200956937799134</v>
      </c>
      <c r="DP356">
        <v>89.35885167464123</v>
      </c>
      <c r="DQ356">
        <v>77.968911917098481</v>
      </c>
      <c r="DR356">
        <v>257.68081347888125</v>
      </c>
      <c r="DS356">
        <v>0</v>
      </c>
      <c r="DT356">
        <v>3.0258470474346955</v>
      </c>
      <c r="DU356">
        <v>0</v>
      </c>
      <c r="DV356">
        <v>0.95799999999999996</v>
      </c>
      <c r="DW356">
        <v>0</v>
      </c>
      <c r="DX356">
        <v>0</v>
      </c>
      <c r="DY356">
        <v>0</v>
      </c>
      <c r="DZ356">
        <v>0</v>
      </c>
      <c r="EA356">
        <v>1</v>
      </c>
    </row>
    <row r="357" spans="1:131" ht="15" hidden="1">
      <c r="A357" s="505">
        <v>361</v>
      </c>
      <c r="B357" s="505" t="e">
        <v>#N/A</v>
      </c>
      <c r="C357" s="506">
        <v>0</v>
      </c>
      <c r="D357" s="506">
        <v>0.193029490616622</v>
      </c>
      <c r="E357" s="507">
        <v>143562</v>
      </c>
      <c r="F357" s="507">
        <v>3305402</v>
      </c>
      <c r="G357" s="508" t="s">
        <v>513</v>
      </c>
      <c r="H357" s="470" t="s">
        <v>5</v>
      </c>
      <c r="I357" s="509" t="s">
        <v>609</v>
      </c>
      <c r="J357" s="510">
        <v>1</v>
      </c>
      <c r="K357" s="511">
        <v>0</v>
      </c>
      <c r="L357" s="511">
        <v>0</v>
      </c>
      <c r="M357" s="511">
        <v>0</v>
      </c>
      <c r="N357" s="511">
        <v>5</v>
      </c>
      <c r="O357" s="511">
        <v>3</v>
      </c>
      <c r="P357" s="511">
        <v>2</v>
      </c>
      <c r="Q357" s="511">
        <v>746</v>
      </c>
      <c r="R357" s="511">
        <v>0</v>
      </c>
      <c r="S357" s="511">
        <v>0</v>
      </c>
      <c r="T357" s="511">
        <v>0</v>
      </c>
      <c r="U357" s="511">
        <v>746</v>
      </c>
      <c r="V357" s="511">
        <v>445</v>
      </c>
      <c r="W357" s="511">
        <v>301</v>
      </c>
      <c r="X357" s="511">
        <v>145</v>
      </c>
      <c r="Y357" s="511">
        <v>150</v>
      </c>
      <c r="Z357" s="511">
        <v>150</v>
      </c>
      <c r="AA357" s="511">
        <v>150</v>
      </c>
      <c r="AB357" s="511">
        <v>151</v>
      </c>
      <c r="AC357" s="511">
        <v>0</v>
      </c>
      <c r="AD357" s="511">
        <v>746</v>
      </c>
      <c r="AE357" s="511">
        <v>149.19999999999999</v>
      </c>
      <c r="AF357" s="511">
        <v>0</v>
      </c>
      <c r="AG357" s="511">
        <v>0</v>
      </c>
      <c r="AH357" s="511">
        <v>132.99999999999997</v>
      </c>
      <c r="AI357" s="511">
        <v>144</v>
      </c>
      <c r="AJ357" s="511">
        <v>0</v>
      </c>
      <c r="AK357" s="511">
        <v>0</v>
      </c>
      <c r="AL357" s="511">
        <v>0</v>
      </c>
      <c r="AM357" s="511">
        <v>0</v>
      </c>
      <c r="AN357" s="511">
        <v>0</v>
      </c>
      <c r="AO357" s="511">
        <v>0</v>
      </c>
      <c r="AP357" s="511">
        <v>0</v>
      </c>
      <c r="AQ357" s="511">
        <v>249.99999999999972</v>
      </c>
      <c r="AR357" s="511">
        <v>96</v>
      </c>
      <c r="AS357" s="511">
        <v>105.00000000000011</v>
      </c>
      <c r="AT357" s="511">
        <v>108.99999999999997</v>
      </c>
      <c r="AU357" s="511">
        <v>81.000000000000099</v>
      </c>
      <c r="AV357" s="511">
        <v>75.000000000000284</v>
      </c>
      <c r="AW357" s="511">
        <v>29.999999999999964</v>
      </c>
      <c r="AX357" s="511">
        <v>0</v>
      </c>
      <c r="AY357" s="511">
        <v>5.0000000000000018</v>
      </c>
      <c r="AZ357" s="511">
        <v>0</v>
      </c>
      <c r="BA357" s="511">
        <v>2.1167883211678831</v>
      </c>
      <c r="BB357" s="511">
        <v>2.142857142857145</v>
      </c>
      <c r="BC357" s="511">
        <v>4.2253521126760498</v>
      </c>
      <c r="BD357" s="511">
        <v>4.2253521126760498</v>
      </c>
      <c r="BE357" s="511">
        <v>1.0785714285714281</v>
      </c>
      <c r="BF357" s="511">
        <v>7.7156798080021529</v>
      </c>
      <c r="BG357" s="511">
        <v>0</v>
      </c>
      <c r="BH357" s="511">
        <v>0</v>
      </c>
      <c r="BI357" s="511">
        <v>0</v>
      </c>
      <c r="BJ357" s="511">
        <v>1.0009999999999999</v>
      </c>
      <c r="BK357" s="511">
        <v>0</v>
      </c>
      <c r="BL357" s="512">
        <v>0</v>
      </c>
      <c r="BM357" s="511">
        <v>0</v>
      </c>
      <c r="BN357" s="511">
        <v>0</v>
      </c>
      <c r="BO357" s="511">
        <v>1</v>
      </c>
      <c r="BQ357">
        <v>143562</v>
      </c>
      <c r="BR357">
        <v>3305402</v>
      </c>
      <c r="BS357" t="s">
        <v>513</v>
      </c>
      <c r="BT357" t="s">
        <v>5</v>
      </c>
      <c r="BU357" t="s">
        <v>609</v>
      </c>
      <c r="BV357">
        <v>1</v>
      </c>
      <c r="BW357">
        <v>0</v>
      </c>
      <c r="BX357">
        <v>0</v>
      </c>
      <c r="BY357">
        <v>0</v>
      </c>
      <c r="BZ357">
        <v>5</v>
      </c>
      <c r="CA357">
        <v>3</v>
      </c>
      <c r="CB357">
        <v>2</v>
      </c>
      <c r="CC357">
        <v>746</v>
      </c>
      <c r="CD357">
        <v>0</v>
      </c>
      <c r="CE357">
        <v>0</v>
      </c>
      <c r="CF357">
        <v>0</v>
      </c>
      <c r="CG357">
        <v>746</v>
      </c>
      <c r="CH357">
        <v>445</v>
      </c>
      <c r="CI357">
        <v>301</v>
      </c>
      <c r="CJ357">
        <v>145</v>
      </c>
      <c r="CK357">
        <v>150</v>
      </c>
      <c r="CL357">
        <v>150</v>
      </c>
      <c r="CM357">
        <v>150</v>
      </c>
      <c r="CN357">
        <v>151</v>
      </c>
      <c r="CO357">
        <v>0</v>
      </c>
      <c r="CP357">
        <v>746</v>
      </c>
      <c r="CQ357">
        <v>149.19999999999999</v>
      </c>
      <c r="CR357">
        <v>0</v>
      </c>
      <c r="CS357">
        <v>0</v>
      </c>
      <c r="CT357">
        <v>132.99999999999997</v>
      </c>
      <c r="CU357">
        <v>144</v>
      </c>
      <c r="CV357">
        <v>0</v>
      </c>
      <c r="CW357">
        <v>0</v>
      </c>
      <c r="CX357">
        <v>0</v>
      </c>
      <c r="CY357">
        <v>0</v>
      </c>
      <c r="CZ357">
        <v>0</v>
      </c>
      <c r="DA357">
        <v>0</v>
      </c>
      <c r="DB357">
        <v>0</v>
      </c>
      <c r="DC357">
        <v>249.99999999999972</v>
      </c>
      <c r="DD357">
        <v>96</v>
      </c>
      <c r="DE357">
        <v>105.00000000000011</v>
      </c>
      <c r="DF357">
        <v>108.99999999999997</v>
      </c>
      <c r="DG357">
        <v>81.000000000000099</v>
      </c>
      <c r="DH357">
        <v>75.000000000000284</v>
      </c>
      <c r="DI357">
        <v>29.999999999999964</v>
      </c>
      <c r="DJ357">
        <v>0</v>
      </c>
      <c r="DK357">
        <v>5.0000000000000018</v>
      </c>
      <c r="DL357">
        <v>0</v>
      </c>
      <c r="DM357">
        <v>2.1167883211678831</v>
      </c>
      <c r="DN357">
        <v>2.142857142857145</v>
      </c>
      <c r="DO357">
        <v>4.2253521126760498</v>
      </c>
      <c r="DP357">
        <v>4.2253521126760498</v>
      </c>
      <c r="DQ357">
        <v>1.0785714285714281</v>
      </c>
      <c r="DR357">
        <v>7.7156798080021529</v>
      </c>
      <c r="DS357">
        <v>0</v>
      </c>
      <c r="DT357">
        <v>0</v>
      </c>
      <c r="DU357">
        <v>0</v>
      </c>
      <c r="DV357">
        <v>1.0009999999999999</v>
      </c>
      <c r="DW357">
        <v>0</v>
      </c>
      <c r="DX357">
        <v>0</v>
      </c>
      <c r="DY357">
        <v>0</v>
      </c>
      <c r="DZ357">
        <v>0</v>
      </c>
      <c r="EA357">
        <v>1</v>
      </c>
    </row>
    <row r="358" spans="1:131" ht="15" hidden="1">
      <c r="A358" s="505">
        <v>362</v>
      </c>
      <c r="B358" s="505" t="e">
        <v>#N/A</v>
      </c>
      <c r="C358" s="506">
        <v>0</v>
      </c>
      <c r="D358" s="506">
        <v>0.58135283363802603</v>
      </c>
      <c r="E358" s="507">
        <v>143435</v>
      </c>
      <c r="F358" s="507">
        <v>3305403</v>
      </c>
      <c r="G358" s="508" t="s">
        <v>514</v>
      </c>
      <c r="H358" s="470" t="s">
        <v>5</v>
      </c>
      <c r="I358" s="509" t="s">
        <v>609</v>
      </c>
      <c r="J358" s="510">
        <v>1</v>
      </c>
      <c r="K358" s="511">
        <v>0</v>
      </c>
      <c r="L358" s="511">
        <v>0</v>
      </c>
      <c r="M358" s="511">
        <v>0</v>
      </c>
      <c r="N358" s="511">
        <v>5</v>
      </c>
      <c r="O358" s="511">
        <v>3</v>
      </c>
      <c r="P358" s="511">
        <v>2</v>
      </c>
      <c r="Q358" s="511">
        <v>1094</v>
      </c>
      <c r="R358" s="511">
        <v>0</v>
      </c>
      <c r="S358" s="511">
        <v>0</v>
      </c>
      <c r="T358" s="511">
        <v>0</v>
      </c>
      <c r="U358" s="511">
        <v>1094</v>
      </c>
      <c r="V358" s="511">
        <v>622</v>
      </c>
      <c r="W358" s="511">
        <v>472</v>
      </c>
      <c r="X358" s="511">
        <v>218</v>
      </c>
      <c r="Y358" s="511">
        <v>185</v>
      </c>
      <c r="Z358" s="511">
        <v>219</v>
      </c>
      <c r="AA358" s="511">
        <v>192</v>
      </c>
      <c r="AB358" s="511">
        <v>280</v>
      </c>
      <c r="AC358" s="511">
        <v>0</v>
      </c>
      <c r="AD358" s="511">
        <v>1094</v>
      </c>
      <c r="AE358" s="511">
        <v>218.8</v>
      </c>
      <c r="AF358" s="511">
        <v>0</v>
      </c>
      <c r="AG358" s="511">
        <v>0</v>
      </c>
      <c r="AH358" s="511">
        <v>547</v>
      </c>
      <c r="AI358" s="511">
        <v>636.00000000000045</v>
      </c>
      <c r="AJ358" s="511">
        <v>0</v>
      </c>
      <c r="AK358" s="511">
        <v>0</v>
      </c>
      <c r="AL358" s="511">
        <v>0</v>
      </c>
      <c r="AM358" s="511">
        <v>0</v>
      </c>
      <c r="AN358" s="511">
        <v>0</v>
      </c>
      <c r="AO358" s="511">
        <v>0</v>
      </c>
      <c r="AP358" s="511">
        <v>0</v>
      </c>
      <c r="AQ358" s="511">
        <v>221.20219579139979</v>
      </c>
      <c r="AR358" s="511">
        <v>148.13540713632162</v>
      </c>
      <c r="AS358" s="511">
        <v>95.086916742909409</v>
      </c>
      <c r="AT358" s="511">
        <v>126.11527904848994</v>
      </c>
      <c r="AU358" s="511">
        <v>130.11893870082366</v>
      </c>
      <c r="AV358" s="511">
        <v>285.26075022872851</v>
      </c>
      <c r="AW358" s="511">
        <v>88.080512351326661</v>
      </c>
      <c r="AX358" s="511">
        <v>0</v>
      </c>
      <c r="AY358" s="511">
        <v>120.10978956999099</v>
      </c>
      <c r="AZ358" s="511">
        <v>0</v>
      </c>
      <c r="BA358" s="511">
        <v>116.34196891191711</v>
      </c>
      <c r="BB358" s="511">
        <v>87.756410256410192</v>
      </c>
      <c r="BC358" s="511">
        <v>106.37142857142864</v>
      </c>
      <c r="BD358" s="511">
        <v>93.25714285714291</v>
      </c>
      <c r="BE358" s="511">
        <v>128.23529411764707</v>
      </c>
      <c r="BF358" s="511">
        <v>307.56639034574368</v>
      </c>
      <c r="BG358" s="511">
        <v>0</v>
      </c>
      <c r="BH358" s="511">
        <v>106.51736505032068</v>
      </c>
      <c r="BI358" s="511">
        <v>0</v>
      </c>
      <c r="BJ358" s="511">
        <v>0.95</v>
      </c>
      <c r="BK358" s="511">
        <v>0</v>
      </c>
      <c r="BL358" s="512">
        <v>0</v>
      </c>
      <c r="BM358" s="511">
        <v>0</v>
      </c>
      <c r="BN358" s="511">
        <v>0</v>
      </c>
      <c r="BO358" s="511">
        <v>1</v>
      </c>
      <c r="BQ358">
        <v>143435</v>
      </c>
      <c r="BR358">
        <v>3305403</v>
      </c>
      <c r="BS358" t="s">
        <v>514</v>
      </c>
      <c r="BT358" t="s">
        <v>5</v>
      </c>
      <c r="BU358" t="s">
        <v>609</v>
      </c>
      <c r="BV358">
        <v>1</v>
      </c>
      <c r="BW358">
        <v>0</v>
      </c>
      <c r="BX358">
        <v>0</v>
      </c>
      <c r="BY358">
        <v>0</v>
      </c>
      <c r="BZ358">
        <v>5</v>
      </c>
      <c r="CA358">
        <v>3</v>
      </c>
      <c r="CB358">
        <v>2</v>
      </c>
      <c r="CC358">
        <v>1094</v>
      </c>
      <c r="CD358">
        <v>0</v>
      </c>
      <c r="CE358">
        <v>0</v>
      </c>
      <c r="CF358">
        <v>0</v>
      </c>
      <c r="CG358">
        <v>1094</v>
      </c>
      <c r="CH358">
        <v>622</v>
      </c>
      <c r="CI358">
        <v>472</v>
      </c>
      <c r="CJ358">
        <v>218</v>
      </c>
      <c r="CK358">
        <v>185</v>
      </c>
      <c r="CL358">
        <v>219</v>
      </c>
      <c r="CM358">
        <v>192</v>
      </c>
      <c r="CN358">
        <v>280</v>
      </c>
      <c r="CO358">
        <v>0</v>
      </c>
      <c r="CP358">
        <v>1094</v>
      </c>
      <c r="CQ358">
        <v>218.8</v>
      </c>
      <c r="CR358">
        <v>0</v>
      </c>
      <c r="CS358">
        <v>0</v>
      </c>
      <c r="CT358">
        <v>547</v>
      </c>
      <c r="CU358">
        <v>636.00000000000045</v>
      </c>
      <c r="CV358">
        <v>0</v>
      </c>
      <c r="CW358">
        <v>0</v>
      </c>
      <c r="CX358">
        <v>0</v>
      </c>
      <c r="CY358">
        <v>0</v>
      </c>
      <c r="CZ358">
        <v>0</v>
      </c>
      <c r="DA358">
        <v>0</v>
      </c>
      <c r="DB358">
        <v>0</v>
      </c>
      <c r="DC358">
        <v>221.20219579139979</v>
      </c>
      <c r="DD358">
        <v>148.13540713632162</v>
      </c>
      <c r="DE358">
        <v>95.086916742909409</v>
      </c>
      <c r="DF358">
        <v>126.11527904848994</v>
      </c>
      <c r="DG358">
        <v>130.11893870082366</v>
      </c>
      <c r="DH358">
        <v>285.26075022872851</v>
      </c>
      <c r="DI358">
        <v>88.080512351326661</v>
      </c>
      <c r="DJ358">
        <v>0</v>
      </c>
      <c r="DK358">
        <v>120.10978956999099</v>
      </c>
      <c r="DL358">
        <v>0</v>
      </c>
      <c r="DM358">
        <v>116.34196891191711</v>
      </c>
      <c r="DN358">
        <v>87.756410256410192</v>
      </c>
      <c r="DO358">
        <v>106.37142857142864</v>
      </c>
      <c r="DP358">
        <v>93.25714285714291</v>
      </c>
      <c r="DQ358">
        <v>128.23529411764707</v>
      </c>
      <c r="DR358">
        <v>307.56639034574368</v>
      </c>
      <c r="DS358">
        <v>0</v>
      </c>
      <c r="DT358">
        <v>106.51736505032068</v>
      </c>
      <c r="DU358">
        <v>0</v>
      </c>
      <c r="DV358">
        <v>0.95</v>
      </c>
      <c r="DW358">
        <v>0</v>
      </c>
      <c r="DX358">
        <v>0</v>
      </c>
      <c r="DY358">
        <v>0</v>
      </c>
      <c r="DZ358">
        <v>0</v>
      </c>
      <c r="EA358">
        <v>1</v>
      </c>
    </row>
    <row r="359" spans="1:131" ht="15" hidden="1">
      <c r="A359" s="505">
        <v>363</v>
      </c>
      <c r="B359" s="505" t="e">
        <v>#N/A</v>
      </c>
      <c r="C359" s="506">
        <v>0</v>
      </c>
      <c r="D359" s="506">
        <v>0.23406478578892401</v>
      </c>
      <c r="E359" s="507">
        <v>137047</v>
      </c>
      <c r="F359" s="507">
        <v>3305404</v>
      </c>
      <c r="G359" s="508" t="s">
        <v>515</v>
      </c>
      <c r="H359" s="470" t="s">
        <v>5</v>
      </c>
      <c r="I359" s="509" t="s">
        <v>609</v>
      </c>
      <c r="J359" s="510">
        <v>1</v>
      </c>
      <c r="K359" s="511">
        <v>0</v>
      </c>
      <c r="L359" s="511">
        <v>0</v>
      </c>
      <c r="M359" s="511">
        <v>0</v>
      </c>
      <c r="N359" s="511">
        <v>5</v>
      </c>
      <c r="O359" s="511">
        <v>3</v>
      </c>
      <c r="P359" s="511">
        <v>2</v>
      </c>
      <c r="Q359" s="511">
        <v>957</v>
      </c>
      <c r="R359" s="511">
        <v>0</v>
      </c>
      <c r="S359" s="511">
        <v>0</v>
      </c>
      <c r="T359" s="511">
        <v>0</v>
      </c>
      <c r="U359" s="511">
        <v>957</v>
      </c>
      <c r="V359" s="511">
        <v>574</v>
      </c>
      <c r="W359" s="511">
        <v>383</v>
      </c>
      <c r="X359" s="511">
        <v>192</v>
      </c>
      <c r="Y359" s="511">
        <v>191</v>
      </c>
      <c r="Z359" s="511">
        <v>191</v>
      </c>
      <c r="AA359" s="511">
        <v>191</v>
      </c>
      <c r="AB359" s="511">
        <v>192</v>
      </c>
      <c r="AC359" s="511">
        <v>0</v>
      </c>
      <c r="AD359" s="511">
        <v>957</v>
      </c>
      <c r="AE359" s="511">
        <v>191.4</v>
      </c>
      <c r="AF359" s="511">
        <v>0</v>
      </c>
      <c r="AG359" s="511">
        <v>0</v>
      </c>
      <c r="AH359" s="511">
        <v>224.00000000000028</v>
      </c>
      <c r="AI359" s="511">
        <v>224.00000000000028</v>
      </c>
      <c r="AJ359" s="511">
        <v>0</v>
      </c>
      <c r="AK359" s="511">
        <v>0</v>
      </c>
      <c r="AL359" s="511">
        <v>0</v>
      </c>
      <c r="AM359" s="511">
        <v>0</v>
      </c>
      <c r="AN359" s="511">
        <v>0</v>
      </c>
      <c r="AO359" s="511">
        <v>0</v>
      </c>
      <c r="AP359" s="511">
        <v>0</v>
      </c>
      <c r="AQ359" s="511">
        <v>306.99999999999977</v>
      </c>
      <c r="AR359" s="511">
        <v>120.99999999999962</v>
      </c>
      <c r="AS359" s="511">
        <v>137.0000000000002</v>
      </c>
      <c r="AT359" s="511">
        <v>121.99999999999977</v>
      </c>
      <c r="AU359" s="511">
        <v>116.99999999999994</v>
      </c>
      <c r="AV359" s="511">
        <v>109.99999999999983</v>
      </c>
      <c r="AW359" s="511">
        <v>42.999999999999964</v>
      </c>
      <c r="AX359" s="511">
        <v>0</v>
      </c>
      <c r="AY359" s="511">
        <v>10.020942408376987</v>
      </c>
      <c r="AZ359" s="511">
        <v>0</v>
      </c>
      <c r="BA359" s="511">
        <v>0</v>
      </c>
      <c r="BB359" s="511">
        <v>2.2339181286549632</v>
      </c>
      <c r="BC359" s="511">
        <v>1.1169590643274856</v>
      </c>
      <c r="BD359" s="511">
        <v>1.1169590643274856</v>
      </c>
      <c r="BE359" s="511">
        <v>0</v>
      </c>
      <c r="BF359" s="511">
        <v>2.462576537543856</v>
      </c>
      <c r="BG359" s="511">
        <v>0</v>
      </c>
      <c r="BH359" s="511">
        <v>0</v>
      </c>
      <c r="BI359" s="511">
        <v>0</v>
      </c>
      <c r="BJ359" s="511">
        <v>0.95299999999999996</v>
      </c>
      <c r="BK359" s="511">
        <v>0</v>
      </c>
      <c r="BL359" s="512">
        <v>0</v>
      </c>
      <c r="BM359" s="511">
        <v>0</v>
      </c>
      <c r="BN359" s="511">
        <v>0</v>
      </c>
      <c r="BO359" s="511">
        <v>1</v>
      </c>
      <c r="BQ359">
        <v>137047</v>
      </c>
      <c r="BR359">
        <v>3305404</v>
      </c>
      <c r="BS359" t="s">
        <v>515</v>
      </c>
      <c r="BT359" t="s">
        <v>5</v>
      </c>
      <c r="BU359" t="s">
        <v>609</v>
      </c>
      <c r="BV359">
        <v>1</v>
      </c>
      <c r="BW359">
        <v>0</v>
      </c>
      <c r="BX359">
        <v>0</v>
      </c>
      <c r="BY359">
        <v>0</v>
      </c>
      <c r="BZ359">
        <v>5</v>
      </c>
      <c r="CA359">
        <v>3</v>
      </c>
      <c r="CB359">
        <v>2</v>
      </c>
      <c r="CC359">
        <v>957</v>
      </c>
      <c r="CD359">
        <v>0</v>
      </c>
      <c r="CE359">
        <v>0</v>
      </c>
      <c r="CF359">
        <v>0</v>
      </c>
      <c r="CG359">
        <v>957</v>
      </c>
      <c r="CH359">
        <v>574</v>
      </c>
      <c r="CI359">
        <v>383</v>
      </c>
      <c r="CJ359">
        <v>192</v>
      </c>
      <c r="CK359">
        <v>191</v>
      </c>
      <c r="CL359">
        <v>191</v>
      </c>
      <c r="CM359">
        <v>191</v>
      </c>
      <c r="CN359">
        <v>192</v>
      </c>
      <c r="CO359">
        <v>0</v>
      </c>
      <c r="CP359">
        <v>957</v>
      </c>
      <c r="CQ359">
        <v>191.4</v>
      </c>
      <c r="CR359">
        <v>0</v>
      </c>
      <c r="CS359">
        <v>0</v>
      </c>
      <c r="CT359">
        <v>224.00000000000028</v>
      </c>
      <c r="CU359">
        <v>224.00000000000028</v>
      </c>
      <c r="CV359">
        <v>0</v>
      </c>
      <c r="CW359">
        <v>0</v>
      </c>
      <c r="CX359">
        <v>0</v>
      </c>
      <c r="CY359">
        <v>0</v>
      </c>
      <c r="CZ359">
        <v>0</v>
      </c>
      <c r="DA359">
        <v>0</v>
      </c>
      <c r="DB359">
        <v>0</v>
      </c>
      <c r="DC359">
        <v>306.99999999999977</v>
      </c>
      <c r="DD359">
        <v>120.99999999999962</v>
      </c>
      <c r="DE359">
        <v>137.0000000000002</v>
      </c>
      <c r="DF359">
        <v>121.99999999999977</v>
      </c>
      <c r="DG359">
        <v>116.99999999999994</v>
      </c>
      <c r="DH359">
        <v>109.99999999999983</v>
      </c>
      <c r="DI359">
        <v>42.999999999999964</v>
      </c>
      <c r="DJ359">
        <v>0</v>
      </c>
      <c r="DK359">
        <v>10.020942408376987</v>
      </c>
      <c r="DL359">
        <v>0</v>
      </c>
      <c r="DM359">
        <v>0</v>
      </c>
      <c r="DN359">
        <v>2.2339181286549632</v>
      </c>
      <c r="DO359">
        <v>1.1169590643274856</v>
      </c>
      <c r="DP359">
        <v>1.1169590643274856</v>
      </c>
      <c r="DQ359">
        <v>0</v>
      </c>
      <c r="DR359">
        <v>2.462576537543856</v>
      </c>
      <c r="DS359">
        <v>0</v>
      </c>
      <c r="DT359">
        <v>0</v>
      </c>
      <c r="DU359">
        <v>0</v>
      </c>
      <c r="DV359">
        <v>0.95299999999999996</v>
      </c>
      <c r="DW359">
        <v>0</v>
      </c>
      <c r="DX359">
        <v>0</v>
      </c>
      <c r="DY359">
        <v>0</v>
      </c>
      <c r="DZ359">
        <v>0</v>
      </c>
      <c r="EA359">
        <v>1</v>
      </c>
    </row>
    <row r="360" spans="1:131" ht="15" hidden="1">
      <c r="A360" s="505">
        <v>364</v>
      </c>
      <c r="B360" s="505" t="e">
        <v>#N/A</v>
      </c>
      <c r="C360" s="506">
        <v>0</v>
      </c>
      <c r="D360" s="506">
        <v>0.20976692563818</v>
      </c>
      <c r="E360" s="507">
        <v>137046</v>
      </c>
      <c r="F360" s="507">
        <v>3305405</v>
      </c>
      <c r="G360" s="508" t="s">
        <v>516</v>
      </c>
      <c r="H360" s="470" t="s">
        <v>5</v>
      </c>
      <c r="I360" s="509" t="s">
        <v>609</v>
      </c>
      <c r="J360" s="510">
        <v>1</v>
      </c>
      <c r="K360" s="511">
        <v>0</v>
      </c>
      <c r="L360" s="511">
        <v>0</v>
      </c>
      <c r="M360" s="511">
        <v>0</v>
      </c>
      <c r="N360" s="511">
        <v>5</v>
      </c>
      <c r="O360" s="511">
        <v>3</v>
      </c>
      <c r="P360" s="511">
        <v>2</v>
      </c>
      <c r="Q360" s="511">
        <v>901</v>
      </c>
      <c r="R360" s="511">
        <v>0</v>
      </c>
      <c r="S360" s="511">
        <v>0</v>
      </c>
      <c r="T360" s="511">
        <v>0</v>
      </c>
      <c r="U360" s="511">
        <v>901</v>
      </c>
      <c r="V360" s="511">
        <v>539</v>
      </c>
      <c r="W360" s="511">
        <v>362</v>
      </c>
      <c r="X360" s="511">
        <v>179</v>
      </c>
      <c r="Y360" s="511">
        <v>180</v>
      </c>
      <c r="Z360" s="511">
        <v>180</v>
      </c>
      <c r="AA360" s="511">
        <v>181</v>
      </c>
      <c r="AB360" s="511">
        <v>181</v>
      </c>
      <c r="AC360" s="511">
        <v>0</v>
      </c>
      <c r="AD360" s="511">
        <v>901</v>
      </c>
      <c r="AE360" s="511">
        <v>180.2</v>
      </c>
      <c r="AF360" s="511">
        <v>0</v>
      </c>
      <c r="AG360" s="511">
        <v>0</v>
      </c>
      <c r="AH360" s="511">
        <v>164.00000000000026</v>
      </c>
      <c r="AI360" s="511">
        <v>189.00000000000017</v>
      </c>
      <c r="AJ360" s="511">
        <v>0</v>
      </c>
      <c r="AK360" s="511">
        <v>0</v>
      </c>
      <c r="AL360" s="511">
        <v>0</v>
      </c>
      <c r="AM360" s="511">
        <v>0</v>
      </c>
      <c r="AN360" s="511">
        <v>0</v>
      </c>
      <c r="AO360" s="511">
        <v>0</v>
      </c>
      <c r="AP360" s="511">
        <v>0</v>
      </c>
      <c r="AQ360" s="511">
        <v>495.99999999999972</v>
      </c>
      <c r="AR360" s="511">
        <v>61.999999999999993</v>
      </c>
      <c r="AS360" s="511">
        <v>57.999999999999979</v>
      </c>
      <c r="AT360" s="511">
        <v>74.999999999999986</v>
      </c>
      <c r="AU360" s="511">
        <v>57.999999999999979</v>
      </c>
      <c r="AV360" s="511">
        <v>103.99999999999967</v>
      </c>
      <c r="AW360" s="511">
        <v>48.000000000000007</v>
      </c>
      <c r="AX360" s="511">
        <v>0</v>
      </c>
      <c r="AY360" s="511">
        <v>12.000000000000025</v>
      </c>
      <c r="AZ360" s="511">
        <v>0</v>
      </c>
      <c r="BA360" s="511">
        <v>3.3354037267080732</v>
      </c>
      <c r="BB360" s="511">
        <v>1.0778443113772458</v>
      </c>
      <c r="BC360" s="511">
        <v>0</v>
      </c>
      <c r="BD360" s="511">
        <v>0</v>
      </c>
      <c r="BE360" s="511">
        <v>1.1104294478527599</v>
      </c>
      <c r="BF360" s="511">
        <v>3.2425755667585685</v>
      </c>
      <c r="BG360" s="511">
        <v>0</v>
      </c>
      <c r="BH360" s="511">
        <v>0</v>
      </c>
      <c r="BI360" s="511">
        <v>0</v>
      </c>
      <c r="BJ360" s="511">
        <v>0.69299999999999995</v>
      </c>
      <c r="BK360" s="511">
        <v>0</v>
      </c>
      <c r="BL360" s="512">
        <v>0</v>
      </c>
      <c r="BM360" s="511">
        <v>0</v>
      </c>
      <c r="BN360" s="511">
        <v>0</v>
      </c>
      <c r="BO360" s="511">
        <v>1</v>
      </c>
      <c r="BQ360">
        <v>137046</v>
      </c>
      <c r="BR360">
        <v>3305405</v>
      </c>
      <c r="BS360" t="s">
        <v>516</v>
      </c>
      <c r="BT360" t="s">
        <v>5</v>
      </c>
      <c r="BU360" t="s">
        <v>609</v>
      </c>
      <c r="BV360">
        <v>1</v>
      </c>
      <c r="BW360">
        <v>0</v>
      </c>
      <c r="BX360">
        <v>0</v>
      </c>
      <c r="BY360">
        <v>0</v>
      </c>
      <c r="BZ360">
        <v>5</v>
      </c>
      <c r="CA360">
        <v>3</v>
      </c>
      <c r="CB360">
        <v>2</v>
      </c>
      <c r="CC360">
        <v>901</v>
      </c>
      <c r="CD360">
        <v>0</v>
      </c>
      <c r="CE360">
        <v>0</v>
      </c>
      <c r="CF360">
        <v>0</v>
      </c>
      <c r="CG360">
        <v>901</v>
      </c>
      <c r="CH360">
        <v>539</v>
      </c>
      <c r="CI360">
        <v>362</v>
      </c>
      <c r="CJ360">
        <v>179</v>
      </c>
      <c r="CK360">
        <v>180</v>
      </c>
      <c r="CL360">
        <v>180</v>
      </c>
      <c r="CM360">
        <v>181</v>
      </c>
      <c r="CN360">
        <v>181</v>
      </c>
      <c r="CO360">
        <v>0</v>
      </c>
      <c r="CP360">
        <v>901</v>
      </c>
      <c r="CQ360">
        <v>180.2</v>
      </c>
      <c r="CR360">
        <v>0</v>
      </c>
      <c r="CS360">
        <v>0</v>
      </c>
      <c r="CT360">
        <v>164.00000000000026</v>
      </c>
      <c r="CU360">
        <v>189.00000000000017</v>
      </c>
      <c r="CV360">
        <v>0</v>
      </c>
      <c r="CW360">
        <v>0</v>
      </c>
      <c r="CX360">
        <v>0</v>
      </c>
      <c r="CY360">
        <v>0</v>
      </c>
      <c r="CZ360">
        <v>0</v>
      </c>
      <c r="DA360">
        <v>0</v>
      </c>
      <c r="DB360">
        <v>0</v>
      </c>
      <c r="DC360">
        <v>495.99999999999972</v>
      </c>
      <c r="DD360">
        <v>61.999999999999993</v>
      </c>
      <c r="DE360">
        <v>57.999999999999979</v>
      </c>
      <c r="DF360">
        <v>74.999999999999986</v>
      </c>
      <c r="DG360">
        <v>57.999999999999979</v>
      </c>
      <c r="DH360">
        <v>103.99999999999967</v>
      </c>
      <c r="DI360">
        <v>48.000000000000007</v>
      </c>
      <c r="DJ360">
        <v>0</v>
      </c>
      <c r="DK360">
        <v>12.000000000000025</v>
      </c>
      <c r="DL360">
        <v>0</v>
      </c>
      <c r="DM360">
        <v>3.3354037267080732</v>
      </c>
      <c r="DN360">
        <v>1.0778443113772458</v>
      </c>
      <c r="DO360">
        <v>0</v>
      </c>
      <c r="DP360">
        <v>0</v>
      </c>
      <c r="DQ360">
        <v>1.1104294478527599</v>
      </c>
      <c r="DR360">
        <v>3.2425755667585685</v>
      </c>
      <c r="DS360">
        <v>0</v>
      </c>
      <c r="DT360">
        <v>0</v>
      </c>
      <c r="DU360">
        <v>0</v>
      </c>
      <c r="DV360">
        <v>0.69299999999999995</v>
      </c>
      <c r="DW360">
        <v>0</v>
      </c>
      <c r="DX360">
        <v>0</v>
      </c>
      <c r="DY360">
        <v>0</v>
      </c>
      <c r="DZ360">
        <v>0</v>
      </c>
      <c r="EA360">
        <v>1</v>
      </c>
    </row>
    <row r="361" spans="1:131" ht="15" hidden="1">
      <c r="A361" s="505">
        <v>365</v>
      </c>
      <c r="B361" s="505" t="e">
        <v>#N/A</v>
      </c>
      <c r="C361" s="506">
        <v>0</v>
      </c>
      <c r="D361" s="506">
        <v>0.308823529411765</v>
      </c>
      <c r="E361" s="507">
        <v>137044</v>
      </c>
      <c r="F361" s="507">
        <v>3305406</v>
      </c>
      <c r="G361" s="508" t="s">
        <v>517</v>
      </c>
      <c r="H361" s="470" t="s">
        <v>5</v>
      </c>
      <c r="I361" s="509" t="s">
        <v>609</v>
      </c>
      <c r="J361" s="510">
        <v>1</v>
      </c>
      <c r="K361" s="511">
        <v>0</v>
      </c>
      <c r="L361" s="511">
        <v>0</v>
      </c>
      <c r="M361" s="511">
        <v>0</v>
      </c>
      <c r="N361" s="511">
        <v>5</v>
      </c>
      <c r="O361" s="511">
        <v>3</v>
      </c>
      <c r="P361" s="511">
        <v>2</v>
      </c>
      <c r="Q361" s="511">
        <v>748</v>
      </c>
      <c r="R361" s="511">
        <v>0</v>
      </c>
      <c r="S361" s="511">
        <v>0</v>
      </c>
      <c r="T361" s="511">
        <v>0</v>
      </c>
      <c r="U361" s="511">
        <v>748</v>
      </c>
      <c r="V361" s="511">
        <v>449</v>
      </c>
      <c r="W361" s="511">
        <v>299</v>
      </c>
      <c r="X361" s="511">
        <v>150</v>
      </c>
      <c r="Y361" s="511">
        <v>150</v>
      </c>
      <c r="Z361" s="511">
        <v>149</v>
      </c>
      <c r="AA361" s="511">
        <v>150</v>
      </c>
      <c r="AB361" s="511">
        <v>149</v>
      </c>
      <c r="AC361" s="511">
        <v>0</v>
      </c>
      <c r="AD361" s="511">
        <v>748</v>
      </c>
      <c r="AE361" s="511">
        <v>149.6</v>
      </c>
      <c r="AF361" s="511">
        <v>0</v>
      </c>
      <c r="AG361" s="511">
        <v>0</v>
      </c>
      <c r="AH361" s="511">
        <v>209.9999999999998</v>
      </c>
      <c r="AI361" s="511">
        <v>231.00000000000023</v>
      </c>
      <c r="AJ361" s="511">
        <v>0</v>
      </c>
      <c r="AK361" s="511">
        <v>0</v>
      </c>
      <c r="AL361" s="511">
        <v>0</v>
      </c>
      <c r="AM361" s="511">
        <v>0</v>
      </c>
      <c r="AN361" s="511">
        <v>0</v>
      </c>
      <c r="AO361" s="511">
        <v>0</v>
      </c>
      <c r="AP361" s="511">
        <v>0</v>
      </c>
      <c r="AQ361" s="511">
        <v>383.99999999999977</v>
      </c>
      <c r="AR361" s="511">
        <v>55.999999999999993</v>
      </c>
      <c r="AS361" s="511">
        <v>97.000000000000199</v>
      </c>
      <c r="AT361" s="511">
        <v>51.000000000000014</v>
      </c>
      <c r="AU361" s="511">
        <v>70.000000000000028</v>
      </c>
      <c r="AV361" s="511">
        <v>63.000000000000014</v>
      </c>
      <c r="AW361" s="511">
        <v>27.000000000000014</v>
      </c>
      <c r="AX361" s="511">
        <v>0</v>
      </c>
      <c r="AY361" s="511">
        <v>9.0241286863270975</v>
      </c>
      <c r="AZ361" s="511">
        <v>0</v>
      </c>
      <c r="BA361" s="511">
        <v>1.071428571428571</v>
      </c>
      <c r="BB361" s="511">
        <v>0</v>
      </c>
      <c r="BC361" s="511">
        <v>1.1550387596899219</v>
      </c>
      <c r="BD361" s="511">
        <v>1.162790697674418</v>
      </c>
      <c r="BE361" s="511">
        <v>0</v>
      </c>
      <c r="BF361" s="511">
        <v>1.8808642815282384</v>
      </c>
      <c r="BG361" s="511">
        <v>0</v>
      </c>
      <c r="BH361" s="511">
        <v>0</v>
      </c>
      <c r="BI361" s="511">
        <v>0</v>
      </c>
      <c r="BJ361" s="511">
        <v>1.129</v>
      </c>
      <c r="BK361" s="511">
        <v>0</v>
      </c>
      <c r="BL361" s="512">
        <v>0</v>
      </c>
      <c r="BM361" s="511">
        <v>0</v>
      </c>
      <c r="BN361" s="511">
        <v>0</v>
      </c>
      <c r="BO361" s="511">
        <v>1</v>
      </c>
      <c r="BQ361">
        <v>137044</v>
      </c>
      <c r="BR361">
        <v>3305406</v>
      </c>
      <c r="BS361" t="s">
        <v>517</v>
      </c>
      <c r="BT361" t="s">
        <v>5</v>
      </c>
      <c r="BU361" t="s">
        <v>609</v>
      </c>
      <c r="BV361">
        <v>1</v>
      </c>
      <c r="BW361">
        <v>0</v>
      </c>
      <c r="BX361">
        <v>0</v>
      </c>
      <c r="BY361">
        <v>0</v>
      </c>
      <c r="BZ361">
        <v>5</v>
      </c>
      <c r="CA361">
        <v>3</v>
      </c>
      <c r="CB361">
        <v>2</v>
      </c>
      <c r="CC361">
        <v>748</v>
      </c>
      <c r="CD361">
        <v>0</v>
      </c>
      <c r="CE361">
        <v>0</v>
      </c>
      <c r="CF361">
        <v>0</v>
      </c>
      <c r="CG361">
        <v>748</v>
      </c>
      <c r="CH361">
        <v>449</v>
      </c>
      <c r="CI361">
        <v>299</v>
      </c>
      <c r="CJ361">
        <v>150</v>
      </c>
      <c r="CK361">
        <v>150</v>
      </c>
      <c r="CL361">
        <v>149</v>
      </c>
      <c r="CM361">
        <v>150</v>
      </c>
      <c r="CN361">
        <v>149</v>
      </c>
      <c r="CO361">
        <v>0</v>
      </c>
      <c r="CP361">
        <v>748</v>
      </c>
      <c r="CQ361">
        <v>149.6</v>
      </c>
      <c r="CR361">
        <v>0</v>
      </c>
      <c r="CS361">
        <v>0</v>
      </c>
      <c r="CT361">
        <v>209.9999999999998</v>
      </c>
      <c r="CU361">
        <v>231.00000000000023</v>
      </c>
      <c r="CV361">
        <v>0</v>
      </c>
      <c r="CW361">
        <v>0</v>
      </c>
      <c r="CX361">
        <v>0</v>
      </c>
      <c r="CY361">
        <v>0</v>
      </c>
      <c r="CZ361">
        <v>0</v>
      </c>
      <c r="DA361">
        <v>0</v>
      </c>
      <c r="DB361">
        <v>0</v>
      </c>
      <c r="DC361">
        <v>383.99999999999977</v>
      </c>
      <c r="DD361">
        <v>55.999999999999993</v>
      </c>
      <c r="DE361">
        <v>97.000000000000199</v>
      </c>
      <c r="DF361">
        <v>51.000000000000014</v>
      </c>
      <c r="DG361">
        <v>70.000000000000028</v>
      </c>
      <c r="DH361">
        <v>63.000000000000014</v>
      </c>
      <c r="DI361">
        <v>27.000000000000014</v>
      </c>
      <c r="DJ361">
        <v>0</v>
      </c>
      <c r="DK361">
        <v>9.0241286863270975</v>
      </c>
      <c r="DL361">
        <v>0</v>
      </c>
      <c r="DM361">
        <v>1.071428571428571</v>
      </c>
      <c r="DN361">
        <v>0</v>
      </c>
      <c r="DO361">
        <v>1.1550387596899219</v>
      </c>
      <c r="DP361">
        <v>1.162790697674418</v>
      </c>
      <c r="DQ361">
        <v>0</v>
      </c>
      <c r="DR361">
        <v>1.8808642815282384</v>
      </c>
      <c r="DS361">
        <v>0</v>
      </c>
      <c r="DT361">
        <v>0</v>
      </c>
      <c r="DU361">
        <v>0</v>
      </c>
      <c r="DV361">
        <v>1.129</v>
      </c>
      <c r="DW361">
        <v>0</v>
      </c>
      <c r="DX361">
        <v>0</v>
      </c>
      <c r="DY361">
        <v>0</v>
      </c>
      <c r="DZ361">
        <v>0</v>
      </c>
      <c r="EA361">
        <v>1</v>
      </c>
    </row>
    <row r="362" spans="1:131" ht="15" hidden="1">
      <c r="A362" s="505">
        <v>366</v>
      </c>
      <c r="B362" s="505" t="e">
        <v>#N/A</v>
      </c>
      <c r="C362" s="506">
        <v>0</v>
      </c>
      <c r="D362" s="506">
        <v>0.29846582984658299</v>
      </c>
      <c r="E362" s="507">
        <v>137045</v>
      </c>
      <c r="F362" s="507">
        <v>3305407</v>
      </c>
      <c r="G362" s="508" t="s">
        <v>518</v>
      </c>
      <c r="H362" s="470" t="s">
        <v>5</v>
      </c>
      <c r="I362" s="509" t="s">
        <v>609</v>
      </c>
      <c r="J362" s="510">
        <v>1</v>
      </c>
      <c r="K362" s="511">
        <v>0</v>
      </c>
      <c r="L362" s="511">
        <v>0</v>
      </c>
      <c r="M362" s="511">
        <v>0</v>
      </c>
      <c r="N362" s="511">
        <v>5</v>
      </c>
      <c r="O362" s="511">
        <v>3</v>
      </c>
      <c r="P362" s="511">
        <v>2</v>
      </c>
      <c r="Q362" s="511">
        <v>717</v>
      </c>
      <c r="R362" s="511">
        <v>0</v>
      </c>
      <c r="S362" s="511">
        <v>0</v>
      </c>
      <c r="T362" s="511">
        <v>0</v>
      </c>
      <c r="U362" s="511">
        <v>717</v>
      </c>
      <c r="V362" s="511">
        <v>449</v>
      </c>
      <c r="W362" s="511">
        <v>268</v>
      </c>
      <c r="X362" s="511">
        <v>150</v>
      </c>
      <c r="Y362" s="511">
        <v>149</v>
      </c>
      <c r="Z362" s="511">
        <v>150</v>
      </c>
      <c r="AA362" s="511">
        <v>120</v>
      </c>
      <c r="AB362" s="511">
        <v>148</v>
      </c>
      <c r="AC362" s="511">
        <v>0</v>
      </c>
      <c r="AD362" s="511">
        <v>717</v>
      </c>
      <c r="AE362" s="511">
        <v>143.4</v>
      </c>
      <c r="AF362" s="511">
        <v>0</v>
      </c>
      <c r="AG362" s="511">
        <v>0</v>
      </c>
      <c r="AH362" s="511">
        <v>147.99999999999994</v>
      </c>
      <c r="AI362" s="511">
        <v>214</v>
      </c>
      <c r="AJ362" s="511">
        <v>0</v>
      </c>
      <c r="AK362" s="511">
        <v>0</v>
      </c>
      <c r="AL362" s="511">
        <v>0</v>
      </c>
      <c r="AM362" s="511">
        <v>0</v>
      </c>
      <c r="AN362" s="511">
        <v>0</v>
      </c>
      <c r="AO362" s="511">
        <v>0</v>
      </c>
      <c r="AP362" s="511">
        <v>0</v>
      </c>
      <c r="AQ362" s="511">
        <v>345.00000000000017</v>
      </c>
      <c r="AR362" s="511">
        <v>64.000000000000014</v>
      </c>
      <c r="AS362" s="511">
        <v>112.00000000000031</v>
      </c>
      <c r="AT362" s="511">
        <v>49.000000000000007</v>
      </c>
      <c r="AU362" s="511">
        <v>75.999999999999957</v>
      </c>
      <c r="AV362" s="511">
        <v>49.000000000000007</v>
      </c>
      <c r="AW362" s="511">
        <v>21.999999999999996</v>
      </c>
      <c r="AX362" s="511">
        <v>0</v>
      </c>
      <c r="AY362" s="511">
        <v>15.999999999999984</v>
      </c>
      <c r="AZ362" s="511">
        <v>0</v>
      </c>
      <c r="BA362" s="511">
        <v>3.4351145038167901</v>
      </c>
      <c r="BB362" s="511">
        <v>2.2406015037593976</v>
      </c>
      <c r="BC362" s="511">
        <v>0</v>
      </c>
      <c r="BD362" s="511">
        <v>0</v>
      </c>
      <c r="BE362" s="511">
        <v>0</v>
      </c>
      <c r="BF362" s="511">
        <v>3.2320212944475659</v>
      </c>
      <c r="BG362" s="511">
        <v>0</v>
      </c>
      <c r="BH362" s="511">
        <v>0</v>
      </c>
      <c r="BI362" s="511">
        <v>0</v>
      </c>
      <c r="BJ362" s="511">
        <v>1.179</v>
      </c>
      <c r="BK362" s="511">
        <v>0</v>
      </c>
      <c r="BL362" s="512">
        <v>0</v>
      </c>
      <c r="BM362" s="511">
        <v>0</v>
      </c>
      <c r="BN362" s="511">
        <v>0</v>
      </c>
      <c r="BO362" s="511">
        <v>1</v>
      </c>
      <c r="BQ362">
        <v>137045</v>
      </c>
      <c r="BR362">
        <v>3305407</v>
      </c>
      <c r="BS362" t="s">
        <v>518</v>
      </c>
      <c r="BT362" t="s">
        <v>5</v>
      </c>
      <c r="BU362" t="s">
        <v>609</v>
      </c>
      <c r="BV362">
        <v>1</v>
      </c>
      <c r="BW362">
        <v>0</v>
      </c>
      <c r="BX362">
        <v>0</v>
      </c>
      <c r="BY362">
        <v>0</v>
      </c>
      <c r="BZ362">
        <v>5</v>
      </c>
      <c r="CA362">
        <v>3</v>
      </c>
      <c r="CB362">
        <v>2</v>
      </c>
      <c r="CC362">
        <v>717</v>
      </c>
      <c r="CD362">
        <v>0</v>
      </c>
      <c r="CE362">
        <v>0</v>
      </c>
      <c r="CF362">
        <v>0</v>
      </c>
      <c r="CG362">
        <v>717</v>
      </c>
      <c r="CH362">
        <v>449</v>
      </c>
      <c r="CI362">
        <v>268</v>
      </c>
      <c r="CJ362">
        <v>150</v>
      </c>
      <c r="CK362">
        <v>149</v>
      </c>
      <c r="CL362">
        <v>150</v>
      </c>
      <c r="CM362">
        <v>120</v>
      </c>
      <c r="CN362">
        <v>148</v>
      </c>
      <c r="CO362">
        <v>0</v>
      </c>
      <c r="CP362">
        <v>717</v>
      </c>
      <c r="CQ362">
        <v>143.4</v>
      </c>
      <c r="CR362">
        <v>0</v>
      </c>
      <c r="CS362">
        <v>0</v>
      </c>
      <c r="CT362">
        <v>147.99999999999994</v>
      </c>
      <c r="CU362">
        <v>214</v>
      </c>
      <c r="CV362">
        <v>0</v>
      </c>
      <c r="CW362">
        <v>0</v>
      </c>
      <c r="CX362">
        <v>0</v>
      </c>
      <c r="CY362">
        <v>0</v>
      </c>
      <c r="CZ362">
        <v>0</v>
      </c>
      <c r="DA362">
        <v>0</v>
      </c>
      <c r="DB362">
        <v>0</v>
      </c>
      <c r="DC362">
        <v>345.00000000000017</v>
      </c>
      <c r="DD362">
        <v>64.000000000000014</v>
      </c>
      <c r="DE362">
        <v>112.00000000000031</v>
      </c>
      <c r="DF362">
        <v>49.000000000000007</v>
      </c>
      <c r="DG362">
        <v>75.999999999999957</v>
      </c>
      <c r="DH362">
        <v>49.000000000000007</v>
      </c>
      <c r="DI362">
        <v>21.999999999999996</v>
      </c>
      <c r="DJ362">
        <v>0</v>
      </c>
      <c r="DK362">
        <v>15.999999999999984</v>
      </c>
      <c r="DL362">
        <v>0</v>
      </c>
      <c r="DM362">
        <v>3.4351145038167901</v>
      </c>
      <c r="DN362">
        <v>2.2406015037593976</v>
      </c>
      <c r="DO362">
        <v>0</v>
      </c>
      <c r="DP362">
        <v>0</v>
      </c>
      <c r="DQ362">
        <v>0</v>
      </c>
      <c r="DR362">
        <v>3.2320212944475659</v>
      </c>
      <c r="DS362">
        <v>0</v>
      </c>
      <c r="DT362">
        <v>0</v>
      </c>
      <c r="DU362">
        <v>0</v>
      </c>
      <c r="DV362">
        <v>1.179</v>
      </c>
      <c r="DW362">
        <v>0</v>
      </c>
      <c r="DX362">
        <v>0</v>
      </c>
      <c r="DY362">
        <v>0</v>
      </c>
      <c r="DZ362">
        <v>0</v>
      </c>
      <c r="EA362">
        <v>1</v>
      </c>
    </row>
    <row r="363" spans="1:131" ht="15" hidden="1">
      <c r="A363" s="505">
        <v>367</v>
      </c>
      <c r="B363" s="505" t="e">
        <v>#N/A</v>
      </c>
      <c r="C363" s="506">
        <v>0</v>
      </c>
      <c r="D363" s="506">
        <v>0.244285714285714</v>
      </c>
      <c r="E363" s="507">
        <v>137043</v>
      </c>
      <c r="F363" s="507">
        <v>3305408</v>
      </c>
      <c r="G363" s="508" t="s">
        <v>519</v>
      </c>
      <c r="H363" s="470" t="s">
        <v>5</v>
      </c>
      <c r="I363" s="509" t="s">
        <v>609</v>
      </c>
      <c r="J363" s="510">
        <v>1</v>
      </c>
      <c r="K363" s="511">
        <v>0</v>
      </c>
      <c r="L363" s="511">
        <v>0</v>
      </c>
      <c r="M363" s="511">
        <v>0</v>
      </c>
      <c r="N363" s="511">
        <v>5</v>
      </c>
      <c r="O363" s="511">
        <v>3</v>
      </c>
      <c r="P363" s="511">
        <v>2</v>
      </c>
      <c r="Q363" s="511">
        <v>700</v>
      </c>
      <c r="R363" s="511">
        <v>0</v>
      </c>
      <c r="S363" s="511">
        <v>0</v>
      </c>
      <c r="T363" s="511">
        <v>0</v>
      </c>
      <c r="U363" s="511">
        <v>700</v>
      </c>
      <c r="V363" s="511">
        <v>420</v>
      </c>
      <c r="W363" s="511">
        <v>280</v>
      </c>
      <c r="X363" s="511">
        <v>140</v>
      </c>
      <c r="Y363" s="511">
        <v>140</v>
      </c>
      <c r="Z363" s="511">
        <v>140</v>
      </c>
      <c r="AA363" s="511">
        <v>140</v>
      </c>
      <c r="AB363" s="511">
        <v>140</v>
      </c>
      <c r="AC363" s="511">
        <v>0</v>
      </c>
      <c r="AD363" s="511">
        <v>700</v>
      </c>
      <c r="AE363" s="511">
        <v>140</v>
      </c>
      <c r="AF363" s="511">
        <v>0</v>
      </c>
      <c r="AG363" s="511">
        <v>0</v>
      </c>
      <c r="AH363" s="511">
        <v>154.99999999999972</v>
      </c>
      <c r="AI363" s="511">
        <v>170.9999999999998</v>
      </c>
      <c r="AJ363" s="511">
        <v>0</v>
      </c>
      <c r="AK363" s="511">
        <v>0</v>
      </c>
      <c r="AL363" s="511">
        <v>0</v>
      </c>
      <c r="AM363" s="511">
        <v>0</v>
      </c>
      <c r="AN363" s="511">
        <v>0</v>
      </c>
      <c r="AO363" s="511">
        <v>0</v>
      </c>
      <c r="AP363" s="511">
        <v>0</v>
      </c>
      <c r="AQ363" s="511">
        <v>249.99999999999989</v>
      </c>
      <c r="AR363" s="511">
        <v>70</v>
      </c>
      <c r="AS363" s="511">
        <v>81.999999999999901</v>
      </c>
      <c r="AT363" s="511">
        <v>66.999999999999986</v>
      </c>
      <c r="AU363" s="511">
        <v>88.999999999999901</v>
      </c>
      <c r="AV363" s="511">
        <v>119.00000000000001</v>
      </c>
      <c r="AW363" s="511">
        <v>23.000000000000028</v>
      </c>
      <c r="AX363" s="511">
        <v>0</v>
      </c>
      <c r="AY363" s="511">
        <v>4.0229885057471266</v>
      </c>
      <c r="AZ363" s="511">
        <v>0</v>
      </c>
      <c r="BA363" s="511">
        <v>2.1705426356589079</v>
      </c>
      <c r="BB363" s="511">
        <v>4.4094488188976397</v>
      </c>
      <c r="BC363" s="511">
        <v>4.4094488188976397</v>
      </c>
      <c r="BD363" s="511">
        <v>4.4094488188976397</v>
      </c>
      <c r="BE363" s="511">
        <v>0</v>
      </c>
      <c r="BF363" s="511">
        <v>8.5152808001464937</v>
      </c>
      <c r="BG363" s="511">
        <v>0</v>
      </c>
      <c r="BH363" s="511">
        <v>0</v>
      </c>
      <c r="BI363" s="511">
        <v>0</v>
      </c>
      <c r="BJ363" s="511">
        <v>0.77100000000000002</v>
      </c>
      <c r="BK363" s="511">
        <v>0</v>
      </c>
      <c r="BL363" s="512">
        <v>0</v>
      </c>
      <c r="BM363" s="511">
        <v>0</v>
      </c>
      <c r="BN363" s="511">
        <v>0</v>
      </c>
      <c r="BO363" s="511">
        <v>1</v>
      </c>
      <c r="BQ363">
        <v>137043</v>
      </c>
      <c r="BR363">
        <v>3305408</v>
      </c>
      <c r="BS363" t="s">
        <v>519</v>
      </c>
      <c r="BT363" t="s">
        <v>5</v>
      </c>
      <c r="BU363" t="s">
        <v>609</v>
      </c>
      <c r="BV363">
        <v>1</v>
      </c>
      <c r="BW363">
        <v>0</v>
      </c>
      <c r="BX363">
        <v>0</v>
      </c>
      <c r="BY363">
        <v>0</v>
      </c>
      <c r="BZ363">
        <v>5</v>
      </c>
      <c r="CA363">
        <v>3</v>
      </c>
      <c r="CB363">
        <v>2</v>
      </c>
      <c r="CC363">
        <v>700</v>
      </c>
      <c r="CD363">
        <v>0</v>
      </c>
      <c r="CE363">
        <v>0</v>
      </c>
      <c r="CF363">
        <v>0</v>
      </c>
      <c r="CG363">
        <v>700</v>
      </c>
      <c r="CH363">
        <v>420</v>
      </c>
      <c r="CI363">
        <v>280</v>
      </c>
      <c r="CJ363">
        <v>140</v>
      </c>
      <c r="CK363">
        <v>140</v>
      </c>
      <c r="CL363">
        <v>140</v>
      </c>
      <c r="CM363">
        <v>140</v>
      </c>
      <c r="CN363">
        <v>140</v>
      </c>
      <c r="CO363">
        <v>0</v>
      </c>
      <c r="CP363">
        <v>700</v>
      </c>
      <c r="CQ363">
        <v>140</v>
      </c>
      <c r="CR363">
        <v>0</v>
      </c>
      <c r="CS363">
        <v>0</v>
      </c>
      <c r="CT363">
        <v>154.99999999999972</v>
      </c>
      <c r="CU363">
        <v>170.9999999999998</v>
      </c>
      <c r="CV363">
        <v>0</v>
      </c>
      <c r="CW363">
        <v>0</v>
      </c>
      <c r="CX363">
        <v>0</v>
      </c>
      <c r="CY363">
        <v>0</v>
      </c>
      <c r="CZ363">
        <v>0</v>
      </c>
      <c r="DA363">
        <v>0</v>
      </c>
      <c r="DB363">
        <v>0</v>
      </c>
      <c r="DC363">
        <v>249.99999999999989</v>
      </c>
      <c r="DD363">
        <v>70</v>
      </c>
      <c r="DE363">
        <v>81.999999999999901</v>
      </c>
      <c r="DF363">
        <v>66.999999999999986</v>
      </c>
      <c r="DG363">
        <v>88.999999999999901</v>
      </c>
      <c r="DH363">
        <v>119.00000000000001</v>
      </c>
      <c r="DI363">
        <v>23.000000000000028</v>
      </c>
      <c r="DJ363">
        <v>0</v>
      </c>
      <c r="DK363">
        <v>4.0229885057471266</v>
      </c>
      <c r="DL363">
        <v>0</v>
      </c>
      <c r="DM363">
        <v>2.1705426356589079</v>
      </c>
      <c r="DN363">
        <v>4.4094488188976397</v>
      </c>
      <c r="DO363">
        <v>4.4094488188976397</v>
      </c>
      <c r="DP363">
        <v>4.4094488188976397</v>
      </c>
      <c r="DQ363">
        <v>0</v>
      </c>
      <c r="DR363">
        <v>8.5152808001464937</v>
      </c>
      <c r="DS363">
        <v>0</v>
      </c>
      <c r="DT363">
        <v>0</v>
      </c>
      <c r="DU363">
        <v>0</v>
      </c>
      <c r="DV363">
        <v>0.77100000000000002</v>
      </c>
      <c r="DW363">
        <v>0</v>
      </c>
      <c r="DX363">
        <v>0</v>
      </c>
      <c r="DY363">
        <v>0</v>
      </c>
      <c r="DZ363">
        <v>0</v>
      </c>
      <c r="EA363">
        <v>1</v>
      </c>
    </row>
    <row r="364" spans="1:131" ht="15" hidden="1">
      <c r="A364" s="505">
        <v>368</v>
      </c>
      <c r="B364" s="505" t="e">
        <v>#N/A</v>
      </c>
      <c r="C364" s="506">
        <v>0</v>
      </c>
      <c r="D364" s="506">
        <v>0.45136612021857903</v>
      </c>
      <c r="E364" s="507">
        <v>137858</v>
      </c>
      <c r="F364" s="507">
        <v>3305409</v>
      </c>
      <c r="G364" s="508" t="s">
        <v>520</v>
      </c>
      <c r="H364" s="470" t="s">
        <v>5</v>
      </c>
      <c r="I364" s="509" t="s">
        <v>609</v>
      </c>
      <c r="J364" s="510">
        <v>1</v>
      </c>
      <c r="K364" s="511">
        <v>0</v>
      </c>
      <c r="L364" s="511">
        <v>0</v>
      </c>
      <c r="M364" s="511">
        <v>0</v>
      </c>
      <c r="N364" s="511">
        <v>5</v>
      </c>
      <c r="O364" s="511">
        <v>3</v>
      </c>
      <c r="P364" s="511">
        <v>2</v>
      </c>
      <c r="Q364" s="511">
        <v>915</v>
      </c>
      <c r="R364" s="511">
        <v>0</v>
      </c>
      <c r="S364" s="511">
        <v>0</v>
      </c>
      <c r="T364" s="511">
        <v>0</v>
      </c>
      <c r="U364" s="511">
        <v>915</v>
      </c>
      <c r="V364" s="511">
        <v>553</v>
      </c>
      <c r="W364" s="511">
        <v>362</v>
      </c>
      <c r="X364" s="511">
        <v>187</v>
      </c>
      <c r="Y364" s="511">
        <v>183</v>
      </c>
      <c r="Z364" s="511">
        <v>183</v>
      </c>
      <c r="AA364" s="511">
        <v>181</v>
      </c>
      <c r="AB364" s="511">
        <v>181</v>
      </c>
      <c r="AC364" s="511">
        <v>0</v>
      </c>
      <c r="AD364" s="511">
        <v>915</v>
      </c>
      <c r="AE364" s="511">
        <v>183</v>
      </c>
      <c r="AF364" s="511">
        <v>0</v>
      </c>
      <c r="AG364" s="511">
        <v>0</v>
      </c>
      <c r="AH364" s="511">
        <v>394.99999999999977</v>
      </c>
      <c r="AI364" s="511">
        <v>412.99999999999983</v>
      </c>
      <c r="AJ364" s="511">
        <v>0</v>
      </c>
      <c r="AK364" s="511">
        <v>0</v>
      </c>
      <c r="AL364" s="511">
        <v>0</v>
      </c>
      <c r="AM364" s="511">
        <v>0</v>
      </c>
      <c r="AN364" s="511">
        <v>0</v>
      </c>
      <c r="AO364" s="511">
        <v>0</v>
      </c>
      <c r="AP364" s="511">
        <v>0</v>
      </c>
      <c r="AQ364" s="511">
        <v>402.99999999999972</v>
      </c>
      <c r="AR364" s="511">
        <v>95.999999999999773</v>
      </c>
      <c r="AS364" s="511">
        <v>250.99999999999963</v>
      </c>
      <c r="AT364" s="511">
        <v>54.999999999999964</v>
      </c>
      <c r="AU364" s="511">
        <v>63.999999999999972</v>
      </c>
      <c r="AV364" s="511">
        <v>37.999999999999964</v>
      </c>
      <c r="AW364" s="511">
        <v>7.9999999999999964</v>
      </c>
      <c r="AX364" s="511">
        <v>0</v>
      </c>
      <c r="AY364" s="511">
        <v>33.254405286343648</v>
      </c>
      <c r="AZ364" s="511">
        <v>0</v>
      </c>
      <c r="BA364" s="511">
        <v>86.709497206703944</v>
      </c>
      <c r="BB364" s="511">
        <v>78.879310344827644</v>
      </c>
      <c r="BC364" s="511">
        <v>76.943181818181742</v>
      </c>
      <c r="BD364" s="511">
        <v>76.102272727272648</v>
      </c>
      <c r="BE364" s="511">
        <v>63.761363636363591</v>
      </c>
      <c r="BF364" s="511">
        <v>218.53735563614515</v>
      </c>
      <c r="BG364" s="511">
        <v>0</v>
      </c>
      <c r="BH364" s="511">
        <v>0</v>
      </c>
      <c r="BI364" s="511">
        <v>0</v>
      </c>
      <c r="BJ364" s="511">
        <v>1.177</v>
      </c>
      <c r="BK364" s="511">
        <v>0</v>
      </c>
      <c r="BL364" s="512">
        <v>0</v>
      </c>
      <c r="BM364" s="511">
        <v>0</v>
      </c>
      <c r="BN364" s="511">
        <v>0</v>
      </c>
      <c r="BO364" s="511">
        <v>1</v>
      </c>
      <c r="BQ364">
        <v>137858</v>
      </c>
      <c r="BR364">
        <v>3305409</v>
      </c>
      <c r="BS364" t="s">
        <v>520</v>
      </c>
      <c r="BT364" t="s">
        <v>5</v>
      </c>
      <c r="BU364" t="s">
        <v>609</v>
      </c>
      <c r="BV364">
        <v>1</v>
      </c>
      <c r="BW364">
        <v>0</v>
      </c>
      <c r="BX364">
        <v>0</v>
      </c>
      <c r="BY364">
        <v>0</v>
      </c>
      <c r="BZ364">
        <v>5</v>
      </c>
      <c r="CA364">
        <v>3</v>
      </c>
      <c r="CB364">
        <v>2</v>
      </c>
      <c r="CC364">
        <v>915</v>
      </c>
      <c r="CD364">
        <v>0</v>
      </c>
      <c r="CE364">
        <v>0</v>
      </c>
      <c r="CF364">
        <v>0</v>
      </c>
      <c r="CG364">
        <v>915</v>
      </c>
      <c r="CH364">
        <v>553</v>
      </c>
      <c r="CI364">
        <v>362</v>
      </c>
      <c r="CJ364">
        <v>187</v>
      </c>
      <c r="CK364">
        <v>183</v>
      </c>
      <c r="CL364">
        <v>183</v>
      </c>
      <c r="CM364">
        <v>181</v>
      </c>
      <c r="CN364">
        <v>181</v>
      </c>
      <c r="CO364">
        <v>0</v>
      </c>
      <c r="CP364">
        <v>915</v>
      </c>
      <c r="CQ364">
        <v>183</v>
      </c>
      <c r="CR364">
        <v>0</v>
      </c>
      <c r="CS364">
        <v>0</v>
      </c>
      <c r="CT364">
        <v>394.99999999999977</v>
      </c>
      <c r="CU364">
        <v>412.99999999999983</v>
      </c>
      <c r="CV364">
        <v>0</v>
      </c>
      <c r="CW364">
        <v>0</v>
      </c>
      <c r="CX364">
        <v>0</v>
      </c>
      <c r="CY364">
        <v>0</v>
      </c>
      <c r="CZ364">
        <v>0</v>
      </c>
      <c r="DA364">
        <v>0</v>
      </c>
      <c r="DB364">
        <v>0</v>
      </c>
      <c r="DC364">
        <v>402.99999999999972</v>
      </c>
      <c r="DD364">
        <v>95.999999999999773</v>
      </c>
      <c r="DE364">
        <v>250.99999999999963</v>
      </c>
      <c r="DF364">
        <v>54.999999999999964</v>
      </c>
      <c r="DG364">
        <v>63.999999999999972</v>
      </c>
      <c r="DH364">
        <v>37.999999999999964</v>
      </c>
      <c r="DI364">
        <v>7.9999999999999964</v>
      </c>
      <c r="DJ364">
        <v>0</v>
      </c>
      <c r="DK364">
        <v>33.254405286343648</v>
      </c>
      <c r="DL364">
        <v>0</v>
      </c>
      <c r="DM364">
        <v>86.709497206703944</v>
      </c>
      <c r="DN364">
        <v>78.879310344827644</v>
      </c>
      <c r="DO364">
        <v>76.943181818181742</v>
      </c>
      <c r="DP364">
        <v>76.102272727272648</v>
      </c>
      <c r="DQ364">
        <v>63.761363636363591</v>
      </c>
      <c r="DR364">
        <v>218.53735563614515</v>
      </c>
      <c r="DS364">
        <v>0</v>
      </c>
      <c r="DT364">
        <v>0</v>
      </c>
      <c r="DU364">
        <v>0</v>
      </c>
      <c r="DV364">
        <v>1.177</v>
      </c>
      <c r="DW364">
        <v>0</v>
      </c>
      <c r="DX364">
        <v>0</v>
      </c>
      <c r="DY364">
        <v>0</v>
      </c>
      <c r="DZ364">
        <v>0</v>
      </c>
      <c r="EA364">
        <v>1</v>
      </c>
    </row>
    <row r="365" spans="1:131" ht="15" hidden="1">
      <c r="A365" s="505">
        <v>369</v>
      </c>
      <c r="B365" s="505" t="e">
        <v>#N/A</v>
      </c>
      <c r="C365" s="506">
        <v>0</v>
      </c>
      <c r="D365" s="506">
        <v>0.242748091603053</v>
      </c>
      <c r="E365" s="507">
        <v>136908</v>
      </c>
      <c r="F365" s="507">
        <v>3305410</v>
      </c>
      <c r="G365" s="508" t="s">
        <v>521</v>
      </c>
      <c r="H365" s="470" t="s">
        <v>5</v>
      </c>
      <c r="I365" s="509" t="s">
        <v>609</v>
      </c>
      <c r="J365" s="510">
        <v>1</v>
      </c>
      <c r="K365" s="511">
        <v>0</v>
      </c>
      <c r="L365" s="511">
        <v>0</v>
      </c>
      <c r="M365" s="511">
        <v>0</v>
      </c>
      <c r="N365" s="511">
        <v>5</v>
      </c>
      <c r="O365" s="511">
        <v>3</v>
      </c>
      <c r="P365" s="511">
        <v>2</v>
      </c>
      <c r="Q365" s="511">
        <v>1310</v>
      </c>
      <c r="R365" s="511">
        <v>0</v>
      </c>
      <c r="S365" s="511">
        <v>0</v>
      </c>
      <c r="T365" s="511">
        <v>0</v>
      </c>
      <c r="U365" s="511">
        <v>1310</v>
      </c>
      <c r="V365" s="511">
        <v>793</v>
      </c>
      <c r="W365" s="511">
        <v>517</v>
      </c>
      <c r="X365" s="511">
        <v>264</v>
      </c>
      <c r="Y365" s="511">
        <v>265</v>
      </c>
      <c r="Z365" s="511">
        <v>264</v>
      </c>
      <c r="AA365" s="511">
        <v>258</v>
      </c>
      <c r="AB365" s="511">
        <v>259</v>
      </c>
      <c r="AC365" s="511">
        <v>0</v>
      </c>
      <c r="AD365" s="511">
        <v>1310</v>
      </c>
      <c r="AE365" s="511">
        <v>262</v>
      </c>
      <c r="AF365" s="511">
        <v>0</v>
      </c>
      <c r="AG365" s="511">
        <v>0</v>
      </c>
      <c r="AH365" s="511">
        <v>280.99999999999983</v>
      </c>
      <c r="AI365" s="511">
        <v>317.99999999999943</v>
      </c>
      <c r="AJ365" s="511">
        <v>0</v>
      </c>
      <c r="AK365" s="511">
        <v>0</v>
      </c>
      <c r="AL365" s="511">
        <v>0</v>
      </c>
      <c r="AM365" s="511">
        <v>0</v>
      </c>
      <c r="AN365" s="511">
        <v>0</v>
      </c>
      <c r="AO365" s="511">
        <v>0</v>
      </c>
      <c r="AP365" s="511">
        <v>0</v>
      </c>
      <c r="AQ365" s="511">
        <v>885.99999999999943</v>
      </c>
      <c r="AR365" s="511">
        <v>92.000000000000028</v>
      </c>
      <c r="AS365" s="511">
        <v>66.999999999999957</v>
      </c>
      <c r="AT365" s="511">
        <v>9.9999999999999982</v>
      </c>
      <c r="AU365" s="511">
        <v>212.99999999999969</v>
      </c>
      <c r="AV365" s="511">
        <v>25.00000000000006</v>
      </c>
      <c r="AW365" s="511">
        <v>16.999999999999972</v>
      </c>
      <c r="AX365" s="511">
        <v>0</v>
      </c>
      <c r="AY365" s="511">
        <v>46.999999999999936</v>
      </c>
      <c r="AZ365" s="511">
        <v>0</v>
      </c>
      <c r="BA365" s="511">
        <v>88.704000000000008</v>
      </c>
      <c r="BB365" s="511">
        <v>95.234375</v>
      </c>
      <c r="BC365" s="511">
        <v>85.853658536585272</v>
      </c>
      <c r="BD365" s="511">
        <v>83.902439024390162</v>
      </c>
      <c r="BE365" s="511">
        <v>67.03529411764714</v>
      </c>
      <c r="BF365" s="511">
        <v>240.02383355781345</v>
      </c>
      <c r="BG365" s="511">
        <v>0</v>
      </c>
      <c r="BH365" s="511">
        <v>0</v>
      </c>
      <c r="BI365" s="511">
        <v>0</v>
      </c>
      <c r="BJ365" s="511">
        <v>0.80500000000000005</v>
      </c>
      <c r="BK365" s="511">
        <v>0</v>
      </c>
      <c r="BL365" s="512">
        <v>0</v>
      </c>
      <c r="BM365" s="511">
        <v>0</v>
      </c>
      <c r="BN365" s="511">
        <v>0</v>
      </c>
      <c r="BO365" s="511">
        <v>1</v>
      </c>
      <c r="BQ365">
        <v>136908</v>
      </c>
      <c r="BR365">
        <v>3305410</v>
      </c>
      <c r="BS365" t="s">
        <v>521</v>
      </c>
      <c r="BT365" t="s">
        <v>5</v>
      </c>
      <c r="BU365" t="s">
        <v>609</v>
      </c>
      <c r="BV365">
        <v>1</v>
      </c>
      <c r="BW365">
        <v>0</v>
      </c>
      <c r="BX365">
        <v>0</v>
      </c>
      <c r="BY365">
        <v>0</v>
      </c>
      <c r="BZ365">
        <v>5</v>
      </c>
      <c r="CA365">
        <v>3</v>
      </c>
      <c r="CB365">
        <v>2</v>
      </c>
      <c r="CC365">
        <v>1310</v>
      </c>
      <c r="CD365">
        <v>0</v>
      </c>
      <c r="CE365">
        <v>0</v>
      </c>
      <c r="CF365">
        <v>0</v>
      </c>
      <c r="CG365">
        <v>1310</v>
      </c>
      <c r="CH365">
        <v>793</v>
      </c>
      <c r="CI365">
        <v>517</v>
      </c>
      <c r="CJ365">
        <v>264</v>
      </c>
      <c r="CK365">
        <v>265</v>
      </c>
      <c r="CL365">
        <v>264</v>
      </c>
      <c r="CM365">
        <v>258</v>
      </c>
      <c r="CN365">
        <v>259</v>
      </c>
      <c r="CO365">
        <v>0</v>
      </c>
      <c r="CP365">
        <v>1310</v>
      </c>
      <c r="CQ365">
        <v>262</v>
      </c>
      <c r="CR365">
        <v>0</v>
      </c>
      <c r="CS365">
        <v>0</v>
      </c>
      <c r="CT365">
        <v>280.99999999999983</v>
      </c>
      <c r="CU365">
        <v>317.99999999999943</v>
      </c>
      <c r="CV365">
        <v>0</v>
      </c>
      <c r="CW365">
        <v>0</v>
      </c>
      <c r="CX365">
        <v>0</v>
      </c>
      <c r="CY365">
        <v>0</v>
      </c>
      <c r="CZ365">
        <v>0</v>
      </c>
      <c r="DA365">
        <v>0</v>
      </c>
      <c r="DB365">
        <v>0</v>
      </c>
      <c r="DC365">
        <v>885.99999999999943</v>
      </c>
      <c r="DD365">
        <v>92.000000000000028</v>
      </c>
      <c r="DE365">
        <v>66.999999999999957</v>
      </c>
      <c r="DF365">
        <v>9.9999999999999982</v>
      </c>
      <c r="DG365">
        <v>212.99999999999969</v>
      </c>
      <c r="DH365">
        <v>25.00000000000006</v>
      </c>
      <c r="DI365">
        <v>16.999999999999972</v>
      </c>
      <c r="DJ365">
        <v>0</v>
      </c>
      <c r="DK365">
        <v>46.999999999999936</v>
      </c>
      <c r="DL365">
        <v>0</v>
      </c>
      <c r="DM365">
        <v>88.704000000000008</v>
      </c>
      <c r="DN365">
        <v>95.234375</v>
      </c>
      <c r="DO365">
        <v>85.853658536585272</v>
      </c>
      <c r="DP365">
        <v>83.902439024390162</v>
      </c>
      <c r="DQ365">
        <v>67.03529411764714</v>
      </c>
      <c r="DR365">
        <v>240.02383355781345</v>
      </c>
      <c r="DS365">
        <v>0</v>
      </c>
      <c r="DT365">
        <v>0</v>
      </c>
      <c r="DU365">
        <v>0</v>
      </c>
      <c r="DV365">
        <v>0.80500000000000005</v>
      </c>
      <c r="DW365">
        <v>0</v>
      </c>
      <c r="DX365">
        <v>0</v>
      </c>
      <c r="DY365">
        <v>0</v>
      </c>
      <c r="DZ365">
        <v>0</v>
      </c>
      <c r="EA365">
        <v>1</v>
      </c>
    </row>
    <row r="366" spans="1:131" ht="15" hidden="1">
      <c r="A366" s="505">
        <v>370</v>
      </c>
      <c r="B366" s="505" t="e">
        <v>#N/A</v>
      </c>
      <c r="C366" s="506">
        <v>0</v>
      </c>
      <c r="D366" s="506">
        <v>0.54194857916102801</v>
      </c>
      <c r="E366" s="507">
        <v>136406</v>
      </c>
      <c r="F366" s="507">
        <v>3305411</v>
      </c>
      <c r="G366" s="508" t="s">
        <v>522</v>
      </c>
      <c r="H366" s="470" t="s">
        <v>5</v>
      </c>
      <c r="I366" s="509" t="s">
        <v>609</v>
      </c>
      <c r="J366" s="510">
        <v>1</v>
      </c>
      <c r="K366" s="511">
        <v>0</v>
      </c>
      <c r="L366" s="511">
        <v>0</v>
      </c>
      <c r="M366" s="511">
        <v>0</v>
      </c>
      <c r="N366" s="511">
        <v>5</v>
      </c>
      <c r="O366" s="511">
        <v>3</v>
      </c>
      <c r="P366" s="511">
        <v>2</v>
      </c>
      <c r="Q366" s="511">
        <v>1478</v>
      </c>
      <c r="R366" s="511">
        <v>0</v>
      </c>
      <c r="S366" s="511">
        <v>0</v>
      </c>
      <c r="T366" s="511">
        <v>0</v>
      </c>
      <c r="U366" s="511">
        <v>1478</v>
      </c>
      <c r="V366" s="511">
        <v>889</v>
      </c>
      <c r="W366" s="511">
        <v>589</v>
      </c>
      <c r="X366" s="511">
        <v>296</v>
      </c>
      <c r="Y366" s="511">
        <v>296</v>
      </c>
      <c r="Z366" s="511">
        <v>297</v>
      </c>
      <c r="AA366" s="511">
        <v>293</v>
      </c>
      <c r="AB366" s="511">
        <v>296</v>
      </c>
      <c r="AC366" s="511">
        <v>0</v>
      </c>
      <c r="AD366" s="511">
        <v>1478</v>
      </c>
      <c r="AE366" s="511">
        <v>295.60000000000002</v>
      </c>
      <c r="AF366" s="511">
        <v>0</v>
      </c>
      <c r="AG366" s="511">
        <v>0</v>
      </c>
      <c r="AH366" s="511">
        <v>787.00000000000057</v>
      </c>
      <c r="AI366" s="511">
        <v>800.99999999999943</v>
      </c>
      <c r="AJ366" s="511">
        <v>0</v>
      </c>
      <c r="AK366" s="511">
        <v>0</v>
      </c>
      <c r="AL366" s="511">
        <v>0</v>
      </c>
      <c r="AM366" s="511">
        <v>0</v>
      </c>
      <c r="AN366" s="511">
        <v>0</v>
      </c>
      <c r="AO366" s="511">
        <v>0</v>
      </c>
      <c r="AP366" s="511">
        <v>0</v>
      </c>
      <c r="AQ366" s="511">
        <v>228.00000000000048</v>
      </c>
      <c r="AR366" s="511">
        <v>191.99999999999935</v>
      </c>
      <c r="AS366" s="511">
        <v>370.99999999999955</v>
      </c>
      <c r="AT366" s="511">
        <v>119.99999999999994</v>
      </c>
      <c r="AU366" s="511">
        <v>321.99999999999926</v>
      </c>
      <c r="AV366" s="511">
        <v>224.99999999999991</v>
      </c>
      <c r="AW366" s="511">
        <v>19.999999999999993</v>
      </c>
      <c r="AX366" s="511">
        <v>0</v>
      </c>
      <c r="AY366" s="511">
        <v>95.064319566689178</v>
      </c>
      <c r="AZ366" s="511">
        <v>0</v>
      </c>
      <c r="BA366" s="511">
        <v>116.09893992932862</v>
      </c>
      <c r="BB366" s="511">
        <v>130.49462365591384</v>
      </c>
      <c r="BC366" s="511">
        <v>137.73913043478262</v>
      </c>
      <c r="BD366" s="511">
        <v>135.8840579710145</v>
      </c>
      <c r="BE366" s="511">
        <v>120.75090252707581</v>
      </c>
      <c r="BF366" s="511">
        <v>366.73462684668959</v>
      </c>
      <c r="BG366" s="511">
        <v>0</v>
      </c>
      <c r="BH366" s="511">
        <v>0</v>
      </c>
      <c r="BI366" s="511">
        <v>0</v>
      </c>
      <c r="BJ366" s="511">
        <v>0.85699999999999998</v>
      </c>
      <c r="BK366" s="511">
        <v>0</v>
      </c>
      <c r="BL366" s="512">
        <v>0</v>
      </c>
      <c r="BM366" s="511">
        <v>0</v>
      </c>
      <c r="BN366" s="511">
        <v>0</v>
      </c>
      <c r="BO366" s="511">
        <v>1</v>
      </c>
      <c r="BQ366">
        <v>136406</v>
      </c>
      <c r="BR366">
        <v>3305411</v>
      </c>
      <c r="BS366" t="s">
        <v>522</v>
      </c>
      <c r="BT366" t="s">
        <v>5</v>
      </c>
      <c r="BU366" t="s">
        <v>609</v>
      </c>
      <c r="BV366">
        <v>1</v>
      </c>
      <c r="BW366">
        <v>0</v>
      </c>
      <c r="BX366">
        <v>0</v>
      </c>
      <c r="BY366">
        <v>0</v>
      </c>
      <c r="BZ366">
        <v>5</v>
      </c>
      <c r="CA366">
        <v>3</v>
      </c>
      <c r="CB366">
        <v>2</v>
      </c>
      <c r="CC366">
        <v>1478</v>
      </c>
      <c r="CD366">
        <v>0</v>
      </c>
      <c r="CE366">
        <v>0</v>
      </c>
      <c r="CF366">
        <v>0</v>
      </c>
      <c r="CG366">
        <v>1478</v>
      </c>
      <c r="CH366">
        <v>889</v>
      </c>
      <c r="CI366">
        <v>589</v>
      </c>
      <c r="CJ366">
        <v>296</v>
      </c>
      <c r="CK366">
        <v>296</v>
      </c>
      <c r="CL366">
        <v>297</v>
      </c>
      <c r="CM366">
        <v>293</v>
      </c>
      <c r="CN366">
        <v>296</v>
      </c>
      <c r="CO366">
        <v>0</v>
      </c>
      <c r="CP366">
        <v>1478</v>
      </c>
      <c r="CQ366">
        <v>295.60000000000002</v>
      </c>
      <c r="CR366">
        <v>0</v>
      </c>
      <c r="CS366">
        <v>0</v>
      </c>
      <c r="CT366">
        <v>787.00000000000057</v>
      </c>
      <c r="CU366">
        <v>800.99999999999943</v>
      </c>
      <c r="CV366">
        <v>0</v>
      </c>
      <c r="CW366">
        <v>0</v>
      </c>
      <c r="CX366">
        <v>0</v>
      </c>
      <c r="CY366">
        <v>0</v>
      </c>
      <c r="CZ366">
        <v>0</v>
      </c>
      <c r="DA366">
        <v>0</v>
      </c>
      <c r="DB366">
        <v>0</v>
      </c>
      <c r="DC366">
        <v>228.00000000000048</v>
      </c>
      <c r="DD366">
        <v>191.99999999999935</v>
      </c>
      <c r="DE366">
        <v>370.99999999999955</v>
      </c>
      <c r="DF366">
        <v>119.99999999999994</v>
      </c>
      <c r="DG366">
        <v>321.99999999999926</v>
      </c>
      <c r="DH366">
        <v>224.99999999999991</v>
      </c>
      <c r="DI366">
        <v>19.999999999999993</v>
      </c>
      <c r="DJ366">
        <v>0</v>
      </c>
      <c r="DK366">
        <v>95.064319566689178</v>
      </c>
      <c r="DL366">
        <v>0</v>
      </c>
      <c r="DM366">
        <v>116.09893992932862</v>
      </c>
      <c r="DN366">
        <v>130.49462365591384</v>
      </c>
      <c r="DO366">
        <v>137.73913043478262</v>
      </c>
      <c r="DP366">
        <v>135.8840579710145</v>
      </c>
      <c r="DQ366">
        <v>120.75090252707581</v>
      </c>
      <c r="DR366">
        <v>366.73462684668959</v>
      </c>
      <c r="DS366">
        <v>0</v>
      </c>
      <c r="DT366">
        <v>0</v>
      </c>
      <c r="DU366">
        <v>0</v>
      </c>
      <c r="DV366">
        <v>0.85699999999999998</v>
      </c>
      <c r="DW366">
        <v>0</v>
      </c>
      <c r="DX366">
        <v>0</v>
      </c>
      <c r="DY366">
        <v>0</v>
      </c>
      <c r="DZ366">
        <v>0</v>
      </c>
      <c r="EA366">
        <v>1</v>
      </c>
    </row>
    <row r="367" spans="1:131" ht="15" hidden="1">
      <c r="A367" s="505">
        <v>371</v>
      </c>
      <c r="B367" s="505" t="e">
        <v>#N/A</v>
      </c>
      <c r="C367" s="506">
        <v>0</v>
      </c>
      <c r="D367" s="506">
        <v>0.63473684210526304</v>
      </c>
      <c r="E367" s="507">
        <v>138695</v>
      </c>
      <c r="F367" s="507">
        <v>3305412</v>
      </c>
      <c r="G367" s="508" t="s">
        <v>523</v>
      </c>
      <c r="H367" s="470" t="s">
        <v>5</v>
      </c>
      <c r="I367" s="509" t="s">
        <v>609</v>
      </c>
      <c r="J367" s="510">
        <v>1</v>
      </c>
      <c r="K367" s="511">
        <v>0</v>
      </c>
      <c r="L367" s="511">
        <v>0</v>
      </c>
      <c r="M367" s="511">
        <v>0</v>
      </c>
      <c r="N367" s="511">
        <v>5</v>
      </c>
      <c r="O367" s="511">
        <v>3</v>
      </c>
      <c r="P367" s="511">
        <v>2</v>
      </c>
      <c r="Q367" s="511">
        <v>950</v>
      </c>
      <c r="R367" s="511">
        <v>0</v>
      </c>
      <c r="S367" s="511">
        <v>0</v>
      </c>
      <c r="T367" s="511">
        <v>0</v>
      </c>
      <c r="U367" s="511">
        <v>950</v>
      </c>
      <c r="V367" s="511">
        <v>566</v>
      </c>
      <c r="W367" s="511">
        <v>384</v>
      </c>
      <c r="X367" s="511">
        <v>189</v>
      </c>
      <c r="Y367" s="511">
        <v>186</v>
      </c>
      <c r="Z367" s="511">
        <v>191</v>
      </c>
      <c r="AA367" s="511">
        <v>197</v>
      </c>
      <c r="AB367" s="511">
        <v>187</v>
      </c>
      <c r="AC367" s="511">
        <v>0</v>
      </c>
      <c r="AD367" s="511">
        <v>950</v>
      </c>
      <c r="AE367" s="511">
        <v>190</v>
      </c>
      <c r="AF367" s="511">
        <v>0</v>
      </c>
      <c r="AG367" s="511">
        <v>0</v>
      </c>
      <c r="AH367" s="511">
        <v>570</v>
      </c>
      <c r="AI367" s="511">
        <v>602.99999999999989</v>
      </c>
      <c r="AJ367" s="511">
        <v>0</v>
      </c>
      <c r="AK367" s="511">
        <v>0</v>
      </c>
      <c r="AL367" s="511">
        <v>0</v>
      </c>
      <c r="AM367" s="511">
        <v>0</v>
      </c>
      <c r="AN367" s="511">
        <v>0</v>
      </c>
      <c r="AO367" s="511">
        <v>0</v>
      </c>
      <c r="AP367" s="511">
        <v>0</v>
      </c>
      <c r="AQ367" s="511">
        <v>144.9999999999996</v>
      </c>
      <c r="AR367" s="511">
        <v>71.000000000000043</v>
      </c>
      <c r="AS367" s="511">
        <v>228.99999999999963</v>
      </c>
      <c r="AT367" s="511">
        <v>80.000000000000028</v>
      </c>
      <c r="AU367" s="511">
        <v>84.999999999999986</v>
      </c>
      <c r="AV367" s="511">
        <v>198.99999999999972</v>
      </c>
      <c r="AW367" s="511">
        <v>141.00000000000006</v>
      </c>
      <c r="AX367" s="511">
        <v>0</v>
      </c>
      <c r="AY367" s="511">
        <v>117.48400852878494</v>
      </c>
      <c r="AZ367" s="511">
        <v>0</v>
      </c>
      <c r="BA367" s="511">
        <v>97.398773006134888</v>
      </c>
      <c r="BB367" s="511">
        <v>110.8085106382979</v>
      </c>
      <c r="BC367" s="511">
        <v>128.20547945205485</v>
      </c>
      <c r="BD367" s="511">
        <v>132.23287671232882</v>
      </c>
      <c r="BE367" s="511">
        <v>99.147651006711371</v>
      </c>
      <c r="BF367" s="511">
        <v>323.84225054565309</v>
      </c>
      <c r="BG367" s="511">
        <v>0</v>
      </c>
      <c r="BH367" s="511">
        <v>15.075869336143262</v>
      </c>
      <c r="BI367" s="511">
        <v>0</v>
      </c>
      <c r="BJ367" s="511">
        <v>0.96</v>
      </c>
      <c r="BK367" s="511">
        <v>0</v>
      </c>
      <c r="BL367" s="512">
        <v>0</v>
      </c>
      <c r="BM367" s="511">
        <v>0</v>
      </c>
      <c r="BN367" s="511">
        <v>0</v>
      </c>
      <c r="BO367" s="511">
        <v>1</v>
      </c>
      <c r="BQ367">
        <v>138695</v>
      </c>
      <c r="BR367">
        <v>3305412</v>
      </c>
      <c r="BS367" t="s">
        <v>523</v>
      </c>
      <c r="BT367" t="s">
        <v>5</v>
      </c>
      <c r="BU367" t="s">
        <v>609</v>
      </c>
      <c r="BV367">
        <v>1</v>
      </c>
      <c r="BW367">
        <v>0</v>
      </c>
      <c r="BX367">
        <v>0</v>
      </c>
      <c r="BY367">
        <v>0</v>
      </c>
      <c r="BZ367">
        <v>5</v>
      </c>
      <c r="CA367">
        <v>3</v>
      </c>
      <c r="CB367">
        <v>2</v>
      </c>
      <c r="CC367">
        <v>950</v>
      </c>
      <c r="CD367">
        <v>0</v>
      </c>
      <c r="CE367">
        <v>0</v>
      </c>
      <c r="CF367">
        <v>0</v>
      </c>
      <c r="CG367">
        <v>950</v>
      </c>
      <c r="CH367">
        <v>566</v>
      </c>
      <c r="CI367">
        <v>384</v>
      </c>
      <c r="CJ367">
        <v>189</v>
      </c>
      <c r="CK367">
        <v>186</v>
      </c>
      <c r="CL367">
        <v>191</v>
      </c>
      <c r="CM367">
        <v>197</v>
      </c>
      <c r="CN367">
        <v>187</v>
      </c>
      <c r="CO367">
        <v>0</v>
      </c>
      <c r="CP367">
        <v>950</v>
      </c>
      <c r="CQ367">
        <v>190</v>
      </c>
      <c r="CR367">
        <v>0</v>
      </c>
      <c r="CS367">
        <v>0</v>
      </c>
      <c r="CT367">
        <v>570</v>
      </c>
      <c r="CU367">
        <v>602.99999999999989</v>
      </c>
      <c r="CV367">
        <v>0</v>
      </c>
      <c r="CW367">
        <v>0</v>
      </c>
      <c r="CX367">
        <v>0</v>
      </c>
      <c r="CY367">
        <v>0</v>
      </c>
      <c r="CZ367">
        <v>0</v>
      </c>
      <c r="DA367">
        <v>0</v>
      </c>
      <c r="DB367">
        <v>0</v>
      </c>
      <c r="DC367">
        <v>144.9999999999996</v>
      </c>
      <c r="DD367">
        <v>71.000000000000043</v>
      </c>
      <c r="DE367">
        <v>228.99999999999963</v>
      </c>
      <c r="DF367">
        <v>80.000000000000028</v>
      </c>
      <c r="DG367">
        <v>84.999999999999986</v>
      </c>
      <c r="DH367">
        <v>198.99999999999972</v>
      </c>
      <c r="DI367">
        <v>141.00000000000006</v>
      </c>
      <c r="DJ367">
        <v>0</v>
      </c>
      <c r="DK367">
        <v>117.48400852878494</v>
      </c>
      <c r="DL367">
        <v>0</v>
      </c>
      <c r="DM367">
        <v>97.398773006134888</v>
      </c>
      <c r="DN367">
        <v>110.8085106382979</v>
      </c>
      <c r="DO367">
        <v>128.20547945205485</v>
      </c>
      <c r="DP367">
        <v>132.23287671232882</v>
      </c>
      <c r="DQ367">
        <v>99.147651006711371</v>
      </c>
      <c r="DR367">
        <v>323.84225054565309</v>
      </c>
      <c r="DS367">
        <v>0</v>
      </c>
      <c r="DT367">
        <v>15.075869336143262</v>
      </c>
      <c r="DU367">
        <v>0</v>
      </c>
      <c r="DV367">
        <v>0.96</v>
      </c>
      <c r="DW367">
        <v>0</v>
      </c>
      <c r="DX367">
        <v>0</v>
      </c>
      <c r="DY367">
        <v>0</v>
      </c>
      <c r="DZ367">
        <v>0</v>
      </c>
      <c r="EA367">
        <v>1</v>
      </c>
    </row>
    <row r="368" spans="1:131" ht="15" hidden="1">
      <c r="A368" s="505">
        <v>372</v>
      </c>
      <c r="B368" s="505" t="e">
        <v>#N/A</v>
      </c>
      <c r="C368" s="506">
        <v>0</v>
      </c>
      <c r="D368" s="506">
        <v>0.28376703841387901</v>
      </c>
      <c r="E368" s="507">
        <v>136590</v>
      </c>
      <c r="F368" s="507">
        <v>3305414</v>
      </c>
      <c r="G368" s="508" t="s">
        <v>524</v>
      </c>
      <c r="H368" s="470" t="s">
        <v>5</v>
      </c>
      <c r="I368" s="509" t="s">
        <v>609</v>
      </c>
      <c r="J368" s="510">
        <v>1</v>
      </c>
      <c r="K368" s="511">
        <v>0</v>
      </c>
      <c r="L368" s="511">
        <v>0</v>
      </c>
      <c r="M368" s="511">
        <v>0</v>
      </c>
      <c r="N368" s="511">
        <v>5</v>
      </c>
      <c r="O368" s="511">
        <v>3</v>
      </c>
      <c r="P368" s="511">
        <v>2</v>
      </c>
      <c r="Q368" s="511">
        <v>807</v>
      </c>
      <c r="R368" s="511">
        <v>0</v>
      </c>
      <c r="S368" s="511">
        <v>0</v>
      </c>
      <c r="T368" s="511">
        <v>0</v>
      </c>
      <c r="U368" s="511">
        <v>807</v>
      </c>
      <c r="V368" s="511">
        <v>489</v>
      </c>
      <c r="W368" s="511">
        <v>318</v>
      </c>
      <c r="X368" s="511">
        <v>165</v>
      </c>
      <c r="Y368" s="511">
        <v>165</v>
      </c>
      <c r="Z368" s="511">
        <v>159</v>
      </c>
      <c r="AA368" s="511">
        <v>159</v>
      </c>
      <c r="AB368" s="511">
        <v>159</v>
      </c>
      <c r="AC368" s="511">
        <v>0</v>
      </c>
      <c r="AD368" s="511">
        <v>807</v>
      </c>
      <c r="AE368" s="511">
        <v>161.4</v>
      </c>
      <c r="AF368" s="511">
        <v>0</v>
      </c>
      <c r="AG368" s="511">
        <v>0</v>
      </c>
      <c r="AH368" s="511">
        <v>211.99999999999974</v>
      </c>
      <c r="AI368" s="511">
        <v>229.00000000000037</v>
      </c>
      <c r="AJ368" s="511">
        <v>0</v>
      </c>
      <c r="AK368" s="511">
        <v>0</v>
      </c>
      <c r="AL368" s="511">
        <v>0</v>
      </c>
      <c r="AM368" s="511">
        <v>0</v>
      </c>
      <c r="AN368" s="511">
        <v>0</v>
      </c>
      <c r="AO368" s="511">
        <v>0</v>
      </c>
      <c r="AP368" s="511">
        <v>0</v>
      </c>
      <c r="AQ368" s="511">
        <v>474</v>
      </c>
      <c r="AR368" s="511">
        <v>30.999999999999961</v>
      </c>
      <c r="AS368" s="511">
        <v>111</v>
      </c>
      <c r="AT368" s="511">
        <v>37.999999999999972</v>
      </c>
      <c r="AU368" s="511">
        <v>27.000000000000025</v>
      </c>
      <c r="AV368" s="511">
        <v>66.000000000000028</v>
      </c>
      <c r="AW368" s="511">
        <v>60.000000000000036</v>
      </c>
      <c r="AX368" s="511">
        <v>0</v>
      </c>
      <c r="AY368" s="511">
        <v>27.168329177057338</v>
      </c>
      <c r="AZ368" s="511">
        <v>0</v>
      </c>
      <c r="BA368" s="511">
        <v>45.274390243902431</v>
      </c>
      <c r="BB368" s="511">
        <v>52.962962962963026</v>
      </c>
      <c r="BC368" s="511">
        <v>43.172185430463578</v>
      </c>
      <c r="BD368" s="511">
        <v>43.172185430463578</v>
      </c>
      <c r="BE368" s="511">
        <v>34.519736842105303</v>
      </c>
      <c r="BF368" s="511">
        <v>124.97072072664595</v>
      </c>
      <c r="BG368" s="511">
        <v>0</v>
      </c>
      <c r="BH368" s="511">
        <v>0</v>
      </c>
      <c r="BI368" s="511">
        <v>0</v>
      </c>
      <c r="BJ368" s="511">
        <v>1.01</v>
      </c>
      <c r="BK368" s="511">
        <v>0</v>
      </c>
      <c r="BL368" s="512">
        <v>0</v>
      </c>
      <c r="BM368" s="511">
        <v>0</v>
      </c>
      <c r="BN368" s="511">
        <v>0</v>
      </c>
      <c r="BO368" s="511">
        <v>1</v>
      </c>
      <c r="BQ368">
        <v>136590</v>
      </c>
      <c r="BR368">
        <v>3305414</v>
      </c>
      <c r="BS368" t="s">
        <v>524</v>
      </c>
      <c r="BT368" t="s">
        <v>5</v>
      </c>
      <c r="BU368" t="s">
        <v>609</v>
      </c>
      <c r="BV368">
        <v>1</v>
      </c>
      <c r="BW368">
        <v>0</v>
      </c>
      <c r="BX368">
        <v>0</v>
      </c>
      <c r="BY368">
        <v>0</v>
      </c>
      <c r="BZ368">
        <v>5</v>
      </c>
      <c r="CA368">
        <v>3</v>
      </c>
      <c r="CB368">
        <v>2</v>
      </c>
      <c r="CC368">
        <v>807</v>
      </c>
      <c r="CD368">
        <v>0</v>
      </c>
      <c r="CE368">
        <v>0</v>
      </c>
      <c r="CF368">
        <v>0</v>
      </c>
      <c r="CG368">
        <v>807</v>
      </c>
      <c r="CH368">
        <v>489</v>
      </c>
      <c r="CI368">
        <v>318</v>
      </c>
      <c r="CJ368">
        <v>165</v>
      </c>
      <c r="CK368">
        <v>165</v>
      </c>
      <c r="CL368">
        <v>159</v>
      </c>
      <c r="CM368">
        <v>159</v>
      </c>
      <c r="CN368">
        <v>159</v>
      </c>
      <c r="CO368">
        <v>0</v>
      </c>
      <c r="CP368">
        <v>807</v>
      </c>
      <c r="CQ368">
        <v>161.4</v>
      </c>
      <c r="CR368">
        <v>0</v>
      </c>
      <c r="CS368">
        <v>0</v>
      </c>
      <c r="CT368">
        <v>211.99999999999974</v>
      </c>
      <c r="CU368">
        <v>229.00000000000037</v>
      </c>
      <c r="CV368">
        <v>0</v>
      </c>
      <c r="CW368">
        <v>0</v>
      </c>
      <c r="CX368">
        <v>0</v>
      </c>
      <c r="CY368">
        <v>0</v>
      </c>
      <c r="CZ368">
        <v>0</v>
      </c>
      <c r="DA368">
        <v>0</v>
      </c>
      <c r="DB368">
        <v>0</v>
      </c>
      <c r="DC368">
        <v>474</v>
      </c>
      <c r="DD368">
        <v>30.999999999999961</v>
      </c>
      <c r="DE368">
        <v>111</v>
      </c>
      <c r="DF368">
        <v>37.999999999999972</v>
      </c>
      <c r="DG368">
        <v>27.000000000000025</v>
      </c>
      <c r="DH368">
        <v>66.000000000000028</v>
      </c>
      <c r="DI368">
        <v>60.000000000000036</v>
      </c>
      <c r="DJ368">
        <v>0</v>
      </c>
      <c r="DK368">
        <v>27.168329177057338</v>
      </c>
      <c r="DL368">
        <v>0</v>
      </c>
      <c r="DM368">
        <v>45.274390243902431</v>
      </c>
      <c r="DN368">
        <v>52.962962962963026</v>
      </c>
      <c r="DO368">
        <v>43.172185430463578</v>
      </c>
      <c r="DP368">
        <v>43.172185430463578</v>
      </c>
      <c r="DQ368">
        <v>34.519736842105303</v>
      </c>
      <c r="DR368">
        <v>124.97072072664595</v>
      </c>
      <c r="DS368">
        <v>0</v>
      </c>
      <c r="DT368">
        <v>0</v>
      </c>
      <c r="DU368">
        <v>0</v>
      </c>
      <c r="DV368">
        <v>1.01</v>
      </c>
      <c r="DW368">
        <v>0</v>
      </c>
      <c r="DX368">
        <v>0</v>
      </c>
      <c r="DY368">
        <v>0</v>
      </c>
      <c r="DZ368">
        <v>0</v>
      </c>
      <c r="EA368">
        <v>1</v>
      </c>
    </row>
    <row r="369" spans="1:131" ht="15" hidden="1">
      <c r="A369" s="505">
        <v>373</v>
      </c>
      <c r="B369" s="505" t="e">
        <v>#N/A</v>
      </c>
      <c r="C369" s="506">
        <v>0</v>
      </c>
      <c r="D369" s="506">
        <v>0.31591737545565002</v>
      </c>
      <c r="E369" s="507">
        <v>150320</v>
      </c>
      <c r="F369" s="507">
        <v>3305415</v>
      </c>
      <c r="G369" s="508" t="s">
        <v>525</v>
      </c>
      <c r="H369" s="470" t="s">
        <v>5</v>
      </c>
      <c r="I369" s="509" t="s">
        <v>609</v>
      </c>
      <c r="J369" s="510">
        <v>1</v>
      </c>
      <c r="K369" s="511">
        <v>0</v>
      </c>
      <c r="L369" s="511">
        <v>0</v>
      </c>
      <c r="M369" s="511">
        <v>0</v>
      </c>
      <c r="N369" s="511">
        <v>5</v>
      </c>
      <c r="O369" s="511">
        <v>3</v>
      </c>
      <c r="P369" s="511">
        <v>2</v>
      </c>
      <c r="Q369" s="511">
        <v>823</v>
      </c>
      <c r="R369" s="511">
        <v>0</v>
      </c>
      <c r="S369" s="511">
        <v>0</v>
      </c>
      <c r="T369" s="511">
        <v>0</v>
      </c>
      <c r="U369" s="511">
        <v>823</v>
      </c>
      <c r="V369" s="511">
        <v>490</v>
      </c>
      <c r="W369" s="511">
        <v>333</v>
      </c>
      <c r="X369" s="511">
        <v>164</v>
      </c>
      <c r="Y369" s="511">
        <v>168</v>
      </c>
      <c r="Z369" s="511">
        <v>158</v>
      </c>
      <c r="AA369" s="511">
        <v>159</v>
      </c>
      <c r="AB369" s="511">
        <v>174</v>
      </c>
      <c r="AC369" s="511">
        <v>0</v>
      </c>
      <c r="AD369" s="511">
        <v>823</v>
      </c>
      <c r="AE369" s="511">
        <v>164.6</v>
      </c>
      <c r="AF369" s="511">
        <v>0</v>
      </c>
      <c r="AG369" s="511">
        <v>0</v>
      </c>
      <c r="AH369" s="511">
        <v>237.99999999999969</v>
      </c>
      <c r="AI369" s="511">
        <v>259.99999999999994</v>
      </c>
      <c r="AJ369" s="511">
        <v>0</v>
      </c>
      <c r="AK369" s="511">
        <v>0</v>
      </c>
      <c r="AL369" s="511">
        <v>0</v>
      </c>
      <c r="AM369" s="511">
        <v>0</v>
      </c>
      <c r="AN369" s="511">
        <v>0</v>
      </c>
      <c r="AO369" s="511">
        <v>0</v>
      </c>
      <c r="AP369" s="511">
        <v>0</v>
      </c>
      <c r="AQ369" s="511">
        <v>441.99999999999989</v>
      </c>
      <c r="AR369" s="511">
        <v>22.000000000000004</v>
      </c>
      <c r="AS369" s="511">
        <v>114.00000000000017</v>
      </c>
      <c r="AT369" s="511">
        <v>33.999999999999979</v>
      </c>
      <c r="AU369" s="511">
        <v>33.999999999999979</v>
      </c>
      <c r="AV369" s="511">
        <v>90.000000000000057</v>
      </c>
      <c r="AW369" s="511">
        <v>86.999999999999815</v>
      </c>
      <c r="AX369" s="511">
        <v>0</v>
      </c>
      <c r="AY369" s="511">
        <v>19.023114355231183</v>
      </c>
      <c r="AZ369" s="511">
        <v>0</v>
      </c>
      <c r="BA369" s="511">
        <v>58.425000000000004</v>
      </c>
      <c r="BB369" s="511">
        <v>65.783132530120483</v>
      </c>
      <c r="BC369" s="511">
        <v>55.045161290322653</v>
      </c>
      <c r="BD369" s="511">
        <v>55.393548387096843</v>
      </c>
      <c r="BE369" s="511">
        <v>57.999999999999936</v>
      </c>
      <c r="BF369" s="511">
        <v>167.98489639728103</v>
      </c>
      <c r="BG369" s="511">
        <v>0</v>
      </c>
      <c r="BH369" s="511">
        <v>0</v>
      </c>
      <c r="BI369" s="511">
        <v>0</v>
      </c>
      <c r="BJ369" s="511">
        <v>1.0549999999999999</v>
      </c>
      <c r="BK369" s="511">
        <v>0</v>
      </c>
      <c r="BL369" s="512">
        <v>0</v>
      </c>
      <c r="BM369" s="511">
        <v>0</v>
      </c>
      <c r="BN369" s="511">
        <v>0</v>
      </c>
      <c r="BO369" s="511">
        <v>1</v>
      </c>
      <c r="BQ369">
        <v>150320</v>
      </c>
      <c r="BR369">
        <v>3305415</v>
      </c>
      <c r="BS369" t="s">
        <v>525</v>
      </c>
      <c r="BT369" t="s">
        <v>5</v>
      </c>
      <c r="BU369" t="s">
        <v>609</v>
      </c>
      <c r="BV369">
        <v>1</v>
      </c>
      <c r="BW369">
        <v>0</v>
      </c>
      <c r="BX369">
        <v>0</v>
      </c>
      <c r="BY369">
        <v>0</v>
      </c>
      <c r="BZ369">
        <v>5</v>
      </c>
      <c r="CA369">
        <v>3</v>
      </c>
      <c r="CB369">
        <v>2</v>
      </c>
      <c r="CC369">
        <v>823</v>
      </c>
      <c r="CD369">
        <v>0</v>
      </c>
      <c r="CE369">
        <v>0</v>
      </c>
      <c r="CF369">
        <v>0</v>
      </c>
      <c r="CG369">
        <v>823</v>
      </c>
      <c r="CH369">
        <v>490</v>
      </c>
      <c r="CI369">
        <v>333</v>
      </c>
      <c r="CJ369">
        <v>164</v>
      </c>
      <c r="CK369">
        <v>168</v>
      </c>
      <c r="CL369">
        <v>158</v>
      </c>
      <c r="CM369">
        <v>159</v>
      </c>
      <c r="CN369">
        <v>174</v>
      </c>
      <c r="CO369">
        <v>0</v>
      </c>
      <c r="CP369">
        <v>823</v>
      </c>
      <c r="CQ369">
        <v>164.6</v>
      </c>
      <c r="CR369">
        <v>0</v>
      </c>
      <c r="CS369">
        <v>0</v>
      </c>
      <c r="CT369">
        <v>237.99999999999969</v>
      </c>
      <c r="CU369">
        <v>259.99999999999994</v>
      </c>
      <c r="CV369">
        <v>0</v>
      </c>
      <c r="CW369">
        <v>0</v>
      </c>
      <c r="CX369">
        <v>0</v>
      </c>
      <c r="CY369">
        <v>0</v>
      </c>
      <c r="CZ369">
        <v>0</v>
      </c>
      <c r="DA369">
        <v>0</v>
      </c>
      <c r="DB369">
        <v>0</v>
      </c>
      <c r="DC369">
        <v>441.99999999999989</v>
      </c>
      <c r="DD369">
        <v>22.000000000000004</v>
      </c>
      <c r="DE369">
        <v>114.00000000000017</v>
      </c>
      <c r="DF369">
        <v>33.999999999999979</v>
      </c>
      <c r="DG369">
        <v>33.999999999999979</v>
      </c>
      <c r="DH369">
        <v>90.000000000000057</v>
      </c>
      <c r="DI369">
        <v>86.999999999999815</v>
      </c>
      <c r="DJ369">
        <v>0</v>
      </c>
      <c r="DK369">
        <v>19.023114355231183</v>
      </c>
      <c r="DL369">
        <v>0</v>
      </c>
      <c r="DM369">
        <v>58.425000000000004</v>
      </c>
      <c r="DN369">
        <v>65.783132530120483</v>
      </c>
      <c r="DO369">
        <v>55.045161290322653</v>
      </c>
      <c r="DP369">
        <v>55.393548387096843</v>
      </c>
      <c r="DQ369">
        <v>57.999999999999936</v>
      </c>
      <c r="DR369">
        <v>167.98489639728103</v>
      </c>
      <c r="DS369">
        <v>0</v>
      </c>
      <c r="DT369">
        <v>0</v>
      </c>
      <c r="DU369">
        <v>0</v>
      </c>
      <c r="DV369">
        <v>1.0549999999999999</v>
      </c>
      <c r="DW369">
        <v>0</v>
      </c>
      <c r="DX369">
        <v>0</v>
      </c>
      <c r="DY369">
        <v>0</v>
      </c>
      <c r="DZ369">
        <v>0</v>
      </c>
      <c r="EA369">
        <v>1</v>
      </c>
    </row>
    <row r="370" spans="1:131" ht="15" hidden="1">
      <c r="A370" s="505">
        <v>374</v>
      </c>
      <c r="B370" s="505" t="e">
        <v>#N/A</v>
      </c>
      <c r="C370" s="506">
        <v>0</v>
      </c>
      <c r="D370" s="506">
        <v>0.70531400966183599</v>
      </c>
      <c r="E370" s="507">
        <v>135907</v>
      </c>
      <c r="F370" s="507">
        <v>3306905</v>
      </c>
      <c r="G370" s="508" t="s">
        <v>526</v>
      </c>
      <c r="H370" s="470" t="s">
        <v>5</v>
      </c>
      <c r="I370" s="509" t="s">
        <v>609</v>
      </c>
      <c r="J370" s="510">
        <v>1</v>
      </c>
      <c r="K370" s="511">
        <v>0</v>
      </c>
      <c r="L370" s="511">
        <v>0</v>
      </c>
      <c r="M370" s="511">
        <v>0</v>
      </c>
      <c r="N370" s="511">
        <v>5</v>
      </c>
      <c r="O370" s="511">
        <v>3</v>
      </c>
      <c r="P370" s="511">
        <v>2</v>
      </c>
      <c r="Q370" s="511">
        <v>828</v>
      </c>
      <c r="R370" s="511">
        <v>0</v>
      </c>
      <c r="S370" s="511">
        <v>0</v>
      </c>
      <c r="T370" s="511">
        <v>0</v>
      </c>
      <c r="U370" s="511">
        <v>828</v>
      </c>
      <c r="V370" s="511">
        <v>534</v>
      </c>
      <c r="W370" s="511">
        <v>294</v>
      </c>
      <c r="X370" s="511">
        <v>180</v>
      </c>
      <c r="Y370" s="511">
        <v>178</v>
      </c>
      <c r="Z370" s="511">
        <v>176</v>
      </c>
      <c r="AA370" s="511">
        <v>147</v>
      </c>
      <c r="AB370" s="511">
        <v>147</v>
      </c>
      <c r="AC370" s="511">
        <v>0</v>
      </c>
      <c r="AD370" s="511">
        <v>828</v>
      </c>
      <c r="AE370" s="511">
        <v>165.6</v>
      </c>
      <c r="AF370" s="511">
        <v>0</v>
      </c>
      <c r="AG370" s="511">
        <v>0</v>
      </c>
      <c r="AH370" s="511">
        <v>562.99999999999989</v>
      </c>
      <c r="AI370" s="511">
        <v>584.00000000000023</v>
      </c>
      <c r="AJ370" s="511">
        <v>0</v>
      </c>
      <c r="AK370" s="511">
        <v>0</v>
      </c>
      <c r="AL370" s="511">
        <v>0</v>
      </c>
      <c r="AM370" s="511">
        <v>0</v>
      </c>
      <c r="AN370" s="511">
        <v>0</v>
      </c>
      <c r="AO370" s="511">
        <v>0</v>
      </c>
      <c r="AP370" s="511">
        <v>0</v>
      </c>
      <c r="AQ370" s="511">
        <v>5.0000000000000009</v>
      </c>
      <c r="AR370" s="511">
        <v>9.999999999999968</v>
      </c>
      <c r="AS370" s="511">
        <v>27.999999999999964</v>
      </c>
      <c r="AT370" s="511">
        <v>67.000000000000028</v>
      </c>
      <c r="AU370" s="511">
        <v>154.9999999999998</v>
      </c>
      <c r="AV370" s="511">
        <v>556.00000000000023</v>
      </c>
      <c r="AW370" s="511">
        <v>7.0000000000000027</v>
      </c>
      <c r="AX370" s="511">
        <v>0</v>
      </c>
      <c r="AY370" s="511">
        <v>29.000000000000014</v>
      </c>
      <c r="AZ370" s="511">
        <v>0</v>
      </c>
      <c r="BA370" s="511">
        <v>62.999999999999993</v>
      </c>
      <c r="BB370" s="511">
        <v>71.806818181818201</v>
      </c>
      <c r="BC370" s="511">
        <v>70.400000000000006</v>
      </c>
      <c r="BD370" s="511">
        <v>58.800000000000004</v>
      </c>
      <c r="BE370" s="511">
        <v>58.800000000000004</v>
      </c>
      <c r="BF370" s="511">
        <v>184.7198471693182</v>
      </c>
      <c r="BG370" s="511">
        <v>0</v>
      </c>
      <c r="BH370" s="511">
        <v>0</v>
      </c>
      <c r="BI370" s="511">
        <v>0</v>
      </c>
      <c r="BJ370" s="511">
        <v>0.89400000000000002</v>
      </c>
      <c r="BK370" s="511">
        <v>0</v>
      </c>
      <c r="BL370" s="512">
        <v>0</v>
      </c>
      <c r="BM370" s="511">
        <v>0</v>
      </c>
      <c r="BN370" s="511">
        <v>0</v>
      </c>
      <c r="BO370" s="511">
        <v>1</v>
      </c>
      <c r="BQ370">
        <v>135907</v>
      </c>
      <c r="BR370">
        <v>3306905</v>
      </c>
      <c r="BS370" t="s">
        <v>526</v>
      </c>
      <c r="BT370" t="s">
        <v>5</v>
      </c>
      <c r="BU370" t="s">
        <v>609</v>
      </c>
      <c r="BV370">
        <v>1</v>
      </c>
      <c r="BW370">
        <v>0</v>
      </c>
      <c r="BX370">
        <v>0</v>
      </c>
      <c r="BY370">
        <v>0</v>
      </c>
      <c r="BZ370">
        <v>5</v>
      </c>
      <c r="CA370">
        <v>3</v>
      </c>
      <c r="CB370">
        <v>2</v>
      </c>
      <c r="CC370">
        <v>828</v>
      </c>
      <c r="CD370">
        <v>0</v>
      </c>
      <c r="CE370">
        <v>0</v>
      </c>
      <c r="CF370">
        <v>0</v>
      </c>
      <c r="CG370">
        <v>828</v>
      </c>
      <c r="CH370">
        <v>534</v>
      </c>
      <c r="CI370">
        <v>294</v>
      </c>
      <c r="CJ370">
        <v>180</v>
      </c>
      <c r="CK370">
        <v>178</v>
      </c>
      <c r="CL370">
        <v>176</v>
      </c>
      <c r="CM370">
        <v>147</v>
      </c>
      <c r="CN370">
        <v>147</v>
      </c>
      <c r="CO370">
        <v>0</v>
      </c>
      <c r="CP370">
        <v>828</v>
      </c>
      <c r="CQ370">
        <v>165.6</v>
      </c>
      <c r="CR370">
        <v>0</v>
      </c>
      <c r="CS370">
        <v>0</v>
      </c>
      <c r="CT370">
        <v>562.99999999999989</v>
      </c>
      <c r="CU370">
        <v>584.00000000000023</v>
      </c>
      <c r="CV370">
        <v>0</v>
      </c>
      <c r="CW370">
        <v>0</v>
      </c>
      <c r="CX370">
        <v>0</v>
      </c>
      <c r="CY370">
        <v>0</v>
      </c>
      <c r="CZ370">
        <v>0</v>
      </c>
      <c r="DA370">
        <v>0</v>
      </c>
      <c r="DB370">
        <v>0</v>
      </c>
      <c r="DC370">
        <v>5.0000000000000009</v>
      </c>
      <c r="DD370">
        <v>9.999999999999968</v>
      </c>
      <c r="DE370">
        <v>27.999999999999964</v>
      </c>
      <c r="DF370">
        <v>67.000000000000028</v>
      </c>
      <c r="DG370">
        <v>154.9999999999998</v>
      </c>
      <c r="DH370">
        <v>556.00000000000023</v>
      </c>
      <c r="DI370">
        <v>7.0000000000000027</v>
      </c>
      <c r="DJ370">
        <v>0</v>
      </c>
      <c r="DK370">
        <v>29.000000000000014</v>
      </c>
      <c r="DL370">
        <v>0</v>
      </c>
      <c r="DM370">
        <v>62.999999999999993</v>
      </c>
      <c r="DN370">
        <v>71.806818181818201</v>
      </c>
      <c r="DO370">
        <v>70.400000000000006</v>
      </c>
      <c r="DP370">
        <v>58.800000000000004</v>
      </c>
      <c r="DQ370">
        <v>58.800000000000004</v>
      </c>
      <c r="DR370">
        <v>184.7198471693182</v>
      </c>
      <c r="DS370">
        <v>0</v>
      </c>
      <c r="DT370">
        <v>0</v>
      </c>
      <c r="DU370">
        <v>0</v>
      </c>
      <c r="DV370">
        <v>0.89400000000000002</v>
      </c>
      <c r="DW370">
        <v>0</v>
      </c>
      <c r="DX370">
        <v>0</v>
      </c>
      <c r="DY370">
        <v>0</v>
      </c>
      <c r="DZ370">
        <v>0</v>
      </c>
      <c r="EA370">
        <v>1</v>
      </c>
    </row>
    <row r="371" spans="1:131" ht="15" hidden="1">
      <c r="A371" s="505">
        <v>375</v>
      </c>
      <c r="B371" s="505" t="e">
        <v>#N/A</v>
      </c>
      <c r="C371" s="506">
        <v>0</v>
      </c>
      <c r="D371" s="506">
        <v>0.55000000000000004</v>
      </c>
      <c r="E371" s="507">
        <v>136152</v>
      </c>
      <c r="F371" s="507">
        <v>3306906</v>
      </c>
      <c r="G371" s="508" t="s">
        <v>527</v>
      </c>
      <c r="H371" s="470" t="s">
        <v>5</v>
      </c>
      <c r="I371" s="509" t="s">
        <v>609</v>
      </c>
      <c r="J371" s="510">
        <v>1</v>
      </c>
      <c r="K371" s="511">
        <v>0</v>
      </c>
      <c r="L371" s="511">
        <v>0</v>
      </c>
      <c r="M371" s="511">
        <v>0</v>
      </c>
      <c r="N371" s="511">
        <v>5</v>
      </c>
      <c r="O371" s="511">
        <v>3</v>
      </c>
      <c r="P371" s="511">
        <v>2</v>
      </c>
      <c r="Q371" s="511">
        <v>1040</v>
      </c>
      <c r="R371" s="511">
        <v>0</v>
      </c>
      <c r="S371" s="511">
        <v>0</v>
      </c>
      <c r="T371" s="511">
        <v>0</v>
      </c>
      <c r="U371" s="511">
        <v>1040</v>
      </c>
      <c r="V371" s="511">
        <v>628</v>
      </c>
      <c r="W371" s="511">
        <v>412</v>
      </c>
      <c r="X371" s="511">
        <v>210</v>
      </c>
      <c r="Y371" s="511">
        <v>209</v>
      </c>
      <c r="Z371" s="511">
        <v>209</v>
      </c>
      <c r="AA371" s="511">
        <v>207</v>
      </c>
      <c r="AB371" s="511">
        <v>205</v>
      </c>
      <c r="AC371" s="511">
        <v>0</v>
      </c>
      <c r="AD371" s="511">
        <v>1040</v>
      </c>
      <c r="AE371" s="511">
        <v>208</v>
      </c>
      <c r="AF371" s="511">
        <v>0</v>
      </c>
      <c r="AG371" s="511">
        <v>0</v>
      </c>
      <c r="AH371" s="511">
        <v>520.99999999999955</v>
      </c>
      <c r="AI371" s="511">
        <v>572</v>
      </c>
      <c r="AJ371" s="511">
        <v>0</v>
      </c>
      <c r="AK371" s="511">
        <v>0</v>
      </c>
      <c r="AL371" s="511">
        <v>0</v>
      </c>
      <c r="AM371" s="511">
        <v>0</v>
      </c>
      <c r="AN371" s="511">
        <v>0</v>
      </c>
      <c r="AO371" s="511">
        <v>0</v>
      </c>
      <c r="AP371" s="511">
        <v>0</v>
      </c>
      <c r="AQ371" s="511">
        <v>153.0000000000004</v>
      </c>
      <c r="AR371" s="511">
        <v>63.000000000000021</v>
      </c>
      <c r="AS371" s="511">
        <v>53.000000000000043</v>
      </c>
      <c r="AT371" s="511">
        <v>43.999999999999993</v>
      </c>
      <c r="AU371" s="511">
        <v>138.00000000000031</v>
      </c>
      <c r="AV371" s="511">
        <v>446.99999999999966</v>
      </c>
      <c r="AW371" s="511">
        <v>142.00000000000048</v>
      </c>
      <c r="AX371" s="511">
        <v>0</v>
      </c>
      <c r="AY371" s="511">
        <v>26.025024061597701</v>
      </c>
      <c r="AZ371" s="511">
        <v>0</v>
      </c>
      <c r="BA371" s="511">
        <v>89.425837320574232</v>
      </c>
      <c r="BB371" s="511">
        <v>92.205882352941117</v>
      </c>
      <c r="BC371" s="511">
        <v>89.722222222222157</v>
      </c>
      <c r="BD371" s="511">
        <v>88.863636363636303</v>
      </c>
      <c r="BE371" s="511">
        <v>75.964467005076187</v>
      </c>
      <c r="BF371" s="511">
        <v>249.3228040299748</v>
      </c>
      <c r="BG371" s="511">
        <v>0</v>
      </c>
      <c r="BH371" s="511">
        <v>0</v>
      </c>
      <c r="BI371" s="511">
        <v>0</v>
      </c>
      <c r="BJ371" s="511">
        <v>0.86299999999999999</v>
      </c>
      <c r="BK371" s="511">
        <v>0</v>
      </c>
      <c r="BL371" s="512">
        <v>0</v>
      </c>
      <c r="BM371" s="511">
        <v>0</v>
      </c>
      <c r="BN371" s="511">
        <v>0</v>
      </c>
      <c r="BO371" s="511">
        <v>1</v>
      </c>
      <c r="BQ371">
        <v>136152</v>
      </c>
      <c r="BR371">
        <v>3306906</v>
      </c>
      <c r="BS371" t="s">
        <v>527</v>
      </c>
      <c r="BT371" t="s">
        <v>5</v>
      </c>
      <c r="BU371" t="s">
        <v>609</v>
      </c>
      <c r="BV371">
        <v>1</v>
      </c>
      <c r="BW371">
        <v>0</v>
      </c>
      <c r="BX371">
        <v>0</v>
      </c>
      <c r="BY371">
        <v>0</v>
      </c>
      <c r="BZ371">
        <v>5</v>
      </c>
      <c r="CA371">
        <v>3</v>
      </c>
      <c r="CB371">
        <v>2</v>
      </c>
      <c r="CC371">
        <v>1040</v>
      </c>
      <c r="CD371">
        <v>0</v>
      </c>
      <c r="CE371">
        <v>0</v>
      </c>
      <c r="CF371">
        <v>0</v>
      </c>
      <c r="CG371">
        <v>1040</v>
      </c>
      <c r="CH371">
        <v>628</v>
      </c>
      <c r="CI371">
        <v>412</v>
      </c>
      <c r="CJ371">
        <v>210</v>
      </c>
      <c r="CK371">
        <v>209</v>
      </c>
      <c r="CL371">
        <v>209</v>
      </c>
      <c r="CM371">
        <v>207</v>
      </c>
      <c r="CN371">
        <v>205</v>
      </c>
      <c r="CO371">
        <v>0</v>
      </c>
      <c r="CP371">
        <v>1040</v>
      </c>
      <c r="CQ371">
        <v>208</v>
      </c>
      <c r="CR371">
        <v>0</v>
      </c>
      <c r="CS371">
        <v>0</v>
      </c>
      <c r="CT371">
        <v>520.99999999999955</v>
      </c>
      <c r="CU371">
        <v>572</v>
      </c>
      <c r="CV371">
        <v>0</v>
      </c>
      <c r="CW371">
        <v>0</v>
      </c>
      <c r="CX371">
        <v>0</v>
      </c>
      <c r="CY371">
        <v>0</v>
      </c>
      <c r="CZ371">
        <v>0</v>
      </c>
      <c r="DA371">
        <v>0</v>
      </c>
      <c r="DB371">
        <v>0</v>
      </c>
      <c r="DC371">
        <v>153.0000000000004</v>
      </c>
      <c r="DD371">
        <v>63.000000000000021</v>
      </c>
      <c r="DE371">
        <v>53.000000000000043</v>
      </c>
      <c r="DF371">
        <v>43.999999999999993</v>
      </c>
      <c r="DG371">
        <v>138.00000000000031</v>
      </c>
      <c r="DH371">
        <v>446.99999999999966</v>
      </c>
      <c r="DI371">
        <v>142.00000000000048</v>
      </c>
      <c r="DJ371">
        <v>0</v>
      </c>
      <c r="DK371">
        <v>26.025024061597701</v>
      </c>
      <c r="DL371">
        <v>0</v>
      </c>
      <c r="DM371">
        <v>89.425837320574232</v>
      </c>
      <c r="DN371">
        <v>92.205882352941117</v>
      </c>
      <c r="DO371">
        <v>89.722222222222157</v>
      </c>
      <c r="DP371">
        <v>88.863636363636303</v>
      </c>
      <c r="DQ371">
        <v>75.964467005076187</v>
      </c>
      <c r="DR371">
        <v>249.3228040299748</v>
      </c>
      <c r="DS371">
        <v>0</v>
      </c>
      <c r="DT371">
        <v>0</v>
      </c>
      <c r="DU371">
        <v>0</v>
      </c>
      <c r="DV371">
        <v>0.86299999999999999</v>
      </c>
      <c r="DW371">
        <v>0</v>
      </c>
      <c r="DX371">
        <v>0</v>
      </c>
      <c r="DY371">
        <v>0</v>
      </c>
      <c r="DZ371">
        <v>0</v>
      </c>
      <c r="EA371">
        <v>1</v>
      </c>
    </row>
    <row r="372" spans="1:131" ht="15" hidden="1">
      <c r="A372" s="505">
        <v>376</v>
      </c>
      <c r="B372" s="505" t="e">
        <v>#N/A</v>
      </c>
      <c r="C372" s="506">
        <v>0</v>
      </c>
      <c r="D372" s="506">
        <v>0.59750000000000003</v>
      </c>
      <c r="E372" s="507">
        <v>135911</v>
      </c>
      <c r="F372" s="507">
        <v>3306907</v>
      </c>
      <c r="G372" s="508" t="s">
        <v>528</v>
      </c>
      <c r="H372" s="470" t="s">
        <v>5</v>
      </c>
      <c r="I372" s="509" t="s">
        <v>609</v>
      </c>
      <c r="J372" s="510">
        <v>1</v>
      </c>
      <c r="K372" s="511">
        <v>0</v>
      </c>
      <c r="L372" s="511">
        <v>0</v>
      </c>
      <c r="M372" s="511">
        <v>0</v>
      </c>
      <c r="N372" s="511">
        <v>5</v>
      </c>
      <c r="O372" s="511">
        <v>3</v>
      </c>
      <c r="P372" s="511">
        <v>2</v>
      </c>
      <c r="Q372" s="511">
        <v>800</v>
      </c>
      <c r="R372" s="511">
        <v>0</v>
      </c>
      <c r="S372" s="511">
        <v>0</v>
      </c>
      <c r="T372" s="511">
        <v>0</v>
      </c>
      <c r="U372" s="511">
        <v>800</v>
      </c>
      <c r="V372" s="511">
        <v>519</v>
      </c>
      <c r="W372" s="511">
        <v>281</v>
      </c>
      <c r="X372" s="511">
        <v>182</v>
      </c>
      <c r="Y372" s="511">
        <v>171</v>
      </c>
      <c r="Z372" s="511">
        <v>166</v>
      </c>
      <c r="AA372" s="511">
        <v>141</v>
      </c>
      <c r="AB372" s="511">
        <v>140</v>
      </c>
      <c r="AC372" s="511">
        <v>0</v>
      </c>
      <c r="AD372" s="511">
        <v>800</v>
      </c>
      <c r="AE372" s="511">
        <v>160</v>
      </c>
      <c r="AF372" s="511">
        <v>0</v>
      </c>
      <c r="AG372" s="511">
        <v>0</v>
      </c>
      <c r="AH372" s="511">
        <v>454</v>
      </c>
      <c r="AI372" s="511">
        <v>478</v>
      </c>
      <c r="AJ372" s="511">
        <v>0</v>
      </c>
      <c r="AK372" s="511">
        <v>0</v>
      </c>
      <c r="AL372" s="511">
        <v>0</v>
      </c>
      <c r="AM372" s="511">
        <v>0</v>
      </c>
      <c r="AN372" s="511">
        <v>0</v>
      </c>
      <c r="AO372" s="511">
        <v>0</v>
      </c>
      <c r="AP372" s="511">
        <v>0</v>
      </c>
      <c r="AQ372" s="511">
        <v>112.00000000000001</v>
      </c>
      <c r="AR372" s="511">
        <v>10</v>
      </c>
      <c r="AS372" s="511">
        <v>15</v>
      </c>
      <c r="AT372" s="511">
        <v>64</v>
      </c>
      <c r="AU372" s="511">
        <v>50</v>
      </c>
      <c r="AV372" s="511">
        <v>400</v>
      </c>
      <c r="AW372" s="511">
        <v>149</v>
      </c>
      <c r="AX372" s="511">
        <v>0</v>
      </c>
      <c r="AY372" s="511">
        <v>31</v>
      </c>
      <c r="AZ372" s="511">
        <v>0</v>
      </c>
      <c r="BA372" s="511">
        <v>78.866666666666603</v>
      </c>
      <c r="BB372" s="511">
        <v>85.5</v>
      </c>
      <c r="BC372" s="511">
        <v>98.331210191082775</v>
      </c>
      <c r="BD372" s="511">
        <v>83.522292993630558</v>
      </c>
      <c r="BE372" s="511">
        <v>67.439024390243944</v>
      </c>
      <c r="BF372" s="511">
        <v>235.76776904436878</v>
      </c>
      <c r="BG372" s="511">
        <v>0</v>
      </c>
      <c r="BH372" s="511">
        <v>0</v>
      </c>
      <c r="BI372" s="511">
        <v>0</v>
      </c>
      <c r="BJ372" s="511">
        <v>1.2989999999999999</v>
      </c>
      <c r="BK372" s="511">
        <v>0</v>
      </c>
      <c r="BL372" s="512">
        <v>0</v>
      </c>
      <c r="BM372" s="511">
        <v>0</v>
      </c>
      <c r="BN372" s="511">
        <v>0</v>
      </c>
      <c r="BO372" s="511">
        <v>1</v>
      </c>
      <c r="BQ372">
        <v>135911</v>
      </c>
      <c r="BR372">
        <v>3306907</v>
      </c>
      <c r="BS372" t="s">
        <v>528</v>
      </c>
      <c r="BT372" t="s">
        <v>5</v>
      </c>
      <c r="BU372" t="s">
        <v>609</v>
      </c>
      <c r="BV372">
        <v>1</v>
      </c>
      <c r="BW372">
        <v>0</v>
      </c>
      <c r="BX372">
        <v>0</v>
      </c>
      <c r="BY372">
        <v>0</v>
      </c>
      <c r="BZ372">
        <v>5</v>
      </c>
      <c r="CA372">
        <v>3</v>
      </c>
      <c r="CB372">
        <v>2</v>
      </c>
      <c r="CC372">
        <v>800</v>
      </c>
      <c r="CD372">
        <v>0</v>
      </c>
      <c r="CE372">
        <v>0</v>
      </c>
      <c r="CF372">
        <v>0</v>
      </c>
      <c r="CG372">
        <v>800</v>
      </c>
      <c r="CH372">
        <v>519</v>
      </c>
      <c r="CI372">
        <v>281</v>
      </c>
      <c r="CJ372">
        <v>182</v>
      </c>
      <c r="CK372">
        <v>171</v>
      </c>
      <c r="CL372">
        <v>166</v>
      </c>
      <c r="CM372">
        <v>141</v>
      </c>
      <c r="CN372">
        <v>140</v>
      </c>
      <c r="CO372">
        <v>0</v>
      </c>
      <c r="CP372">
        <v>800</v>
      </c>
      <c r="CQ372">
        <v>160</v>
      </c>
      <c r="CR372">
        <v>0</v>
      </c>
      <c r="CS372">
        <v>0</v>
      </c>
      <c r="CT372">
        <v>454</v>
      </c>
      <c r="CU372">
        <v>478</v>
      </c>
      <c r="CV372">
        <v>0</v>
      </c>
      <c r="CW372">
        <v>0</v>
      </c>
      <c r="CX372">
        <v>0</v>
      </c>
      <c r="CY372">
        <v>0</v>
      </c>
      <c r="CZ372">
        <v>0</v>
      </c>
      <c r="DA372">
        <v>0</v>
      </c>
      <c r="DB372">
        <v>0</v>
      </c>
      <c r="DC372">
        <v>112.00000000000001</v>
      </c>
      <c r="DD372">
        <v>10</v>
      </c>
      <c r="DE372">
        <v>15</v>
      </c>
      <c r="DF372">
        <v>64</v>
      </c>
      <c r="DG372">
        <v>50</v>
      </c>
      <c r="DH372">
        <v>400</v>
      </c>
      <c r="DI372">
        <v>149</v>
      </c>
      <c r="DJ372">
        <v>0</v>
      </c>
      <c r="DK372">
        <v>31</v>
      </c>
      <c r="DL372">
        <v>0</v>
      </c>
      <c r="DM372">
        <v>78.866666666666603</v>
      </c>
      <c r="DN372">
        <v>85.5</v>
      </c>
      <c r="DO372">
        <v>98.331210191082775</v>
      </c>
      <c r="DP372">
        <v>83.522292993630558</v>
      </c>
      <c r="DQ372">
        <v>67.439024390243944</v>
      </c>
      <c r="DR372">
        <v>235.76776904436878</v>
      </c>
      <c r="DS372">
        <v>0</v>
      </c>
      <c r="DT372">
        <v>0</v>
      </c>
      <c r="DU372">
        <v>0</v>
      </c>
      <c r="DV372">
        <v>1.2989999999999999</v>
      </c>
      <c r="DW372">
        <v>0</v>
      </c>
      <c r="DX372">
        <v>0</v>
      </c>
      <c r="DY372">
        <v>0</v>
      </c>
      <c r="DZ372">
        <v>0</v>
      </c>
      <c r="EA372">
        <v>1</v>
      </c>
    </row>
    <row r="373" spans="1:131" ht="15" hidden="1">
      <c r="A373" s="505">
        <v>377</v>
      </c>
      <c r="B373" s="505" t="e">
        <v>#N/A</v>
      </c>
      <c r="C373" s="506">
        <v>0</v>
      </c>
      <c r="D373" s="506">
        <v>0.69692532942898999</v>
      </c>
      <c r="E373" s="507">
        <v>135970</v>
      </c>
      <c r="F373" s="507">
        <v>3306908</v>
      </c>
      <c r="G373" s="508" t="s">
        <v>529</v>
      </c>
      <c r="H373" s="470" t="s">
        <v>5</v>
      </c>
      <c r="I373" s="509" t="s">
        <v>609</v>
      </c>
      <c r="J373" s="510">
        <v>1</v>
      </c>
      <c r="K373" s="511">
        <v>0</v>
      </c>
      <c r="L373" s="511">
        <v>0</v>
      </c>
      <c r="M373" s="511">
        <v>0</v>
      </c>
      <c r="N373" s="511">
        <v>5</v>
      </c>
      <c r="O373" s="511">
        <v>3</v>
      </c>
      <c r="P373" s="511">
        <v>2</v>
      </c>
      <c r="Q373" s="511">
        <v>683</v>
      </c>
      <c r="R373" s="511">
        <v>0</v>
      </c>
      <c r="S373" s="511">
        <v>0</v>
      </c>
      <c r="T373" s="511">
        <v>0</v>
      </c>
      <c r="U373" s="511">
        <v>683</v>
      </c>
      <c r="V373" s="511">
        <v>401</v>
      </c>
      <c r="W373" s="511">
        <v>282</v>
      </c>
      <c r="X373" s="511">
        <v>135</v>
      </c>
      <c r="Y373" s="511">
        <v>134</v>
      </c>
      <c r="Z373" s="511">
        <v>132</v>
      </c>
      <c r="AA373" s="511">
        <v>125</v>
      </c>
      <c r="AB373" s="511">
        <v>157</v>
      </c>
      <c r="AC373" s="511">
        <v>0</v>
      </c>
      <c r="AD373" s="511">
        <v>683</v>
      </c>
      <c r="AE373" s="511">
        <v>136.6</v>
      </c>
      <c r="AF373" s="511">
        <v>0</v>
      </c>
      <c r="AG373" s="511">
        <v>0</v>
      </c>
      <c r="AH373" s="511">
        <v>429.00000000000017</v>
      </c>
      <c r="AI373" s="511">
        <v>476.00000000000017</v>
      </c>
      <c r="AJ373" s="511">
        <v>0</v>
      </c>
      <c r="AK373" s="511">
        <v>0</v>
      </c>
      <c r="AL373" s="511">
        <v>0</v>
      </c>
      <c r="AM373" s="511">
        <v>0</v>
      </c>
      <c r="AN373" s="511">
        <v>0</v>
      </c>
      <c r="AO373" s="511">
        <v>0</v>
      </c>
      <c r="AP373" s="511">
        <v>0</v>
      </c>
      <c r="AQ373" s="511">
        <v>22.999999999999986</v>
      </c>
      <c r="AR373" s="511">
        <v>8.999999999999984</v>
      </c>
      <c r="AS373" s="511">
        <v>51.999999999999993</v>
      </c>
      <c r="AT373" s="511">
        <v>120.00000000000023</v>
      </c>
      <c r="AU373" s="511">
        <v>76.999999999999687</v>
      </c>
      <c r="AV373" s="511">
        <v>309.99999999999983</v>
      </c>
      <c r="AW373" s="511">
        <v>92.000000000000227</v>
      </c>
      <c r="AX373" s="511">
        <v>0</v>
      </c>
      <c r="AY373" s="511">
        <v>19.027859237536664</v>
      </c>
      <c r="AZ373" s="511">
        <v>0</v>
      </c>
      <c r="BA373" s="511">
        <v>43.977272727272762</v>
      </c>
      <c r="BB373" s="511">
        <v>48.821705426356608</v>
      </c>
      <c r="BC373" s="511">
        <v>53.625</v>
      </c>
      <c r="BD373" s="511">
        <v>50.78125</v>
      </c>
      <c r="BE373" s="511">
        <v>64.039473684210478</v>
      </c>
      <c r="BF373" s="511">
        <v>150.79911419050245</v>
      </c>
      <c r="BG373" s="511">
        <v>0</v>
      </c>
      <c r="BH373" s="511">
        <v>0</v>
      </c>
      <c r="BI373" s="511">
        <v>0</v>
      </c>
      <c r="BJ373" s="511">
        <v>1.149</v>
      </c>
      <c r="BK373" s="511">
        <v>0</v>
      </c>
      <c r="BL373" s="512">
        <v>0</v>
      </c>
      <c r="BM373" s="511">
        <v>0</v>
      </c>
      <c r="BN373" s="511">
        <v>0</v>
      </c>
      <c r="BO373" s="511">
        <v>1</v>
      </c>
      <c r="BQ373">
        <v>135970</v>
      </c>
      <c r="BR373">
        <v>3306908</v>
      </c>
      <c r="BS373" t="s">
        <v>529</v>
      </c>
      <c r="BT373" t="s">
        <v>5</v>
      </c>
      <c r="BU373" t="s">
        <v>609</v>
      </c>
      <c r="BV373">
        <v>1</v>
      </c>
      <c r="BW373">
        <v>0</v>
      </c>
      <c r="BX373">
        <v>0</v>
      </c>
      <c r="BY373">
        <v>0</v>
      </c>
      <c r="BZ373">
        <v>5</v>
      </c>
      <c r="CA373">
        <v>3</v>
      </c>
      <c r="CB373">
        <v>2</v>
      </c>
      <c r="CC373">
        <v>683</v>
      </c>
      <c r="CD373">
        <v>0</v>
      </c>
      <c r="CE373">
        <v>0</v>
      </c>
      <c r="CF373">
        <v>0</v>
      </c>
      <c r="CG373">
        <v>683</v>
      </c>
      <c r="CH373">
        <v>401</v>
      </c>
      <c r="CI373">
        <v>282</v>
      </c>
      <c r="CJ373">
        <v>135</v>
      </c>
      <c r="CK373">
        <v>134</v>
      </c>
      <c r="CL373">
        <v>132</v>
      </c>
      <c r="CM373">
        <v>125</v>
      </c>
      <c r="CN373">
        <v>157</v>
      </c>
      <c r="CO373">
        <v>0</v>
      </c>
      <c r="CP373">
        <v>683</v>
      </c>
      <c r="CQ373">
        <v>136.6</v>
      </c>
      <c r="CR373">
        <v>0</v>
      </c>
      <c r="CS373">
        <v>0</v>
      </c>
      <c r="CT373">
        <v>429.00000000000017</v>
      </c>
      <c r="CU373">
        <v>476.00000000000017</v>
      </c>
      <c r="CV373">
        <v>0</v>
      </c>
      <c r="CW373">
        <v>0</v>
      </c>
      <c r="CX373">
        <v>0</v>
      </c>
      <c r="CY373">
        <v>0</v>
      </c>
      <c r="CZ373">
        <v>0</v>
      </c>
      <c r="DA373">
        <v>0</v>
      </c>
      <c r="DB373">
        <v>0</v>
      </c>
      <c r="DC373">
        <v>22.999999999999986</v>
      </c>
      <c r="DD373">
        <v>8.999999999999984</v>
      </c>
      <c r="DE373">
        <v>51.999999999999993</v>
      </c>
      <c r="DF373">
        <v>120.00000000000023</v>
      </c>
      <c r="DG373">
        <v>76.999999999999687</v>
      </c>
      <c r="DH373">
        <v>309.99999999999983</v>
      </c>
      <c r="DI373">
        <v>92.000000000000227</v>
      </c>
      <c r="DJ373">
        <v>0</v>
      </c>
      <c r="DK373">
        <v>19.027859237536664</v>
      </c>
      <c r="DL373">
        <v>0</v>
      </c>
      <c r="DM373">
        <v>43.977272727272762</v>
      </c>
      <c r="DN373">
        <v>48.821705426356608</v>
      </c>
      <c r="DO373">
        <v>53.625</v>
      </c>
      <c r="DP373">
        <v>50.78125</v>
      </c>
      <c r="DQ373">
        <v>64.039473684210478</v>
      </c>
      <c r="DR373">
        <v>150.79911419050245</v>
      </c>
      <c r="DS373">
        <v>0</v>
      </c>
      <c r="DT373">
        <v>0</v>
      </c>
      <c r="DU373">
        <v>0</v>
      </c>
      <c r="DV373">
        <v>1.149</v>
      </c>
      <c r="DW373">
        <v>0</v>
      </c>
      <c r="DX373">
        <v>0</v>
      </c>
      <c r="DY373">
        <v>0</v>
      </c>
      <c r="DZ373">
        <v>0</v>
      </c>
      <c r="EA373">
        <v>1</v>
      </c>
    </row>
    <row r="374" spans="1:131" ht="15" hidden="1">
      <c r="A374" s="505">
        <v>378</v>
      </c>
      <c r="B374" s="505" t="e">
        <v>#N/A</v>
      </c>
      <c r="C374" s="506">
        <v>0</v>
      </c>
      <c r="D374" s="506">
        <v>0.59643916913946604</v>
      </c>
      <c r="E374" s="507">
        <v>136032</v>
      </c>
      <c r="F374" s="507">
        <v>3306909</v>
      </c>
      <c r="G374" s="508" t="s">
        <v>530</v>
      </c>
      <c r="H374" s="470" t="s">
        <v>5</v>
      </c>
      <c r="I374" s="509" t="s">
        <v>609</v>
      </c>
      <c r="J374" s="510">
        <v>1</v>
      </c>
      <c r="K374" s="511">
        <v>0</v>
      </c>
      <c r="L374" s="511">
        <v>0</v>
      </c>
      <c r="M374" s="511">
        <v>0</v>
      </c>
      <c r="N374" s="511">
        <v>5</v>
      </c>
      <c r="O374" s="511">
        <v>3</v>
      </c>
      <c r="P374" s="511">
        <v>2</v>
      </c>
      <c r="Q374" s="511">
        <v>1011</v>
      </c>
      <c r="R374" s="511">
        <v>0</v>
      </c>
      <c r="S374" s="511">
        <v>0</v>
      </c>
      <c r="T374" s="511">
        <v>0</v>
      </c>
      <c r="U374" s="511">
        <v>1011</v>
      </c>
      <c r="V374" s="511">
        <v>656</v>
      </c>
      <c r="W374" s="511">
        <v>355</v>
      </c>
      <c r="X374" s="511">
        <v>240</v>
      </c>
      <c r="Y374" s="511">
        <v>237</v>
      </c>
      <c r="Z374" s="511">
        <v>179</v>
      </c>
      <c r="AA374" s="511">
        <v>176</v>
      </c>
      <c r="AB374" s="511">
        <v>179</v>
      </c>
      <c r="AC374" s="511">
        <v>0</v>
      </c>
      <c r="AD374" s="511">
        <v>1011</v>
      </c>
      <c r="AE374" s="511">
        <v>202.2</v>
      </c>
      <c r="AF374" s="511">
        <v>0</v>
      </c>
      <c r="AG374" s="511">
        <v>0</v>
      </c>
      <c r="AH374" s="511">
        <v>551.99999999999989</v>
      </c>
      <c r="AI374" s="511">
        <v>603.00000000000011</v>
      </c>
      <c r="AJ374" s="511">
        <v>0</v>
      </c>
      <c r="AK374" s="511">
        <v>0</v>
      </c>
      <c r="AL374" s="511">
        <v>0</v>
      </c>
      <c r="AM374" s="511">
        <v>0</v>
      </c>
      <c r="AN374" s="511">
        <v>0</v>
      </c>
      <c r="AO374" s="511">
        <v>0</v>
      </c>
      <c r="AP374" s="511">
        <v>0</v>
      </c>
      <c r="AQ374" s="511">
        <v>105.00000000000037</v>
      </c>
      <c r="AR374" s="511">
        <v>55.000000000000028</v>
      </c>
      <c r="AS374" s="511">
        <v>80.999999999999986</v>
      </c>
      <c r="AT374" s="511">
        <v>86.999999999999986</v>
      </c>
      <c r="AU374" s="511">
        <v>166.99999999999989</v>
      </c>
      <c r="AV374" s="511">
        <v>350.99999999999983</v>
      </c>
      <c r="AW374" s="511">
        <v>165.00000000000028</v>
      </c>
      <c r="AX374" s="511">
        <v>0</v>
      </c>
      <c r="AY374" s="511">
        <v>44.087215064420199</v>
      </c>
      <c r="AZ374" s="511">
        <v>0</v>
      </c>
      <c r="BA374" s="511">
        <v>99.914163090128639</v>
      </c>
      <c r="BB374" s="511">
        <v>89.533333333333388</v>
      </c>
      <c r="BC374" s="511">
        <v>71.398876404494374</v>
      </c>
      <c r="BD374" s="511">
        <v>70.202247191011224</v>
      </c>
      <c r="BE374" s="511">
        <v>68.616666666666617</v>
      </c>
      <c r="BF374" s="511">
        <v>228.9989033924324</v>
      </c>
      <c r="BG374" s="511">
        <v>0</v>
      </c>
      <c r="BH374" s="511">
        <v>0</v>
      </c>
      <c r="BI374" s="511">
        <v>0</v>
      </c>
      <c r="BJ374" s="511">
        <v>1.1930000000000001</v>
      </c>
      <c r="BK374" s="511">
        <v>0</v>
      </c>
      <c r="BL374" s="512">
        <v>0</v>
      </c>
      <c r="BM374" s="511">
        <v>0</v>
      </c>
      <c r="BN374" s="511">
        <v>0</v>
      </c>
      <c r="BO374" s="511">
        <v>1</v>
      </c>
      <c r="BQ374">
        <v>136032</v>
      </c>
      <c r="BR374">
        <v>3306909</v>
      </c>
      <c r="BS374" t="s">
        <v>530</v>
      </c>
      <c r="BT374" t="s">
        <v>5</v>
      </c>
      <c r="BU374" t="s">
        <v>609</v>
      </c>
      <c r="BV374">
        <v>1</v>
      </c>
      <c r="BW374">
        <v>0</v>
      </c>
      <c r="BX374">
        <v>0</v>
      </c>
      <c r="BY374">
        <v>0</v>
      </c>
      <c r="BZ374">
        <v>5</v>
      </c>
      <c r="CA374">
        <v>3</v>
      </c>
      <c r="CB374">
        <v>2</v>
      </c>
      <c r="CC374">
        <v>1011</v>
      </c>
      <c r="CD374">
        <v>0</v>
      </c>
      <c r="CE374">
        <v>0</v>
      </c>
      <c r="CF374">
        <v>0</v>
      </c>
      <c r="CG374">
        <v>1011</v>
      </c>
      <c r="CH374">
        <v>656</v>
      </c>
      <c r="CI374">
        <v>355</v>
      </c>
      <c r="CJ374">
        <v>240</v>
      </c>
      <c r="CK374">
        <v>237</v>
      </c>
      <c r="CL374">
        <v>179</v>
      </c>
      <c r="CM374">
        <v>176</v>
      </c>
      <c r="CN374">
        <v>179</v>
      </c>
      <c r="CO374">
        <v>0</v>
      </c>
      <c r="CP374">
        <v>1011</v>
      </c>
      <c r="CQ374">
        <v>202.2</v>
      </c>
      <c r="CR374">
        <v>0</v>
      </c>
      <c r="CS374">
        <v>0</v>
      </c>
      <c r="CT374">
        <v>551.99999999999989</v>
      </c>
      <c r="CU374">
        <v>603.00000000000011</v>
      </c>
      <c r="CV374">
        <v>0</v>
      </c>
      <c r="CW374">
        <v>0</v>
      </c>
      <c r="CX374">
        <v>0</v>
      </c>
      <c r="CY374">
        <v>0</v>
      </c>
      <c r="CZ374">
        <v>0</v>
      </c>
      <c r="DA374">
        <v>0</v>
      </c>
      <c r="DB374">
        <v>0</v>
      </c>
      <c r="DC374">
        <v>105.00000000000037</v>
      </c>
      <c r="DD374">
        <v>55.000000000000028</v>
      </c>
      <c r="DE374">
        <v>80.999999999999986</v>
      </c>
      <c r="DF374">
        <v>86.999999999999986</v>
      </c>
      <c r="DG374">
        <v>166.99999999999989</v>
      </c>
      <c r="DH374">
        <v>350.99999999999983</v>
      </c>
      <c r="DI374">
        <v>165.00000000000028</v>
      </c>
      <c r="DJ374">
        <v>0</v>
      </c>
      <c r="DK374">
        <v>44.087215064420199</v>
      </c>
      <c r="DL374">
        <v>0</v>
      </c>
      <c r="DM374">
        <v>99.914163090128639</v>
      </c>
      <c r="DN374">
        <v>89.533333333333388</v>
      </c>
      <c r="DO374">
        <v>71.398876404494374</v>
      </c>
      <c r="DP374">
        <v>70.202247191011224</v>
      </c>
      <c r="DQ374">
        <v>68.616666666666617</v>
      </c>
      <c r="DR374">
        <v>228.9989033924324</v>
      </c>
      <c r="DS374">
        <v>0</v>
      </c>
      <c r="DT374">
        <v>0</v>
      </c>
      <c r="DU374">
        <v>0</v>
      </c>
      <c r="DV374">
        <v>1.1930000000000001</v>
      </c>
      <c r="DW374">
        <v>0</v>
      </c>
      <c r="DX374">
        <v>0</v>
      </c>
      <c r="DY374">
        <v>0</v>
      </c>
      <c r="DZ374">
        <v>0</v>
      </c>
      <c r="EA374">
        <v>1</v>
      </c>
    </row>
    <row r="375" spans="1:131" ht="15" hidden="1">
      <c r="A375" s="505">
        <v>379</v>
      </c>
      <c r="B375" s="505" t="e">
        <v>#N/A</v>
      </c>
      <c r="C375" s="506">
        <v>0</v>
      </c>
      <c r="D375" s="506">
        <v>0.53758169934640498</v>
      </c>
      <c r="E375" s="507">
        <v>136213</v>
      </c>
      <c r="F375" s="507">
        <v>3306910</v>
      </c>
      <c r="G375" s="508" t="s">
        <v>531</v>
      </c>
      <c r="H375" s="470" t="s">
        <v>5</v>
      </c>
      <c r="I375" s="509" t="s">
        <v>609</v>
      </c>
      <c r="J375" s="510">
        <v>1</v>
      </c>
      <c r="K375" s="511">
        <v>0</v>
      </c>
      <c r="L375" s="511">
        <v>0</v>
      </c>
      <c r="M375" s="511">
        <v>0</v>
      </c>
      <c r="N375" s="511">
        <v>5</v>
      </c>
      <c r="O375" s="511">
        <v>3</v>
      </c>
      <c r="P375" s="511">
        <v>2</v>
      </c>
      <c r="Q375" s="511">
        <v>612</v>
      </c>
      <c r="R375" s="511">
        <v>0</v>
      </c>
      <c r="S375" s="511">
        <v>0</v>
      </c>
      <c r="T375" s="511">
        <v>0</v>
      </c>
      <c r="U375" s="511">
        <v>612</v>
      </c>
      <c r="V375" s="511">
        <v>369</v>
      </c>
      <c r="W375" s="511">
        <v>243</v>
      </c>
      <c r="X375" s="511">
        <v>124</v>
      </c>
      <c r="Y375" s="511">
        <v>124</v>
      </c>
      <c r="Z375" s="511">
        <v>121</v>
      </c>
      <c r="AA375" s="511">
        <v>122</v>
      </c>
      <c r="AB375" s="511">
        <v>121</v>
      </c>
      <c r="AC375" s="511">
        <v>0</v>
      </c>
      <c r="AD375" s="511">
        <v>612</v>
      </c>
      <c r="AE375" s="511">
        <v>122.4</v>
      </c>
      <c r="AF375" s="511">
        <v>0</v>
      </c>
      <c r="AG375" s="511">
        <v>0</v>
      </c>
      <c r="AH375" s="511">
        <v>319.00000000000028</v>
      </c>
      <c r="AI375" s="511">
        <v>328.99999999999983</v>
      </c>
      <c r="AJ375" s="511">
        <v>0</v>
      </c>
      <c r="AK375" s="511">
        <v>0</v>
      </c>
      <c r="AL375" s="511">
        <v>0</v>
      </c>
      <c r="AM375" s="511">
        <v>0</v>
      </c>
      <c r="AN375" s="511">
        <v>0</v>
      </c>
      <c r="AO375" s="511">
        <v>0</v>
      </c>
      <c r="AP375" s="511">
        <v>0</v>
      </c>
      <c r="AQ375" s="511">
        <v>191.00000000000011</v>
      </c>
      <c r="AR375" s="511">
        <v>54.000000000000028</v>
      </c>
      <c r="AS375" s="511">
        <v>44</v>
      </c>
      <c r="AT375" s="511">
        <v>64.999999999999758</v>
      </c>
      <c r="AU375" s="511">
        <v>34.999999999999979</v>
      </c>
      <c r="AV375" s="511">
        <v>100.99999999999994</v>
      </c>
      <c r="AW375" s="511">
        <v>121.99999999999989</v>
      </c>
      <c r="AX375" s="511">
        <v>0</v>
      </c>
      <c r="AY375" s="511">
        <v>38.06219312602294</v>
      </c>
      <c r="AZ375" s="511">
        <v>0</v>
      </c>
      <c r="BA375" s="511">
        <v>48.974789915966348</v>
      </c>
      <c r="BB375" s="511">
        <v>54.867256637168175</v>
      </c>
      <c r="BC375" s="511">
        <v>62.106194690265504</v>
      </c>
      <c r="BD375" s="511">
        <v>62.619469026548686</v>
      </c>
      <c r="BE375" s="511">
        <v>57.563106796116529</v>
      </c>
      <c r="BF375" s="511">
        <v>163.94357637150321</v>
      </c>
      <c r="BG375" s="511">
        <v>0</v>
      </c>
      <c r="BH375" s="511">
        <v>0</v>
      </c>
      <c r="BI375" s="511">
        <v>0</v>
      </c>
      <c r="BJ375" s="511">
        <v>1.3320000000000001</v>
      </c>
      <c r="BK375" s="511">
        <v>0</v>
      </c>
      <c r="BL375" s="512">
        <v>0</v>
      </c>
      <c r="BM375" s="511">
        <v>0</v>
      </c>
      <c r="BN375" s="511">
        <v>0</v>
      </c>
      <c r="BO375" s="511">
        <v>1</v>
      </c>
      <c r="BQ375">
        <v>136213</v>
      </c>
      <c r="BR375">
        <v>3306910</v>
      </c>
      <c r="BS375" t="s">
        <v>531</v>
      </c>
      <c r="BT375" t="s">
        <v>5</v>
      </c>
      <c r="BU375" t="s">
        <v>609</v>
      </c>
      <c r="BV375">
        <v>1</v>
      </c>
      <c r="BW375">
        <v>0</v>
      </c>
      <c r="BX375">
        <v>0</v>
      </c>
      <c r="BY375">
        <v>0</v>
      </c>
      <c r="BZ375">
        <v>5</v>
      </c>
      <c r="CA375">
        <v>3</v>
      </c>
      <c r="CB375">
        <v>2</v>
      </c>
      <c r="CC375">
        <v>612</v>
      </c>
      <c r="CD375">
        <v>0</v>
      </c>
      <c r="CE375">
        <v>0</v>
      </c>
      <c r="CF375">
        <v>0</v>
      </c>
      <c r="CG375">
        <v>612</v>
      </c>
      <c r="CH375">
        <v>369</v>
      </c>
      <c r="CI375">
        <v>243</v>
      </c>
      <c r="CJ375">
        <v>124</v>
      </c>
      <c r="CK375">
        <v>124</v>
      </c>
      <c r="CL375">
        <v>121</v>
      </c>
      <c r="CM375">
        <v>122</v>
      </c>
      <c r="CN375">
        <v>121</v>
      </c>
      <c r="CO375">
        <v>0</v>
      </c>
      <c r="CP375">
        <v>612</v>
      </c>
      <c r="CQ375">
        <v>122.4</v>
      </c>
      <c r="CR375">
        <v>0</v>
      </c>
      <c r="CS375">
        <v>0</v>
      </c>
      <c r="CT375">
        <v>319.00000000000028</v>
      </c>
      <c r="CU375">
        <v>328.99999999999983</v>
      </c>
      <c r="CV375">
        <v>0</v>
      </c>
      <c r="CW375">
        <v>0</v>
      </c>
      <c r="CX375">
        <v>0</v>
      </c>
      <c r="CY375">
        <v>0</v>
      </c>
      <c r="CZ375">
        <v>0</v>
      </c>
      <c r="DA375">
        <v>0</v>
      </c>
      <c r="DB375">
        <v>0</v>
      </c>
      <c r="DC375">
        <v>191.00000000000011</v>
      </c>
      <c r="DD375">
        <v>54.000000000000028</v>
      </c>
      <c r="DE375">
        <v>44</v>
      </c>
      <c r="DF375">
        <v>64.999999999999758</v>
      </c>
      <c r="DG375">
        <v>34.999999999999979</v>
      </c>
      <c r="DH375">
        <v>100.99999999999994</v>
      </c>
      <c r="DI375">
        <v>121.99999999999989</v>
      </c>
      <c r="DJ375">
        <v>0</v>
      </c>
      <c r="DK375">
        <v>38.06219312602294</v>
      </c>
      <c r="DL375">
        <v>0</v>
      </c>
      <c r="DM375">
        <v>48.974789915966348</v>
      </c>
      <c r="DN375">
        <v>54.867256637168175</v>
      </c>
      <c r="DO375">
        <v>62.106194690265504</v>
      </c>
      <c r="DP375">
        <v>62.619469026548686</v>
      </c>
      <c r="DQ375">
        <v>57.563106796116529</v>
      </c>
      <c r="DR375">
        <v>163.94357637150321</v>
      </c>
      <c r="DS375">
        <v>0</v>
      </c>
      <c r="DT375">
        <v>0</v>
      </c>
      <c r="DU375">
        <v>0</v>
      </c>
      <c r="DV375">
        <v>1.3320000000000001</v>
      </c>
      <c r="DW375">
        <v>0</v>
      </c>
      <c r="DX375">
        <v>0</v>
      </c>
      <c r="DY375">
        <v>0</v>
      </c>
      <c r="DZ375">
        <v>0</v>
      </c>
      <c r="EA375">
        <v>1</v>
      </c>
    </row>
    <row r="376" spans="1:131" ht="15" hidden="1">
      <c r="A376" s="505">
        <v>380</v>
      </c>
      <c r="B376" s="505" t="e">
        <v>#N/A</v>
      </c>
      <c r="C376" s="506">
        <v>0.72300469483568097</v>
      </c>
      <c r="D376" s="506">
        <v>0.723132969034608</v>
      </c>
      <c r="E376" s="507">
        <v>137578</v>
      </c>
      <c r="F376" s="507">
        <v>3304001</v>
      </c>
      <c r="G376" s="508" t="s">
        <v>532</v>
      </c>
      <c r="H376" s="470" t="s">
        <v>610</v>
      </c>
      <c r="I376" s="509" t="s">
        <v>609</v>
      </c>
      <c r="J376" s="510">
        <v>1</v>
      </c>
      <c r="K376" s="511">
        <v>0</v>
      </c>
      <c r="L376" s="511">
        <v>0</v>
      </c>
      <c r="M376" s="511">
        <v>7</v>
      </c>
      <c r="N376" s="511">
        <v>5</v>
      </c>
      <c r="O376" s="511">
        <v>3</v>
      </c>
      <c r="P376" s="511">
        <v>2</v>
      </c>
      <c r="Q376" s="511">
        <v>762</v>
      </c>
      <c r="R376" s="511">
        <v>213</v>
      </c>
      <c r="S376" s="511">
        <v>23</v>
      </c>
      <c r="T376" s="511">
        <v>190</v>
      </c>
      <c r="U376" s="511">
        <v>549</v>
      </c>
      <c r="V376" s="511">
        <v>325</v>
      </c>
      <c r="W376" s="511">
        <v>224</v>
      </c>
      <c r="X376" s="511">
        <v>84</v>
      </c>
      <c r="Y376" s="511">
        <v>121</v>
      </c>
      <c r="Z376" s="511">
        <v>120</v>
      </c>
      <c r="AA376" s="511">
        <v>99</v>
      </c>
      <c r="AB376" s="511">
        <v>125</v>
      </c>
      <c r="AC376" s="511">
        <v>0</v>
      </c>
      <c r="AD376" s="511">
        <v>762</v>
      </c>
      <c r="AE376" s="511">
        <v>63.5</v>
      </c>
      <c r="AF376" s="511">
        <v>150</v>
      </c>
      <c r="AG376" s="511">
        <v>154.00000000000006</v>
      </c>
      <c r="AH376" s="511">
        <v>383.99999999999983</v>
      </c>
      <c r="AI376" s="511">
        <v>396.99999999999977</v>
      </c>
      <c r="AJ376" s="511">
        <v>20.000000000000004</v>
      </c>
      <c r="AK376" s="511">
        <v>4.0000000000000009</v>
      </c>
      <c r="AL376" s="511">
        <v>5.0000000000000062</v>
      </c>
      <c r="AM376" s="511">
        <v>5.9999999999999911</v>
      </c>
      <c r="AN376" s="511">
        <v>5.0000000000000062</v>
      </c>
      <c r="AO376" s="511">
        <v>131.00000000000006</v>
      </c>
      <c r="AP376" s="511">
        <v>41.999999999999936</v>
      </c>
      <c r="AQ376" s="511">
        <v>43.000000000000014</v>
      </c>
      <c r="AR376" s="511">
        <v>15</v>
      </c>
      <c r="AS376" s="511">
        <v>30</v>
      </c>
      <c r="AT376" s="511">
        <v>23.999999999999989</v>
      </c>
      <c r="AU376" s="511">
        <v>22.000000000000004</v>
      </c>
      <c r="AV376" s="511">
        <v>222.00000000000026</v>
      </c>
      <c r="AW376" s="511">
        <v>192.99999999999974</v>
      </c>
      <c r="AX376" s="511">
        <v>39.236842105263058</v>
      </c>
      <c r="AY376" s="511">
        <v>46.999999999999986</v>
      </c>
      <c r="AZ376" s="511">
        <v>50.750891514500545</v>
      </c>
      <c r="BA376" s="511">
        <v>38.769230769230809</v>
      </c>
      <c r="BB376" s="511">
        <v>57.138888888888857</v>
      </c>
      <c r="BC376" s="511">
        <v>56.666666666666636</v>
      </c>
      <c r="BD376" s="511">
        <v>46.749999999999979</v>
      </c>
      <c r="BE376" s="511">
        <v>54.906542056074748</v>
      </c>
      <c r="BF376" s="511">
        <v>145.99933327754613</v>
      </c>
      <c r="BG376" s="511">
        <v>10.220000000000001</v>
      </c>
      <c r="BH376" s="511">
        <v>9.1366423357664495</v>
      </c>
      <c r="BI376" s="511">
        <v>0</v>
      </c>
      <c r="BJ376" s="511">
        <v>1.401</v>
      </c>
      <c r="BK376" s="511">
        <v>0</v>
      </c>
      <c r="BL376" s="512">
        <v>0</v>
      </c>
      <c r="BM376" s="511">
        <v>0</v>
      </c>
      <c r="BN376" s="511">
        <v>0.27952755905511811</v>
      </c>
      <c r="BO376" s="511">
        <v>0.72047244094488194</v>
      </c>
      <c r="BQ376">
        <v>137578</v>
      </c>
      <c r="BR376">
        <v>3304001</v>
      </c>
      <c r="BS376" t="s">
        <v>532</v>
      </c>
      <c r="BT376" t="s">
        <v>610</v>
      </c>
      <c r="BU376" t="s">
        <v>609</v>
      </c>
      <c r="BV376">
        <v>1</v>
      </c>
      <c r="BW376">
        <v>0</v>
      </c>
      <c r="BX376">
        <v>0</v>
      </c>
      <c r="BY376">
        <v>7</v>
      </c>
      <c r="BZ376">
        <v>5</v>
      </c>
      <c r="CA376">
        <v>3</v>
      </c>
      <c r="CB376">
        <v>2</v>
      </c>
      <c r="CC376">
        <v>762</v>
      </c>
      <c r="CD376">
        <v>213</v>
      </c>
      <c r="CE376">
        <v>23</v>
      </c>
      <c r="CF376">
        <v>190</v>
      </c>
      <c r="CG376">
        <v>549</v>
      </c>
      <c r="CH376">
        <v>325</v>
      </c>
      <c r="CI376">
        <v>224</v>
      </c>
      <c r="CJ376">
        <v>84</v>
      </c>
      <c r="CK376">
        <v>121</v>
      </c>
      <c r="CL376">
        <v>120</v>
      </c>
      <c r="CM376">
        <v>99</v>
      </c>
      <c r="CN376">
        <v>125</v>
      </c>
      <c r="CO376">
        <v>0</v>
      </c>
      <c r="CP376">
        <v>762</v>
      </c>
      <c r="CQ376">
        <v>63.5</v>
      </c>
      <c r="CR376">
        <v>150</v>
      </c>
      <c r="CS376">
        <v>154.00000000000006</v>
      </c>
      <c r="CT376">
        <v>383.99999999999983</v>
      </c>
      <c r="CU376">
        <v>396.99999999999977</v>
      </c>
      <c r="CV376">
        <v>20.000000000000004</v>
      </c>
      <c r="CW376">
        <v>4.0000000000000009</v>
      </c>
      <c r="CX376">
        <v>5.0000000000000062</v>
      </c>
      <c r="CY376">
        <v>5.9999999999999911</v>
      </c>
      <c r="CZ376">
        <v>5.0000000000000062</v>
      </c>
      <c r="DA376">
        <v>131.00000000000006</v>
      </c>
      <c r="DB376">
        <v>41.999999999999936</v>
      </c>
      <c r="DC376">
        <v>43.000000000000014</v>
      </c>
      <c r="DD376">
        <v>15</v>
      </c>
      <c r="DE376">
        <v>30</v>
      </c>
      <c r="DF376">
        <v>23.999999999999989</v>
      </c>
      <c r="DG376">
        <v>22.000000000000004</v>
      </c>
      <c r="DH376">
        <v>222.00000000000026</v>
      </c>
      <c r="DI376">
        <v>192.99999999999974</v>
      </c>
      <c r="DJ376">
        <v>39.236842105263058</v>
      </c>
      <c r="DK376">
        <v>46.999999999999986</v>
      </c>
      <c r="DL376">
        <v>50.750891514500545</v>
      </c>
      <c r="DM376">
        <v>38.769230769230809</v>
      </c>
      <c r="DN376">
        <v>57.138888888888857</v>
      </c>
      <c r="DO376">
        <v>56.666666666666636</v>
      </c>
      <c r="DP376">
        <v>46.749999999999979</v>
      </c>
      <c r="DQ376">
        <v>54.906542056074748</v>
      </c>
      <c r="DR376">
        <v>145.99933327754613</v>
      </c>
      <c r="DS376">
        <v>10.220000000000001</v>
      </c>
      <c r="DT376">
        <v>9.1366423357664495</v>
      </c>
      <c r="DU376">
        <v>0</v>
      </c>
      <c r="DV376">
        <v>1.401</v>
      </c>
      <c r="DW376">
        <v>0</v>
      </c>
      <c r="DX376">
        <v>0</v>
      </c>
      <c r="DY376">
        <v>0</v>
      </c>
      <c r="DZ376">
        <v>0.27952755905511811</v>
      </c>
      <c r="EA376">
        <v>0.72047244094488194</v>
      </c>
    </row>
    <row r="377" spans="1:131" ht="15" hidden="1">
      <c r="A377" s="505">
        <v>381</v>
      </c>
      <c r="B377" s="505" t="e">
        <v>#N/A</v>
      </c>
      <c r="C377" s="506">
        <v>0.38475499092559001</v>
      </c>
      <c r="D377" s="506">
        <v>0.54202077431539197</v>
      </c>
      <c r="E377" s="507">
        <v>142219</v>
      </c>
      <c r="F377" s="507">
        <v>3304009</v>
      </c>
      <c r="G377" s="508" t="s">
        <v>533</v>
      </c>
      <c r="H377" s="470" t="s">
        <v>610</v>
      </c>
      <c r="I377" s="509" t="s">
        <v>609</v>
      </c>
      <c r="J377" s="510">
        <v>1</v>
      </c>
      <c r="K377" s="511">
        <v>0</v>
      </c>
      <c r="L377" s="511">
        <v>0</v>
      </c>
      <c r="M377" s="511">
        <v>7</v>
      </c>
      <c r="N377" s="511">
        <v>5</v>
      </c>
      <c r="O377" s="511">
        <v>3</v>
      </c>
      <c r="P377" s="511">
        <v>2</v>
      </c>
      <c r="Q377" s="511">
        <v>1610</v>
      </c>
      <c r="R377" s="511">
        <v>551</v>
      </c>
      <c r="S377" s="511">
        <v>46</v>
      </c>
      <c r="T377" s="511">
        <v>505</v>
      </c>
      <c r="U377" s="511">
        <v>1059</v>
      </c>
      <c r="V377" s="511">
        <v>629</v>
      </c>
      <c r="W377" s="511">
        <v>430</v>
      </c>
      <c r="X377" s="511">
        <v>207</v>
      </c>
      <c r="Y377" s="511">
        <v>212</v>
      </c>
      <c r="Z377" s="511">
        <v>210</v>
      </c>
      <c r="AA377" s="511">
        <v>213</v>
      </c>
      <c r="AB377" s="511">
        <v>217</v>
      </c>
      <c r="AC377" s="511">
        <v>0</v>
      </c>
      <c r="AD377" s="511">
        <v>1610</v>
      </c>
      <c r="AE377" s="511">
        <v>134.16666666666666</v>
      </c>
      <c r="AF377" s="511">
        <v>195.00000000000003</v>
      </c>
      <c r="AG377" s="511">
        <v>212.00000000000009</v>
      </c>
      <c r="AH377" s="511">
        <v>487.00000000000045</v>
      </c>
      <c r="AI377" s="511">
        <v>574.00000000000011</v>
      </c>
      <c r="AJ377" s="511">
        <v>23.000000000000021</v>
      </c>
      <c r="AK377" s="511">
        <v>60.999999999999737</v>
      </c>
      <c r="AL377" s="511">
        <v>41.999999999999993</v>
      </c>
      <c r="AM377" s="511">
        <v>143.99999999999986</v>
      </c>
      <c r="AN377" s="511">
        <v>214.00000000000023</v>
      </c>
      <c r="AO377" s="511">
        <v>59.000000000000156</v>
      </c>
      <c r="AP377" s="511">
        <v>7.9999999999999929</v>
      </c>
      <c r="AQ377" s="511">
        <v>27.000000000000004</v>
      </c>
      <c r="AR377" s="511">
        <v>115.00000000000018</v>
      </c>
      <c r="AS377" s="511">
        <v>131.00000000000048</v>
      </c>
      <c r="AT377" s="511">
        <v>279.99999999999966</v>
      </c>
      <c r="AU377" s="511">
        <v>341.00000000000045</v>
      </c>
      <c r="AV377" s="511">
        <v>142.99999999999963</v>
      </c>
      <c r="AW377" s="511">
        <v>21.999999999999968</v>
      </c>
      <c r="AX377" s="511">
        <v>152.74127310061587</v>
      </c>
      <c r="AY377" s="511">
        <v>88.585551330798438</v>
      </c>
      <c r="AZ377" s="511">
        <v>174.70306802134894</v>
      </c>
      <c r="BA377" s="511">
        <v>91.165803108808348</v>
      </c>
      <c r="BB377" s="511">
        <v>108.16326530612243</v>
      </c>
      <c r="BC377" s="511">
        <v>113.3333333333334</v>
      </c>
      <c r="BD377" s="511">
        <v>114.95238095238102</v>
      </c>
      <c r="BE377" s="511">
        <v>95.434554973821903</v>
      </c>
      <c r="BF377" s="511">
        <v>298.86054135942544</v>
      </c>
      <c r="BG377" s="511">
        <v>23.556513761468086</v>
      </c>
      <c r="BH377" s="511">
        <v>10.46000000000004</v>
      </c>
      <c r="BI377" s="511">
        <v>0</v>
      </c>
      <c r="BJ377" s="511">
        <v>0.85699999999999998</v>
      </c>
      <c r="BK377" s="511">
        <v>0</v>
      </c>
      <c r="BL377" s="512">
        <v>0</v>
      </c>
      <c r="BM377" s="511">
        <v>0</v>
      </c>
      <c r="BN377" s="511">
        <v>0.34223602484472049</v>
      </c>
      <c r="BO377" s="511">
        <v>0.65776397515527951</v>
      </c>
      <c r="BQ377">
        <v>142219</v>
      </c>
      <c r="BR377">
        <v>3304009</v>
      </c>
      <c r="BS377" t="s">
        <v>533</v>
      </c>
      <c r="BT377" t="s">
        <v>610</v>
      </c>
      <c r="BU377" t="s">
        <v>609</v>
      </c>
      <c r="BV377">
        <v>1</v>
      </c>
      <c r="BW377">
        <v>0</v>
      </c>
      <c r="BX377">
        <v>0</v>
      </c>
      <c r="BY377">
        <v>7</v>
      </c>
      <c r="BZ377">
        <v>5</v>
      </c>
      <c r="CA377">
        <v>3</v>
      </c>
      <c r="CB377">
        <v>2</v>
      </c>
      <c r="CC377">
        <v>1610</v>
      </c>
      <c r="CD377">
        <v>551</v>
      </c>
      <c r="CE377">
        <v>46</v>
      </c>
      <c r="CF377">
        <v>505</v>
      </c>
      <c r="CG377">
        <v>1059</v>
      </c>
      <c r="CH377">
        <v>629</v>
      </c>
      <c r="CI377">
        <v>430</v>
      </c>
      <c r="CJ377">
        <v>207</v>
      </c>
      <c r="CK377">
        <v>212</v>
      </c>
      <c r="CL377">
        <v>210</v>
      </c>
      <c r="CM377">
        <v>213</v>
      </c>
      <c r="CN377">
        <v>217</v>
      </c>
      <c r="CO377">
        <v>0</v>
      </c>
      <c r="CP377">
        <v>1610</v>
      </c>
      <c r="CQ377">
        <v>134.16666666666666</v>
      </c>
      <c r="CR377">
        <v>195.00000000000003</v>
      </c>
      <c r="CS377">
        <v>212.00000000000009</v>
      </c>
      <c r="CT377">
        <v>487.00000000000045</v>
      </c>
      <c r="CU377">
        <v>574.00000000000011</v>
      </c>
      <c r="CV377">
        <v>23.000000000000021</v>
      </c>
      <c r="CW377">
        <v>60.999999999999737</v>
      </c>
      <c r="CX377">
        <v>41.999999999999993</v>
      </c>
      <c r="CY377">
        <v>143.99999999999986</v>
      </c>
      <c r="CZ377">
        <v>214.00000000000023</v>
      </c>
      <c r="DA377">
        <v>59.000000000000156</v>
      </c>
      <c r="DB377">
        <v>7.9999999999999929</v>
      </c>
      <c r="DC377">
        <v>27.000000000000004</v>
      </c>
      <c r="DD377">
        <v>115.00000000000018</v>
      </c>
      <c r="DE377">
        <v>131.00000000000048</v>
      </c>
      <c r="DF377">
        <v>279.99999999999966</v>
      </c>
      <c r="DG377">
        <v>341.00000000000045</v>
      </c>
      <c r="DH377">
        <v>142.99999999999963</v>
      </c>
      <c r="DI377">
        <v>21.999999999999968</v>
      </c>
      <c r="DJ377">
        <v>152.74127310061587</v>
      </c>
      <c r="DK377">
        <v>88.585551330798438</v>
      </c>
      <c r="DL377">
        <v>174.70306802134894</v>
      </c>
      <c r="DM377">
        <v>91.165803108808348</v>
      </c>
      <c r="DN377">
        <v>108.16326530612243</v>
      </c>
      <c r="DO377">
        <v>113.3333333333334</v>
      </c>
      <c r="DP377">
        <v>114.95238095238102</v>
      </c>
      <c r="DQ377">
        <v>95.434554973821903</v>
      </c>
      <c r="DR377">
        <v>298.86054135942544</v>
      </c>
      <c r="DS377">
        <v>23.556513761468086</v>
      </c>
      <c r="DT377">
        <v>10.46000000000004</v>
      </c>
      <c r="DU377">
        <v>0</v>
      </c>
      <c r="DV377">
        <v>0.85699999999999998</v>
      </c>
      <c r="DW377">
        <v>0</v>
      </c>
      <c r="DX377">
        <v>0</v>
      </c>
      <c r="DY377">
        <v>0</v>
      </c>
      <c r="DZ377">
        <v>0.34223602484472049</v>
      </c>
      <c r="EA377">
        <v>0.65776397515527951</v>
      </c>
    </row>
    <row r="378" spans="1:131" ht="15" hidden="1">
      <c r="A378" s="505">
        <v>382</v>
      </c>
      <c r="B378" s="505" t="e">
        <v>#N/A</v>
      </c>
      <c r="C378" s="506">
        <v>0.67669172932330801</v>
      </c>
      <c r="D378" s="506">
        <v>0.63110307414104905</v>
      </c>
      <c r="E378" s="507">
        <v>141318</v>
      </c>
      <c r="F378" s="507">
        <v>3304017</v>
      </c>
      <c r="G378" s="508" t="s">
        <v>534</v>
      </c>
      <c r="H378" s="470" t="s">
        <v>610</v>
      </c>
      <c r="I378" s="509" t="s">
        <v>609</v>
      </c>
      <c r="J378" s="510">
        <v>1</v>
      </c>
      <c r="K378" s="511">
        <v>0</v>
      </c>
      <c r="L378" s="511">
        <v>0</v>
      </c>
      <c r="M378" s="511">
        <v>7</v>
      </c>
      <c r="N378" s="511">
        <v>5</v>
      </c>
      <c r="O378" s="511">
        <v>3</v>
      </c>
      <c r="P378" s="511">
        <v>2</v>
      </c>
      <c r="Q378" s="511">
        <v>686</v>
      </c>
      <c r="R378" s="511">
        <v>133</v>
      </c>
      <c r="S378" s="511">
        <v>13</v>
      </c>
      <c r="T378" s="511">
        <v>120</v>
      </c>
      <c r="U378" s="511">
        <v>553</v>
      </c>
      <c r="V378" s="511">
        <v>329</v>
      </c>
      <c r="W378" s="511">
        <v>224</v>
      </c>
      <c r="X378" s="511">
        <v>99</v>
      </c>
      <c r="Y378" s="511">
        <v>114</v>
      </c>
      <c r="Z378" s="511">
        <v>116</v>
      </c>
      <c r="AA378" s="511">
        <v>112</v>
      </c>
      <c r="AB378" s="511">
        <v>112</v>
      </c>
      <c r="AC378" s="511">
        <v>0</v>
      </c>
      <c r="AD378" s="511">
        <v>686</v>
      </c>
      <c r="AE378" s="511">
        <v>57.166666666666664</v>
      </c>
      <c r="AF378" s="511">
        <v>88.999999999999986</v>
      </c>
      <c r="AG378" s="511">
        <v>89.999999999999972</v>
      </c>
      <c r="AH378" s="511">
        <v>343</v>
      </c>
      <c r="AI378" s="511">
        <v>349.00000000000011</v>
      </c>
      <c r="AJ378" s="511">
        <v>33.000000000000036</v>
      </c>
      <c r="AK378" s="511">
        <v>2.9999999999999991</v>
      </c>
      <c r="AL378" s="511">
        <v>6.9999999999999964</v>
      </c>
      <c r="AM378" s="511">
        <v>19.000000000000018</v>
      </c>
      <c r="AN378" s="511">
        <v>21.99999999999994</v>
      </c>
      <c r="AO378" s="511">
        <v>30.999999999999961</v>
      </c>
      <c r="AP378" s="511">
        <v>18.000000000000046</v>
      </c>
      <c r="AQ378" s="511">
        <v>120.00000000000001</v>
      </c>
      <c r="AR378" s="511">
        <v>21</v>
      </c>
      <c r="AS378" s="511">
        <v>34.999999999999986</v>
      </c>
      <c r="AT378" s="511">
        <v>40.999999999999986</v>
      </c>
      <c r="AU378" s="511">
        <v>62.000000000000043</v>
      </c>
      <c r="AV378" s="511">
        <v>177.00000000000023</v>
      </c>
      <c r="AW378" s="511">
        <v>96.999999999999858</v>
      </c>
      <c r="AX378" s="511">
        <v>24.588235294117656</v>
      </c>
      <c r="AY378" s="511">
        <v>62.680073126142595</v>
      </c>
      <c r="AZ378" s="511">
        <v>64.055451713395655</v>
      </c>
      <c r="BA378" s="511">
        <v>58.978723404255341</v>
      </c>
      <c r="BB378" s="511">
        <v>69.127659574468055</v>
      </c>
      <c r="BC378" s="511">
        <v>80.958333333333371</v>
      </c>
      <c r="BD378" s="511">
        <v>78.1666666666667</v>
      </c>
      <c r="BE378" s="511">
        <v>62.54545454545449</v>
      </c>
      <c r="BF378" s="511">
        <v>199.62175943742261</v>
      </c>
      <c r="BG378" s="511">
        <v>10.020000000000048</v>
      </c>
      <c r="BH378" s="511">
        <v>44.961304347826115</v>
      </c>
      <c r="BI378" s="511">
        <v>0</v>
      </c>
      <c r="BJ378" s="511">
        <v>0.86199999999999999</v>
      </c>
      <c r="BK378" s="511">
        <v>0.17066666666666674</v>
      </c>
      <c r="BL378" s="512">
        <v>0</v>
      </c>
      <c r="BM378" s="511">
        <v>0</v>
      </c>
      <c r="BN378" s="511">
        <v>0.19387755102040816</v>
      </c>
      <c r="BO378" s="511">
        <v>0.80612244897959184</v>
      </c>
      <c r="BQ378">
        <v>141318</v>
      </c>
      <c r="BR378">
        <v>3304017</v>
      </c>
      <c r="BS378" t="s">
        <v>534</v>
      </c>
      <c r="BT378" t="s">
        <v>610</v>
      </c>
      <c r="BU378" t="s">
        <v>609</v>
      </c>
      <c r="BV378">
        <v>1</v>
      </c>
      <c r="BW378">
        <v>0</v>
      </c>
      <c r="BX378">
        <v>0</v>
      </c>
      <c r="BY378">
        <v>7</v>
      </c>
      <c r="BZ378">
        <v>5</v>
      </c>
      <c r="CA378">
        <v>3</v>
      </c>
      <c r="CB378">
        <v>2</v>
      </c>
      <c r="CC378">
        <v>686</v>
      </c>
      <c r="CD378">
        <v>133</v>
      </c>
      <c r="CE378">
        <v>13</v>
      </c>
      <c r="CF378">
        <v>120</v>
      </c>
      <c r="CG378">
        <v>553</v>
      </c>
      <c r="CH378">
        <v>329</v>
      </c>
      <c r="CI378">
        <v>224</v>
      </c>
      <c r="CJ378">
        <v>99</v>
      </c>
      <c r="CK378">
        <v>114</v>
      </c>
      <c r="CL378">
        <v>116</v>
      </c>
      <c r="CM378">
        <v>112</v>
      </c>
      <c r="CN378">
        <v>112</v>
      </c>
      <c r="CO378">
        <v>0</v>
      </c>
      <c r="CP378">
        <v>686</v>
      </c>
      <c r="CQ378">
        <v>57.166666666666664</v>
      </c>
      <c r="CR378">
        <v>88.999999999999986</v>
      </c>
      <c r="CS378">
        <v>89.999999999999972</v>
      </c>
      <c r="CT378">
        <v>343</v>
      </c>
      <c r="CU378">
        <v>349.00000000000011</v>
      </c>
      <c r="CV378">
        <v>33.000000000000036</v>
      </c>
      <c r="CW378">
        <v>2.9999999999999991</v>
      </c>
      <c r="CX378">
        <v>6.9999999999999964</v>
      </c>
      <c r="CY378">
        <v>19.000000000000018</v>
      </c>
      <c r="CZ378">
        <v>21.99999999999994</v>
      </c>
      <c r="DA378">
        <v>30.999999999999961</v>
      </c>
      <c r="DB378">
        <v>18.000000000000046</v>
      </c>
      <c r="DC378">
        <v>120.00000000000001</v>
      </c>
      <c r="DD378">
        <v>21</v>
      </c>
      <c r="DE378">
        <v>34.999999999999986</v>
      </c>
      <c r="DF378">
        <v>40.999999999999986</v>
      </c>
      <c r="DG378">
        <v>62.000000000000043</v>
      </c>
      <c r="DH378">
        <v>177.00000000000023</v>
      </c>
      <c r="DI378">
        <v>96.999999999999858</v>
      </c>
      <c r="DJ378">
        <v>24.588235294117656</v>
      </c>
      <c r="DK378">
        <v>62.680073126142595</v>
      </c>
      <c r="DL378">
        <v>64.055451713395655</v>
      </c>
      <c r="DM378">
        <v>58.978723404255341</v>
      </c>
      <c r="DN378">
        <v>69.127659574468055</v>
      </c>
      <c r="DO378">
        <v>80.958333333333371</v>
      </c>
      <c r="DP378">
        <v>78.1666666666667</v>
      </c>
      <c r="DQ378">
        <v>62.54545454545449</v>
      </c>
      <c r="DR378">
        <v>199.62175943742261</v>
      </c>
      <c r="DS378">
        <v>10.020000000000048</v>
      </c>
      <c r="DT378">
        <v>44.961304347826115</v>
      </c>
      <c r="DU378">
        <v>0</v>
      </c>
      <c r="DV378">
        <v>0.86199999999999999</v>
      </c>
      <c r="DW378">
        <v>0.17066666666666674</v>
      </c>
      <c r="DX378">
        <v>0</v>
      </c>
      <c r="DY378">
        <v>0</v>
      </c>
      <c r="DZ378">
        <v>0.19387755102040816</v>
      </c>
      <c r="EA378">
        <v>0.80612244897959184</v>
      </c>
    </row>
    <row r="379" spans="1:131" ht="15" hidden="1">
      <c r="A379" s="505">
        <v>383</v>
      </c>
      <c r="B379" s="505" t="e">
        <v>#N/A</v>
      </c>
      <c r="C379" s="506">
        <v>0.56120826709061999</v>
      </c>
      <c r="D379" s="506">
        <v>0.60454002389486305</v>
      </c>
      <c r="E379" s="507">
        <v>141752</v>
      </c>
      <c r="F379" s="507">
        <v>3304019</v>
      </c>
      <c r="G379" s="508" t="s">
        <v>535</v>
      </c>
      <c r="H379" s="470" t="s">
        <v>610</v>
      </c>
      <c r="I379" s="509" t="s">
        <v>609</v>
      </c>
      <c r="J379" s="510">
        <v>1</v>
      </c>
      <c r="K379" s="511">
        <v>0</v>
      </c>
      <c r="L379" s="511">
        <v>0</v>
      </c>
      <c r="M379" s="511">
        <v>7</v>
      </c>
      <c r="N379" s="511">
        <v>5</v>
      </c>
      <c r="O379" s="511">
        <v>3</v>
      </c>
      <c r="P379" s="511">
        <v>2</v>
      </c>
      <c r="Q379" s="511">
        <v>1466</v>
      </c>
      <c r="R379" s="511">
        <v>629</v>
      </c>
      <c r="S379" s="511">
        <v>65</v>
      </c>
      <c r="T379" s="511">
        <v>564</v>
      </c>
      <c r="U379" s="511">
        <v>837</v>
      </c>
      <c r="V379" s="511">
        <v>511</v>
      </c>
      <c r="W379" s="511">
        <v>326</v>
      </c>
      <c r="X379" s="511">
        <v>177</v>
      </c>
      <c r="Y379" s="511">
        <v>167</v>
      </c>
      <c r="Z379" s="511">
        <v>167</v>
      </c>
      <c r="AA379" s="511">
        <v>163</v>
      </c>
      <c r="AB379" s="511">
        <v>163</v>
      </c>
      <c r="AC379" s="511">
        <v>0</v>
      </c>
      <c r="AD379" s="511">
        <v>1466</v>
      </c>
      <c r="AE379" s="511">
        <v>122.16666666666667</v>
      </c>
      <c r="AF379" s="511">
        <v>330.00000000000023</v>
      </c>
      <c r="AG379" s="511">
        <v>353</v>
      </c>
      <c r="AH379" s="511">
        <v>495.00000000000028</v>
      </c>
      <c r="AI379" s="511">
        <v>506.0000000000004</v>
      </c>
      <c r="AJ379" s="511">
        <v>15.999999999999973</v>
      </c>
      <c r="AK379" s="511">
        <v>10.999999999999986</v>
      </c>
      <c r="AL379" s="511">
        <v>193.99999999999972</v>
      </c>
      <c r="AM379" s="511">
        <v>211.99999999999974</v>
      </c>
      <c r="AN379" s="511">
        <v>170.99999999999991</v>
      </c>
      <c r="AO379" s="511">
        <v>16.999999999999982</v>
      </c>
      <c r="AP379" s="511">
        <v>8.0000000000000178</v>
      </c>
      <c r="AQ379" s="511">
        <v>21.999999999999979</v>
      </c>
      <c r="AR379" s="511">
        <v>22.999999999999979</v>
      </c>
      <c r="AS379" s="511">
        <v>243.99999999999977</v>
      </c>
      <c r="AT379" s="511">
        <v>262.99999999999977</v>
      </c>
      <c r="AU379" s="511">
        <v>227.99999999999977</v>
      </c>
      <c r="AV379" s="511">
        <v>38.999999999999964</v>
      </c>
      <c r="AW379" s="511">
        <v>17.999999999999982</v>
      </c>
      <c r="AX379" s="511">
        <v>258.33928571428589</v>
      </c>
      <c r="AY379" s="511">
        <v>53.063397129186626</v>
      </c>
      <c r="AZ379" s="511">
        <v>128.37183922182467</v>
      </c>
      <c r="BA379" s="511">
        <v>53.202312138728338</v>
      </c>
      <c r="BB379" s="511">
        <v>52.900621118012467</v>
      </c>
      <c r="BC379" s="511">
        <v>68.512820512820468</v>
      </c>
      <c r="BD379" s="511">
        <v>66.871794871794833</v>
      </c>
      <c r="BE379" s="511">
        <v>72.856060606060609</v>
      </c>
      <c r="BF379" s="511">
        <v>180.96066770795321</v>
      </c>
      <c r="BG379" s="511">
        <v>0.38121212121211928</v>
      </c>
      <c r="BH379" s="511">
        <v>0</v>
      </c>
      <c r="BI379" s="511">
        <v>0</v>
      </c>
      <c r="BJ379" s="511">
        <v>0.86099999999999999</v>
      </c>
      <c r="BK379" s="511">
        <v>0</v>
      </c>
      <c r="BL379" s="512">
        <v>0</v>
      </c>
      <c r="BM379" s="511">
        <v>0</v>
      </c>
      <c r="BN379" s="511">
        <v>0.42905866302864937</v>
      </c>
      <c r="BO379" s="511">
        <v>0.57094133697135063</v>
      </c>
      <c r="BQ379">
        <v>141752</v>
      </c>
      <c r="BR379">
        <v>3304019</v>
      </c>
      <c r="BS379" t="s">
        <v>535</v>
      </c>
      <c r="BT379" t="s">
        <v>610</v>
      </c>
      <c r="BU379" t="s">
        <v>609</v>
      </c>
      <c r="BV379">
        <v>1</v>
      </c>
      <c r="BW379">
        <v>0</v>
      </c>
      <c r="BX379">
        <v>0</v>
      </c>
      <c r="BY379">
        <v>7</v>
      </c>
      <c r="BZ379">
        <v>5</v>
      </c>
      <c r="CA379">
        <v>3</v>
      </c>
      <c r="CB379">
        <v>2</v>
      </c>
      <c r="CC379">
        <v>1466</v>
      </c>
      <c r="CD379">
        <v>629</v>
      </c>
      <c r="CE379">
        <v>65</v>
      </c>
      <c r="CF379">
        <v>564</v>
      </c>
      <c r="CG379">
        <v>837</v>
      </c>
      <c r="CH379">
        <v>511</v>
      </c>
      <c r="CI379">
        <v>326</v>
      </c>
      <c r="CJ379">
        <v>177</v>
      </c>
      <c r="CK379">
        <v>167</v>
      </c>
      <c r="CL379">
        <v>167</v>
      </c>
      <c r="CM379">
        <v>163</v>
      </c>
      <c r="CN379">
        <v>163</v>
      </c>
      <c r="CO379">
        <v>0</v>
      </c>
      <c r="CP379">
        <v>1466</v>
      </c>
      <c r="CQ379">
        <v>122.16666666666667</v>
      </c>
      <c r="CR379">
        <v>330.00000000000023</v>
      </c>
      <c r="CS379">
        <v>353</v>
      </c>
      <c r="CT379">
        <v>495.00000000000028</v>
      </c>
      <c r="CU379">
        <v>506.0000000000004</v>
      </c>
      <c r="CV379">
        <v>15.999999999999973</v>
      </c>
      <c r="CW379">
        <v>10.999999999999986</v>
      </c>
      <c r="CX379">
        <v>193.99999999999972</v>
      </c>
      <c r="CY379">
        <v>211.99999999999974</v>
      </c>
      <c r="CZ379">
        <v>170.99999999999991</v>
      </c>
      <c r="DA379">
        <v>16.999999999999982</v>
      </c>
      <c r="DB379">
        <v>8.0000000000000178</v>
      </c>
      <c r="DC379">
        <v>21.999999999999979</v>
      </c>
      <c r="DD379">
        <v>22.999999999999979</v>
      </c>
      <c r="DE379">
        <v>243.99999999999977</v>
      </c>
      <c r="DF379">
        <v>262.99999999999977</v>
      </c>
      <c r="DG379">
        <v>227.99999999999977</v>
      </c>
      <c r="DH379">
        <v>38.999999999999964</v>
      </c>
      <c r="DI379">
        <v>17.999999999999982</v>
      </c>
      <c r="DJ379">
        <v>258.33928571428589</v>
      </c>
      <c r="DK379">
        <v>53.063397129186626</v>
      </c>
      <c r="DL379">
        <v>128.37183922182467</v>
      </c>
      <c r="DM379">
        <v>53.202312138728338</v>
      </c>
      <c r="DN379">
        <v>52.900621118012467</v>
      </c>
      <c r="DO379">
        <v>68.512820512820468</v>
      </c>
      <c r="DP379">
        <v>66.871794871794833</v>
      </c>
      <c r="DQ379">
        <v>72.856060606060609</v>
      </c>
      <c r="DR379">
        <v>180.96066770795321</v>
      </c>
      <c r="DS379">
        <v>0.38121212121211928</v>
      </c>
      <c r="DT379">
        <v>0</v>
      </c>
      <c r="DU379">
        <v>0</v>
      </c>
      <c r="DV379">
        <v>0.86099999999999999</v>
      </c>
      <c r="DW379">
        <v>0</v>
      </c>
      <c r="DX379">
        <v>0</v>
      </c>
      <c r="DY379">
        <v>0</v>
      </c>
      <c r="DZ379">
        <v>0.42905866302864937</v>
      </c>
      <c r="EA379">
        <v>0.57094133697135063</v>
      </c>
    </row>
    <row r="380" spans="1:131" ht="15" hidden="1">
      <c r="A380" s="505">
        <v>384</v>
      </c>
      <c r="B380" s="505" t="e">
        <v>#N/A</v>
      </c>
      <c r="C380" s="506">
        <v>0.26855713094245198</v>
      </c>
      <c r="D380" s="506">
        <v>0.58558558558558604</v>
      </c>
      <c r="E380" s="507">
        <v>147757</v>
      </c>
      <c r="F380" s="507">
        <v>3304038</v>
      </c>
      <c r="G380" s="508" t="s">
        <v>536</v>
      </c>
      <c r="H380" s="470" t="s">
        <v>610</v>
      </c>
      <c r="I380" s="509" t="s">
        <v>609</v>
      </c>
      <c r="J380" s="510">
        <v>1</v>
      </c>
      <c r="K380" s="511">
        <v>0</v>
      </c>
      <c r="L380" s="511">
        <v>0</v>
      </c>
      <c r="M380" s="511">
        <v>7</v>
      </c>
      <c r="N380" s="511">
        <v>5</v>
      </c>
      <c r="O380" s="511">
        <v>3</v>
      </c>
      <c r="P380" s="511">
        <v>2</v>
      </c>
      <c r="Q380" s="511">
        <v>2087</v>
      </c>
      <c r="R380" s="511">
        <v>1199</v>
      </c>
      <c r="S380" s="511">
        <v>154</v>
      </c>
      <c r="T380" s="511">
        <v>1045</v>
      </c>
      <c r="U380" s="511">
        <v>888</v>
      </c>
      <c r="V380" s="511">
        <v>532</v>
      </c>
      <c r="W380" s="511">
        <v>356</v>
      </c>
      <c r="X380" s="511">
        <v>179</v>
      </c>
      <c r="Y380" s="511">
        <v>179</v>
      </c>
      <c r="Z380" s="511">
        <v>174</v>
      </c>
      <c r="AA380" s="511">
        <v>178</v>
      </c>
      <c r="AB380" s="511">
        <v>178</v>
      </c>
      <c r="AC380" s="511">
        <v>0</v>
      </c>
      <c r="AD380" s="511">
        <v>2087</v>
      </c>
      <c r="AE380" s="511">
        <v>173.91666666666666</v>
      </c>
      <c r="AF380" s="511">
        <v>298.00000000000028</v>
      </c>
      <c r="AG380" s="511">
        <v>321.99999999999994</v>
      </c>
      <c r="AH380" s="511">
        <v>436.00000000000006</v>
      </c>
      <c r="AI380" s="511">
        <v>520.00000000000045</v>
      </c>
      <c r="AJ380" s="511">
        <v>37.00000000000005</v>
      </c>
      <c r="AK380" s="511">
        <v>70.000000000000028</v>
      </c>
      <c r="AL380" s="511">
        <v>161.9999999999998</v>
      </c>
      <c r="AM380" s="511">
        <v>382.99999999999955</v>
      </c>
      <c r="AN380" s="511">
        <v>426.99999999999949</v>
      </c>
      <c r="AO380" s="511">
        <v>106.99999999999996</v>
      </c>
      <c r="AP380" s="511">
        <v>13.000000000000025</v>
      </c>
      <c r="AQ380" s="511">
        <v>31.034949267192811</v>
      </c>
      <c r="AR380" s="511">
        <v>58.065388951521975</v>
      </c>
      <c r="AS380" s="511">
        <v>132.14881623449838</v>
      </c>
      <c r="AT380" s="511">
        <v>265.29875986471239</v>
      </c>
      <c r="AU380" s="511">
        <v>307.3461104847803</v>
      </c>
      <c r="AV380" s="511">
        <v>72.081172491544507</v>
      </c>
      <c r="AW380" s="511">
        <v>22.02480270574976</v>
      </c>
      <c r="AX380" s="511">
        <v>408.53957528957562</v>
      </c>
      <c r="AY380" s="511">
        <v>91.619047619047464</v>
      </c>
      <c r="AZ380" s="511">
        <v>443.5817835906297</v>
      </c>
      <c r="BA380" s="511">
        <v>69.72674418604646</v>
      </c>
      <c r="BB380" s="511">
        <v>57.006369426751618</v>
      </c>
      <c r="BC380" s="511">
        <v>66.923076923076991</v>
      </c>
      <c r="BD380" s="511">
        <v>68.461538461538538</v>
      </c>
      <c r="BE380" s="511">
        <v>83.695364238410633</v>
      </c>
      <c r="BF380" s="511">
        <v>199.78138664088254</v>
      </c>
      <c r="BG380" s="511">
        <v>0</v>
      </c>
      <c r="BH380" s="511">
        <v>25.250612244898001</v>
      </c>
      <c r="BI380" s="511">
        <v>0</v>
      </c>
      <c r="BJ380" s="511">
        <v>0.66300000000000003</v>
      </c>
      <c r="BK380" s="511">
        <v>0</v>
      </c>
      <c r="BL380" s="512">
        <v>0</v>
      </c>
      <c r="BM380" s="511">
        <v>0</v>
      </c>
      <c r="BN380" s="511">
        <v>0.57450886439865834</v>
      </c>
      <c r="BO380" s="511">
        <v>0.42549113560134166</v>
      </c>
      <c r="BQ380">
        <v>147757</v>
      </c>
      <c r="BR380">
        <v>3304038</v>
      </c>
      <c r="BS380" t="s">
        <v>536</v>
      </c>
      <c r="BT380" t="s">
        <v>610</v>
      </c>
      <c r="BU380" t="s">
        <v>609</v>
      </c>
      <c r="BV380">
        <v>1</v>
      </c>
      <c r="BW380">
        <v>0</v>
      </c>
      <c r="BX380">
        <v>0</v>
      </c>
      <c r="BY380">
        <v>7</v>
      </c>
      <c r="BZ380">
        <v>5</v>
      </c>
      <c r="CA380">
        <v>3</v>
      </c>
      <c r="CB380">
        <v>2</v>
      </c>
      <c r="CC380">
        <v>2087</v>
      </c>
      <c r="CD380">
        <v>1199</v>
      </c>
      <c r="CE380">
        <v>154</v>
      </c>
      <c r="CF380">
        <v>1045</v>
      </c>
      <c r="CG380">
        <v>888</v>
      </c>
      <c r="CH380">
        <v>532</v>
      </c>
      <c r="CI380">
        <v>356</v>
      </c>
      <c r="CJ380">
        <v>179</v>
      </c>
      <c r="CK380">
        <v>179</v>
      </c>
      <c r="CL380">
        <v>174</v>
      </c>
      <c r="CM380">
        <v>178</v>
      </c>
      <c r="CN380">
        <v>178</v>
      </c>
      <c r="CO380">
        <v>0</v>
      </c>
      <c r="CP380">
        <v>2087</v>
      </c>
      <c r="CQ380">
        <v>173.91666666666666</v>
      </c>
      <c r="CR380">
        <v>298.00000000000028</v>
      </c>
      <c r="CS380">
        <v>321.99999999999994</v>
      </c>
      <c r="CT380">
        <v>436.00000000000006</v>
      </c>
      <c r="CU380">
        <v>520.00000000000045</v>
      </c>
      <c r="CV380">
        <v>37.00000000000005</v>
      </c>
      <c r="CW380">
        <v>70.000000000000028</v>
      </c>
      <c r="CX380">
        <v>161.9999999999998</v>
      </c>
      <c r="CY380">
        <v>382.99999999999955</v>
      </c>
      <c r="CZ380">
        <v>426.99999999999949</v>
      </c>
      <c r="DA380">
        <v>106.99999999999996</v>
      </c>
      <c r="DB380">
        <v>13.000000000000025</v>
      </c>
      <c r="DC380">
        <v>31.034949267192811</v>
      </c>
      <c r="DD380">
        <v>58.065388951521975</v>
      </c>
      <c r="DE380">
        <v>132.14881623449838</v>
      </c>
      <c r="DF380">
        <v>265.29875986471239</v>
      </c>
      <c r="DG380">
        <v>307.3461104847803</v>
      </c>
      <c r="DH380">
        <v>72.081172491544507</v>
      </c>
      <c r="DI380">
        <v>22.02480270574976</v>
      </c>
      <c r="DJ380">
        <v>408.53957528957562</v>
      </c>
      <c r="DK380">
        <v>91.619047619047464</v>
      </c>
      <c r="DL380">
        <v>443.5817835906297</v>
      </c>
      <c r="DM380">
        <v>69.72674418604646</v>
      </c>
      <c r="DN380">
        <v>57.006369426751618</v>
      </c>
      <c r="DO380">
        <v>66.923076923076991</v>
      </c>
      <c r="DP380">
        <v>68.461538461538538</v>
      </c>
      <c r="DQ380">
        <v>83.695364238410633</v>
      </c>
      <c r="DR380">
        <v>199.78138664088254</v>
      </c>
      <c r="DS380">
        <v>0</v>
      </c>
      <c r="DT380">
        <v>25.250612244898001</v>
      </c>
      <c r="DU380">
        <v>0</v>
      </c>
      <c r="DV380">
        <v>0.66300000000000003</v>
      </c>
      <c r="DW380">
        <v>0</v>
      </c>
      <c r="DX380">
        <v>0</v>
      </c>
      <c r="DY380">
        <v>0</v>
      </c>
      <c r="DZ380">
        <v>0.57450886439865834</v>
      </c>
      <c r="EA380">
        <v>0.42549113560134166</v>
      </c>
    </row>
    <row r="381" spans="1:131" ht="15" hidden="1">
      <c r="A381" s="505">
        <v>385</v>
      </c>
      <c r="B381" s="505" t="e">
        <v>#N/A</v>
      </c>
      <c r="C381" s="506">
        <v>0.62096774193548399</v>
      </c>
      <c r="D381" s="506">
        <v>0.63138686131386901</v>
      </c>
      <c r="E381" s="507">
        <v>149155</v>
      </c>
      <c r="F381" s="507">
        <v>3304045</v>
      </c>
      <c r="G381" s="508" t="s">
        <v>537</v>
      </c>
      <c r="H381" s="470" t="s">
        <v>610</v>
      </c>
      <c r="I381" s="509" t="s">
        <v>609</v>
      </c>
      <c r="J381" s="510">
        <v>1</v>
      </c>
      <c r="K381" s="511">
        <v>0</v>
      </c>
      <c r="L381" s="511">
        <v>0</v>
      </c>
      <c r="M381" s="511">
        <v>7</v>
      </c>
      <c r="N381" s="511">
        <v>5</v>
      </c>
      <c r="O381" s="511">
        <v>3</v>
      </c>
      <c r="P381" s="511">
        <v>2</v>
      </c>
      <c r="Q381" s="511">
        <v>398</v>
      </c>
      <c r="R381" s="511">
        <v>124</v>
      </c>
      <c r="S381" s="511">
        <v>10</v>
      </c>
      <c r="T381" s="511">
        <v>114</v>
      </c>
      <c r="U381" s="511">
        <v>274</v>
      </c>
      <c r="V381" s="511">
        <v>141</v>
      </c>
      <c r="W381" s="511">
        <v>133</v>
      </c>
      <c r="X381" s="511">
        <v>38</v>
      </c>
      <c r="Y381" s="511">
        <v>54</v>
      </c>
      <c r="Z381" s="511">
        <v>49</v>
      </c>
      <c r="AA381" s="511">
        <v>59</v>
      </c>
      <c r="AB381" s="511">
        <v>74</v>
      </c>
      <c r="AC381" s="511">
        <v>0</v>
      </c>
      <c r="AD381" s="511">
        <v>398</v>
      </c>
      <c r="AE381" s="511">
        <v>33.166666666666664</v>
      </c>
      <c r="AF381" s="511">
        <v>66.999999999999972</v>
      </c>
      <c r="AG381" s="511">
        <v>77.000000000000014</v>
      </c>
      <c r="AH381" s="511">
        <v>151</v>
      </c>
      <c r="AI381" s="511">
        <v>173.00000000000011</v>
      </c>
      <c r="AJ381" s="511">
        <v>10.000000000000004</v>
      </c>
      <c r="AK381" s="511">
        <v>8.9999999999999964</v>
      </c>
      <c r="AL381" s="511">
        <v>10.000000000000004</v>
      </c>
      <c r="AM381" s="511">
        <v>10.999999999999995</v>
      </c>
      <c r="AN381" s="511">
        <v>30.000000000000032</v>
      </c>
      <c r="AO381" s="511">
        <v>46.000000000000014</v>
      </c>
      <c r="AP381" s="511">
        <v>8.0000000000000053</v>
      </c>
      <c r="AQ381" s="511">
        <v>20</v>
      </c>
      <c r="AR381" s="511">
        <v>13.999999999999998</v>
      </c>
      <c r="AS381" s="511">
        <v>21.999999999999996</v>
      </c>
      <c r="AT381" s="511">
        <v>34.999999999999929</v>
      </c>
      <c r="AU381" s="511">
        <v>59.999999999999993</v>
      </c>
      <c r="AV381" s="511">
        <v>111.99999999999994</v>
      </c>
      <c r="AW381" s="511">
        <v>11.000000000000012</v>
      </c>
      <c r="AX381" s="511">
        <v>15.362831858407139</v>
      </c>
      <c r="AY381" s="511">
        <v>65.999999999999972</v>
      </c>
      <c r="AZ381" s="511">
        <v>36.431266846361197</v>
      </c>
      <c r="BA381" s="511">
        <v>19.61290322580647</v>
      </c>
      <c r="BB381" s="511">
        <v>38.769230769230766</v>
      </c>
      <c r="BC381" s="511">
        <v>38.911764705882327</v>
      </c>
      <c r="BD381" s="511">
        <v>46.852941176470559</v>
      </c>
      <c r="BE381" s="511">
        <v>39.176470588235269</v>
      </c>
      <c r="BF381" s="511">
        <v>104.934408578263</v>
      </c>
      <c r="BG381" s="511">
        <v>12.722601626016239</v>
      </c>
      <c r="BH381" s="511">
        <v>34.935000000000002</v>
      </c>
      <c r="BI381" s="511">
        <v>0</v>
      </c>
      <c r="BJ381" s="511">
        <v>0.88800000000000001</v>
      </c>
      <c r="BK381" s="511">
        <v>0.93866666666666676</v>
      </c>
      <c r="BL381" s="512">
        <v>0</v>
      </c>
      <c r="BM381" s="511">
        <v>0</v>
      </c>
      <c r="BN381" s="511">
        <v>0.31155778894472363</v>
      </c>
      <c r="BO381" s="511">
        <v>0.68844221105527637</v>
      </c>
      <c r="BQ381">
        <v>149155</v>
      </c>
      <c r="BR381">
        <v>3304045</v>
      </c>
      <c r="BS381" t="s">
        <v>537</v>
      </c>
      <c r="BT381" t="s">
        <v>610</v>
      </c>
      <c r="BU381" t="s">
        <v>609</v>
      </c>
      <c r="BV381">
        <v>1</v>
      </c>
      <c r="BW381">
        <v>0</v>
      </c>
      <c r="BX381">
        <v>0</v>
      </c>
      <c r="BY381">
        <v>7</v>
      </c>
      <c r="BZ381">
        <v>5</v>
      </c>
      <c r="CA381">
        <v>3</v>
      </c>
      <c r="CB381">
        <v>2</v>
      </c>
      <c r="CC381">
        <v>398</v>
      </c>
      <c r="CD381">
        <v>124</v>
      </c>
      <c r="CE381">
        <v>10</v>
      </c>
      <c r="CF381">
        <v>114</v>
      </c>
      <c r="CG381">
        <v>274</v>
      </c>
      <c r="CH381">
        <v>141</v>
      </c>
      <c r="CI381">
        <v>133</v>
      </c>
      <c r="CJ381">
        <v>38</v>
      </c>
      <c r="CK381">
        <v>54</v>
      </c>
      <c r="CL381">
        <v>49</v>
      </c>
      <c r="CM381">
        <v>59</v>
      </c>
      <c r="CN381">
        <v>74</v>
      </c>
      <c r="CO381">
        <v>0</v>
      </c>
      <c r="CP381">
        <v>398</v>
      </c>
      <c r="CQ381">
        <v>33.166666666666664</v>
      </c>
      <c r="CR381">
        <v>66.999999999999972</v>
      </c>
      <c r="CS381">
        <v>77.000000000000014</v>
      </c>
      <c r="CT381">
        <v>151</v>
      </c>
      <c r="CU381">
        <v>173.00000000000011</v>
      </c>
      <c r="CV381">
        <v>10.000000000000004</v>
      </c>
      <c r="CW381">
        <v>8.9999999999999964</v>
      </c>
      <c r="CX381">
        <v>10.000000000000004</v>
      </c>
      <c r="CY381">
        <v>10.999999999999995</v>
      </c>
      <c r="CZ381">
        <v>30.000000000000032</v>
      </c>
      <c r="DA381">
        <v>46.000000000000014</v>
      </c>
      <c r="DB381">
        <v>8.0000000000000053</v>
      </c>
      <c r="DC381">
        <v>20</v>
      </c>
      <c r="DD381">
        <v>13.999999999999998</v>
      </c>
      <c r="DE381">
        <v>21.999999999999996</v>
      </c>
      <c r="DF381">
        <v>34.999999999999929</v>
      </c>
      <c r="DG381">
        <v>59.999999999999993</v>
      </c>
      <c r="DH381">
        <v>111.99999999999994</v>
      </c>
      <c r="DI381">
        <v>11.000000000000012</v>
      </c>
      <c r="DJ381">
        <v>15.362831858407139</v>
      </c>
      <c r="DK381">
        <v>65.999999999999972</v>
      </c>
      <c r="DL381">
        <v>36.431266846361197</v>
      </c>
      <c r="DM381">
        <v>19.61290322580647</v>
      </c>
      <c r="DN381">
        <v>38.769230769230766</v>
      </c>
      <c r="DO381">
        <v>38.911764705882327</v>
      </c>
      <c r="DP381">
        <v>46.852941176470559</v>
      </c>
      <c r="DQ381">
        <v>39.176470588235269</v>
      </c>
      <c r="DR381">
        <v>104.934408578263</v>
      </c>
      <c r="DS381">
        <v>12.722601626016239</v>
      </c>
      <c r="DT381">
        <v>34.935000000000002</v>
      </c>
      <c r="DU381">
        <v>0</v>
      </c>
      <c r="DV381">
        <v>0.88800000000000001</v>
      </c>
      <c r="DW381">
        <v>0.93866666666666676</v>
      </c>
      <c r="DX381">
        <v>0</v>
      </c>
      <c r="DY381">
        <v>0</v>
      </c>
      <c r="DZ381">
        <v>0.31155778894472363</v>
      </c>
      <c r="EA381">
        <v>0.68844221105527637</v>
      </c>
    </row>
    <row r="382" spans="1:131" ht="15" hidden="1">
      <c r="A382" s="505">
        <v>386</v>
      </c>
      <c r="B382" s="505" t="e">
        <v>#N/A</v>
      </c>
      <c r="C382" s="506">
        <v>0.54285714285714304</v>
      </c>
      <c r="D382" s="506">
        <v>0.55997161107168203</v>
      </c>
      <c r="E382" s="507">
        <v>139888</v>
      </c>
      <c r="F382" s="507">
        <v>3304084</v>
      </c>
      <c r="G382" s="508" t="s">
        <v>538</v>
      </c>
      <c r="H382" s="470" t="s">
        <v>610</v>
      </c>
      <c r="I382" s="509" t="s">
        <v>609</v>
      </c>
      <c r="J382" s="510">
        <v>1</v>
      </c>
      <c r="K382" s="511">
        <v>0</v>
      </c>
      <c r="L382" s="511">
        <v>0</v>
      </c>
      <c r="M382" s="511">
        <v>7</v>
      </c>
      <c r="N382" s="511">
        <v>5</v>
      </c>
      <c r="O382" s="511">
        <v>3</v>
      </c>
      <c r="P382" s="511">
        <v>2</v>
      </c>
      <c r="Q382" s="511">
        <v>1619</v>
      </c>
      <c r="R382" s="511">
        <v>210</v>
      </c>
      <c r="S382" s="511">
        <v>30</v>
      </c>
      <c r="T382" s="511">
        <v>180</v>
      </c>
      <c r="U382" s="511">
        <v>1409</v>
      </c>
      <c r="V382" s="511">
        <v>848</v>
      </c>
      <c r="W382" s="511">
        <v>561</v>
      </c>
      <c r="X382" s="511">
        <v>285</v>
      </c>
      <c r="Y382" s="511">
        <v>279</v>
      </c>
      <c r="Z382" s="511">
        <v>284</v>
      </c>
      <c r="AA382" s="511">
        <v>279</v>
      </c>
      <c r="AB382" s="511">
        <v>282</v>
      </c>
      <c r="AC382" s="511">
        <v>0</v>
      </c>
      <c r="AD382" s="511">
        <v>1619</v>
      </c>
      <c r="AE382" s="511">
        <v>134.91666666666666</v>
      </c>
      <c r="AF382" s="511">
        <v>108.99999999999999</v>
      </c>
      <c r="AG382" s="511">
        <v>114.00000000000004</v>
      </c>
      <c r="AH382" s="511">
        <v>687.99999999999977</v>
      </c>
      <c r="AI382" s="511">
        <v>789</v>
      </c>
      <c r="AJ382" s="511">
        <v>9.9999999999999964</v>
      </c>
      <c r="AK382" s="511">
        <v>6.0000000000000053</v>
      </c>
      <c r="AL382" s="511">
        <v>45.999999999999986</v>
      </c>
      <c r="AM382" s="511">
        <v>16</v>
      </c>
      <c r="AN382" s="511">
        <v>107.99999999999994</v>
      </c>
      <c r="AO382" s="511">
        <v>22.00000000000005</v>
      </c>
      <c r="AP382" s="511">
        <v>1.9999999999999991</v>
      </c>
      <c r="AQ382" s="511">
        <v>74.052556818181841</v>
      </c>
      <c r="AR382" s="511">
        <v>79.056107954545396</v>
      </c>
      <c r="AS382" s="511">
        <v>368.26136363636317</v>
      </c>
      <c r="AT382" s="511">
        <v>123.0873579545454</v>
      </c>
      <c r="AU382" s="511">
        <v>386.27414772727235</v>
      </c>
      <c r="AV382" s="511">
        <v>284.20170454545388</v>
      </c>
      <c r="AW382" s="511">
        <v>94.066761363636317</v>
      </c>
      <c r="AX382" s="511">
        <v>57.019867549668874</v>
      </c>
      <c r="AY382" s="511">
        <v>151.18926974664717</v>
      </c>
      <c r="AZ382" s="511">
        <v>70.267857142857153</v>
      </c>
      <c r="BA382" s="511">
        <v>123.32727272727281</v>
      </c>
      <c r="BB382" s="511">
        <v>125.43277310924367</v>
      </c>
      <c r="BC382" s="511">
        <v>142.54826254826258</v>
      </c>
      <c r="BD382" s="511">
        <v>140.03861003861007</v>
      </c>
      <c r="BE382" s="511">
        <v>124.34645669291345</v>
      </c>
      <c r="BF382" s="511">
        <v>375.28609806657499</v>
      </c>
      <c r="BG382" s="511">
        <v>0.39999999999999947</v>
      </c>
      <c r="BH382" s="511">
        <v>23.921867426942313</v>
      </c>
      <c r="BI382" s="511">
        <v>0</v>
      </c>
      <c r="BJ382" s="511">
        <v>1.038</v>
      </c>
      <c r="BK382" s="511">
        <v>0</v>
      </c>
      <c r="BL382" s="512">
        <v>0</v>
      </c>
      <c r="BM382" s="511">
        <v>0</v>
      </c>
      <c r="BN382" s="511">
        <v>0.12970969734403953</v>
      </c>
      <c r="BO382" s="511">
        <v>0.87029030265596052</v>
      </c>
      <c r="BQ382">
        <v>139888</v>
      </c>
      <c r="BR382">
        <v>3304084</v>
      </c>
      <c r="BS382" t="s">
        <v>538</v>
      </c>
      <c r="BT382" t="s">
        <v>610</v>
      </c>
      <c r="BU382" t="s">
        <v>609</v>
      </c>
      <c r="BV382">
        <v>1</v>
      </c>
      <c r="BW382">
        <v>0</v>
      </c>
      <c r="BX382">
        <v>0</v>
      </c>
      <c r="BY382">
        <v>7</v>
      </c>
      <c r="BZ382">
        <v>5</v>
      </c>
      <c r="CA382">
        <v>3</v>
      </c>
      <c r="CB382">
        <v>2</v>
      </c>
      <c r="CC382">
        <v>1619</v>
      </c>
      <c r="CD382">
        <v>210</v>
      </c>
      <c r="CE382">
        <v>30</v>
      </c>
      <c r="CF382">
        <v>180</v>
      </c>
      <c r="CG382">
        <v>1409</v>
      </c>
      <c r="CH382">
        <v>848</v>
      </c>
      <c r="CI382">
        <v>561</v>
      </c>
      <c r="CJ382">
        <v>285</v>
      </c>
      <c r="CK382">
        <v>279</v>
      </c>
      <c r="CL382">
        <v>284</v>
      </c>
      <c r="CM382">
        <v>279</v>
      </c>
      <c r="CN382">
        <v>282</v>
      </c>
      <c r="CO382">
        <v>0</v>
      </c>
      <c r="CP382">
        <v>1619</v>
      </c>
      <c r="CQ382">
        <v>134.91666666666666</v>
      </c>
      <c r="CR382">
        <v>108.99999999999999</v>
      </c>
      <c r="CS382">
        <v>114.00000000000004</v>
      </c>
      <c r="CT382">
        <v>687.99999999999977</v>
      </c>
      <c r="CU382">
        <v>789</v>
      </c>
      <c r="CV382">
        <v>9.9999999999999964</v>
      </c>
      <c r="CW382">
        <v>6.0000000000000053</v>
      </c>
      <c r="CX382">
        <v>45.999999999999986</v>
      </c>
      <c r="CY382">
        <v>16</v>
      </c>
      <c r="CZ382">
        <v>107.99999999999994</v>
      </c>
      <c r="DA382">
        <v>22.00000000000005</v>
      </c>
      <c r="DB382">
        <v>1.9999999999999991</v>
      </c>
      <c r="DC382">
        <v>74.052556818181841</v>
      </c>
      <c r="DD382">
        <v>79.056107954545396</v>
      </c>
      <c r="DE382">
        <v>368.26136363636317</v>
      </c>
      <c r="DF382">
        <v>123.0873579545454</v>
      </c>
      <c r="DG382">
        <v>386.27414772727235</v>
      </c>
      <c r="DH382">
        <v>284.20170454545388</v>
      </c>
      <c r="DI382">
        <v>94.066761363636317</v>
      </c>
      <c r="DJ382">
        <v>57.019867549668874</v>
      </c>
      <c r="DK382">
        <v>151.18926974664717</v>
      </c>
      <c r="DL382">
        <v>70.267857142857153</v>
      </c>
      <c r="DM382">
        <v>123.32727272727281</v>
      </c>
      <c r="DN382">
        <v>125.43277310924367</v>
      </c>
      <c r="DO382">
        <v>142.54826254826258</v>
      </c>
      <c r="DP382">
        <v>140.03861003861007</v>
      </c>
      <c r="DQ382">
        <v>124.34645669291345</v>
      </c>
      <c r="DR382">
        <v>375.28609806657499</v>
      </c>
      <c r="DS382">
        <v>0.39999999999999947</v>
      </c>
      <c r="DT382">
        <v>23.921867426942313</v>
      </c>
      <c r="DU382">
        <v>0</v>
      </c>
      <c r="DV382">
        <v>1.038</v>
      </c>
      <c r="DW382">
        <v>0</v>
      </c>
      <c r="DX382">
        <v>0</v>
      </c>
      <c r="DY382">
        <v>0</v>
      </c>
      <c r="DZ382">
        <v>0.12970969734403953</v>
      </c>
      <c r="EA382">
        <v>0.87029030265596052</v>
      </c>
    </row>
    <row r="383" spans="1:131" ht="15" hidden="1">
      <c r="A383" s="505" t="e">
        <v>#N/A</v>
      </c>
      <c r="B383" s="505">
        <v>9</v>
      </c>
      <c r="C383" s="506" t="s">
        <v>544</v>
      </c>
      <c r="D383" s="506" t="s">
        <v>544</v>
      </c>
      <c r="E383" s="507">
        <v>150692</v>
      </c>
      <c r="F383" s="507">
        <v>3302212</v>
      </c>
      <c r="G383" s="508" t="s">
        <v>1180</v>
      </c>
      <c r="H383" s="470" t="s">
        <v>51</v>
      </c>
      <c r="I383" s="509" t="s">
        <v>609</v>
      </c>
      <c r="J383" s="510">
        <v>1</v>
      </c>
      <c r="K383" s="511">
        <v>0</v>
      </c>
      <c r="L383" s="511">
        <v>0</v>
      </c>
      <c r="M383" s="511">
        <v>7</v>
      </c>
      <c r="N383" s="511">
        <v>0</v>
      </c>
      <c r="O383" s="511">
        <v>0</v>
      </c>
      <c r="P383" s="511">
        <v>0</v>
      </c>
      <c r="Q383" s="511">
        <v>317</v>
      </c>
      <c r="R383" s="511">
        <v>317</v>
      </c>
      <c r="S383" s="511">
        <v>29</v>
      </c>
      <c r="T383" s="511">
        <v>288</v>
      </c>
      <c r="U383" s="511">
        <v>0</v>
      </c>
      <c r="V383" s="511">
        <v>0</v>
      </c>
      <c r="W383" s="511">
        <v>0</v>
      </c>
      <c r="X383" s="511">
        <v>0</v>
      </c>
      <c r="Y383" s="511">
        <v>0</v>
      </c>
      <c r="Z383" s="511">
        <v>0</v>
      </c>
      <c r="AA383" s="511">
        <v>0</v>
      </c>
      <c r="AB383" s="511">
        <v>0</v>
      </c>
      <c r="AC383" s="511">
        <v>0</v>
      </c>
      <c r="AD383" s="511">
        <v>317</v>
      </c>
      <c r="AE383" s="511">
        <v>45.285714285714285</v>
      </c>
      <c r="AF383" s="511">
        <v>159.99999999999994</v>
      </c>
      <c r="AG383" s="511">
        <v>161.99999999999989</v>
      </c>
      <c r="AH383" s="511">
        <v>0</v>
      </c>
      <c r="AI383" s="511">
        <v>0</v>
      </c>
      <c r="AJ383" s="511">
        <v>8.9999999999999929</v>
      </c>
      <c r="AK383" s="511">
        <v>4.0000000000000151</v>
      </c>
      <c r="AL383" s="511">
        <v>7.0000000000000018</v>
      </c>
      <c r="AM383" s="511">
        <v>15.999999999999995</v>
      </c>
      <c r="AN383" s="511">
        <v>16.999999999999989</v>
      </c>
      <c r="AO383" s="511">
        <v>121.00000000000007</v>
      </c>
      <c r="AP383" s="511">
        <v>142.99999999999991</v>
      </c>
      <c r="AQ383" s="511">
        <v>0</v>
      </c>
      <c r="AR383" s="511">
        <v>0</v>
      </c>
      <c r="AS383" s="511">
        <v>0</v>
      </c>
      <c r="AT383" s="511">
        <v>0</v>
      </c>
      <c r="AU383" s="511">
        <v>0</v>
      </c>
      <c r="AV383" s="511">
        <v>0</v>
      </c>
      <c r="AW383" s="511">
        <v>0</v>
      </c>
      <c r="AX383" s="511">
        <v>123.03146853146851</v>
      </c>
      <c r="AY383" s="511">
        <v>0</v>
      </c>
      <c r="AZ383" s="511">
        <v>152.02754036087364</v>
      </c>
      <c r="BA383" s="511">
        <v>0</v>
      </c>
      <c r="BB383" s="511">
        <v>0</v>
      </c>
      <c r="BC383" s="511">
        <v>0</v>
      </c>
      <c r="BD383" s="511">
        <v>0</v>
      </c>
      <c r="BE383" s="511">
        <v>0</v>
      </c>
      <c r="BF383" s="511">
        <v>0</v>
      </c>
      <c r="BG383" s="511">
        <v>18.979999999999901</v>
      </c>
      <c r="BH383" s="511">
        <v>0</v>
      </c>
      <c r="BI383" s="511">
        <v>0.53700000000000003</v>
      </c>
      <c r="BJ383" s="511">
        <v>0</v>
      </c>
      <c r="BK383" s="511">
        <v>0</v>
      </c>
      <c r="BL383" s="512">
        <v>0</v>
      </c>
      <c r="BM383" s="511">
        <v>0</v>
      </c>
      <c r="BN383" s="511">
        <v>1</v>
      </c>
      <c r="BO383" s="511">
        <v>0</v>
      </c>
      <c r="BQ383">
        <v>150692</v>
      </c>
      <c r="BR383">
        <v>3302212</v>
      </c>
      <c r="BS383" t="s">
        <v>1180</v>
      </c>
      <c r="BT383" t="s">
        <v>51</v>
      </c>
      <c r="BU383" t="s">
        <v>609</v>
      </c>
      <c r="BV383">
        <v>1</v>
      </c>
      <c r="BW383">
        <v>0</v>
      </c>
      <c r="BX383">
        <v>0</v>
      </c>
      <c r="BY383">
        <v>7</v>
      </c>
      <c r="BZ383">
        <v>0</v>
      </c>
      <c r="CA383">
        <v>0</v>
      </c>
      <c r="CB383">
        <v>0</v>
      </c>
      <c r="CC383">
        <v>317</v>
      </c>
      <c r="CD383">
        <v>317</v>
      </c>
      <c r="CE383">
        <v>29</v>
      </c>
      <c r="CF383">
        <v>288</v>
      </c>
      <c r="CG383">
        <v>0</v>
      </c>
      <c r="CH383">
        <v>0</v>
      </c>
      <c r="CI383">
        <v>0</v>
      </c>
      <c r="CJ383">
        <v>0</v>
      </c>
      <c r="CK383">
        <v>0</v>
      </c>
      <c r="CL383">
        <v>0</v>
      </c>
      <c r="CM383">
        <v>0</v>
      </c>
      <c r="CN383">
        <v>0</v>
      </c>
      <c r="CO383">
        <v>0</v>
      </c>
      <c r="CP383">
        <v>317</v>
      </c>
      <c r="CQ383">
        <v>45.285714285714285</v>
      </c>
      <c r="CR383">
        <v>159.99999999999994</v>
      </c>
      <c r="CS383">
        <v>161.99999999999989</v>
      </c>
      <c r="CT383">
        <v>0</v>
      </c>
      <c r="CU383">
        <v>0</v>
      </c>
      <c r="CV383">
        <v>8.9999999999999929</v>
      </c>
      <c r="CW383">
        <v>4.0000000000000151</v>
      </c>
      <c r="CX383">
        <v>7.0000000000000018</v>
      </c>
      <c r="CY383">
        <v>15.999999999999995</v>
      </c>
      <c r="CZ383">
        <v>16.999999999999989</v>
      </c>
      <c r="DA383">
        <v>121.00000000000007</v>
      </c>
      <c r="DB383">
        <v>142.99999999999991</v>
      </c>
      <c r="DC383">
        <v>0</v>
      </c>
      <c r="DD383">
        <v>0</v>
      </c>
      <c r="DE383">
        <v>0</v>
      </c>
      <c r="DF383">
        <v>0</v>
      </c>
      <c r="DG383">
        <v>0</v>
      </c>
      <c r="DH383">
        <v>0</v>
      </c>
      <c r="DI383">
        <v>0</v>
      </c>
      <c r="DJ383">
        <v>123.03146853146851</v>
      </c>
      <c r="DK383">
        <v>0</v>
      </c>
      <c r="DL383">
        <v>152.02754036087364</v>
      </c>
      <c r="DM383">
        <v>0</v>
      </c>
      <c r="DN383">
        <v>0</v>
      </c>
      <c r="DO383">
        <v>0</v>
      </c>
      <c r="DP383">
        <v>0</v>
      </c>
      <c r="DQ383">
        <v>0</v>
      </c>
      <c r="DR383">
        <v>0</v>
      </c>
      <c r="DS383">
        <v>18.979999999999901</v>
      </c>
      <c r="DT383">
        <v>0</v>
      </c>
      <c r="DU383">
        <v>0.53700000000000003</v>
      </c>
      <c r="DV383">
        <v>0</v>
      </c>
      <c r="DW383">
        <v>0</v>
      </c>
      <c r="DX383">
        <v>0</v>
      </c>
      <c r="DY383">
        <v>0</v>
      </c>
      <c r="DZ383">
        <v>1</v>
      </c>
      <c r="EA383">
        <v>0</v>
      </c>
    </row>
    <row r="384" spans="1:131" ht="15" hidden="1">
      <c r="A384" s="505">
        <v>22</v>
      </c>
      <c r="B384" s="505">
        <v>10</v>
      </c>
      <c r="C384" s="506">
        <v>0.44307692307692298</v>
      </c>
      <c r="D384" s="506">
        <v>0</v>
      </c>
      <c r="E384" s="507">
        <v>103200</v>
      </c>
      <c r="F384" s="507">
        <v>3302079</v>
      </c>
      <c r="G384" s="508" t="s">
        <v>540</v>
      </c>
      <c r="H384" s="470" t="s">
        <v>51</v>
      </c>
      <c r="I384" s="509" t="s">
        <v>609</v>
      </c>
      <c r="J384" s="510">
        <v>1</v>
      </c>
      <c r="K384" s="511">
        <v>0</v>
      </c>
      <c r="L384" s="511">
        <v>0</v>
      </c>
      <c r="M384" s="511">
        <v>7</v>
      </c>
      <c r="N384" s="511">
        <v>0</v>
      </c>
      <c r="O384" s="511">
        <v>0</v>
      </c>
      <c r="P384" s="511">
        <v>0</v>
      </c>
      <c r="Q384" s="511">
        <v>325</v>
      </c>
      <c r="R384" s="511">
        <v>325</v>
      </c>
      <c r="S384" s="511">
        <v>30</v>
      </c>
      <c r="T384" s="511">
        <v>295</v>
      </c>
      <c r="U384" s="511">
        <v>0</v>
      </c>
      <c r="V384" s="511">
        <v>0</v>
      </c>
      <c r="W384" s="511">
        <v>0</v>
      </c>
      <c r="X384" s="511">
        <v>0</v>
      </c>
      <c r="Y384" s="511">
        <v>0</v>
      </c>
      <c r="Z384" s="511">
        <v>0</v>
      </c>
      <c r="AA384" s="511">
        <v>0</v>
      </c>
      <c r="AB384" s="511">
        <v>0</v>
      </c>
      <c r="AC384" s="511">
        <v>0</v>
      </c>
      <c r="AD384" s="511">
        <v>325</v>
      </c>
      <c r="AE384" s="511">
        <v>46.428571428571431</v>
      </c>
      <c r="AF384" s="511">
        <v>139.00000000000009</v>
      </c>
      <c r="AG384" s="511">
        <v>143.99999999999997</v>
      </c>
      <c r="AH384" s="511">
        <v>0</v>
      </c>
      <c r="AI384" s="511">
        <v>0</v>
      </c>
      <c r="AJ384" s="511">
        <v>170.99999999999994</v>
      </c>
      <c r="AK384" s="511">
        <v>85.000000000000142</v>
      </c>
      <c r="AL384" s="511">
        <v>22.000000000000004</v>
      </c>
      <c r="AM384" s="511">
        <v>15.000000000000014</v>
      </c>
      <c r="AN384" s="511">
        <v>6.9999999999999876</v>
      </c>
      <c r="AO384" s="511">
        <v>14.000000000000009</v>
      </c>
      <c r="AP384" s="511">
        <v>10.999999999999984</v>
      </c>
      <c r="AQ384" s="511">
        <v>0</v>
      </c>
      <c r="AR384" s="511">
        <v>0</v>
      </c>
      <c r="AS384" s="511">
        <v>0</v>
      </c>
      <c r="AT384" s="511">
        <v>0</v>
      </c>
      <c r="AU384" s="511">
        <v>0</v>
      </c>
      <c r="AV384" s="511">
        <v>0</v>
      </c>
      <c r="AW384" s="511">
        <v>0</v>
      </c>
      <c r="AX384" s="511">
        <v>99.651567944250715</v>
      </c>
      <c r="AY384" s="511">
        <v>0</v>
      </c>
      <c r="AZ384" s="511">
        <v>121.53085858317075</v>
      </c>
      <c r="BA384" s="511">
        <v>0</v>
      </c>
      <c r="BB384" s="511">
        <v>0</v>
      </c>
      <c r="BC384" s="511">
        <v>0</v>
      </c>
      <c r="BD384" s="511">
        <v>0</v>
      </c>
      <c r="BE384" s="511">
        <v>0</v>
      </c>
      <c r="BF384" s="511">
        <v>0</v>
      </c>
      <c r="BG384" s="511">
        <v>25.499999999999851</v>
      </c>
      <c r="BH384" s="511">
        <v>0</v>
      </c>
      <c r="BI384" s="511">
        <v>0.63</v>
      </c>
      <c r="BJ384" s="511">
        <v>0</v>
      </c>
      <c r="BK384" s="511">
        <v>0</v>
      </c>
      <c r="BL384" s="512">
        <v>0</v>
      </c>
      <c r="BM384" s="511">
        <v>0</v>
      </c>
      <c r="BN384" s="511">
        <v>1</v>
      </c>
      <c r="BO384" s="511">
        <v>0</v>
      </c>
      <c r="BQ384">
        <v>103200</v>
      </c>
      <c r="BR384">
        <v>3302079</v>
      </c>
      <c r="BS384" t="s">
        <v>540</v>
      </c>
      <c r="BT384" t="s">
        <v>51</v>
      </c>
      <c r="BU384" t="s">
        <v>609</v>
      </c>
      <c r="BV384">
        <v>1</v>
      </c>
      <c r="BW384">
        <v>0</v>
      </c>
      <c r="BX384">
        <v>0</v>
      </c>
      <c r="BY384">
        <v>7</v>
      </c>
      <c r="BZ384">
        <v>0</v>
      </c>
      <c r="CA384">
        <v>0</v>
      </c>
      <c r="CB384">
        <v>0</v>
      </c>
      <c r="CC384">
        <v>325</v>
      </c>
      <c r="CD384">
        <v>325</v>
      </c>
      <c r="CE384">
        <v>30</v>
      </c>
      <c r="CF384">
        <v>295</v>
      </c>
      <c r="CG384">
        <v>0</v>
      </c>
      <c r="CH384">
        <v>0</v>
      </c>
      <c r="CI384">
        <v>0</v>
      </c>
      <c r="CJ384">
        <v>0</v>
      </c>
      <c r="CK384">
        <v>0</v>
      </c>
      <c r="CL384">
        <v>0</v>
      </c>
      <c r="CM384">
        <v>0</v>
      </c>
      <c r="CN384">
        <v>0</v>
      </c>
      <c r="CO384">
        <v>0</v>
      </c>
      <c r="CP384">
        <v>325</v>
      </c>
      <c r="CQ384">
        <v>46.428571428571431</v>
      </c>
      <c r="CR384">
        <v>139.00000000000009</v>
      </c>
      <c r="CS384">
        <v>143.99999999999997</v>
      </c>
      <c r="CT384">
        <v>0</v>
      </c>
      <c r="CU384">
        <v>0</v>
      </c>
      <c r="CV384">
        <v>170.99999999999994</v>
      </c>
      <c r="CW384">
        <v>85.000000000000142</v>
      </c>
      <c r="CX384">
        <v>22.000000000000004</v>
      </c>
      <c r="CY384">
        <v>15.000000000000014</v>
      </c>
      <c r="CZ384">
        <v>6.9999999999999876</v>
      </c>
      <c r="DA384">
        <v>14.000000000000009</v>
      </c>
      <c r="DB384">
        <v>10.999999999999984</v>
      </c>
      <c r="DC384">
        <v>0</v>
      </c>
      <c r="DD384">
        <v>0</v>
      </c>
      <c r="DE384">
        <v>0</v>
      </c>
      <c r="DF384">
        <v>0</v>
      </c>
      <c r="DG384">
        <v>0</v>
      </c>
      <c r="DH384">
        <v>0</v>
      </c>
      <c r="DI384">
        <v>0</v>
      </c>
      <c r="DJ384">
        <v>99.651567944250715</v>
      </c>
      <c r="DK384">
        <v>0</v>
      </c>
      <c r="DL384">
        <v>121.53085858317075</v>
      </c>
      <c r="DM384">
        <v>0</v>
      </c>
      <c r="DN384">
        <v>0</v>
      </c>
      <c r="DO384">
        <v>0</v>
      </c>
      <c r="DP384">
        <v>0</v>
      </c>
      <c r="DQ384">
        <v>0</v>
      </c>
      <c r="DR384">
        <v>0</v>
      </c>
      <c r="DS384">
        <v>25.499999999999851</v>
      </c>
      <c r="DT384">
        <v>0</v>
      </c>
      <c r="DU384">
        <v>0.63</v>
      </c>
      <c r="DV384">
        <v>0</v>
      </c>
      <c r="DW384">
        <v>0</v>
      </c>
      <c r="DX384">
        <v>0</v>
      </c>
      <c r="DY384">
        <v>0</v>
      </c>
      <c r="DZ384">
        <v>1</v>
      </c>
      <c r="EA384">
        <v>0</v>
      </c>
    </row>
    <row r="385" spans="1:131" ht="15" hidden="1">
      <c r="A385" s="505">
        <v>156</v>
      </c>
      <c r="B385" s="505">
        <v>11</v>
      </c>
      <c r="C385" s="506">
        <v>0</v>
      </c>
      <c r="D385" s="506">
        <v>0.43327239488116998</v>
      </c>
      <c r="E385" s="507">
        <v>151403</v>
      </c>
      <c r="F385" s="507">
        <v>3304237</v>
      </c>
      <c r="G385" s="508" t="s">
        <v>541</v>
      </c>
      <c r="H385" s="470" t="s">
        <v>5</v>
      </c>
      <c r="I385" s="509" t="s">
        <v>609</v>
      </c>
      <c r="J385" s="510">
        <v>1</v>
      </c>
      <c r="K385" s="511">
        <v>0</v>
      </c>
      <c r="L385" s="511">
        <v>0</v>
      </c>
      <c r="M385" s="511">
        <v>0</v>
      </c>
      <c r="N385" s="511">
        <v>5</v>
      </c>
      <c r="O385" s="511">
        <v>3</v>
      </c>
      <c r="P385" s="511">
        <v>2</v>
      </c>
      <c r="Q385" s="511">
        <v>1641</v>
      </c>
      <c r="R385" s="511">
        <v>0</v>
      </c>
      <c r="S385" s="511">
        <v>0</v>
      </c>
      <c r="T385" s="511">
        <v>0</v>
      </c>
      <c r="U385" s="511">
        <v>1641</v>
      </c>
      <c r="V385" s="511">
        <v>1002</v>
      </c>
      <c r="W385" s="511">
        <v>639</v>
      </c>
      <c r="X385" s="511">
        <v>331</v>
      </c>
      <c r="Y385" s="511">
        <v>364</v>
      </c>
      <c r="Z385" s="511">
        <v>307</v>
      </c>
      <c r="AA385" s="511">
        <v>308</v>
      </c>
      <c r="AB385" s="511">
        <v>331</v>
      </c>
      <c r="AC385" s="511">
        <v>0</v>
      </c>
      <c r="AD385" s="511">
        <v>1641</v>
      </c>
      <c r="AE385" s="511">
        <v>328.2</v>
      </c>
      <c r="AF385" s="511">
        <v>0</v>
      </c>
      <c r="AG385" s="511">
        <v>0</v>
      </c>
      <c r="AH385" s="511">
        <v>631.00000000000011</v>
      </c>
      <c r="AI385" s="511">
        <v>710.99999999999989</v>
      </c>
      <c r="AJ385" s="511">
        <v>0</v>
      </c>
      <c r="AK385" s="511">
        <v>0</v>
      </c>
      <c r="AL385" s="511">
        <v>0</v>
      </c>
      <c r="AM385" s="511">
        <v>0</v>
      </c>
      <c r="AN385" s="511">
        <v>0</v>
      </c>
      <c r="AO385" s="511">
        <v>0</v>
      </c>
      <c r="AP385" s="511">
        <v>0</v>
      </c>
      <c r="AQ385" s="511">
        <v>406.99999999999955</v>
      </c>
      <c r="AR385" s="511">
        <v>102.00000000000009</v>
      </c>
      <c r="AS385" s="511">
        <v>386.9999999999996</v>
      </c>
      <c r="AT385" s="511">
        <v>170.00000000000068</v>
      </c>
      <c r="AU385" s="511">
        <v>175.9999999999992</v>
      </c>
      <c r="AV385" s="511">
        <v>281.99999999999926</v>
      </c>
      <c r="AW385" s="511">
        <v>116.99999999999999</v>
      </c>
      <c r="AX385" s="511">
        <v>0</v>
      </c>
      <c r="AY385" s="511">
        <v>59.000000000000036</v>
      </c>
      <c r="AZ385" s="511">
        <v>0</v>
      </c>
      <c r="BA385" s="511">
        <v>103.372239747634</v>
      </c>
      <c r="BB385" s="511">
        <v>139.75931232091702</v>
      </c>
      <c r="BC385" s="511">
        <v>96.783050847457758</v>
      </c>
      <c r="BD385" s="511">
        <v>97.098305084745888</v>
      </c>
      <c r="BE385" s="511">
        <v>83.016077170417887</v>
      </c>
      <c r="BF385" s="511">
        <v>296.77212801223618</v>
      </c>
      <c r="BG385" s="511">
        <v>0</v>
      </c>
      <c r="BH385" s="511">
        <v>0</v>
      </c>
      <c r="BI385" s="511">
        <v>0</v>
      </c>
      <c r="BJ385" s="511">
        <v>0.98799999999999999</v>
      </c>
      <c r="BK385" s="511">
        <v>0</v>
      </c>
      <c r="BL385" s="512">
        <v>0</v>
      </c>
      <c r="BM385" s="511">
        <v>0</v>
      </c>
      <c r="BN385" s="511">
        <v>0</v>
      </c>
      <c r="BO385" s="511">
        <v>1</v>
      </c>
      <c r="BQ385">
        <v>151403</v>
      </c>
      <c r="BR385">
        <v>3304237</v>
      </c>
      <c r="BS385" t="s">
        <v>541</v>
      </c>
      <c r="BT385" t="s">
        <v>5</v>
      </c>
      <c r="BU385" t="s">
        <v>609</v>
      </c>
      <c r="BV385">
        <v>1</v>
      </c>
      <c r="BW385">
        <v>0</v>
      </c>
      <c r="BX385">
        <v>0</v>
      </c>
      <c r="BY385">
        <v>0</v>
      </c>
      <c r="BZ385">
        <v>5</v>
      </c>
      <c r="CA385">
        <v>3</v>
      </c>
      <c r="CB385">
        <v>2</v>
      </c>
      <c r="CC385">
        <v>1641</v>
      </c>
      <c r="CD385">
        <v>0</v>
      </c>
      <c r="CE385">
        <v>0</v>
      </c>
      <c r="CF385">
        <v>0</v>
      </c>
      <c r="CG385">
        <v>1641</v>
      </c>
      <c r="CH385">
        <v>1002</v>
      </c>
      <c r="CI385">
        <v>639</v>
      </c>
      <c r="CJ385">
        <v>331</v>
      </c>
      <c r="CK385">
        <v>364</v>
      </c>
      <c r="CL385">
        <v>307</v>
      </c>
      <c r="CM385">
        <v>308</v>
      </c>
      <c r="CN385">
        <v>331</v>
      </c>
      <c r="CO385">
        <v>0</v>
      </c>
      <c r="CP385">
        <v>1641</v>
      </c>
      <c r="CQ385">
        <v>328.2</v>
      </c>
      <c r="CR385">
        <v>0</v>
      </c>
      <c r="CS385">
        <v>0</v>
      </c>
      <c r="CT385">
        <v>631.00000000000011</v>
      </c>
      <c r="CU385">
        <v>710.99999999999989</v>
      </c>
      <c r="CV385">
        <v>0</v>
      </c>
      <c r="CW385">
        <v>0</v>
      </c>
      <c r="CX385">
        <v>0</v>
      </c>
      <c r="CY385">
        <v>0</v>
      </c>
      <c r="CZ385">
        <v>0</v>
      </c>
      <c r="DA385">
        <v>0</v>
      </c>
      <c r="DB385">
        <v>0</v>
      </c>
      <c r="DC385">
        <v>406.99999999999955</v>
      </c>
      <c r="DD385">
        <v>102.00000000000009</v>
      </c>
      <c r="DE385">
        <v>386.9999999999996</v>
      </c>
      <c r="DF385">
        <v>170.00000000000068</v>
      </c>
      <c r="DG385">
        <v>175.9999999999992</v>
      </c>
      <c r="DH385">
        <v>281.99999999999926</v>
      </c>
      <c r="DI385">
        <v>116.99999999999999</v>
      </c>
      <c r="DJ385">
        <v>0</v>
      </c>
      <c r="DK385">
        <v>59.000000000000036</v>
      </c>
      <c r="DL385">
        <v>0</v>
      </c>
      <c r="DM385">
        <v>103.372239747634</v>
      </c>
      <c r="DN385">
        <v>139.75931232091702</v>
      </c>
      <c r="DO385">
        <v>96.783050847457758</v>
      </c>
      <c r="DP385">
        <v>97.098305084745888</v>
      </c>
      <c r="DQ385">
        <v>83.016077170417887</v>
      </c>
      <c r="DR385">
        <v>296.77212801223618</v>
      </c>
      <c r="DS385">
        <v>0</v>
      </c>
      <c r="DT385">
        <v>0</v>
      </c>
      <c r="DU385">
        <v>0</v>
      </c>
      <c r="DV385">
        <v>0.98799999999999999</v>
      </c>
      <c r="DW385">
        <v>0</v>
      </c>
      <c r="DX385">
        <v>0</v>
      </c>
      <c r="DY385">
        <v>0</v>
      </c>
      <c r="DZ385">
        <v>0</v>
      </c>
      <c r="EA385">
        <v>1</v>
      </c>
    </row>
    <row r="386" spans="1:131" ht="15" hidden="1">
      <c r="A386" s="505" t="e">
        <v>#N/A</v>
      </c>
      <c r="B386" s="505">
        <v>12</v>
      </c>
      <c r="C386" s="506" t="s">
        <v>544</v>
      </c>
      <c r="D386" s="506" t="s">
        <v>544</v>
      </c>
      <c r="E386" s="507">
        <v>150954</v>
      </c>
      <c r="F386" s="507">
        <v>3302222</v>
      </c>
      <c r="G386" s="508" t="s">
        <v>542</v>
      </c>
      <c r="H386" s="470" t="s">
        <v>51</v>
      </c>
      <c r="I386" s="509" t="s">
        <v>609</v>
      </c>
      <c r="J386" s="510">
        <v>1</v>
      </c>
      <c r="K386" s="511">
        <v>0</v>
      </c>
      <c r="L386" s="511">
        <v>0</v>
      </c>
      <c r="M386" s="511">
        <v>7</v>
      </c>
      <c r="N386" s="511">
        <v>0</v>
      </c>
      <c r="O386" s="511">
        <v>0</v>
      </c>
      <c r="P386" s="511">
        <v>0</v>
      </c>
      <c r="Q386" s="511">
        <v>179</v>
      </c>
      <c r="R386" s="511">
        <v>179</v>
      </c>
      <c r="S386" s="511">
        <v>19</v>
      </c>
      <c r="T386" s="511">
        <v>160</v>
      </c>
      <c r="U386" s="511">
        <v>0</v>
      </c>
      <c r="V386" s="511">
        <v>0</v>
      </c>
      <c r="W386" s="511">
        <v>0</v>
      </c>
      <c r="X386" s="511">
        <v>0</v>
      </c>
      <c r="Y386" s="511">
        <v>0</v>
      </c>
      <c r="Z386" s="511">
        <v>0</v>
      </c>
      <c r="AA386" s="511">
        <v>0</v>
      </c>
      <c r="AB386" s="511">
        <v>0</v>
      </c>
      <c r="AC386" s="511">
        <v>0</v>
      </c>
      <c r="AD386" s="511">
        <v>179</v>
      </c>
      <c r="AE386" s="511">
        <v>25.571428571428573</v>
      </c>
      <c r="AF386" s="511">
        <v>85.000000000000043</v>
      </c>
      <c r="AG386" s="511">
        <v>85.000000000000043</v>
      </c>
      <c r="AH386" s="511">
        <v>0</v>
      </c>
      <c r="AI386" s="511">
        <v>0</v>
      </c>
      <c r="AJ386" s="511">
        <v>53.99999999999995</v>
      </c>
      <c r="AK386" s="511">
        <v>2.9999999999999911</v>
      </c>
      <c r="AL386" s="511">
        <v>4.9999999999999911</v>
      </c>
      <c r="AM386" s="511">
        <v>34.999999999999957</v>
      </c>
      <c r="AN386" s="511">
        <v>2</v>
      </c>
      <c r="AO386" s="511">
        <v>36.999999999999979</v>
      </c>
      <c r="AP386" s="511">
        <v>43.000000000000028</v>
      </c>
      <c r="AQ386" s="511">
        <v>0</v>
      </c>
      <c r="AR386" s="511">
        <v>0</v>
      </c>
      <c r="AS386" s="511">
        <v>0</v>
      </c>
      <c r="AT386" s="511">
        <v>0</v>
      </c>
      <c r="AU386" s="511">
        <v>0</v>
      </c>
      <c r="AV386" s="511">
        <v>0</v>
      </c>
      <c r="AW386" s="511">
        <v>0</v>
      </c>
      <c r="AX386" s="511">
        <v>60.412500000000001</v>
      </c>
      <c r="AY386" s="511">
        <v>0</v>
      </c>
      <c r="AZ386" s="511">
        <v>90.231209150326777</v>
      </c>
      <c r="BA386" s="511">
        <v>0</v>
      </c>
      <c r="BB386" s="511">
        <v>0</v>
      </c>
      <c r="BC386" s="511">
        <v>0</v>
      </c>
      <c r="BD386" s="511">
        <v>0</v>
      </c>
      <c r="BE386" s="511">
        <v>0</v>
      </c>
      <c r="BF386" s="511">
        <v>0</v>
      </c>
      <c r="BG386" s="511">
        <v>10.377977528089952</v>
      </c>
      <c r="BH386" s="511">
        <v>0</v>
      </c>
      <c r="BI386" s="511">
        <v>0.47099999999999997</v>
      </c>
      <c r="BJ386" s="511">
        <v>0</v>
      </c>
      <c r="BK386" s="511">
        <v>0</v>
      </c>
      <c r="BL386" s="512">
        <v>0</v>
      </c>
      <c r="BM386" s="511">
        <v>0</v>
      </c>
      <c r="BN386" s="511">
        <v>1</v>
      </c>
      <c r="BO386" s="511">
        <v>0</v>
      </c>
      <c r="BQ386">
        <v>150954</v>
      </c>
      <c r="BR386">
        <v>3302222</v>
      </c>
      <c r="BS386" t="s">
        <v>542</v>
      </c>
      <c r="BT386" t="s">
        <v>51</v>
      </c>
      <c r="BU386" t="s">
        <v>609</v>
      </c>
      <c r="BV386">
        <v>1</v>
      </c>
      <c r="BW386">
        <v>0</v>
      </c>
      <c r="BX386">
        <v>0</v>
      </c>
      <c r="BY386">
        <v>7</v>
      </c>
      <c r="BZ386">
        <v>0</v>
      </c>
      <c r="CA386">
        <v>0</v>
      </c>
      <c r="CB386">
        <v>0</v>
      </c>
      <c r="CC386">
        <v>179</v>
      </c>
      <c r="CD386">
        <v>179</v>
      </c>
      <c r="CE386">
        <v>19</v>
      </c>
      <c r="CF386">
        <v>160</v>
      </c>
      <c r="CG386">
        <v>0</v>
      </c>
      <c r="CH386">
        <v>0</v>
      </c>
      <c r="CI386">
        <v>0</v>
      </c>
      <c r="CJ386">
        <v>0</v>
      </c>
      <c r="CK386">
        <v>0</v>
      </c>
      <c r="CL386">
        <v>0</v>
      </c>
      <c r="CM386">
        <v>0</v>
      </c>
      <c r="CN386">
        <v>0</v>
      </c>
      <c r="CO386">
        <v>0</v>
      </c>
      <c r="CP386">
        <v>179</v>
      </c>
      <c r="CQ386">
        <v>25.571428571428573</v>
      </c>
      <c r="CR386">
        <v>85.000000000000043</v>
      </c>
      <c r="CS386">
        <v>85.000000000000043</v>
      </c>
      <c r="CT386">
        <v>0</v>
      </c>
      <c r="CU386">
        <v>0</v>
      </c>
      <c r="CV386">
        <v>53.99999999999995</v>
      </c>
      <c r="CW386">
        <v>2.9999999999999911</v>
      </c>
      <c r="CX386">
        <v>4.9999999999999911</v>
      </c>
      <c r="CY386">
        <v>34.999999999999957</v>
      </c>
      <c r="CZ386">
        <v>2</v>
      </c>
      <c r="DA386">
        <v>36.999999999999979</v>
      </c>
      <c r="DB386">
        <v>43.000000000000028</v>
      </c>
      <c r="DC386">
        <v>0</v>
      </c>
      <c r="DD386">
        <v>0</v>
      </c>
      <c r="DE386">
        <v>0</v>
      </c>
      <c r="DF386">
        <v>0</v>
      </c>
      <c r="DG386">
        <v>0</v>
      </c>
      <c r="DH386">
        <v>0</v>
      </c>
      <c r="DI386">
        <v>0</v>
      </c>
      <c r="DJ386">
        <v>60.412500000000001</v>
      </c>
      <c r="DK386">
        <v>0</v>
      </c>
      <c r="DL386">
        <v>90.231209150326777</v>
      </c>
      <c r="DM386">
        <v>0</v>
      </c>
      <c r="DN386">
        <v>0</v>
      </c>
      <c r="DO386">
        <v>0</v>
      </c>
      <c r="DP386">
        <v>0</v>
      </c>
      <c r="DQ386">
        <v>0</v>
      </c>
      <c r="DR386">
        <v>0</v>
      </c>
      <c r="DS386">
        <v>10.377977528089952</v>
      </c>
      <c r="DT386">
        <v>0</v>
      </c>
      <c r="DU386">
        <v>0.47099999999999997</v>
      </c>
      <c r="DV386">
        <v>0</v>
      </c>
      <c r="DW386">
        <v>0</v>
      </c>
      <c r="DX386">
        <v>0</v>
      </c>
      <c r="DY386">
        <v>0</v>
      </c>
      <c r="DZ386">
        <v>1</v>
      </c>
      <c r="EA386">
        <v>0</v>
      </c>
    </row>
    <row r="387" spans="1:131" ht="15" hidden="1">
      <c r="A387" s="505" t="e">
        <v>#N/A</v>
      </c>
      <c r="B387" s="505">
        <v>13</v>
      </c>
      <c r="C387" s="506" t="s">
        <v>544</v>
      </c>
      <c r="D387" s="506" t="s">
        <v>544</v>
      </c>
      <c r="E387" s="507">
        <v>150894</v>
      </c>
      <c r="F387" s="507">
        <v>3302221</v>
      </c>
      <c r="G387" s="508" t="s">
        <v>1181</v>
      </c>
      <c r="H387" s="470" t="s">
        <v>51</v>
      </c>
      <c r="I387" s="509" t="s">
        <v>609</v>
      </c>
      <c r="J387" s="510">
        <v>1</v>
      </c>
      <c r="K387" s="511">
        <v>0</v>
      </c>
      <c r="L387" s="511">
        <v>0</v>
      </c>
      <c r="M387" s="511">
        <v>7</v>
      </c>
      <c r="N387" s="511">
        <v>0</v>
      </c>
      <c r="O387" s="511">
        <v>0</v>
      </c>
      <c r="P387" s="511">
        <v>0</v>
      </c>
      <c r="Q387" s="511">
        <v>389</v>
      </c>
      <c r="R387" s="511">
        <v>389</v>
      </c>
      <c r="S387" s="511">
        <v>47</v>
      </c>
      <c r="T387" s="511">
        <v>342</v>
      </c>
      <c r="U387" s="511">
        <v>0</v>
      </c>
      <c r="V387" s="511">
        <v>0</v>
      </c>
      <c r="W387" s="511">
        <v>0</v>
      </c>
      <c r="X387" s="511">
        <v>0</v>
      </c>
      <c r="Y387" s="511">
        <v>0</v>
      </c>
      <c r="Z387" s="511">
        <v>0</v>
      </c>
      <c r="AA387" s="511">
        <v>0</v>
      </c>
      <c r="AB387" s="511">
        <v>0</v>
      </c>
      <c r="AC387" s="511">
        <v>0</v>
      </c>
      <c r="AD387" s="511">
        <v>389</v>
      </c>
      <c r="AE387" s="511">
        <v>55.571428571428569</v>
      </c>
      <c r="AF387" s="511">
        <v>218.00000000000017</v>
      </c>
      <c r="AG387" s="511">
        <v>218.99999999999991</v>
      </c>
      <c r="AH387" s="511">
        <v>0</v>
      </c>
      <c r="AI387" s="511">
        <v>0</v>
      </c>
      <c r="AJ387" s="511">
        <v>3.0000000000000013</v>
      </c>
      <c r="AK387" s="511">
        <v>13.000000000000004</v>
      </c>
      <c r="AL387" s="511">
        <v>34.000000000000014</v>
      </c>
      <c r="AM387" s="511">
        <v>173.99999999999991</v>
      </c>
      <c r="AN387" s="511">
        <v>136.99999999999997</v>
      </c>
      <c r="AO387" s="511">
        <v>21.000000000000007</v>
      </c>
      <c r="AP387" s="511">
        <v>7.0000000000000027</v>
      </c>
      <c r="AQ387" s="511">
        <v>0</v>
      </c>
      <c r="AR387" s="511">
        <v>0</v>
      </c>
      <c r="AS387" s="511">
        <v>0</v>
      </c>
      <c r="AT387" s="511">
        <v>0</v>
      </c>
      <c r="AU387" s="511">
        <v>0</v>
      </c>
      <c r="AV387" s="511">
        <v>0</v>
      </c>
      <c r="AW387" s="511">
        <v>0</v>
      </c>
      <c r="AX387" s="511">
        <v>174.02631578947387</v>
      </c>
      <c r="AY387" s="511">
        <v>0</v>
      </c>
      <c r="AZ387" s="511">
        <v>143.42562284051641</v>
      </c>
      <c r="BA387" s="511">
        <v>0</v>
      </c>
      <c r="BB387" s="511">
        <v>0</v>
      </c>
      <c r="BC387" s="511">
        <v>0</v>
      </c>
      <c r="BD387" s="511">
        <v>0</v>
      </c>
      <c r="BE387" s="511">
        <v>0</v>
      </c>
      <c r="BF387" s="511">
        <v>0</v>
      </c>
      <c r="BG387" s="511">
        <v>10.660000000000013</v>
      </c>
      <c r="BH387" s="511">
        <v>0</v>
      </c>
      <c r="BI387" s="511">
        <v>0.44500000000000001</v>
      </c>
      <c r="BJ387" s="511">
        <v>0</v>
      </c>
      <c r="BK387" s="511">
        <v>0</v>
      </c>
      <c r="BL387" s="512">
        <v>0</v>
      </c>
      <c r="BM387" s="511">
        <v>0</v>
      </c>
      <c r="BN387" s="511">
        <v>1</v>
      </c>
      <c r="BO387" s="511">
        <v>0</v>
      </c>
      <c r="BQ387">
        <v>150894</v>
      </c>
      <c r="BR387">
        <v>3302221</v>
      </c>
      <c r="BS387" t="s">
        <v>1181</v>
      </c>
      <c r="BT387" t="s">
        <v>51</v>
      </c>
      <c r="BU387" t="s">
        <v>609</v>
      </c>
      <c r="BV387">
        <v>1</v>
      </c>
      <c r="BW387">
        <v>0</v>
      </c>
      <c r="BX387">
        <v>0</v>
      </c>
      <c r="BY387">
        <v>7</v>
      </c>
      <c r="BZ387">
        <v>0</v>
      </c>
      <c r="CA387">
        <v>0</v>
      </c>
      <c r="CB387">
        <v>0</v>
      </c>
      <c r="CC387">
        <v>389</v>
      </c>
      <c r="CD387">
        <v>389</v>
      </c>
      <c r="CE387">
        <v>47</v>
      </c>
      <c r="CF387">
        <v>342</v>
      </c>
      <c r="CG387">
        <v>0</v>
      </c>
      <c r="CH387">
        <v>0</v>
      </c>
      <c r="CI387">
        <v>0</v>
      </c>
      <c r="CJ387">
        <v>0</v>
      </c>
      <c r="CK387">
        <v>0</v>
      </c>
      <c r="CL387">
        <v>0</v>
      </c>
      <c r="CM387">
        <v>0</v>
      </c>
      <c r="CN387">
        <v>0</v>
      </c>
      <c r="CO387">
        <v>0</v>
      </c>
      <c r="CP387">
        <v>389</v>
      </c>
      <c r="CQ387">
        <v>55.571428571428569</v>
      </c>
      <c r="CR387">
        <v>218.00000000000017</v>
      </c>
      <c r="CS387">
        <v>218.99999999999991</v>
      </c>
      <c r="CT387">
        <v>0</v>
      </c>
      <c r="CU387">
        <v>0</v>
      </c>
      <c r="CV387">
        <v>3.0000000000000013</v>
      </c>
      <c r="CW387">
        <v>13.000000000000004</v>
      </c>
      <c r="CX387">
        <v>34.000000000000014</v>
      </c>
      <c r="CY387">
        <v>173.99999999999991</v>
      </c>
      <c r="CZ387">
        <v>136.99999999999997</v>
      </c>
      <c r="DA387">
        <v>21.000000000000007</v>
      </c>
      <c r="DB387">
        <v>7.0000000000000027</v>
      </c>
      <c r="DC387">
        <v>0</v>
      </c>
      <c r="DD387">
        <v>0</v>
      </c>
      <c r="DE387">
        <v>0</v>
      </c>
      <c r="DF387">
        <v>0</v>
      </c>
      <c r="DG387">
        <v>0</v>
      </c>
      <c r="DH387">
        <v>0</v>
      </c>
      <c r="DI387">
        <v>0</v>
      </c>
      <c r="DJ387">
        <v>174.02631578947387</v>
      </c>
      <c r="DK387">
        <v>0</v>
      </c>
      <c r="DL387">
        <v>143.42562284051641</v>
      </c>
      <c r="DM387">
        <v>0</v>
      </c>
      <c r="DN387">
        <v>0</v>
      </c>
      <c r="DO387">
        <v>0</v>
      </c>
      <c r="DP387">
        <v>0</v>
      </c>
      <c r="DQ387">
        <v>0</v>
      </c>
      <c r="DR387">
        <v>0</v>
      </c>
      <c r="DS387">
        <v>10.660000000000013</v>
      </c>
      <c r="DT387">
        <v>0</v>
      </c>
      <c r="DU387">
        <v>0.44500000000000001</v>
      </c>
      <c r="DV387">
        <v>0</v>
      </c>
      <c r="DW387">
        <v>0</v>
      </c>
      <c r="DX387">
        <v>0</v>
      </c>
      <c r="DY387">
        <v>0</v>
      </c>
      <c r="DZ387">
        <v>1</v>
      </c>
      <c r="EA387">
        <v>0</v>
      </c>
    </row>
    <row r="388" spans="1:131" ht="15" hidden="1">
      <c r="A388" s="505" t="e">
        <v>#N/A</v>
      </c>
      <c r="B388" s="505" t="e">
        <v>#N/A</v>
      </c>
      <c r="C388" s="506" t="s">
        <v>544</v>
      </c>
      <c r="D388" s="506" t="s">
        <v>544</v>
      </c>
      <c r="E388" s="507" t="s">
        <v>544</v>
      </c>
      <c r="F388" s="507" t="s">
        <v>544</v>
      </c>
      <c r="G388" s="508" t="s">
        <v>544</v>
      </c>
      <c r="H388" s="470" t="s">
        <v>544</v>
      </c>
      <c r="I388" s="509" t="s">
        <v>544</v>
      </c>
      <c r="J388" s="510" t="s">
        <v>544</v>
      </c>
      <c r="K388" s="511" t="s">
        <v>544</v>
      </c>
      <c r="L388" s="511" t="s">
        <v>544</v>
      </c>
      <c r="M388" s="511" t="s">
        <v>544</v>
      </c>
      <c r="N388" s="511" t="s">
        <v>544</v>
      </c>
      <c r="O388" s="511" t="s">
        <v>544</v>
      </c>
      <c r="P388" s="511" t="s">
        <v>544</v>
      </c>
      <c r="Q388" s="511" t="s">
        <v>544</v>
      </c>
      <c r="R388" s="511" t="s">
        <v>544</v>
      </c>
      <c r="S388" s="511" t="s">
        <v>544</v>
      </c>
      <c r="T388" s="511" t="s">
        <v>544</v>
      </c>
      <c r="U388" s="511" t="s">
        <v>544</v>
      </c>
      <c r="V388" s="511" t="s">
        <v>544</v>
      </c>
      <c r="W388" s="511" t="s">
        <v>544</v>
      </c>
      <c r="X388" s="511" t="s">
        <v>544</v>
      </c>
      <c r="Y388" s="511" t="s">
        <v>544</v>
      </c>
      <c r="Z388" s="511" t="s">
        <v>544</v>
      </c>
      <c r="AA388" s="511" t="s">
        <v>544</v>
      </c>
      <c r="AB388" s="511" t="s">
        <v>544</v>
      </c>
      <c r="AC388" s="511" t="s">
        <v>544</v>
      </c>
      <c r="AD388" s="511" t="s">
        <v>544</v>
      </c>
      <c r="AE388" s="511" t="s">
        <v>544</v>
      </c>
      <c r="AF388" s="511" t="s">
        <v>544</v>
      </c>
      <c r="AG388" s="511" t="s">
        <v>544</v>
      </c>
      <c r="AH388" s="511" t="s">
        <v>544</v>
      </c>
      <c r="AI388" s="511" t="s">
        <v>544</v>
      </c>
      <c r="AJ388" s="511" t="s">
        <v>544</v>
      </c>
      <c r="AK388" s="511" t="s">
        <v>544</v>
      </c>
      <c r="AL388" s="511" t="s">
        <v>544</v>
      </c>
      <c r="AM388" s="511" t="s">
        <v>544</v>
      </c>
      <c r="AN388" s="511" t="s">
        <v>544</v>
      </c>
      <c r="AO388" s="511" t="s">
        <v>544</v>
      </c>
      <c r="AP388" s="511" t="s">
        <v>544</v>
      </c>
      <c r="AQ388" s="511" t="s">
        <v>544</v>
      </c>
      <c r="AR388" s="511" t="s">
        <v>544</v>
      </c>
      <c r="AS388" s="511" t="s">
        <v>544</v>
      </c>
      <c r="AT388" s="511" t="s">
        <v>544</v>
      </c>
      <c r="AU388" s="511" t="s">
        <v>544</v>
      </c>
      <c r="AV388" s="511" t="s">
        <v>544</v>
      </c>
      <c r="AW388" s="511" t="s">
        <v>544</v>
      </c>
      <c r="AX388" s="511" t="s">
        <v>544</v>
      </c>
      <c r="AY388" s="511" t="s">
        <v>544</v>
      </c>
      <c r="AZ388" s="511" t="s">
        <v>544</v>
      </c>
      <c r="BA388" s="511" t="s">
        <v>544</v>
      </c>
      <c r="BB388" s="511" t="s">
        <v>544</v>
      </c>
      <c r="BC388" s="511" t="s">
        <v>544</v>
      </c>
      <c r="BD388" s="511" t="s">
        <v>544</v>
      </c>
      <c r="BE388" s="511" t="s">
        <v>544</v>
      </c>
      <c r="BF388" s="511" t="s">
        <v>544</v>
      </c>
      <c r="BG388" s="511" t="s">
        <v>544</v>
      </c>
      <c r="BH388" s="511" t="s">
        <v>544</v>
      </c>
      <c r="BI388" s="511" t="s">
        <v>544</v>
      </c>
      <c r="BJ388" s="511" t="s">
        <v>544</v>
      </c>
      <c r="BK388" s="511" t="s">
        <v>544</v>
      </c>
      <c r="BL388" s="512" t="s">
        <v>544</v>
      </c>
      <c r="BM388" s="511" t="s">
        <v>544</v>
      </c>
      <c r="BN388" s="511" t="s">
        <v>544</v>
      </c>
      <c r="BO388" s="511" t="s">
        <v>544</v>
      </c>
      <c r="BQ388" t="s">
        <v>544</v>
      </c>
      <c r="BR388" t="s">
        <v>544</v>
      </c>
      <c r="BS388" t="s">
        <v>544</v>
      </c>
      <c r="BT388" t="s">
        <v>544</v>
      </c>
      <c r="BU388" t="s">
        <v>544</v>
      </c>
      <c r="BV388" t="s">
        <v>544</v>
      </c>
      <c r="BW388" t="s">
        <v>544</v>
      </c>
      <c r="BX388" t="s">
        <v>544</v>
      </c>
      <c r="BY388" t="s">
        <v>544</v>
      </c>
      <c r="BZ388" t="s">
        <v>544</v>
      </c>
      <c r="CA388" t="s">
        <v>544</v>
      </c>
      <c r="CB388" t="s">
        <v>544</v>
      </c>
      <c r="CC388" t="s">
        <v>544</v>
      </c>
      <c r="CD388" t="s">
        <v>544</v>
      </c>
      <c r="CE388" t="s">
        <v>544</v>
      </c>
      <c r="CF388" t="s">
        <v>544</v>
      </c>
      <c r="CG388" t="s">
        <v>544</v>
      </c>
      <c r="CH388" t="s">
        <v>544</v>
      </c>
      <c r="CI388" t="s">
        <v>544</v>
      </c>
      <c r="CJ388" t="s">
        <v>544</v>
      </c>
      <c r="CK388" t="s">
        <v>544</v>
      </c>
      <c r="CL388" t="s">
        <v>544</v>
      </c>
      <c r="CM388" t="s">
        <v>544</v>
      </c>
      <c r="CN388" t="s">
        <v>544</v>
      </c>
      <c r="CO388" t="s">
        <v>544</v>
      </c>
      <c r="CP388" t="s">
        <v>544</v>
      </c>
      <c r="CQ388" t="s">
        <v>544</v>
      </c>
      <c r="CR388" t="s">
        <v>544</v>
      </c>
      <c r="CS388" t="s">
        <v>544</v>
      </c>
      <c r="CT388" t="s">
        <v>544</v>
      </c>
      <c r="CU388" t="s">
        <v>544</v>
      </c>
      <c r="CV388" t="s">
        <v>544</v>
      </c>
      <c r="CW388" t="s">
        <v>544</v>
      </c>
      <c r="CX388" t="s">
        <v>544</v>
      </c>
      <c r="CY388" t="s">
        <v>544</v>
      </c>
      <c r="CZ388" t="s">
        <v>544</v>
      </c>
      <c r="DA388" t="s">
        <v>544</v>
      </c>
      <c r="DB388" t="s">
        <v>544</v>
      </c>
      <c r="DC388" t="s">
        <v>544</v>
      </c>
      <c r="DD388" t="s">
        <v>544</v>
      </c>
      <c r="DE388" t="s">
        <v>544</v>
      </c>
      <c r="DF388" t="s">
        <v>544</v>
      </c>
      <c r="DG388" t="s">
        <v>544</v>
      </c>
      <c r="DH388" t="s">
        <v>544</v>
      </c>
      <c r="DI388" t="s">
        <v>544</v>
      </c>
      <c r="DJ388" t="s">
        <v>544</v>
      </c>
      <c r="DK388" t="s">
        <v>544</v>
      </c>
      <c r="DL388" t="s">
        <v>544</v>
      </c>
      <c r="DM388" t="s">
        <v>544</v>
      </c>
      <c r="DN388" t="s">
        <v>544</v>
      </c>
      <c r="DO388" t="s">
        <v>544</v>
      </c>
      <c r="DP388" t="s">
        <v>544</v>
      </c>
      <c r="DQ388" t="s">
        <v>544</v>
      </c>
      <c r="DR388" t="s">
        <v>544</v>
      </c>
      <c r="DS388" t="s">
        <v>544</v>
      </c>
      <c r="DT388" t="s">
        <v>544</v>
      </c>
      <c r="DU388" t="s">
        <v>544</v>
      </c>
      <c r="DV388" t="s">
        <v>544</v>
      </c>
      <c r="DW388" t="s">
        <v>544</v>
      </c>
      <c r="DX388" t="s">
        <v>544</v>
      </c>
      <c r="DY388" t="s">
        <v>544</v>
      </c>
      <c r="DZ388" t="s">
        <v>544</v>
      </c>
      <c r="EA388" t="s">
        <v>544</v>
      </c>
    </row>
    <row r="389" spans="1:131" ht="15" hidden="1">
      <c r="A389" s="505" t="e">
        <v>#N/A</v>
      </c>
      <c r="B389" s="505" t="e">
        <v>#N/A</v>
      </c>
      <c r="C389" s="506" t="s">
        <v>544</v>
      </c>
      <c r="D389" s="506" t="s">
        <v>544</v>
      </c>
      <c r="E389" s="507" t="s">
        <v>544</v>
      </c>
      <c r="F389" s="507" t="s">
        <v>544</v>
      </c>
      <c r="G389" s="508" t="s">
        <v>544</v>
      </c>
      <c r="H389" s="470" t="s">
        <v>544</v>
      </c>
      <c r="I389" s="509" t="s">
        <v>544</v>
      </c>
      <c r="J389" s="510" t="s">
        <v>544</v>
      </c>
      <c r="K389" s="511" t="s">
        <v>544</v>
      </c>
      <c r="L389" s="511" t="s">
        <v>544</v>
      </c>
      <c r="M389" s="511" t="s">
        <v>544</v>
      </c>
      <c r="N389" s="511" t="s">
        <v>544</v>
      </c>
      <c r="O389" s="511" t="s">
        <v>544</v>
      </c>
      <c r="P389" s="511" t="s">
        <v>544</v>
      </c>
      <c r="Q389" s="511" t="s">
        <v>544</v>
      </c>
      <c r="R389" s="511" t="s">
        <v>544</v>
      </c>
      <c r="S389" s="511" t="s">
        <v>544</v>
      </c>
      <c r="T389" s="511" t="s">
        <v>544</v>
      </c>
      <c r="U389" s="511" t="s">
        <v>544</v>
      </c>
      <c r="V389" s="511" t="s">
        <v>544</v>
      </c>
      <c r="W389" s="511" t="s">
        <v>544</v>
      </c>
      <c r="X389" s="511" t="s">
        <v>544</v>
      </c>
      <c r="Y389" s="511" t="s">
        <v>544</v>
      </c>
      <c r="Z389" s="511" t="s">
        <v>544</v>
      </c>
      <c r="AA389" s="511" t="s">
        <v>544</v>
      </c>
      <c r="AB389" s="511" t="s">
        <v>544</v>
      </c>
      <c r="AC389" s="511" t="s">
        <v>544</v>
      </c>
      <c r="AD389" s="511" t="s">
        <v>544</v>
      </c>
      <c r="AE389" s="511" t="s">
        <v>544</v>
      </c>
      <c r="AF389" s="511" t="s">
        <v>544</v>
      </c>
      <c r="AG389" s="511" t="s">
        <v>544</v>
      </c>
      <c r="AH389" s="511" t="s">
        <v>544</v>
      </c>
      <c r="AI389" s="511" t="s">
        <v>544</v>
      </c>
      <c r="AJ389" s="511" t="s">
        <v>544</v>
      </c>
      <c r="AK389" s="511" t="s">
        <v>544</v>
      </c>
      <c r="AL389" s="511" t="s">
        <v>544</v>
      </c>
      <c r="AM389" s="511" t="s">
        <v>544</v>
      </c>
      <c r="AN389" s="511" t="s">
        <v>544</v>
      </c>
      <c r="AO389" s="511" t="s">
        <v>544</v>
      </c>
      <c r="AP389" s="511" t="s">
        <v>544</v>
      </c>
      <c r="AQ389" s="511" t="s">
        <v>544</v>
      </c>
      <c r="AR389" s="511" t="s">
        <v>544</v>
      </c>
      <c r="AS389" s="511" t="s">
        <v>544</v>
      </c>
      <c r="AT389" s="511" t="s">
        <v>544</v>
      </c>
      <c r="AU389" s="511" t="s">
        <v>544</v>
      </c>
      <c r="AV389" s="511" t="s">
        <v>544</v>
      </c>
      <c r="AW389" s="511" t="s">
        <v>544</v>
      </c>
      <c r="AX389" s="511" t="s">
        <v>544</v>
      </c>
      <c r="AY389" s="511" t="s">
        <v>544</v>
      </c>
      <c r="AZ389" s="511" t="s">
        <v>544</v>
      </c>
      <c r="BA389" s="511" t="s">
        <v>544</v>
      </c>
      <c r="BB389" s="511" t="s">
        <v>544</v>
      </c>
      <c r="BC389" s="511" t="s">
        <v>544</v>
      </c>
      <c r="BD389" s="511" t="s">
        <v>544</v>
      </c>
      <c r="BE389" s="511" t="s">
        <v>544</v>
      </c>
      <c r="BF389" s="511" t="s">
        <v>544</v>
      </c>
      <c r="BG389" s="511" t="s">
        <v>544</v>
      </c>
      <c r="BH389" s="511" t="s">
        <v>544</v>
      </c>
      <c r="BI389" s="511" t="s">
        <v>544</v>
      </c>
      <c r="BJ389" s="511" t="s">
        <v>544</v>
      </c>
      <c r="BK389" s="511" t="s">
        <v>544</v>
      </c>
      <c r="BL389" s="512" t="s">
        <v>544</v>
      </c>
      <c r="BM389" s="511" t="s">
        <v>544</v>
      </c>
      <c r="BN389" s="511" t="s">
        <v>544</v>
      </c>
      <c r="BO389" s="511" t="s">
        <v>544</v>
      </c>
      <c r="BQ389" t="s">
        <v>544</v>
      </c>
      <c r="BR389" t="s">
        <v>544</v>
      </c>
      <c r="BS389" t="s">
        <v>544</v>
      </c>
      <c r="BT389" t="s">
        <v>544</v>
      </c>
      <c r="BU389" t="s">
        <v>544</v>
      </c>
      <c r="BV389" t="s">
        <v>544</v>
      </c>
      <c r="BW389" t="s">
        <v>544</v>
      </c>
      <c r="BX389" t="s">
        <v>544</v>
      </c>
      <c r="BY389" t="s">
        <v>544</v>
      </c>
      <c r="BZ389" t="s">
        <v>544</v>
      </c>
      <c r="CA389" t="s">
        <v>544</v>
      </c>
      <c r="CB389" t="s">
        <v>544</v>
      </c>
      <c r="CC389" t="s">
        <v>544</v>
      </c>
      <c r="CD389" t="s">
        <v>544</v>
      </c>
      <c r="CE389" t="s">
        <v>544</v>
      </c>
      <c r="CF389" t="s">
        <v>544</v>
      </c>
      <c r="CG389" t="s">
        <v>544</v>
      </c>
      <c r="CH389" t="s">
        <v>544</v>
      </c>
      <c r="CI389" t="s">
        <v>544</v>
      </c>
      <c r="CJ389" t="s">
        <v>544</v>
      </c>
      <c r="CK389" t="s">
        <v>544</v>
      </c>
      <c r="CL389" t="s">
        <v>544</v>
      </c>
      <c r="CM389" t="s">
        <v>544</v>
      </c>
      <c r="CN389" t="s">
        <v>544</v>
      </c>
      <c r="CO389" t="s">
        <v>544</v>
      </c>
      <c r="CP389" t="s">
        <v>544</v>
      </c>
      <c r="CQ389" t="s">
        <v>544</v>
      </c>
      <c r="CR389" t="s">
        <v>544</v>
      </c>
      <c r="CS389" t="s">
        <v>544</v>
      </c>
      <c r="CT389" t="s">
        <v>544</v>
      </c>
      <c r="CU389" t="s">
        <v>544</v>
      </c>
      <c r="CV389" t="s">
        <v>544</v>
      </c>
      <c r="CW389" t="s">
        <v>544</v>
      </c>
      <c r="CX389" t="s">
        <v>544</v>
      </c>
      <c r="CY389" t="s">
        <v>544</v>
      </c>
      <c r="CZ389" t="s">
        <v>544</v>
      </c>
      <c r="DA389" t="s">
        <v>544</v>
      </c>
      <c r="DB389" t="s">
        <v>544</v>
      </c>
      <c r="DC389" t="s">
        <v>544</v>
      </c>
      <c r="DD389" t="s">
        <v>544</v>
      </c>
      <c r="DE389" t="s">
        <v>544</v>
      </c>
      <c r="DF389" t="s">
        <v>544</v>
      </c>
      <c r="DG389" t="s">
        <v>544</v>
      </c>
      <c r="DH389" t="s">
        <v>544</v>
      </c>
      <c r="DI389" t="s">
        <v>544</v>
      </c>
      <c r="DJ389" t="s">
        <v>544</v>
      </c>
      <c r="DK389" t="s">
        <v>544</v>
      </c>
      <c r="DL389" t="s">
        <v>544</v>
      </c>
      <c r="DM389" t="s">
        <v>544</v>
      </c>
      <c r="DN389" t="s">
        <v>544</v>
      </c>
      <c r="DO389" t="s">
        <v>544</v>
      </c>
      <c r="DP389" t="s">
        <v>544</v>
      </c>
      <c r="DQ389" t="s">
        <v>544</v>
      </c>
      <c r="DR389" t="s">
        <v>544</v>
      </c>
      <c r="DS389" t="s">
        <v>544</v>
      </c>
      <c r="DT389" t="s">
        <v>544</v>
      </c>
      <c r="DU389" t="s">
        <v>544</v>
      </c>
      <c r="DV389" t="s">
        <v>544</v>
      </c>
      <c r="DW389" t="s">
        <v>544</v>
      </c>
      <c r="DX389" t="s">
        <v>544</v>
      </c>
      <c r="DY389" t="s">
        <v>544</v>
      </c>
      <c r="DZ389" t="s">
        <v>544</v>
      </c>
      <c r="EA389" t="s">
        <v>544</v>
      </c>
    </row>
    <row r="390" spans="1:131" ht="15" hidden="1">
      <c r="A390" s="505" t="e">
        <v>#N/A</v>
      </c>
      <c r="B390" s="505" t="e">
        <v>#N/A</v>
      </c>
      <c r="C390" s="506" t="s">
        <v>544</v>
      </c>
      <c r="D390" s="506" t="s">
        <v>544</v>
      </c>
      <c r="E390" s="507" t="s">
        <v>544</v>
      </c>
      <c r="F390" s="507" t="s">
        <v>544</v>
      </c>
      <c r="G390" s="508" t="s">
        <v>544</v>
      </c>
      <c r="H390" s="470" t="s">
        <v>544</v>
      </c>
      <c r="I390" s="509" t="s">
        <v>544</v>
      </c>
      <c r="J390" s="510" t="s">
        <v>544</v>
      </c>
      <c r="K390" s="511" t="s">
        <v>544</v>
      </c>
      <c r="L390" s="511" t="s">
        <v>544</v>
      </c>
      <c r="M390" s="511" t="s">
        <v>544</v>
      </c>
      <c r="N390" s="511" t="s">
        <v>544</v>
      </c>
      <c r="O390" s="511" t="s">
        <v>544</v>
      </c>
      <c r="P390" s="511" t="s">
        <v>544</v>
      </c>
      <c r="Q390" s="511" t="s">
        <v>544</v>
      </c>
      <c r="R390" s="511" t="s">
        <v>544</v>
      </c>
      <c r="S390" s="511" t="s">
        <v>544</v>
      </c>
      <c r="T390" s="511" t="s">
        <v>544</v>
      </c>
      <c r="U390" s="511" t="s">
        <v>544</v>
      </c>
      <c r="V390" s="511" t="s">
        <v>544</v>
      </c>
      <c r="W390" s="511" t="s">
        <v>544</v>
      </c>
      <c r="X390" s="511" t="s">
        <v>544</v>
      </c>
      <c r="Y390" s="511" t="s">
        <v>544</v>
      </c>
      <c r="Z390" s="511" t="s">
        <v>544</v>
      </c>
      <c r="AA390" s="511" t="s">
        <v>544</v>
      </c>
      <c r="AB390" s="511" t="s">
        <v>544</v>
      </c>
      <c r="AC390" s="511" t="s">
        <v>544</v>
      </c>
      <c r="AD390" s="511" t="s">
        <v>544</v>
      </c>
      <c r="AE390" s="511" t="s">
        <v>544</v>
      </c>
      <c r="AF390" s="511" t="s">
        <v>544</v>
      </c>
      <c r="AG390" s="511" t="s">
        <v>544</v>
      </c>
      <c r="AH390" s="511" t="s">
        <v>544</v>
      </c>
      <c r="AI390" s="511" t="s">
        <v>544</v>
      </c>
      <c r="AJ390" s="511" t="s">
        <v>544</v>
      </c>
      <c r="AK390" s="511" t="s">
        <v>544</v>
      </c>
      <c r="AL390" s="511" t="s">
        <v>544</v>
      </c>
      <c r="AM390" s="511" t="s">
        <v>544</v>
      </c>
      <c r="AN390" s="511" t="s">
        <v>544</v>
      </c>
      <c r="AO390" s="511" t="s">
        <v>544</v>
      </c>
      <c r="AP390" s="511" t="s">
        <v>544</v>
      </c>
      <c r="AQ390" s="511" t="s">
        <v>544</v>
      </c>
      <c r="AR390" s="511" t="s">
        <v>544</v>
      </c>
      <c r="AS390" s="511" t="s">
        <v>544</v>
      </c>
      <c r="AT390" s="511" t="s">
        <v>544</v>
      </c>
      <c r="AU390" s="511" t="s">
        <v>544</v>
      </c>
      <c r="AV390" s="511" t="s">
        <v>544</v>
      </c>
      <c r="AW390" s="511" t="s">
        <v>544</v>
      </c>
      <c r="AX390" s="511" t="s">
        <v>544</v>
      </c>
      <c r="AY390" s="511" t="s">
        <v>544</v>
      </c>
      <c r="AZ390" s="511" t="s">
        <v>544</v>
      </c>
      <c r="BA390" s="511" t="s">
        <v>544</v>
      </c>
      <c r="BB390" s="511" t="s">
        <v>544</v>
      </c>
      <c r="BC390" s="511" t="s">
        <v>544</v>
      </c>
      <c r="BD390" s="511" t="s">
        <v>544</v>
      </c>
      <c r="BE390" s="511" t="s">
        <v>544</v>
      </c>
      <c r="BF390" s="511" t="s">
        <v>544</v>
      </c>
      <c r="BG390" s="511" t="s">
        <v>544</v>
      </c>
      <c r="BH390" s="511" t="s">
        <v>544</v>
      </c>
      <c r="BI390" s="511" t="s">
        <v>544</v>
      </c>
      <c r="BJ390" s="511" t="s">
        <v>544</v>
      </c>
      <c r="BK390" s="511" t="s">
        <v>544</v>
      </c>
      <c r="BL390" s="512" t="s">
        <v>544</v>
      </c>
      <c r="BM390" s="511" t="s">
        <v>544</v>
      </c>
      <c r="BN390" s="511" t="s">
        <v>544</v>
      </c>
      <c r="BO390" s="511" t="s">
        <v>544</v>
      </c>
      <c r="BQ390" t="s">
        <v>544</v>
      </c>
      <c r="BR390" t="s">
        <v>544</v>
      </c>
      <c r="BS390" t="s">
        <v>544</v>
      </c>
      <c r="BT390" t="s">
        <v>544</v>
      </c>
      <c r="BU390" t="s">
        <v>544</v>
      </c>
      <c r="BV390" t="s">
        <v>544</v>
      </c>
      <c r="BW390" t="s">
        <v>544</v>
      </c>
      <c r="BX390" t="s">
        <v>544</v>
      </c>
      <c r="BY390" t="s">
        <v>544</v>
      </c>
      <c r="BZ390" t="s">
        <v>544</v>
      </c>
      <c r="CA390" t="s">
        <v>544</v>
      </c>
      <c r="CB390" t="s">
        <v>544</v>
      </c>
      <c r="CC390" t="s">
        <v>544</v>
      </c>
      <c r="CD390" t="s">
        <v>544</v>
      </c>
      <c r="CE390" t="s">
        <v>544</v>
      </c>
      <c r="CF390" t="s">
        <v>544</v>
      </c>
      <c r="CG390" t="s">
        <v>544</v>
      </c>
      <c r="CH390" t="s">
        <v>544</v>
      </c>
      <c r="CI390" t="s">
        <v>544</v>
      </c>
      <c r="CJ390" t="s">
        <v>544</v>
      </c>
      <c r="CK390" t="s">
        <v>544</v>
      </c>
      <c r="CL390" t="s">
        <v>544</v>
      </c>
      <c r="CM390" t="s">
        <v>544</v>
      </c>
      <c r="CN390" t="s">
        <v>544</v>
      </c>
      <c r="CO390" t="s">
        <v>544</v>
      </c>
      <c r="CP390" t="s">
        <v>544</v>
      </c>
      <c r="CQ390" t="s">
        <v>544</v>
      </c>
      <c r="CR390" t="s">
        <v>544</v>
      </c>
      <c r="CS390" t="s">
        <v>544</v>
      </c>
      <c r="CT390" t="s">
        <v>544</v>
      </c>
      <c r="CU390" t="s">
        <v>544</v>
      </c>
      <c r="CV390" t="s">
        <v>544</v>
      </c>
      <c r="CW390" t="s">
        <v>544</v>
      </c>
      <c r="CX390" t="s">
        <v>544</v>
      </c>
      <c r="CY390" t="s">
        <v>544</v>
      </c>
      <c r="CZ390" t="s">
        <v>544</v>
      </c>
      <c r="DA390" t="s">
        <v>544</v>
      </c>
      <c r="DB390" t="s">
        <v>544</v>
      </c>
      <c r="DC390" t="s">
        <v>544</v>
      </c>
      <c r="DD390" t="s">
        <v>544</v>
      </c>
      <c r="DE390" t="s">
        <v>544</v>
      </c>
      <c r="DF390" t="s">
        <v>544</v>
      </c>
      <c r="DG390" t="s">
        <v>544</v>
      </c>
      <c r="DH390" t="s">
        <v>544</v>
      </c>
      <c r="DI390" t="s">
        <v>544</v>
      </c>
      <c r="DJ390" t="s">
        <v>544</v>
      </c>
      <c r="DK390" t="s">
        <v>544</v>
      </c>
      <c r="DL390" t="s">
        <v>544</v>
      </c>
      <c r="DM390" t="s">
        <v>544</v>
      </c>
      <c r="DN390" t="s">
        <v>544</v>
      </c>
      <c r="DO390" t="s">
        <v>544</v>
      </c>
      <c r="DP390" t="s">
        <v>544</v>
      </c>
      <c r="DQ390" t="s">
        <v>544</v>
      </c>
      <c r="DR390" t="s">
        <v>544</v>
      </c>
      <c r="DS390" t="s">
        <v>544</v>
      </c>
      <c r="DT390" t="s">
        <v>544</v>
      </c>
      <c r="DU390" t="s">
        <v>544</v>
      </c>
      <c r="DV390" t="s">
        <v>544</v>
      </c>
      <c r="DW390" t="s">
        <v>544</v>
      </c>
      <c r="DX390" t="s">
        <v>544</v>
      </c>
      <c r="DY390" t="s">
        <v>544</v>
      </c>
      <c r="DZ390" t="s">
        <v>544</v>
      </c>
      <c r="EA390" t="s">
        <v>544</v>
      </c>
    </row>
    <row r="391" spans="1:131" ht="15" hidden="1">
      <c r="A391" s="505" t="e">
        <v>#N/A</v>
      </c>
      <c r="B391" s="505" t="e">
        <v>#N/A</v>
      </c>
      <c r="C391" s="506" t="s">
        <v>544</v>
      </c>
      <c r="D391" s="506" t="s">
        <v>544</v>
      </c>
      <c r="E391" s="507" t="s">
        <v>544</v>
      </c>
      <c r="F391" s="507" t="s">
        <v>544</v>
      </c>
      <c r="G391" s="508" t="s">
        <v>544</v>
      </c>
      <c r="H391" s="470" t="s">
        <v>544</v>
      </c>
      <c r="I391" s="509" t="s">
        <v>544</v>
      </c>
      <c r="J391" s="510" t="s">
        <v>544</v>
      </c>
      <c r="K391" s="511" t="s">
        <v>544</v>
      </c>
      <c r="L391" s="511" t="s">
        <v>544</v>
      </c>
      <c r="M391" s="511" t="s">
        <v>544</v>
      </c>
      <c r="N391" s="511" t="s">
        <v>544</v>
      </c>
      <c r="O391" s="511" t="s">
        <v>544</v>
      </c>
      <c r="P391" s="511" t="s">
        <v>544</v>
      </c>
      <c r="Q391" s="511" t="s">
        <v>544</v>
      </c>
      <c r="R391" s="511" t="s">
        <v>544</v>
      </c>
      <c r="S391" s="511" t="s">
        <v>544</v>
      </c>
      <c r="T391" s="511" t="s">
        <v>544</v>
      </c>
      <c r="U391" s="511" t="s">
        <v>544</v>
      </c>
      <c r="V391" s="511" t="s">
        <v>544</v>
      </c>
      <c r="W391" s="511" t="s">
        <v>544</v>
      </c>
      <c r="X391" s="511" t="s">
        <v>544</v>
      </c>
      <c r="Y391" s="511" t="s">
        <v>544</v>
      </c>
      <c r="Z391" s="511" t="s">
        <v>544</v>
      </c>
      <c r="AA391" s="511" t="s">
        <v>544</v>
      </c>
      <c r="AB391" s="511" t="s">
        <v>544</v>
      </c>
      <c r="AC391" s="511" t="s">
        <v>544</v>
      </c>
      <c r="AD391" s="511" t="s">
        <v>544</v>
      </c>
      <c r="AE391" s="511" t="s">
        <v>544</v>
      </c>
      <c r="AF391" s="511" t="s">
        <v>544</v>
      </c>
      <c r="AG391" s="511" t="s">
        <v>544</v>
      </c>
      <c r="AH391" s="511" t="s">
        <v>544</v>
      </c>
      <c r="AI391" s="511" t="s">
        <v>544</v>
      </c>
      <c r="AJ391" s="511" t="s">
        <v>544</v>
      </c>
      <c r="AK391" s="511" t="s">
        <v>544</v>
      </c>
      <c r="AL391" s="511" t="s">
        <v>544</v>
      </c>
      <c r="AM391" s="511" t="s">
        <v>544</v>
      </c>
      <c r="AN391" s="511" t="s">
        <v>544</v>
      </c>
      <c r="AO391" s="511" t="s">
        <v>544</v>
      </c>
      <c r="AP391" s="511" t="s">
        <v>544</v>
      </c>
      <c r="AQ391" s="511" t="s">
        <v>544</v>
      </c>
      <c r="AR391" s="511" t="s">
        <v>544</v>
      </c>
      <c r="AS391" s="511" t="s">
        <v>544</v>
      </c>
      <c r="AT391" s="511" t="s">
        <v>544</v>
      </c>
      <c r="AU391" s="511" t="s">
        <v>544</v>
      </c>
      <c r="AV391" s="511" t="s">
        <v>544</v>
      </c>
      <c r="AW391" s="511" t="s">
        <v>544</v>
      </c>
      <c r="AX391" s="511" t="s">
        <v>544</v>
      </c>
      <c r="AY391" s="511" t="s">
        <v>544</v>
      </c>
      <c r="AZ391" s="511" t="s">
        <v>544</v>
      </c>
      <c r="BA391" s="511" t="s">
        <v>544</v>
      </c>
      <c r="BB391" s="511" t="s">
        <v>544</v>
      </c>
      <c r="BC391" s="511" t="s">
        <v>544</v>
      </c>
      <c r="BD391" s="511" t="s">
        <v>544</v>
      </c>
      <c r="BE391" s="511" t="s">
        <v>544</v>
      </c>
      <c r="BF391" s="511" t="s">
        <v>544</v>
      </c>
      <c r="BG391" s="511" t="s">
        <v>544</v>
      </c>
      <c r="BH391" s="511" t="s">
        <v>544</v>
      </c>
      <c r="BI391" s="511" t="s">
        <v>544</v>
      </c>
      <c r="BJ391" s="511" t="s">
        <v>544</v>
      </c>
      <c r="BK391" s="511" t="s">
        <v>544</v>
      </c>
      <c r="BL391" s="512" t="s">
        <v>544</v>
      </c>
      <c r="BM391" s="511" t="s">
        <v>544</v>
      </c>
      <c r="BN391" s="511" t="s">
        <v>544</v>
      </c>
      <c r="BO391" s="511" t="s">
        <v>544</v>
      </c>
      <c r="BQ391" t="s">
        <v>544</v>
      </c>
      <c r="BR391" t="s">
        <v>544</v>
      </c>
      <c r="BS391" t="s">
        <v>544</v>
      </c>
      <c r="BT391" t="s">
        <v>544</v>
      </c>
      <c r="BU391" t="s">
        <v>544</v>
      </c>
      <c r="BV391" t="s">
        <v>544</v>
      </c>
      <c r="BW391" t="s">
        <v>544</v>
      </c>
      <c r="BX391" t="s">
        <v>544</v>
      </c>
      <c r="BY391" t="s">
        <v>544</v>
      </c>
      <c r="BZ391" t="s">
        <v>544</v>
      </c>
      <c r="CA391" t="s">
        <v>544</v>
      </c>
      <c r="CB391" t="s">
        <v>544</v>
      </c>
      <c r="CC391" t="s">
        <v>544</v>
      </c>
      <c r="CD391" t="s">
        <v>544</v>
      </c>
      <c r="CE391" t="s">
        <v>544</v>
      </c>
      <c r="CF391" t="s">
        <v>544</v>
      </c>
      <c r="CG391" t="s">
        <v>544</v>
      </c>
      <c r="CH391" t="s">
        <v>544</v>
      </c>
      <c r="CI391" t="s">
        <v>544</v>
      </c>
      <c r="CJ391" t="s">
        <v>544</v>
      </c>
      <c r="CK391" t="s">
        <v>544</v>
      </c>
      <c r="CL391" t="s">
        <v>544</v>
      </c>
      <c r="CM391" t="s">
        <v>544</v>
      </c>
      <c r="CN391" t="s">
        <v>544</v>
      </c>
      <c r="CO391" t="s">
        <v>544</v>
      </c>
      <c r="CP391" t="s">
        <v>544</v>
      </c>
      <c r="CQ391" t="s">
        <v>544</v>
      </c>
      <c r="CR391" t="s">
        <v>544</v>
      </c>
      <c r="CS391" t="s">
        <v>544</v>
      </c>
      <c r="CT391" t="s">
        <v>544</v>
      </c>
      <c r="CU391" t="s">
        <v>544</v>
      </c>
      <c r="CV391" t="s">
        <v>544</v>
      </c>
      <c r="CW391" t="s">
        <v>544</v>
      </c>
      <c r="CX391" t="s">
        <v>544</v>
      </c>
      <c r="CY391" t="s">
        <v>544</v>
      </c>
      <c r="CZ391" t="s">
        <v>544</v>
      </c>
      <c r="DA391" t="s">
        <v>544</v>
      </c>
      <c r="DB391" t="s">
        <v>544</v>
      </c>
      <c r="DC391" t="s">
        <v>544</v>
      </c>
      <c r="DD391" t="s">
        <v>544</v>
      </c>
      <c r="DE391" t="s">
        <v>544</v>
      </c>
      <c r="DF391" t="s">
        <v>544</v>
      </c>
      <c r="DG391" t="s">
        <v>544</v>
      </c>
      <c r="DH391" t="s">
        <v>544</v>
      </c>
      <c r="DI391" t="s">
        <v>544</v>
      </c>
      <c r="DJ391" t="s">
        <v>544</v>
      </c>
      <c r="DK391" t="s">
        <v>544</v>
      </c>
      <c r="DL391" t="s">
        <v>544</v>
      </c>
      <c r="DM391" t="s">
        <v>544</v>
      </c>
      <c r="DN391" t="s">
        <v>544</v>
      </c>
      <c r="DO391" t="s">
        <v>544</v>
      </c>
      <c r="DP391" t="s">
        <v>544</v>
      </c>
      <c r="DQ391" t="s">
        <v>544</v>
      </c>
      <c r="DR391" t="s">
        <v>544</v>
      </c>
      <c r="DS391" t="s">
        <v>544</v>
      </c>
      <c r="DT391" t="s">
        <v>544</v>
      </c>
      <c r="DU391" t="s">
        <v>544</v>
      </c>
      <c r="DV391" t="s">
        <v>544</v>
      </c>
      <c r="DW391" t="s">
        <v>544</v>
      </c>
      <c r="DX391" t="s">
        <v>544</v>
      </c>
      <c r="DY391" t="s">
        <v>544</v>
      </c>
      <c r="DZ391" t="s">
        <v>544</v>
      </c>
      <c r="EA391" t="s">
        <v>544</v>
      </c>
    </row>
    <row r="392" spans="1:131" ht="15" hidden="1">
      <c r="A392" s="505" t="e">
        <v>#N/A</v>
      </c>
      <c r="B392" s="505" t="e">
        <v>#N/A</v>
      </c>
      <c r="C392" s="506" t="s">
        <v>544</v>
      </c>
      <c r="D392" s="506" t="s">
        <v>544</v>
      </c>
      <c r="E392" s="507" t="s">
        <v>544</v>
      </c>
      <c r="F392" s="507" t="s">
        <v>544</v>
      </c>
      <c r="G392" s="508" t="s">
        <v>544</v>
      </c>
      <c r="H392" s="470" t="s">
        <v>544</v>
      </c>
      <c r="I392" s="509" t="s">
        <v>544</v>
      </c>
      <c r="J392" s="510" t="s">
        <v>544</v>
      </c>
      <c r="K392" s="511" t="s">
        <v>544</v>
      </c>
      <c r="L392" s="511" t="s">
        <v>544</v>
      </c>
      <c r="M392" s="511" t="s">
        <v>544</v>
      </c>
      <c r="N392" s="511" t="s">
        <v>544</v>
      </c>
      <c r="O392" s="511" t="s">
        <v>544</v>
      </c>
      <c r="P392" s="511" t="s">
        <v>544</v>
      </c>
      <c r="Q392" s="511" t="s">
        <v>544</v>
      </c>
      <c r="R392" s="511" t="s">
        <v>544</v>
      </c>
      <c r="S392" s="511" t="s">
        <v>544</v>
      </c>
      <c r="T392" s="511" t="s">
        <v>544</v>
      </c>
      <c r="U392" s="511" t="s">
        <v>544</v>
      </c>
      <c r="V392" s="511" t="s">
        <v>544</v>
      </c>
      <c r="W392" s="511" t="s">
        <v>544</v>
      </c>
      <c r="X392" s="511" t="s">
        <v>544</v>
      </c>
      <c r="Y392" s="511" t="s">
        <v>544</v>
      </c>
      <c r="Z392" s="511" t="s">
        <v>544</v>
      </c>
      <c r="AA392" s="511" t="s">
        <v>544</v>
      </c>
      <c r="AB392" s="511" t="s">
        <v>544</v>
      </c>
      <c r="AC392" s="511" t="s">
        <v>544</v>
      </c>
      <c r="AD392" s="511" t="s">
        <v>544</v>
      </c>
      <c r="AE392" s="511" t="s">
        <v>544</v>
      </c>
      <c r="AF392" s="511" t="s">
        <v>544</v>
      </c>
      <c r="AG392" s="511" t="s">
        <v>544</v>
      </c>
      <c r="AH392" s="511" t="s">
        <v>544</v>
      </c>
      <c r="AI392" s="511" t="s">
        <v>544</v>
      </c>
      <c r="AJ392" s="511" t="s">
        <v>544</v>
      </c>
      <c r="AK392" s="511" t="s">
        <v>544</v>
      </c>
      <c r="AL392" s="511" t="s">
        <v>544</v>
      </c>
      <c r="AM392" s="511" t="s">
        <v>544</v>
      </c>
      <c r="AN392" s="511" t="s">
        <v>544</v>
      </c>
      <c r="AO392" s="511" t="s">
        <v>544</v>
      </c>
      <c r="AP392" s="511" t="s">
        <v>544</v>
      </c>
      <c r="AQ392" s="511" t="s">
        <v>544</v>
      </c>
      <c r="AR392" s="511" t="s">
        <v>544</v>
      </c>
      <c r="AS392" s="511" t="s">
        <v>544</v>
      </c>
      <c r="AT392" s="511" t="s">
        <v>544</v>
      </c>
      <c r="AU392" s="511" t="s">
        <v>544</v>
      </c>
      <c r="AV392" s="511" t="s">
        <v>544</v>
      </c>
      <c r="AW392" s="511" t="s">
        <v>544</v>
      </c>
      <c r="AX392" s="511" t="s">
        <v>544</v>
      </c>
      <c r="AY392" s="511" t="s">
        <v>544</v>
      </c>
      <c r="AZ392" s="511" t="s">
        <v>544</v>
      </c>
      <c r="BA392" s="511" t="s">
        <v>544</v>
      </c>
      <c r="BB392" s="511" t="s">
        <v>544</v>
      </c>
      <c r="BC392" s="511" t="s">
        <v>544</v>
      </c>
      <c r="BD392" s="511" t="s">
        <v>544</v>
      </c>
      <c r="BE392" s="511" t="s">
        <v>544</v>
      </c>
      <c r="BF392" s="511" t="s">
        <v>544</v>
      </c>
      <c r="BG392" s="511" t="s">
        <v>544</v>
      </c>
      <c r="BH392" s="511" t="s">
        <v>544</v>
      </c>
      <c r="BI392" s="511" t="s">
        <v>544</v>
      </c>
      <c r="BJ392" s="511" t="s">
        <v>544</v>
      </c>
      <c r="BK392" s="511" t="s">
        <v>544</v>
      </c>
      <c r="BL392" s="512" t="s">
        <v>544</v>
      </c>
      <c r="BM392" s="511" t="s">
        <v>544</v>
      </c>
      <c r="BN392" s="511" t="s">
        <v>544</v>
      </c>
      <c r="BO392" s="511" t="s">
        <v>544</v>
      </c>
      <c r="BQ392" t="s">
        <v>544</v>
      </c>
      <c r="BR392" t="s">
        <v>544</v>
      </c>
      <c r="BS392" t="s">
        <v>544</v>
      </c>
      <c r="BT392" t="s">
        <v>544</v>
      </c>
      <c r="BU392" t="s">
        <v>544</v>
      </c>
      <c r="BV392" t="s">
        <v>544</v>
      </c>
      <c r="BW392" t="s">
        <v>544</v>
      </c>
      <c r="BX392" t="s">
        <v>544</v>
      </c>
      <c r="BY392" t="s">
        <v>544</v>
      </c>
      <c r="BZ392" t="s">
        <v>544</v>
      </c>
      <c r="CA392" t="s">
        <v>544</v>
      </c>
      <c r="CB392" t="s">
        <v>544</v>
      </c>
      <c r="CC392" t="s">
        <v>544</v>
      </c>
      <c r="CD392" t="s">
        <v>544</v>
      </c>
      <c r="CE392" t="s">
        <v>544</v>
      </c>
      <c r="CF392" t="s">
        <v>544</v>
      </c>
      <c r="CG392" t="s">
        <v>544</v>
      </c>
      <c r="CH392" t="s">
        <v>544</v>
      </c>
      <c r="CI392" t="s">
        <v>544</v>
      </c>
      <c r="CJ392" t="s">
        <v>544</v>
      </c>
      <c r="CK392" t="s">
        <v>544</v>
      </c>
      <c r="CL392" t="s">
        <v>544</v>
      </c>
      <c r="CM392" t="s">
        <v>544</v>
      </c>
      <c r="CN392" t="s">
        <v>544</v>
      </c>
      <c r="CO392" t="s">
        <v>544</v>
      </c>
      <c r="CP392" t="s">
        <v>544</v>
      </c>
      <c r="CQ392" t="s">
        <v>544</v>
      </c>
      <c r="CR392" t="s">
        <v>544</v>
      </c>
      <c r="CS392" t="s">
        <v>544</v>
      </c>
      <c r="CT392" t="s">
        <v>544</v>
      </c>
      <c r="CU392" t="s">
        <v>544</v>
      </c>
      <c r="CV392" t="s">
        <v>544</v>
      </c>
      <c r="CW392" t="s">
        <v>544</v>
      </c>
      <c r="CX392" t="s">
        <v>544</v>
      </c>
      <c r="CY392" t="s">
        <v>544</v>
      </c>
      <c r="CZ392" t="s">
        <v>544</v>
      </c>
      <c r="DA392" t="s">
        <v>544</v>
      </c>
      <c r="DB392" t="s">
        <v>544</v>
      </c>
      <c r="DC392" t="s">
        <v>544</v>
      </c>
      <c r="DD392" t="s">
        <v>544</v>
      </c>
      <c r="DE392" t="s">
        <v>544</v>
      </c>
      <c r="DF392" t="s">
        <v>544</v>
      </c>
      <c r="DG392" t="s">
        <v>544</v>
      </c>
      <c r="DH392" t="s">
        <v>544</v>
      </c>
      <c r="DI392" t="s">
        <v>544</v>
      </c>
      <c r="DJ392" t="s">
        <v>544</v>
      </c>
      <c r="DK392" t="s">
        <v>544</v>
      </c>
      <c r="DL392" t="s">
        <v>544</v>
      </c>
      <c r="DM392" t="s">
        <v>544</v>
      </c>
      <c r="DN392" t="s">
        <v>544</v>
      </c>
      <c r="DO392" t="s">
        <v>544</v>
      </c>
      <c r="DP392" t="s">
        <v>544</v>
      </c>
      <c r="DQ392" t="s">
        <v>544</v>
      </c>
      <c r="DR392" t="s">
        <v>544</v>
      </c>
      <c r="DS392" t="s">
        <v>544</v>
      </c>
      <c r="DT392" t="s">
        <v>544</v>
      </c>
      <c r="DU392" t="s">
        <v>544</v>
      </c>
      <c r="DV392" t="s">
        <v>544</v>
      </c>
      <c r="DW392" t="s">
        <v>544</v>
      </c>
      <c r="DX392" t="s">
        <v>544</v>
      </c>
      <c r="DY392" t="s">
        <v>544</v>
      </c>
      <c r="DZ392" t="s">
        <v>544</v>
      </c>
      <c r="EA392" t="s">
        <v>544</v>
      </c>
    </row>
    <row r="393" spans="1:131" ht="15" hidden="1">
      <c r="A393" s="505" t="e">
        <v>#N/A</v>
      </c>
      <c r="B393" s="505" t="e">
        <v>#N/A</v>
      </c>
      <c r="C393" s="506" t="s">
        <v>544</v>
      </c>
      <c r="D393" s="506" t="s">
        <v>544</v>
      </c>
      <c r="E393" s="507" t="s">
        <v>544</v>
      </c>
      <c r="F393" s="507" t="s">
        <v>544</v>
      </c>
      <c r="G393" s="508" t="s">
        <v>544</v>
      </c>
      <c r="H393" s="470" t="s">
        <v>544</v>
      </c>
      <c r="I393" s="509" t="s">
        <v>544</v>
      </c>
      <c r="J393" s="510" t="s">
        <v>544</v>
      </c>
      <c r="K393" s="511" t="s">
        <v>544</v>
      </c>
      <c r="L393" s="511" t="s">
        <v>544</v>
      </c>
      <c r="M393" s="511" t="s">
        <v>544</v>
      </c>
      <c r="N393" s="511" t="s">
        <v>544</v>
      </c>
      <c r="O393" s="511" t="s">
        <v>544</v>
      </c>
      <c r="P393" s="511" t="s">
        <v>544</v>
      </c>
      <c r="Q393" s="511" t="s">
        <v>544</v>
      </c>
      <c r="R393" s="511" t="s">
        <v>544</v>
      </c>
      <c r="S393" s="511" t="s">
        <v>544</v>
      </c>
      <c r="T393" s="511" t="s">
        <v>544</v>
      </c>
      <c r="U393" s="511" t="s">
        <v>544</v>
      </c>
      <c r="V393" s="511" t="s">
        <v>544</v>
      </c>
      <c r="W393" s="511" t="s">
        <v>544</v>
      </c>
      <c r="X393" s="511" t="s">
        <v>544</v>
      </c>
      <c r="Y393" s="511" t="s">
        <v>544</v>
      </c>
      <c r="Z393" s="511" t="s">
        <v>544</v>
      </c>
      <c r="AA393" s="511" t="s">
        <v>544</v>
      </c>
      <c r="AB393" s="511" t="s">
        <v>544</v>
      </c>
      <c r="AC393" s="511" t="s">
        <v>544</v>
      </c>
      <c r="AD393" s="511" t="s">
        <v>544</v>
      </c>
      <c r="AE393" s="511" t="s">
        <v>544</v>
      </c>
      <c r="AF393" s="511" t="s">
        <v>544</v>
      </c>
      <c r="AG393" s="511" t="s">
        <v>544</v>
      </c>
      <c r="AH393" s="511" t="s">
        <v>544</v>
      </c>
      <c r="AI393" s="511" t="s">
        <v>544</v>
      </c>
      <c r="AJ393" s="511" t="s">
        <v>544</v>
      </c>
      <c r="AK393" s="511" t="s">
        <v>544</v>
      </c>
      <c r="AL393" s="511" t="s">
        <v>544</v>
      </c>
      <c r="AM393" s="511" t="s">
        <v>544</v>
      </c>
      <c r="AN393" s="511" t="s">
        <v>544</v>
      </c>
      <c r="AO393" s="511" t="s">
        <v>544</v>
      </c>
      <c r="AP393" s="511" t="s">
        <v>544</v>
      </c>
      <c r="AQ393" s="511" t="s">
        <v>544</v>
      </c>
      <c r="AR393" s="511" t="s">
        <v>544</v>
      </c>
      <c r="AS393" s="511" t="s">
        <v>544</v>
      </c>
      <c r="AT393" s="511" t="s">
        <v>544</v>
      </c>
      <c r="AU393" s="511" t="s">
        <v>544</v>
      </c>
      <c r="AV393" s="511" t="s">
        <v>544</v>
      </c>
      <c r="AW393" s="511" t="s">
        <v>544</v>
      </c>
      <c r="AX393" s="511" t="s">
        <v>544</v>
      </c>
      <c r="AY393" s="511" t="s">
        <v>544</v>
      </c>
      <c r="AZ393" s="511" t="s">
        <v>544</v>
      </c>
      <c r="BA393" s="511" t="s">
        <v>544</v>
      </c>
      <c r="BB393" s="511" t="s">
        <v>544</v>
      </c>
      <c r="BC393" s="511" t="s">
        <v>544</v>
      </c>
      <c r="BD393" s="511" t="s">
        <v>544</v>
      </c>
      <c r="BE393" s="511" t="s">
        <v>544</v>
      </c>
      <c r="BF393" s="511" t="s">
        <v>544</v>
      </c>
      <c r="BG393" s="511" t="s">
        <v>544</v>
      </c>
      <c r="BH393" s="511" t="s">
        <v>544</v>
      </c>
      <c r="BI393" s="511" t="s">
        <v>544</v>
      </c>
      <c r="BJ393" s="511" t="s">
        <v>544</v>
      </c>
      <c r="BK393" s="511" t="s">
        <v>544</v>
      </c>
      <c r="BL393" s="512" t="s">
        <v>544</v>
      </c>
      <c r="BM393" s="511" t="s">
        <v>544</v>
      </c>
      <c r="BN393" s="511" t="s">
        <v>544</v>
      </c>
      <c r="BO393" s="511" t="s">
        <v>544</v>
      </c>
      <c r="BQ393" t="s">
        <v>544</v>
      </c>
      <c r="BR393" t="s">
        <v>544</v>
      </c>
      <c r="BS393" t="s">
        <v>544</v>
      </c>
      <c r="BT393" t="s">
        <v>544</v>
      </c>
      <c r="BU393" t="s">
        <v>544</v>
      </c>
      <c r="BV393" t="s">
        <v>544</v>
      </c>
      <c r="BW393" t="s">
        <v>544</v>
      </c>
      <c r="BX393" t="s">
        <v>544</v>
      </c>
      <c r="BY393" t="s">
        <v>544</v>
      </c>
      <c r="BZ393" t="s">
        <v>544</v>
      </c>
      <c r="CA393" t="s">
        <v>544</v>
      </c>
      <c r="CB393" t="s">
        <v>544</v>
      </c>
      <c r="CC393" t="s">
        <v>544</v>
      </c>
      <c r="CD393" t="s">
        <v>544</v>
      </c>
      <c r="CE393" t="s">
        <v>544</v>
      </c>
      <c r="CF393" t="s">
        <v>544</v>
      </c>
      <c r="CG393" t="s">
        <v>544</v>
      </c>
      <c r="CH393" t="s">
        <v>544</v>
      </c>
      <c r="CI393" t="s">
        <v>544</v>
      </c>
      <c r="CJ393" t="s">
        <v>544</v>
      </c>
      <c r="CK393" t="s">
        <v>544</v>
      </c>
      <c r="CL393" t="s">
        <v>544</v>
      </c>
      <c r="CM393" t="s">
        <v>544</v>
      </c>
      <c r="CN393" t="s">
        <v>544</v>
      </c>
      <c r="CO393" t="s">
        <v>544</v>
      </c>
      <c r="CP393" t="s">
        <v>544</v>
      </c>
      <c r="CQ393" t="s">
        <v>544</v>
      </c>
      <c r="CR393" t="s">
        <v>544</v>
      </c>
      <c r="CS393" t="s">
        <v>544</v>
      </c>
      <c r="CT393" t="s">
        <v>544</v>
      </c>
      <c r="CU393" t="s">
        <v>544</v>
      </c>
      <c r="CV393" t="s">
        <v>544</v>
      </c>
      <c r="CW393" t="s">
        <v>544</v>
      </c>
      <c r="CX393" t="s">
        <v>544</v>
      </c>
      <c r="CY393" t="s">
        <v>544</v>
      </c>
      <c r="CZ393" t="s">
        <v>544</v>
      </c>
      <c r="DA393" t="s">
        <v>544</v>
      </c>
      <c r="DB393" t="s">
        <v>544</v>
      </c>
      <c r="DC393" t="s">
        <v>544</v>
      </c>
      <c r="DD393" t="s">
        <v>544</v>
      </c>
      <c r="DE393" t="s">
        <v>544</v>
      </c>
      <c r="DF393" t="s">
        <v>544</v>
      </c>
      <c r="DG393" t="s">
        <v>544</v>
      </c>
      <c r="DH393" t="s">
        <v>544</v>
      </c>
      <c r="DI393" t="s">
        <v>544</v>
      </c>
      <c r="DJ393" t="s">
        <v>544</v>
      </c>
      <c r="DK393" t="s">
        <v>544</v>
      </c>
      <c r="DL393" t="s">
        <v>544</v>
      </c>
      <c r="DM393" t="s">
        <v>544</v>
      </c>
      <c r="DN393" t="s">
        <v>544</v>
      </c>
      <c r="DO393" t="s">
        <v>544</v>
      </c>
      <c r="DP393" t="s">
        <v>544</v>
      </c>
      <c r="DQ393" t="s">
        <v>544</v>
      </c>
      <c r="DR393" t="s">
        <v>544</v>
      </c>
      <c r="DS393" t="s">
        <v>544</v>
      </c>
      <c r="DT393" t="s">
        <v>544</v>
      </c>
      <c r="DU393" t="s">
        <v>544</v>
      </c>
      <c r="DV393" t="s">
        <v>544</v>
      </c>
      <c r="DW393" t="s">
        <v>544</v>
      </c>
      <c r="DX393" t="s">
        <v>544</v>
      </c>
      <c r="DY393" t="s">
        <v>544</v>
      </c>
      <c r="DZ393" t="s">
        <v>544</v>
      </c>
      <c r="EA393" t="s">
        <v>544</v>
      </c>
    </row>
    <row r="394" spans="1:131" ht="15" hidden="1">
      <c r="A394" s="505" t="e">
        <v>#N/A</v>
      </c>
      <c r="B394" s="505" t="e">
        <v>#N/A</v>
      </c>
      <c r="C394" s="506" t="s">
        <v>544</v>
      </c>
      <c r="D394" s="506" t="s">
        <v>544</v>
      </c>
      <c r="E394" s="507" t="s">
        <v>544</v>
      </c>
      <c r="F394" s="507" t="s">
        <v>544</v>
      </c>
      <c r="G394" s="508" t="s">
        <v>544</v>
      </c>
      <c r="H394" s="470" t="s">
        <v>544</v>
      </c>
      <c r="I394" s="509" t="s">
        <v>544</v>
      </c>
      <c r="J394" s="510" t="s">
        <v>544</v>
      </c>
      <c r="K394" s="511" t="s">
        <v>544</v>
      </c>
      <c r="L394" s="511" t="s">
        <v>544</v>
      </c>
      <c r="M394" s="511" t="s">
        <v>544</v>
      </c>
      <c r="N394" s="511" t="s">
        <v>544</v>
      </c>
      <c r="O394" s="511" t="s">
        <v>544</v>
      </c>
      <c r="P394" s="511" t="s">
        <v>544</v>
      </c>
      <c r="Q394" s="511" t="s">
        <v>544</v>
      </c>
      <c r="R394" s="511" t="s">
        <v>544</v>
      </c>
      <c r="S394" s="511" t="s">
        <v>544</v>
      </c>
      <c r="T394" s="511" t="s">
        <v>544</v>
      </c>
      <c r="U394" s="511" t="s">
        <v>544</v>
      </c>
      <c r="V394" s="511" t="s">
        <v>544</v>
      </c>
      <c r="W394" s="511" t="s">
        <v>544</v>
      </c>
      <c r="X394" s="511" t="s">
        <v>544</v>
      </c>
      <c r="Y394" s="511" t="s">
        <v>544</v>
      </c>
      <c r="Z394" s="511" t="s">
        <v>544</v>
      </c>
      <c r="AA394" s="511" t="s">
        <v>544</v>
      </c>
      <c r="AB394" s="511" t="s">
        <v>544</v>
      </c>
      <c r="AC394" s="511" t="s">
        <v>544</v>
      </c>
      <c r="AD394" s="511" t="s">
        <v>544</v>
      </c>
      <c r="AE394" s="511" t="s">
        <v>544</v>
      </c>
      <c r="AF394" s="511" t="s">
        <v>544</v>
      </c>
      <c r="AG394" s="511" t="s">
        <v>544</v>
      </c>
      <c r="AH394" s="511" t="s">
        <v>544</v>
      </c>
      <c r="AI394" s="511" t="s">
        <v>544</v>
      </c>
      <c r="AJ394" s="511" t="s">
        <v>544</v>
      </c>
      <c r="AK394" s="511" t="s">
        <v>544</v>
      </c>
      <c r="AL394" s="511" t="s">
        <v>544</v>
      </c>
      <c r="AM394" s="511" t="s">
        <v>544</v>
      </c>
      <c r="AN394" s="511" t="s">
        <v>544</v>
      </c>
      <c r="AO394" s="511" t="s">
        <v>544</v>
      </c>
      <c r="AP394" s="511" t="s">
        <v>544</v>
      </c>
      <c r="AQ394" s="511" t="s">
        <v>544</v>
      </c>
      <c r="AR394" s="511" t="s">
        <v>544</v>
      </c>
      <c r="AS394" s="511" t="s">
        <v>544</v>
      </c>
      <c r="AT394" s="511" t="s">
        <v>544</v>
      </c>
      <c r="AU394" s="511" t="s">
        <v>544</v>
      </c>
      <c r="AV394" s="511" t="s">
        <v>544</v>
      </c>
      <c r="AW394" s="511" t="s">
        <v>544</v>
      </c>
      <c r="AX394" s="511" t="s">
        <v>544</v>
      </c>
      <c r="AY394" s="511" t="s">
        <v>544</v>
      </c>
      <c r="AZ394" s="511" t="s">
        <v>544</v>
      </c>
      <c r="BA394" s="511" t="s">
        <v>544</v>
      </c>
      <c r="BB394" s="511" t="s">
        <v>544</v>
      </c>
      <c r="BC394" s="511" t="s">
        <v>544</v>
      </c>
      <c r="BD394" s="511" t="s">
        <v>544</v>
      </c>
      <c r="BE394" s="511" t="s">
        <v>544</v>
      </c>
      <c r="BF394" s="511" t="s">
        <v>544</v>
      </c>
      <c r="BG394" s="511" t="s">
        <v>544</v>
      </c>
      <c r="BH394" s="511" t="s">
        <v>544</v>
      </c>
      <c r="BI394" s="511" t="s">
        <v>544</v>
      </c>
      <c r="BJ394" s="511" t="s">
        <v>544</v>
      </c>
      <c r="BK394" s="511" t="s">
        <v>544</v>
      </c>
      <c r="BL394" s="512" t="s">
        <v>544</v>
      </c>
      <c r="BM394" s="511" t="s">
        <v>544</v>
      </c>
      <c r="BN394" s="511" t="s">
        <v>544</v>
      </c>
      <c r="BO394" s="511" t="s">
        <v>544</v>
      </c>
      <c r="BQ394" t="s">
        <v>544</v>
      </c>
      <c r="BR394" t="s">
        <v>544</v>
      </c>
      <c r="BS394" t="s">
        <v>544</v>
      </c>
      <c r="BT394" t="s">
        <v>544</v>
      </c>
      <c r="BU394" t="s">
        <v>544</v>
      </c>
      <c r="BV394" t="s">
        <v>544</v>
      </c>
      <c r="BW394" t="s">
        <v>544</v>
      </c>
      <c r="BX394" t="s">
        <v>544</v>
      </c>
      <c r="BY394" t="s">
        <v>544</v>
      </c>
      <c r="BZ394" t="s">
        <v>544</v>
      </c>
      <c r="CA394" t="s">
        <v>544</v>
      </c>
      <c r="CB394" t="s">
        <v>544</v>
      </c>
      <c r="CC394" t="s">
        <v>544</v>
      </c>
      <c r="CD394" t="s">
        <v>544</v>
      </c>
      <c r="CE394" t="s">
        <v>544</v>
      </c>
      <c r="CF394" t="s">
        <v>544</v>
      </c>
      <c r="CG394" t="s">
        <v>544</v>
      </c>
      <c r="CH394" t="s">
        <v>544</v>
      </c>
      <c r="CI394" t="s">
        <v>544</v>
      </c>
      <c r="CJ394" t="s">
        <v>544</v>
      </c>
      <c r="CK394" t="s">
        <v>544</v>
      </c>
      <c r="CL394" t="s">
        <v>544</v>
      </c>
      <c r="CM394" t="s">
        <v>544</v>
      </c>
      <c r="CN394" t="s">
        <v>544</v>
      </c>
      <c r="CO394" t="s">
        <v>544</v>
      </c>
      <c r="CP394" t="s">
        <v>544</v>
      </c>
      <c r="CQ394" t="s">
        <v>544</v>
      </c>
      <c r="CR394" t="s">
        <v>544</v>
      </c>
      <c r="CS394" t="s">
        <v>544</v>
      </c>
      <c r="CT394" t="s">
        <v>544</v>
      </c>
      <c r="CU394" t="s">
        <v>544</v>
      </c>
      <c r="CV394" t="s">
        <v>544</v>
      </c>
      <c r="CW394" t="s">
        <v>544</v>
      </c>
      <c r="CX394" t="s">
        <v>544</v>
      </c>
      <c r="CY394" t="s">
        <v>544</v>
      </c>
      <c r="CZ394" t="s">
        <v>544</v>
      </c>
      <c r="DA394" t="s">
        <v>544</v>
      </c>
      <c r="DB394" t="s">
        <v>544</v>
      </c>
      <c r="DC394" t="s">
        <v>544</v>
      </c>
      <c r="DD394" t="s">
        <v>544</v>
      </c>
      <c r="DE394" t="s">
        <v>544</v>
      </c>
      <c r="DF394" t="s">
        <v>544</v>
      </c>
      <c r="DG394" t="s">
        <v>544</v>
      </c>
      <c r="DH394" t="s">
        <v>544</v>
      </c>
      <c r="DI394" t="s">
        <v>544</v>
      </c>
      <c r="DJ394" t="s">
        <v>544</v>
      </c>
      <c r="DK394" t="s">
        <v>544</v>
      </c>
      <c r="DL394" t="s">
        <v>544</v>
      </c>
      <c r="DM394" t="s">
        <v>544</v>
      </c>
      <c r="DN394" t="s">
        <v>544</v>
      </c>
      <c r="DO394" t="s">
        <v>544</v>
      </c>
      <c r="DP394" t="s">
        <v>544</v>
      </c>
      <c r="DQ394" t="s">
        <v>544</v>
      </c>
      <c r="DR394" t="s">
        <v>544</v>
      </c>
      <c r="DS394" t="s">
        <v>544</v>
      </c>
      <c r="DT394" t="s">
        <v>544</v>
      </c>
      <c r="DU394" t="s">
        <v>544</v>
      </c>
      <c r="DV394" t="s">
        <v>544</v>
      </c>
      <c r="DW394" t="s">
        <v>544</v>
      </c>
      <c r="DX394" t="s">
        <v>544</v>
      </c>
      <c r="DY394" t="s">
        <v>544</v>
      </c>
      <c r="DZ394" t="s">
        <v>544</v>
      </c>
      <c r="EA394" t="s">
        <v>544</v>
      </c>
    </row>
    <row r="395" spans="1:131" ht="15" hidden="1">
      <c r="A395" s="505" t="e">
        <v>#N/A</v>
      </c>
      <c r="B395" s="505" t="e">
        <v>#N/A</v>
      </c>
      <c r="C395" s="506" t="s">
        <v>544</v>
      </c>
      <c r="D395" s="506" t="s">
        <v>544</v>
      </c>
      <c r="E395" s="507" t="s">
        <v>544</v>
      </c>
      <c r="F395" s="507" t="s">
        <v>544</v>
      </c>
      <c r="G395" s="508" t="s">
        <v>544</v>
      </c>
      <c r="H395" s="470" t="s">
        <v>544</v>
      </c>
      <c r="I395" s="509" t="s">
        <v>544</v>
      </c>
      <c r="J395" s="510" t="s">
        <v>544</v>
      </c>
      <c r="K395" s="511" t="s">
        <v>544</v>
      </c>
      <c r="L395" s="511" t="s">
        <v>544</v>
      </c>
      <c r="M395" s="511" t="s">
        <v>544</v>
      </c>
      <c r="N395" s="511" t="s">
        <v>544</v>
      </c>
      <c r="O395" s="511" t="s">
        <v>544</v>
      </c>
      <c r="P395" s="511" t="s">
        <v>544</v>
      </c>
      <c r="Q395" s="511" t="s">
        <v>544</v>
      </c>
      <c r="R395" s="511" t="s">
        <v>544</v>
      </c>
      <c r="S395" s="511" t="s">
        <v>544</v>
      </c>
      <c r="T395" s="511" t="s">
        <v>544</v>
      </c>
      <c r="U395" s="511" t="s">
        <v>544</v>
      </c>
      <c r="V395" s="511" t="s">
        <v>544</v>
      </c>
      <c r="W395" s="511" t="s">
        <v>544</v>
      </c>
      <c r="X395" s="511" t="s">
        <v>544</v>
      </c>
      <c r="Y395" s="511" t="s">
        <v>544</v>
      </c>
      <c r="Z395" s="511" t="s">
        <v>544</v>
      </c>
      <c r="AA395" s="511" t="s">
        <v>544</v>
      </c>
      <c r="AB395" s="511" t="s">
        <v>544</v>
      </c>
      <c r="AC395" s="511" t="s">
        <v>544</v>
      </c>
      <c r="AD395" s="511" t="s">
        <v>544</v>
      </c>
      <c r="AE395" s="511" t="s">
        <v>544</v>
      </c>
      <c r="AF395" s="511" t="s">
        <v>544</v>
      </c>
      <c r="AG395" s="511" t="s">
        <v>544</v>
      </c>
      <c r="AH395" s="511" t="s">
        <v>544</v>
      </c>
      <c r="AI395" s="511" t="s">
        <v>544</v>
      </c>
      <c r="AJ395" s="511" t="s">
        <v>544</v>
      </c>
      <c r="AK395" s="511" t="s">
        <v>544</v>
      </c>
      <c r="AL395" s="511" t="s">
        <v>544</v>
      </c>
      <c r="AM395" s="511" t="s">
        <v>544</v>
      </c>
      <c r="AN395" s="511" t="s">
        <v>544</v>
      </c>
      <c r="AO395" s="511" t="s">
        <v>544</v>
      </c>
      <c r="AP395" s="511" t="s">
        <v>544</v>
      </c>
      <c r="AQ395" s="511" t="s">
        <v>544</v>
      </c>
      <c r="AR395" s="511" t="s">
        <v>544</v>
      </c>
      <c r="AS395" s="511" t="s">
        <v>544</v>
      </c>
      <c r="AT395" s="511" t="s">
        <v>544</v>
      </c>
      <c r="AU395" s="511" t="s">
        <v>544</v>
      </c>
      <c r="AV395" s="511" t="s">
        <v>544</v>
      </c>
      <c r="AW395" s="511" t="s">
        <v>544</v>
      </c>
      <c r="AX395" s="511" t="s">
        <v>544</v>
      </c>
      <c r="AY395" s="511" t="s">
        <v>544</v>
      </c>
      <c r="AZ395" s="511" t="s">
        <v>544</v>
      </c>
      <c r="BA395" s="511" t="s">
        <v>544</v>
      </c>
      <c r="BB395" s="511" t="s">
        <v>544</v>
      </c>
      <c r="BC395" s="511" t="s">
        <v>544</v>
      </c>
      <c r="BD395" s="511" t="s">
        <v>544</v>
      </c>
      <c r="BE395" s="511" t="s">
        <v>544</v>
      </c>
      <c r="BF395" s="511" t="s">
        <v>544</v>
      </c>
      <c r="BG395" s="511" t="s">
        <v>544</v>
      </c>
      <c r="BH395" s="511" t="s">
        <v>544</v>
      </c>
      <c r="BI395" s="511" t="s">
        <v>544</v>
      </c>
      <c r="BJ395" s="511" t="s">
        <v>544</v>
      </c>
      <c r="BK395" s="511" t="s">
        <v>544</v>
      </c>
      <c r="BL395" s="512" t="s">
        <v>544</v>
      </c>
      <c r="BM395" s="511" t="s">
        <v>544</v>
      </c>
      <c r="BN395" s="511" t="s">
        <v>544</v>
      </c>
      <c r="BO395" s="511" t="s">
        <v>544</v>
      </c>
      <c r="BQ395" t="s">
        <v>544</v>
      </c>
      <c r="BR395" t="s">
        <v>544</v>
      </c>
      <c r="BS395" t="s">
        <v>544</v>
      </c>
      <c r="BT395" t="s">
        <v>544</v>
      </c>
      <c r="BU395" t="s">
        <v>544</v>
      </c>
      <c r="BV395" t="s">
        <v>544</v>
      </c>
      <c r="BW395" t="s">
        <v>544</v>
      </c>
      <c r="BX395" t="s">
        <v>544</v>
      </c>
      <c r="BY395" t="s">
        <v>544</v>
      </c>
      <c r="BZ395" t="s">
        <v>544</v>
      </c>
      <c r="CA395" t="s">
        <v>544</v>
      </c>
      <c r="CB395" t="s">
        <v>544</v>
      </c>
      <c r="CC395" t="s">
        <v>544</v>
      </c>
      <c r="CD395" t="s">
        <v>544</v>
      </c>
      <c r="CE395" t="s">
        <v>544</v>
      </c>
      <c r="CF395" t="s">
        <v>544</v>
      </c>
      <c r="CG395" t="s">
        <v>544</v>
      </c>
      <c r="CH395" t="s">
        <v>544</v>
      </c>
      <c r="CI395" t="s">
        <v>544</v>
      </c>
      <c r="CJ395" t="s">
        <v>544</v>
      </c>
      <c r="CK395" t="s">
        <v>544</v>
      </c>
      <c r="CL395" t="s">
        <v>544</v>
      </c>
      <c r="CM395" t="s">
        <v>544</v>
      </c>
      <c r="CN395" t="s">
        <v>544</v>
      </c>
      <c r="CO395" t="s">
        <v>544</v>
      </c>
      <c r="CP395" t="s">
        <v>544</v>
      </c>
      <c r="CQ395" t="s">
        <v>544</v>
      </c>
      <c r="CR395" t="s">
        <v>544</v>
      </c>
      <c r="CS395" t="s">
        <v>544</v>
      </c>
      <c r="CT395" t="s">
        <v>544</v>
      </c>
      <c r="CU395" t="s">
        <v>544</v>
      </c>
      <c r="CV395" t="s">
        <v>544</v>
      </c>
      <c r="CW395" t="s">
        <v>544</v>
      </c>
      <c r="CX395" t="s">
        <v>544</v>
      </c>
      <c r="CY395" t="s">
        <v>544</v>
      </c>
      <c r="CZ395" t="s">
        <v>544</v>
      </c>
      <c r="DA395" t="s">
        <v>544</v>
      </c>
      <c r="DB395" t="s">
        <v>544</v>
      </c>
      <c r="DC395" t="s">
        <v>544</v>
      </c>
      <c r="DD395" t="s">
        <v>544</v>
      </c>
      <c r="DE395" t="s">
        <v>544</v>
      </c>
      <c r="DF395" t="s">
        <v>544</v>
      </c>
      <c r="DG395" t="s">
        <v>544</v>
      </c>
      <c r="DH395" t="s">
        <v>544</v>
      </c>
      <c r="DI395" t="s">
        <v>544</v>
      </c>
      <c r="DJ395" t="s">
        <v>544</v>
      </c>
      <c r="DK395" t="s">
        <v>544</v>
      </c>
      <c r="DL395" t="s">
        <v>544</v>
      </c>
      <c r="DM395" t="s">
        <v>544</v>
      </c>
      <c r="DN395" t="s">
        <v>544</v>
      </c>
      <c r="DO395" t="s">
        <v>544</v>
      </c>
      <c r="DP395" t="s">
        <v>544</v>
      </c>
      <c r="DQ395" t="s">
        <v>544</v>
      </c>
      <c r="DR395" t="s">
        <v>544</v>
      </c>
      <c r="DS395" t="s">
        <v>544</v>
      </c>
      <c r="DT395" t="s">
        <v>544</v>
      </c>
      <c r="DU395" t="s">
        <v>544</v>
      </c>
      <c r="DV395" t="s">
        <v>544</v>
      </c>
      <c r="DW395" t="s">
        <v>544</v>
      </c>
      <c r="DX395" t="s">
        <v>544</v>
      </c>
      <c r="DY395" t="s">
        <v>544</v>
      </c>
      <c r="DZ395" t="s">
        <v>544</v>
      </c>
      <c r="EA395" t="s">
        <v>544</v>
      </c>
    </row>
    <row r="396" spans="1:131" ht="15" hidden="1">
      <c r="A396" s="505" t="e">
        <v>#N/A</v>
      </c>
      <c r="B396" s="505" t="e">
        <v>#N/A</v>
      </c>
      <c r="C396" s="506" t="s">
        <v>544</v>
      </c>
      <c r="D396" s="506" t="s">
        <v>544</v>
      </c>
      <c r="E396" s="507" t="s">
        <v>544</v>
      </c>
      <c r="F396" s="507" t="s">
        <v>544</v>
      </c>
      <c r="G396" s="508" t="s">
        <v>544</v>
      </c>
      <c r="H396" s="470" t="s">
        <v>544</v>
      </c>
      <c r="I396" s="509" t="s">
        <v>544</v>
      </c>
      <c r="J396" s="510" t="s">
        <v>544</v>
      </c>
      <c r="K396" s="511" t="s">
        <v>544</v>
      </c>
      <c r="L396" s="511" t="s">
        <v>544</v>
      </c>
      <c r="M396" s="511" t="s">
        <v>544</v>
      </c>
      <c r="N396" s="511" t="s">
        <v>544</v>
      </c>
      <c r="O396" s="511" t="s">
        <v>544</v>
      </c>
      <c r="P396" s="511" t="s">
        <v>544</v>
      </c>
      <c r="Q396" s="511" t="s">
        <v>544</v>
      </c>
      <c r="R396" s="511" t="s">
        <v>544</v>
      </c>
      <c r="S396" s="511" t="s">
        <v>544</v>
      </c>
      <c r="T396" s="511" t="s">
        <v>544</v>
      </c>
      <c r="U396" s="511" t="s">
        <v>544</v>
      </c>
      <c r="V396" s="511" t="s">
        <v>544</v>
      </c>
      <c r="W396" s="511" t="s">
        <v>544</v>
      </c>
      <c r="X396" s="511" t="s">
        <v>544</v>
      </c>
      <c r="Y396" s="511" t="s">
        <v>544</v>
      </c>
      <c r="Z396" s="511" t="s">
        <v>544</v>
      </c>
      <c r="AA396" s="511" t="s">
        <v>544</v>
      </c>
      <c r="AB396" s="511" t="s">
        <v>544</v>
      </c>
      <c r="AC396" s="511" t="s">
        <v>544</v>
      </c>
      <c r="AD396" s="511" t="s">
        <v>544</v>
      </c>
      <c r="AE396" s="511" t="s">
        <v>544</v>
      </c>
      <c r="AF396" s="511" t="s">
        <v>544</v>
      </c>
      <c r="AG396" s="511" t="s">
        <v>544</v>
      </c>
      <c r="AH396" s="511" t="s">
        <v>544</v>
      </c>
      <c r="AI396" s="511" t="s">
        <v>544</v>
      </c>
      <c r="AJ396" s="511" t="s">
        <v>544</v>
      </c>
      <c r="AK396" s="511" t="s">
        <v>544</v>
      </c>
      <c r="AL396" s="511" t="s">
        <v>544</v>
      </c>
      <c r="AM396" s="511" t="s">
        <v>544</v>
      </c>
      <c r="AN396" s="511" t="s">
        <v>544</v>
      </c>
      <c r="AO396" s="511" t="s">
        <v>544</v>
      </c>
      <c r="AP396" s="511" t="s">
        <v>544</v>
      </c>
      <c r="AQ396" s="511" t="s">
        <v>544</v>
      </c>
      <c r="AR396" s="511" t="s">
        <v>544</v>
      </c>
      <c r="AS396" s="511" t="s">
        <v>544</v>
      </c>
      <c r="AT396" s="511" t="s">
        <v>544</v>
      </c>
      <c r="AU396" s="511" t="s">
        <v>544</v>
      </c>
      <c r="AV396" s="511" t="s">
        <v>544</v>
      </c>
      <c r="AW396" s="511" t="s">
        <v>544</v>
      </c>
      <c r="AX396" s="511" t="s">
        <v>544</v>
      </c>
      <c r="AY396" s="511" t="s">
        <v>544</v>
      </c>
      <c r="AZ396" s="511" t="s">
        <v>544</v>
      </c>
      <c r="BA396" s="511" t="s">
        <v>544</v>
      </c>
      <c r="BB396" s="511" t="s">
        <v>544</v>
      </c>
      <c r="BC396" s="511" t="s">
        <v>544</v>
      </c>
      <c r="BD396" s="511" t="s">
        <v>544</v>
      </c>
      <c r="BE396" s="511" t="s">
        <v>544</v>
      </c>
      <c r="BF396" s="511" t="s">
        <v>544</v>
      </c>
      <c r="BG396" s="511" t="s">
        <v>544</v>
      </c>
      <c r="BH396" s="511" t="s">
        <v>544</v>
      </c>
      <c r="BI396" s="511" t="s">
        <v>544</v>
      </c>
      <c r="BJ396" s="511" t="s">
        <v>544</v>
      </c>
      <c r="BK396" s="511" t="s">
        <v>544</v>
      </c>
      <c r="BL396" s="512" t="s">
        <v>544</v>
      </c>
      <c r="BM396" s="511" t="s">
        <v>544</v>
      </c>
      <c r="BN396" s="511" t="s">
        <v>544</v>
      </c>
      <c r="BO396" s="511" t="s">
        <v>544</v>
      </c>
      <c r="BQ396" t="s">
        <v>544</v>
      </c>
      <c r="BR396" t="s">
        <v>544</v>
      </c>
      <c r="BS396" t="s">
        <v>544</v>
      </c>
      <c r="BT396" t="s">
        <v>544</v>
      </c>
      <c r="BU396" t="s">
        <v>544</v>
      </c>
      <c r="BV396" t="s">
        <v>544</v>
      </c>
      <c r="BW396" t="s">
        <v>544</v>
      </c>
      <c r="BX396" t="s">
        <v>544</v>
      </c>
      <c r="BY396" t="s">
        <v>544</v>
      </c>
      <c r="BZ396" t="s">
        <v>544</v>
      </c>
      <c r="CA396" t="s">
        <v>544</v>
      </c>
      <c r="CB396" t="s">
        <v>544</v>
      </c>
      <c r="CC396" t="s">
        <v>544</v>
      </c>
      <c r="CD396" t="s">
        <v>544</v>
      </c>
      <c r="CE396" t="s">
        <v>544</v>
      </c>
      <c r="CF396" t="s">
        <v>544</v>
      </c>
      <c r="CG396" t="s">
        <v>544</v>
      </c>
      <c r="CH396" t="s">
        <v>544</v>
      </c>
      <c r="CI396" t="s">
        <v>544</v>
      </c>
      <c r="CJ396" t="s">
        <v>544</v>
      </c>
      <c r="CK396" t="s">
        <v>544</v>
      </c>
      <c r="CL396" t="s">
        <v>544</v>
      </c>
      <c r="CM396" t="s">
        <v>544</v>
      </c>
      <c r="CN396" t="s">
        <v>544</v>
      </c>
      <c r="CO396" t="s">
        <v>544</v>
      </c>
      <c r="CP396" t="s">
        <v>544</v>
      </c>
      <c r="CQ396" t="s">
        <v>544</v>
      </c>
      <c r="CR396" t="s">
        <v>544</v>
      </c>
      <c r="CS396" t="s">
        <v>544</v>
      </c>
      <c r="CT396" t="s">
        <v>544</v>
      </c>
      <c r="CU396" t="s">
        <v>544</v>
      </c>
      <c r="CV396" t="s">
        <v>544</v>
      </c>
      <c r="CW396" t="s">
        <v>544</v>
      </c>
      <c r="CX396" t="s">
        <v>544</v>
      </c>
      <c r="CY396" t="s">
        <v>544</v>
      </c>
      <c r="CZ396" t="s">
        <v>544</v>
      </c>
      <c r="DA396" t="s">
        <v>544</v>
      </c>
      <c r="DB396" t="s">
        <v>544</v>
      </c>
      <c r="DC396" t="s">
        <v>544</v>
      </c>
      <c r="DD396" t="s">
        <v>544</v>
      </c>
      <c r="DE396" t="s">
        <v>544</v>
      </c>
      <c r="DF396" t="s">
        <v>544</v>
      </c>
      <c r="DG396" t="s">
        <v>544</v>
      </c>
      <c r="DH396" t="s">
        <v>544</v>
      </c>
      <c r="DI396" t="s">
        <v>544</v>
      </c>
      <c r="DJ396" t="s">
        <v>544</v>
      </c>
      <c r="DK396" t="s">
        <v>544</v>
      </c>
      <c r="DL396" t="s">
        <v>544</v>
      </c>
      <c r="DM396" t="s">
        <v>544</v>
      </c>
      <c r="DN396" t="s">
        <v>544</v>
      </c>
      <c r="DO396" t="s">
        <v>544</v>
      </c>
      <c r="DP396" t="s">
        <v>544</v>
      </c>
      <c r="DQ396" t="s">
        <v>544</v>
      </c>
      <c r="DR396" t="s">
        <v>544</v>
      </c>
      <c r="DS396" t="s">
        <v>544</v>
      </c>
      <c r="DT396" t="s">
        <v>544</v>
      </c>
      <c r="DU396" t="s">
        <v>544</v>
      </c>
      <c r="DV396" t="s">
        <v>544</v>
      </c>
      <c r="DW396" t="s">
        <v>544</v>
      </c>
      <c r="DX396" t="s">
        <v>544</v>
      </c>
      <c r="DY396" t="s">
        <v>544</v>
      </c>
      <c r="DZ396" t="s">
        <v>544</v>
      </c>
      <c r="EA396" t="s">
        <v>544</v>
      </c>
    </row>
    <row r="397" spans="1:131" ht="15" hidden="1">
      <c r="A397" s="505" t="e">
        <v>#N/A</v>
      </c>
      <c r="B397" s="505" t="e">
        <v>#N/A</v>
      </c>
      <c r="C397" s="506" t="s">
        <v>544</v>
      </c>
      <c r="D397" s="506" t="s">
        <v>544</v>
      </c>
      <c r="E397" s="507" t="s">
        <v>544</v>
      </c>
      <c r="F397" s="507" t="s">
        <v>544</v>
      </c>
      <c r="G397" s="508" t="s">
        <v>544</v>
      </c>
      <c r="H397" s="470" t="s">
        <v>544</v>
      </c>
      <c r="I397" s="509" t="s">
        <v>544</v>
      </c>
      <c r="J397" s="510" t="s">
        <v>544</v>
      </c>
      <c r="K397" s="511" t="s">
        <v>544</v>
      </c>
      <c r="L397" s="511" t="s">
        <v>544</v>
      </c>
      <c r="M397" s="511" t="s">
        <v>544</v>
      </c>
      <c r="N397" s="511" t="s">
        <v>544</v>
      </c>
      <c r="O397" s="511" t="s">
        <v>544</v>
      </c>
      <c r="P397" s="511" t="s">
        <v>544</v>
      </c>
      <c r="Q397" s="511" t="s">
        <v>544</v>
      </c>
      <c r="R397" s="511" t="s">
        <v>544</v>
      </c>
      <c r="S397" s="511" t="s">
        <v>544</v>
      </c>
      <c r="T397" s="511" t="s">
        <v>544</v>
      </c>
      <c r="U397" s="511" t="s">
        <v>544</v>
      </c>
      <c r="V397" s="511" t="s">
        <v>544</v>
      </c>
      <c r="W397" s="511" t="s">
        <v>544</v>
      </c>
      <c r="X397" s="511" t="s">
        <v>544</v>
      </c>
      <c r="Y397" s="511" t="s">
        <v>544</v>
      </c>
      <c r="Z397" s="511" t="s">
        <v>544</v>
      </c>
      <c r="AA397" s="511" t="s">
        <v>544</v>
      </c>
      <c r="AB397" s="511" t="s">
        <v>544</v>
      </c>
      <c r="AC397" s="511" t="s">
        <v>544</v>
      </c>
      <c r="AD397" s="511" t="s">
        <v>544</v>
      </c>
      <c r="AE397" s="511" t="s">
        <v>544</v>
      </c>
      <c r="AF397" s="511" t="s">
        <v>544</v>
      </c>
      <c r="AG397" s="511" t="s">
        <v>544</v>
      </c>
      <c r="AH397" s="511" t="s">
        <v>544</v>
      </c>
      <c r="AI397" s="511" t="s">
        <v>544</v>
      </c>
      <c r="AJ397" s="511" t="s">
        <v>544</v>
      </c>
      <c r="AK397" s="511" t="s">
        <v>544</v>
      </c>
      <c r="AL397" s="511" t="s">
        <v>544</v>
      </c>
      <c r="AM397" s="511" t="s">
        <v>544</v>
      </c>
      <c r="AN397" s="511" t="s">
        <v>544</v>
      </c>
      <c r="AO397" s="511" t="s">
        <v>544</v>
      </c>
      <c r="AP397" s="511" t="s">
        <v>544</v>
      </c>
      <c r="AQ397" s="511" t="s">
        <v>544</v>
      </c>
      <c r="AR397" s="511" t="s">
        <v>544</v>
      </c>
      <c r="AS397" s="511" t="s">
        <v>544</v>
      </c>
      <c r="AT397" s="511" t="s">
        <v>544</v>
      </c>
      <c r="AU397" s="511" t="s">
        <v>544</v>
      </c>
      <c r="AV397" s="511" t="s">
        <v>544</v>
      </c>
      <c r="AW397" s="511" t="s">
        <v>544</v>
      </c>
      <c r="AX397" s="511" t="s">
        <v>544</v>
      </c>
      <c r="AY397" s="511" t="s">
        <v>544</v>
      </c>
      <c r="AZ397" s="511" t="s">
        <v>544</v>
      </c>
      <c r="BA397" s="511" t="s">
        <v>544</v>
      </c>
      <c r="BB397" s="511" t="s">
        <v>544</v>
      </c>
      <c r="BC397" s="511" t="s">
        <v>544</v>
      </c>
      <c r="BD397" s="511" t="s">
        <v>544</v>
      </c>
      <c r="BE397" s="511" t="s">
        <v>544</v>
      </c>
      <c r="BF397" s="511" t="s">
        <v>544</v>
      </c>
      <c r="BG397" s="511" t="s">
        <v>544</v>
      </c>
      <c r="BH397" s="511" t="s">
        <v>544</v>
      </c>
      <c r="BI397" s="511" t="s">
        <v>544</v>
      </c>
      <c r="BJ397" s="511" t="s">
        <v>544</v>
      </c>
      <c r="BK397" s="511" t="s">
        <v>544</v>
      </c>
      <c r="BL397" s="512" t="s">
        <v>544</v>
      </c>
      <c r="BM397" s="511" t="s">
        <v>544</v>
      </c>
      <c r="BN397" s="511" t="s">
        <v>544</v>
      </c>
      <c r="BO397" s="511" t="s">
        <v>544</v>
      </c>
      <c r="BQ397" t="s">
        <v>544</v>
      </c>
      <c r="BR397" t="s">
        <v>544</v>
      </c>
      <c r="BS397" t="s">
        <v>544</v>
      </c>
      <c r="BT397" t="s">
        <v>544</v>
      </c>
      <c r="BU397" t="s">
        <v>544</v>
      </c>
      <c r="BV397" t="s">
        <v>544</v>
      </c>
      <c r="BW397" t="s">
        <v>544</v>
      </c>
      <c r="BX397" t="s">
        <v>544</v>
      </c>
      <c r="BY397" t="s">
        <v>544</v>
      </c>
      <c r="BZ397" t="s">
        <v>544</v>
      </c>
      <c r="CA397" t="s">
        <v>544</v>
      </c>
      <c r="CB397" t="s">
        <v>544</v>
      </c>
      <c r="CC397" t="s">
        <v>544</v>
      </c>
      <c r="CD397" t="s">
        <v>544</v>
      </c>
      <c r="CE397" t="s">
        <v>544</v>
      </c>
      <c r="CF397" t="s">
        <v>544</v>
      </c>
      <c r="CG397" t="s">
        <v>544</v>
      </c>
      <c r="CH397" t="s">
        <v>544</v>
      </c>
      <c r="CI397" t="s">
        <v>544</v>
      </c>
      <c r="CJ397" t="s">
        <v>544</v>
      </c>
      <c r="CK397" t="s">
        <v>544</v>
      </c>
      <c r="CL397" t="s">
        <v>544</v>
      </c>
      <c r="CM397" t="s">
        <v>544</v>
      </c>
      <c r="CN397" t="s">
        <v>544</v>
      </c>
      <c r="CO397" t="s">
        <v>544</v>
      </c>
      <c r="CP397" t="s">
        <v>544</v>
      </c>
      <c r="CQ397" t="s">
        <v>544</v>
      </c>
      <c r="CR397" t="s">
        <v>544</v>
      </c>
      <c r="CS397" t="s">
        <v>544</v>
      </c>
      <c r="CT397" t="s">
        <v>544</v>
      </c>
      <c r="CU397" t="s">
        <v>544</v>
      </c>
      <c r="CV397" t="s">
        <v>544</v>
      </c>
      <c r="CW397" t="s">
        <v>544</v>
      </c>
      <c r="CX397" t="s">
        <v>544</v>
      </c>
      <c r="CY397" t="s">
        <v>544</v>
      </c>
      <c r="CZ397" t="s">
        <v>544</v>
      </c>
      <c r="DA397" t="s">
        <v>544</v>
      </c>
      <c r="DB397" t="s">
        <v>544</v>
      </c>
      <c r="DC397" t="s">
        <v>544</v>
      </c>
      <c r="DD397" t="s">
        <v>544</v>
      </c>
      <c r="DE397" t="s">
        <v>544</v>
      </c>
      <c r="DF397" t="s">
        <v>544</v>
      </c>
      <c r="DG397" t="s">
        <v>544</v>
      </c>
      <c r="DH397" t="s">
        <v>544</v>
      </c>
      <c r="DI397" t="s">
        <v>544</v>
      </c>
      <c r="DJ397" t="s">
        <v>544</v>
      </c>
      <c r="DK397" t="s">
        <v>544</v>
      </c>
      <c r="DL397" t="s">
        <v>544</v>
      </c>
      <c r="DM397" t="s">
        <v>544</v>
      </c>
      <c r="DN397" t="s">
        <v>544</v>
      </c>
      <c r="DO397" t="s">
        <v>544</v>
      </c>
      <c r="DP397" t="s">
        <v>544</v>
      </c>
      <c r="DQ397" t="s">
        <v>544</v>
      </c>
      <c r="DR397" t="s">
        <v>544</v>
      </c>
      <c r="DS397" t="s">
        <v>544</v>
      </c>
      <c r="DT397" t="s">
        <v>544</v>
      </c>
      <c r="DU397" t="s">
        <v>544</v>
      </c>
      <c r="DV397" t="s">
        <v>544</v>
      </c>
      <c r="DW397" t="s">
        <v>544</v>
      </c>
      <c r="DX397" t="s">
        <v>544</v>
      </c>
      <c r="DY397" t="s">
        <v>544</v>
      </c>
      <c r="DZ397" t="s">
        <v>544</v>
      </c>
      <c r="EA397" t="s">
        <v>544</v>
      </c>
    </row>
    <row r="398" spans="1:131" ht="15" hidden="1">
      <c r="A398" s="505" t="e">
        <v>#N/A</v>
      </c>
      <c r="B398" s="505" t="e">
        <v>#N/A</v>
      </c>
      <c r="C398" s="506" t="s">
        <v>544</v>
      </c>
      <c r="D398" s="506" t="s">
        <v>544</v>
      </c>
      <c r="E398" s="507" t="s">
        <v>544</v>
      </c>
      <c r="F398" s="507" t="s">
        <v>544</v>
      </c>
      <c r="G398" s="508" t="s">
        <v>544</v>
      </c>
      <c r="H398" s="470" t="s">
        <v>544</v>
      </c>
      <c r="I398" s="509" t="s">
        <v>544</v>
      </c>
      <c r="J398" s="510" t="s">
        <v>544</v>
      </c>
      <c r="K398" s="511" t="s">
        <v>544</v>
      </c>
      <c r="L398" s="511" t="s">
        <v>544</v>
      </c>
      <c r="M398" s="511" t="s">
        <v>544</v>
      </c>
      <c r="N398" s="511" t="s">
        <v>544</v>
      </c>
      <c r="O398" s="511" t="s">
        <v>544</v>
      </c>
      <c r="P398" s="511" t="s">
        <v>544</v>
      </c>
      <c r="Q398" s="511" t="s">
        <v>544</v>
      </c>
      <c r="R398" s="511" t="s">
        <v>544</v>
      </c>
      <c r="S398" s="511" t="s">
        <v>544</v>
      </c>
      <c r="T398" s="511" t="s">
        <v>544</v>
      </c>
      <c r="U398" s="511" t="s">
        <v>544</v>
      </c>
      <c r="V398" s="511" t="s">
        <v>544</v>
      </c>
      <c r="W398" s="511" t="s">
        <v>544</v>
      </c>
      <c r="X398" s="511" t="s">
        <v>544</v>
      </c>
      <c r="Y398" s="511" t="s">
        <v>544</v>
      </c>
      <c r="Z398" s="511" t="s">
        <v>544</v>
      </c>
      <c r="AA398" s="511" t="s">
        <v>544</v>
      </c>
      <c r="AB398" s="511" t="s">
        <v>544</v>
      </c>
      <c r="AC398" s="511" t="s">
        <v>544</v>
      </c>
      <c r="AD398" s="511" t="s">
        <v>544</v>
      </c>
      <c r="AE398" s="511" t="s">
        <v>544</v>
      </c>
      <c r="AF398" s="511" t="s">
        <v>544</v>
      </c>
      <c r="AG398" s="511" t="s">
        <v>544</v>
      </c>
      <c r="AH398" s="511" t="s">
        <v>544</v>
      </c>
      <c r="AI398" s="511" t="s">
        <v>544</v>
      </c>
      <c r="AJ398" s="511" t="s">
        <v>544</v>
      </c>
      <c r="AK398" s="511" t="s">
        <v>544</v>
      </c>
      <c r="AL398" s="511" t="s">
        <v>544</v>
      </c>
      <c r="AM398" s="511" t="s">
        <v>544</v>
      </c>
      <c r="AN398" s="511" t="s">
        <v>544</v>
      </c>
      <c r="AO398" s="511" t="s">
        <v>544</v>
      </c>
      <c r="AP398" s="511" t="s">
        <v>544</v>
      </c>
      <c r="AQ398" s="511" t="s">
        <v>544</v>
      </c>
      <c r="AR398" s="511" t="s">
        <v>544</v>
      </c>
      <c r="AS398" s="511" t="s">
        <v>544</v>
      </c>
      <c r="AT398" s="511" t="s">
        <v>544</v>
      </c>
      <c r="AU398" s="511" t="s">
        <v>544</v>
      </c>
      <c r="AV398" s="511" t="s">
        <v>544</v>
      </c>
      <c r="AW398" s="511" t="s">
        <v>544</v>
      </c>
      <c r="AX398" s="511" t="s">
        <v>544</v>
      </c>
      <c r="AY398" s="511" t="s">
        <v>544</v>
      </c>
      <c r="AZ398" s="511" t="s">
        <v>544</v>
      </c>
      <c r="BA398" s="511" t="s">
        <v>544</v>
      </c>
      <c r="BB398" s="511" t="s">
        <v>544</v>
      </c>
      <c r="BC398" s="511" t="s">
        <v>544</v>
      </c>
      <c r="BD398" s="511" t="s">
        <v>544</v>
      </c>
      <c r="BE398" s="511" t="s">
        <v>544</v>
      </c>
      <c r="BF398" s="511" t="s">
        <v>544</v>
      </c>
      <c r="BG398" s="511" t="s">
        <v>544</v>
      </c>
      <c r="BH398" s="511" t="s">
        <v>544</v>
      </c>
      <c r="BI398" s="511" t="s">
        <v>544</v>
      </c>
      <c r="BJ398" s="511" t="s">
        <v>544</v>
      </c>
      <c r="BK398" s="511" t="s">
        <v>544</v>
      </c>
      <c r="BL398" s="512" t="s">
        <v>544</v>
      </c>
      <c r="BM398" s="511" t="s">
        <v>544</v>
      </c>
      <c r="BN398" s="511" t="s">
        <v>544</v>
      </c>
      <c r="BO398" s="511" t="s">
        <v>544</v>
      </c>
      <c r="BQ398" t="s">
        <v>544</v>
      </c>
      <c r="BR398" t="s">
        <v>544</v>
      </c>
      <c r="BS398" t="s">
        <v>544</v>
      </c>
      <c r="BT398" t="s">
        <v>544</v>
      </c>
      <c r="BU398" t="s">
        <v>544</v>
      </c>
      <c r="BV398" t="s">
        <v>544</v>
      </c>
      <c r="BW398" t="s">
        <v>544</v>
      </c>
      <c r="BX398" t="s">
        <v>544</v>
      </c>
      <c r="BY398" t="s">
        <v>544</v>
      </c>
      <c r="BZ398" t="s">
        <v>544</v>
      </c>
      <c r="CA398" t="s">
        <v>544</v>
      </c>
      <c r="CB398" t="s">
        <v>544</v>
      </c>
      <c r="CC398" t="s">
        <v>544</v>
      </c>
      <c r="CD398" t="s">
        <v>544</v>
      </c>
      <c r="CE398" t="s">
        <v>544</v>
      </c>
      <c r="CF398" t="s">
        <v>544</v>
      </c>
      <c r="CG398" t="s">
        <v>544</v>
      </c>
      <c r="CH398" t="s">
        <v>544</v>
      </c>
      <c r="CI398" t="s">
        <v>544</v>
      </c>
      <c r="CJ398" t="s">
        <v>544</v>
      </c>
      <c r="CK398" t="s">
        <v>544</v>
      </c>
      <c r="CL398" t="s">
        <v>544</v>
      </c>
      <c r="CM398" t="s">
        <v>544</v>
      </c>
      <c r="CN398" t="s">
        <v>544</v>
      </c>
      <c r="CO398" t="s">
        <v>544</v>
      </c>
      <c r="CP398" t="s">
        <v>544</v>
      </c>
      <c r="CQ398" t="s">
        <v>544</v>
      </c>
      <c r="CR398" t="s">
        <v>544</v>
      </c>
      <c r="CS398" t="s">
        <v>544</v>
      </c>
      <c r="CT398" t="s">
        <v>544</v>
      </c>
      <c r="CU398" t="s">
        <v>544</v>
      </c>
      <c r="CV398" t="s">
        <v>544</v>
      </c>
      <c r="CW398" t="s">
        <v>544</v>
      </c>
      <c r="CX398" t="s">
        <v>544</v>
      </c>
      <c r="CY398" t="s">
        <v>544</v>
      </c>
      <c r="CZ398" t="s">
        <v>544</v>
      </c>
      <c r="DA398" t="s">
        <v>544</v>
      </c>
      <c r="DB398" t="s">
        <v>544</v>
      </c>
      <c r="DC398" t="s">
        <v>544</v>
      </c>
      <c r="DD398" t="s">
        <v>544</v>
      </c>
      <c r="DE398" t="s">
        <v>544</v>
      </c>
      <c r="DF398" t="s">
        <v>544</v>
      </c>
      <c r="DG398" t="s">
        <v>544</v>
      </c>
      <c r="DH398" t="s">
        <v>544</v>
      </c>
      <c r="DI398" t="s">
        <v>544</v>
      </c>
      <c r="DJ398" t="s">
        <v>544</v>
      </c>
      <c r="DK398" t="s">
        <v>544</v>
      </c>
      <c r="DL398" t="s">
        <v>544</v>
      </c>
      <c r="DM398" t="s">
        <v>544</v>
      </c>
      <c r="DN398" t="s">
        <v>544</v>
      </c>
      <c r="DO398" t="s">
        <v>544</v>
      </c>
      <c r="DP398" t="s">
        <v>544</v>
      </c>
      <c r="DQ398" t="s">
        <v>544</v>
      </c>
      <c r="DR398" t="s">
        <v>544</v>
      </c>
      <c r="DS398" t="s">
        <v>544</v>
      </c>
      <c r="DT398" t="s">
        <v>544</v>
      </c>
      <c r="DU398" t="s">
        <v>544</v>
      </c>
      <c r="DV398" t="s">
        <v>544</v>
      </c>
      <c r="DW398" t="s">
        <v>544</v>
      </c>
      <c r="DX398" t="s">
        <v>544</v>
      </c>
      <c r="DY398" t="s">
        <v>544</v>
      </c>
      <c r="DZ398" t="s">
        <v>544</v>
      </c>
      <c r="EA398" t="s">
        <v>544</v>
      </c>
    </row>
    <row r="399" spans="1:131" ht="15" hidden="1">
      <c r="A399" s="505" t="e">
        <v>#N/A</v>
      </c>
      <c r="B399" s="505" t="e">
        <v>#N/A</v>
      </c>
      <c r="C399" s="506" t="s">
        <v>544</v>
      </c>
      <c r="D399" s="506" t="s">
        <v>544</v>
      </c>
      <c r="E399" s="507" t="s">
        <v>544</v>
      </c>
      <c r="F399" s="507" t="s">
        <v>544</v>
      </c>
      <c r="G399" s="508" t="s">
        <v>544</v>
      </c>
      <c r="H399" s="470" t="s">
        <v>544</v>
      </c>
      <c r="I399" s="509" t="s">
        <v>544</v>
      </c>
      <c r="J399" s="510" t="s">
        <v>544</v>
      </c>
      <c r="K399" s="511" t="s">
        <v>544</v>
      </c>
      <c r="L399" s="511" t="s">
        <v>544</v>
      </c>
      <c r="M399" s="511" t="s">
        <v>544</v>
      </c>
      <c r="N399" s="511" t="s">
        <v>544</v>
      </c>
      <c r="O399" s="511" t="s">
        <v>544</v>
      </c>
      <c r="P399" s="511" t="s">
        <v>544</v>
      </c>
      <c r="Q399" s="511" t="s">
        <v>544</v>
      </c>
      <c r="R399" s="511" t="s">
        <v>544</v>
      </c>
      <c r="S399" s="511" t="s">
        <v>544</v>
      </c>
      <c r="T399" s="511" t="s">
        <v>544</v>
      </c>
      <c r="U399" s="511" t="s">
        <v>544</v>
      </c>
      <c r="V399" s="511" t="s">
        <v>544</v>
      </c>
      <c r="W399" s="511" t="s">
        <v>544</v>
      </c>
      <c r="X399" s="511" t="s">
        <v>544</v>
      </c>
      <c r="Y399" s="511" t="s">
        <v>544</v>
      </c>
      <c r="Z399" s="511" t="s">
        <v>544</v>
      </c>
      <c r="AA399" s="511" t="s">
        <v>544</v>
      </c>
      <c r="AB399" s="511" t="s">
        <v>544</v>
      </c>
      <c r="AC399" s="511" t="s">
        <v>544</v>
      </c>
      <c r="AD399" s="511" t="s">
        <v>544</v>
      </c>
      <c r="AE399" s="511" t="s">
        <v>544</v>
      </c>
      <c r="AF399" s="511" t="s">
        <v>544</v>
      </c>
      <c r="AG399" s="511" t="s">
        <v>544</v>
      </c>
      <c r="AH399" s="511" t="s">
        <v>544</v>
      </c>
      <c r="AI399" s="511" t="s">
        <v>544</v>
      </c>
      <c r="AJ399" s="511" t="s">
        <v>544</v>
      </c>
      <c r="AK399" s="511" t="s">
        <v>544</v>
      </c>
      <c r="AL399" s="511" t="s">
        <v>544</v>
      </c>
      <c r="AM399" s="511" t="s">
        <v>544</v>
      </c>
      <c r="AN399" s="511" t="s">
        <v>544</v>
      </c>
      <c r="AO399" s="511" t="s">
        <v>544</v>
      </c>
      <c r="AP399" s="511" t="s">
        <v>544</v>
      </c>
      <c r="AQ399" s="511" t="s">
        <v>544</v>
      </c>
      <c r="AR399" s="511" t="s">
        <v>544</v>
      </c>
      <c r="AS399" s="511" t="s">
        <v>544</v>
      </c>
      <c r="AT399" s="511" t="s">
        <v>544</v>
      </c>
      <c r="AU399" s="511" t="s">
        <v>544</v>
      </c>
      <c r="AV399" s="511" t="s">
        <v>544</v>
      </c>
      <c r="AW399" s="511" t="s">
        <v>544</v>
      </c>
      <c r="AX399" s="511" t="s">
        <v>544</v>
      </c>
      <c r="AY399" s="511" t="s">
        <v>544</v>
      </c>
      <c r="AZ399" s="511" t="s">
        <v>544</v>
      </c>
      <c r="BA399" s="511" t="s">
        <v>544</v>
      </c>
      <c r="BB399" s="511" t="s">
        <v>544</v>
      </c>
      <c r="BC399" s="511" t="s">
        <v>544</v>
      </c>
      <c r="BD399" s="511" t="s">
        <v>544</v>
      </c>
      <c r="BE399" s="511" t="s">
        <v>544</v>
      </c>
      <c r="BF399" s="511" t="s">
        <v>544</v>
      </c>
      <c r="BG399" s="511" t="s">
        <v>544</v>
      </c>
      <c r="BH399" s="511" t="s">
        <v>544</v>
      </c>
      <c r="BI399" s="511" t="s">
        <v>544</v>
      </c>
      <c r="BJ399" s="511" t="s">
        <v>544</v>
      </c>
      <c r="BK399" s="511" t="s">
        <v>544</v>
      </c>
      <c r="BL399" s="512" t="s">
        <v>544</v>
      </c>
      <c r="BM399" s="511" t="s">
        <v>544</v>
      </c>
      <c r="BN399" s="511" t="s">
        <v>544</v>
      </c>
      <c r="BO399" s="511" t="s">
        <v>544</v>
      </c>
      <c r="BQ399" t="s">
        <v>544</v>
      </c>
      <c r="BR399" t="s">
        <v>544</v>
      </c>
      <c r="BS399" t="s">
        <v>544</v>
      </c>
      <c r="BT399" t="s">
        <v>544</v>
      </c>
      <c r="BU399" t="s">
        <v>544</v>
      </c>
      <c r="BV399" t="s">
        <v>544</v>
      </c>
      <c r="BW399" t="s">
        <v>544</v>
      </c>
      <c r="BX399" t="s">
        <v>544</v>
      </c>
      <c r="BY399" t="s">
        <v>544</v>
      </c>
      <c r="BZ399" t="s">
        <v>544</v>
      </c>
      <c r="CA399" t="s">
        <v>544</v>
      </c>
      <c r="CB399" t="s">
        <v>544</v>
      </c>
      <c r="CC399" t="s">
        <v>544</v>
      </c>
      <c r="CD399" t="s">
        <v>544</v>
      </c>
      <c r="CE399" t="s">
        <v>544</v>
      </c>
      <c r="CF399" t="s">
        <v>544</v>
      </c>
      <c r="CG399" t="s">
        <v>544</v>
      </c>
      <c r="CH399" t="s">
        <v>544</v>
      </c>
      <c r="CI399" t="s">
        <v>544</v>
      </c>
      <c r="CJ399" t="s">
        <v>544</v>
      </c>
      <c r="CK399" t="s">
        <v>544</v>
      </c>
      <c r="CL399" t="s">
        <v>544</v>
      </c>
      <c r="CM399" t="s">
        <v>544</v>
      </c>
      <c r="CN399" t="s">
        <v>544</v>
      </c>
      <c r="CO399" t="s">
        <v>544</v>
      </c>
      <c r="CP399" t="s">
        <v>544</v>
      </c>
      <c r="CQ399" t="s">
        <v>544</v>
      </c>
      <c r="CR399" t="s">
        <v>544</v>
      </c>
      <c r="CS399" t="s">
        <v>544</v>
      </c>
      <c r="CT399" t="s">
        <v>544</v>
      </c>
      <c r="CU399" t="s">
        <v>544</v>
      </c>
      <c r="CV399" t="s">
        <v>544</v>
      </c>
      <c r="CW399" t="s">
        <v>544</v>
      </c>
      <c r="CX399" t="s">
        <v>544</v>
      </c>
      <c r="CY399" t="s">
        <v>544</v>
      </c>
      <c r="CZ399" t="s">
        <v>544</v>
      </c>
      <c r="DA399" t="s">
        <v>544</v>
      </c>
      <c r="DB399" t="s">
        <v>544</v>
      </c>
      <c r="DC399" t="s">
        <v>544</v>
      </c>
      <c r="DD399" t="s">
        <v>544</v>
      </c>
      <c r="DE399" t="s">
        <v>544</v>
      </c>
      <c r="DF399" t="s">
        <v>544</v>
      </c>
      <c r="DG399" t="s">
        <v>544</v>
      </c>
      <c r="DH399" t="s">
        <v>544</v>
      </c>
      <c r="DI399" t="s">
        <v>544</v>
      </c>
      <c r="DJ399" t="s">
        <v>544</v>
      </c>
      <c r="DK399" t="s">
        <v>544</v>
      </c>
      <c r="DL399" t="s">
        <v>544</v>
      </c>
      <c r="DM399" t="s">
        <v>544</v>
      </c>
      <c r="DN399" t="s">
        <v>544</v>
      </c>
      <c r="DO399" t="s">
        <v>544</v>
      </c>
      <c r="DP399" t="s">
        <v>544</v>
      </c>
      <c r="DQ399" t="s">
        <v>544</v>
      </c>
      <c r="DR399" t="s">
        <v>544</v>
      </c>
      <c r="DS399" t="s">
        <v>544</v>
      </c>
      <c r="DT399" t="s">
        <v>544</v>
      </c>
      <c r="DU399" t="s">
        <v>544</v>
      </c>
      <c r="DV399" t="s">
        <v>544</v>
      </c>
      <c r="DW399" t="s">
        <v>544</v>
      </c>
      <c r="DX399" t="s">
        <v>544</v>
      </c>
      <c r="DY399" t="s">
        <v>544</v>
      </c>
      <c r="DZ399" t="s">
        <v>544</v>
      </c>
      <c r="EA399" t="s">
        <v>544</v>
      </c>
    </row>
    <row r="400" spans="1:131" ht="15" hidden="1">
      <c r="A400" s="505" t="e">
        <v>#N/A</v>
      </c>
      <c r="B400" s="505" t="e">
        <v>#N/A</v>
      </c>
      <c r="C400" s="506" t="s">
        <v>544</v>
      </c>
      <c r="D400" s="506" t="s">
        <v>544</v>
      </c>
      <c r="E400" s="507" t="s">
        <v>544</v>
      </c>
      <c r="F400" s="507" t="s">
        <v>544</v>
      </c>
      <c r="G400" s="508" t="s">
        <v>544</v>
      </c>
      <c r="H400" s="470" t="s">
        <v>544</v>
      </c>
      <c r="I400" s="509" t="s">
        <v>544</v>
      </c>
      <c r="J400" s="510" t="s">
        <v>544</v>
      </c>
      <c r="K400" s="511" t="s">
        <v>544</v>
      </c>
      <c r="L400" s="511" t="s">
        <v>544</v>
      </c>
      <c r="M400" s="511" t="s">
        <v>544</v>
      </c>
      <c r="N400" s="511" t="s">
        <v>544</v>
      </c>
      <c r="O400" s="511" t="s">
        <v>544</v>
      </c>
      <c r="P400" s="511" t="s">
        <v>544</v>
      </c>
      <c r="Q400" s="511" t="s">
        <v>544</v>
      </c>
      <c r="R400" s="511" t="s">
        <v>544</v>
      </c>
      <c r="S400" s="511" t="s">
        <v>544</v>
      </c>
      <c r="T400" s="511" t="s">
        <v>544</v>
      </c>
      <c r="U400" s="511" t="s">
        <v>544</v>
      </c>
      <c r="V400" s="511" t="s">
        <v>544</v>
      </c>
      <c r="W400" s="511" t="s">
        <v>544</v>
      </c>
      <c r="X400" s="511" t="s">
        <v>544</v>
      </c>
      <c r="Y400" s="511" t="s">
        <v>544</v>
      </c>
      <c r="Z400" s="511" t="s">
        <v>544</v>
      </c>
      <c r="AA400" s="511" t="s">
        <v>544</v>
      </c>
      <c r="AB400" s="511" t="s">
        <v>544</v>
      </c>
      <c r="AC400" s="511" t="s">
        <v>544</v>
      </c>
      <c r="AD400" s="511" t="s">
        <v>544</v>
      </c>
      <c r="AE400" s="511" t="s">
        <v>544</v>
      </c>
      <c r="AF400" s="511" t="s">
        <v>544</v>
      </c>
      <c r="AG400" s="511" t="s">
        <v>544</v>
      </c>
      <c r="AH400" s="511" t="s">
        <v>544</v>
      </c>
      <c r="AI400" s="511" t="s">
        <v>544</v>
      </c>
      <c r="AJ400" s="511" t="s">
        <v>544</v>
      </c>
      <c r="AK400" s="511" t="s">
        <v>544</v>
      </c>
      <c r="AL400" s="511" t="s">
        <v>544</v>
      </c>
      <c r="AM400" s="511" t="s">
        <v>544</v>
      </c>
      <c r="AN400" s="511" t="s">
        <v>544</v>
      </c>
      <c r="AO400" s="511" t="s">
        <v>544</v>
      </c>
      <c r="AP400" s="511" t="s">
        <v>544</v>
      </c>
      <c r="AQ400" s="511" t="s">
        <v>544</v>
      </c>
      <c r="AR400" s="511" t="s">
        <v>544</v>
      </c>
      <c r="AS400" s="511" t="s">
        <v>544</v>
      </c>
      <c r="AT400" s="511" t="s">
        <v>544</v>
      </c>
      <c r="AU400" s="511" t="s">
        <v>544</v>
      </c>
      <c r="AV400" s="511" t="s">
        <v>544</v>
      </c>
      <c r="AW400" s="511" t="s">
        <v>544</v>
      </c>
      <c r="AX400" s="511" t="s">
        <v>544</v>
      </c>
      <c r="AY400" s="511" t="s">
        <v>544</v>
      </c>
      <c r="AZ400" s="511" t="s">
        <v>544</v>
      </c>
      <c r="BA400" s="511" t="s">
        <v>544</v>
      </c>
      <c r="BB400" s="511" t="s">
        <v>544</v>
      </c>
      <c r="BC400" s="511" t="s">
        <v>544</v>
      </c>
      <c r="BD400" s="511" t="s">
        <v>544</v>
      </c>
      <c r="BE400" s="511" t="s">
        <v>544</v>
      </c>
      <c r="BF400" s="511" t="s">
        <v>544</v>
      </c>
      <c r="BG400" s="511" t="s">
        <v>544</v>
      </c>
      <c r="BH400" s="511" t="s">
        <v>544</v>
      </c>
      <c r="BI400" s="511" t="s">
        <v>544</v>
      </c>
      <c r="BJ400" s="511" t="s">
        <v>544</v>
      </c>
      <c r="BK400" s="511" t="s">
        <v>544</v>
      </c>
      <c r="BL400" s="512" t="s">
        <v>544</v>
      </c>
      <c r="BM400" s="511" t="s">
        <v>544</v>
      </c>
      <c r="BN400" s="511" t="s">
        <v>544</v>
      </c>
      <c r="BO400" s="511" t="s">
        <v>544</v>
      </c>
      <c r="BQ400" t="s">
        <v>544</v>
      </c>
      <c r="BR400" t="s">
        <v>544</v>
      </c>
      <c r="BS400" t="s">
        <v>544</v>
      </c>
      <c r="BT400" t="s">
        <v>544</v>
      </c>
      <c r="BU400" t="s">
        <v>544</v>
      </c>
      <c r="BV400" t="s">
        <v>544</v>
      </c>
      <c r="BW400" t="s">
        <v>544</v>
      </c>
      <c r="BX400" t="s">
        <v>544</v>
      </c>
      <c r="BY400" t="s">
        <v>544</v>
      </c>
      <c r="BZ400" t="s">
        <v>544</v>
      </c>
      <c r="CA400" t="s">
        <v>544</v>
      </c>
      <c r="CB400" t="s">
        <v>544</v>
      </c>
      <c r="CC400" t="s">
        <v>544</v>
      </c>
      <c r="CD400" t="s">
        <v>544</v>
      </c>
      <c r="CE400" t="s">
        <v>544</v>
      </c>
      <c r="CF400" t="s">
        <v>544</v>
      </c>
      <c r="CG400" t="s">
        <v>544</v>
      </c>
      <c r="CH400" t="s">
        <v>544</v>
      </c>
      <c r="CI400" t="s">
        <v>544</v>
      </c>
      <c r="CJ400" t="s">
        <v>544</v>
      </c>
      <c r="CK400" t="s">
        <v>544</v>
      </c>
      <c r="CL400" t="s">
        <v>544</v>
      </c>
      <c r="CM400" t="s">
        <v>544</v>
      </c>
      <c r="CN400" t="s">
        <v>544</v>
      </c>
      <c r="CO400" t="s">
        <v>544</v>
      </c>
      <c r="CP400" t="s">
        <v>544</v>
      </c>
      <c r="CQ400" t="s">
        <v>544</v>
      </c>
      <c r="CR400" t="s">
        <v>544</v>
      </c>
      <c r="CS400" t="s">
        <v>544</v>
      </c>
      <c r="CT400" t="s">
        <v>544</v>
      </c>
      <c r="CU400" t="s">
        <v>544</v>
      </c>
      <c r="CV400" t="s">
        <v>544</v>
      </c>
      <c r="CW400" t="s">
        <v>544</v>
      </c>
      <c r="CX400" t="s">
        <v>544</v>
      </c>
      <c r="CY400" t="s">
        <v>544</v>
      </c>
      <c r="CZ400" t="s">
        <v>544</v>
      </c>
      <c r="DA400" t="s">
        <v>544</v>
      </c>
      <c r="DB400" t="s">
        <v>544</v>
      </c>
      <c r="DC400" t="s">
        <v>544</v>
      </c>
      <c r="DD400" t="s">
        <v>544</v>
      </c>
      <c r="DE400" t="s">
        <v>544</v>
      </c>
      <c r="DF400" t="s">
        <v>544</v>
      </c>
      <c r="DG400" t="s">
        <v>544</v>
      </c>
      <c r="DH400" t="s">
        <v>544</v>
      </c>
      <c r="DI400" t="s">
        <v>544</v>
      </c>
      <c r="DJ400" t="s">
        <v>544</v>
      </c>
      <c r="DK400" t="s">
        <v>544</v>
      </c>
      <c r="DL400" t="s">
        <v>544</v>
      </c>
      <c r="DM400" t="s">
        <v>544</v>
      </c>
      <c r="DN400" t="s">
        <v>544</v>
      </c>
      <c r="DO400" t="s">
        <v>544</v>
      </c>
      <c r="DP400" t="s">
        <v>544</v>
      </c>
      <c r="DQ400" t="s">
        <v>544</v>
      </c>
      <c r="DR400" t="s">
        <v>544</v>
      </c>
      <c r="DS400" t="s">
        <v>544</v>
      </c>
      <c r="DT400" t="s">
        <v>544</v>
      </c>
      <c r="DU400" t="s">
        <v>544</v>
      </c>
      <c r="DV400" t="s">
        <v>544</v>
      </c>
      <c r="DW400" t="s">
        <v>544</v>
      </c>
      <c r="DX400" t="s">
        <v>544</v>
      </c>
      <c r="DY400" t="s">
        <v>544</v>
      </c>
      <c r="DZ400" t="s">
        <v>544</v>
      </c>
      <c r="EA400" t="s">
        <v>544</v>
      </c>
    </row>
    <row r="401" spans="1:131" ht="15" hidden="1">
      <c r="A401" s="505" t="e">
        <v>#N/A</v>
      </c>
      <c r="B401" s="505" t="e">
        <v>#N/A</v>
      </c>
      <c r="C401" s="506" t="s">
        <v>544</v>
      </c>
      <c r="D401" s="506" t="s">
        <v>544</v>
      </c>
      <c r="E401" s="507" t="s">
        <v>544</v>
      </c>
      <c r="F401" s="507" t="s">
        <v>544</v>
      </c>
      <c r="G401" s="508" t="s">
        <v>544</v>
      </c>
      <c r="H401" s="470" t="s">
        <v>544</v>
      </c>
      <c r="I401" s="509" t="s">
        <v>544</v>
      </c>
      <c r="J401" s="510" t="s">
        <v>544</v>
      </c>
      <c r="K401" s="511" t="s">
        <v>544</v>
      </c>
      <c r="L401" s="511" t="s">
        <v>544</v>
      </c>
      <c r="M401" s="511" t="s">
        <v>544</v>
      </c>
      <c r="N401" s="511" t="s">
        <v>544</v>
      </c>
      <c r="O401" s="511" t="s">
        <v>544</v>
      </c>
      <c r="P401" s="511" t="s">
        <v>544</v>
      </c>
      <c r="Q401" s="511" t="s">
        <v>544</v>
      </c>
      <c r="R401" s="511" t="s">
        <v>544</v>
      </c>
      <c r="S401" s="511" t="s">
        <v>544</v>
      </c>
      <c r="T401" s="511" t="s">
        <v>544</v>
      </c>
      <c r="U401" s="511" t="s">
        <v>544</v>
      </c>
      <c r="V401" s="511" t="s">
        <v>544</v>
      </c>
      <c r="W401" s="511" t="s">
        <v>544</v>
      </c>
      <c r="X401" s="511" t="s">
        <v>544</v>
      </c>
      <c r="Y401" s="511" t="s">
        <v>544</v>
      </c>
      <c r="Z401" s="511" t="s">
        <v>544</v>
      </c>
      <c r="AA401" s="511" t="s">
        <v>544</v>
      </c>
      <c r="AB401" s="511" t="s">
        <v>544</v>
      </c>
      <c r="AC401" s="511" t="s">
        <v>544</v>
      </c>
      <c r="AD401" s="511" t="s">
        <v>544</v>
      </c>
      <c r="AE401" s="511" t="s">
        <v>544</v>
      </c>
      <c r="AF401" s="511" t="s">
        <v>544</v>
      </c>
      <c r="AG401" s="511" t="s">
        <v>544</v>
      </c>
      <c r="AH401" s="511" t="s">
        <v>544</v>
      </c>
      <c r="AI401" s="511" t="s">
        <v>544</v>
      </c>
      <c r="AJ401" s="511" t="s">
        <v>544</v>
      </c>
      <c r="AK401" s="511" t="s">
        <v>544</v>
      </c>
      <c r="AL401" s="511" t="s">
        <v>544</v>
      </c>
      <c r="AM401" s="511" t="s">
        <v>544</v>
      </c>
      <c r="AN401" s="511" t="s">
        <v>544</v>
      </c>
      <c r="AO401" s="511" t="s">
        <v>544</v>
      </c>
      <c r="AP401" s="511" t="s">
        <v>544</v>
      </c>
      <c r="AQ401" s="511" t="s">
        <v>544</v>
      </c>
      <c r="AR401" s="511" t="s">
        <v>544</v>
      </c>
      <c r="AS401" s="511" t="s">
        <v>544</v>
      </c>
      <c r="AT401" s="511" t="s">
        <v>544</v>
      </c>
      <c r="AU401" s="511" t="s">
        <v>544</v>
      </c>
      <c r="AV401" s="511" t="s">
        <v>544</v>
      </c>
      <c r="AW401" s="511" t="s">
        <v>544</v>
      </c>
      <c r="AX401" s="511" t="s">
        <v>544</v>
      </c>
      <c r="AY401" s="511" t="s">
        <v>544</v>
      </c>
      <c r="AZ401" s="511" t="s">
        <v>544</v>
      </c>
      <c r="BA401" s="511" t="s">
        <v>544</v>
      </c>
      <c r="BB401" s="511" t="s">
        <v>544</v>
      </c>
      <c r="BC401" s="511" t="s">
        <v>544</v>
      </c>
      <c r="BD401" s="511" t="s">
        <v>544</v>
      </c>
      <c r="BE401" s="511" t="s">
        <v>544</v>
      </c>
      <c r="BF401" s="511" t="s">
        <v>544</v>
      </c>
      <c r="BG401" s="511" t="s">
        <v>544</v>
      </c>
      <c r="BH401" s="511" t="s">
        <v>544</v>
      </c>
      <c r="BI401" s="511" t="s">
        <v>544</v>
      </c>
      <c r="BJ401" s="511" t="s">
        <v>544</v>
      </c>
      <c r="BK401" s="511" t="s">
        <v>544</v>
      </c>
      <c r="BL401" s="512" t="s">
        <v>544</v>
      </c>
      <c r="BM401" s="511" t="s">
        <v>544</v>
      </c>
      <c r="BN401" s="511" t="s">
        <v>544</v>
      </c>
      <c r="BO401" s="511" t="s">
        <v>544</v>
      </c>
      <c r="BQ401" t="s">
        <v>544</v>
      </c>
      <c r="BR401" t="s">
        <v>544</v>
      </c>
      <c r="BS401" t="s">
        <v>544</v>
      </c>
      <c r="BT401" t="s">
        <v>544</v>
      </c>
      <c r="BU401" t="s">
        <v>544</v>
      </c>
      <c r="BV401" t="s">
        <v>544</v>
      </c>
      <c r="BW401" t="s">
        <v>544</v>
      </c>
      <c r="BX401" t="s">
        <v>544</v>
      </c>
      <c r="BY401" t="s">
        <v>544</v>
      </c>
      <c r="BZ401" t="s">
        <v>544</v>
      </c>
      <c r="CA401" t="s">
        <v>544</v>
      </c>
      <c r="CB401" t="s">
        <v>544</v>
      </c>
      <c r="CC401" t="s">
        <v>544</v>
      </c>
      <c r="CD401" t="s">
        <v>544</v>
      </c>
      <c r="CE401" t="s">
        <v>544</v>
      </c>
      <c r="CF401" t="s">
        <v>544</v>
      </c>
      <c r="CG401" t="s">
        <v>544</v>
      </c>
      <c r="CH401" t="s">
        <v>544</v>
      </c>
      <c r="CI401" t="s">
        <v>544</v>
      </c>
      <c r="CJ401" t="s">
        <v>544</v>
      </c>
      <c r="CK401" t="s">
        <v>544</v>
      </c>
      <c r="CL401" t="s">
        <v>544</v>
      </c>
      <c r="CM401" t="s">
        <v>544</v>
      </c>
      <c r="CN401" t="s">
        <v>544</v>
      </c>
      <c r="CO401" t="s">
        <v>544</v>
      </c>
      <c r="CP401" t="s">
        <v>544</v>
      </c>
      <c r="CQ401" t="s">
        <v>544</v>
      </c>
      <c r="CR401" t="s">
        <v>544</v>
      </c>
      <c r="CS401" t="s">
        <v>544</v>
      </c>
      <c r="CT401" t="s">
        <v>544</v>
      </c>
      <c r="CU401" t="s">
        <v>544</v>
      </c>
      <c r="CV401" t="s">
        <v>544</v>
      </c>
      <c r="CW401" t="s">
        <v>544</v>
      </c>
      <c r="CX401" t="s">
        <v>544</v>
      </c>
      <c r="CY401" t="s">
        <v>544</v>
      </c>
      <c r="CZ401" t="s">
        <v>544</v>
      </c>
      <c r="DA401" t="s">
        <v>544</v>
      </c>
      <c r="DB401" t="s">
        <v>544</v>
      </c>
      <c r="DC401" t="s">
        <v>544</v>
      </c>
      <c r="DD401" t="s">
        <v>544</v>
      </c>
      <c r="DE401" t="s">
        <v>544</v>
      </c>
      <c r="DF401" t="s">
        <v>544</v>
      </c>
      <c r="DG401" t="s">
        <v>544</v>
      </c>
      <c r="DH401" t="s">
        <v>544</v>
      </c>
      <c r="DI401" t="s">
        <v>544</v>
      </c>
      <c r="DJ401" t="s">
        <v>544</v>
      </c>
      <c r="DK401" t="s">
        <v>544</v>
      </c>
      <c r="DL401" t="s">
        <v>544</v>
      </c>
      <c r="DM401" t="s">
        <v>544</v>
      </c>
      <c r="DN401" t="s">
        <v>544</v>
      </c>
      <c r="DO401" t="s">
        <v>544</v>
      </c>
      <c r="DP401" t="s">
        <v>544</v>
      </c>
      <c r="DQ401" t="s">
        <v>544</v>
      </c>
      <c r="DR401" t="s">
        <v>544</v>
      </c>
      <c r="DS401" t="s">
        <v>544</v>
      </c>
      <c r="DT401" t="s">
        <v>544</v>
      </c>
      <c r="DU401" t="s">
        <v>544</v>
      </c>
      <c r="DV401" t="s">
        <v>544</v>
      </c>
      <c r="DW401" t="s">
        <v>544</v>
      </c>
      <c r="DX401" t="s">
        <v>544</v>
      </c>
      <c r="DY401" t="s">
        <v>544</v>
      </c>
      <c r="DZ401" t="s">
        <v>544</v>
      </c>
      <c r="EA401" t="s">
        <v>544</v>
      </c>
    </row>
    <row r="402" spans="1:131" ht="15" hidden="1">
      <c r="A402" s="505" t="e">
        <v>#N/A</v>
      </c>
      <c r="B402" s="505" t="e">
        <v>#N/A</v>
      </c>
      <c r="C402" s="506" t="s">
        <v>544</v>
      </c>
      <c r="D402" s="506" t="s">
        <v>544</v>
      </c>
      <c r="E402" s="507" t="s">
        <v>544</v>
      </c>
      <c r="F402" s="507" t="s">
        <v>544</v>
      </c>
      <c r="G402" s="508" t="s">
        <v>544</v>
      </c>
      <c r="H402" s="470" t="s">
        <v>544</v>
      </c>
      <c r="I402" s="509" t="s">
        <v>544</v>
      </c>
      <c r="J402" s="510" t="s">
        <v>544</v>
      </c>
      <c r="K402" s="511" t="s">
        <v>544</v>
      </c>
      <c r="L402" s="511" t="s">
        <v>544</v>
      </c>
      <c r="M402" s="511" t="s">
        <v>544</v>
      </c>
      <c r="N402" s="511" t="s">
        <v>544</v>
      </c>
      <c r="O402" s="511" t="s">
        <v>544</v>
      </c>
      <c r="P402" s="511" t="s">
        <v>544</v>
      </c>
      <c r="Q402" s="511" t="s">
        <v>544</v>
      </c>
      <c r="R402" s="511" t="s">
        <v>544</v>
      </c>
      <c r="S402" s="511" t="s">
        <v>544</v>
      </c>
      <c r="T402" s="511" t="s">
        <v>544</v>
      </c>
      <c r="U402" s="511" t="s">
        <v>544</v>
      </c>
      <c r="V402" s="511" t="s">
        <v>544</v>
      </c>
      <c r="W402" s="511" t="s">
        <v>544</v>
      </c>
      <c r="X402" s="511" t="s">
        <v>544</v>
      </c>
      <c r="Y402" s="511" t="s">
        <v>544</v>
      </c>
      <c r="Z402" s="511" t="s">
        <v>544</v>
      </c>
      <c r="AA402" s="511" t="s">
        <v>544</v>
      </c>
      <c r="AB402" s="511" t="s">
        <v>544</v>
      </c>
      <c r="AC402" s="511" t="s">
        <v>544</v>
      </c>
      <c r="AD402" s="511" t="s">
        <v>544</v>
      </c>
      <c r="AE402" s="511" t="s">
        <v>544</v>
      </c>
      <c r="AF402" s="511" t="s">
        <v>544</v>
      </c>
      <c r="AG402" s="511" t="s">
        <v>544</v>
      </c>
      <c r="AH402" s="511" t="s">
        <v>544</v>
      </c>
      <c r="AI402" s="511" t="s">
        <v>544</v>
      </c>
      <c r="AJ402" s="511" t="s">
        <v>544</v>
      </c>
      <c r="AK402" s="511" t="s">
        <v>544</v>
      </c>
      <c r="AL402" s="511" t="s">
        <v>544</v>
      </c>
      <c r="AM402" s="511" t="s">
        <v>544</v>
      </c>
      <c r="AN402" s="511" t="s">
        <v>544</v>
      </c>
      <c r="AO402" s="511" t="s">
        <v>544</v>
      </c>
      <c r="AP402" s="511" t="s">
        <v>544</v>
      </c>
      <c r="AQ402" s="511" t="s">
        <v>544</v>
      </c>
      <c r="AR402" s="511" t="s">
        <v>544</v>
      </c>
      <c r="AS402" s="511" t="s">
        <v>544</v>
      </c>
      <c r="AT402" s="511" t="s">
        <v>544</v>
      </c>
      <c r="AU402" s="511" t="s">
        <v>544</v>
      </c>
      <c r="AV402" s="511" t="s">
        <v>544</v>
      </c>
      <c r="AW402" s="511" t="s">
        <v>544</v>
      </c>
      <c r="AX402" s="511" t="s">
        <v>544</v>
      </c>
      <c r="AY402" s="511" t="s">
        <v>544</v>
      </c>
      <c r="AZ402" s="511" t="s">
        <v>544</v>
      </c>
      <c r="BA402" s="511" t="s">
        <v>544</v>
      </c>
      <c r="BB402" s="511" t="s">
        <v>544</v>
      </c>
      <c r="BC402" s="511" t="s">
        <v>544</v>
      </c>
      <c r="BD402" s="511" t="s">
        <v>544</v>
      </c>
      <c r="BE402" s="511" t="s">
        <v>544</v>
      </c>
      <c r="BF402" s="511" t="s">
        <v>544</v>
      </c>
      <c r="BG402" s="511" t="s">
        <v>544</v>
      </c>
      <c r="BH402" s="511" t="s">
        <v>544</v>
      </c>
      <c r="BI402" s="511" t="s">
        <v>544</v>
      </c>
      <c r="BJ402" s="511" t="s">
        <v>544</v>
      </c>
      <c r="BK402" s="511" t="s">
        <v>544</v>
      </c>
      <c r="BL402" s="512" t="s">
        <v>544</v>
      </c>
      <c r="BM402" s="511" t="s">
        <v>544</v>
      </c>
      <c r="BN402" s="511" t="s">
        <v>544</v>
      </c>
      <c r="BO402" s="511" t="s">
        <v>544</v>
      </c>
      <c r="BQ402" t="s">
        <v>544</v>
      </c>
      <c r="BR402" t="s">
        <v>544</v>
      </c>
      <c r="BS402" t="s">
        <v>544</v>
      </c>
      <c r="BT402" t="s">
        <v>544</v>
      </c>
      <c r="BU402" t="s">
        <v>544</v>
      </c>
      <c r="BV402" t="s">
        <v>544</v>
      </c>
      <c r="BW402" t="s">
        <v>544</v>
      </c>
      <c r="BX402" t="s">
        <v>544</v>
      </c>
      <c r="BY402" t="s">
        <v>544</v>
      </c>
      <c r="BZ402" t="s">
        <v>544</v>
      </c>
      <c r="CA402" t="s">
        <v>544</v>
      </c>
      <c r="CB402" t="s">
        <v>544</v>
      </c>
      <c r="CC402" t="s">
        <v>544</v>
      </c>
      <c r="CD402" t="s">
        <v>544</v>
      </c>
      <c r="CE402" t="s">
        <v>544</v>
      </c>
      <c r="CF402" t="s">
        <v>544</v>
      </c>
      <c r="CG402" t="s">
        <v>544</v>
      </c>
      <c r="CH402" t="s">
        <v>544</v>
      </c>
      <c r="CI402" t="s">
        <v>544</v>
      </c>
      <c r="CJ402" t="s">
        <v>544</v>
      </c>
      <c r="CK402" t="s">
        <v>544</v>
      </c>
      <c r="CL402" t="s">
        <v>544</v>
      </c>
      <c r="CM402" t="s">
        <v>544</v>
      </c>
      <c r="CN402" t="s">
        <v>544</v>
      </c>
      <c r="CO402" t="s">
        <v>544</v>
      </c>
      <c r="CP402" t="s">
        <v>544</v>
      </c>
      <c r="CQ402" t="s">
        <v>544</v>
      </c>
      <c r="CR402" t="s">
        <v>544</v>
      </c>
      <c r="CS402" t="s">
        <v>544</v>
      </c>
      <c r="CT402" t="s">
        <v>544</v>
      </c>
      <c r="CU402" t="s">
        <v>544</v>
      </c>
      <c r="CV402" t="s">
        <v>544</v>
      </c>
      <c r="CW402" t="s">
        <v>544</v>
      </c>
      <c r="CX402" t="s">
        <v>544</v>
      </c>
      <c r="CY402" t="s">
        <v>544</v>
      </c>
      <c r="CZ402" t="s">
        <v>544</v>
      </c>
      <c r="DA402" t="s">
        <v>544</v>
      </c>
      <c r="DB402" t="s">
        <v>544</v>
      </c>
      <c r="DC402" t="s">
        <v>544</v>
      </c>
      <c r="DD402" t="s">
        <v>544</v>
      </c>
      <c r="DE402" t="s">
        <v>544</v>
      </c>
      <c r="DF402" t="s">
        <v>544</v>
      </c>
      <c r="DG402" t="s">
        <v>544</v>
      </c>
      <c r="DH402" t="s">
        <v>544</v>
      </c>
      <c r="DI402" t="s">
        <v>544</v>
      </c>
      <c r="DJ402" t="s">
        <v>544</v>
      </c>
      <c r="DK402" t="s">
        <v>544</v>
      </c>
      <c r="DL402" t="s">
        <v>544</v>
      </c>
      <c r="DM402" t="s">
        <v>544</v>
      </c>
      <c r="DN402" t="s">
        <v>544</v>
      </c>
      <c r="DO402" t="s">
        <v>544</v>
      </c>
      <c r="DP402" t="s">
        <v>544</v>
      </c>
      <c r="DQ402" t="s">
        <v>544</v>
      </c>
      <c r="DR402" t="s">
        <v>544</v>
      </c>
      <c r="DS402" t="s">
        <v>544</v>
      </c>
      <c r="DT402" t="s">
        <v>544</v>
      </c>
      <c r="DU402" t="s">
        <v>544</v>
      </c>
      <c r="DV402" t="s">
        <v>544</v>
      </c>
      <c r="DW402" t="s">
        <v>544</v>
      </c>
      <c r="DX402" t="s">
        <v>544</v>
      </c>
      <c r="DY402" t="s">
        <v>544</v>
      </c>
      <c r="DZ402" t="s">
        <v>544</v>
      </c>
      <c r="EA402" t="s">
        <v>544</v>
      </c>
    </row>
    <row r="403" spans="1:131" ht="15" hidden="1">
      <c r="A403" s="505" t="e">
        <v>#N/A</v>
      </c>
      <c r="B403" s="505" t="e">
        <v>#N/A</v>
      </c>
      <c r="C403" s="506" t="s">
        <v>544</v>
      </c>
      <c r="D403" s="506" t="s">
        <v>544</v>
      </c>
      <c r="E403" s="507" t="s">
        <v>544</v>
      </c>
      <c r="F403" s="507" t="s">
        <v>544</v>
      </c>
      <c r="G403" s="508" t="s">
        <v>544</v>
      </c>
      <c r="H403" s="470" t="s">
        <v>544</v>
      </c>
      <c r="I403" s="509" t="s">
        <v>544</v>
      </c>
      <c r="J403" s="510" t="s">
        <v>544</v>
      </c>
      <c r="K403" s="511" t="s">
        <v>544</v>
      </c>
      <c r="L403" s="511" t="s">
        <v>544</v>
      </c>
      <c r="M403" s="511" t="s">
        <v>544</v>
      </c>
      <c r="N403" s="511" t="s">
        <v>544</v>
      </c>
      <c r="O403" s="511" t="s">
        <v>544</v>
      </c>
      <c r="P403" s="511" t="s">
        <v>544</v>
      </c>
      <c r="Q403" s="511" t="s">
        <v>544</v>
      </c>
      <c r="R403" s="511" t="s">
        <v>544</v>
      </c>
      <c r="S403" s="511" t="s">
        <v>544</v>
      </c>
      <c r="T403" s="511" t="s">
        <v>544</v>
      </c>
      <c r="U403" s="511" t="s">
        <v>544</v>
      </c>
      <c r="V403" s="511" t="s">
        <v>544</v>
      </c>
      <c r="W403" s="511" t="s">
        <v>544</v>
      </c>
      <c r="X403" s="511" t="s">
        <v>544</v>
      </c>
      <c r="Y403" s="511" t="s">
        <v>544</v>
      </c>
      <c r="Z403" s="511" t="s">
        <v>544</v>
      </c>
      <c r="AA403" s="511" t="s">
        <v>544</v>
      </c>
      <c r="AB403" s="511" t="s">
        <v>544</v>
      </c>
      <c r="AC403" s="511" t="s">
        <v>544</v>
      </c>
      <c r="AD403" s="511" t="s">
        <v>544</v>
      </c>
      <c r="AE403" s="511" t="s">
        <v>544</v>
      </c>
      <c r="AF403" s="511" t="s">
        <v>544</v>
      </c>
      <c r="AG403" s="511" t="s">
        <v>544</v>
      </c>
      <c r="AH403" s="511" t="s">
        <v>544</v>
      </c>
      <c r="AI403" s="511" t="s">
        <v>544</v>
      </c>
      <c r="AJ403" s="511" t="s">
        <v>544</v>
      </c>
      <c r="AK403" s="511" t="s">
        <v>544</v>
      </c>
      <c r="AL403" s="511" t="s">
        <v>544</v>
      </c>
      <c r="AM403" s="511" t="s">
        <v>544</v>
      </c>
      <c r="AN403" s="511" t="s">
        <v>544</v>
      </c>
      <c r="AO403" s="511" t="s">
        <v>544</v>
      </c>
      <c r="AP403" s="511" t="s">
        <v>544</v>
      </c>
      <c r="AQ403" s="511" t="s">
        <v>544</v>
      </c>
      <c r="AR403" s="511" t="s">
        <v>544</v>
      </c>
      <c r="AS403" s="511" t="s">
        <v>544</v>
      </c>
      <c r="AT403" s="511" t="s">
        <v>544</v>
      </c>
      <c r="AU403" s="511" t="s">
        <v>544</v>
      </c>
      <c r="AV403" s="511" t="s">
        <v>544</v>
      </c>
      <c r="AW403" s="511" t="s">
        <v>544</v>
      </c>
      <c r="AX403" s="511" t="s">
        <v>544</v>
      </c>
      <c r="AY403" s="511" t="s">
        <v>544</v>
      </c>
      <c r="AZ403" s="511" t="s">
        <v>544</v>
      </c>
      <c r="BA403" s="511" t="s">
        <v>544</v>
      </c>
      <c r="BB403" s="511" t="s">
        <v>544</v>
      </c>
      <c r="BC403" s="511" t="s">
        <v>544</v>
      </c>
      <c r="BD403" s="511" t="s">
        <v>544</v>
      </c>
      <c r="BE403" s="511" t="s">
        <v>544</v>
      </c>
      <c r="BF403" s="511" t="s">
        <v>544</v>
      </c>
      <c r="BG403" s="511" t="s">
        <v>544</v>
      </c>
      <c r="BH403" s="511" t="s">
        <v>544</v>
      </c>
      <c r="BI403" s="511" t="s">
        <v>544</v>
      </c>
      <c r="BJ403" s="511" t="s">
        <v>544</v>
      </c>
      <c r="BK403" s="511" t="s">
        <v>544</v>
      </c>
      <c r="BL403" s="512" t="s">
        <v>544</v>
      </c>
      <c r="BM403" s="511" t="s">
        <v>544</v>
      </c>
      <c r="BN403" s="511" t="s">
        <v>544</v>
      </c>
      <c r="BO403" s="511" t="s">
        <v>544</v>
      </c>
      <c r="BQ403" t="s">
        <v>544</v>
      </c>
      <c r="BR403" t="s">
        <v>544</v>
      </c>
      <c r="BS403" t="s">
        <v>544</v>
      </c>
      <c r="BT403" t="s">
        <v>544</v>
      </c>
      <c r="BU403" t="s">
        <v>544</v>
      </c>
      <c r="BV403" t="s">
        <v>544</v>
      </c>
      <c r="BW403" t="s">
        <v>544</v>
      </c>
      <c r="BX403" t="s">
        <v>544</v>
      </c>
      <c r="BY403" t="s">
        <v>544</v>
      </c>
      <c r="BZ403" t="s">
        <v>544</v>
      </c>
      <c r="CA403" t="s">
        <v>544</v>
      </c>
      <c r="CB403" t="s">
        <v>544</v>
      </c>
      <c r="CC403" t="s">
        <v>544</v>
      </c>
      <c r="CD403" t="s">
        <v>544</v>
      </c>
      <c r="CE403" t="s">
        <v>544</v>
      </c>
      <c r="CF403" t="s">
        <v>544</v>
      </c>
      <c r="CG403" t="s">
        <v>544</v>
      </c>
      <c r="CH403" t="s">
        <v>544</v>
      </c>
      <c r="CI403" t="s">
        <v>544</v>
      </c>
      <c r="CJ403" t="s">
        <v>544</v>
      </c>
      <c r="CK403" t="s">
        <v>544</v>
      </c>
      <c r="CL403" t="s">
        <v>544</v>
      </c>
      <c r="CM403" t="s">
        <v>544</v>
      </c>
      <c r="CN403" t="s">
        <v>544</v>
      </c>
      <c r="CO403" t="s">
        <v>544</v>
      </c>
      <c r="CP403" t="s">
        <v>544</v>
      </c>
      <c r="CQ403" t="s">
        <v>544</v>
      </c>
      <c r="CR403" t="s">
        <v>544</v>
      </c>
      <c r="CS403" t="s">
        <v>544</v>
      </c>
      <c r="CT403" t="s">
        <v>544</v>
      </c>
      <c r="CU403" t="s">
        <v>544</v>
      </c>
      <c r="CV403" t="s">
        <v>544</v>
      </c>
      <c r="CW403" t="s">
        <v>544</v>
      </c>
      <c r="CX403" t="s">
        <v>544</v>
      </c>
      <c r="CY403" t="s">
        <v>544</v>
      </c>
      <c r="CZ403" t="s">
        <v>544</v>
      </c>
      <c r="DA403" t="s">
        <v>544</v>
      </c>
      <c r="DB403" t="s">
        <v>544</v>
      </c>
      <c r="DC403" t="s">
        <v>544</v>
      </c>
      <c r="DD403" t="s">
        <v>544</v>
      </c>
      <c r="DE403" t="s">
        <v>544</v>
      </c>
      <c r="DF403" t="s">
        <v>544</v>
      </c>
      <c r="DG403" t="s">
        <v>544</v>
      </c>
      <c r="DH403" t="s">
        <v>544</v>
      </c>
      <c r="DI403" t="s">
        <v>544</v>
      </c>
      <c r="DJ403" t="s">
        <v>544</v>
      </c>
      <c r="DK403" t="s">
        <v>544</v>
      </c>
      <c r="DL403" t="s">
        <v>544</v>
      </c>
      <c r="DM403" t="s">
        <v>544</v>
      </c>
      <c r="DN403" t="s">
        <v>544</v>
      </c>
      <c r="DO403" t="s">
        <v>544</v>
      </c>
      <c r="DP403" t="s">
        <v>544</v>
      </c>
      <c r="DQ403" t="s">
        <v>544</v>
      </c>
      <c r="DR403" t="s">
        <v>544</v>
      </c>
      <c r="DS403" t="s">
        <v>544</v>
      </c>
      <c r="DT403" t="s">
        <v>544</v>
      </c>
      <c r="DU403" t="s">
        <v>544</v>
      </c>
      <c r="DV403" t="s">
        <v>544</v>
      </c>
      <c r="DW403" t="s">
        <v>544</v>
      </c>
      <c r="DX403" t="s">
        <v>544</v>
      </c>
      <c r="DY403" t="s">
        <v>544</v>
      </c>
      <c r="DZ403" t="s">
        <v>544</v>
      </c>
      <c r="EA403" t="s">
        <v>544</v>
      </c>
    </row>
    <row r="404" spans="1:131" ht="15" hidden="1">
      <c r="A404" s="505" t="e">
        <v>#N/A</v>
      </c>
      <c r="B404" s="505" t="e">
        <v>#N/A</v>
      </c>
      <c r="C404" s="506" t="s">
        <v>544</v>
      </c>
      <c r="D404" s="506" t="s">
        <v>544</v>
      </c>
      <c r="E404" s="507" t="s">
        <v>544</v>
      </c>
      <c r="F404" s="507" t="s">
        <v>544</v>
      </c>
      <c r="G404" s="508" t="s">
        <v>544</v>
      </c>
      <c r="H404" s="470" t="s">
        <v>544</v>
      </c>
      <c r="I404" s="509" t="s">
        <v>544</v>
      </c>
      <c r="J404" s="510" t="s">
        <v>544</v>
      </c>
      <c r="K404" s="511" t="s">
        <v>544</v>
      </c>
      <c r="L404" s="511" t="s">
        <v>544</v>
      </c>
      <c r="M404" s="511" t="s">
        <v>544</v>
      </c>
      <c r="N404" s="511" t="s">
        <v>544</v>
      </c>
      <c r="O404" s="511" t="s">
        <v>544</v>
      </c>
      <c r="P404" s="511" t="s">
        <v>544</v>
      </c>
      <c r="Q404" s="511" t="s">
        <v>544</v>
      </c>
      <c r="R404" s="511" t="s">
        <v>544</v>
      </c>
      <c r="S404" s="511" t="s">
        <v>544</v>
      </c>
      <c r="T404" s="511" t="s">
        <v>544</v>
      </c>
      <c r="U404" s="511" t="s">
        <v>544</v>
      </c>
      <c r="V404" s="511" t="s">
        <v>544</v>
      </c>
      <c r="W404" s="511" t="s">
        <v>544</v>
      </c>
      <c r="X404" s="511" t="s">
        <v>544</v>
      </c>
      <c r="Y404" s="511" t="s">
        <v>544</v>
      </c>
      <c r="Z404" s="511" t="s">
        <v>544</v>
      </c>
      <c r="AA404" s="511" t="s">
        <v>544</v>
      </c>
      <c r="AB404" s="511" t="s">
        <v>544</v>
      </c>
      <c r="AC404" s="511" t="s">
        <v>544</v>
      </c>
      <c r="AD404" s="511" t="s">
        <v>544</v>
      </c>
      <c r="AE404" s="511" t="s">
        <v>544</v>
      </c>
      <c r="AF404" s="511" t="s">
        <v>544</v>
      </c>
      <c r="AG404" s="511" t="s">
        <v>544</v>
      </c>
      <c r="AH404" s="511" t="s">
        <v>544</v>
      </c>
      <c r="AI404" s="511" t="s">
        <v>544</v>
      </c>
      <c r="AJ404" s="511" t="s">
        <v>544</v>
      </c>
      <c r="AK404" s="511" t="s">
        <v>544</v>
      </c>
      <c r="AL404" s="511" t="s">
        <v>544</v>
      </c>
      <c r="AM404" s="511" t="s">
        <v>544</v>
      </c>
      <c r="AN404" s="511" t="s">
        <v>544</v>
      </c>
      <c r="AO404" s="511" t="s">
        <v>544</v>
      </c>
      <c r="AP404" s="511" t="s">
        <v>544</v>
      </c>
      <c r="AQ404" s="511" t="s">
        <v>544</v>
      </c>
      <c r="AR404" s="511" t="s">
        <v>544</v>
      </c>
      <c r="AS404" s="511" t="s">
        <v>544</v>
      </c>
      <c r="AT404" s="511" t="s">
        <v>544</v>
      </c>
      <c r="AU404" s="511" t="s">
        <v>544</v>
      </c>
      <c r="AV404" s="511" t="s">
        <v>544</v>
      </c>
      <c r="AW404" s="511" t="s">
        <v>544</v>
      </c>
      <c r="AX404" s="511" t="s">
        <v>544</v>
      </c>
      <c r="AY404" s="511" t="s">
        <v>544</v>
      </c>
      <c r="AZ404" s="511" t="s">
        <v>544</v>
      </c>
      <c r="BA404" s="511" t="s">
        <v>544</v>
      </c>
      <c r="BB404" s="511" t="s">
        <v>544</v>
      </c>
      <c r="BC404" s="511" t="s">
        <v>544</v>
      </c>
      <c r="BD404" s="511" t="s">
        <v>544</v>
      </c>
      <c r="BE404" s="511" t="s">
        <v>544</v>
      </c>
      <c r="BF404" s="511" t="s">
        <v>544</v>
      </c>
      <c r="BG404" s="511" t="s">
        <v>544</v>
      </c>
      <c r="BH404" s="511" t="s">
        <v>544</v>
      </c>
      <c r="BI404" s="511" t="s">
        <v>544</v>
      </c>
      <c r="BJ404" s="511" t="s">
        <v>544</v>
      </c>
      <c r="BK404" s="511" t="s">
        <v>544</v>
      </c>
      <c r="BL404" s="512" t="s">
        <v>544</v>
      </c>
      <c r="BM404" s="511" t="s">
        <v>544</v>
      </c>
      <c r="BN404" s="511" t="s">
        <v>544</v>
      </c>
      <c r="BO404" s="511" t="s">
        <v>544</v>
      </c>
      <c r="BQ404" t="s">
        <v>544</v>
      </c>
      <c r="BR404" t="s">
        <v>544</v>
      </c>
      <c r="BS404" t="s">
        <v>544</v>
      </c>
      <c r="BT404" t="s">
        <v>544</v>
      </c>
      <c r="BU404" t="s">
        <v>544</v>
      </c>
      <c r="BV404" t="s">
        <v>544</v>
      </c>
      <c r="BW404" t="s">
        <v>544</v>
      </c>
      <c r="BX404" t="s">
        <v>544</v>
      </c>
      <c r="BY404" t="s">
        <v>544</v>
      </c>
      <c r="BZ404" t="s">
        <v>544</v>
      </c>
      <c r="CA404" t="s">
        <v>544</v>
      </c>
      <c r="CB404" t="s">
        <v>544</v>
      </c>
      <c r="CC404" t="s">
        <v>544</v>
      </c>
      <c r="CD404" t="s">
        <v>544</v>
      </c>
      <c r="CE404" t="s">
        <v>544</v>
      </c>
      <c r="CF404" t="s">
        <v>544</v>
      </c>
      <c r="CG404" t="s">
        <v>544</v>
      </c>
      <c r="CH404" t="s">
        <v>544</v>
      </c>
      <c r="CI404" t="s">
        <v>544</v>
      </c>
      <c r="CJ404" t="s">
        <v>544</v>
      </c>
      <c r="CK404" t="s">
        <v>544</v>
      </c>
      <c r="CL404" t="s">
        <v>544</v>
      </c>
      <c r="CM404" t="s">
        <v>544</v>
      </c>
      <c r="CN404" t="s">
        <v>544</v>
      </c>
      <c r="CO404" t="s">
        <v>544</v>
      </c>
      <c r="CP404" t="s">
        <v>544</v>
      </c>
      <c r="CQ404" t="s">
        <v>544</v>
      </c>
      <c r="CR404" t="s">
        <v>544</v>
      </c>
      <c r="CS404" t="s">
        <v>544</v>
      </c>
      <c r="CT404" t="s">
        <v>544</v>
      </c>
      <c r="CU404" t="s">
        <v>544</v>
      </c>
      <c r="CV404" t="s">
        <v>544</v>
      </c>
      <c r="CW404" t="s">
        <v>544</v>
      </c>
      <c r="CX404" t="s">
        <v>544</v>
      </c>
      <c r="CY404" t="s">
        <v>544</v>
      </c>
      <c r="CZ404" t="s">
        <v>544</v>
      </c>
      <c r="DA404" t="s">
        <v>544</v>
      </c>
      <c r="DB404" t="s">
        <v>544</v>
      </c>
      <c r="DC404" t="s">
        <v>544</v>
      </c>
      <c r="DD404" t="s">
        <v>544</v>
      </c>
      <c r="DE404" t="s">
        <v>544</v>
      </c>
      <c r="DF404" t="s">
        <v>544</v>
      </c>
      <c r="DG404" t="s">
        <v>544</v>
      </c>
      <c r="DH404" t="s">
        <v>544</v>
      </c>
      <c r="DI404" t="s">
        <v>544</v>
      </c>
      <c r="DJ404" t="s">
        <v>544</v>
      </c>
      <c r="DK404" t="s">
        <v>544</v>
      </c>
      <c r="DL404" t="s">
        <v>544</v>
      </c>
      <c r="DM404" t="s">
        <v>544</v>
      </c>
      <c r="DN404" t="s">
        <v>544</v>
      </c>
      <c r="DO404" t="s">
        <v>544</v>
      </c>
      <c r="DP404" t="s">
        <v>544</v>
      </c>
      <c r="DQ404" t="s">
        <v>544</v>
      </c>
      <c r="DR404" t="s">
        <v>544</v>
      </c>
      <c r="DS404" t="s">
        <v>544</v>
      </c>
      <c r="DT404" t="s">
        <v>544</v>
      </c>
      <c r="DU404" t="s">
        <v>544</v>
      </c>
      <c r="DV404" t="s">
        <v>544</v>
      </c>
      <c r="DW404" t="s">
        <v>544</v>
      </c>
      <c r="DX404" t="s">
        <v>544</v>
      </c>
      <c r="DY404" t="s">
        <v>544</v>
      </c>
      <c r="DZ404" t="s">
        <v>544</v>
      </c>
      <c r="EA404" t="s">
        <v>544</v>
      </c>
    </row>
    <row r="405" spans="1:131" ht="15" hidden="1">
      <c r="A405" s="505" t="e">
        <v>#N/A</v>
      </c>
      <c r="B405" s="505" t="e">
        <v>#N/A</v>
      </c>
      <c r="C405" s="506" t="s">
        <v>544</v>
      </c>
      <c r="D405" s="506" t="s">
        <v>544</v>
      </c>
      <c r="E405" s="507" t="s">
        <v>544</v>
      </c>
      <c r="F405" s="507" t="s">
        <v>544</v>
      </c>
      <c r="G405" s="508" t="s">
        <v>544</v>
      </c>
      <c r="H405" s="470" t="s">
        <v>544</v>
      </c>
      <c r="I405" s="509" t="s">
        <v>544</v>
      </c>
      <c r="J405" s="510" t="s">
        <v>544</v>
      </c>
      <c r="K405" s="511" t="s">
        <v>544</v>
      </c>
      <c r="L405" s="511" t="s">
        <v>544</v>
      </c>
      <c r="M405" s="511" t="s">
        <v>544</v>
      </c>
      <c r="N405" s="511" t="s">
        <v>544</v>
      </c>
      <c r="O405" s="511" t="s">
        <v>544</v>
      </c>
      <c r="P405" s="511" t="s">
        <v>544</v>
      </c>
      <c r="Q405" s="511" t="s">
        <v>544</v>
      </c>
      <c r="R405" s="511" t="s">
        <v>544</v>
      </c>
      <c r="S405" s="511" t="s">
        <v>544</v>
      </c>
      <c r="T405" s="511" t="s">
        <v>544</v>
      </c>
      <c r="U405" s="511" t="s">
        <v>544</v>
      </c>
      <c r="V405" s="511" t="s">
        <v>544</v>
      </c>
      <c r="W405" s="511" t="s">
        <v>544</v>
      </c>
      <c r="X405" s="511" t="s">
        <v>544</v>
      </c>
      <c r="Y405" s="511" t="s">
        <v>544</v>
      </c>
      <c r="Z405" s="511" t="s">
        <v>544</v>
      </c>
      <c r="AA405" s="511" t="s">
        <v>544</v>
      </c>
      <c r="AB405" s="511" t="s">
        <v>544</v>
      </c>
      <c r="AC405" s="511" t="s">
        <v>544</v>
      </c>
      <c r="AD405" s="511" t="s">
        <v>544</v>
      </c>
      <c r="AE405" s="511" t="s">
        <v>544</v>
      </c>
      <c r="AF405" s="511" t="s">
        <v>544</v>
      </c>
      <c r="AG405" s="511" t="s">
        <v>544</v>
      </c>
      <c r="AH405" s="511" t="s">
        <v>544</v>
      </c>
      <c r="AI405" s="511" t="s">
        <v>544</v>
      </c>
      <c r="AJ405" s="511" t="s">
        <v>544</v>
      </c>
      <c r="AK405" s="511" t="s">
        <v>544</v>
      </c>
      <c r="AL405" s="511" t="s">
        <v>544</v>
      </c>
      <c r="AM405" s="511" t="s">
        <v>544</v>
      </c>
      <c r="AN405" s="511" t="s">
        <v>544</v>
      </c>
      <c r="AO405" s="511" t="s">
        <v>544</v>
      </c>
      <c r="AP405" s="511" t="s">
        <v>544</v>
      </c>
      <c r="AQ405" s="511" t="s">
        <v>544</v>
      </c>
      <c r="AR405" s="511" t="s">
        <v>544</v>
      </c>
      <c r="AS405" s="511" t="s">
        <v>544</v>
      </c>
      <c r="AT405" s="511" t="s">
        <v>544</v>
      </c>
      <c r="AU405" s="511" t="s">
        <v>544</v>
      </c>
      <c r="AV405" s="511" t="s">
        <v>544</v>
      </c>
      <c r="AW405" s="511" t="s">
        <v>544</v>
      </c>
      <c r="AX405" s="511" t="s">
        <v>544</v>
      </c>
      <c r="AY405" s="511" t="s">
        <v>544</v>
      </c>
      <c r="AZ405" s="511" t="s">
        <v>544</v>
      </c>
      <c r="BA405" s="511" t="s">
        <v>544</v>
      </c>
      <c r="BB405" s="511" t="s">
        <v>544</v>
      </c>
      <c r="BC405" s="511" t="s">
        <v>544</v>
      </c>
      <c r="BD405" s="511" t="s">
        <v>544</v>
      </c>
      <c r="BE405" s="511" t="s">
        <v>544</v>
      </c>
      <c r="BF405" s="511" t="s">
        <v>544</v>
      </c>
      <c r="BG405" s="511" t="s">
        <v>544</v>
      </c>
      <c r="BH405" s="511" t="s">
        <v>544</v>
      </c>
      <c r="BI405" s="511" t="s">
        <v>544</v>
      </c>
      <c r="BJ405" s="511" t="s">
        <v>544</v>
      </c>
      <c r="BK405" s="511" t="s">
        <v>544</v>
      </c>
      <c r="BL405" s="512" t="s">
        <v>544</v>
      </c>
      <c r="BM405" s="511" t="s">
        <v>544</v>
      </c>
      <c r="BN405" s="511" t="s">
        <v>544</v>
      </c>
      <c r="BO405" s="511" t="s">
        <v>544</v>
      </c>
      <c r="BQ405" t="s">
        <v>544</v>
      </c>
      <c r="BR405" t="s">
        <v>544</v>
      </c>
      <c r="BS405" t="s">
        <v>544</v>
      </c>
      <c r="BT405" t="s">
        <v>544</v>
      </c>
      <c r="BU405" t="s">
        <v>544</v>
      </c>
      <c r="BV405" t="s">
        <v>544</v>
      </c>
      <c r="BW405" t="s">
        <v>544</v>
      </c>
      <c r="BX405" t="s">
        <v>544</v>
      </c>
      <c r="BY405" t="s">
        <v>544</v>
      </c>
      <c r="BZ405" t="s">
        <v>544</v>
      </c>
      <c r="CA405" t="s">
        <v>544</v>
      </c>
      <c r="CB405" t="s">
        <v>544</v>
      </c>
      <c r="CC405" t="s">
        <v>544</v>
      </c>
      <c r="CD405" t="s">
        <v>544</v>
      </c>
      <c r="CE405" t="s">
        <v>544</v>
      </c>
      <c r="CF405" t="s">
        <v>544</v>
      </c>
      <c r="CG405" t="s">
        <v>544</v>
      </c>
      <c r="CH405" t="s">
        <v>544</v>
      </c>
      <c r="CI405" t="s">
        <v>544</v>
      </c>
      <c r="CJ405" t="s">
        <v>544</v>
      </c>
      <c r="CK405" t="s">
        <v>544</v>
      </c>
      <c r="CL405" t="s">
        <v>544</v>
      </c>
      <c r="CM405" t="s">
        <v>544</v>
      </c>
      <c r="CN405" t="s">
        <v>544</v>
      </c>
      <c r="CO405" t="s">
        <v>544</v>
      </c>
      <c r="CP405" t="s">
        <v>544</v>
      </c>
      <c r="CQ405" t="s">
        <v>544</v>
      </c>
      <c r="CR405" t="s">
        <v>544</v>
      </c>
      <c r="CS405" t="s">
        <v>544</v>
      </c>
      <c r="CT405" t="s">
        <v>544</v>
      </c>
      <c r="CU405" t="s">
        <v>544</v>
      </c>
      <c r="CV405" t="s">
        <v>544</v>
      </c>
      <c r="CW405" t="s">
        <v>544</v>
      </c>
      <c r="CX405" t="s">
        <v>544</v>
      </c>
      <c r="CY405" t="s">
        <v>544</v>
      </c>
      <c r="CZ405" t="s">
        <v>544</v>
      </c>
      <c r="DA405" t="s">
        <v>544</v>
      </c>
      <c r="DB405" t="s">
        <v>544</v>
      </c>
      <c r="DC405" t="s">
        <v>544</v>
      </c>
      <c r="DD405" t="s">
        <v>544</v>
      </c>
      <c r="DE405" t="s">
        <v>544</v>
      </c>
      <c r="DF405" t="s">
        <v>544</v>
      </c>
      <c r="DG405" t="s">
        <v>544</v>
      </c>
      <c r="DH405" t="s">
        <v>544</v>
      </c>
      <c r="DI405" t="s">
        <v>544</v>
      </c>
      <c r="DJ405" t="s">
        <v>544</v>
      </c>
      <c r="DK405" t="s">
        <v>544</v>
      </c>
      <c r="DL405" t="s">
        <v>544</v>
      </c>
      <c r="DM405" t="s">
        <v>544</v>
      </c>
      <c r="DN405" t="s">
        <v>544</v>
      </c>
      <c r="DO405" t="s">
        <v>544</v>
      </c>
      <c r="DP405" t="s">
        <v>544</v>
      </c>
      <c r="DQ405" t="s">
        <v>544</v>
      </c>
      <c r="DR405" t="s">
        <v>544</v>
      </c>
      <c r="DS405" t="s">
        <v>544</v>
      </c>
      <c r="DT405" t="s">
        <v>544</v>
      </c>
      <c r="DU405" t="s">
        <v>544</v>
      </c>
      <c r="DV405" t="s">
        <v>544</v>
      </c>
      <c r="DW405" t="s">
        <v>544</v>
      </c>
      <c r="DX405" t="s">
        <v>544</v>
      </c>
      <c r="DY405" t="s">
        <v>544</v>
      </c>
      <c r="DZ405" t="s">
        <v>544</v>
      </c>
      <c r="EA405" t="s">
        <v>544</v>
      </c>
    </row>
    <row r="406" spans="1:131" ht="15" hidden="1">
      <c r="A406" s="505" t="e">
        <v>#N/A</v>
      </c>
      <c r="B406" s="505" t="e">
        <v>#N/A</v>
      </c>
      <c r="C406" s="506" t="s">
        <v>544</v>
      </c>
      <c r="D406" s="506" t="s">
        <v>544</v>
      </c>
      <c r="E406" s="507" t="s">
        <v>544</v>
      </c>
      <c r="F406" s="507" t="s">
        <v>544</v>
      </c>
      <c r="G406" s="508" t="s">
        <v>544</v>
      </c>
      <c r="H406" s="470" t="s">
        <v>544</v>
      </c>
      <c r="I406" s="509" t="s">
        <v>544</v>
      </c>
      <c r="J406" s="510" t="s">
        <v>544</v>
      </c>
      <c r="K406" s="511" t="s">
        <v>544</v>
      </c>
      <c r="L406" s="511" t="s">
        <v>544</v>
      </c>
      <c r="M406" s="511" t="s">
        <v>544</v>
      </c>
      <c r="N406" s="511" t="s">
        <v>544</v>
      </c>
      <c r="O406" s="511" t="s">
        <v>544</v>
      </c>
      <c r="P406" s="511" t="s">
        <v>544</v>
      </c>
      <c r="Q406" s="511" t="s">
        <v>544</v>
      </c>
      <c r="R406" s="511" t="s">
        <v>544</v>
      </c>
      <c r="S406" s="511" t="s">
        <v>544</v>
      </c>
      <c r="T406" s="511" t="s">
        <v>544</v>
      </c>
      <c r="U406" s="511" t="s">
        <v>544</v>
      </c>
      <c r="V406" s="511" t="s">
        <v>544</v>
      </c>
      <c r="W406" s="511" t="s">
        <v>544</v>
      </c>
      <c r="X406" s="511" t="s">
        <v>544</v>
      </c>
      <c r="Y406" s="511" t="s">
        <v>544</v>
      </c>
      <c r="Z406" s="511" t="s">
        <v>544</v>
      </c>
      <c r="AA406" s="511" t="s">
        <v>544</v>
      </c>
      <c r="AB406" s="511" t="s">
        <v>544</v>
      </c>
      <c r="AC406" s="511" t="s">
        <v>544</v>
      </c>
      <c r="AD406" s="511" t="s">
        <v>544</v>
      </c>
      <c r="AE406" s="511" t="s">
        <v>544</v>
      </c>
      <c r="AF406" s="511" t="s">
        <v>544</v>
      </c>
      <c r="AG406" s="511" t="s">
        <v>544</v>
      </c>
      <c r="AH406" s="511" t="s">
        <v>544</v>
      </c>
      <c r="AI406" s="511" t="s">
        <v>544</v>
      </c>
      <c r="AJ406" s="511" t="s">
        <v>544</v>
      </c>
      <c r="AK406" s="511" t="s">
        <v>544</v>
      </c>
      <c r="AL406" s="511" t="s">
        <v>544</v>
      </c>
      <c r="AM406" s="511" t="s">
        <v>544</v>
      </c>
      <c r="AN406" s="511" t="s">
        <v>544</v>
      </c>
      <c r="AO406" s="511" t="s">
        <v>544</v>
      </c>
      <c r="AP406" s="511" t="s">
        <v>544</v>
      </c>
      <c r="AQ406" s="511" t="s">
        <v>544</v>
      </c>
      <c r="AR406" s="511" t="s">
        <v>544</v>
      </c>
      <c r="AS406" s="511" t="s">
        <v>544</v>
      </c>
      <c r="AT406" s="511" t="s">
        <v>544</v>
      </c>
      <c r="AU406" s="511" t="s">
        <v>544</v>
      </c>
      <c r="AV406" s="511" t="s">
        <v>544</v>
      </c>
      <c r="AW406" s="511" t="s">
        <v>544</v>
      </c>
      <c r="AX406" s="511" t="s">
        <v>544</v>
      </c>
      <c r="AY406" s="511" t="s">
        <v>544</v>
      </c>
      <c r="AZ406" s="511" t="s">
        <v>544</v>
      </c>
      <c r="BA406" s="511" t="s">
        <v>544</v>
      </c>
      <c r="BB406" s="511" t="s">
        <v>544</v>
      </c>
      <c r="BC406" s="511" t="s">
        <v>544</v>
      </c>
      <c r="BD406" s="511" t="s">
        <v>544</v>
      </c>
      <c r="BE406" s="511" t="s">
        <v>544</v>
      </c>
      <c r="BF406" s="511" t="s">
        <v>544</v>
      </c>
      <c r="BG406" s="511" t="s">
        <v>544</v>
      </c>
      <c r="BH406" s="511" t="s">
        <v>544</v>
      </c>
      <c r="BI406" s="511" t="s">
        <v>544</v>
      </c>
      <c r="BJ406" s="511" t="s">
        <v>544</v>
      </c>
      <c r="BK406" s="511" t="s">
        <v>544</v>
      </c>
      <c r="BL406" s="512" t="s">
        <v>544</v>
      </c>
      <c r="BM406" s="511" t="s">
        <v>544</v>
      </c>
      <c r="BN406" s="511" t="s">
        <v>544</v>
      </c>
      <c r="BO406" s="511" t="s">
        <v>544</v>
      </c>
      <c r="BQ406" t="s">
        <v>544</v>
      </c>
      <c r="BR406" t="s">
        <v>544</v>
      </c>
      <c r="BS406" t="s">
        <v>544</v>
      </c>
      <c r="BT406" t="s">
        <v>544</v>
      </c>
      <c r="BU406" t="s">
        <v>544</v>
      </c>
      <c r="BV406" t="s">
        <v>544</v>
      </c>
      <c r="BW406" t="s">
        <v>544</v>
      </c>
      <c r="BX406" t="s">
        <v>544</v>
      </c>
      <c r="BY406" t="s">
        <v>544</v>
      </c>
      <c r="BZ406" t="s">
        <v>544</v>
      </c>
      <c r="CA406" t="s">
        <v>544</v>
      </c>
      <c r="CB406" t="s">
        <v>544</v>
      </c>
      <c r="CC406" t="s">
        <v>544</v>
      </c>
      <c r="CD406" t="s">
        <v>544</v>
      </c>
      <c r="CE406" t="s">
        <v>544</v>
      </c>
      <c r="CF406" t="s">
        <v>544</v>
      </c>
      <c r="CG406" t="s">
        <v>544</v>
      </c>
      <c r="CH406" t="s">
        <v>544</v>
      </c>
      <c r="CI406" t="s">
        <v>544</v>
      </c>
      <c r="CJ406" t="s">
        <v>544</v>
      </c>
      <c r="CK406" t="s">
        <v>544</v>
      </c>
      <c r="CL406" t="s">
        <v>544</v>
      </c>
      <c r="CM406" t="s">
        <v>544</v>
      </c>
      <c r="CN406" t="s">
        <v>544</v>
      </c>
      <c r="CO406" t="s">
        <v>544</v>
      </c>
      <c r="CP406" t="s">
        <v>544</v>
      </c>
      <c r="CQ406" t="s">
        <v>544</v>
      </c>
      <c r="CR406" t="s">
        <v>544</v>
      </c>
      <c r="CS406" t="s">
        <v>544</v>
      </c>
      <c r="CT406" t="s">
        <v>544</v>
      </c>
      <c r="CU406" t="s">
        <v>544</v>
      </c>
      <c r="CV406" t="s">
        <v>544</v>
      </c>
      <c r="CW406" t="s">
        <v>544</v>
      </c>
      <c r="CX406" t="s">
        <v>544</v>
      </c>
      <c r="CY406" t="s">
        <v>544</v>
      </c>
      <c r="CZ406" t="s">
        <v>544</v>
      </c>
      <c r="DA406" t="s">
        <v>544</v>
      </c>
      <c r="DB406" t="s">
        <v>544</v>
      </c>
      <c r="DC406" t="s">
        <v>544</v>
      </c>
      <c r="DD406" t="s">
        <v>544</v>
      </c>
      <c r="DE406" t="s">
        <v>544</v>
      </c>
      <c r="DF406" t="s">
        <v>544</v>
      </c>
      <c r="DG406" t="s">
        <v>544</v>
      </c>
      <c r="DH406" t="s">
        <v>544</v>
      </c>
      <c r="DI406" t="s">
        <v>544</v>
      </c>
      <c r="DJ406" t="s">
        <v>544</v>
      </c>
      <c r="DK406" t="s">
        <v>544</v>
      </c>
      <c r="DL406" t="s">
        <v>544</v>
      </c>
      <c r="DM406" t="s">
        <v>544</v>
      </c>
      <c r="DN406" t="s">
        <v>544</v>
      </c>
      <c r="DO406" t="s">
        <v>544</v>
      </c>
      <c r="DP406" t="s">
        <v>544</v>
      </c>
      <c r="DQ406" t="s">
        <v>544</v>
      </c>
      <c r="DR406" t="s">
        <v>544</v>
      </c>
      <c r="DS406" t="s">
        <v>544</v>
      </c>
      <c r="DT406" t="s">
        <v>544</v>
      </c>
      <c r="DU406" t="s">
        <v>544</v>
      </c>
      <c r="DV406" t="s">
        <v>544</v>
      </c>
      <c r="DW406" t="s">
        <v>544</v>
      </c>
      <c r="DX406" t="s">
        <v>544</v>
      </c>
      <c r="DY406" t="s">
        <v>544</v>
      </c>
      <c r="DZ406" t="s">
        <v>544</v>
      </c>
      <c r="EA406" t="s">
        <v>544</v>
      </c>
    </row>
    <row r="407" spans="1:131" ht="15" hidden="1">
      <c r="A407" s="505" t="e">
        <v>#N/A</v>
      </c>
      <c r="B407" s="505" t="e">
        <v>#N/A</v>
      </c>
      <c r="C407" s="506" t="s">
        <v>544</v>
      </c>
      <c r="D407" s="506" t="s">
        <v>544</v>
      </c>
      <c r="E407" s="507" t="s">
        <v>544</v>
      </c>
      <c r="F407" s="507" t="s">
        <v>544</v>
      </c>
      <c r="G407" s="508" t="s">
        <v>544</v>
      </c>
      <c r="H407" s="470" t="s">
        <v>544</v>
      </c>
      <c r="I407" s="509" t="s">
        <v>544</v>
      </c>
      <c r="J407" s="510" t="s">
        <v>544</v>
      </c>
      <c r="K407" s="511" t="s">
        <v>544</v>
      </c>
      <c r="L407" s="511" t="s">
        <v>544</v>
      </c>
      <c r="M407" s="511" t="s">
        <v>544</v>
      </c>
      <c r="N407" s="511" t="s">
        <v>544</v>
      </c>
      <c r="O407" s="511" t="s">
        <v>544</v>
      </c>
      <c r="P407" s="511" t="s">
        <v>544</v>
      </c>
      <c r="Q407" s="511" t="s">
        <v>544</v>
      </c>
      <c r="R407" s="511" t="s">
        <v>544</v>
      </c>
      <c r="S407" s="511" t="s">
        <v>544</v>
      </c>
      <c r="T407" s="511" t="s">
        <v>544</v>
      </c>
      <c r="U407" s="511" t="s">
        <v>544</v>
      </c>
      <c r="V407" s="511" t="s">
        <v>544</v>
      </c>
      <c r="W407" s="511" t="s">
        <v>544</v>
      </c>
      <c r="X407" s="511" t="s">
        <v>544</v>
      </c>
      <c r="Y407" s="511" t="s">
        <v>544</v>
      </c>
      <c r="Z407" s="511" t="s">
        <v>544</v>
      </c>
      <c r="AA407" s="511" t="s">
        <v>544</v>
      </c>
      <c r="AB407" s="511" t="s">
        <v>544</v>
      </c>
      <c r="AC407" s="511" t="s">
        <v>544</v>
      </c>
      <c r="AD407" s="511" t="s">
        <v>544</v>
      </c>
      <c r="AE407" s="511" t="s">
        <v>544</v>
      </c>
      <c r="AF407" s="511" t="s">
        <v>544</v>
      </c>
      <c r="AG407" s="511" t="s">
        <v>544</v>
      </c>
      <c r="AH407" s="511" t="s">
        <v>544</v>
      </c>
      <c r="AI407" s="511" t="s">
        <v>544</v>
      </c>
      <c r="AJ407" s="511" t="s">
        <v>544</v>
      </c>
      <c r="AK407" s="511" t="s">
        <v>544</v>
      </c>
      <c r="AL407" s="511" t="s">
        <v>544</v>
      </c>
      <c r="AM407" s="511" t="s">
        <v>544</v>
      </c>
      <c r="AN407" s="511" t="s">
        <v>544</v>
      </c>
      <c r="AO407" s="511" t="s">
        <v>544</v>
      </c>
      <c r="AP407" s="511" t="s">
        <v>544</v>
      </c>
      <c r="AQ407" s="511" t="s">
        <v>544</v>
      </c>
      <c r="AR407" s="511" t="s">
        <v>544</v>
      </c>
      <c r="AS407" s="511" t="s">
        <v>544</v>
      </c>
      <c r="AT407" s="511" t="s">
        <v>544</v>
      </c>
      <c r="AU407" s="511" t="s">
        <v>544</v>
      </c>
      <c r="AV407" s="511" t="s">
        <v>544</v>
      </c>
      <c r="AW407" s="511" t="s">
        <v>544</v>
      </c>
      <c r="AX407" s="511" t="s">
        <v>544</v>
      </c>
      <c r="AY407" s="511" t="s">
        <v>544</v>
      </c>
      <c r="AZ407" s="511" t="s">
        <v>544</v>
      </c>
      <c r="BA407" s="511" t="s">
        <v>544</v>
      </c>
      <c r="BB407" s="511" t="s">
        <v>544</v>
      </c>
      <c r="BC407" s="511" t="s">
        <v>544</v>
      </c>
      <c r="BD407" s="511" t="s">
        <v>544</v>
      </c>
      <c r="BE407" s="511" t="s">
        <v>544</v>
      </c>
      <c r="BF407" s="511" t="s">
        <v>544</v>
      </c>
      <c r="BG407" s="511" t="s">
        <v>544</v>
      </c>
      <c r="BH407" s="511" t="s">
        <v>544</v>
      </c>
      <c r="BI407" s="511" t="s">
        <v>544</v>
      </c>
      <c r="BJ407" s="511" t="s">
        <v>544</v>
      </c>
      <c r="BK407" s="511" t="s">
        <v>544</v>
      </c>
      <c r="BL407" s="512" t="s">
        <v>544</v>
      </c>
      <c r="BM407" s="511" t="s">
        <v>544</v>
      </c>
      <c r="BN407" s="511" t="s">
        <v>544</v>
      </c>
      <c r="BO407" s="511" t="s">
        <v>544</v>
      </c>
      <c r="BQ407" t="s">
        <v>544</v>
      </c>
      <c r="BR407" t="s">
        <v>544</v>
      </c>
      <c r="BS407" t="s">
        <v>544</v>
      </c>
      <c r="BT407" t="s">
        <v>544</v>
      </c>
      <c r="BU407" t="s">
        <v>544</v>
      </c>
      <c r="BV407" t="s">
        <v>544</v>
      </c>
      <c r="BW407" t="s">
        <v>544</v>
      </c>
      <c r="BX407" t="s">
        <v>544</v>
      </c>
      <c r="BY407" t="s">
        <v>544</v>
      </c>
      <c r="BZ407" t="s">
        <v>544</v>
      </c>
      <c r="CA407" t="s">
        <v>544</v>
      </c>
      <c r="CB407" t="s">
        <v>544</v>
      </c>
      <c r="CC407" t="s">
        <v>544</v>
      </c>
      <c r="CD407" t="s">
        <v>544</v>
      </c>
      <c r="CE407" t="s">
        <v>544</v>
      </c>
      <c r="CF407" t="s">
        <v>544</v>
      </c>
      <c r="CG407" t="s">
        <v>544</v>
      </c>
      <c r="CH407" t="s">
        <v>544</v>
      </c>
      <c r="CI407" t="s">
        <v>544</v>
      </c>
      <c r="CJ407" t="s">
        <v>544</v>
      </c>
      <c r="CK407" t="s">
        <v>544</v>
      </c>
      <c r="CL407" t="s">
        <v>544</v>
      </c>
      <c r="CM407" t="s">
        <v>544</v>
      </c>
      <c r="CN407" t="s">
        <v>544</v>
      </c>
      <c r="CO407" t="s">
        <v>544</v>
      </c>
      <c r="CP407" t="s">
        <v>544</v>
      </c>
      <c r="CQ407" t="s">
        <v>544</v>
      </c>
      <c r="CR407" t="s">
        <v>544</v>
      </c>
      <c r="CS407" t="s">
        <v>544</v>
      </c>
      <c r="CT407" t="s">
        <v>544</v>
      </c>
      <c r="CU407" t="s">
        <v>544</v>
      </c>
      <c r="CV407" t="s">
        <v>544</v>
      </c>
      <c r="CW407" t="s">
        <v>544</v>
      </c>
      <c r="CX407" t="s">
        <v>544</v>
      </c>
      <c r="CY407" t="s">
        <v>544</v>
      </c>
      <c r="CZ407" t="s">
        <v>544</v>
      </c>
      <c r="DA407" t="s">
        <v>544</v>
      </c>
      <c r="DB407" t="s">
        <v>544</v>
      </c>
      <c r="DC407" t="s">
        <v>544</v>
      </c>
      <c r="DD407" t="s">
        <v>544</v>
      </c>
      <c r="DE407" t="s">
        <v>544</v>
      </c>
      <c r="DF407" t="s">
        <v>544</v>
      </c>
      <c r="DG407" t="s">
        <v>544</v>
      </c>
      <c r="DH407" t="s">
        <v>544</v>
      </c>
      <c r="DI407" t="s">
        <v>544</v>
      </c>
      <c r="DJ407" t="s">
        <v>544</v>
      </c>
      <c r="DK407" t="s">
        <v>544</v>
      </c>
      <c r="DL407" t="s">
        <v>544</v>
      </c>
      <c r="DM407" t="s">
        <v>544</v>
      </c>
      <c r="DN407" t="s">
        <v>544</v>
      </c>
      <c r="DO407" t="s">
        <v>544</v>
      </c>
      <c r="DP407" t="s">
        <v>544</v>
      </c>
      <c r="DQ407" t="s">
        <v>544</v>
      </c>
      <c r="DR407" t="s">
        <v>544</v>
      </c>
      <c r="DS407" t="s">
        <v>544</v>
      </c>
      <c r="DT407" t="s">
        <v>544</v>
      </c>
      <c r="DU407" t="s">
        <v>544</v>
      </c>
      <c r="DV407" t="s">
        <v>544</v>
      </c>
      <c r="DW407" t="s">
        <v>544</v>
      </c>
      <c r="DX407" t="s">
        <v>544</v>
      </c>
      <c r="DY407" t="s">
        <v>544</v>
      </c>
      <c r="DZ407" t="s">
        <v>544</v>
      </c>
      <c r="EA407" t="s">
        <v>544</v>
      </c>
    </row>
    <row r="408" spans="1:131" ht="15" hidden="1">
      <c r="A408" s="505" t="e">
        <v>#N/A</v>
      </c>
      <c r="B408" s="505" t="e">
        <v>#N/A</v>
      </c>
      <c r="C408" s="506" t="s">
        <v>544</v>
      </c>
      <c r="D408" s="506" t="s">
        <v>544</v>
      </c>
      <c r="E408" s="507" t="s">
        <v>544</v>
      </c>
      <c r="F408" s="507" t="s">
        <v>544</v>
      </c>
      <c r="G408" s="508" t="s">
        <v>544</v>
      </c>
      <c r="H408" s="470" t="s">
        <v>544</v>
      </c>
      <c r="I408" s="509" t="s">
        <v>544</v>
      </c>
      <c r="J408" s="510" t="s">
        <v>544</v>
      </c>
      <c r="K408" s="511" t="s">
        <v>544</v>
      </c>
      <c r="L408" s="511" t="s">
        <v>544</v>
      </c>
      <c r="M408" s="511" t="s">
        <v>544</v>
      </c>
      <c r="N408" s="511" t="s">
        <v>544</v>
      </c>
      <c r="O408" s="511" t="s">
        <v>544</v>
      </c>
      <c r="P408" s="511" t="s">
        <v>544</v>
      </c>
      <c r="Q408" s="511" t="s">
        <v>544</v>
      </c>
      <c r="R408" s="511" t="s">
        <v>544</v>
      </c>
      <c r="S408" s="511" t="s">
        <v>544</v>
      </c>
      <c r="T408" s="511" t="s">
        <v>544</v>
      </c>
      <c r="U408" s="511" t="s">
        <v>544</v>
      </c>
      <c r="V408" s="511" t="s">
        <v>544</v>
      </c>
      <c r="W408" s="511" t="s">
        <v>544</v>
      </c>
      <c r="X408" s="511" t="s">
        <v>544</v>
      </c>
      <c r="Y408" s="511" t="s">
        <v>544</v>
      </c>
      <c r="Z408" s="511" t="s">
        <v>544</v>
      </c>
      <c r="AA408" s="511" t="s">
        <v>544</v>
      </c>
      <c r="AB408" s="511" t="s">
        <v>544</v>
      </c>
      <c r="AC408" s="511" t="s">
        <v>544</v>
      </c>
      <c r="AD408" s="511" t="s">
        <v>544</v>
      </c>
      <c r="AE408" s="511" t="s">
        <v>544</v>
      </c>
      <c r="AF408" s="511" t="s">
        <v>544</v>
      </c>
      <c r="AG408" s="511" t="s">
        <v>544</v>
      </c>
      <c r="AH408" s="511" t="s">
        <v>544</v>
      </c>
      <c r="AI408" s="511" t="s">
        <v>544</v>
      </c>
      <c r="AJ408" s="511" t="s">
        <v>544</v>
      </c>
      <c r="AK408" s="511" t="s">
        <v>544</v>
      </c>
      <c r="AL408" s="511" t="s">
        <v>544</v>
      </c>
      <c r="AM408" s="511" t="s">
        <v>544</v>
      </c>
      <c r="AN408" s="511" t="s">
        <v>544</v>
      </c>
      <c r="AO408" s="511" t="s">
        <v>544</v>
      </c>
      <c r="AP408" s="511" t="s">
        <v>544</v>
      </c>
      <c r="AQ408" s="511" t="s">
        <v>544</v>
      </c>
      <c r="AR408" s="511" t="s">
        <v>544</v>
      </c>
      <c r="AS408" s="511" t="s">
        <v>544</v>
      </c>
      <c r="AT408" s="511" t="s">
        <v>544</v>
      </c>
      <c r="AU408" s="511" t="s">
        <v>544</v>
      </c>
      <c r="AV408" s="511" t="s">
        <v>544</v>
      </c>
      <c r="AW408" s="511" t="s">
        <v>544</v>
      </c>
      <c r="AX408" s="511" t="s">
        <v>544</v>
      </c>
      <c r="AY408" s="511" t="s">
        <v>544</v>
      </c>
      <c r="AZ408" s="511" t="s">
        <v>544</v>
      </c>
      <c r="BA408" s="511" t="s">
        <v>544</v>
      </c>
      <c r="BB408" s="511" t="s">
        <v>544</v>
      </c>
      <c r="BC408" s="511" t="s">
        <v>544</v>
      </c>
      <c r="BD408" s="511" t="s">
        <v>544</v>
      </c>
      <c r="BE408" s="511" t="s">
        <v>544</v>
      </c>
      <c r="BF408" s="511" t="s">
        <v>544</v>
      </c>
      <c r="BG408" s="511" t="s">
        <v>544</v>
      </c>
      <c r="BH408" s="511" t="s">
        <v>544</v>
      </c>
      <c r="BI408" s="511" t="s">
        <v>544</v>
      </c>
      <c r="BJ408" s="511" t="s">
        <v>544</v>
      </c>
      <c r="BK408" s="511" t="s">
        <v>544</v>
      </c>
      <c r="BL408" s="512" t="s">
        <v>544</v>
      </c>
      <c r="BM408" s="511" t="s">
        <v>544</v>
      </c>
      <c r="BN408" s="511" t="s">
        <v>544</v>
      </c>
      <c r="BO408" s="511" t="s">
        <v>544</v>
      </c>
      <c r="BQ408" t="s">
        <v>544</v>
      </c>
      <c r="BR408" t="s">
        <v>544</v>
      </c>
      <c r="BS408" t="s">
        <v>544</v>
      </c>
      <c r="BT408" t="s">
        <v>544</v>
      </c>
      <c r="BU408" t="s">
        <v>544</v>
      </c>
      <c r="BV408" t="s">
        <v>544</v>
      </c>
      <c r="BW408" t="s">
        <v>544</v>
      </c>
      <c r="BX408" t="s">
        <v>544</v>
      </c>
      <c r="BY408" t="s">
        <v>544</v>
      </c>
      <c r="BZ408" t="s">
        <v>544</v>
      </c>
      <c r="CA408" t="s">
        <v>544</v>
      </c>
      <c r="CB408" t="s">
        <v>544</v>
      </c>
      <c r="CC408" t="s">
        <v>544</v>
      </c>
      <c r="CD408" t="s">
        <v>544</v>
      </c>
      <c r="CE408" t="s">
        <v>544</v>
      </c>
      <c r="CF408" t="s">
        <v>544</v>
      </c>
      <c r="CG408" t="s">
        <v>544</v>
      </c>
      <c r="CH408" t="s">
        <v>544</v>
      </c>
      <c r="CI408" t="s">
        <v>544</v>
      </c>
      <c r="CJ408" t="s">
        <v>544</v>
      </c>
      <c r="CK408" t="s">
        <v>544</v>
      </c>
      <c r="CL408" t="s">
        <v>544</v>
      </c>
      <c r="CM408" t="s">
        <v>544</v>
      </c>
      <c r="CN408" t="s">
        <v>544</v>
      </c>
      <c r="CO408" t="s">
        <v>544</v>
      </c>
      <c r="CP408" t="s">
        <v>544</v>
      </c>
      <c r="CQ408" t="s">
        <v>544</v>
      </c>
      <c r="CR408" t="s">
        <v>544</v>
      </c>
      <c r="CS408" t="s">
        <v>544</v>
      </c>
      <c r="CT408" t="s">
        <v>544</v>
      </c>
      <c r="CU408" t="s">
        <v>544</v>
      </c>
      <c r="CV408" t="s">
        <v>544</v>
      </c>
      <c r="CW408" t="s">
        <v>544</v>
      </c>
      <c r="CX408" t="s">
        <v>544</v>
      </c>
      <c r="CY408" t="s">
        <v>544</v>
      </c>
      <c r="CZ408" t="s">
        <v>544</v>
      </c>
      <c r="DA408" t="s">
        <v>544</v>
      </c>
      <c r="DB408" t="s">
        <v>544</v>
      </c>
      <c r="DC408" t="s">
        <v>544</v>
      </c>
      <c r="DD408" t="s">
        <v>544</v>
      </c>
      <c r="DE408" t="s">
        <v>544</v>
      </c>
      <c r="DF408" t="s">
        <v>544</v>
      </c>
      <c r="DG408" t="s">
        <v>544</v>
      </c>
      <c r="DH408" t="s">
        <v>544</v>
      </c>
      <c r="DI408" t="s">
        <v>544</v>
      </c>
      <c r="DJ408" t="s">
        <v>544</v>
      </c>
      <c r="DK408" t="s">
        <v>544</v>
      </c>
      <c r="DL408" t="s">
        <v>544</v>
      </c>
      <c r="DM408" t="s">
        <v>544</v>
      </c>
      <c r="DN408" t="s">
        <v>544</v>
      </c>
      <c r="DO408" t="s">
        <v>544</v>
      </c>
      <c r="DP408" t="s">
        <v>544</v>
      </c>
      <c r="DQ408" t="s">
        <v>544</v>
      </c>
      <c r="DR408" t="s">
        <v>544</v>
      </c>
      <c r="DS408" t="s">
        <v>544</v>
      </c>
      <c r="DT408" t="s">
        <v>544</v>
      </c>
      <c r="DU408" t="s">
        <v>544</v>
      </c>
      <c r="DV408" t="s">
        <v>544</v>
      </c>
      <c r="DW408" t="s">
        <v>544</v>
      </c>
      <c r="DX408" t="s">
        <v>544</v>
      </c>
      <c r="DY408" t="s">
        <v>544</v>
      </c>
      <c r="DZ408" t="s">
        <v>544</v>
      </c>
      <c r="EA408" t="s">
        <v>544</v>
      </c>
    </row>
    <row r="409" spans="1:131" ht="15" hidden="1">
      <c r="A409" s="505" t="e">
        <v>#N/A</v>
      </c>
      <c r="B409" s="505" t="e">
        <v>#N/A</v>
      </c>
      <c r="C409" s="506" t="s">
        <v>544</v>
      </c>
      <c r="D409" s="506" t="s">
        <v>544</v>
      </c>
      <c r="E409" s="507" t="s">
        <v>544</v>
      </c>
      <c r="F409" s="507" t="s">
        <v>544</v>
      </c>
      <c r="G409" s="508" t="s">
        <v>544</v>
      </c>
      <c r="H409" s="470" t="s">
        <v>544</v>
      </c>
      <c r="I409" s="509" t="s">
        <v>544</v>
      </c>
      <c r="J409" s="510" t="s">
        <v>544</v>
      </c>
      <c r="K409" s="511" t="s">
        <v>544</v>
      </c>
      <c r="L409" s="511" t="s">
        <v>544</v>
      </c>
      <c r="M409" s="511" t="s">
        <v>544</v>
      </c>
      <c r="N409" s="511" t="s">
        <v>544</v>
      </c>
      <c r="O409" s="511" t="s">
        <v>544</v>
      </c>
      <c r="P409" s="511" t="s">
        <v>544</v>
      </c>
      <c r="Q409" s="511" t="s">
        <v>544</v>
      </c>
      <c r="R409" s="511" t="s">
        <v>544</v>
      </c>
      <c r="S409" s="511" t="s">
        <v>544</v>
      </c>
      <c r="T409" s="511" t="s">
        <v>544</v>
      </c>
      <c r="U409" s="511" t="s">
        <v>544</v>
      </c>
      <c r="V409" s="511" t="s">
        <v>544</v>
      </c>
      <c r="W409" s="511" t="s">
        <v>544</v>
      </c>
      <c r="X409" s="511" t="s">
        <v>544</v>
      </c>
      <c r="Y409" s="511" t="s">
        <v>544</v>
      </c>
      <c r="Z409" s="511" t="s">
        <v>544</v>
      </c>
      <c r="AA409" s="511" t="s">
        <v>544</v>
      </c>
      <c r="AB409" s="511" t="s">
        <v>544</v>
      </c>
      <c r="AC409" s="511" t="s">
        <v>544</v>
      </c>
      <c r="AD409" s="511" t="s">
        <v>544</v>
      </c>
      <c r="AE409" s="511" t="s">
        <v>544</v>
      </c>
      <c r="AF409" s="511" t="s">
        <v>544</v>
      </c>
      <c r="AG409" s="511" t="s">
        <v>544</v>
      </c>
      <c r="AH409" s="511" t="s">
        <v>544</v>
      </c>
      <c r="AI409" s="511" t="s">
        <v>544</v>
      </c>
      <c r="AJ409" s="511" t="s">
        <v>544</v>
      </c>
      <c r="AK409" s="511" t="s">
        <v>544</v>
      </c>
      <c r="AL409" s="511" t="s">
        <v>544</v>
      </c>
      <c r="AM409" s="511" t="s">
        <v>544</v>
      </c>
      <c r="AN409" s="511" t="s">
        <v>544</v>
      </c>
      <c r="AO409" s="511" t="s">
        <v>544</v>
      </c>
      <c r="AP409" s="511" t="s">
        <v>544</v>
      </c>
      <c r="AQ409" s="511" t="s">
        <v>544</v>
      </c>
      <c r="AR409" s="511" t="s">
        <v>544</v>
      </c>
      <c r="AS409" s="511" t="s">
        <v>544</v>
      </c>
      <c r="AT409" s="511" t="s">
        <v>544</v>
      </c>
      <c r="AU409" s="511" t="s">
        <v>544</v>
      </c>
      <c r="AV409" s="511" t="s">
        <v>544</v>
      </c>
      <c r="AW409" s="511" t="s">
        <v>544</v>
      </c>
      <c r="AX409" s="511" t="s">
        <v>544</v>
      </c>
      <c r="AY409" s="511" t="s">
        <v>544</v>
      </c>
      <c r="AZ409" s="511" t="s">
        <v>544</v>
      </c>
      <c r="BA409" s="511" t="s">
        <v>544</v>
      </c>
      <c r="BB409" s="511" t="s">
        <v>544</v>
      </c>
      <c r="BC409" s="511" t="s">
        <v>544</v>
      </c>
      <c r="BD409" s="511" t="s">
        <v>544</v>
      </c>
      <c r="BE409" s="511" t="s">
        <v>544</v>
      </c>
      <c r="BF409" s="511" t="s">
        <v>544</v>
      </c>
      <c r="BG409" s="511" t="s">
        <v>544</v>
      </c>
      <c r="BH409" s="511" t="s">
        <v>544</v>
      </c>
      <c r="BI409" s="511" t="s">
        <v>544</v>
      </c>
      <c r="BJ409" s="511" t="s">
        <v>544</v>
      </c>
      <c r="BK409" s="511" t="s">
        <v>544</v>
      </c>
      <c r="BL409" s="512" t="s">
        <v>544</v>
      </c>
      <c r="BM409" s="511" t="s">
        <v>544</v>
      </c>
      <c r="BN409" s="511" t="s">
        <v>544</v>
      </c>
      <c r="BO409" s="511" t="s">
        <v>544</v>
      </c>
      <c r="BQ409" t="s">
        <v>544</v>
      </c>
      <c r="BR409" t="s">
        <v>544</v>
      </c>
      <c r="BS409" t="s">
        <v>544</v>
      </c>
      <c r="BT409" t="s">
        <v>544</v>
      </c>
      <c r="BU409" t="s">
        <v>544</v>
      </c>
      <c r="BV409" t="s">
        <v>544</v>
      </c>
      <c r="BW409" t="s">
        <v>544</v>
      </c>
      <c r="BX409" t="s">
        <v>544</v>
      </c>
      <c r="BY409" t="s">
        <v>544</v>
      </c>
      <c r="BZ409" t="s">
        <v>544</v>
      </c>
      <c r="CA409" t="s">
        <v>544</v>
      </c>
      <c r="CB409" t="s">
        <v>544</v>
      </c>
      <c r="CC409" t="s">
        <v>544</v>
      </c>
      <c r="CD409" t="s">
        <v>544</v>
      </c>
      <c r="CE409" t="s">
        <v>544</v>
      </c>
      <c r="CF409" t="s">
        <v>544</v>
      </c>
      <c r="CG409" t="s">
        <v>544</v>
      </c>
      <c r="CH409" t="s">
        <v>544</v>
      </c>
      <c r="CI409" t="s">
        <v>544</v>
      </c>
      <c r="CJ409" t="s">
        <v>544</v>
      </c>
      <c r="CK409" t="s">
        <v>544</v>
      </c>
      <c r="CL409" t="s">
        <v>544</v>
      </c>
      <c r="CM409" t="s">
        <v>544</v>
      </c>
      <c r="CN409" t="s">
        <v>544</v>
      </c>
      <c r="CO409" t="s">
        <v>544</v>
      </c>
      <c r="CP409" t="s">
        <v>544</v>
      </c>
      <c r="CQ409" t="s">
        <v>544</v>
      </c>
      <c r="CR409" t="s">
        <v>544</v>
      </c>
      <c r="CS409" t="s">
        <v>544</v>
      </c>
      <c r="CT409" t="s">
        <v>544</v>
      </c>
      <c r="CU409" t="s">
        <v>544</v>
      </c>
      <c r="CV409" t="s">
        <v>544</v>
      </c>
      <c r="CW409" t="s">
        <v>544</v>
      </c>
      <c r="CX409" t="s">
        <v>544</v>
      </c>
      <c r="CY409" t="s">
        <v>544</v>
      </c>
      <c r="CZ409" t="s">
        <v>544</v>
      </c>
      <c r="DA409" t="s">
        <v>544</v>
      </c>
      <c r="DB409" t="s">
        <v>544</v>
      </c>
      <c r="DC409" t="s">
        <v>544</v>
      </c>
      <c r="DD409" t="s">
        <v>544</v>
      </c>
      <c r="DE409" t="s">
        <v>544</v>
      </c>
      <c r="DF409" t="s">
        <v>544</v>
      </c>
      <c r="DG409" t="s">
        <v>544</v>
      </c>
      <c r="DH409" t="s">
        <v>544</v>
      </c>
      <c r="DI409" t="s">
        <v>544</v>
      </c>
      <c r="DJ409" t="s">
        <v>544</v>
      </c>
      <c r="DK409" t="s">
        <v>544</v>
      </c>
      <c r="DL409" t="s">
        <v>544</v>
      </c>
      <c r="DM409" t="s">
        <v>544</v>
      </c>
      <c r="DN409" t="s">
        <v>544</v>
      </c>
      <c r="DO409" t="s">
        <v>544</v>
      </c>
      <c r="DP409" t="s">
        <v>544</v>
      </c>
      <c r="DQ409" t="s">
        <v>544</v>
      </c>
      <c r="DR409" t="s">
        <v>544</v>
      </c>
      <c r="DS409" t="s">
        <v>544</v>
      </c>
      <c r="DT409" t="s">
        <v>544</v>
      </c>
      <c r="DU409" t="s">
        <v>544</v>
      </c>
      <c r="DV409" t="s">
        <v>544</v>
      </c>
      <c r="DW409" t="s">
        <v>544</v>
      </c>
      <c r="DX409" t="s">
        <v>544</v>
      </c>
      <c r="DY409" t="s">
        <v>544</v>
      </c>
      <c r="DZ409" t="s">
        <v>544</v>
      </c>
      <c r="EA409" t="s">
        <v>544</v>
      </c>
    </row>
    <row r="410" spans="1:131" ht="15" hidden="1">
      <c r="A410" s="505" t="e">
        <v>#N/A</v>
      </c>
      <c r="B410" s="505" t="e">
        <v>#N/A</v>
      </c>
      <c r="C410" s="506" t="s">
        <v>544</v>
      </c>
      <c r="D410" s="506" t="s">
        <v>544</v>
      </c>
      <c r="E410" s="507" t="s">
        <v>544</v>
      </c>
      <c r="F410" s="507" t="s">
        <v>544</v>
      </c>
      <c r="G410" s="508" t="s">
        <v>544</v>
      </c>
      <c r="H410" s="470" t="s">
        <v>544</v>
      </c>
      <c r="I410" s="509" t="s">
        <v>544</v>
      </c>
      <c r="J410" s="510" t="s">
        <v>544</v>
      </c>
      <c r="K410" s="511" t="s">
        <v>544</v>
      </c>
      <c r="L410" s="511" t="s">
        <v>544</v>
      </c>
      <c r="M410" s="511" t="s">
        <v>544</v>
      </c>
      <c r="N410" s="511" t="s">
        <v>544</v>
      </c>
      <c r="O410" s="511" t="s">
        <v>544</v>
      </c>
      <c r="P410" s="511" t="s">
        <v>544</v>
      </c>
      <c r="Q410" s="511" t="s">
        <v>544</v>
      </c>
      <c r="R410" s="511" t="s">
        <v>544</v>
      </c>
      <c r="S410" s="511" t="s">
        <v>544</v>
      </c>
      <c r="T410" s="511" t="s">
        <v>544</v>
      </c>
      <c r="U410" s="511" t="s">
        <v>544</v>
      </c>
      <c r="V410" s="511" t="s">
        <v>544</v>
      </c>
      <c r="W410" s="511" t="s">
        <v>544</v>
      </c>
      <c r="X410" s="511" t="s">
        <v>544</v>
      </c>
      <c r="Y410" s="511" t="s">
        <v>544</v>
      </c>
      <c r="Z410" s="511" t="s">
        <v>544</v>
      </c>
      <c r="AA410" s="511" t="s">
        <v>544</v>
      </c>
      <c r="AB410" s="511" t="s">
        <v>544</v>
      </c>
      <c r="AC410" s="511" t="s">
        <v>544</v>
      </c>
      <c r="AD410" s="511" t="s">
        <v>544</v>
      </c>
      <c r="AE410" s="511" t="s">
        <v>544</v>
      </c>
      <c r="AF410" s="511" t="s">
        <v>544</v>
      </c>
      <c r="AG410" s="511" t="s">
        <v>544</v>
      </c>
      <c r="AH410" s="511" t="s">
        <v>544</v>
      </c>
      <c r="AI410" s="511" t="s">
        <v>544</v>
      </c>
      <c r="AJ410" s="511" t="s">
        <v>544</v>
      </c>
      <c r="AK410" s="511" t="s">
        <v>544</v>
      </c>
      <c r="AL410" s="511" t="s">
        <v>544</v>
      </c>
      <c r="AM410" s="511" t="s">
        <v>544</v>
      </c>
      <c r="AN410" s="511" t="s">
        <v>544</v>
      </c>
      <c r="AO410" s="511" t="s">
        <v>544</v>
      </c>
      <c r="AP410" s="511" t="s">
        <v>544</v>
      </c>
      <c r="AQ410" s="511" t="s">
        <v>544</v>
      </c>
      <c r="AR410" s="511" t="s">
        <v>544</v>
      </c>
      <c r="AS410" s="511" t="s">
        <v>544</v>
      </c>
      <c r="AT410" s="511" t="s">
        <v>544</v>
      </c>
      <c r="AU410" s="511" t="s">
        <v>544</v>
      </c>
      <c r="AV410" s="511" t="s">
        <v>544</v>
      </c>
      <c r="AW410" s="511" t="s">
        <v>544</v>
      </c>
      <c r="AX410" s="511" t="s">
        <v>544</v>
      </c>
      <c r="AY410" s="511" t="s">
        <v>544</v>
      </c>
      <c r="AZ410" s="511" t="s">
        <v>544</v>
      </c>
      <c r="BA410" s="511" t="s">
        <v>544</v>
      </c>
      <c r="BB410" s="511" t="s">
        <v>544</v>
      </c>
      <c r="BC410" s="511" t="s">
        <v>544</v>
      </c>
      <c r="BD410" s="511" t="s">
        <v>544</v>
      </c>
      <c r="BE410" s="511" t="s">
        <v>544</v>
      </c>
      <c r="BF410" s="511" t="s">
        <v>544</v>
      </c>
      <c r="BG410" s="511" t="s">
        <v>544</v>
      </c>
      <c r="BH410" s="511" t="s">
        <v>544</v>
      </c>
      <c r="BI410" s="511" t="s">
        <v>544</v>
      </c>
      <c r="BJ410" s="511" t="s">
        <v>544</v>
      </c>
      <c r="BK410" s="511" t="s">
        <v>544</v>
      </c>
      <c r="BL410" s="512" t="s">
        <v>544</v>
      </c>
      <c r="BM410" s="511" t="s">
        <v>544</v>
      </c>
      <c r="BN410" s="511" t="s">
        <v>544</v>
      </c>
      <c r="BO410" s="511" t="s">
        <v>544</v>
      </c>
      <c r="BQ410" t="s">
        <v>544</v>
      </c>
      <c r="BR410" t="s">
        <v>544</v>
      </c>
      <c r="BS410" t="s">
        <v>544</v>
      </c>
      <c r="BT410" t="s">
        <v>544</v>
      </c>
      <c r="BU410" t="s">
        <v>544</v>
      </c>
      <c r="BV410" t="s">
        <v>544</v>
      </c>
      <c r="BW410" t="s">
        <v>544</v>
      </c>
      <c r="BX410" t="s">
        <v>544</v>
      </c>
      <c r="BY410" t="s">
        <v>544</v>
      </c>
      <c r="BZ410" t="s">
        <v>544</v>
      </c>
      <c r="CA410" t="s">
        <v>544</v>
      </c>
      <c r="CB410" t="s">
        <v>544</v>
      </c>
      <c r="CC410" t="s">
        <v>544</v>
      </c>
      <c r="CD410" t="s">
        <v>544</v>
      </c>
      <c r="CE410" t="s">
        <v>544</v>
      </c>
      <c r="CF410" t="s">
        <v>544</v>
      </c>
      <c r="CG410" t="s">
        <v>544</v>
      </c>
      <c r="CH410" t="s">
        <v>544</v>
      </c>
      <c r="CI410" t="s">
        <v>544</v>
      </c>
      <c r="CJ410" t="s">
        <v>544</v>
      </c>
      <c r="CK410" t="s">
        <v>544</v>
      </c>
      <c r="CL410" t="s">
        <v>544</v>
      </c>
      <c r="CM410" t="s">
        <v>544</v>
      </c>
      <c r="CN410" t="s">
        <v>544</v>
      </c>
      <c r="CO410" t="s">
        <v>544</v>
      </c>
      <c r="CP410" t="s">
        <v>544</v>
      </c>
      <c r="CQ410" t="s">
        <v>544</v>
      </c>
      <c r="CR410" t="s">
        <v>544</v>
      </c>
      <c r="CS410" t="s">
        <v>544</v>
      </c>
      <c r="CT410" t="s">
        <v>544</v>
      </c>
      <c r="CU410" t="s">
        <v>544</v>
      </c>
      <c r="CV410" t="s">
        <v>544</v>
      </c>
      <c r="CW410" t="s">
        <v>544</v>
      </c>
      <c r="CX410" t="s">
        <v>544</v>
      </c>
      <c r="CY410" t="s">
        <v>544</v>
      </c>
      <c r="CZ410" t="s">
        <v>544</v>
      </c>
      <c r="DA410" t="s">
        <v>544</v>
      </c>
      <c r="DB410" t="s">
        <v>544</v>
      </c>
      <c r="DC410" t="s">
        <v>544</v>
      </c>
      <c r="DD410" t="s">
        <v>544</v>
      </c>
      <c r="DE410" t="s">
        <v>544</v>
      </c>
      <c r="DF410" t="s">
        <v>544</v>
      </c>
      <c r="DG410" t="s">
        <v>544</v>
      </c>
      <c r="DH410" t="s">
        <v>544</v>
      </c>
      <c r="DI410" t="s">
        <v>544</v>
      </c>
      <c r="DJ410" t="s">
        <v>544</v>
      </c>
      <c r="DK410" t="s">
        <v>544</v>
      </c>
      <c r="DL410" t="s">
        <v>544</v>
      </c>
      <c r="DM410" t="s">
        <v>544</v>
      </c>
      <c r="DN410" t="s">
        <v>544</v>
      </c>
      <c r="DO410" t="s">
        <v>544</v>
      </c>
      <c r="DP410" t="s">
        <v>544</v>
      </c>
      <c r="DQ410" t="s">
        <v>544</v>
      </c>
      <c r="DR410" t="s">
        <v>544</v>
      </c>
      <c r="DS410" t="s">
        <v>544</v>
      </c>
      <c r="DT410" t="s">
        <v>544</v>
      </c>
      <c r="DU410" t="s">
        <v>544</v>
      </c>
      <c r="DV410" t="s">
        <v>544</v>
      </c>
      <c r="DW410" t="s">
        <v>544</v>
      </c>
      <c r="DX410" t="s">
        <v>544</v>
      </c>
      <c r="DY410" t="s">
        <v>544</v>
      </c>
      <c r="DZ410" t="s">
        <v>544</v>
      </c>
      <c r="EA410" t="s">
        <v>544</v>
      </c>
    </row>
    <row r="411" spans="1:131" ht="15" hidden="1">
      <c r="A411" s="505" t="e">
        <v>#N/A</v>
      </c>
      <c r="B411" s="505" t="e">
        <v>#N/A</v>
      </c>
      <c r="C411" s="506" t="s">
        <v>544</v>
      </c>
      <c r="D411" s="506" t="s">
        <v>544</v>
      </c>
      <c r="E411" s="507" t="s">
        <v>544</v>
      </c>
      <c r="F411" s="507" t="s">
        <v>544</v>
      </c>
      <c r="G411" s="508" t="s">
        <v>544</v>
      </c>
      <c r="H411" s="470" t="s">
        <v>544</v>
      </c>
      <c r="I411" s="509" t="s">
        <v>544</v>
      </c>
      <c r="J411" s="510" t="s">
        <v>544</v>
      </c>
      <c r="K411" s="511" t="s">
        <v>544</v>
      </c>
      <c r="L411" s="511" t="s">
        <v>544</v>
      </c>
      <c r="M411" s="511" t="s">
        <v>544</v>
      </c>
      <c r="N411" s="511" t="s">
        <v>544</v>
      </c>
      <c r="O411" s="511" t="s">
        <v>544</v>
      </c>
      <c r="P411" s="511" t="s">
        <v>544</v>
      </c>
      <c r="Q411" s="511" t="s">
        <v>544</v>
      </c>
      <c r="R411" s="511" t="s">
        <v>544</v>
      </c>
      <c r="S411" s="511" t="s">
        <v>544</v>
      </c>
      <c r="T411" s="511" t="s">
        <v>544</v>
      </c>
      <c r="U411" s="511" t="s">
        <v>544</v>
      </c>
      <c r="V411" s="511" t="s">
        <v>544</v>
      </c>
      <c r="W411" s="511" t="s">
        <v>544</v>
      </c>
      <c r="X411" s="511" t="s">
        <v>544</v>
      </c>
      <c r="Y411" s="511" t="s">
        <v>544</v>
      </c>
      <c r="Z411" s="511" t="s">
        <v>544</v>
      </c>
      <c r="AA411" s="511" t="s">
        <v>544</v>
      </c>
      <c r="AB411" s="511" t="s">
        <v>544</v>
      </c>
      <c r="AC411" s="511" t="s">
        <v>544</v>
      </c>
      <c r="AD411" s="511" t="s">
        <v>544</v>
      </c>
      <c r="AE411" s="511" t="s">
        <v>544</v>
      </c>
      <c r="AF411" s="511" t="s">
        <v>544</v>
      </c>
      <c r="AG411" s="511" t="s">
        <v>544</v>
      </c>
      <c r="AH411" s="511" t="s">
        <v>544</v>
      </c>
      <c r="AI411" s="511" t="s">
        <v>544</v>
      </c>
      <c r="AJ411" s="511" t="s">
        <v>544</v>
      </c>
      <c r="AK411" s="511" t="s">
        <v>544</v>
      </c>
      <c r="AL411" s="511" t="s">
        <v>544</v>
      </c>
      <c r="AM411" s="511" t="s">
        <v>544</v>
      </c>
      <c r="AN411" s="511" t="s">
        <v>544</v>
      </c>
      <c r="AO411" s="511" t="s">
        <v>544</v>
      </c>
      <c r="AP411" s="511" t="s">
        <v>544</v>
      </c>
      <c r="AQ411" s="511" t="s">
        <v>544</v>
      </c>
      <c r="AR411" s="511" t="s">
        <v>544</v>
      </c>
      <c r="AS411" s="511" t="s">
        <v>544</v>
      </c>
      <c r="AT411" s="511" t="s">
        <v>544</v>
      </c>
      <c r="AU411" s="511" t="s">
        <v>544</v>
      </c>
      <c r="AV411" s="511" t="s">
        <v>544</v>
      </c>
      <c r="AW411" s="511" t="s">
        <v>544</v>
      </c>
      <c r="AX411" s="511" t="s">
        <v>544</v>
      </c>
      <c r="AY411" s="511" t="s">
        <v>544</v>
      </c>
      <c r="AZ411" s="511" t="s">
        <v>544</v>
      </c>
      <c r="BA411" s="511" t="s">
        <v>544</v>
      </c>
      <c r="BB411" s="511" t="s">
        <v>544</v>
      </c>
      <c r="BC411" s="511" t="s">
        <v>544</v>
      </c>
      <c r="BD411" s="511" t="s">
        <v>544</v>
      </c>
      <c r="BE411" s="511" t="s">
        <v>544</v>
      </c>
      <c r="BF411" s="511" t="s">
        <v>544</v>
      </c>
      <c r="BG411" s="511" t="s">
        <v>544</v>
      </c>
      <c r="BH411" s="511" t="s">
        <v>544</v>
      </c>
      <c r="BI411" s="511" t="s">
        <v>544</v>
      </c>
      <c r="BJ411" s="511" t="s">
        <v>544</v>
      </c>
      <c r="BK411" s="511" t="s">
        <v>544</v>
      </c>
      <c r="BL411" s="512" t="s">
        <v>544</v>
      </c>
      <c r="BM411" s="511" t="s">
        <v>544</v>
      </c>
      <c r="BN411" s="511" t="s">
        <v>544</v>
      </c>
      <c r="BO411" s="511" t="s">
        <v>544</v>
      </c>
      <c r="BQ411" t="s">
        <v>544</v>
      </c>
      <c r="BR411" t="s">
        <v>544</v>
      </c>
      <c r="BS411" t="s">
        <v>544</v>
      </c>
      <c r="BT411" t="s">
        <v>544</v>
      </c>
      <c r="BU411" t="s">
        <v>544</v>
      </c>
      <c r="BV411" t="s">
        <v>544</v>
      </c>
      <c r="BW411" t="s">
        <v>544</v>
      </c>
      <c r="BX411" t="s">
        <v>544</v>
      </c>
      <c r="BY411" t="s">
        <v>544</v>
      </c>
      <c r="BZ411" t="s">
        <v>544</v>
      </c>
      <c r="CA411" t="s">
        <v>544</v>
      </c>
      <c r="CB411" t="s">
        <v>544</v>
      </c>
      <c r="CC411" t="s">
        <v>544</v>
      </c>
      <c r="CD411" t="s">
        <v>544</v>
      </c>
      <c r="CE411" t="s">
        <v>544</v>
      </c>
      <c r="CF411" t="s">
        <v>544</v>
      </c>
      <c r="CG411" t="s">
        <v>544</v>
      </c>
      <c r="CH411" t="s">
        <v>544</v>
      </c>
      <c r="CI411" t="s">
        <v>544</v>
      </c>
      <c r="CJ411" t="s">
        <v>544</v>
      </c>
      <c r="CK411" t="s">
        <v>544</v>
      </c>
      <c r="CL411" t="s">
        <v>544</v>
      </c>
      <c r="CM411" t="s">
        <v>544</v>
      </c>
      <c r="CN411" t="s">
        <v>544</v>
      </c>
      <c r="CO411" t="s">
        <v>544</v>
      </c>
      <c r="CP411" t="s">
        <v>544</v>
      </c>
      <c r="CQ411" t="s">
        <v>544</v>
      </c>
      <c r="CR411" t="s">
        <v>544</v>
      </c>
      <c r="CS411" t="s">
        <v>544</v>
      </c>
      <c r="CT411" t="s">
        <v>544</v>
      </c>
      <c r="CU411" t="s">
        <v>544</v>
      </c>
      <c r="CV411" t="s">
        <v>544</v>
      </c>
      <c r="CW411" t="s">
        <v>544</v>
      </c>
      <c r="CX411" t="s">
        <v>544</v>
      </c>
      <c r="CY411" t="s">
        <v>544</v>
      </c>
      <c r="CZ411" t="s">
        <v>544</v>
      </c>
      <c r="DA411" t="s">
        <v>544</v>
      </c>
      <c r="DB411" t="s">
        <v>544</v>
      </c>
      <c r="DC411" t="s">
        <v>544</v>
      </c>
      <c r="DD411" t="s">
        <v>544</v>
      </c>
      <c r="DE411" t="s">
        <v>544</v>
      </c>
      <c r="DF411" t="s">
        <v>544</v>
      </c>
      <c r="DG411" t="s">
        <v>544</v>
      </c>
      <c r="DH411" t="s">
        <v>544</v>
      </c>
      <c r="DI411" t="s">
        <v>544</v>
      </c>
      <c r="DJ411" t="s">
        <v>544</v>
      </c>
      <c r="DK411" t="s">
        <v>544</v>
      </c>
      <c r="DL411" t="s">
        <v>544</v>
      </c>
      <c r="DM411" t="s">
        <v>544</v>
      </c>
      <c r="DN411" t="s">
        <v>544</v>
      </c>
      <c r="DO411" t="s">
        <v>544</v>
      </c>
      <c r="DP411" t="s">
        <v>544</v>
      </c>
      <c r="DQ411" t="s">
        <v>544</v>
      </c>
      <c r="DR411" t="s">
        <v>544</v>
      </c>
      <c r="DS411" t="s">
        <v>544</v>
      </c>
      <c r="DT411" t="s">
        <v>544</v>
      </c>
      <c r="DU411" t="s">
        <v>544</v>
      </c>
      <c r="DV411" t="s">
        <v>544</v>
      </c>
      <c r="DW411" t="s">
        <v>544</v>
      </c>
      <c r="DX411" t="s">
        <v>544</v>
      </c>
      <c r="DY411" t="s">
        <v>544</v>
      </c>
      <c r="DZ411" t="s">
        <v>544</v>
      </c>
      <c r="EA411" t="s">
        <v>544</v>
      </c>
    </row>
    <row r="412" spans="1:131" ht="15" hidden="1">
      <c r="A412" s="505" t="e">
        <v>#N/A</v>
      </c>
      <c r="B412" s="505" t="e">
        <v>#N/A</v>
      </c>
      <c r="C412" s="506" t="s">
        <v>544</v>
      </c>
      <c r="D412" s="506" t="s">
        <v>544</v>
      </c>
      <c r="E412" s="507" t="s">
        <v>544</v>
      </c>
      <c r="F412" s="507" t="s">
        <v>544</v>
      </c>
      <c r="G412" s="508" t="s">
        <v>544</v>
      </c>
      <c r="H412" s="470" t="s">
        <v>544</v>
      </c>
      <c r="I412" s="509" t="s">
        <v>544</v>
      </c>
      <c r="J412" s="510" t="s">
        <v>544</v>
      </c>
      <c r="K412" s="511" t="s">
        <v>544</v>
      </c>
      <c r="L412" s="511" t="s">
        <v>544</v>
      </c>
      <c r="M412" s="511" t="s">
        <v>544</v>
      </c>
      <c r="N412" s="511" t="s">
        <v>544</v>
      </c>
      <c r="O412" s="511" t="s">
        <v>544</v>
      </c>
      <c r="P412" s="511" t="s">
        <v>544</v>
      </c>
      <c r="Q412" s="511" t="s">
        <v>544</v>
      </c>
      <c r="R412" s="511" t="s">
        <v>544</v>
      </c>
      <c r="S412" s="511" t="s">
        <v>544</v>
      </c>
      <c r="T412" s="511" t="s">
        <v>544</v>
      </c>
      <c r="U412" s="511" t="s">
        <v>544</v>
      </c>
      <c r="V412" s="511" t="s">
        <v>544</v>
      </c>
      <c r="W412" s="511" t="s">
        <v>544</v>
      </c>
      <c r="X412" s="511" t="s">
        <v>544</v>
      </c>
      <c r="Y412" s="511" t="s">
        <v>544</v>
      </c>
      <c r="Z412" s="511" t="s">
        <v>544</v>
      </c>
      <c r="AA412" s="511" t="s">
        <v>544</v>
      </c>
      <c r="AB412" s="511" t="s">
        <v>544</v>
      </c>
      <c r="AC412" s="511" t="s">
        <v>544</v>
      </c>
      <c r="AD412" s="511" t="s">
        <v>544</v>
      </c>
      <c r="AE412" s="511" t="s">
        <v>544</v>
      </c>
      <c r="AF412" s="511" t="s">
        <v>544</v>
      </c>
      <c r="AG412" s="511" t="s">
        <v>544</v>
      </c>
      <c r="AH412" s="511" t="s">
        <v>544</v>
      </c>
      <c r="AI412" s="511" t="s">
        <v>544</v>
      </c>
      <c r="AJ412" s="511" t="s">
        <v>544</v>
      </c>
      <c r="AK412" s="511" t="s">
        <v>544</v>
      </c>
      <c r="AL412" s="511" t="s">
        <v>544</v>
      </c>
      <c r="AM412" s="511" t="s">
        <v>544</v>
      </c>
      <c r="AN412" s="511" t="s">
        <v>544</v>
      </c>
      <c r="AO412" s="511" t="s">
        <v>544</v>
      </c>
      <c r="AP412" s="511" t="s">
        <v>544</v>
      </c>
      <c r="AQ412" s="511" t="s">
        <v>544</v>
      </c>
      <c r="AR412" s="511" t="s">
        <v>544</v>
      </c>
      <c r="AS412" s="511" t="s">
        <v>544</v>
      </c>
      <c r="AT412" s="511" t="s">
        <v>544</v>
      </c>
      <c r="AU412" s="511" t="s">
        <v>544</v>
      </c>
      <c r="AV412" s="511" t="s">
        <v>544</v>
      </c>
      <c r="AW412" s="511" t="s">
        <v>544</v>
      </c>
      <c r="AX412" s="511" t="s">
        <v>544</v>
      </c>
      <c r="AY412" s="511" t="s">
        <v>544</v>
      </c>
      <c r="AZ412" s="511" t="s">
        <v>544</v>
      </c>
      <c r="BA412" s="511" t="s">
        <v>544</v>
      </c>
      <c r="BB412" s="511" t="s">
        <v>544</v>
      </c>
      <c r="BC412" s="511" t="s">
        <v>544</v>
      </c>
      <c r="BD412" s="511" t="s">
        <v>544</v>
      </c>
      <c r="BE412" s="511" t="s">
        <v>544</v>
      </c>
      <c r="BF412" s="511" t="s">
        <v>544</v>
      </c>
      <c r="BG412" s="511" t="s">
        <v>544</v>
      </c>
      <c r="BH412" s="511" t="s">
        <v>544</v>
      </c>
      <c r="BI412" s="511" t="s">
        <v>544</v>
      </c>
      <c r="BJ412" s="511" t="s">
        <v>544</v>
      </c>
      <c r="BK412" s="511" t="s">
        <v>544</v>
      </c>
      <c r="BL412" s="512" t="s">
        <v>544</v>
      </c>
      <c r="BM412" s="511" t="s">
        <v>544</v>
      </c>
      <c r="BN412" s="511" t="s">
        <v>544</v>
      </c>
      <c r="BO412" s="511" t="s">
        <v>544</v>
      </c>
      <c r="BQ412" t="s">
        <v>544</v>
      </c>
      <c r="BR412" t="s">
        <v>544</v>
      </c>
      <c r="BS412" t="s">
        <v>544</v>
      </c>
      <c r="BT412" t="s">
        <v>544</v>
      </c>
      <c r="BU412" t="s">
        <v>544</v>
      </c>
      <c r="BV412" t="s">
        <v>544</v>
      </c>
      <c r="BW412" t="s">
        <v>544</v>
      </c>
      <c r="BX412" t="s">
        <v>544</v>
      </c>
      <c r="BY412" t="s">
        <v>544</v>
      </c>
      <c r="BZ412" t="s">
        <v>544</v>
      </c>
      <c r="CA412" t="s">
        <v>544</v>
      </c>
      <c r="CB412" t="s">
        <v>544</v>
      </c>
      <c r="CC412" t="s">
        <v>544</v>
      </c>
      <c r="CD412" t="s">
        <v>544</v>
      </c>
      <c r="CE412" t="s">
        <v>544</v>
      </c>
      <c r="CF412" t="s">
        <v>544</v>
      </c>
      <c r="CG412" t="s">
        <v>544</v>
      </c>
      <c r="CH412" t="s">
        <v>544</v>
      </c>
      <c r="CI412" t="s">
        <v>544</v>
      </c>
      <c r="CJ412" t="s">
        <v>544</v>
      </c>
      <c r="CK412" t="s">
        <v>544</v>
      </c>
      <c r="CL412" t="s">
        <v>544</v>
      </c>
      <c r="CM412" t="s">
        <v>544</v>
      </c>
      <c r="CN412" t="s">
        <v>544</v>
      </c>
      <c r="CO412" t="s">
        <v>544</v>
      </c>
      <c r="CP412" t="s">
        <v>544</v>
      </c>
      <c r="CQ412" t="s">
        <v>544</v>
      </c>
      <c r="CR412" t="s">
        <v>544</v>
      </c>
      <c r="CS412" t="s">
        <v>544</v>
      </c>
      <c r="CT412" t="s">
        <v>544</v>
      </c>
      <c r="CU412" t="s">
        <v>544</v>
      </c>
      <c r="CV412" t="s">
        <v>544</v>
      </c>
      <c r="CW412" t="s">
        <v>544</v>
      </c>
      <c r="CX412" t="s">
        <v>544</v>
      </c>
      <c r="CY412" t="s">
        <v>544</v>
      </c>
      <c r="CZ412" t="s">
        <v>544</v>
      </c>
      <c r="DA412" t="s">
        <v>544</v>
      </c>
      <c r="DB412" t="s">
        <v>544</v>
      </c>
      <c r="DC412" t="s">
        <v>544</v>
      </c>
      <c r="DD412" t="s">
        <v>544</v>
      </c>
      <c r="DE412" t="s">
        <v>544</v>
      </c>
      <c r="DF412" t="s">
        <v>544</v>
      </c>
      <c r="DG412" t="s">
        <v>544</v>
      </c>
      <c r="DH412" t="s">
        <v>544</v>
      </c>
      <c r="DI412" t="s">
        <v>544</v>
      </c>
      <c r="DJ412" t="s">
        <v>544</v>
      </c>
      <c r="DK412" t="s">
        <v>544</v>
      </c>
      <c r="DL412" t="s">
        <v>544</v>
      </c>
      <c r="DM412" t="s">
        <v>544</v>
      </c>
      <c r="DN412" t="s">
        <v>544</v>
      </c>
      <c r="DO412" t="s">
        <v>544</v>
      </c>
      <c r="DP412" t="s">
        <v>544</v>
      </c>
      <c r="DQ412" t="s">
        <v>544</v>
      </c>
      <c r="DR412" t="s">
        <v>544</v>
      </c>
      <c r="DS412" t="s">
        <v>544</v>
      </c>
      <c r="DT412" t="s">
        <v>544</v>
      </c>
      <c r="DU412" t="s">
        <v>544</v>
      </c>
      <c r="DV412" t="s">
        <v>544</v>
      </c>
      <c r="DW412" t="s">
        <v>544</v>
      </c>
      <c r="DX412" t="s">
        <v>544</v>
      </c>
      <c r="DY412" t="s">
        <v>544</v>
      </c>
      <c r="DZ412" t="s">
        <v>544</v>
      </c>
      <c r="EA412" t="s">
        <v>544</v>
      </c>
    </row>
    <row r="413" spans="1:131" ht="15" hidden="1">
      <c r="A413" s="505" t="e">
        <v>#N/A</v>
      </c>
      <c r="B413" s="505" t="e">
        <v>#N/A</v>
      </c>
      <c r="C413" s="506" t="s">
        <v>544</v>
      </c>
      <c r="D413" s="506" t="s">
        <v>544</v>
      </c>
      <c r="E413" s="507" t="s">
        <v>544</v>
      </c>
      <c r="F413" s="507" t="s">
        <v>544</v>
      </c>
      <c r="G413" s="508" t="s">
        <v>544</v>
      </c>
      <c r="H413" s="470" t="s">
        <v>544</v>
      </c>
      <c r="I413" s="509" t="s">
        <v>544</v>
      </c>
      <c r="J413" s="510" t="s">
        <v>544</v>
      </c>
      <c r="K413" s="511" t="s">
        <v>544</v>
      </c>
      <c r="L413" s="511" t="s">
        <v>544</v>
      </c>
      <c r="M413" s="511" t="s">
        <v>544</v>
      </c>
      <c r="N413" s="511" t="s">
        <v>544</v>
      </c>
      <c r="O413" s="511" t="s">
        <v>544</v>
      </c>
      <c r="P413" s="511" t="s">
        <v>544</v>
      </c>
      <c r="Q413" s="511" t="s">
        <v>544</v>
      </c>
      <c r="R413" s="511" t="s">
        <v>544</v>
      </c>
      <c r="S413" s="511" t="s">
        <v>544</v>
      </c>
      <c r="T413" s="511" t="s">
        <v>544</v>
      </c>
      <c r="U413" s="511" t="s">
        <v>544</v>
      </c>
      <c r="V413" s="511" t="s">
        <v>544</v>
      </c>
      <c r="W413" s="511" t="s">
        <v>544</v>
      </c>
      <c r="X413" s="511" t="s">
        <v>544</v>
      </c>
      <c r="Y413" s="511" t="s">
        <v>544</v>
      </c>
      <c r="Z413" s="511" t="s">
        <v>544</v>
      </c>
      <c r="AA413" s="511" t="s">
        <v>544</v>
      </c>
      <c r="AB413" s="511" t="s">
        <v>544</v>
      </c>
      <c r="AC413" s="511" t="s">
        <v>544</v>
      </c>
      <c r="AD413" s="511" t="s">
        <v>544</v>
      </c>
      <c r="AE413" s="511" t="s">
        <v>544</v>
      </c>
      <c r="AF413" s="511" t="s">
        <v>544</v>
      </c>
      <c r="AG413" s="511" t="s">
        <v>544</v>
      </c>
      <c r="AH413" s="511" t="s">
        <v>544</v>
      </c>
      <c r="AI413" s="511" t="s">
        <v>544</v>
      </c>
      <c r="AJ413" s="511" t="s">
        <v>544</v>
      </c>
      <c r="AK413" s="511" t="s">
        <v>544</v>
      </c>
      <c r="AL413" s="511" t="s">
        <v>544</v>
      </c>
      <c r="AM413" s="511" t="s">
        <v>544</v>
      </c>
      <c r="AN413" s="511" t="s">
        <v>544</v>
      </c>
      <c r="AO413" s="511" t="s">
        <v>544</v>
      </c>
      <c r="AP413" s="511" t="s">
        <v>544</v>
      </c>
      <c r="AQ413" s="511" t="s">
        <v>544</v>
      </c>
      <c r="AR413" s="511" t="s">
        <v>544</v>
      </c>
      <c r="AS413" s="511" t="s">
        <v>544</v>
      </c>
      <c r="AT413" s="511" t="s">
        <v>544</v>
      </c>
      <c r="AU413" s="511" t="s">
        <v>544</v>
      </c>
      <c r="AV413" s="511" t="s">
        <v>544</v>
      </c>
      <c r="AW413" s="511" t="s">
        <v>544</v>
      </c>
      <c r="AX413" s="511" t="s">
        <v>544</v>
      </c>
      <c r="AY413" s="511" t="s">
        <v>544</v>
      </c>
      <c r="AZ413" s="511" t="s">
        <v>544</v>
      </c>
      <c r="BA413" s="511" t="s">
        <v>544</v>
      </c>
      <c r="BB413" s="511" t="s">
        <v>544</v>
      </c>
      <c r="BC413" s="511" t="s">
        <v>544</v>
      </c>
      <c r="BD413" s="511" t="s">
        <v>544</v>
      </c>
      <c r="BE413" s="511" t="s">
        <v>544</v>
      </c>
      <c r="BF413" s="511" t="s">
        <v>544</v>
      </c>
      <c r="BG413" s="511" t="s">
        <v>544</v>
      </c>
      <c r="BH413" s="511" t="s">
        <v>544</v>
      </c>
      <c r="BI413" s="511" t="s">
        <v>544</v>
      </c>
      <c r="BJ413" s="511" t="s">
        <v>544</v>
      </c>
      <c r="BK413" s="511" t="s">
        <v>544</v>
      </c>
      <c r="BL413" s="512" t="s">
        <v>544</v>
      </c>
      <c r="BM413" s="511" t="s">
        <v>544</v>
      </c>
      <c r="BN413" s="511" t="s">
        <v>544</v>
      </c>
      <c r="BO413" s="511" t="s">
        <v>544</v>
      </c>
      <c r="BQ413" t="s">
        <v>544</v>
      </c>
      <c r="BR413" t="s">
        <v>544</v>
      </c>
      <c r="BS413" t="s">
        <v>544</v>
      </c>
      <c r="BT413" t="s">
        <v>544</v>
      </c>
      <c r="BU413" t="s">
        <v>544</v>
      </c>
      <c r="BV413" t="s">
        <v>544</v>
      </c>
      <c r="BW413" t="s">
        <v>544</v>
      </c>
      <c r="BX413" t="s">
        <v>544</v>
      </c>
      <c r="BY413" t="s">
        <v>544</v>
      </c>
      <c r="BZ413" t="s">
        <v>544</v>
      </c>
      <c r="CA413" t="s">
        <v>544</v>
      </c>
      <c r="CB413" t="s">
        <v>544</v>
      </c>
      <c r="CC413" t="s">
        <v>544</v>
      </c>
      <c r="CD413" t="s">
        <v>544</v>
      </c>
      <c r="CE413" t="s">
        <v>544</v>
      </c>
      <c r="CF413" t="s">
        <v>544</v>
      </c>
      <c r="CG413" t="s">
        <v>544</v>
      </c>
      <c r="CH413" t="s">
        <v>544</v>
      </c>
      <c r="CI413" t="s">
        <v>544</v>
      </c>
      <c r="CJ413" t="s">
        <v>544</v>
      </c>
      <c r="CK413" t="s">
        <v>544</v>
      </c>
      <c r="CL413" t="s">
        <v>544</v>
      </c>
      <c r="CM413" t="s">
        <v>544</v>
      </c>
      <c r="CN413" t="s">
        <v>544</v>
      </c>
      <c r="CO413" t="s">
        <v>544</v>
      </c>
      <c r="CP413" t="s">
        <v>544</v>
      </c>
      <c r="CQ413" t="s">
        <v>544</v>
      </c>
      <c r="CR413" t="s">
        <v>544</v>
      </c>
      <c r="CS413" t="s">
        <v>544</v>
      </c>
      <c r="CT413" t="s">
        <v>544</v>
      </c>
      <c r="CU413" t="s">
        <v>544</v>
      </c>
      <c r="CV413" t="s">
        <v>544</v>
      </c>
      <c r="CW413" t="s">
        <v>544</v>
      </c>
      <c r="CX413" t="s">
        <v>544</v>
      </c>
      <c r="CY413" t="s">
        <v>544</v>
      </c>
      <c r="CZ413" t="s">
        <v>544</v>
      </c>
      <c r="DA413" t="s">
        <v>544</v>
      </c>
      <c r="DB413" t="s">
        <v>544</v>
      </c>
      <c r="DC413" t="s">
        <v>544</v>
      </c>
      <c r="DD413" t="s">
        <v>544</v>
      </c>
      <c r="DE413" t="s">
        <v>544</v>
      </c>
      <c r="DF413" t="s">
        <v>544</v>
      </c>
      <c r="DG413" t="s">
        <v>544</v>
      </c>
      <c r="DH413" t="s">
        <v>544</v>
      </c>
      <c r="DI413" t="s">
        <v>544</v>
      </c>
      <c r="DJ413" t="s">
        <v>544</v>
      </c>
      <c r="DK413" t="s">
        <v>544</v>
      </c>
      <c r="DL413" t="s">
        <v>544</v>
      </c>
      <c r="DM413" t="s">
        <v>544</v>
      </c>
      <c r="DN413" t="s">
        <v>544</v>
      </c>
      <c r="DO413" t="s">
        <v>544</v>
      </c>
      <c r="DP413" t="s">
        <v>544</v>
      </c>
      <c r="DQ413" t="s">
        <v>544</v>
      </c>
      <c r="DR413" t="s">
        <v>544</v>
      </c>
      <c r="DS413" t="s">
        <v>544</v>
      </c>
      <c r="DT413" t="s">
        <v>544</v>
      </c>
      <c r="DU413" t="s">
        <v>544</v>
      </c>
      <c r="DV413" t="s">
        <v>544</v>
      </c>
      <c r="DW413" t="s">
        <v>544</v>
      </c>
      <c r="DX413" t="s">
        <v>544</v>
      </c>
      <c r="DY413" t="s">
        <v>544</v>
      </c>
      <c r="DZ413" t="s">
        <v>544</v>
      </c>
      <c r="EA413" t="s">
        <v>544</v>
      </c>
    </row>
    <row r="414" spans="1:131" ht="15" hidden="1">
      <c r="A414" s="505" t="e">
        <v>#N/A</v>
      </c>
      <c r="B414" s="505" t="e">
        <v>#N/A</v>
      </c>
      <c r="C414" s="506" t="s">
        <v>544</v>
      </c>
      <c r="D414" s="506" t="s">
        <v>544</v>
      </c>
      <c r="E414" s="507" t="s">
        <v>544</v>
      </c>
      <c r="F414" s="507" t="s">
        <v>544</v>
      </c>
      <c r="G414" s="508" t="s">
        <v>544</v>
      </c>
      <c r="H414" s="470" t="s">
        <v>544</v>
      </c>
      <c r="I414" s="509" t="s">
        <v>544</v>
      </c>
      <c r="J414" s="510" t="s">
        <v>544</v>
      </c>
      <c r="K414" s="511" t="s">
        <v>544</v>
      </c>
      <c r="L414" s="511" t="s">
        <v>544</v>
      </c>
      <c r="M414" s="511" t="s">
        <v>544</v>
      </c>
      <c r="N414" s="511" t="s">
        <v>544</v>
      </c>
      <c r="O414" s="511" t="s">
        <v>544</v>
      </c>
      <c r="P414" s="511" t="s">
        <v>544</v>
      </c>
      <c r="Q414" s="511" t="s">
        <v>544</v>
      </c>
      <c r="R414" s="511" t="s">
        <v>544</v>
      </c>
      <c r="S414" s="511" t="s">
        <v>544</v>
      </c>
      <c r="T414" s="511" t="s">
        <v>544</v>
      </c>
      <c r="U414" s="511" t="s">
        <v>544</v>
      </c>
      <c r="V414" s="511" t="s">
        <v>544</v>
      </c>
      <c r="W414" s="511" t="s">
        <v>544</v>
      </c>
      <c r="X414" s="511" t="s">
        <v>544</v>
      </c>
      <c r="Y414" s="511" t="s">
        <v>544</v>
      </c>
      <c r="Z414" s="511" t="s">
        <v>544</v>
      </c>
      <c r="AA414" s="511" t="s">
        <v>544</v>
      </c>
      <c r="AB414" s="511" t="s">
        <v>544</v>
      </c>
      <c r="AC414" s="511" t="s">
        <v>544</v>
      </c>
      <c r="AD414" s="511" t="s">
        <v>544</v>
      </c>
      <c r="AE414" s="511" t="s">
        <v>544</v>
      </c>
      <c r="AF414" s="511" t="s">
        <v>544</v>
      </c>
      <c r="AG414" s="511" t="s">
        <v>544</v>
      </c>
      <c r="AH414" s="511" t="s">
        <v>544</v>
      </c>
      <c r="AI414" s="511" t="s">
        <v>544</v>
      </c>
      <c r="AJ414" s="511" t="s">
        <v>544</v>
      </c>
      <c r="AK414" s="511" t="s">
        <v>544</v>
      </c>
      <c r="AL414" s="511" t="s">
        <v>544</v>
      </c>
      <c r="AM414" s="511" t="s">
        <v>544</v>
      </c>
      <c r="AN414" s="511" t="s">
        <v>544</v>
      </c>
      <c r="AO414" s="511" t="s">
        <v>544</v>
      </c>
      <c r="AP414" s="511" t="s">
        <v>544</v>
      </c>
      <c r="AQ414" s="511" t="s">
        <v>544</v>
      </c>
      <c r="AR414" s="511" t="s">
        <v>544</v>
      </c>
      <c r="AS414" s="511" t="s">
        <v>544</v>
      </c>
      <c r="AT414" s="511" t="s">
        <v>544</v>
      </c>
      <c r="AU414" s="511" t="s">
        <v>544</v>
      </c>
      <c r="AV414" s="511" t="s">
        <v>544</v>
      </c>
      <c r="AW414" s="511" t="s">
        <v>544</v>
      </c>
      <c r="AX414" s="511" t="s">
        <v>544</v>
      </c>
      <c r="AY414" s="511" t="s">
        <v>544</v>
      </c>
      <c r="AZ414" s="511" t="s">
        <v>544</v>
      </c>
      <c r="BA414" s="511" t="s">
        <v>544</v>
      </c>
      <c r="BB414" s="511" t="s">
        <v>544</v>
      </c>
      <c r="BC414" s="511" t="s">
        <v>544</v>
      </c>
      <c r="BD414" s="511" t="s">
        <v>544</v>
      </c>
      <c r="BE414" s="511" t="s">
        <v>544</v>
      </c>
      <c r="BF414" s="511" t="s">
        <v>544</v>
      </c>
      <c r="BG414" s="511" t="s">
        <v>544</v>
      </c>
      <c r="BH414" s="511" t="s">
        <v>544</v>
      </c>
      <c r="BI414" s="511" t="s">
        <v>544</v>
      </c>
      <c r="BJ414" s="511" t="s">
        <v>544</v>
      </c>
      <c r="BK414" s="511" t="s">
        <v>544</v>
      </c>
      <c r="BL414" s="512" t="s">
        <v>544</v>
      </c>
      <c r="BM414" s="511" t="s">
        <v>544</v>
      </c>
      <c r="BN414" s="511" t="s">
        <v>544</v>
      </c>
      <c r="BO414" s="511" t="s">
        <v>544</v>
      </c>
      <c r="BQ414" t="s">
        <v>544</v>
      </c>
      <c r="BR414" t="s">
        <v>544</v>
      </c>
      <c r="BS414" t="s">
        <v>544</v>
      </c>
      <c r="BT414" t="s">
        <v>544</v>
      </c>
      <c r="BU414" t="s">
        <v>544</v>
      </c>
      <c r="BV414" t="s">
        <v>544</v>
      </c>
      <c r="BW414" t="s">
        <v>544</v>
      </c>
      <c r="BX414" t="s">
        <v>544</v>
      </c>
      <c r="BY414" t="s">
        <v>544</v>
      </c>
      <c r="BZ414" t="s">
        <v>544</v>
      </c>
      <c r="CA414" t="s">
        <v>544</v>
      </c>
      <c r="CB414" t="s">
        <v>544</v>
      </c>
      <c r="CC414" t="s">
        <v>544</v>
      </c>
      <c r="CD414" t="s">
        <v>544</v>
      </c>
      <c r="CE414" t="s">
        <v>544</v>
      </c>
      <c r="CF414" t="s">
        <v>544</v>
      </c>
      <c r="CG414" t="s">
        <v>544</v>
      </c>
      <c r="CH414" t="s">
        <v>544</v>
      </c>
      <c r="CI414" t="s">
        <v>544</v>
      </c>
      <c r="CJ414" t="s">
        <v>544</v>
      </c>
      <c r="CK414" t="s">
        <v>544</v>
      </c>
      <c r="CL414" t="s">
        <v>544</v>
      </c>
      <c r="CM414" t="s">
        <v>544</v>
      </c>
      <c r="CN414" t="s">
        <v>544</v>
      </c>
      <c r="CO414" t="s">
        <v>544</v>
      </c>
      <c r="CP414" t="s">
        <v>544</v>
      </c>
      <c r="CQ414" t="s">
        <v>544</v>
      </c>
      <c r="CR414" t="s">
        <v>544</v>
      </c>
      <c r="CS414" t="s">
        <v>544</v>
      </c>
      <c r="CT414" t="s">
        <v>544</v>
      </c>
      <c r="CU414" t="s">
        <v>544</v>
      </c>
      <c r="CV414" t="s">
        <v>544</v>
      </c>
      <c r="CW414" t="s">
        <v>544</v>
      </c>
      <c r="CX414" t="s">
        <v>544</v>
      </c>
      <c r="CY414" t="s">
        <v>544</v>
      </c>
      <c r="CZ414" t="s">
        <v>544</v>
      </c>
      <c r="DA414" t="s">
        <v>544</v>
      </c>
      <c r="DB414" t="s">
        <v>544</v>
      </c>
      <c r="DC414" t="s">
        <v>544</v>
      </c>
      <c r="DD414" t="s">
        <v>544</v>
      </c>
      <c r="DE414" t="s">
        <v>544</v>
      </c>
      <c r="DF414" t="s">
        <v>544</v>
      </c>
      <c r="DG414" t="s">
        <v>544</v>
      </c>
      <c r="DH414" t="s">
        <v>544</v>
      </c>
      <c r="DI414" t="s">
        <v>544</v>
      </c>
      <c r="DJ414" t="s">
        <v>544</v>
      </c>
      <c r="DK414" t="s">
        <v>544</v>
      </c>
      <c r="DL414" t="s">
        <v>544</v>
      </c>
      <c r="DM414" t="s">
        <v>544</v>
      </c>
      <c r="DN414" t="s">
        <v>544</v>
      </c>
      <c r="DO414" t="s">
        <v>544</v>
      </c>
      <c r="DP414" t="s">
        <v>544</v>
      </c>
      <c r="DQ414" t="s">
        <v>544</v>
      </c>
      <c r="DR414" t="s">
        <v>544</v>
      </c>
      <c r="DS414" t="s">
        <v>544</v>
      </c>
      <c r="DT414" t="s">
        <v>544</v>
      </c>
      <c r="DU414" t="s">
        <v>544</v>
      </c>
      <c r="DV414" t="s">
        <v>544</v>
      </c>
      <c r="DW414" t="s">
        <v>544</v>
      </c>
      <c r="DX414" t="s">
        <v>544</v>
      </c>
      <c r="DY414" t="s">
        <v>544</v>
      </c>
      <c r="DZ414" t="s">
        <v>544</v>
      </c>
      <c r="EA414" t="s">
        <v>544</v>
      </c>
    </row>
    <row r="415" spans="1:131" ht="15" hidden="1">
      <c r="A415" s="505" t="e">
        <v>#N/A</v>
      </c>
      <c r="B415" s="505" t="e">
        <v>#N/A</v>
      </c>
      <c r="C415" s="506" t="s">
        <v>544</v>
      </c>
      <c r="D415" s="506" t="s">
        <v>544</v>
      </c>
      <c r="E415" s="507" t="s">
        <v>544</v>
      </c>
      <c r="F415" s="507" t="s">
        <v>544</v>
      </c>
      <c r="G415" s="508" t="s">
        <v>544</v>
      </c>
      <c r="H415" s="470" t="s">
        <v>544</v>
      </c>
      <c r="I415" s="509" t="s">
        <v>544</v>
      </c>
      <c r="J415" s="510" t="s">
        <v>544</v>
      </c>
      <c r="K415" s="511" t="s">
        <v>544</v>
      </c>
      <c r="L415" s="511" t="s">
        <v>544</v>
      </c>
      <c r="M415" s="511" t="s">
        <v>544</v>
      </c>
      <c r="N415" s="511" t="s">
        <v>544</v>
      </c>
      <c r="O415" s="511" t="s">
        <v>544</v>
      </c>
      <c r="P415" s="511" t="s">
        <v>544</v>
      </c>
      <c r="Q415" s="511" t="s">
        <v>544</v>
      </c>
      <c r="R415" s="511" t="s">
        <v>544</v>
      </c>
      <c r="S415" s="511" t="s">
        <v>544</v>
      </c>
      <c r="T415" s="511" t="s">
        <v>544</v>
      </c>
      <c r="U415" s="511" t="s">
        <v>544</v>
      </c>
      <c r="V415" s="511" t="s">
        <v>544</v>
      </c>
      <c r="W415" s="511" t="s">
        <v>544</v>
      </c>
      <c r="X415" s="511" t="s">
        <v>544</v>
      </c>
      <c r="Y415" s="511" t="s">
        <v>544</v>
      </c>
      <c r="Z415" s="511" t="s">
        <v>544</v>
      </c>
      <c r="AA415" s="511" t="s">
        <v>544</v>
      </c>
      <c r="AB415" s="511" t="s">
        <v>544</v>
      </c>
      <c r="AC415" s="511" t="s">
        <v>544</v>
      </c>
      <c r="AD415" s="511" t="s">
        <v>544</v>
      </c>
      <c r="AE415" s="511" t="s">
        <v>544</v>
      </c>
      <c r="AF415" s="511" t="s">
        <v>544</v>
      </c>
      <c r="AG415" s="511" t="s">
        <v>544</v>
      </c>
      <c r="AH415" s="511" t="s">
        <v>544</v>
      </c>
      <c r="AI415" s="511" t="s">
        <v>544</v>
      </c>
      <c r="AJ415" s="511" t="s">
        <v>544</v>
      </c>
      <c r="AK415" s="511" t="s">
        <v>544</v>
      </c>
      <c r="AL415" s="511" t="s">
        <v>544</v>
      </c>
      <c r="AM415" s="511" t="s">
        <v>544</v>
      </c>
      <c r="AN415" s="511" t="s">
        <v>544</v>
      </c>
      <c r="AO415" s="511" t="s">
        <v>544</v>
      </c>
      <c r="AP415" s="511" t="s">
        <v>544</v>
      </c>
      <c r="AQ415" s="511" t="s">
        <v>544</v>
      </c>
      <c r="AR415" s="511" t="s">
        <v>544</v>
      </c>
      <c r="AS415" s="511" t="s">
        <v>544</v>
      </c>
      <c r="AT415" s="511" t="s">
        <v>544</v>
      </c>
      <c r="AU415" s="511" t="s">
        <v>544</v>
      </c>
      <c r="AV415" s="511" t="s">
        <v>544</v>
      </c>
      <c r="AW415" s="511" t="s">
        <v>544</v>
      </c>
      <c r="AX415" s="511" t="s">
        <v>544</v>
      </c>
      <c r="AY415" s="511" t="s">
        <v>544</v>
      </c>
      <c r="AZ415" s="511" t="s">
        <v>544</v>
      </c>
      <c r="BA415" s="511" t="s">
        <v>544</v>
      </c>
      <c r="BB415" s="511" t="s">
        <v>544</v>
      </c>
      <c r="BC415" s="511" t="s">
        <v>544</v>
      </c>
      <c r="BD415" s="511" t="s">
        <v>544</v>
      </c>
      <c r="BE415" s="511" t="s">
        <v>544</v>
      </c>
      <c r="BF415" s="511" t="s">
        <v>544</v>
      </c>
      <c r="BG415" s="511" t="s">
        <v>544</v>
      </c>
      <c r="BH415" s="511" t="s">
        <v>544</v>
      </c>
      <c r="BI415" s="511" t="s">
        <v>544</v>
      </c>
      <c r="BJ415" s="511" t="s">
        <v>544</v>
      </c>
      <c r="BK415" s="511" t="s">
        <v>544</v>
      </c>
      <c r="BL415" s="512" t="s">
        <v>544</v>
      </c>
      <c r="BM415" s="511" t="s">
        <v>544</v>
      </c>
      <c r="BN415" s="511" t="s">
        <v>544</v>
      </c>
      <c r="BO415" s="511" t="s">
        <v>544</v>
      </c>
      <c r="BQ415" t="s">
        <v>544</v>
      </c>
      <c r="BR415" t="s">
        <v>544</v>
      </c>
      <c r="BS415" t="s">
        <v>544</v>
      </c>
      <c r="BT415" t="s">
        <v>544</v>
      </c>
      <c r="BU415" t="s">
        <v>544</v>
      </c>
      <c r="BV415" t="s">
        <v>544</v>
      </c>
      <c r="BW415" t="s">
        <v>544</v>
      </c>
      <c r="BX415" t="s">
        <v>544</v>
      </c>
      <c r="BY415" t="s">
        <v>544</v>
      </c>
      <c r="BZ415" t="s">
        <v>544</v>
      </c>
      <c r="CA415" t="s">
        <v>544</v>
      </c>
      <c r="CB415" t="s">
        <v>544</v>
      </c>
      <c r="CC415" t="s">
        <v>544</v>
      </c>
      <c r="CD415" t="s">
        <v>544</v>
      </c>
      <c r="CE415" t="s">
        <v>544</v>
      </c>
      <c r="CF415" t="s">
        <v>544</v>
      </c>
      <c r="CG415" t="s">
        <v>544</v>
      </c>
      <c r="CH415" t="s">
        <v>544</v>
      </c>
      <c r="CI415" t="s">
        <v>544</v>
      </c>
      <c r="CJ415" t="s">
        <v>544</v>
      </c>
      <c r="CK415" t="s">
        <v>544</v>
      </c>
      <c r="CL415" t="s">
        <v>544</v>
      </c>
      <c r="CM415" t="s">
        <v>544</v>
      </c>
      <c r="CN415" t="s">
        <v>544</v>
      </c>
      <c r="CO415" t="s">
        <v>544</v>
      </c>
      <c r="CP415" t="s">
        <v>544</v>
      </c>
      <c r="CQ415" t="s">
        <v>544</v>
      </c>
      <c r="CR415" t="s">
        <v>544</v>
      </c>
      <c r="CS415" t="s">
        <v>544</v>
      </c>
      <c r="CT415" t="s">
        <v>544</v>
      </c>
      <c r="CU415" t="s">
        <v>544</v>
      </c>
      <c r="CV415" t="s">
        <v>544</v>
      </c>
      <c r="CW415" t="s">
        <v>544</v>
      </c>
      <c r="CX415" t="s">
        <v>544</v>
      </c>
      <c r="CY415" t="s">
        <v>544</v>
      </c>
      <c r="CZ415" t="s">
        <v>544</v>
      </c>
      <c r="DA415" t="s">
        <v>544</v>
      </c>
      <c r="DB415" t="s">
        <v>544</v>
      </c>
      <c r="DC415" t="s">
        <v>544</v>
      </c>
      <c r="DD415" t="s">
        <v>544</v>
      </c>
      <c r="DE415" t="s">
        <v>544</v>
      </c>
      <c r="DF415" t="s">
        <v>544</v>
      </c>
      <c r="DG415" t="s">
        <v>544</v>
      </c>
      <c r="DH415" t="s">
        <v>544</v>
      </c>
      <c r="DI415" t="s">
        <v>544</v>
      </c>
      <c r="DJ415" t="s">
        <v>544</v>
      </c>
      <c r="DK415" t="s">
        <v>544</v>
      </c>
      <c r="DL415" t="s">
        <v>544</v>
      </c>
      <c r="DM415" t="s">
        <v>544</v>
      </c>
      <c r="DN415" t="s">
        <v>544</v>
      </c>
      <c r="DO415" t="s">
        <v>544</v>
      </c>
      <c r="DP415" t="s">
        <v>544</v>
      </c>
      <c r="DQ415" t="s">
        <v>544</v>
      </c>
      <c r="DR415" t="s">
        <v>544</v>
      </c>
      <c r="DS415" t="s">
        <v>544</v>
      </c>
      <c r="DT415" t="s">
        <v>544</v>
      </c>
      <c r="DU415" t="s">
        <v>544</v>
      </c>
      <c r="DV415" t="s">
        <v>544</v>
      </c>
      <c r="DW415" t="s">
        <v>544</v>
      </c>
      <c r="DX415" t="s">
        <v>544</v>
      </c>
      <c r="DY415" t="s">
        <v>544</v>
      </c>
      <c r="DZ415" t="s">
        <v>544</v>
      </c>
      <c r="EA415" t="s">
        <v>544</v>
      </c>
    </row>
    <row r="416" spans="1:131" ht="15" hidden="1">
      <c r="A416" s="505" t="e">
        <v>#N/A</v>
      </c>
      <c r="B416" s="505" t="e">
        <v>#N/A</v>
      </c>
      <c r="C416" s="506" t="s">
        <v>544</v>
      </c>
      <c r="D416" s="506" t="s">
        <v>544</v>
      </c>
      <c r="E416" s="507" t="s">
        <v>544</v>
      </c>
      <c r="F416" s="507" t="s">
        <v>544</v>
      </c>
      <c r="G416" s="508" t="s">
        <v>544</v>
      </c>
      <c r="H416" s="470" t="s">
        <v>544</v>
      </c>
      <c r="I416" s="509" t="s">
        <v>544</v>
      </c>
      <c r="J416" s="510" t="s">
        <v>544</v>
      </c>
      <c r="K416" s="511" t="s">
        <v>544</v>
      </c>
      <c r="L416" s="511" t="s">
        <v>544</v>
      </c>
      <c r="M416" s="511" t="s">
        <v>544</v>
      </c>
      <c r="N416" s="511" t="s">
        <v>544</v>
      </c>
      <c r="O416" s="511" t="s">
        <v>544</v>
      </c>
      <c r="P416" s="511" t="s">
        <v>544</v>
      </c>
      <c r="Q416" s="511" t="s">
        <v>544</v>
      </c>
      <c r="R416" s="511" t="s">
        <v>544</v>
      </c>
      <c r="S416" s="511" t="s">
        <v>544</v>
      </c>
      <c r="T416" s="511" t="s">
        <v>544</v>
      </c>
      <c r="U416" s="511" t="s">
        <v>544</v>
      </c>
      <c r="V416" s="511" t="s">
        <v>544</v>
      </c>
      <c r="W416" s="511" t="s">
        <v>544</v>
      </c>
      <c r="X416" s="511" t="s">
        <v>544</v>
      </c>
      <c r="Y416" s="511" t="s">
        <v>544</v>
      </c>
      <c r="Z416" s="511" t="s">
        <v>544</v>
      </c>
      <c r="AA416" s="511" t="s">
        <v>544</v>
      </c>
      <c r="AB416" s="511" t="s">
        <v>544</v>
      </c>
      <c r="AC416" s="511" t="s">
        <v>544</v>
      </c>
      <c r="AD416" s="511" t="s">
        <v>544</v>
      </c>
      <c r="AE416" s="511" t="s">
        <v>544</v>
      </c>
      <c r="AF416" s="511" t="s">
        <v>544</v>
      </c>
      <c r="AG416" s="511" t="s">
        <v>544</v>
      </c>
      <c r="AH416" s="511" t="s">
        <v>544</v>
      </c>
      <c r="AI416" s="511" t="s">
        <v>544</v>
      </c>
      <c r="AJ416" s="511" t="s">
        <v>544</v>
      </c>
      <c r="AK416" s="511" t="s">
        <v>544</v>
      </c>
      <c r="AL416" s="511" t="s">
        <v>544</v>
      </c>
      <c r="AM416" s="511" t="s">
        <v>544</v>
      </c>
      <c r="AN416" s="511" t="s">
        <v>544</v>
      </c>
      <c r="AO416" s="511" t="s">
        <v>544</v>
      </c>
      <c r="AP416" s="511" t="s">
        <v>544</v>
      </c>
      <c r="AQ416" s="511" t="s">
        <v>544</v>
      </c>
      <c r="AR416" s="511" t="s">
        <v>544</v>
      </c>
      <c r="AS416" s="511" t="s">
        <v>544</v>
      </c>
      <c r="AT416" s="511" t="s">
        <v>544</v>
      </c>
      <c r="AU416" s="511" t="s">
        <v>544</v>
      </c>
      <c r="AV416" s="511" t="s">
        <v>544</v>
      </c>
      <c r="AW416" s="511" t="s">
        <v>544</v>
      </c>
      <c r="AX416" s="511" t="s">
        <v>544</v>
      </c>
      <c r="AY416" s="511" t="s">
        <v>544</v>
      </c>
      <c r="AZ416" s="511" t="s">
        <v>544</v>
      </c>
      <c r="BA416" s="511" t="s">
        <v>544</v>
      </c>
      <c r="BB416" s="511" t="s">
        <v>544</v>
      </c>
      <c r="BC416" s="511" t="s">
        <v>544</v>
      </c>
      <c r="BD416" s="511" t="s">
        <v>544</v>
      </c>
      <c r="BE416" s="511" t="s">
        <v>544</v>
      </c>
      <c r="BF416" s="511" t="s">
        <v>544</v>
      </c>
      <c r="BG416" s="511" t="s">
        <v>544</v>
      </c>
      <c r="BH416" s="511" t="s">
        <v>544</v>
      </c>
      <c r="BI416" s="511" t="s">
        <v>544</v>
      </c>
      <c r="BJ416" s="511" t="s">
        <v>544</v>
      </c>
      <c r="BK416" s="511" t="s">
        <v>544</v>
      </c>
      <c r="BL416" s="512" t="s">
        <v>544</v>
      </c>
      <c r="BM416" s="511" t="s">
        <v>544</v>
      </c>
      <c r="BN416" s="511" t="s">
        <v>544</v>
      </c>
      <c r="BO416" s="511" t="s">
        <v>544</v>
      </c>
      <c r="BQ416" t="s">
        <v>544</v>
      </c>
      <c r="BR416" t="s">
        <v>544</v>
      </c>
      <c r="BS416" t="s">
        <v>544</v>
      </c>
      <c r="BT416" t="s">
        <v>544</v>
      </c>
      <c r="BU416" t="s">
        <v>544</v>
      </c>
      <c r="BV416" t="s">
        <v>544</v>
      </c>
      <c r="BW416" t="s">
        <v>544</v>
      </c>
      <c r="BX416" t="s">
        <v>544</v>
      </c>
      <c r="BY416" t="s">
        <v>544</v>
      </c>
      <c r="BZ416" t="s">
        <v>544</v>
      </c>
      <c r="CA416" t="s">
        <v>544</v>
      </c>
      <c r="CB416" t="s">
        <v>544</v>
      </c>
      <c r="CC416" t="s">
        <v>544</v>
      </c>
      <c r="CD416" t="s">
        <v>544</v>
      </c>
      <c r="CE416" t="s">
        <v>544</v>
      </c>
      <c r="CF416" t="s">
        <v>544</v>
      </c>
      <c r="CG416" t="s">
        <v>544</v>
      </c>
      <c r="CH416" t="s">
        <v>544</v>
      </c>
      <c r="CI416" t="s">
        <v>544</v>
      </c>
      <c r="CJ416" t="s">
        <v>544</v>
      </c>
      <c r="CK416" t="s">
        <v>544</v>
      </c>
      <c r="CL416" t="s">
        <v>544</v>
      </c>
      <c r="CM416" t="s">
        <v>544</v>
      </c>
      <c r="CN416" t="s">
        <v>544</v>
      </c>
      <c r="CO416" t="s">
        <v>544</v>
      </c>
      <c r="CP416" t="s">
        <v>544</v>
      </c>
      <c r="CQ416" t="s">
        <v>544</v>
      </c>
      <c r="CR416" t="s">
        <v>544</v>
      </c>
      <c r="CS416" t="s">
        <v>544</v>
      </c>
      <c r="CT416" t="s">
        <v>544</v>
      </c>
      <c r="CU416" t="s">
        <v>544</v>
      </c>
      <c r="CV416" t="s">
        <v>544</v>
      </c>
      <c r="CW416" t="s">
        <v>544</v>
      </c>
      <c r="CX416" t="s">
        <v>544</v>
      </c>
      <c r="CY416" t="s">
        <v>544</v>
      </c>
      <c r="CZ416" t="s">
        <v>544</v>
      </c>
      <c r="DA416" t="s">
        <v>544</v>
      </c>
      <c r="DB416" t="s">
        <v>544</v>
      </c>
      <c r="DC416" t="s">
        <v>544</v>
      </c>
      <c r="DD416" t="s">
        <v>544</v>
      </c>
      <c r="DE416" t="s">
        <v>544</v>
      </c>
      <c r="DF416" t="s">
        <v>544</v>
      </c>
      <c r="DG416" t="s">
        <v>544</v>
      </c>
      <c r="DH416" t="s">
        <v>544</v>
      </c>
      <c r="DI416" t="s">
        <v>544</v>
      </c>
      <c r="DJ416" t="s">
        <v>544</v>
      </c>
      <c r="DK416" t="s">
        <v>544</v>
      </c>
      <c r="DL416" t="s">
        <v>544</v>
      </c>
      <c r="DM416" t="s">
        <v>544</v>
      </c>
      <c r="DN416" t="s">
        <v>544</v>
      </c>
      <c r="DO416" t="s">
        <v>544</v>
      </c>
      <c r="DP416" t="s">
        <v>544</v>
      </c>
      <c r="DQ416" t="s">
        <v>544</v>
      </c>
      <c r="DR416" t="s">
        <v>544</v>
      </c>
      <c r="DS416" t="s">
        <v>544</v>
      </c>
      <c r="DT416" t="s">
        <v>544</v>
      </c>
      <c r="DU416" t="s">
        <v>544</v>
      </c>
      <c r="DV416" t="s">
        <v>544</v>
      </c>
      <c r="DW416" t="s">
        <v>544</v>
      </c>
      <c r="DX416" t="s">
        <v>544</v>
      </c>
      <c r="DY416" t="s">
        <v>544</v>
      </c>
      <c r="DZ416" t="s">
        <v>544</v>
      </c>
      <c r="EA416" t="s">
        <v>544</v>
      </c>
    </row>
    <row r="417" spans="1:131" ht="15" hidden="1">
      <c r="A417" s="505" t="e">
        <v>#N/A</v>
      </c>
      <c r="B417" s="505" t="e">
        <v>#N/A</v>
      </c>
      <c r="C417" s="506" t="s">
        <v>544</v>
      </c>
      <c r="D417" s="506" t="s">
        <v>544</v>
      </c>
      <c r="E417" s="507" t="s">
        <v>544</v>
      </c>
      <c r="F417" s="507" t="s">
        <v>544</v>
      </c>
      <c r="G417" s="508" t="s">
        <v>544</v>
      </c>
      <c r="H417" s="470" t="s">
        <v>544</v>
      </c>
      <c r="I417" s="509" t="s">
        <v>544</v>
      </c>
      <c r="J417" s="510" t="s">
        <v>544</v>
      </c>
      <c r="K417" s="511" t="s">
        <v>544</v>
      </c>
      <c r="L417" s="511" t="s">
        <v>544</v>
      </c>
      <c r="M417" s="511" t="s">
        <v>544</v>
      </c>
      <c r="N417" s="511" t="s">
        <v>544</v>
      </c>
      <c r="O417" s="511" t="s">
        <v>544</v>
      </c>
      <c r="P417" s="511" t="s">
        <v>544</v>
      </c>
      <c r="Q417" s="511" t="s">
        <v>544</v>
      </c>
      <c r="R417" s="511" t="s">
        <v>544</v>
      </c>
      <c r="S417" s="511" t="s">
        <v>544</v>
      </c>
      <c r="T417" s="511" t="s">
        <v>544</v>
      </c>
      <c r="U417" s="511" t="s">
        <v>544</v>
      </c>
      <c r="V417" s="511" t="s">
        <v>544</v>
      </c>
      <c r="W417" s="511" t="s">
        <v>544</v>
      </c>
      <c r="X417" s="511" t="s">
        <v>544</v>
      </c>
      <c r="Y417" s="511" t="s">
        <v>544</v>
      </c>
      <c r="Z417" s="511" t="s">
        <v>544</v>
      </c>
      <c r="AA417" s="511" t="s">
        <v>544</v>
      </c>
      <c r="AB417" s="511" t="s">
        <v>544</v>
      </c>
      <c r="AC417" s="511" t="s">
        <v>544</v>
      </c>
      <c r="AD417" s="511" t="s">
        <v>544</v>
      </c>
      <c r="AE417" s="511" t="s">
        <v>544</v>
      </c>
      <c r="AF417" s="511" t="s">
        <v>544</v>
      </c>
      <c r="AG417" s="511" t="s">
        <v>544</v>
      </c>
      <c r="AH417" s="511" t="s">
        <v>544</v>
      </c>
      <c r="AI417" s="511" t="s">
        <v>544</v>
      </c>
      <c r="AJ417" s="511" t="s">
        <v>544</v>
      </c>
      <c r="AK417" s="511" t="s">
        <v>544</v>
      </c>
      <c r="AL417" s="511" t="s">
        <v>544</v>
      </c>
      <c r="AM417" s="511" t="s">
        <v>544</v>
      </c>
      <c r="AN417" s="511" t="s">
        <v>544</v>
      </c>
      <c r="AO417" s="511" t="s">
        <v>544</v>
      </c>
      <c r="AP417" s="511" t="s">
        <v>544</v>
      </c>
      <c r="AQ417" s="511" t="s">
        <v>544</v>
      </c>
      <c r="AR417" s="511" t="s">
        <v>544</v>
      </c>
      <c r="AS417" s="511" t="s">
        <v>544</v>
      </c>
      <c r="AT417" s="511" t="s">
        <v>544</v>
      </c>
      <c r="AU417" s="511" t="s">
        <v>544</v>
      </c>
      <c r="AV417" s="511" t="s">
        <v>544</v>
      </c>
      <c r="AW417" s="511" t="s">
        <v>544</v>
      </c>
      <c r="AX417" s="511" t="s">
        <v>544</v>
      </c>
      <c r="AY417" s="511" t="s">
        <v>544</v>
      </c>
      <c r="AZ417" s="511" t="s">
        <v>544</v>
      </c>
      <c r="BA417" s="511" t="s">
        <v>544</v>
      </c>
      <c r="BB417" s="511" t="s">
        <v>544</v>
      </c>
      <c r="BC417" s="511" t="s">
        <v>544</v>
      </c>
      <c r="BD417" s="511" t="s">
        <v>544</v>
      </c>
      <c r="BE417" s="511" t="s">
        <v>544</v>
      </c>
      <c r="BF417" s="511" t="s">
        <v>544</v>
      </c>
      <c r="BG417" s="511" t="s">
        <v>544</v>
      </c>
      <c r="BH417" s="511" t="s">
        <v>544</v>
      </c>
      <c r="BI417" s="511" t="s">
        <v>544</v>
      </c>
      <c r="BJ417" s="511" t="s">
        <v>544</v>
      </c>
      <c r="BK417" s="511" t="s">
        <v>544</v>
      </c>
      <c r="BL417" s="512" t="s">
        <v>544</v>
      </c>
      <c r="BM417" s="511" t="s">
        <v>544</v>
      </c>
      <c r="BN417" s="511" t="s">
        <v>544</v>
      </c>
      <c r="BO417" s="511" t="s">
        <v>544</v>
      </c>
      <c r="BQ417" t="s">
        <v>544</v>
      </c>
      <c r="BR417" t="s">
        <v>544</v>
      </c>
      <c r="BS417" t="s">
        <v>544</v>
      </c>
      <c r="BT417" t="s">
        <v>544</v>
      </c>
      <c r="BU417" t="s">
        <v>544</v>
      </c>
      <c r="BV417" t="s">
        <v>544</v>
      </c>
      <c r="BW417" t="s">
        <v>544</v>
      </c>
      <c r="BX417" t="s">
        <v>544</v>
      </c>
      <c r="BY417" t="s">
        <v>544</v>
      </c>
      <c r="BZ417" t="s">
        <v>544</v>
      </c>
      <c r="CA417" t="s">
        <v>544</v>
      </c>
      <c r="CB417" t="s">
        <v>544</v>
      </c>
      <c r="CC417" t="s">
        <v>544</v>
      </c>
      <c r="CD417" t="s">
        <v>544</v>
      </c>
      <c r="CE417" t="s">
        <v>544</v>
      </c>
      <c r="CF417" t="s">
        <v>544</v>
      </c>
      <c r="CG417" t="s">
        <v>544</v>
      </c>
      <c r="CH417" t="s">
        <v>544</v>
      </c>
      <c r="CI417" t="s">
        <v>544</v>
      </c>
      <c r="CJ417" t="s">
        <v>544</v>
      </c>
      <c r="CK417" t="s">
        <v>544</v>
      </c>
      <c r="CL417" t="s">
        <v>544</v>
      </c>
      <c r="CM417" t="s">
        <v>544</v>
      </c>
      <c r="CN417" t="s">
        <v>544</v>
      </c>
      <c r="CO417" t="s">
        <v>544</v>
      </c>
      <c r="CP417" t="s">
        <v>544</v>
      </c>
      <c r="CQ417" t="s">
        <v>544</v>
      </c>
      <c r="CR417" t="s">
        <v>544</v>
      </c>
      <c r="CS417" t="s">
        <v>544</v>
      </c>
      <c r="CT417" t="s">
        <v>544</v>
      </c>
      <c r="CU417" t="s">
        <v>544</v>
      </c>
      <c r="CV417" t="s">
        <v>544</v>
      </c>
      <c r="CW417" t="s">
        <v>544</v>
      </c>
      <c r="CX417" t="s">
        <v>544</v>
      </c>
      <c r="CY417" t="s">
        <v>544</v>
      </c>
      <c r="CZ417" t="s">
        <v>544</v>
      </c>
      <c r="DA417" t="s">
        <v>544</v>
      </c>
      <c r="DB417" t="s">
        <v>544</v>
      </c>
      <c r="DC417" t="s">
        <v>544</v>
      </c>
      <c r="DD417" t="s">
        <v>544</v>
      </c>
      <c r="DE417" t="s">
        <v>544</v>
      </c>
      <c r="DF417" t="s">
        <v>544</v>
      </c>
      <c r="DG417" t="s">
        <v>544</v>
      </c>
      <c r="DH417" t="s">
        <v>544</v>
      </c>
      <c r="DI417" t="s">
        <v>544</v>
      </c>
      <c r="DJ417" t="s">
        <v>544</v>
      </c>
      <c r="DK417" t="s">
        <v>544</v>
      </c>
      <c r="DL417" t="s">
        <v>544</v>
      </c>
      <c r="DM417" t="s">
        <v>544</v>
      </c>
      <c r="DN417" t="s">
        <v>544</v>
      </c>
      <c r="DO417" t="s">
        <v>544</v>
      </c>
      <c r="DP417" t="s">
        <v>544</v>
      </c>
      <c r="DQ417" t="s">
        <v>544</v>
      </c>
      <c r="DR417" t="s">
        <v>544</v>
      </c>
      <c r="DS417" t="s">
        <v>544</v>
      </c>
      <c r="DT417" t="s">
        <v>544</v>
      </c>
      <c r="DU417" t="s">
        <v>544</v>
      </c>
      <c r="DV417" t="s">
        <v>544</v>
      </c>
      <c r="DW417" t="s">
        <v>544</v>
      </c>
      <c r="DX417" t="s">
        <v>544</v>
      </c>
      <c r="DY417" t="s">
        <v>544</v>
      </c>
      <c r="DZ417" t="s">
        <v>544</v>
      </c>
      <c r="EA417" t="s">
        <v>544</v>
      </c>
    </row>
    <row r="418" spans="1:131" ht="15" hidden="1">
      <c r="A418" s="505" t="e">
        <v>#N/A</v>
      </c>
      <c r="B418" s="505" t="e">
        <v>#N/A</v>
      </c>
      <c r="C418" s="506" t="s">
        <v>544</v>
      </c>
      <c r="D418" s="506" t="s">
        <v>544</v>
      </c>
      <c r="E418" s="507" t="s">
        <v>544</v>
      </c>
      <c r="F418" s="507" t="s">
        <v>544</v>
      </c>
      <c r="G418" s="508" t="s">
        <v>544</v>
      </c>
      <c r="H418" s="470" t="s">
        <v>544</v>
      </c>
      <c r="I418" s="509" t="s">
        <v>544</v>
      </c>
      <c r="J418" s="510" t="s">
        <v>544</v>
      </c>
      <c r="K418" s="511" t="s">
        <v>544</v>
      </c>
      <c r="L418" s="511" t="s">
        <v>544</v>
      </c>
      <c r="M418" s="511" t="s">
        <v>544</v>
      </c>
      <c r="N418" s="511" t="s">
        <v>544</v>
      </c>
      <c r="O418" s="511" t="s">
        <v>544</v>
      </c>
      <c r="P418" s="511" t="s">
        <v>544</v>
      </c>
      <c r="Q418" s="511" t="s">
        <v>544</v>
      </c>
      <c r="R418" s="511" t="s">
        <v>544</v>
      </c>
      <c r="S418" s="511" t="s">
        <v>544</v>
      </c>
      <c r="T418" s="511" t="s">
        <v>544</v>
      </c>
      <c r="U418" s="511" t="s">
        <v>544</v>
      </c>
      <c r="V418" s="511" t="s">
        <v>544</v>
      </c>
      <c r="W418" s="511" t="s">
        <v>544</v>
      </c>
      <c r="X418" s="511" t="s">
        <v>544</v>
      </c>
      <c r="Y418" s="511" t="s">
        <v>544</v>
      </c>
      <c r="Z418" s="511" t="s">
        <v>544</v>
      </c>
      <c r="AA418" s="511" t="s">
        <v>544</v>
      </c>
      <c r="AB418" s="511" t="s">
        <v>544</v>
      </c>
      <c r="AC418" s="511" t="s">
        <v>544</v>
      </c>
      <c r="AD418" s="511" t="s">
        <v>544</v>
      </c>
      <c r="AE418" s="511" t="s">
        <v>544</v>
      </c>
      <c r="AF418" s="511" t="s">
        <v>544</v>
      </c>
      <c r="AG418" s="511" t="s">
        <v>544</v>
      </c>
      <c r="AH418" s="511" t="s">
        <v>544</v>
      </c>
      <c r="AI418" s="511" t="s">
        <v>544</v>
      </c>
      <c r="AJ418" s="511" t="s">
        <v>544</v>
      </c>
      <c r="AK418" s="511" t="s">
        <v>544</v>
      </c>
      <c r="AL418" s="511" t="s">
        <v>544</v>
      </c>
      <c r="AM418" s="511" t="s">
        <v>544</v>
      </c>
      <c r="AN418" s="511" t="s">
        <v>544</v>
      </c>
      <c r="AO418" s="511" t="s">
        <v>544</v>
      </c>
      <c r="AP418" s="511" t="s">
        <v>544</v>
      </c>
      <c r="AQ418" s="511" t="s">
        <v>544</v>
      </c>
      <c r="AR418" s="511" t="s">
        <v>544</v>
      </c>
      <c r="AS418" s="511" t="s">
        <v>544</v>
      </c>
      <c r="AT418" s="511" t="s">
        <v>544</v>
      </c>
      <c r="AU418" s="511" t="s">
        <v>544</v>
      </c>
      <c r="AV418" s="511" t="s">
        <v>544</v>
      </c>
      <c r="AW418" s="511" t="s">
        <v>544</v>
      </c>
      <c r="AX418" s="511" t="s">
        <v>544</v>
      </c>
      <c r="AY418" s="511" t="s">
        <v>544</v>
      </c>
      <c r="AZ418" s="511" t="s">
        <v>544</v>
      </c>
      <c r="BA418" s="511" t="s">
        <v>544</v>
      </c>
      <c r="BB418" s="511" t="s">
        <v>544</v>
      </c>
      <c r="BC418" s="511" t="s">
        <v>544</v>
      </c>
      <c r="BD418" s="511" t="s">
        <v>544</v>
      </c>
      <c r="BE418" s="511" t="s">
        <v>544</v>
      </c>
      <c r="BF418" s="511" t="s">
        <v>544</v>
      </c>
      <c r="BG418" s="511" t="s">
        <v>544</v>
      </c>
      <c r="BH418" s="511" t="s">
        <v>544</v>
      </c>
      <c r="BI418" s="511" t="s">
        <v>544</v>
      </c>
      <c r="BJ418" s="511" t="s">
        <v>544</v>
      </c>
      <c r="BK418" s="511" t="s">
        <v>544</v>
      </c>
      <c r="BL418" s="512" t="s">
        <v>544</v>
      </c>
      <c r="BM418" s="511" t="s">
        <v>544</v>
      </c>
      <c r="BN418" s="511" t="s">
        <v>544</v>
      </c>
      <c r="BO418" s="511" t="s">
        <v>544</v>
      </c>
      <c r="BQ418" t="s">
        <v>544</v>
      </c>
      <c r="BR418" t="s">
        <v>544</v>
      </c>
      <c r="BS418" t="s">
        <v>544</v>
      </c>
      <c r="BT418" t="s">
        <v>544</v>
      </c>
      <c r="BU418" t="s">
        <v>544</v>
      </c>
      <c r="BV418" t="s">
        <v>544</v>
      </c>
      <c r="BW418" t="s">
        <v>544</v>
      </c>
      <c r="BX418" t="s">
        <v>544</v>
      </c>
      <c r="BY418" t="s">
        <v>544</v>
      </c>
      <c r="BZ418" t="s">
        <v>544</v>
      </c>
      <c r="CA418" t="s">
        <v>544</v>
      </c>
      <c r="CB418" t="s">
        <v>544</v>
      </c>
      <c r="CC418" t="s">
        <v>544</v>
      </c>
      <c r="CD418" t="s">
        <v>544</v>
      </c>
      <c r="CE418" t="s">
        <v>544</v>
      </c>
      <c r="CF418" t="s">
        <v>544</v>
      </c>
      <c r="CG418" t="s">
        <v>544</v>
      </c>
      <c r="CH418" t="s">
        <v>544</v>
      </c>
      <c r="CI418" t="s">
        <v>544</v>
      </c>
      <c r="CJ418" t="s">
        <v>544</v>
      </c>
      <c r="CK418" t="s">
        <v>544</v>
      </c>
      <c r="CL418" t="s">
        <v>544</v>
      </c>
      <c r="CM418" t="s">
        <v>544</v>
      </c>
      <c r="CN418" t="s">
        <v>544</v>
      </c>
      <c r="CO418" t="s">
        <v>544</v>
      </c>
      <c r="CP418" t="s">
        <v>544</v>
      </c>
      <c r="CQ418" t="s">
        <v>544</v>
      </c>
      <c r="CR418" t="s">
        <v>544</v>
      </c>
      <c r="CS418" t="s">
        <v>544</v>
      </c>
      <c r="CT418" t="s">
        <v>544</v>
      </c>
      <c r="CU418" t="s">
        <v>544</v>
      </c>
      <c r="CV418" t="s">
        <v>544</v>
      </c>
      <c r="CW418" t="s">
        <v>544</v>
      </c>
      <c r="CX418" t="s">
        <v>544</v>
      </c>
      <c r="CY418" t="s">
        <v>544</v>
      </c>
      <c r="CZ418" t="s">
        <v>544</v>
      </c>
      <c r="DA418" t="s">
        <v>544</v>
      </c>
      <c r="DB418" t="s">
        <v>544</v>
      </c>
      <c r="DC418" t="s">
        <v>544</v>
      </c>
      <c r="DD418" t="s">
        <v>544</v>
      </c>
      <c r="DE418" t="s">
        <v>544</v>
      </c>
      <c r="DF418" t="s">
        <v>544</v>
      </c>
      <c r="DG418" t="s">
        <v>544</v>
      </c>
      <c r="DH418" t="s">
        <v>544</v>
      </c>
      <c r="DI418" t="s">
        <v>544</v>
      </c>
      <c r="DJ418" t="s">
        <v>544</v>
      </c>
      <c r="DK418" t="s">
        <v>544</v>
      </c>
      <c r="DL418" t="s">
        <v>544</v>
      </c>
      <c r="DM418" t="s">
        <v>544</v>
      </c>
      <c r="DN418" t="s">
        <v>544</v>
      </c>
      <c r="DO418" t="s">
        <v>544</v>
      </c>
      <c r="DP418" t="s">
        <v>544</v>
      </c>
      <c r="DQ418" t="s">
        <v>544</v>
      </c>
      <c r="DR418" t="s">
        <v>544</v>
      </c>
      <c r="DS418" t="s">
        <v>544</v>
      </c>
      <c r="DT418" t="s">
        <v>544</v>
      </c>
      <c r="DU418" t="s">
        <v>544</v>
      </c>
      <c r="DV418" t="s">
        <v>544</v>
      </c>
      <c r="DW418" t="s">
        <v>544</v>
      </c>
      <c r="DX418" t="s">
        <v>544</v>
      </c>
      <c r="DY418" t="s">
        <v>544</v>
      </c>
      <c r="DZ418" t="s">
        <v>544</v>
      </c>
      <c r="EA418" t="s">
        <v>544</v>
      </c>
    </row>
    <row r="419" spans="1:131" ht="15" hidden="1">
      <c r="A419" s="505" t="e">
        <v>#N/A</v>
      </c>
      <c r="B419" s="505" t="e">
        <v>#N/A</v>
      </c>
      <c r="C419" s="506" t="s">
        <v>544</v>
      </c>
      <c r="D419" s="506" t="s">
        <v>544</v>
      </c>
      <c r="E419" s="507" t="s">
        <v>544</v>
      </c>
      <c r="F419" s="507" t="s">
        <v>544</v>
      </c>
      <c r="G419" s="508" t="s">
        <v>544</v>
      </c>
      <c r="H419" s="470" t="s">
        <v>544</v>
      </c>
      <c r="I419" s="509" t="s">
        <v>544</v>
      </c>
      <c r="J419" s="510" t="s">
        <v>544</v>
      </c>
      <c r="K419" s="511" t="s">
        <v>544</v>
      </c>
      <c r="L419" s="511" t="s">
        <v>544</v>
      </c>
      <c r="M419" s="511" t="s">
        <v>544</v>
      </c>
      <c r="N419" s="511" t="s">
        <v>544</v>
      </c>
      <c r="O419" s="511" t="s">
        <v>544</v>
      </c>
      <c r="P419" s="511" t="s">
        <v>544</v>
      </c>
      <c r="Q419" s="511" t="s">
        <v>544</v>
      </c>
      <c r="R419" s="511" t="s">
        <v>544</v>
      </c>
      <c r="S419" s="511" t="s">
        <v>544</v>
      </c>
      <c r="T419" s="511" t="s">
        <v>544</v>
      </c>
      <c r="U419" s="511" t="s">
        <v>544</v>
      </c>
      <c r="V419" s="511" t="s">
        <v>544</v>
      </c>
      <c r="W419" s="511" t="s">
        <v>544</v>
      </c>
      <c r="X419" s="511" t="s">
        <v>544</v>
      </c>
      <c r="Y419" s="511" t="s">
        <v>544</v>
      </c>
      <c r="Z419" s="511" t="s">
        <v>544</v>
      </c>
      <c r="AA419" s="511" t="s">
        <v>544</v>
      </c>
      <c r="AB419" s="511" t="s">
        <v>544</v>
      </c>
      <c r="AC419" s="511" t="s">
        <v>544</v>
      </c>
      <c r="AD419" s="511" t="s">
        <v>544</v>
      </c>
      <c r="AE419" s="511" t="s">
        <v>544</v>
      </c>
      <c r="AF419" s="511" t="s">
        <v>544</v>
      </c>
      <c r="AG419" s="511" t="s">
        <v>544</v>
      </c>
      <c r="AH419" s="511" t="s">
        <v>544</v>
      </c>
      <c r="AI419" s="511" t="s">
        <v>544</v>
      </c>
      <c r="AJ419" s="511" t="s">
        <v>544</v>
      </c>
      <c r="AK419" s="511" t="s">
        <v>544</v>
      </c>
      <c r="AL419" s="511" t="s">
        <v>544</v>
      </c>
      <c r="AM419" s="511" t="s">
        <v>544</v>
      </c>
      <c r="AN419" s="511" t="s">
        <v>544</v>
      </c>
      <c r="AO419" s="511" t="s">
        <v>544</v>
      </c>
      <c r="AP419" s="511" t="s">
        <v>544</v>
      </c>
      <c r="AQ419" s="511" t="s">
        <v>544</v>
      </c>
      <c r="AR419" s="511" t="s">
        <v>544</v>
      </c>
      <c r="AS419" s="511" t="s">
        <v>544</v>
      </c>
      <c r="AT419" s="511" t="s">
        <v>544</v>
      </c>
      <c r="AU419" s="511" t="s">
        <v>544</v>
      </c>
      <c r="AV419" s="511" t="s">
        <v>544</v>
      </c>
      <c r="AW419" s="511" t="s">
        <v>544</v>
      </c>
      <c r="AX419" s="511" t="s">
        <v>544</v>
      </c>
      <c r="AY419" s="511" t="s">
        <v>544</v>
      </c>
      <c r="AZ419" s="511" t="s">
        <v>544</v>
      </c>
      <c r="BA419" s="511" t="s">
        <v>544</v>
      </c>
      <c r="BB419" s="511" t="s">
        <v>544</v>
      </c>
      <c r="BC419" s="511" t="s">
        <v>544</v>
      </c>
      <c r="BD419" s="511" t="s">
        <v>544</v>
      </c>
      <c r="BE419" s="511" t="s">
        <v>544</v>
      </c>
      <c r="BF419" s="511" t="s">
        <v>544</v>
      </c>
      <c r="BG419" s="511" t="s">
        <v>544</v>
      </c>
      <c r="BH419" s="511" t="s">
        <v>544</v>
      </c>
      <c r="BI419" s="511" t="s">
        <v>544</v>
      </c>
      <c r="BJ419" s="511" t="s">
        <v>544</v>
      </c>
      <c r="BK419" s="511" t="s">
        <v>544</v>
      </c>
      <c r="BL419" s="512" t="s">
        <v>544</v>
      </c>
      <c r="BM419" s="511" t="s">
        <v>544</v>
      </c>
      <c r="BN419" s="511" t="s">
        <v>544</v>
      </c>
      <c r="BO419" s="511" t="s">
        <v>544</v>
      </c>
      <c r="BQ419" t="s">
        <v>544</v>
      </c>
      <c r="BR419" t="s">
        <v>544</v>
      </c>
      <c r="BS419" t="s">
        <v>544</v>
      </c>
      <c r="BT419" t="s">
        <v>544</v>
      </c>
      <c r="BU419" t="s">
        <v>544</v>
      </c>
      <c r="BV419" t="s">
        <v>544</v>
      </c>
      <c r="BW419" t="s">
        <v>544</v>
      </c>
      <c r="BX419" t="s">
        <v>544</v>
      </c>
      <c r="BY419" t="s">
        <v>544</v>
      </c>
      <c r="BZ419" t="s">
        <v>544</v>
      </c>
      <c r="CA419" t="s">
        <v>544</v>
      </c>
      <c r="CB419" t="s">
        <v>544</v>
      </c>
      <c r="CC419" t="s">
        <v>544</v>
      </c>
      <c r="CD419" t="s">
        <v>544</v>
      </c>
      <c r="CE419" t="s">
        <v>544</v>
      </c>
      <c r="CF419" t="s">
        <v>544</v>
      </c>
      <c r="CG419" t="s">
        <v>544</v>
      </c>
      <c r="CH419" t="s">
        <v>544</v>
      </c>
      <c r="CI419" t="s">
        <v>544</v>
      </c>
      <c r="CJ419" t="s">
        <v>544</v>
      </c>
      <c r="CK419" t="s">
        <v>544</v>
      </c>
      <c r="CL419" t="s">
        <v>544</v>
      </c>
      <c r="CM419" t="s">
        <v>544</v>
      </c>
      <c r="CN419" t="s">
        <v>544</v>
      </c>
      <c r="CO419" t="s">
        <v>544</v>
      </c>
      <c r="CP419" t="s">
        <v>544</v>
      </c>
      <c r="CQ419" t="s">
        <v>544</v>
      </c>
      <c r="CR419" t="s">
        <v>544</v>
      </c>
      <c r="CS419" t="s">
        <v>544</v>
      </c>
      <c r="CT419" t="s">
        <v>544</v>
      </c>
      <c r="CU419" t="s">
        <v>544</v>
      </c>
      <c r="CV419" t="s">
        <v>544</v>
      </c>
      <c r="CW419" t="s">
        <v>544</v>
      </c>
      <c r="CX419" t="s">
        <v>544</v>
      </c>
      <c r="CY419" t="s">
        <v>544</v>
      </c>
      <c r="CZ419" t="s">
        <v>544</v>
      </c>
      <c r="DA419" t="s">
        <v>544</v>
      </c>
      <c r="DB419" t="s">
        <v>544</v>
      </c>
      <c r="DC419" t="s">
        <v>544</v>
      </c>
      <c r="DD419" t="s">
        <v>544</v>
      </c>
      <c r="DE419" t="s">
        <v>544</v>
      </c>
      <c r="DF419" t="s">
        <v>544</v>
      </c>
      <c r="DG419" t="s">
        <v>544</v>
      </c>
      <c r="DH419" t="s">
        <v>544</v>
      </c>
      <c r="DI419" t="s">
        <v>544</v>
      </c>
      <c r="DJ419" t="s">
        <v>544</v>
      </c>
      <c r="DK419" t="s">
        <v>544</v>
      </c>
      <c r="DL419" t="s">
        <v>544</v>
      </c>
      <c r="DM419" t="s">
        <v>544</v>
      </c>
      <c r="DN419" t="s">
        <v>544</v>
      </c>
      <c r="DO419" t="s">
        <v>544</v>
      </c>
      <c r="DP419" t="s">
        <v>544</v>
      </c>
      <c r="DQ419" t="s">
        <v>544</v>
      </c>
      <c r="DR419" t="s">
        <v>544</v>
      </c>
      <c r="DS419" t="s">
        <v>544</v>
      </c>
      <c r="DT419" t="s">
        <v>544</v>
      </c>
      <c r="DU419" t="s">
        <v>544</v>
      </c>
      <c r="DV419" t="s">
        <v>544</v>
      </c>
      <c r="DW419" t="s">
        <v>544</v>
      </c>
      <c r="DX419" t="s">
        <v>544</v>
      </c>
      <c r="DY419" t="s">
        <v>544</v>
      </c>
      <c r="DZ419" t="s">
        <v>544</v>
      </c>
      <c r="EA419" t="s">
        <v>544</v>
      </c>
    </row>
    <row r="420" spans="1:131" ht="15" hidden="1">
      <c r="A420" s="505" t="e">
        <v>#N/A</v>
      </c>
      <c r="B420" s="505" t="e">
        <v>#N/A</v>
      </c>
      <c r="C420" s="506" t="s">
        <v>544</v>
      </c>
      <c r="D420" s="506" t="s">
        <v>544</v>
      </c>
      <c r="E420" s="507" t="s">
        <v>544</v>
      </c>
      <c r="F420" s="507" t="s">
        <v>544</v>
      </c>
      <c r="G420" s="508" t="s">
        <v>544</v>
      </c>
      <c r="H420" s="470" t="s">
        <v>544</v>
      </c>
      <c r="I420" s="509" t="s">
        <v>544</v>
      </c>
      <c r="J420" s="510" t="s">
        <v>544</v>
      </c>
      <c r="K420" s="511" t="s">
        <v>544</v>
      </c>
      <c r="L420" s="511" t="s">
        <v>544</v>
      </c>
      <c r="M420" s="511" t="s">
        <v>544</v>
      </c>
      <c r="N420" s="511" t="s">
        <v>544</v>
      </c>
      <c r="O420" s="511" t="s">
        <v>544</v>
      </c>
      <c r="P420" s="511" t="s">
        <v>544</v>
      </c>
      <c r="Q420" s="511" t="s">
        <v>544</v>
      </c>
      <c r="R420" s="511" t="s">
        <v>544</v>
      </c>
      <c r="S420" s="511" t="s">
        <v>544</v>
      </c>
      <c r="T420" s="511" t="s">
        <v>544</v>
      </c>
      <c r="U420" s="511" t="s">
        <v>544</v>
      </c>
      <c r="V420" s="511" t="s">
        <v>544</v>
      </c>
      <c r="W420" s="511" t="s">
        <v>544</v>
      </c>
      <c r="X420" s="511" t="s">
        <v>544</v>
      </c>
      <c r="Y420" s="511" t="s">
        <v>544</v>
      </c>
      <c r="Z420" s="511" t="s">
        <v>544</v>
      </c>
      <c r="AA420" s="511" t="s">
        <v>544</v>
      </c>
      <c r="AB420" s="511" t="s">
        <v>544</v>
      </c>
      <c r="AC420" s="511" t="s">
        <v>544</v>
      </c>
      <c r="AD420" s="511" t="s">
        <v>544</v>
      </c>
      <c r="AE420" s="511" t="s">
        <v>544</v>
      </c>
      <c r="AF420" s="511" t="s">
        <v>544</v>
      </c>
      <c r="AG420" s="511" t="s">
        <v>544</v>
      </c>
      <c r="AH420" s="511" t="s">
        <v>544</v>
      </c>
      <c r="AI420" s="511" t="s">
        <v>544</v>
      </c>
      <c r="AJ420" s="511" t="s">
        <v>544</v>
      </c>
      <c r="AK420" s="511" t="s">
        <v>544</v>
      </c>
      <c r="AL420" s="511" t="s">
        <v>544</v>
      </c>
      <c r="AM420" s="511" t="s">
        <v>544</v>
      </c>
      <c r="AN420" s="511" t="s">
        <v>544</v>
      </c>
      <c r="AO420" s="511" t="s">
        <v>544</v>
      </c>
      <c r="AP420" s="511" t="s">
        <v>544</v>
      </c>
      <c r="AQ420" s="511" t="s">
        <v>544</v>
      </c>
      <c r="AR420" s="511" t="s">
        <v>544</v>
      </c>
      <c r="AS420" s="511" t="s">
        <v>544</v>
      </c>
      <c r="AT420" s="511" t="s">
        <v>544</v>
      </c>
      <c r="AU420" s="511" t="s">
        <v>544</v>
      </c>
      <c r="AV420" s="511" t="s">
        <v>544</v>
      </c>
      <c r="AW420" s="511" t="s">
        <v>544</v>
      </c>
      <c r="AX420" s="511" t="s">
        <v>544</v>
      </c>
      <c r="AY420" s="511" t="s">
        <v>544</v>
      </c>
      <c r="AZ420" s="511" t="s">
        <v>544</v>
      </c>
      <c r="BA420" s="511" t="s">
        <v>544</v>
      </c>
      <c r="BB420" s="511" t="s">
        <v>544</v>
      </c>
      <c r="BC420" s="511" t="s">
        <v>544</v>
      </c>
      <c r="BD420" s="511" t="s">
        <v>544</v>
      </c>
      <c r="BE420" s="511" t="s">
        <v>544</v>
      </c>
      <c r="BF420" s="511" t="s">
        <v>544</v>
      </c>
      <c r="BG420" s="511" t="s">
        <v>544</v>
      </c>
      <c r="BH420" s="511" t="s">
        <v>544</v>
      </c>
      <c r="BI420" s="511" t="s">
        <v>544</v>
      </c>
      <c r="BJ420" s="511" t="s">
        <v>544</v>
      </c>
      <c r="BK420" s="511" t="s">
        <v>544</v>
      </c>
      <c r="BL420" s="512" t="s">
        <v>544</v>
      </c>
      <c r="BM420" s="511" t="s">
        <v>544</v>
      </c>
      <c r="BN420" s="511" t="s">
        <v>544</v>
      </c>
      <c r="BO420" s="511" t="s">
        <v>544</v>
      </c>
      <c r="BQ420" t="s">
        <v>544</v>
      </c>
      <c r="BR420" t="s">
        <v>544</v>
      </c>
      <c r="BS420" t="s">
        <v>544</v>
      </c>
      <c r="BT420" t="s">
        <v>544</v>
      </c>
      <c r="BU420" t="s">
        <v>544</v>
      </c>
      <c r="BV420" t="s">
        <v>544</v>
      </c>
      <c r="BW420" t="s">
        <v>544</v>
      </c>
      <c r="BX420" t="s">
        <v>544</v>
      </c>
      <c r="BY420" t="s">
        <v>544</v>
      </c>
      <c r="BZ420" t="s">
        <v>544</v>
      </c>
      <c r="CA420" t="s">
        <v>544</v>
      </c>
      <c r="CB420" t="s">
        <v>544</v>
      </c>
      <c r="CC420" t="s">
        <v>544</v>
      </c>
      <c r="CD420" t="s">
        <v>544</v>
      </c>
      <c r="CE420" t="s">
        <v>544</v>
      </c>
      <c r="CF420" t="s">
        <v>544</v>
      </c>
      <c r="CG420" t="s">
        <v>544</v>
      </c>
      <c r="CH420" t="s">
        <v>544</v>
      </c>
      <c r="CI420" t="s">
        <v>544</v>
      </c>
      <c r="CJ420" t="s">
        <v>544</v>
      </c>
      <c r="CK420" t="s">
        <v>544</v>
      </c>
      <c r="CL420" t="s">
        <v>544</v>
      </c>
      <c r="CM420" t="s">
        <v>544</v>
      </c>
      <c r="CN420" t="s">
        <v>544</v>
      </c>
      <c r="CO420" t="s">
        <v>544</v>
      </c>
      <c r="CP420" t="s">
        <v>544</v>
      </c>
      <c r="CQ420" t="s">
        <v>544</v>
      </c>
      <c r="CR420" t="s">
        <v>544</v>
      </c>
      <c r="CS420" t="s">
        <v>544</v>
      </c>
      <c r="CT420" t="s">
        <v>544</v>
      </c>
      <c r="CU420" t="s">
        <v>544</v>
      </c>
      <c r="CV420" t="s">
        <v>544</v>
      </c>
      <c r="CW420" t="s">
        <v>544</v>
      </c>
      <c r="CX420" t="s">
        <v>544</v>
      </c>
      <c r="CY420" t="s">
        <v>544</v>
      </c>
      <c r="CZ420" t="s">
        <v>544</v>
      </c>
      <c r="DA420" t="s">
        <v>544</v>
      </c>
      <c r="DB420" t="s">
        <v>544</v>
      </c>
      <c r="DC420" t="s">
        <v>544</v>
      </c>
      <c r="DD420" t="s">
        <v>544</v>
      </c>
      <c r="DE420" t="s">
        <v>544</v>
      </c>
      <c r="DF420" t="s">
        <v>544</v>
      </c>
      <c r="DG420" t="s">
        <v>544</v>
      </c>
      <c r="DH420" t="s">
        <v>544</v>
      </c>
      <c r="DI420" t="s">
        <v>544</v>
      </c>
      <c r="DJ420" t="s">
        <v>544</v>
      </c>
      <c r="DK420" t="s">
        <v>544</v>
      </c>
      <c r="DL420" t="s">
        <v>544</v>
      </c>
      <c r="DM420" t="s">
        <v>544</v>
      </c>
      <c r="DN420" t="s">
        <v>544</v>
      </c>
      <c r="DO420" t="s">
        <v>544</v>
      </c>
      <c r="DP420" t="s">
        <v>544</v>
      </c>
      <c r="DQ420" t="s">
        <v>544</v>
      </c>
      <c r="DR420" t="s">
        <v>544</v>
      </c>
      <c r="DS420" t="s">
        <v>544</v>
      </c>
      <c r="DT420" t="s">
        <v>544</v>
      </c>
      <c r="DU420" t="s">
        <v>544</v>
      </c>
      <c r="DV420" t="s">
        <v>544</v>
      </c>
      <c r="DW420" t="s">
        <v>544</v>
      </c>
      <c r="DX420" t="s">
        <v>544</v>
      </c>
      <c r="DY420" t="s">
        <v>544</v>
      </c>
      <c r="DZ420" t="s">
        <v>544</v>
      </c>
      <c r="EA420" t="s">
        <v>544</v>
      </c>
    </row>
    <row r="421" spans="1:131" ht="15" hidden="1">
      <c r="A421" s="505" t="e">
        <v>#N/A</v>
      </c>
      <c r="B421" s="505" t="e">
        <v>#N/A</v>
      </c>
      <c r="C421" s="506" t="s">
        <v>544</v>
      </c>
      <c r="D421" s="506" t="s">
        <v>544</v>
      </c>
      <c r="E421" s="507" t="s">
        <v>544</v>
      </c>
      <c r="F421" s="507" t="s">
        <v>544</v>
      </c>
      <c r="G421" s="508" t="s">
        <v>544</v>
      </c>
      <c r="H421" s="470" t="s">
        <v>544</v>
      </c>
      <c r="I421" s="509" t="s">
        <v>544</v>
      </c>
      <c r="J421" s="510" t="s">
        <v>544</v>
      </c>
      <c r="K421" s="511" t="s">
        <v>544</v>
      </c>
      <c r="L421" s="511" t="s">
        <v>544</v>
      </c>
      <c r="M421" s="511" t="s">
        <v>544</v>
      </c>
      <c r="N421" s="511" t="s">
        <v>544</v>
      </c>
      <c r="O421" s="511" t="s">
        <v>544</v>
      </c>
      <c r="P421" s="511" t="s">
        <v>544</v>
      </c>
      <c r="Q421" s="511" t="s">
        <v>544</v>
      </c>
      <c r="R421" s="511" t="s">
        <v>544</v>
      </c>
      <c r="S421" s="511" t="s">
        <v>544</v>
      </c>
      <c r="T421" s="511" t="s">
        <v>544</v>
      </c>
      <c r="U421" s="511" t="s">
        <v>544</v>
      </c>
      <c r="V421" s="511" t="s">
        <v>544</v>
      </c>
      <c r="W421" s="511" t="s">
        <v>544</v>
      </c>
      <c r="X421" s="511" t="s">
        <v>544</v>
      </c>
      <c r="Y421" s="511" t="s">
        <v>544</v>
      </c>
      <c r="Z421" s="511" t="s">
        <v>544</v>
      </c>
      <c r="AA421" s="511" t="s">
        <v>544</v>
      </c>
      <c r="AB421" s="511" t="s">
        <v>544</v>
      </c>
      <c r="AC421" s="511" t="s">
        <v>544</v>
      </c>
      <c r="AD421" s="511" t="s">
        <v>544</v>
      </c>
      <c r="AE421" s="511" t="s">
        <v>544</v>
      </c>
      <c r="AF421" s="511" t="s">
        <v>544</v>
      </c>
      <c r="AG421" s="511" t="s">
        <v>544</v>
      </c>
      <c r="AH421" s="511" t="s">
        <v>544</v>
      </c>
      <c r="AI421" s="511" t="s">
        <v>544</v>
      </c>
      <c r="AJ421" s="511" t="s">
        <v>544</v>
      </c>
      <c r="AK421" s="511" t="s">
        <v>544</v>
      </c>
      <c r="AL421" s="511" t="s">
        <v>544</v>
      </c>
      <c r="AM421" s="511" t="s">
        <v>544</v>
      </c>
      <c r="AN421" s="511" t="s">
        <v>544</v>
      </c>
      <c r="AO421" s="511" t="s">
        <v>544</v>
      </c>
      <c r="AP421" s="511" t="s">
        <v>544</v>
      </c>
      <c r="AQ421" s="511" t="s">
        <v>544</v>
      </c>
      <c r="AR421" s="511" t="s">
        <v>544</v>
      </c>
      <c r="AS421" s="511" t="s">
        <v>544</v>
      </c>
      <c r="AT421" s="511" t="s">
        <v>544</v>
      </c>
      <c r="AU421" s="511" t="s">
        <v>544</v>
      </c>
      <c r="AV421" s="511" t="s">
        <v>544</v>
      </c>
      <c r="AW421" s="511" t="s">
        <v>544</v>
      </c>
      <c r="AX421" s="511" t="s">
        <v>544</v>
      </c>
      <c r="AY421" s="511" t="s">
        <v>544</v>
      </c>
      <c r="AZ421" s="511" t="s">
        <v>544</v>
      </c>
      <c r="BA421" s="511" t="s">
        <v>544</v>
      </c>
      <c r="BB421" s="511" t="s">
        <v>544</v>
      </c>
      <c r="BC421" s="511" t="s">
        <v>544</v>
      </c>
      <c r="BD421" s="511" t="s">
        <v>544</v>
      </c>
      <c r="BE421" s="511" t="s">
        <v>544</v>
      </c>
      <c r="BF421" s="511" t="s">
        <v>544</v>
      </c>
      <c r="BG421" s="511" t="s">
        <v>544</v>
      </c>
      <c r="BH421" s="511" t="s">
        <v>544</v>
      </c>
      <c r="BI421" s="511" t="s">
        <v>544</v>
      </c>
      <c r="BJ421" s="511" t="s">
        <v>544</v>
      </c>
      <c r="BK421" s="511" t="s">
        <v>544</v>
      </c>
      <c r="BL421" s="512" t="s">
        <v>544</v>
      </c>
      <c r="BM421" s="511" t="s">
        <v>544</v>
      </c>
      <c r="BN421" s="511" t="s">
        <v>544</v>
      </c>
      <c r="BO421" s="511" t="s">
        <v>544</v>
      </c>
      <c r="BQ421" t="s">
        <v>544</v>
      </c>
      <c r="BR421" t="s">
        <v>544</v>
      </c>
      <c r="BS421" t="s">
        <v>544</v>
      </c>
      <c r="BT421" t="s">
        <v>544</v>
      </c>
      <c r="BU421" t="s">
        <v>544</v>
      </c>
      <c r="BV421" t="s">
        <v>544</v>
      </c>
      <c r="BW421" t="s">
        <v>544</v>
      </c>
      <c r="BX421" t="s">
        <v>544</v>
      </c>
      <c r="BY421" t="s">
        <v>544</v>
      </c>
      <c r="BZ421" t="s">
        <v>544</v>
      </c>
      <c r="CA421" t="s">
        <v>544</v>
      </c>
      <c r="CB421" t="s">
        <v>544</v>
      </c>
      <c r="CC421" t="s">
        <v>544</v>
      </c>
      <c r="CD421" t="s">
        <v>544</v>
      </c>
      <c r="CE421" t="s">
        <v>544</v>
      </c>
      <c r="CF421" t="s">
        <v>544</v>
      </c>
      <c r="CG421" t="s">
        <v>544</v>
      </c>
      <c r="CH421" t="s">
        <v>544</v>
      </c>
      <c r="CI421" t="s">
        <v>544</v>
      </c>
      <c r="CJ421" t="s">
        <v>544</v>
      </c>
      <c r="CK421" t="s">
        <v>544</v>
      </c>
      <c r="CL421" t="s">
        <v>544</v>
      </c>
      <c r="CM421" t="s">
        <v>544</v>
      </c>
      <c r="CN421" t="s">
        <v>544</v>
      </c>
      <c r="CO421" t="s">
        <v>544</v>
      </c>
      <c r="CP421" t="s">
        <v>544</v>
      </c>
      <c r="CQ421" t="s">
        <v>544</v>
      </c>
      <c r="CR421" t="s">
        <v>544</v>
      </c>
      <c r="CS421" t="s">
        <v>544</v>
      </c>
      <c r="CT421" t="s">
        <v>544</v>
      </c>
      <c r="CU421" t="s">
        <v>544</v>
      </c>
      <c r="CV421" t="s">
        <v>544</v>
      </c>
      <c r="CW421" t="s">
        <v>544</v>
      </c>
      <c r="CX421" t="s">
        <v>544</v>
      </c>
      <c r="CY421" t="s">
        <v>544</v>
      </c>
      <c r="CZ421" t="s">
        <v>544</v>
      </c>
      <c r="DA421" t="s">
        <v>544</v>
      </c>
      <c r="DB421" t="s">
        <v>544</v>
      </c>
      <c r="DC421" t="s">
        <v>544</v>
      </c>
      <c r="DD421" t="s">
        <v>544</v>
      </c>
      <c r="DE421" t="s">
        <v>544</v>
      </c>
      <c r="DF421" t="s">
        <v>544</v>
      </c>
      <c r="DG421" t="s">
        <v>544</v>
      </c>
      <c r="DH421" t="s">
        <v>544</v>
      </c>
      <c r="DI421" t="s">
        <v>544</v>
      </c>
      <c r="DJ421" t="s">
        <v>544</v>
      </c>
      <c r="DK421" t="s">
        <v>544</v>
      </c>
      <c r="DL421" t="s">
        <v>544</v>
      </c>
      <c r="DM421" t="s">
        <v>544</v>
      </c>
      <c r="DN421" t="s">
        <v>544</v>
      </c>
      <c r="DO421" t="s">
        <v>544</v>
      </c>
      <c r="DP421" t="s">
        <v>544</v>
      </c>
      <c r="DQ421" t="s">
        <v>544</v>
      </c>
      <c r="DR421" t="s">
        <v>544</v>
      </c>
      <c r="DS421" t="s">
        <v>544</v>
      </c>
      <c r="DT421" t="s">
        <v>544</v>
      </c>
      <c r="DU421" t="s">
        <v>544</v>
      </c>
      <c r="DV421" t="s">
        <v>544</v>
      </c>
      <c r="DW421" t="s">
        <v>544</v>
      </c>
      <c r="DX421" t="s">
        <v>544</v>
      </c>
      <c r="DY421" t="s">
        <v>544</v>
      </c>
      <c r="DZ421" t="s">
        <v>544</v>
      </c>
      <c r="EA421" t="s">
        <v>544</v>
      </c>
    </row>
    <row r="422" spans="1:131" ht="15" hidden="1">
      <c r="A422" s="505" t="e">
        <v>#N/A</v>
      </c>
      <c r="B422" s="505" t="e">
        <v>#N/A</v>
      </c>
      <c r="C422" s="506" t="s">
        <v>544</v>
      </c>
      <c r="D422" s="506" t="s">
        <v>544</v>
      </c>
      <c r="E422" s="507" t="s">
        <v>544</v>
      </c>
      <c r="F422" s="507" t="s">
        <v>544</v>
      </c>
      <c r="G422" s="508" t="s">
        <v>544</v>
      </c>
      <c r="H422" s="470" t="s">
        <v>544</v>
      </c>
      <c r="I422" s="509" t="s">
        <v>544</v>
      </c>
      <c r="J422" s="510" t="s">
        <v>544</v>
      </c>
      <c r="K422" s="511" t="s">
        <v>544</v>
      </c>
      <c r="L422" s="511" t="s">
        <v>544</v>
      </c>
      <c r="M422" s="511" t="s">
        <v>544</v>
      </c>
      <c r="N422" s="511" t="s">
        <v>544</v>
      </c>
      <c r="O422" s="511" t="s">
        <v>544</v>
      </c>
      <c r="P422" s="511" t="s">
        <v>544</v>
      </c>
      <c r="Q422" s="511" t="s">
        <v>544</v>
      </c>
      <c r="R422" s="511" t="s">
        <v>544</v>
      </c>
      <c r="S422" s="511" t="s">
        <v>544</v>
      </c>
      <c r="T422" s="511" t="s">
        <v>544</v>
      </c>
      <c r="U422" s="511" t="s">
        <v>544</v>
      </c>
      <c r="V422" s="511" t="s">
        <v>544</v>
      </c>
      <c r="W422" s="511" t="s">
        <v>544</v>
      </c>
      <c r="X422" s="511" t="s">
        <v>544</v>
      </c>
      <c r="Y422" s="511" t="s">
        <v>544</v>
      </c>
      <c r="Z422" s="511" t="s">
        <v>544</v>
      </c>
      <c r="AA422" s="511" t="s">
        <v>544</v>
      </c>
      <c r="AB422" s="511" t="s">
        <v>544</v>
      </c>
      <c r="AC422" s="511" t="s">
        <v>544</v>
      </c>
      <c r="AD422" s="511" t="s">
        <v>544</v>
      </c>
      <c r="AE422" s="511" t="s">
        <v>544</v>
      </c>
      <c r="AF422" s="511" t="s">
        <v>544</v>
      </c>
      <c r="AG422" s="511" t="s">
        <v>544</v>
      </c>
      <c r="AH422" s="511" t="s">
        <v>544</v>
      </c>
      <c r="AI422" s="511" t="s">
        <v>544</v>
      </c>
      <c r="AJ422" s="511" t="s">
        <v>544</v>
      </c>
      <c r="AK422" s="511" t="s">
        <v>544</v>
      </c>
      <c r="AL422" s="511" t="s">
        <v>544</v>
      </c>
      <c r="AM422" s="511" t="s">
        <v>544</v>
      </c>
      <c r="AN422" s="511" t="s">
        <v>544</v>
      </c>
      <c r="AO422" s="511" t="s">
        <v>544</v>
      </c>
      <c r="AP422" s="511" t="s">
        <v>544</v>
      </c>
      <c r="AQ422" s="511" t="s">
        <v>544</v>
      </c>
      <c r="AR422" s="511" t="s">
        <v>544</v>
      </c>
      <c r="AS422" s="511" t="s">
        <v>544</v>
      </c>
      <c r="AT422" s="511" t="s">
        <v>544</v>
      </c>
      <c r="AU422" s="511" t="s">
        <v>544</v>
      </c>
      <c r="AV422" s="511" t="s">
        <v>544</v>
      </c>
      <c r="AW422" s="511" t="s">
        <v>544</v>
      </c>
      <c r="AX422" s="511" t="s">
        <v>544</v>
      </c>
      <c r="AY422" s="511" t="s">
        <v>544</v>
      </c>
      <c r="AZ422" s="511" t="s">
        <v>544</v>
      </c>
      <c r="BA422" s="511" t="s">
        <v>544</v>
      </c>
      <c r="BB422" s="511" t="s">
        <v>544</v>
      </c>
      <c r="BC422" s="511" t="s">
        <v>544</v>
      </c>
      <c r="BD422" s="511" t="s">
        <v>544</v>
      </c>
      <c r="BE422" s="511" t="s">
        <v>544</v>
      </c>
      <c r="BF422" s="511" t="s">
        <v>544</v>
      </c>
      <c r="BG422" s="511" t="s">
        <v>544</v>
      </c>
      <c r="BH422" s="511" t="s">
        <v>544</v>
      </c>
      <c r="BI422" s="511" t="s">
        <v>544</v>
      </c>
      <c r="BJ422" s="511" t="s">
        <v>544</v>
      </c>
      <c r="BK422" s="511" t="s">
        <v>544</v>
      </c>
      <c r="BL422" s="512" t="s">
        <v>544</v>
      </c>
      <c r="BM422" s="511" t="s">
        <v>544</v>
      </c>
      <c r="BN422" s="511" t="s">
        <v>544</v>
      </c>
      <c r="BO422" s="511" t="s">
        <v>544</v>
      </c>
      <c r="BQ422" t="s">
        <v>544</v>
      </c>
      <c r="BR422" t="s">
        <v>544</v>
      </c>
      <c r="BS422" t="s">
        <v>544</v>
      </c>
      <c r="BT422" t="s">
        <v>544</v>
      </c>
      <c r="BU422" t="s">
        <v>544</v>
      </c>
      <c r="BV422" t="s">
        <v>544</v>
      </c>
      <c r="BW422" t="s">
        <v>544</v>
      </c>
      <c r="BX422" t="s">
        <v>544</v>
      </c>
      <c r="BY422" t="s">
        <v>544</v>
      </c>
      <c r="BZ422" t="s">
        <v>544</v>
      </c>
      <c r="CA422" t="s">
        <v>544</v>
      </c>
      <c r="CB422" t="s">
        <v>544</v>
      </c>
      <c r="CC422" t="s">
        <v>544</v>
      </c>
      <c r="CD422" t="s">
        <v>544</v>
      </c>
      <c r="CE422" t="s">
        <v>544</v>
      </c>
      <c r="CF422" t="s">
        <v>544</v>
      </c>
      <c r="CG422" t="s">
        <v>544</v>
      </c>
      <c r="CH422" t="s">
        <v>544</v>
      </c>
      <c r="CI422" t="s">
        <v>544</v>
      </c>
      <c r="CJ422" t="s">
        <v>544</v>
      </c>
      <c r="CK422" t="s">
        <v>544</v>
      </c>
      <c r="CL422" t="s">
        <v>544</v>
      </c>
      <c r="CM422" t="s">
        <v>544</v>
      </c>
      <c r="CN422" t="s">
        <v>544</v>
      </c>
      <c r="CO422" t="s">
        <v>544</v>
      </c>
      <c r="CP422" t="s">
        <v>544</v>
      </c>
      <c r="CQ422" t="s">
        <v>544</v>
      </c>
      <c r="CR422" t="s">
        <v>544</v>
      </c>
      <c r="CS422" t="s">
        <v>544</v>
      </c>
      <c r="CT422" t="s">
        <v>544</v>
      </c>
      <c r="CU422" t="s">
        <v>544</v>
      </c>
      <c r="CV422" t="s">
        <v>544</v>
      </c>
      <c r="CW422" t="s">
        <v>544</v>
      </c>
      <c r="CX422" t="s">
        <v>544</v>
      </c>
      <c r="CY422" t="s">
        <v>544</v>
      </c>
      <c r="CZ422" t="s">
        <v>544</v>
      </c>
      <c r="DA422" t="s">
        <v>544</v>
      </c>
      <c r="DB422" t="s">
        <v>544</v>
      </c>
      <c r="DC422" t="s">
        <v>544</v>
      </c>
      <c r="DD422" t="s">
        <v>544</v>
      </c>
      <c r="DE422" t="s">
        <v>544</v>
      </c>
      <c r="DF422" t="s">
        <v>544</v>
      </c>
      <c r="DG422" t="s">
        <v>544</v>
      </c>
      <c r="DH422" t="s">
        <v>544</v>
      </c>
      <c r="DI422" t="s">
        <v>544</v>
      </c>
      <c r="DJ422" t="s">
        <v>544</v>
      </c>
      <c r="DK422" t="s">
        <v>544</v>
      </c>
      <c r="DL422" t="s">
        <v>544</v>
      </c>
      <c r="DM422" t="s">
        <v>544</v>
      </c>
      <c r="DN422" t="s">
        <v>544</v>
      </c>
      <c r="DO422" t="s">
        <v>544</v>
      </c>
      <c r="DP422" t="s">
        <v>544</v>
      </c>
      <c r="DQ422" t="s">
        <v>544</v>
      </c>
      <c r="DR422" t="s">
        <v>544</v>
      </c>
      <c r="DS422" t="s">
        <v>544</v>
      </c>
      <c r="DT422" t="s">
        <v>544</v>
      </c>
      <c r="DU422" t="s">
        <v>544</v>
      </c>
      <c r="DV422" t="s">
        <v>544</v>
      </c>
      <c r="DW422" t="s">
        <v>544</v>
      </c>
      <c r="DX422" t="s">
        <v>544</v>
      </c>
      <c r="DY422" t="s">
        <v>544</v>
      </c>
      <c r="DZ422" t="s">
        <v>544</v>
      </c>
      <c r="EA422" t="s">
        <v>544</v>
      </c>
    </row>
    <row r="423" spans="1:131" ht="15" hidden="1">
      <c r="A423" s="505" t="e">
        <v>#N/A</v>
      </c>
      <c r="B423" s="505" t="e">
        <v>#N/A</v>
      </c>
      <c r="C423" s="506" t="s">
        <v>544</v>
      </c>
      <c r="D423" s="506" t="s">
        <v>544</v>
      </c>
      <c r="E423" s="507" t="s">
        <v>544</v>
      </c>
      <c r="F423" s="507" t="s">
        <v>544</v>
      </c>
      <c r="G423" s="508" t="s">
        <v>544</v>
      </c>
      <c r="H423" s="470" t="s">
        <v>544</v>
      </c>
      <c r="I423" s="509" t="s">
        <v>544</v>
      </c>
      <c r="J423" s="510" t="s">
        <v>544</v>
      </c>
      <c r="K423" s="511" t="s">
        <v>544</v>
      </c>
      <c r="L423" s="511" t="s">
        <v>544</v>
      </c>
      <c r="M423" s="511" t="s">
        <v>544</v>
      </c>
      <c r="N423" s="511" t="s">
        <v>544</v>
      </c>
      <c r="O423" s="511" t="s">
        <v>544</v>
      </c>
      <c r="P423" s="511" t="s">
        <v>544</v>
      </c>
      <c r="Q423" s="511" t="s">
        <v>544</v>
      </c>
      <c r="R423" s="511" t="s">
        <v>544</v>
      </c>
      <c r="S423" s="511" t="s">
        <v>544</v>
      </c>
      <c r="T423" s="511" t="s">
        <v>544</v>
      </c>
      <c r="U423" s="511" t="s">
        <v>544</v>
      </c>
      <c r="V423" s="511" t="s">
        <v>544</v>
      </c>
      <c r="W423" s="511" t="s">
        <v>544</v>
      </c>
      <c r="X423" s="511" t="s">
        <v>544</v>
      </c>
      <c r="Y423" s="511" t="s">
        <v>544</v>
      </c>
      <c r="Z423" s="511" t="s">
        <v>544</v>
      </c>
      <c r="AA423" s="511" t="s">
        <v>544</v>
      </c>
      <c r="AB423" s="511" t="s">
        <v>544</v>
      </c>
      <c r="AC423" s="511" t="s">
        <v>544</v>
      </c>
      <c r="AD423" s="511" t="s">
        <v>544</v>
      </c>
      <c r="AE423" s="511" t="s">
        <v>544</v>
      </c>
      <c r="AF423" s="511" t="s">
        <v>544</v>
      </c>
      <c r="AG423" s="511" t="s">
        <v>544</v>
      </c>
      <c r="AH423" s="511" t="s">
        <v>544</v>
      </c>
      <c r="AI423" s="511" t="s">
        <v>544</v>
      </c>
      <c r="AJ423" s="511" t="s">
        <v>544</v>
      </c>
      <c r="AK423" s="511" t="s">
        <v>544</v>
      </c>
      <c r="AL423" s="511" t="s">
        <v>544</v>
      </c>
      <c r="AM423" s="511" t="s">
        <v>544</v>
      </c>
      <c r="AN423" s="511" t="s">
        <v>544</v>
      </c>
      <c r="AO423" s="511" t="s">
        <v>544</v>
      </c>
      <c r="AP423" s="511" t="s">
        <v>544</v>
      </c>
      <c r="AQ423" s="511" t="s">
        <v>544</v>
      </c>
      <c r="AR423" s="511" t="s">
        <v>544</v>
      </c>
      <c r="AS423" s="511" t="s">
        <v>544</v>
      </c>
      <c r="AT423" s="511" t="s">
        <v>544</v>
      </c>
      <c r="AU423" s="511" t="s">
        <v>544</v>
      </c>
      <c r="AV423" s="511" t="s">
        <v>544</v>
      </c>
      <c r="AW423" s="511" t="s">
        <v>544</v>
      </c>
      <c r="AX423" s="511" t="s">
        <v>544</v>
      </c>
      <c r="AY423" s="511" t="s">
        <v>544</v>
      </c>
      <c r="AZ423" s="511" t="s">
        <v>544</v>
      </c>
      <c r="BA423" s="511" t="s">
        <v>544</v>
      </c>
      <c r="BB423" s="511" t="s">
        <v>544</v>
      </c>
      <c r="BC423" s="511" t="s">
        <v>544</v>
      </c>
      <c r="BD423" s="511" t="s">
        <v>544</v>
      </c>
      <c r="BE423" s="511" t="s">
        <v>544</v>
      </c>
      <c r="BF423" s="511" t="s">
        <v>544</v>
      </c>
      <c r="BG423" s="511" t="s">
        <v>544</v>
      </c>
      <c r="BH423" s="511" t="s">
        <v>544</v>
      </c>
      <c r="BI423" s="511" t="s">
        <v>544</v>
      </c>
      <c r="BJ423" s="511" t="s">
        <v>544</v>
      </c>
      <c r="BK423" s="511" t="s">
        <v>544</v>
      </c>
      <c r="BL423" s="512" t="s">
        <v>544</v>
      </c>
      <c r="BM423" s="511" t="s">
        <v>544</v>
      </c>
      <c r="BN423" s="511" t="s">
        <v>544</v>
      </c>
      <c r="BO423" s="511" t="s">
        <v>544</v>
      </c>
      <c r="BQ423" t="s">
        <v>544</v>
      </c>
      <c r="BR423" t="s">
        <v>544</v>
      </c>
      <c r="BS423" t="s">
        <v>544</v>
      </c>
      <c r="BT423" t="s">
        <v>544</v>
      </c>
      <c r="BU423" t="s">
        <v>544</v>
      </c>
      <c r="BV423" t="s">
        <v>544</v>
      </c>
      <c r="BW423" t="s">
        <v>544</v>
      </c>
      <c r="BX423" t="s">
        <v>544</v>
      </c>
      <c r="BY423" t="s">
        <v>544</v>
      </c>
      <c r="BZ423" t="s">
        <v>544</v>
      </c>
      <c r="CA423" t="s">
        <v>544</v>
      </c>
      <c r="CB423" t="s">
        <v>544</v>
      </c>
      <c r="CC423" t="s">
        <v>544</v>
      </c>
      <c r="CD423" t="s">
        <v>544</v>
      </c>
      <c r="CE423" t="s">
        <v>544</v>
      </c>
      <c r="CF423" t="s">
        <v>544</v>
      </c>
      <c r="CG423" t="s">
        <v>544</v>
      </c>
      <c r="CH423" t="s">
        <v>544</v>
      </c>
      <c r="CI423" t="s">
        <v>544</v>
      </c>
      <c r="CJ423" t="s">
        <v>544</v>
      </c>
      <c r="CK423" t="s">
        <v>544</v>
      </c>
      <c r="CL423" t="s">
        <v>544</v>
      </c>
      <c r="CM423" t="s">
        <v>544</v>
      </c>
      <c r="CN423" t="s">
        <v>544</v>
      </c>
      <c r="CO423" t="s">
        <v>544</v>
      </c>
      <c r="CP423" t="s">
        <v>544</v>
      </c>
      <c r="CQ423" t="s">
        <v>544</v>
      </c>
      <c r="CR423" t="s">
        <v>544</v>
      </c>
      <c r="CS423" t="s">
        <v>544</v>
      </c>
      <c r="CT423" t="s">
        <v>544</v>
      </c>
      <c r="CU423" t="s">
        <v>544</v>
      </c>
      <c r="CV423" t="s">
        <v>544</v>
      </c>
      <c r="CW423" t="s">
        <v>544</v>
      </c>
      <c r="CX423" t="s">
        <v>544</v>
      </c>
      <c r="CY423" t="s">
        <v>544</v>
      </c>
      <c r="CZ423" t="s">
        <v>544</v>
      </c>
      <c r="DA423" t="s">
        <v>544</v>
      </c>
      <c r="DB423" t="s">
        <v>544</v>
      </c>
      <c r="DC423" t="s">
        <v>544</v>
      </c>
      <c r="DD423" t="s">
        <v>544</v>
      </c>
      <c r="DE423" t="s">
        <v>544</v>
      </c>
      <c r="DF423" t="s">
        <v>544</v>
      </c>
      <c r="DG423" t="s">
        <v>544</v>
      </c>
      <c r="DH423" t="s">
        <v>544</v>
      </c>
      <c r="DI423" t="s">
        <v>544</v>
      </c>
      <c r="DJ423" t="s">
        <v>544</v>
      </c>
      <c r="DK423" t="s">
        <v>544</v>
      </c>
      <c r="DL423" t="s">
        <v>544</v>
      </c>
      <c r="DM423" t="s">
        <v>544</v>
      </c>
      <c r="DN423" t="s">
        <v>544</v>
      </c>
      <c r="DO423" t="s">
        <v>544</v>
      </c>
      <c r="DP423" t="s">
        <v>544</v>
      </c>
      <c r="DQ423" t="s">
        <v>544</v>
      </c>
      <c r="DR423" t="s">
        <v>544</v>
      </c>
      <c r="DS423" t="s">
        <v>544</v>
      </c>
      <c r="DT423" t="s">
        <v>544</v>
      </c>
      <c r="DU423" t="s">
        <v>544</v>
      </c>
      <c r="DV423" t="s">
        <v>544</v>
      </c>
      <c r="DW423" t="s">
        <v>544</v>
      </c>
      <c r="DX423" t="s">
        <v>544</v>
      </c>
      <c r="DY423" t="s">
        <v>544</v>
      </c>
      <c r="DZ423" t="s">
        <v>544</v>
      </c>
      <c r="EA423" t="s">
        <v>544</v>
      </c>
    </row>
    <row r="424" spans="1:131" ht="15" hidden="1">
      <c r="A424" s="505" t="e">
        <v>#N/A</v>
      </c>
      <c r="B424" s="505" t="e">
        <v>#N/A</v>
      </c>
      <c r="C424" s="506" t="s">
        <v>544</v>
      </c>
      <c r="D424" s="506" t="s">
        <v>544</v>
      </c>
      <c r="E424" s="507" t="s">
        <v>544</v>
      </c>
      <c r="F424" s="507" t="s">
        <v>544</v>
      </c>
      <c r="G424" s="508" t="s">
        <v>544</v>
      </c>
      <c r="H424" s="470" t="s">
        <v>544</v>
      </c>
      <c r="I424" s="509" t="s">
        <v>544</v>
      </c>
      <c r="J424" s="510" t="s">
        <v>544</v>
      </c>
      <c r="K424" s="511" t="s">
        <v>544</v>
      </c>
      <c r="L424" s="511" t="s">
        <v>544</v>
      </c>
      <c r="M424" s="511" t="s">
        <v>544</v>
      </c>
      <c r="N424" s="511" t="s">
        <v>544</v>
      </c>
      <c r="O424" s="511" t="s">
        <v>544</v>
      </c>
      <c r="P424" s="511" t="s">
        <v>544</v>
      </c>
      <c r="Q424" s="511" t="s">
        <v>544</v>
      </c>
      <c r="R424" s="511" t="s">
        <v>544</v>
      </c>
      <c r="S424" s="511" t="s">
        <v>544</v>
      </c>
      <c r="T424" s="511" t="s">
        <v>544</v>
      </c>
      <c r="U424" s="511" t="s">
        <v>544</v>
      </c>
      <c r="V424" s="511" t="s">
        <v>544</v>
      </c>
      <c r="W424" s="511" t="s">
        <v>544</v>
      </c>
      <c r="X424" s="511" t="s">
        <v>544</v>
      </c>
      <c r="Y424" s="511" t="s">
        <v>544</v>
      </c>
      <c r="Z424" s="511" t="s">
        <v>544</v>
      </c>
      <c r="AA424" s="511" t="s">
        <v>544</v>
      </c>
      <c r="AB424" s="511" t="s">
        <v>544</v>
      </c>
      <c r="AC424" s="511" t="s">
        <v>544</v>
      </c>
      <c r="AD424" s="511" t="s">
        <v>544</v>
      </c>
      <c r="AE424" s="511" t="s">
        <v>544</v>
      </c>
      <c r="AF424" s="511" t="s">
        <v>544</v>
      </c>
      <c r="AG424" s="511" t="s">
        <v>544</v>
      </c>
      <c r="AH424" s="511" t="s">
        <v>544</v>
      </c>
      <c r="AI424" s="511" t="s">
        <v>544</v>
      </c>
      <c r="AJ424" s="511" t="s">
        <v>544</v>
      </c>
      <c r="AK424" s="511" t="s">
        <v>544</v>
      </c>
      <c r="AL424" s="511" t="s">
        <v>544</v>
      </c>
      <c r="AM424" s="511" t="s">
        <v>544</v>
      </c>
      <c r="AN424" s="511" t="s">
        <v>544</v>
      </c>
      <c r="AO424" s="511" t="s">
        <v>544</v>
      </c>
      <c r="AP424" s="511" t="s">
        <v>544</v>
      </c>
      <c r="AQ424" s="511" t="s">
        <v>544</v>
      </c>
      <c r="AR424" s="511" t="s">
        <v>544</v>
      </c>
      <c r="AS424" s="511" t="s">
        <v>544</v>
      </c>
      <c r="AT424" s="511" t="s">
        <v>544</v>
      </c>
      <c r="AU424" s="511" t="s">
        <v>544</v>
      </c>
      <c r="AV424" s="511" t="s">
        <v>544</v>
      </c>
      <c r="AW424" s="511" t="s">
        <v>544</v>
      </c>
      <c r="AX424" s="511" t="s">
        <v>544</v>
      </c>
      <c r="AY424" s="511" t="s">
        <v>544</v>
      </c>
      <c r="AZ424" s="511" t="s">
        <v>544</v>
      </c>
      <c r="BA424" s="511" t="s">
        <v>544</v>
      </c>
      <c r="BB424" s="511" t="s">
        <v>544</v>
      </c>
      <c r="BC424" s="511" t="s">
        <v>544</v>
      </c>
      <c r="BD424" s="511" t="s">
        <v>544</v>
      </c>
      <c r="BE424" s="511" t="s">
        <v>544</v>
      </c>
      <c r="BF424" s="511" t="s">
        <v>544</v>
      </c>
      <c r="BG424" s="511" t="s">
        <v>544</v>
      </c>
      <c r="BH424" s="511" t="s">
        <v>544</v>
      </c>
      <c r="BI424" s="511" t="s">
        <v>544</v>
      </c>
      <c r="BJ424" s="511" t="s">
        <v>544</v>
      </c>
      <c r="BK424" s="511" t="s">
        <v>544</v>
      </c>
      <c r="BL424" s="512" t="s">
        <v>544</v>
      </c>
      <c r="BM424" s="511" t="s">
        <v>544</v>
      </c>
      <c r="BN424" s="511" t="s">
        <v>544</v>
      </c>
      <c r="BO424" s="511" t="s">
        <v>544</v>
      </c>
      <c r="BQ424" t="s">
        <v>544</v>
      </c>
      <c r="BR424" t="s">
        <v>544</v>
      </c>
      <c r="BS424" t="s">
        <v>544</v>
      </c>
      <c r="BT424" t="s">
        <v>544</v>
      </c>
      <c r="BU424" t="s">
        <v>544</v>
      </c>
      <c r="BV424" t="s">
        <v>544</v>
      </c>
      <c r="BW424" t="s">
        <v>544</v>
      </c>
      <c r="BX424" t="s">
        <v>544</v>
      </c>
      <c r="BY424" t="s">
        <v>544</v>
      </c>
      <c r="BZ424" t="s">
        <v>544</v>
      </c>
      <c r="CA424" t="s">
        <v>544</v>
      </c>
      <c r="CB424" t="s">
        <v>544</v>
      </c>
      <c r="CC424" t="s">
        <v>544</v>
      </c>
      <c r="CD424" t="s">
        <v>544</v>
      </c>
      <c r="CE424" t="s">
        <v>544</v>
      </c>
      <c r="CF424" t="s">
        <v>544</v>
      </c>
      <c r="CG424" t="s">
        <v>544</v>
      </c>
      <c r="CH424" t="s">
        <v>544</v>
      </c>
      <c r="CI424" t="s">
        <v>544</v>
      </c>
      <c r="CJ424" t="s">
        <v>544</v>
      </c>
      <c r="CK424" t="s">
        <v>544</v>
      </c>
      <c r="CL424" t="s">
        <v>544</v>
      </c>
      <c r="CM424" t="s">
        <v>544</v>
      </c>
      <c r="CN424" t="s">
        <v>544</v>
      </c>
      <c r="CO424" t="s">
        <v>544</v>
      </c>
      <c r="CP424" t="s">
        <v>544</v>
      </c>
      <c r="CQ424" t="s">
        <v>544</v>
      </c>
      <c r="CR424" t="s">
        <v>544</v>
      </c>
      <c r="CS424" t="s">
        <v>544</v>
      </c>
      <c r="CT424" t="s">
        <v>544</v>
      </c>
      <c r="CU424" t="s">
        <v>544</v>
      </c>
      <c r="CV424" t="s">
        <v>544</v>
      </c>
      <c r="CW424" t="s">
        <v>544</v>
      </c>
      <c r="CX424" t="s">
        <v>544</v>
      </c>
      <c r="CY424" t="s">
        <v>544</v>
      </c>
      <c r="CZ424" t="s">
        <v>544</v>
      </c>
      <c r="DA424" t="s">
        <v>544</v>
      </c>
      <c r="DB424" t="s">
        <v>544</v>
      </c>
      <c r="DC424" t="s">
        <v>544</v>
      </c>
      <c r="DD424" t="s">
        <v>544</v>
      </c>
      <c r="DE424" t="s">
        <v>544</v>
      </c>
      <c r="DF424" t="s">
        <v>544</v>
      </c>
      <c r="DG424" t="s">
        <v>544</v>
      </c>
      <c r="DH424" t="s">
        <v>544</v>
      </c>
      <c r="DI424" t="s">
        <v>544</v>
      </c>
      <c r="DJ424" t="s">
        <v>544</v>
      </c>
      <c r="DK424" t="s">
        <v>544</v>
      </c>
      <c r="DL424" t="s">
        <v>544</v>
      </c>
      <c r="DM424" t="s">
        <v>544</v>
      </c>
      <c r="DN424" t="s">
        <v>544</v>
      </c>
      <c r="DO424" t="s">
        <v>544</v>
      </c>
      <c r="DP424" t="s">
        <v>544</v>
      </c>
      <c r="DQ424" t="s">
        <v>544</v>
      </c>
      <c r="DR424" t="s">
        <v>544</v>
      </c>
      <c r="DS424" t="s">
        <v>544</v>
      </c>
      <c r="DT424" t="s">
        <v>544</v>
      </c>
      <c r="DU424" t="s">
        <v>544</v>
      </c>
      <c r="DV424" t="s">
        <v>544</v>
      </c>
      <c r="DW424" t="s">
        <v>544</v>
      </c>
      <c r="DX424" t="s">
        <v>544</v>
      </c>
      <c r="DY424" t="s">
        <v>544</v>
      </c>
      <c r="DZ424" t="s">
        <v>544</v>
      </c>
      <c r="EA424" t="s">
        <v>544</v>
      </c>
    </row>
    <row r="425" spans="1:131" ht="15" hidden="1">
      <c r="A425" s="505" t="e">
        <v>#N/A</v>
      </c>
      <c r="B425" s="505" t="e">
        <v>#N/A</v>
      </c>
      <c r="C425" s="506" t="s">
        <v>544</v>
      </c>
      <c r="D425" s="506" t="s">
        <v>544</v>
      </c>
      <c r="E425" s="507" t="s">
        <v>544</v>
      </c>
      <c r="F425" s="507" t="s">
        <v>544</v>
      </c>
      <c r="G425" s="508" t="s">
        <v>544</v>
      </c>
      <c r="H425" s="470" t="s">
        <v>544</v>
      </c>
      <c r="I425" s="509" t="s">
        <v>544</v>
      </c>
      <c r="J425" s="510" t="s">
        <v>544</v>
      </c>
      <c r="K425" s="511" t="s">
        <v>544</v>
      </c>
      <c r="L425" s="511" t="s">
        <v>544</v>
      </c>
      <c r="M425" s="511" t="s">
        <v>544</v>
      </c>
      <c r="N425" s="511" t="s">
        <v>544</v>
      </c>
      <c r="O425" s="511" t="s">
        <v>544</v>
      </c>
      <c r="P425" s="511" t="s">
        <v>544</v>
      </c>
      <c r="Q425" s="511" t="s">
        <v>544</v>
      </c>
      <c r="R425" s="511" t="s">
        <v>544</v>
      </c>
      <c r="S425" s="511" t="s">
        <v>544</v>
      </c>
      <c r="T425" s="511" t="s">
        <v>544</v>
      </c>
      <c r="U425" s="511" t="s">
        <v>544</v>
      </c>
      <c r="V425" s="511" t="s">
        <v>544</v>
      </c>
      <c r="W425" s="511" t="s">
        <v>544</v>
      </c>
      <c r="X425" s="511" t="s">
        <v>544</v>
      </c>
      <c r="Y425" s="511" t="s">
        <v>544</v>
      </c>
      <c r="Z425" s="511" t="s">
        <v>544</v>
      </c>
      <c r="AA425" s="511" t="s">
        <v>544</v>
      </c>
      <c r="AB425" s="511" t="s">
        <v>544</v>
      </c>
      <c r="AC425" s="511" t="s">
        <v>544</v>
      </c>
      <c r="AD425" s="511" t="s">
        <v>544</v>
      </c>
      <c r="AE425" s="511" t="s">
        <v>544</v>
      </c>
      <c r="AF425" s="511" t="s">
        <v>544</v>
      </c>
      <c r="AG425" s="511" t="s">
        <v>544</v>
      </c>
      <c r="AH425" s="511" t="s">
        <v>544</v>
      </c>
      <c r="AI425" s="511" t="s">
        <v>544</v>
      </c>
      <c r="AJ425" s="511" t="s">
        <v>544</v>
      </c>
      <c r="AK425" s="511" t="s">
        <v>544</v>
      </c>
      <c r="AL425" s="511" t="s">
        <v>544</v>
      </c>
      <c r="AM425" s="511" t="s">
        <v>544</v>
      </c>
      <c r="AN425" s="511" t="s">
        <v>544</v>
      </c>
      <c r="AO425" s="511" t="s">
        <v>544</v>
      </c>
      <c r="AP425" s="511" t="s">
        <v>544</v>
      </c>
      <c r="AQ425" s="511" t="s">
        <v>544</v>
      </c>
      <c r="AR425" s="511" t="s">
        <v>544</v>
      </c>
      <c r="AS425" s="511" t="s">
        <v>544</v>
      </c>
      <c r="AT425" s="511" t="s">
        <v>544</v>
      </c>
      <c r="AU425" s="511" t="s">
        <v>544</v>
      </c>
      <c r="AV425" s="511" t="s">
        <v>544</v>
      </c>
      <c r="AW425" s="511" t="s">
        <v>544</v>
      </c>
      <c r="AX425" s="511" t="s">
        <v>544</v>
      </c>
      <c r="AY425" s="511" t="s">
        <v>544</v>
      </c>
      <c r="AZ425" s="511" t="s">
        <v>544</v>
      </c>
      <c r="BA425" s="511" t="s">
        <v>544</v>
      </c>
      <c r="BB425" s="511" t="s">
        <v>544</v>
      </c>
      <c r="BC425" s="511" t="s">
        <v>544</v>
      </c>
      <c r="BD425" s="511" t="s">
        <v>544</v>
      </c>
      <c r="BE425" s="511" t="s">
        <v>544</v>
      </c>
      <c r="BF425" s="511" t="s">
        <v>544</v>
      </c>
      <c r="BG425" s="511" t="s">
        <v>544</v>
      </c>
      <c r="BH425" s="511" t="s">
        <v>544</v>
      </c>
      <c r="BI425" s="511" t="s">
        <v>544</v>
      </c>
      <c r="BJ425" s="511" t="s">
        <v>544</v>
      </c>
      <c r="BK425" s="511" t="s">
        <v>544</v>
      </c>
      <c r="BL425" s="512" t="s">
        <v>544</v>
      </c>
      <c r="BM425" s="511" t="s">
        <v>544</v>
      </c>
      <c r="BN425" s="511" t="s">
        <v>544</v>
      </c>
      <c r="BO425" s="511" t="s">
        <v>544</v>
      </c>
      <c r="BQ425" t="s">
        <v>544</v>
      </c>
      <c r="BR425" t="s">
        <v>544</v>
      </c>
      <c r="BS425" t="s">
        <v>544</v>
      </c>
      <c r="BT425" t="s">
        <v>544</v>
      </c>
      <c r="BU425" t="s">
        <v>544</v>
      </c>
      <c r="BV425" t="s">
        <v>544</v>
      </c>
      <c r="BW425" t="s">
        <v>544</v>
      </c>
      <c r="BX425" t="s">
        <v>544</v>
      </c>
      <c r="BY425" t="s">
        <v>544</v>
      </c>
      <c r="BZ425" t="s">
        <v>544</v>
      </c>
      <c r="CA425" t="s">
        <v>544</v>
      </c>
      <c r="CB425" t="s">
        <v>544</v>
      </c>
      <c r="CC425" t="s">
        <v>544</v>
      </c>
      <c r="CD425" t="s">
        <v>544</v>
      </c>
      <c r="CE425" t="s">
        <v>544</v>
      </c>
      <c r="CF425" t="s">
        <v>544</v>
      </c>
      <c r="CG425" t="s">
        <v>544</v>
      </c>
      <c r="CH425" t="s">
        <v>544</v>
      </c>
      <c r="CI425" t="s">
        <v>544</v>
      </c>
      <c r="CJ425" t="s">
        <v>544</v>
      </c>
      <c r="CK425" t="s">
        <v>544</v>
      </c>
      <c r="CL425" t="s">
        <v>544</v>
      </c>
      <c r="CM425" t="s">
        <v>544</v>
      </c>
      <c r="CN425" t="s">
        <v>544</v>
      </c>
      <c r="CO425" t="s">
        <v>544</v>
      </c>
      <c r="CP425" t="s">
        <v>544</v>
      </c>
      <c r="CQ425" t="s">
        <v>544</v>
      </c>
      <c r="CR425" t="s">
        <v>544</v>
      </c>
      <c r="CS425" t="s">
        <v>544</v>
      </c>
      <c r="CT425" t="s">
        <v>544</v>
      </c>
      <c r="CU425" t="s">
        <v>544</v>
      </c>
      <c r="CV425" t="s">
        <v>544</v>
      </c>
      <c r="CW425" t="s">
        <v>544</v>
      </c>
      <c r="CX425" t="s">
        <v>544</v>
      </c>
      <c r="CY425" t="s">
        <v>544</v>
      </c>
      <c r="CZ425" t="s">
        <v>544</v>
      </c>
      <c r="DA425" t="s">
        <v>544</v>
      </c>
      <c r="DB425" t="s">
        <v>544</v>
      </c>
      <c r="DC425" t="s">
        <v>544</v>
      </c>
      <c r="DD425" t="s">
        <v>544</v>
      </c>
      <c r="DE425" t="s">
        <v>544</v>
      </c>
      <c r="DF425" t="s">
        <v>544</v>
      </c>
      <c r="DG425" t="s">
        <v>544</v>
      </c>
      <c r="DH425" t="s">
        <v>544</v>
      </c>
      <c r="DI425" t="s">
        <v>544</v>
      </c>
      <c r="DJ425" t="s">
        <v>544</v>
      </c>
      <c r="DK425" t="s">
        <v>544</v>
      </c>
      <c r="DL425" t="s">
        <v>544</v>
      </c>
      <c r="DM425" t="s">
        <v>544</v>
      </c>
      <c r="DN425" t="s">
        <v>544</v>
      </c>
      <c r="DO425" t="s">
        <v>544</v>
      </c>
      <c r="DP425" t="s">
        <v>544</v>
      </c>
      <c r="DQ425" t="s">
        <v>544</v>
      </c>
      <c r="DR425" t="s">
        <v>544</v>
      </c>
      <c r="DS425" t="s">
        <v>544</v>
      </c>
      <c r="DT425" t="s">
        <v>544</v>
      </c>
      <c r="DU425" t="s">
        <v>544</v>
      </c>
      <c r="DV425" t="s">
        <v>544</v>
      </c>
      <c r="DW425" t="s">
        <v>544</v>
      </c>
      <c r="DX425" t="s">
        <v>544</v>
      </c>
      <c r="DY425" t="s">
        <v>544</v>
      </c>
      <c r="DZ425" t="s">
        <v>544</v>
      </c>
      <c r="EA425" t="s">
        <v>544</v>
      </c>
    </row>
    <row r="426" spans="1:131" ht="15" hidden="1">
      <c r="A426" s="505" t="e">
        <v>#N/A</v>
      </c>
      <c r="B426" s="505" t="e">
        <v>#N/A</v>
      </c>
      <c r="C426" s="506" t="s">
        <v>544</v>
      </c>
      <c r="D426" s="506" t="s">
        <v>544</v>
      </c>
      <c r="E426" s="507" t="s">
        <v>544</v>
      </c>
      <c r="F426" s="507" t="s">
        <v>544</v>
      </c>
      <c r="G426" s="508" t="s">
        <v>544</v>
      </c>
      <c r="H426" s="470" t="s">
        <v>544</v>
      </c>
      <c r="I426" s="509" t="s">
        <v>544</v>
      </c>
      <c r="J426" s="510" t="s">
        <v>544</v>
      </c>
      <c r="K426" s="511" t="s">
        <v>544</v>
      </c>
      <c r="L426" s="511" t="s">
        <v>544</v>
      </c>
      <c r="M426" s="511" t="s">
        <v>544</v>
      </c>
      <c r="N426" s="511" t="s">
        <v>544</v>
      </c>
      <c r="O426" s="511" t="s">
        <v>544</v>
      </c>
      <c r="P426" s="511" t="s">
        <v>544</v>
      </c>
      <c r="Q426" s="511" t="s">
        <v>544</v>
      </c>
      <c r="R426" s="511" t="s">
        <v>544</v>
      </c>
      <c r="S426" s="511" t="s">
        <v>544</v>
      </c>
      <c r="T426" s="511" t="s">
        <v>544</v>
      </c>
      <c r="U426" s="511" t="s">
        <v>544</v>
      </c>
      <c r="V426" s="511" t="s">
        <v>544</v>
      </c>
      <c r="W426" s="511" t="s">
        <v>544</v>
      </c>
      <c r="X426" s="511" t="s">
        <v>544</v>
      </c>
      <c r="Y426" s="511" t="s">
        <v>544</v>
      </c>
      <c r="Z426" s="511" t="s">
        <v>544</v>
      </c>
      <c r="AA426" s="511" t="s">
        <v>544</v>
      </c>
      <c r="AB426" s="511" t="s">
        <v>544</v>
      </c>
      <c r="AC426" s="511" t="s">
        <v>544</v>
      </c>
      <c r="AD426" s="511" t="s">
        <v>544</v>
      </c>
      <c r="AE426" s="511" t="s">
        <v>544</v>
      </c>
      <c r="AF426" s="511" t="s">
        <v>544</v>
      </c>
      <c r="AG426" s="511" t="s">
        <v>544</v>
      </c>
      <c r="AH426" s="511" t="s">
        <v>544</v>
      </c>
      <c r="AI426" s="511" t="s">
        <v>544</v>
      </c>
      <c r="AJ426" s="511" t="s">
        <v>544</v>
      </c>
      <c r="AK426" s="511" t="s">
        <v>544</v>
      </c>
      <c r="AL426" s="511" t="s">
        <v>544</v>
      </c>
      <c r="AM426" s="511" t="s">
        <v>544</v>
      </c>
      <c r="AN426" s="511" t="s">
        <v>544</v>
      </c>
      <c r="AO426" s="511" t="s">
        <v>544</v>
      </c>
      <c r="AP426" s="511" t="s">
        <v>544</v>
      </c>
      <c r="AQ426" s="511" t="s">
        <v>544</v>
      </c>
      <c r="AR426" s="511" t="s">
        <v>544</v>
      </c>
      <c r="AS426" s="511" t="s">
        <v>544</v>
      </c>
      <c r="AT426" s="511" t="s">
        <v>544</v>
      </c>
      <c r="AU426" s="511" t="s">
        <v>544</v>
      </c>
      <c r="AV426" s="511" t="s">
        <v>544</v>
      </c>
      <c r="AW426" s="511" t="s">
        <v>544</v>
      </c>
      <c r="AX426" s="511" t="s">
        <v>544</v>
      </c>
      <c r="AY426" s="511" t="s">
        <v>544</v>
      </c>
      <c r="AZ426" s="511" t="s">
        <v>544</v>
      </c>
      <c r="BA426" s="511" t="s">
        <v>544</v>
      </c>
      <c r="BB426" s="511" t="s">
        <v>544</v>
      </c>
      <c r="BC426" s="511" t="s">
        <v>544</v>
      </c>
      <c r="BD426" s="511" t="s">
        <v>544</v>
      </c>
      <c r="BE426" s="511" t="s">
        <v>544</v>
      </c>
      <c r="BF426" s="511" t="s">
        <v>544</v>
      </c>
      <c r="BG426" s="511" t="s">
        <v>544</v>
      </c>
      <c r="BH426" s="511" t="s">
        <v>544</v>
      </c>
      <c r="BI426" s="511" t="s">
        <v>544</v>
      </c>
      <c r="BJ426" s="511" t="s">
        <v>544</v>
      </c>
      <c r="BK426" s="511" t="s">
        <v>544</v>
      </c>
      <c r="BL426" s="512" t="s">
        <v>544</v>
      </c>
      <c r="BM426" s="511" t="s">
        <v>544</v>
      </c>
      <c r="BN426" s="511" t="s">
        <v>544</v>
      </c>
      <c r="BO426" s="511" t="s">
        <v>544</v>
      </c>
      <c r="BQ426" t="s">
        <v>544</v>
      </c>
      <c r="BR426" t="s">
        <v>544</v>
      </c>
      <c r="BS426" t="s">
        <v>544</v>
      </c>
      <c r="BT426" t="s">
        <v>544</v>
      </c>
      <c r="BU426" t="s">
        <v>544</v>
      </c>
      <c r="BV426" t="s">
        <v>544</v>
      </c>
      <c r="BW426" t="s">
        <v>544</v>
      </c>
      <c r="BX426" t="s">
        <v>544</v>
      </c>
      <c r="BY426" t="s">
        <v>544</v>
      </c>
      <c r="BZ426" t="s">
        <v>544</v>
      </c>
      <c r="CA426" t="s">
        <v>544</v>
      </c>
      <c r="CB426" t="s">
        <v>544</v>
      </c>
      <c r="CC426" t="s">
        <v>544</v>
      </c>
      <c r="CD426" t="s">
        <v>544</v>
      </c>
      <c r="CE426" t="s">
        <v>544</v>
      </c>
      <c r="CF426" t="s">
        <v>544</v>
      </c>
      <c r="CG426" t="s">
        <v>544</v>
      </c>
      <c r="CH426" t="s">
        <v>544</v>
      </c>
      <c r="CI426" t="s">
        <v>544</v>
      </c>
      <c r="CJ426" t="s">
        <v>544</v>
      </c>
      <c r="CK426" t="s">
        <v>544</v>
      </c>
      <c r="CL426" t="s">
        <v>544</v>
      </c>
      <c r="CM426" t="s">
        <v>544</v>
      </c>
      <c r="CN426" t="s">
        <v>544</v>
      </c>
      <c r="CO426" t="s">
        <v>544</v>
      </c>
      <c r="CP426" t="s">
        <v>544</v>
      </c>
      <c r="CQ426" t="s">
        <v>544</v>
      </c>
      <c r="CR426" t="s">
        <v>544</v>
      </c>
      <c r="CS426" t="s">
        <v>544</v>
      </c>
      <c r="CT426" t="s">
        <v>544</v>
      </c>
      <c r="CU426" t="s">
        <v>544</v>
      </c>
      <c r="CV426" t="s">
        <v>544</v>
      </c>
      <c r="CW426" t="s">
        <v>544</v>
      </c>
      <c r="CX426" t="s">
        <v>544</v>
      </c>
      <c r="CY426" t="s">
        <v>544</v>
      </c>
      <c r="CZ426" t="s">
        <v>544</v>
      </c>
      <c r="DA426" t="s">
        <v>544</v>
      </c>
      <c r="DB426" t="s">
        <v>544</v>
      </c>
      <c r="DC426" t="s">
        <v>544</v>
      </c>
      <c r="DD426" t="s">
        <v>544</v>
      </c>
      <c r="DE426" t="s">
        <v>544</v>
      </c>
      <c r="DF426" t="s">
        <v>544</v>
      </c>
      <c r="DG426" t="s">
        <v>544</v>
      </c>
      <c r="DH426" t="s">
        <v>544</v>
      </c>
      <c r="DI426" t="s">
        <v>544</v>
      </c>
      <c r="DJ426" t="s">
        <v>544</v>
      </c>
      <c r="DK426" t="s">
        <v>544</v>
      </c>
      <c r="DL426" t="s">
        <v>544</v>
      </c>
      <c r="DM426" t="s">
        <v>544</v>
      </c>
      <c r="DN426" t="s">
        <v>544</v>
      </c>
      <c r="DO426" t="s">
        <v>544</v>
      </c>
      <c r="DP426" t="s">
        <v>544</v>
      </c>
      <c r="DQ426" t="s">
        <v>544</v>
      </c>
      <c r="DR426" t="s">
        <v>544</v>
      </c>
      <c r="DS426" t="s">
        <v>544</v>
      </c>
      <c r="DT426" t="s">
        <v>544</v>
      </c>
      <c r="DU426" t="s">
        <v>544</v>
      </c>
      <c r="DV426" t="s">
        <v>544</v>
      </c>
      <c r="DW426" t="s">
        <v>544</v>
      </c>
      <c r="DX426" t="s">
        <v>544</v>
      </c>
      <c r="DY426" t="s">
        <v>544</v>
      </c>
      <c r="DZ426" t="s">
        <v>544</v>
      </c>
      <c r="EA426" t="s">
        <v>544</v>
      </c>
    </row>
    <row r="427" spans="1:131" ht="15" hidden="1">
      <c r="A427" s="505" t="e">
        <v>#N/A</v>
      </c>
      <c r="B427" s="505" t="e">
        <v>#N/A</v>
      </c>
      <c r="C427" s="506" t="s">
        <v>544</v>
      </c>
      <c r="D427" s="506" t="s">
        <v>544</v>
      </c>
      <c r="E427" s="507" t="s">
        <v>544</v>
      </c>
      <c r="F427" s="507" t="s">
        <v>544</v>
      </c>
      <c r="G427" s="508" t="s">
        <v>544</v>
      </c>
      <c r="H427" s="470" t="s">
        <v>544</v>
      </c>
      <c r="I427" s="509" t="s">
        <v>544</v>
      </c>
      <c r="J427" s="510" t="s">
        <v>544</v>
      </c>
      <c r="K427" s="511" t="s">
        <v>544</v>
      </c>
      <c r="L427" s="511" t="s">
        <v>544</v>
      </c>
      <c r="M427" s="511" t="s">
        <v>544</v>
      </c>
      <c r="N427" s="511" t="s">
        <v>544</v>
      </c>
      <c r="O427" s="511" t="s">
        <v>544</v>
      </c>
      <c r="P427" s="511" t="s">
        <v>544</v>
      </c>
      <c r="Q427" s="511" t="s">
        <v>544</v>
      </c>
      <c r="R427" s="511" t="s">
        <v>544</v>
      </c>
      <c r="S427" s="511" t="s">
        <v>544</v>
      </c>
      <c r="T427" s="511" t="s">
        <v>544</v>
      </c>
      <c r="U427" s="511" t="s">
        <v>544</v>
      </c>
      <c r="V427" s="511" t="s">
        <v>544</v>
      </c>
      <c r="W427" s="511" t="s">
        <v>544</v>
      </c>
      <c r="X427" s="511" t="s">
        <v>544</v>
      </c>
      <c r="Y427" s="511" t="s">
        <v>544</v>
      </c>
      <c r="Z427" s="511" t="s">
        <v>544</v>
      </c>
      <c r="AA427" s="511" t="s">
        <v>544</v>
      </c>
      <c r="AB427" s="511" t="s">
        <v>544</v>
      </c>
      <c r="AC427" s="511" t="s">
        <v>544</v>
      </c>
      <c r="AD427" s="511" t="s">
        <v>544</v>
      </c>
      <c r="AE427" s="511" t="s">
        <v>544</v>
      </c>
      <c r="AF427" s="511" t="s">
        <v>544</v>
      </c>
      <c r="AG427" s="511" t="s">
        <v>544</v>
      </c>
      <c r="AH427" s="511" t="s">
        <v>544</v>
      </c>
      <c r="AI427" s="511" t="s">
        <v>544</v>
      </c>
      <c r="AJ427" s="511" t="s">
        <v>544</v>
      </c>
      <c r="AK427" s="511" t="s">
        <v>544</v>
      </c>
      <c r="AL427" s="511" t="s">
        <v>544</v>
      </c>
      <c r="AM427" s="511" t="s">
        <v>544</v>
      </c>
      <c r="AN427" s="511" t="s">
        <v>544</v>
      </c>
      <c r="AO427" s="511" t="s">
        <v>544</v>
      </c>
      <c r="AP427" s="511" t="s">
        <v>544</v>
      </c>
      <c r="AQ427" s="511" t="s">
        <v>544</v>
      </c>
      <c r="AR427" s="511" t="s">
        <v>544</v>
      </c>
      <c r="AS427" s="511" t="s">
        <v>544</v>
      </c>
      <c r="AT427" s="511" t="s">
        <v>544</v>
      </c>
      <c r="AU427" s="511" t="s">
        <v>544</v>
      </c>
      <c r="AV427" s="511" t="s">
        <v>544</v>
      </c>
      <c r="AW427" s="511" t="s">
        <v>544</v>
      </c>
      <c r="AX427" s="511" t="s">
        <v>544</v>
      </c>
      <c r="AY427" s="511" t="s">
        <v>544</v>
      </c>
      <c r="AZ427" s="511" t="s">
        <v>544</v>
      </c>
      <c r="BA427" s="511" t="s">
        <v>544</v>
      </c>
      <c r="BB427" s="511" t="s">
        <v>544</v>
      </c>
      <c r="BC427" s="511" t="s">
        <v>544</v>
      </c>
      <c r="BD427" s="511" t="s">
        <v>544</v>
      </c>
      <c r="BE427" s="511" t="s">
        <v>544</v>
      </c>
      <c r="BF427" s="511" t="s">
        <v>544</v>
      </c>
      <c r="BG427" s="511" t="s">
        <v>544</v>
      </c>
      <c r="BH427" s="511" t="s">
        <v>544</v>
      </c>
      <c r="BI427" s="511" t="s">
        <v>544</v>
      </c>
      <c r="BJ427" s="511" t="s">
        <v>544</v>
      </c>
      <c r="BK427" s="511" t="s">
        <v>544</v>
      </c>
      <c r="BL427" s="512" t="s">
        <v>544</v>
      </c>
      <c r="BM427" s="511" t="s">
        <v>544</v>
      </c>
      <c r="BN427" s="511" t="s">
        <v>544</v>
      </c>
      <c r="BO427" s="511" t="s">
        <v>544</v>
      </c>
      <c r="BQ427" t="s">
        <v>544</v>
      </c>
      <c r="BR427" t="s">
        <v>544</v>
      </c>
      <c r="BS427" t="s">
        <v>544</v>
      </c>
      <c r="BT427" t="s">
        <v>544</v>
      </c>
      <c r="BU427" t="s">
        <v>544</v>
      </c>
      <c r="BV427" t="s">
        <v>544</v>
      </c>
      <c r="BW427" t="s">
        <v>544</v>
      </c>
      <c r="BX427" t="s">
        <v>544</v>
      </c>
      <c r="BY427" t="s">
        <v>544</v>
      </c>
      <c r="BZ427" t="s">
        <v>544</v>
      </c>
      <c r="CA427" t="s">
        <v>544</v>
      </c>
      <c r="CB427" t="s">
        <v>544</v>
      </c>
      <c r="CC427" t="s">
        <v>544</v>
      </c>
      <c r="CD427" t="s">
        <v>544</v>
      </c>
      <c r="CE427" t="s">
        <v>544</v>
      </c>
      <c r="CF427" t="s">
        <v>544</v>
      </c>
      <c r="CG427" t="s">
        <v>544</v>
      </c>
      <c r="CH427" t="s">
        <v>544</v>
      </c>
      <c r="CI427" t="s">
        <v>544</v>
      </c>
      <c r="CJ427" t="s">
        <v>544</v>
      </c>
      <c r="CK427" t="s">
        <v>544</v>
      </c>
      <c r="CL427" t="s">
        <v>544</v>
      </c>
      <c r="CM427" t="s">
        <v>544</v>
      </c>
      <c r="CN427" t="s">
        <v>544</v>
      </c>
      <c r="CO427" t="s">
        <v>544</v>
      </c>
      <c r="CP427" t="s">
        <v>544</v>
      </c>
      <c r="CQ427" t="s">
        <v>544</v>
      </c>
      <c r="CR427" t="s">
        <v>544</v>
      </c>
      <c r="CS427" t="s">
        <v>544</v>
      </c>
      <c r="CT427" t="s">
        <v>544</v>
      </c>
      <c r="CU427" t="s">
        <v>544</v>
      </c>
      <c r="CV427" t="s">
        <v>544</v>
      </c>
      <c r="CW427" t="s">
        <v>544</v>
      </c>
      <c r="CX427" t="s">
        <v>544</v>
      </c>
      <c r="CY427" t="s">
        <v>544</v>
      </c>
      <c r="CZ427" t="s">
        <v>544</v>
      </c>
      <c r="DA427" t="s">
        <v>544</v>
      </c>
      <c r="DB427" t="s">
        <v>544</v>
      </c>
      <c r="DC427" t="s">
        <v>544</v>
      </c>
      <c r="DD427" t="s">
        <v>544</v>
      </c>
      <c r="DE427" t="s">
        <v>544</v>
      </c>
      <c r="DF427" t="s">
        <v>544</v>
      </c>
      <c r="DG427" t="s">
        <v>544</v>
      </c>
      <c r="DH427" t="s">
        <v>544</v>
      </c>
      <c r="DI427" t="s">
        <v>544</v>
      </c>
      <c r="DJ427" t="s">
        <v>544</v>
      </c>
      <c r="DK427" t="s">
        <v>544</v>
      </c>
      <c r="DL427" t="s">
        <v>544</v>
      </c>
      <c r="DM427" t="s">
        <v>544</v>
      </c>
      <c r="DN427" t="s">
        <v>544</v>
      </c>
      <c r="DO427" t="s">
        <v>544</v>
      </c>
      <c r="DP427" t="s">
        <v>544</v>
      </c>
      <c r="DQ427" t="s">
        <v>544</v>
      </c>
      <c r="DR427" t="s">
        <v>544</v>
      </c>
      <c r="DS427" t="s">
        <v>544</v>
      </c>
      <c r="DT427" t="s">
        <v>544</v>
      </c>
      <c r="DU427" t="s">
        <v>544</v>
      </c>
      <c r="DV427" t="s">
        <v>544</v>
      </c>
      <c r="DW427" t="s">
        <v>544</v>
      </c>
      <c r="DX427" t="s">
        <v>544</v>
      </c>
      <c r="DY427" t="s">
        <v>544</v>
      </c>
      <c r="DZ427" t="s">
        <v>544</v>
      </c>
      <c r="EA427" t="s">
        <v>544</v>
      </c>
    </row>
    <row r="428" spans="1:131" ht="15" hidden="1">
      <c r="A428" s="505" t="e">
        <v>#N/A</v>
      </c>
      <c r="B428" s="505" t="e">
        <v>#N/A</v>
      </c>
      <c r="C428" s="506" t="s">
        <v>544</v>
      </c>
      <c r="D428" s="506" t="s">
        <v>544</v>
      </c>
      <c r="E428" s="507" t="s">
        <v>544</v>
      </c>
      <c r="F428" s="507" t="s">
        <v>544</v>
      </c>
      <c r="G428" s="508" t="s">
        <v>544</v>
      </c>
      <c r="H428" s="470" t="s">
        <v>544</v>
      </c>
      <c r="I428" s="509" t="s">
        <v>544</v>
      </c>
      <c r="J428" s="510" t="s">
        <v>544</v>
      </c>
      <c r="K428" s="511" t="s">
        <v>544</v>
      </c>
      <c r="L428" s="511" t="s">
        <v>544</v>
      </c>
      <c r="M428" s="511" t="s">
        <v>544</v>
      </c>
      <c r="N428" s="511" t="s">
        <v>544</v>
      </c>
      <c r="O428" s="511" t="s">
        <v>544</v>
      </c>
      <c r="P428" s="511" t="s">
        <v>544</v>
      </c>
      <c r="Q428" s="511" t="s">
        <v>544</v>
      </c>
      <c r="R428" s="511" t="s">
        <v>544</v>
      </c>
      <c r="S428" s="511" t="s">
        <v>544</v>
      </c>
      <c r="T428" s="511" t="s">
        <v>544</v>
      </c>
      <c r="U428" s="511" t="s">
        <v>544</v>
      </c>
      <c r="V428" s="511" t="s">
        <v>544</v>
      </c>
      <c r="W428" s="511" t="s">
        <v>544</v>
      </c>
      <c r="X428" s="511" t="s">
        <v>544</v>
      </c>
      <c r="Y428" s="511" t="s">
        <v>544</v>
      </c>
      <c r="Z428" s="511" t="s">
        <v>544</v>
      </c>
      <c r="AA428" s="511" t="s">
        <v>544</v>
      </c>
      <c r="AB428" s="511" t="s">
        <v>544</v>
      </c>
      <c r="AC428" s="511" t="s">
        <v>544</v>
      </c>
      <c r="AD428" s="511" t="s">
        <v>544</v>
      </c>
      <c r="AE428" s="511" t="s">
        <v>544</v>
      </c>
      <c r="AF428" s="511" t="s">
        <v>544</v>
      </c>
      <c r="AG428" s="511" t="s">
        <v>544</v>
      </c>
      <c r="AH428" s="511" t="s">
        <v>544</v>
      </c>
      <c r="AI428" s="511" t="s">
        <v>544</v>
      </c>
      <c r="AJ428" s="511" t="s">
        <v>544</v>
      </c>
      <c r="AK428" s="511" t="s">
        <v>544</v>
      </c>
      <c r="AL428" s="511" t="s">
        <v>544</v>
      </c>
      <c r="AM428" s="511" t="s">
        <v>544</v>
      </c>
      <c r="AN428" s="511" t="s">
        <v>544</v>
      </c>
      <c r="AO428" s="511" t="s">
        <v>544</v>
      </c>
      <c r="AP428" s="511" t="s">
        <v>544</v>
      </c>
      <c r="AQ428" s="511" t="s">
        <v>544</v>
      </c>
      <c r="AR428" s="511" t="s">
        <v>544</v>
      </c>
      <c r="AS428" s="511" t="s">
        <v>544</v>
      </c>
      <c r="AT428" s="511" t="s">
        <v>544</v>
      </c>
      <c r="AU428" s="511" t="s">
        <v>544</v>
      </c>
      <c r="AV428" s="511" t="s">
        <v>544</v>
      </c>
      <c r="AW428" s="511" t="s">
        <v>544</v>
      </c>
      <c r="AX428" s="511" t="s">
        <v>544</v>
      </c>
      <c r="AY428" s="511" t="s">
        <v>544</v>
      </c>
      <c r="AZ428" s="511" t="s">
        <v>544</v>
      </c>
      <c r="BA428" s="511" t="s">
        <v>544</v>
      </c>
      <c r="BB428" s="511" t="s">
        <v>544</v>
      </c>
      <c r="BC428" s="511" t="s">
        <v>544</v>
      </c>
      <c r="BD428" s="511" t="s">
        <v>544</v>
      </c>
      <c r="BE428" s="511" t="s">
        <v>544</v>
      </c>
      <c r="BF428" s="511" t="s">
        <v>544</v>
      </c>
      <c r="BG428" s="511" t="s">
        <v>544</v>
      </c>
      <c r="BH428" s="511" t="s">
        <v>544</v>
      </c>
      <c r="BI428" s="511" t="s">
        <v>544</v>
      </c>
      <c r="BJ428" s="511" t="s">
        <v>544</v>
      </c>
      <c r="BK428" s="511" t="s">
        <v>544</v>
      </c>
      <c r="BL428" s="512" t="s">
        <v>544</v>
      </c>
      <c r="BM428" s="511" t="s">
        <v>544</v>
      </c>
      <c r="BN428" s="511" t="s">
        <v>544</v>
      </c>
      <c r="BO428" s="511" t="s">
        <v>544</v>
      </c>
      <c r="BQ428" t="s">
        <v>544</v>
      </c>
      <c r="BR428" t="s">
        <v>544</v>
      </c>
      <c r="BS428" t="s">
        <v>544</v>
      </c>
      <c r="BT428" t="s">
        <v>544</v>
      </c>
      <c r="BU428" t="s">
        <v>544</v>
      </c>
      <c r="BV428" t="s">
        <v>544</v>
      </c>
      <c r="BW428" t="s">
        <v>544</v>
      </c>
      <c r="BX428" t="s">
        <v>544</v>
      </c>
      <c r="BY428" t="s">
        <v>544</v>
      </c>
      <c r="BZ428" t="s">
        <v>544</v>
      </c>
      <c r="CA428" t="s">
        <v>544</v>
      </c>
      <c r="CB428" t="s">
        <v>544</v>
      </c>
      <c r="CC428" t="s">
        <v>544</v>
      </c>
      <c r="CD428" t="s">
        <v>544</v>
      </c>
      <c r="CE428" t="s">
        <v>544</v>
      </c>
      <c r="CF428" t="s">
        <v>544</v>
      </c>
      <c r="CG428" t="s">
        <v>544</v>
      </c>
      <c r="CH428" t="s">
        <v>544</v>
      </c>
      <c r="CI428" t="s">
        <v>544</v>
      </c>
      <c r="CJ428" t="s">
        <v>544</v>
      </c>
      <c r="CK428" t="s">
        <v>544</v>
      </c>
      <c r="CL428" t="s">
        <v>544</v>
      </c>
      <c r="CM428" t="s">
        <v>544</v>
      </c>
      <c r="CN428" t="s">
        <v>544</v>
      </c>
      <c r="CO428" t="s">
        <v>544</v>
      </c>
      <c r="CP428" t="s">
        <v>544</v>
      </c>
      <c r="CQ428" t="s">
        <v>544</v>
      </c>
      <c r="CR428" t="s">
        <v>544</v>
      </c>
      <c r="CS428" t="s">
        <v>544</v>
      </c>
      <c r="CT428" t="s">
        <v>544</v>
      </c>
      <c r="CU428" t="s">
        <v>544</v>
      </c>
      <c r="CV428" t="s">
        <v>544</v>
      </c>
      <c r="CW428" t="s">
        <v>544</v>
      </c>
      <c r="CX428" t="s">
        <v>544</v>
      </c>
      <c r="CY428" t="s">
        <v>544</v>
      </c>
      <c r="CZ428" t="s">
        <v>544</v>
      </c>
      <c r="DA428" t="s">
        <v>544</v>
      </c>
      <c r="DB428" t="s">
        <v>544</v>
      </c>
      <c r="DC428" t="s">
        <v>544</v>
      </c>
      <c r="DD428" t="s">
        <v>544</v>
      </c>
      <c r="DE428" t="s">
        <v>544</v>
      </c>
      <c r="DF428" t="s">
        <v>544</v>
      </c>
      <c r="DG428" t="s">
        <v>544</v>
      </c>
      <c r="DH428" t="s">
        <v>544</v>
      </c>
      <c r="DI428" t="s">
        <v>544</v>
      </c>
      <c r="DJ428" t="s">
        <v>544</v>
      </c>
      <c r="DK428" t="s">
        <v>544</v>
      </c>
      <c r="DL428" t="s">
        <v>544</v>
      </c>
      <c r="DM428" t="s">
        <v>544</v>
      </c>
      <c r="DN428" t="s">
        <v>544</v>
      </c>
      <c r="DO428" t="s">
        <v>544</v>
      </c>
      <c r="DP428" t="s">
        <v>544</v>
      </c>
      <c r="DQ428" t="s">
        <v>544</v>
      </c>
      <c r="DR428" t="s">
        <v>544</v>
      </c>
      <c r="DS428" t="s">
        <v>544</v>
      </c>
      <c r="DT428" t="s">
        <v>544</v>
      </c>
      <c r="DU428" t="s">
        <v>544</v>
      </c>
      <c r="DV428" t="s">
        <v>544</v>
      </c>
      <c r="DW428" t="s">
        <v>544</v>
      </c>
      <c r="DX428" t="s">
        <v>544</v>
      </c>
      <c r="DY428" t="s">
        <v>544</v>
      </c>
      <c r="DZ428" t="s">
        <v>544</v>
      </c>
      <c r="EA428" t="s">
        <v>544</v>
      </c>
    </row>
    <row r="429" spans="1:131" ht="15" hidden="1">
      <c r="A429" s="505" t="e">
        <v>#N/A</v>
      </c>
      <c r="B429" s="505" t="e">
        <v>#N/A</v>
      </c>
      <c r="C429" s="506" t="s">
        <v>544</v>
      </c>
      <c r="D429" s="506" t="s">
        <v>544</v>
      </c>
      <c r="E429" s="507" t="s">
        <v>544</v>
      </c>
      <c r="F429" s="507" t="s">
        <v>544</v>
      </c>
      <c r="G429" s="508" t="s">
        <v>544</v>
      </c>
      <c r="H429" s="470" t="s">
        <v>544</v>
      </c>
      <c r="I429" s="509" t="s">
        <v>544</v>
      </c>
      <c r="J429" s="510" t="s">
        <v>544</v>
      </c>
      <c r="K429" s="511" t="s">
        <v>544</v>
      </c>
      <c r="L429" s="511" t="s">
        <v>544</v>
      </c>
      <c r="M429" s="511" t="s">
        <v>544</v>
      </c>
      <c r="N429" s="511" t="s">
        <v>544</v>
      </c>
      <c r="O429" s="511" t="s">
        <v>544</v>
      </c>
      <c r="P429" s="511" t="s">
        <v>544</v>
      </c>
      <c r="Q429" s="511" t="s">
        <v>544</v>
      </c>
      <c r="R429" s="511" t="s">
        <v>544</v>
      </c>
      <c r="S429" s="511" t="s">
        <v>544</v>
      </c>
      <c r="T429" s="511" t="s">
        <v>544</v>
      </c>
      <c r="U429" s="511" t="s">
        <v>544</v>
      </c>
      <c r="V429" s="511" t="s">
        <v>544</v>
      </c>
      <c r="W429" s="511" t="s">
        <v>544</v>
      </c>
      <c r="X429" s="511" t="s">
        <v>544</v>
      </c>
      <c r="Y429" s="511" t="s">
        <v>544</v>
      </c>
      <c r="Z429" s="511" t="s">
        <v>544</v>
      </c>
      <c r="AA429" s="511" t="s">
        <v>544</v>
      </c>
      <c r="AB429" s="511" t="s">
        <v>544</v>
      </c>
      <c r="AC429" s="511" t="s">
        <v>544</v>
      </c>
      <c r="AD429" s="511" t="s">
        <v>544</v>
      </c>
      <c r="AE429" s="511" t="s">
        <v>544</v>
      </c>
      <c r="AF429" s="511" t="s">
        <v>544</v>
      </c>
      <c r="AG429" s="511" t="s">
        <v>544</v>
      </c>
      <c r="AH429" s="511" t="s">
        <v>544</v>
      </c>
      <c r="AI429" s="511" t="s">
        <v>544</v>
      </c>
      <c r="AJ429" s="511" t="s">
        <v>544</v>
      </c>
      <c r="AK429" s="511" t="s">
        <v>544</v>
      </c>
      <c r="AL429" s="511" t="s">
        <v>544</v>
      </c>
      <c r="AM429" s="511" t="s">
        <v>544</v>
      </c>
      <c r="AN429" s="511" t="s">
        <v>544</v>
      </c>
      <c r="AO429" s="511" t="s">
        <v>544</v>
      </c>
      <c r="AP429" s="511" t="s">
        <v>544</v>
      </c>
      <c r="AQ429" s="511" t="s">
        <v>544</v>
      </c>
      <c r="AR429" s="511" t="s">
        <v>544</v>
      </c>
      <c r="AS429" s="511" t="s">
        <v>544</v>
      </c>
      <c r="AT429" s="511" t="s">
        <v>544</v>
      </c>
      <c r="AU429" s="511" t="s">
        <v>544</v>
      </c>
      <c r="AV429" s="511" t="s">
        <v>544</v>
      </c>
      <c r="AW429" s="511" t="s">
        <v>544</v>
      </c>
      <c r="AX429" s="511" t="s">
        <v>544</v>
      </c>
      <c r="AY429" s="511" t="s">
        <v>544</v>
      </c>
      <c r="AZ429" s="511" t="s">
        <v>544</v>
      </c>
      <c r="BA429" s="511" t="s">
        <v>544</v>
      </c>
      <c r="BB429" s="511" t="s">
        <v>544</v>
      </c>
      <c r="BC429" s="511" t="s">
        <v>544</v>
      </c>
      <c r="BD429" s="511" t="s">
        <v>544</v>
      </c>
      <c r="BE429" s="511" t="s">
        <v>544</v>
      </c>
      <c r="BF429" s="511" t="s">
        <v>544</v>
      </c>
      <c r="BG429" s="511" t="s">
        <v>544</v>
      </c>
      <c r="BH429" s="511" t="s">
        <v>544</v>
      </c>
      <c r="BI429" s="511" t="s">
        <v>544</v>
      </c>
      <c r="BJ429" s="511" t="s">
        <v>544</v>
      </c>
      <c r="BK429" s="511" t="s">
        <v>544</v>
      </c>
      <c r="BL429" s="512" t="s">
        <v>544</v>
      </c>
      <c r="BM429" s="511" t="s">
        <v>544</v>
      </c>
      <c r="BN429" s="511" t="s">
        <v>544</v>
      </c>
      <c r="BO429" s="511" t="s">
        <v>544</v>
      </c>
      <c r="BQ429" t="s">
        <v>544</v>
      </c>
      <c r="BR429" t="s">
        <v>544</v>
      </c>
      <c r="BS429" t="s">
        <v>544</v>
      </c>
      <c r="BT429" t="s">
        <v>544</v>
      </c>
      <c r="BU429" t="s">
        <v>544</v>
      </c>
      <c r="BV429" t="s">
        <v>544</v>
      </c>
      <c r="BW429" t="s">
        <v>544</v>
      </c>
      <c r="BX429" t="s">
        <v>544</v>
      </c>
      <c r="BY429" t="s">
        <v>544</v>
      </c>
      <c r="BZ429" t="s">
        <v>544</v>
      </c>
      <c r="CA429" t="s">
        <v>544</v>
      </c>
      <c r="CB429" t="s">
        <v>544</v>
      </c>
      <c r="CC429" t="s">
        <v>544</v>
      </c>
      <c r="CD429" t="s">
        <v>544</v>
      </c>
      <c r="CE429" t="s">
        <v>544</v>
      </c>
      <c r="CF429" t="s">
        <v>544</v>
      </c>
      <c r="CG429" t="s">
        <v>544</v>
      </c>
      <c r="CH429" t="s">
        <v>544</v>
      </c>
      <c r="CI429" t="s">
        <v>544</v>
      </c>
      <c r="CJ429" t="s">
        <v>544</v>
      </c>
      <c r="CK429" t="s">
        <v>544</v>
      </c>
      <c r="CL429" t="s">
        <v>544</v>
      </c>
      <c r="CM429" t="s">
        <v>544</v>
      </c>
      <c r="CN429" t="s">
        <v>544</v>
      </c>
      <c r="CO429" t="s">
        <v>544</v>
      </c>
      <c r="CP429" t="s">
        <v>544</v>
      </c>
      <c r="CQ429" t="s">
        <v>544</v>
      </c>
      <c r="CR429" t="s">
        <v>544</v>
      </c>
      <c r="CS429" t="s">
        <v>544</v>
      </c>
      <c r="CT429" t="s">
        <v>544</v>
      </c>
      <c r="CU429" t="s">
        <v>544</v>
      </c>
      <c r="CV429" t="s">
        <v>544</v>
      </c>
      <c r="CW429" t="s">
        <v>544</v>
      </c>
      <c r="CX429" t="s">
        <v>544</v>
      </c>
      <c r="CY429" t="s">
        <v>544</v>
      </c>
      <c r="CZ429" t="s">
        <v>544</v>
      </c>
      <c r="DA429" t="s">
        <v>544</v>
      </c>
      <c r="DB429" t="s">
        <v>544</v>
      </c>
      <c r="DC429" t="s">
        <v>544</v>
      </c>
      <c r="DD429" t="s">
        <v>544</v>
      </c>
      <c r="DE429" t="s">
        <v>544</v>
      </c>
      <c r="DF429" t="s">
        <v>544</v>
      </c>
      <c r="DG429" t="s">
        <v>544</v>
      </c>
      <c r="DH429" t="s">
        <v>544</v>
      </c>
      <c r="DI429" t="s">
        <v>544</v>
      </c>
      <c r="DJ429" t="s">
        <v>544</v>
      </c>
      <c r="DK429" t="s">
        <v>544</v>
      </c>
      <c r="DL429" t="s">
        <v>544</v>
      </c>
      <c r="DM429" t="s">
        <v>544</v>
      </c>
      <c r="DN429" t="s">
        <v>544</v>
      </c>
      <c r="DO429" t="s">
        <v>544</v>
      </c>
      <c r="DP429" t="s">
        <v>544</v>
      </c>
      <c r="DQ429" t="s">
        <v>544</v>
      </c>
      <c r="DR429" t="s">
        <v>544</v>
      </c>
      <c r="DS429" t="s">
        <v>544</v>
      </c>
      <c r="DT429" t="s">
        <v>544</v>
      </c>
      <c r="DU429" t="s">
        <v>544</v>
      </c>
      <c r="DV429" t="s">
        <v>544</v>
      </c>
      <c r="DW429" t="s">
        <v>544</v>
      </c>
      <c r="DX429" t="s">
        <v>544</v>
      </c>
      <c r="DY429" t="s">
        <v>544</v>
      </c>
      <c r="DZ429" t="s">
        <v>544</v>
      </c>
      <c r="EA429" t="s">
        <v>544</v>
      </c>
    </row>
    <row r="430" spans="1:131" ht="15" hidden="1">
      <c r="A430" s="505" t="e">
        <v>#N/A</v>
      </c>
      <c r="B430" s="505" t="e">
        <v>#N/A</v>
      </c>
      <c r="C430" s="506" t="s">
        <v>544</v>
      </c>
      <c r="D430" s="506" t="s">
        <v>544</v>
      </c>
      <c r="E430" s="507" t="s">
        <v>544</v>
      </c>
      <c r="F430" s="507" t="s">
        <v>544</v>
      </c>
      <c r="G430" s="508" t="s">
        <v>544</v>
      </c>
      <c r="H430" s="470" t="s">
        <v>544</v>
      </c>
      <c r="I430" s="509" t="s">
        <v>544</v>
      </c>
      <c r="J430" s="510" t="s">
        <v>544</v>
      </c>
      <c r="K430" s="511" t="s">
        <v>544</v>
      </c>
      <c r="L430" s="511" t="s">
        <v>544</v>
      </c>
      <c r="M430" s="511" t="s">
        <v>544</v>
      </c>
      <c r="N430" s="511" t="s">
        <v>544</v>
      </c>
      <c r="O430" s="511" t="s">
        <v>544</v>
      </c>
      <c r="P430" s="511" t="s">
        <v>544</v>
      </c>
      <c r="Q430" s="511" t="s">
        <v>544</v>
      </c>
      <c r="R430" s="511" t="s">
        <v>544</v>
      </c>
      <c r="S430" s="511" t="s">
        <v>544</v>
      </c>
      <c r="T430" s="511" t="s">
        <v>544</v>
      </c>
      <c r="U430" s="511" t="s">
        <v>544</v>
      </c>
      <c r="V430" s="511" t="s">
        <v>544</v>
      </c>
      <c r="W430" s="511" t="s">
        <v>544</v>
      </c>
      <c r="X430" s="511" t="s">
        <v>544</v>
      </c>
      <c r="Y430" s="511" t="s">
        <v>544</v>
      </c>
      <c r="Z430" s="511" t="s">
        <v>544</v>
      </c>
      <c r="AA430" s="511" t="s">
        <v>544</v>
      </c>
      <c r="AB430" s="511" t="s">
        <v>544</v>
      </c>
      <c r="AC430" s="511" t="s">
        <v>544</v>
      </c>
      <c r="AD430" s="511" t="s">
        <v>544</v>
      </c>
      <c r="AE430" s="511" t="s">
        <v>544</v>
      </c>
      <c r="AF430" s="511" t="s">
        <v>544</v>
      </c>
      <c r="AG430" s="511" t="s">
        <v>544</v>
      </c>
      <c r="AH430" s="511" t="s">
        <v>544</v>
      </c>
      <c r="AI430" s="511" t="s">
        <v>544</v>
      </c>
      <c r="AJ430" s="511" t="s">
        <v>544</v>
      </c>
      <c r="AK430" s="511" t="s">
        <v>544</v>
      </c>
      <c r="AL430" s="511" t="s">
        <v>544</v>
      </c>
      <c r="AM430" s="511" t="s">
        <v>544</v>
      </c>
      <c r="AN430" s="511" t="s">
        <v>544</v>
      </c>
      <c r="AO430" s="511" t="s">
        <v>544</v>
      </c>
      <c r="AP430" s="511" t="s">
        <v>544</v>
      </c>
      <c r="AQ430" s="511" t="s">
        <v>544</v>
      </c>
      <c r="AR430" s="511" t="s">
        <v>544</v>
      </c>
      <c r="AS430" s="511" t="s">
        <v>544</v>
      </c>
      <c r="AT430" s="511" t="s">
        <v>544</v>
      </c>
      <c r="AU430" s="511" t="s">
        <v>544</v>
      </c>
      <c r="AV430" s="511" t="s">
        <v>544</v>
      </c>
      <c r="AW430" s="511" t="s">
        <v>544</v>
      </c>
      <c r="AX430" s="511" t="s">
        <v>544</v>
      </c>
      <c r="AY430" s="511" t="s">
        <v>544</v>
      </c>
      <c r="AZ430" s="511" t="s">
        <v>544</v>
      </c>
      <c r="BA430" s="511" t="s">
        <v>544</v>
      </c>
      <c r="BB430" s="511" t="s">
        <v>544</v>
      </c>
      <c r="BC430" s="511" t="s">
        <v>544</v>
      </c>
      <c r="BD430" s="511" t="s">
        <v>544</v>
      </c>
      <c r="BE430" s="511" t="s">
        <v>544</v>
      </c>
      <c r="BF430" s="511" t="s">
        <v>544</v>
      </c>
      <c r="BG430" s="511" t="s">
        <v>544</v>
      </c>
      <c r="BH430" s="511" t="s">
        <v>544</v>
      </c>
      <c r="BI430" s="511" t="s">
        <v>544</v>
      </c>
      <c r="BJ430" s="511" t="s">
        <v>544</v>
      </c>
      <c r="BK430" s="511" t="s">
        <v>544</v>
      </c>
      <c r="BL430" s="512" t="s">
        <v>544</v>
      </c>
      <c r="BM430" s="511" t="s">
        <v>544</v>
      </c>
      <c r="BN430" s="511" t="s">
        <v>544</v>
      </c>
      <c r="BO430" s="511" t="s">
        <v>544</v>
      </c>
      <c r="BQ430" t="s">
        <v>544</v>
      </c>
      <c r="BR430" t="s">
        <v>544</v>
      </c>
      <c r="BS430" t="s">
        <v>544</v>
      </c>
      <c r="BT430" t="s">
        <v>544</v>
      </c>
      <c r="BU430" t="s">
        <v>544</v>
      </c>
      <c r="BV430" t="s">
        <v>544</v>
      </c>
      <c r="BW430" t="s">
        <v>544</v>
      </c>
      <c r="BX430" t="s">
        <v>544</v>
      </c>
      <c r="BY430" t="s">
        <v>544</v>
      </c>
      <c r="BZ430" t="s">
        <v>544</v>
      </c>
      <c r="CA430" t="s">
        <v>544</v>
      </c>
      <c r="CB430" t="s">
        <v>544</v>
      </c>
      <c r="CC430" t="s">
        <v>544</v>
      </c>
      <c r="CD430" t="s">
        <v>544</v>
      </c>
      <c r="CE430" t="s">
        <v>544</v>
      </c>
      <c r="CF430" t="s">
        <v>544</v>
      </c>
      <c r="CG430" t="s">
        <v>544</v>
      </c>
      <c r="CH430" t="s">
        <v>544</v>
      </c>
      <c r="CI430" t="s">
        <v>544</v>
      </c>
      <c r="CJ430" t="s">
        <v>544</v>
      </c>
      <c r="CK430" t="s">
        <v>544</v>
      </c>
      <c r="CL430" t="s">
        <v>544</v>
      </c>
      <c r="CM430" t="s">
        <v>544</v>
      </c>
      <c r="CN430" t="s">
        <v>544</v>
      </c>
      <c r="CO430" t="s">
        <v>544</v>
      </c>
      <c r="CP430" t="s">
        <v>544</v>
      </c>
      <c r="CQ430" t="s">
        <v>544</v>
      </c>
      <c r="CR430" t="s">
        <v>544</v>
      </c>
      <c r="CS430" t="s">
        <v>544</v>
      </c>
      <c r="CT430" t="s">
        <v>544</v>
      </c>
      <c r="CU430" t="s">
        <v>544</v>
      </c>
      <c r="CV430" t="s">
        <v>544</v>
      </c>
      <c r="CW430" t="s">
        <v>544</v>
      </c>
      <c r="CX430" t="s">
        <v>544</v>
      </c>
      <c r="CY430" t="s">
        <v>544</v>
      </c>
      <c r="CZ430" t="s">
        <v>544</v>
      </c>
      <c r="DA430" t="s">
        <v>544</v>
      </c>
      <c r="DB430" t="s">
        <v>544</v>
      </c>
      <c r="DC430" t="s">
        <v>544</v>
      </c>
      <c r="DD430" t="s">
        <v>544</v>
      </c>
      <c r="DE430" t="s">
        <v>544</v>
      </c>
      <c r="DF430" t="s">
        <v>544</v>
      </c>
      <c r="DG430" t="s">
        <v>544</v>
      </c>
      <c r="DH430" t="s">
        <v>544</v>
      </c>
      <c r="DI430" t="s">
        <v>544</v>
      </c>
      <c r="DJ430" t="s">
        <v>544</v>
      </c>
      <c r="DK430" t="s">
        <v>544</v>
      </c>
      <c r="DL430" t="s">
        <v>544</v>
      </c>
      <c r="DM430" t="s">
        <v>544</v>
      </c>
      <c r="DN430" t="s">
        <v>544</v>
      </c>
      <c r="DO430" t="s">
        <v>544</v>
      </c>
      <c r="DP430" t="s">
        <v>544</v>
      </c>
      <c r="DQ430" t="s">
        <v>544</v>
      </c>
      <c r="DR430" t="s">
        <v>544</v>
      </c>
      <c r="DS430" t="s">
        <v>544</v>
      </c>
      <c r="DT430" t="s">
        <v>544</v>
      </c>
      <c r="DU430" t="s">
        <v>544</v>
      </c>
      <c r="DV430" t="s">
        <v>544</v>
      </c>
      <c r="DW430" t="s">
        <v>544</v>
      </c>
      <c r="DX430" t="s">
        <v>544</v>
      </c>
      <c r="DY430" t="s">
        <v>544</v>
      </c>
      <c r="DZ430" t="s">
        <v>544</v>
      </c>
      <c r="EA430" t="s">
        <v>544</v>
      </c>
    </row>
    <row r="431" spans="1:131" ht="15" hidden="1">
      <c r="A431" s="505" t="e">
        <v>#N/A</v>
      </c>
      <c r="B431" s="505" t="e">
        <v>#N/A</v>
      </c>
      <c r="C431" s="506" t="s">
        <v>544</v>
      </c>
      <c r="D431" s="506" t="s">
        <v>544</v>
      </c>
      <c r="E431" s="507" t="s">
        <v>544</v>
      </c>
      <c r="F431" s="507" t="s">
        <v>544</v>
      </c>
      <c r="G431" s="508" t="s">
        <v>544</v>
      </c>
      <c r="H431" s="470" t="s">
        <v>544</v>
      </c>
      <c r="I431" s="509" t="s">
        <v>544</v>
      </c>
      <c r="J431" s="510" t="s">
        <v>544</v>
      </c>
      <c r="K431" s="511" t="s">
        <v>544</v>
      </c>
      <c r="L431" s="511" t="s">
        <v>544</v>
      </c>
      <c r="M431" s="511" t="s">
        <v>544</v>
      </c>
      <c r="N431" s="511" t="s">
        <v>544</v>
      </c>
      <c r="O431" s="511" t="s">
        <v>544</v>
      </c>
      <c r="P431" s="511" t="s">
        <v>544</v>
      </c>
      <c r="Q431" s="511" t="s">
        <v>544</v>
      </c>
      <c r="R431" s="511" t="s">
        <v>544</v>
      </c>
      <c r="S431" s="511" t="s">
        <v>544</v>
      </c>
      <c r="T431" s="511" t="s">
        <v>544</v>
      </c>
      <c r="U431" s="511" t="s">
        <v>544</v>
      </c>
      <c r="V431" s="511" t="s">
        <v>544</v>
      </c>
      <c r="W431" s="511" t="s">
        <v>544</v>
      </c>
      <c r="X431" s="511" t="s">
        <v>544</v>
      </c>
      <c r="Y431" s="511" t="s">
        <v>544</v>
      </c>
      <c r="Z431" s="511" t="s">
        <v>544</v>
      </c>
      <c r="AA431" s="511" t="s">
        <v>544</v>
      </c>
      <c r="AB431" s="511" t="s">
        <v>544</v>
      </c>
      <c r="AC431" s="511" t="s">
        <v>544</v>
      </c>
      <c r="AD431" s="511" t="s">
        <v>544</v>
      </c>
      <c r="AE431" s="511" t="s">
        <v>544</v>
      </c>
      <c r="AF431" s="511" t="s">
        <v>544</v>
      </c>
      <c r="AG431" s="511" t="s">
        <v>544</v>
      </c>
      <c r="AH431" s="511" t="s">
        <v>544</v>
      </c>
      <c r="AI431" s="511" t="s">
        <v>544</v>
      </c>
      <c r="AJ431" s="511" t="s">
        <v>544</v>
      </c>
      <c r="AK431" s="511" t="s">
        <v>544</v>
      </c>
      <c r="AL431" s="511" t="s">
        <v>544</v>
      </c>
      <c r="AM431" s="511" t="s">
        <v>544</v>
      </c>
      <c r="AN431" s="511" t="s">
        <v>544</v>
      </c>
      <c r="AO431" s="511" t="s">
        <v>544</v>
      </c>
      <c r="AP431" s="511" t="s">
        <v>544</v>
      </c>
      <c r="AQ431" s="511" t="s">
        <v>544</v>
      </c>
      <c r="AR431" s="511" t="s">
        <v>544</v>
      </c>
      <c r="AS431" s="511" t="s">
        <v>544</v>
      </c>
      <c r="AT431" s="511" t="s">
        <v>544</v>
      </c>
      <c r="AU431" s="511" t="s">
        <v>544</v>
      </c>
      <c r="AV431" s="511" t="s">
        <v>544</v>
      </c>
      <c r="AW431" s="511" t="s">
        <v>544</v>
      </c>
      <c r="AX431" s="511" t="s">
        <v>544</v>
      </c>
      <c r="AY431" s="511" t="s">
        <v>544</v>
      </c>
      <c r="AZ431" s="511" t="s">
        <v>544</v>
      </c>
      <c r="BA431" s="511" t="s">
        <v>544</v>
      </c>
      <c r="BB431" s="511" t="s">
        <v>544</v>
      </c>
      <c r="BC431" s="511" t="s">
        <v>544</v>
      </c>
      <c r="BD431" s="511" t="s">
        <v>544</v>
      </c>
      <c r="BE431" s="511" t="s">
        <v>544</v>
      </c>
      <c r="BF431" s="511" t="s">
        <v>544</v>
      </c>
      <c r="BG431" s="511" t="s">
        <v>544</v>
      </c>
      <c r="BH431" s="511" t="s">
        <v>544</v>
      </c>
      <c r="BI431" s="511" t="s">
        <v>544</v>
      </c>
      <c r="BJ431" s="511" t="s">
        <v>544</v>
      </c>
      <c r="BK431" s="511" t="s">
        <v>544</v>
      </c>
      <c r="BL431" s="512" t="s">
        <v>544</v>
      </c>
      <c r="BM431" s="511" t="s">
        <v>544</v>
      </c>
      <c r="BN431" s="511" t="s">
        <v>544</v>
      </c>
      <c r="BO431" s="511" t="s">
        <v>544</v>
      </c>
      <c r="BQ431" t="s">
        <v>544</v>
      </c>
      <c r="BR431" t="s">
        <v>544</v>
      </c>
      <c r="BS431" t="s">
        <v>544</v>
      </c>
      <c r="BT431" t="s">
        <v>544</v>
      </c>
      <c r="BU431" t="s">
        <v>544</v>
      </c>
      <c r="BV431" t="s">
        <v>544</v>
      </c>
      <c r="BW431" t="s">
        <v>544</v>
      </c>
      <c r="BX431" t="s">
        <v>544</v>
      </c>
      <c r="BY431" t="s">
        <v>544</v>
      </c>
      <c r="BZ431" t="s">
        <v>544</v>
      </c>
      <c r="CA431" t="s">
        <v>544</v>
      </c>
      <c r="CB431" t="s">
        <v>544</v>
      </c>
      <c r="CC431" t="s">
        <v>544</v>
      </c>
      <c r="CD431" t="s">
        <v>544</v>
      </c>
      <c r="CE431" t="s">
        <v>544</v>
      </c>
      <c r="CF431" t="s">
        <v>544</v>
      </c>
      <c r="CG431" t="s">
        <v>544</v>
      </c>
      <c r="CH431" t="s">
        <v>544</v>
      </c>
      <c r="CI431" t="s">
        <v>544</v>
      </c>
      <c r="CJ431" t="s">
        <v>544</v>
      </c>
      <c r="CK431" t="s">
        <v>544</v>
      </c>
      <c r="CL431" t="s">
        <v>544</v>
      </c>
      <c r="CM431" t="s">
        <v>544</v>
      </c>
      <c r="CN431" t="s">
        <v>544</v>
      </c>
      <c r="CO431" t="s">
        <v>544</v>
      </c>
      <c r="CP431" t="s">
        <v>544</v>
      </c>
      <c r="CQ431" t="s">
        <v>544</v>
      </c>
      <c r="CR431" t="s">
        <v>544</v>
      </c>
      <c r="CS431" t="s">
        <v>544</v>
      </c>
      <c r="CT431" t="s">
        <v>544</v>
      </c>
      <c r="CU431" t="s">
        <v>544</v>
      </c>
      <c r="CV431" t="s">
        <v>544</v>
      </c>
      <c r="CW431" t="s">
        <v>544</v>
      </c>
      <c r="CX431" t="s">
        <v>544</v>
      </c>
      <c r="CY431" t="s">
        <v>544</v>
      </c>
      <c r="CZ431" t="s">
        <v>544</v>
      </c>
      <c r="DA431" t="s">
        <v>544</v>
      </c>
      <c r="DB431" t="s">
        <v>544</v>
      </c>
      <c r="DC431" t="s">
        <v>544</v>
      </c>
      <c r="DD431" t="s">
        <v>544</v>
      </c>
      <c r="DE431" t="s">
        <v>544</v>
      </c>
      <c r="DF431" t="s">
        <v>544</v>
      </c>
      <c r="DG431" t="s">
        <v>544</v>
      </c>
      <c r="DH431" t="s">
        <v>544</v>
      </c>
      <c r="DI431" t="s">
        <v>544</v>
      </c>
      <c r="DJ431" t="s">
        <v>544</v>
      </c>
      <c r="DK431" t="s">
        <v>544</v>
      </c>
      <c r="DL431" t="s">
        <v>544</v>
      </c>
      <c r="DM431" t="s">
        <v>544</v>
      </c>
      <c r="DN431" t="s">
        <v>544</v>
      </c>
      <c r="DO431" t="s">
        <v>544</v>
      </c>
      <c r="DP431" t="s">
        <v>544</v>
      </c>
      <c r="DQ431" t="s">
        <v>544</v>
      </c>
      <c r="DR431" t="s">
        <v>544</v>
      </c>
      <c r="DS431" t="s">
        <v>544</v>
      </c>
      <c r="DT431" t="s">
        <v>544</v>
      </c>
      <c r="DU431" t="s">
        <v>544</v>
      </c>
      <c r="DV431" t="s">
        <v>544</v>
      </c>
      <c r="DW431" t="s">
        <v>544</v>
      </c>
      <c r="DX431" t="s">
        <v>544</v>
      </c>
      <c r="DY431" t="s">
        <v>544</v>
      </c>
      <c r="DZ431" t="s">
        <v>544</v>
      </c>
      <c r="EA431" t="s">
        <v>544</v>
      </c>
    </row>
    <row r="432" spans="1:131" ht="15" hidden="1">
      <c r="A432" s="505" t="e">
        <v>#N/A</v>
      </c>
      <c r="B432" s="505" t="e">
        <v>#N/A</v>
      </c>
      <c r="C432" s="506" t="s">
        <v>544</v>
      </c>
      <c r="D432" s="506" t="s">
        <v>544</v>
      </c>
      <c r="E432" s="507" t="s">
        <v>544</v>
      </c>
      <c r="F432" s="507" t="s">
        <v>544</v>
      </c>
      <c r="G432" s="508" t="s">
        <v>544</v>
      </c>
      <c r="H432" s="470" t="s">
        <v>544</v>
      </c>
      <c r="I432" s="509" t="s">
        <v>544</v>
      </c>
      <c r="J432" s="510" t="s">
        <v>544</v>
      </c>
      <c r="K432" s="511" t="s">
        <v>544</v>
      </c>
      <c r="L432" s="511" t="s">
        <v>544</v>
      </c>
      <c r="M432" s="511" t="s">
        <v>544</v>
      </c>
      <c r="N432" s="511" t="s">
        <v>544</v>
      </c>
      <c r="O432" s="511" t="s">
        <v>544</v>
      </c>
      <c r="P432" s="511" t="s">
        <v>544</v>
      </c>
      <c r="Q432" s="511" t="s">
        <v>544</v>
      </c>
      <c r="R432" s="511" t="s">
        <v>544</v>
      </c>
      <c r="S432" s="511" t="s">
        <v>544</v>
      </c>
      <c r="T432" s="511" t="s">
        <v>544</v>
      </c>
      <c r="U432" s="511" t="s">
        <v>544</v>
      </c>
      <c r="V432" s="511" t="s">
        <v>544</v>
      </c>
      <c r="W432" s="511" t="s">
        <v>544</v>
      </c>
      <c r="X432" s="511" t="s">
        <v>544</v>
      </c>
      <c r="Y432" s="511" t="s">
        <v>544</v>
      </c>
      <c r="Z432" s="511" t="s">
        <v>544</v>
      </c>
      <c r="AA432" s="511" t="s">
        <v>544</v>
      </c>
      <c r="AB432" s="511" t="s">
        <v>544</v>
      </c>
      <c r="AC432" s="511" t="s">
        <v>544</v>
      </c>
      <c r="AD432" s="511" t="s">
        <v>544</v>
      </c>
      <c r="AE432" s="511" t="s">
        <v>544</v>
      </c>
      <c r="AF432" s="511" t="s">
        <v>544</v>
      </c>
      <c r="AG432" s="511" t="s">
        <v>544</v>
      </c>
      <c r="AH432" s="511" t="s">
        <v>544</v>
      </c>
      <c r="AI432" s="511" t="s">
        <v>544</v>
      </c>
      <c r="AJ432" s="511" t="s">
        <v>544</v>
      </c>
      <c r="AK432" s="511" t="s">
        <v>544</v>
      </c>
      <c r="AL432" s="511" t="s">
        <v>544</v>
      </c>
      <c r="AM432" s="511" t="s">
        <v>544</v>
      </c>
      <c r="AN432" s="511" t="s">
        <v>544</v>
      </c>
      <c r="AO432" s="511" t="s">
        <v>544</v>
      </c>
      <c r="AP432" s="511" t="s">
        <v>544</v>
      </c>
      <c r="AQ432" s="511" t="s">
        <v>544</v>
      </c>
      <c r="AR432" s="511" t="s">
        <v>544</v>
      </c>
      <c r="AS432" s="511" t="s">
        <v>544</v>
      </c>
      <c r="AT432" s="511" t="s">
        <v>544</v>
      </c>
      <c r="AU432" s="511" t="s">
        <v>544</v>
      </c>
      <c r="AV432" s="511" t="s">
        <v>544</v>
      </c>
      <c r="AW432" s="511" t="s">
        <v>544</v>
      </c>
      <c r="AX432" s="511" t="s">
        <v>544</v>
      </c>
      <c r="AY432" s="511" t="s">
        <v>544</v>
      </c>
      <c r="AZ432" s="511" t="s">
        <v>544</v>
      </c>
      <c r="BA432" s="511" t="s">
        <v>544</v>
      </c>
      <c r="BB432" s="511" t="s">
        <v>544</v>
      </c>
      <c r="BC432" s="511" t="s">
        <v>544</v>
      </c>
      <c r="BD432" s="511" t="s">
        <v>544</v>
      </c>
      <c r="BE432" s="511" t="s">
        <v>544</v>
      </c>
      <c r="BF432" s="511" t="s">
        <v>544</v>
      </c>
      <c r="BG432" s="511" t="s">
        <v>544</v>
      </c>
      <c r="BH432" s="511" t="s">
        <v>544</v>
      </c>
      <c r="BI432" s="511" t="s">
        <v>544</v>
      </c>
      <c r="BJ432" s="511" t="s">
        <v>544</v>
      </c>
      <c r="BK432" s="511" t="s">
        <v>544</v>
      </c>
      <c r="BL432" s="512" t="s">
        <v>544</v>
      </c>
      <c r="BM432" s="511" t="s">
        <v>544</v>
      </c>
      <c r="BN432" s="511" t="s">
        <v>544</v>
      </c>
      <c r="BO432" s="511" t="s">
        <v>544</v>
      </c>
      <c r="BQ432" t="s">
        <v>544</v>
      </c>
      <c r="BR432" t="s">
        <v>544</v>
      </c>
      <c r="BS432" t="s">
        <v>544</v>
      </c>
      <c r="BT432" t="s">
        <v>544</v>
      </c>
      <c r="BU432" t="s">
        <v>544</v>
      </c>
      <c r="BV432" t="s">
        <v>544</v>
      </c>
      <c r="BW432" t="s">
        <v>544</v>
      </c>
      <c r="BX432" t="s">
        <v>544</v>
      </c>
      <c r="BY432" t="s">
        <v>544</v>
      </c>
      <c r="BZ432" t="s">
        <v>544</v>
      </c>
      <c r="CA432" t="s">
        <v>544</v>
      </c>
      <c r="CB432" t="s">
        <v>544</v>
      </c>
      <c r="CC432" t="s">
        <v>544</v>
      </c>
      <c r="CD432" t="s">
        <v>544</v>
      </c>
      <c r="CE432" t="s">
        <v>544</v>
      </c>
      <c r="CF432" t="s">
        <v>544</v>
      </c>
      <c r="CG432" t="s">
        <v>544</v>
      </c>
      <c r="CH432" t="s">
        <v>544</v>
      </c>
      <c r="CI432" t="s">
        <v>544</v>
      </c>
      <c r="CJ432" t="s">
        <v>544</v>
      </c>
      <c r="CK432" t="s">
        <v>544</v>
      </c>
      <c r="CL432" t="s">
        <v>544</v>
      </c>
      <c r="CM432" t="s">
        <v>544</v>
      </c>
      <c r="CN432" t="s">
        <v>544</v>
      </c>
      <c r="CO432" t="s">
        <v>544</v>
      </c>
      <c r="CP432" t="s">
        <v>544</v>
      </c>
      <c r="CQ432" t="s">
        <v>544</v>
      </c>
      <c r="CR432" t="s">
        <v>544</v>
      </c>
      <c r="CS432" t="s">
        <v>544</v>
      </c>
      <c r="CT432" t="s">
        <v>544</v>
      </c>
      <c r="CU432" t="s">
        <v>544</v>
      </c>
      <c r="CV432" t="s">
        <v>544</v>
      </c>
      <c r="CW432" t="s">
        <v>544</v>
      </c>
      <c r="CX432" t="s">
        <v>544</v>
      </c>
      <c r="CY432" t="s">
        <v>544</v>
      </c>
      <c r="CZ432" t="s">
        <v>544</v>
      </c>
      <c r="DA432" t="s">
        <v>544</v>
      </c>
      <c r="DB432" t="s">
        <v>544</v>
      </c>
      <c r="DC432" t="s">
        <v>544</v>
      </c>
      <c r="DD432" t="s">
        <v>544</v>
      </c>
      <c r="DE432" t="s">
        <v>544</v>
      </c>
      <c r="DF432" t="s">
        <v>544</v>
      </c>
      <c r="DG432" t="s">
        <v>544</v>
      </c>
      <c r="DH432" t="s">
        <v>544</v>
      </c>
      <c r="DI432" t="s">
        <v>544</v>
      </c>
      <c r="DJ432" t="s">
        <v>544</v>
      </c>
      <c r="DK432" t="s">
        <v>544</v>
      </c>
      <c r="DL432" t="s">
        <v>544</v>
      </c>
      <c r="DM432" t="s">
        <v>544</v>
      </c>
      <c r="DN432" t="s">
        <v>544</v>
      </c>
      <c r="DO432" t="s">
        <v>544</v>
      </c>
      <c r="DP432" t="s">
        <v>544</v>
      </c>
      <c r="DQ432" t="s">
        <v>544</v>
      </c>
      <c r="DR432" t="s">
        <v>544</v>
      </c>
      <c r="DS432" t="s">
        <v>544</v>
      </c>
      <c r="DT432" t="s">
        <v>544</v>
      </c>
      <c r="DU432" t="s">
        <v>544</v>
      </c>
      <c r="DV432" t="s">
        <v>544</v>
      </c>
      <c r="DW432" t="s">
        <v>544</v>
      </c>
      <c r="DX432" t="s">
        <v>544</v>
      </c>
      <c r="DY432" t="s">
        <v>544</v>
      </c>
      <c r="DZ432" t="s">
        <v>544</v>
      </c>
      <c r="EA432" t="s">
        <v>544</v>
      </c>
    </row>
    <row r="433" spans="1:131" ht="15" hidden="1">
      <c r="A433" s="505" t="e">
        <v>#N/A</v>
      </c>
      <c r="B433" s="505" t="e">
        <v>#N/A</v>
      </c>
      <c r="C433" s="506" t="s">
        <v>544</v>
      </c>
      <c r="D433" s="506" t="s">
        <v>544</v>
      </c>
      <c r="E433" s="507" t="s">
        <v>544</v>
      </c>
      <c r="F433" s="507" t="s">
        <v>544</v>
      </c>
      <c r="G433" s="508" t="s">
        <v>544</v>
      </c>
      <c r="H433" s="470" t="s">
        <v>544</v>
      </c>
      <c r="I433" s="509" t="s">
        <v>544</v>
      </c>
      <c r="J433" s="510" t="s">
        <v>544</v>
      </c>
      <c r="K433" s="511" t="s">
        <v>544</v>
      </c>
      <c r="L433" s="511" t="s">
        <v>544</v>
      </c>
      <c r="M433" s="511" t="s">
        <v>544</v>
      </c>
      <c r="N433" s="511" t="s">
        <v>544</v>
      </c>
      <c r="O433" s="511" t="s">
        <v>544</v>
      </c>
      <c r="P433" s="511" t="s">
        <v>544</v>
      </c>
      <c r="Q433" s="511" t="s">
        <v>544</v>
      </c>
      <c r="R433" s="511" t="s">
        <v>544</v>
      </c>
      <c r="S433" s="511" t="s">
        <v>544</v>
      </c>
      <c r="T433" s="511" t="s">
        <v>544</v>
      </c>
      <c r="U433" s="511" t="s">
        <v>544</v>
      </c>
      <c r="V433" s="511" t="s">
        <v>544</v>
      </c>
      <c r="W433" s="511" t="s">
        <v>544</v>
      </c>
      <c r="X433" s="511" t="s">
        <v>544</v>
      </c>
      <c r="Y433" s="511" t="s">
        <v>544</v>
      </c>
      <c r="Z433" s="511" t="s">
        <v>544</v>
      </c>
      <c r="AA433" s="511" t="s">
        <v>544</v>
      </c>
      <c r="AB433" s="511" t="s">
        <v>544</v>
      </c>
      <c r="AC433" s="511" t="s">
        <v>544</v>
      </c>
      <c r="AD433" s="511" t="s">
        <v>544</v>
      </c>
      <c r="AE433" s="511" t="s">
        <v>544</v>
      </c>
      <c r="AF433" s="511" t="s">
        <v>544</v>
      </c>
      <c r="AG433" s="511" t="s">
        <v>544</v>
      </c>
      <c r="AH433" s="511" t="s">
        <v>544</v>
      </c>
      <c r="AI433" s="511" t="s">
        <v>544</v>
      </c>
      <c r="AJ433" s="511" t="s">
        <v>544</v>
      </c>
      <c r="AK433" s="511" t="s">
        <v>544</v>
      </c>
      <c r="AL433" s="511" t="s">
        <v>544</v>
      </c>
      <c r="AM433" s="511" t="s">
        <v>544</v>
      </c>
      <c r="AN433" s="511" t="s">
        <v>544</v>
      </c>
      <c r="AO433" s="511" t="s">
        <v>544</v>
      </c>
      <c r="AP433" s="511" t="s">
        <v>544</v>
      </c>
      <c r="AQ433" s="511" t="s">
        <v>544</v>
      </c>
      <c r="AR433" s="511" t="s">
        <v>544</v>
      </c>
      <c r="AS433" s="511" t="s">
        <v>544</v>
      </c>
      <c r="AT433" s="511" t="s">
        <v>544</v>
      </c>
      <c r="AU433" s="511" t="s">
        <v>544</v>
      </c>
      <c r="AV433" s="511" t="s">
        <v>544</v>
      </c>
      <c r="AW433" s="511" t="s">
        <v>544</v>
      </c>
      <c r="AX433" s="511" t="s">
        <v>544</v>
      </c>
      <c r="AY433" s="511" t="s">
        <v>544</v>
      </c>
      <c r="AZ433" s="511" t="s">
        <v>544</v>
      </c>
      <c r="BA433" s="511" t="s">
        <v>544</v>
      </c>
      <c r="BB433" s="511" t="s">
        <v>544</v>
      </c>
      <c r="BC433" s="511" t="s">
        <v>544</v>
      </c>
      <c r="BD433" s="511" t="s">
        <v>544</v>
      </c>
      <c r="BE433" s="511" t="s">
        <v>544</v>
      </c>
      <c r="BF433" s="511" t="s">
        <v>544</v>
      </c>
      <c r="BG433" s="511" t="s">
        <v>544</v>
      </c>
      <c r="BH433" s="511" t="s">
        <v>544</v>
      </c>
      <c r="BI433" s="511" t="s">
        <v>544</v>
      </c>
      <c r="BJ433" s="511" t="s">
        <v>544</v>
      </c>
      <c r="BK433" s="511" t="s">
        <v>544</v>
      </c>
      <c r="BL433" s="512" t="s">
        <v>544</v>
      </c>
      <c r="BM433" s="511" t="s">
        <v>544</v>
      </c>
      <c r="BN433" s="511" t="s">
        <v>544</v>
      </c>
      <c r="BO433" s="511" t="s">
        <v>544</v>
      </c>
      <c r="BQ433" t="s">
        <v>544</v>
      </c>
      <c r="BR433" t="s">
        <v>544</v>
      </c>
      <c r="BS433" t="s">
        <v>544</v>
      </c>
      <c r="BT433" t="s">
        <v>544</v>
      </c>
      <c r="BU433" t="s">
        <v>544</v>
      </c>
      <c r="BV433" t="s">
        <v>544</v>
      </c>
      <c r="BW433" t="s">
        <v>544</v>
      </c>
      <c r="BX433" t="s">
        <v>544</v>
      </c>
      <c r="BY433" t="s">
        <v>544</v>
      </c>
      <c r="BZ433" t="s">
        <v>544</v>
      </c>
      <c r="CA433" t="s">
        <v>544</v>
      </c>
      <c r="CB433" t="s">
        <v>544</v>
      </c>
      <c r="CC433" t="s">
        <v>544</v>
      </c>
      <c r="CD433" t="s">
        <v>544</v>
      </c>
      <c r="CE433" t="s">
        <v>544</v>
      </c>
      <c r="CF433" t="s">
        <v>544</v>
      </c>
      <c r="CG433" t="s">
        <v>544</v>
      </c>
      <c r="CH433" t="s">
        <v>544</v>
      </c>
      <c r="CI433" t="s">
        <v>544</v>
      </c>
      <c r="CJ433" t="s">
        <v>544</v>
      </c>
      <c r="CK433" t="s">
        <v>544</v>
      </c>
      <c r="CL433" t="s">
        <v>544</v>
      </c>
      <c r="CM433" t="s">
        <v>544</v>
      </c>
      <c r="CN433" t="s">
        <v>544</v>
      </c>
      <c r="CO433" t="s">
        <v>544</v>
      </c>
      <c r="CP433" t="s">
        <v>544</v>
      </c>
      <c r="CQ433" t="s">
        <v>544</v>
      </c>
      <c r="CR433" t="s">
        <v>544</v>
      </c>
      <c r="CS433" t="s">
        <v>544</v>
      </c>
      <c r="CT433" t="s">
        <v>544</v>
      </c>
      <c r="CU433" t="s">
        <v>544</v>
      </c>
      <c r="CV433" t="s">
        <v>544</v>
      </c>
      <c r="CW433" t="s">
        <v>544</v>
      </c>
      <c r="CX433" t="s">
        <v>544</v>
      </c>
      <c r="CY433" t="s">
        <v>544</v>
      </c>
      <c r="CZ433" t="s">
        <v>544</v>
      </c>
      <c r="DA433" t="s">
        <v>544</v>
      </c>
      <c r="DB433" t="s">
        <v>544</v>
      </c>
      <c r="DC433" t="s">
        <v>544</v>
      </c>
      <c r="DD433" t="s">
        <v>544</v>
      </c>
      <c r="DE433" t="s">
        <v>544</v>
      </c>
      <c r="DF433" t="s">
        <v>544</v>
      </c>
      <c r="DG433" t="s">
        <v>544</v>
      </c>
      <c r="DH433" t="s">
        <v>544</v>
      </c>
      <c r="DI433" t="s">
        <v>544</v>
      </c>
      <c r="DJ433" t="s">
        <v>544</v>
      </c>
      <c r="DK433" t="s">
        <v>544</v>
      </c>
      <c r="DL433" t="s">
        <v>544</v>
      </c>
      <c r="DM433" t="s">
        <v>544</v>
      </c>
      <c r="DN433" t="s">
        <v>544</v>
      </c>
      <c r="DO433" t="s">
        <v>544</v>
      </c>
      <c r="DP433" t="s">
        <v>544</v>
      </c>
      <c r="DQ433" t="s">
        <v>544</v>
      </c>
      <c r="DR433" t="s">
        <v>544</v>
      </c>
      <c r="DS433" t="s">
        <v>544</v>
      </c>
      <c r="DT433" t="s">
        <v>544</v>
      </c>
      <c r="DU433" t="s">
        <v>544</v>
      </c>
      <c r="DV433" t="s">
        <v>544</v>
      </c>
      <c r="DW433" t="s">
        <v>544</v>
      </c>
      <c r="DX433" t="s">
        <v>544</v>
      </c>
      <c r="DY433" t="s">
        <v>544</v>
      </c>
      <c r="DZ433" t="s">
        <v>544</v>
      </c>
      <c r="EA433" t="s">
        <v>544</v>
      </c>
    </row>
    <row r="434" spans="1:131" ht="15" hidden="1">
      <c r="A434" s="505" t="e">
        <v>#N/A</v>
      </c>
      <c r="B434" s="505" t="e">
        <v>#N/A</v>
      </c>
      <c r="C434" s="506" t="s">
        <v>544</v>
      </c>
      <c r="D434" s="506" t="s">
        <v>544</v>
      </c>
      <c r="E434" s="507" t="s">
        <v>544</v>
      </c>
      <c r="F434" s="507" t="s">
        <v>544</v>
      </c>
      <c r="G434" s="508" t="s">
        <v>544</v>
      </c>
      <c r="H434" s="470" t="s">
        <v>544</v>
      </c>
      <c r="I434" s="509" t="s">
        <v>544</v>
      </c>
      <c r="J434" s="510" t="s">
        <v>544</v>
      </c>
      <c r="K434" s="511" t="s">
        <v>544</v>
      </c>
      <c r="L434" s="511" t="s">
        <v>544</v>
      </c>
      <c r="M434" s="511" t="s">
        <v>544</v>
      </c>
      <c r="N434" s="511" t="s">
        <v>544</v>
      </c>
      <c r="O434" s="511" t="s">
        <v>544</v>
      </c>
      <c r="P434" s="511" t="s">
        <v>544</v>
      </c>
      <c r="Q434" s="511" t="s">
        <v>544</v>
      </c>
      <c r="R434" s="511" t="s">
        <v>544</v>
      </c>
      <c r="S434" s="511" t="s">
        <v>544</v>
      </c>
      <c r="T434" s="511" t="s">
        <v>544</v>
      </c>
      <c r="U434" s="511" t="s">
        <v>544</v>
      </c>
      <c r="V434" s="511" t="s">
        <v>544</v>
      </c>
      <c r="W434" s="511" t="s">
        <v>544</v>
      </c>
      <c r="X434" s="511" t="s">
        <v>544</v>
      </c>
      <c r="Y434" s="511" t="s">
        <v>544</v>
      </c>
      <c r="Z434" s="511" t="s">
        <v>544</v>
      </c>
      <c r="AA434" s="511" t="s">
        <v>544</v>
      </c>
      <c r="AB434" s="511" t="s">
        <v>544</v>
      </c>
      <c r="AC434" s="511" t="s">
        <v>544</v>
      </c>
      <c r="AD434" s="511" t="s">
        <v>544</v>
      </c>
      <c r="AE434" s="511" t="s">
        <v>544</v>
      </c>
      <c r="AF434" s="511" t="s">
        <v>544</v>
      </c>
      <c r="AG434" s="511" t="s">
        <v>544</v>
      </c>
      <c r="AH434" s="511" t="s">
        <v>544</v>
      </c>
      <c r="AI434" s="511" t="s">
        <v>544</v>
      </c>
      <c r="AJ434" s="511" t="s">
        <v>544</v>
      </c>
      <c r="AK434" s="511" t="s">
        <v>544</v>
      </c>
      <c r="AL434" s="511" t="s">
        <v>544</v>
      </c>
      <c r="AM434" s="511" t="s">
        <v>544</v>
      </c>
      <c r="AN434" s="511" t="s">
        <v>544</v>
      </c>
      <c r="AO434" s="511" t="s">
        <v>544</v>
      </c>
      <c r="AP434" s="511" t="s">
        <v>544</v>
      </c>
      <c r="AQ434" s="511" t="s">
        <v>544</v>
      </c>
      <c r="AR434" s="511" t="s">
        <v>544</v>
      </c>
      <c r="AS434" s="511" t="s">
        <v>544</v>
      </c>
      <c r="AT434" s="511" t="s">
        <v>544</v>
      </c>
      <c r="AU434" s="511" t="s">
        <v>544</v>
      </c>
      <c r="AV434" s="511" t="s">
        <v>544</v>
      </c>
      <c r="AW434" s="511" t="s">
        <v>544</v>
      </c>
      <c r="AX434" s="511" t="s">
        <v>544</v>
      </c>
      <c r="AY434" s="511" t="s">
        <v>544</v>
      </c>
      <c r="AZ434" s="511" t="s">
        <v>544</v>
      </c>
      <c r="BA434" s="511" t="s">
        <v>544</v>
      </c>
      <c r="BB434" s="511" t="s">
        <v>544</v>
      </c>
      <c r="BC434" s="511" t="s">
        <v>544</v>
      </c>
      <c r="BD434" s="511" t="s">
        <v>544</v>
      </c>
      <c r="BE434" s="511" t="s">
        <v>544</v>
      </c>
      <c r="BF434" s="511" t="s">
        <v>544</v>
      </c>
      <c r="BG434" s="511" t="s">
        <v>544</v>
      </c>
      <c r="BH434" s="511" t="s">
        <v>544</v>
      </c>
      <c r="BI434" s="511" t="s">
        <v>544</v>
      </c>
      <c r="BJ434" s="511" t="s">
        <v>544</v>
      </c>
      <c r="BK434" s="511" t="s">
        <v>544</v>
      </c>
      <c r="BL434" s="512" t="s">
        <v>544</v>
      </c>
      <c r="BM434" s="511" t="s">
        <v>544</v>
      </c>
      <c r="BN434" s="511" t="s">
        <v>544</v>
      </c>
      <c r="BO434" s="511" t="s">
        <v>544</v>
      </c>
      <c r="BQ434" t="s">
        <v>544</v>
      </c>
      <c r="BR434" t="s">
        <v>544</v>
      </c>
      <c r="BS434" t="s">
        <v>544</v>
      </c>
      <c r="BT434" t="s">
        <v>544</v>
      </c>
      <c r="BU434" t="s">
        <v>544</v>
      </c>
      <c r="BV434" t="s">
        <v>544</v>
      </c>
      <c r="BW434" t="s">
        <v>544</v>
      </c>
      <c r="BX434" t="s">
        <v>544</v>
      </c>
      <c r="BY434" t="s">
        <v>544</v>
      </c>
      <c r="BZ434" t="s">
        <v>544</v>
      </c>
      <c r="CA434" t="s">
        <v>544</v>
      </c>
      <c r="CB434" t="s">
        <v>544</v>
      </c>
      <c r="CC434" t="s">
        <v>544</v>
      </c>
      <c r="CD434" t="s">
        <v>544</v>
      </c>
      <c r="CE434" t="s">
        <v>544</v>
      </c>
      <c r="CF434" t="s">
        <v>544</v>
      </c>
      <c r="CG434" t="s">
        <v>544</v>
      </c>
      <c r="CH434" t="s">
        <v>544</v>
      </c>
      <c r="CI434" t="s">
        <v>544</v>
      </c>
      <c r="CJ434" t="s">
        <v>544</v>
      </c>
      <c r="CK434" t="s">
        <v>544</v>
      </c>
      <c r="CL434" t="s">
        <v>544</v>
      </c>
      <c r="CM434" t="s">
        <v>544</v>
      </c>
      <c r="CN434" t="s">
        <v>544</v>
      </c>
      <c r="CO434" t="s">
        <v>544</v>
      </c>
      <c r="CP434" t="s">
        <v>544</v>
      </c>
      <c r="CQ434" t="s">
        <v>544</v>
      </c>
      <c r="CR434" t="s">
        <v>544</v>
      </c>
      <c r="CS434" t="s">
        <v>544</v>
      </c>
      <c r="CT434" t="s">
        <v>544</v>
      </c>
      <c r="CU434" t="s">
        <v>544</v>
      </c>
      <c r="CV434" t="s">
        <v>544</v>
      </c>
      <c r="CW434" t="s">
        <v>544</v>
      </c>
      <c r="CX434" t="s">
        <v>544</v>
      </c>
      <c r="CY434" t="s">
        <v>544</v>
      </c>
      <c r="CZ434" t="s">
        <v>544</v>
      </c>
      <c r="DA434" t="s">
        <v>544</v>
      </c>
      <c r="DB434" t="s">
        <v>544</v>
      </c>
      <c r="DC434" t="s">
        <v>544</v>
      </c>
      <c r="DD434" t="s">
        <v>544</v>
      </c>
      <c r="DE434" t="s">
        <v>544</v>
      </c>
      <c r="DF434" t="s">
        <v>544</v>
      </c>
      <c r="DG434" t="s">
        <v>544</v>
      </c>
      <c r="DH434" t="s">
        <v>544</v>
      </c>
      <c r="DI434" t="s">
        <v>544</v>
      </c>
      <c r="DJ434" t="s">
        <v>544</v>
      </c>
      <c r="DK434" t="s">
        <v>544</v>
      </c>
      <c r="DL434" t="s">
        <v>544</v>
      </c>
      <c r="DM434" t="s">
        <v>544</v>
      </c>
      <c r="DN434" t="s">
        <v>544</v>
      </c>
      <c r="DO434" t="s">
        <v>544</v>
      </c>
      <c r="DP434" t="s">
        <v>544</v>
      </c>
      <c r="DQ434" t="s">
        <v>544</v>
      </c>
      <c r="DR434" t="s">
        <v>544</v>
      </c>
      <c r="DS434" t="s">
        <v>544</v>
      </c>
      <c r="DT434" t="s">
        <v>544</v>
      </c>
      <c r="DU434" t="s">
        <v>544</v>
      </c>
      <c r="DV434" t="s">
        <v>544</v>
      </c>
      <c r="DW434" t="s">
        <v>544</v>
      </c>
      <c r="DX434" t="s">
        <v>544</v>
      </c>
      <c r="DY434" t="s">
        <v>544</v>
      </c>
      <c r="DZ434" t="s">
        <v>544</v>
      </c>
      <c r="EA434" t="s">
        <v>544</v>
      </c>
    </row>
    <row r="435" spans="1:131" ht="15" hidden="1">
      <c r="A435" s="505" t="e">
        <v>#N/A</v>
      </c>
      <c r="B435" s="505" t="e">
        <v>#N/A</v>
      </c>
      <c r="C435" s="506" t="s">
        <v>544</v>
      </c>
      <c r="D435" s="506" t="s">
        <v>544</v>
      </c>
      <c r="E435" s="507" t="s">
        <v>544</v>
      </c>
      <c r="F435" s="507" t="s">
        <v>544</v>
      </c>
      <c r="G435" s="508" t="s">
        <v>544</v>
      </c>
      <c r="H435" s="470" t="s">
        <v>544</v>
      </c>
      <c r="I435" s="509" t="s">
        <v>544</v>
      </c>
      <c r="J435" s="510" t="s">
        <v>544</v>
      </c>
      <c r="K435" s="511" t="s">
        <v>544</v>
      </c>
      <c r="L435" s="511" t="s">
        <v>544</v>
      </c>
      <c r="M435" s="511" t="s">
        <v>544</v>
      </c>
      <c r="N435" s="511" t="s">
        <v>544</v>
      </c>
      <c r="O435" s="511" t="s">
        <v>544</v>
      </c>
      <c r="P435" s="511" t="s">
        <v>544</v>
      </c>
      <c r="Q435" s="511" t="s">
        <v>544</v>
      </c>
      <c r="R435" s="511" t="s">
        <v>544</v>
      </c>
      <c r="S435" s="511" t="s">
        <v>544</v>
      </c>
      <c r="T435" s="511" t="s">
        <v>544</v>
      </c>
      <c r="U435" s="511" t="s">
        <v>544</v>
      </c>
      <c r="V435" s="511" t="s">
        <v>544</v>
      </c>
      <c r="W435" s="511" t="s">
        <v>544</v>
      </c>
      <c r="X435" s="511" t="s">
        <v>544</v>
      </c>
      <c r="Y435" s="511" t="s">
        <v>544</v>
      </c>
      <c r="Z435" s="511" t="s">
        <v>544</v>
      </c>
      <c r="AA435" s="511" t="s">
        <v>544</v>
      </c>
      <c r="AB435" s="511" t="s">
        <v>544</v>
      </c>
      <c r="AC435" s="511" t="s">
        <v>544</v>
      </c>
      <c r="AD435" s="511" t="s">
        <v>544</v>
      </c>
      <c r="AE435" s="511" t="s">
        <v>544</v>
      </c>
      <c r="AF435" s="511" t="s">
        <v>544</v>
      </c>
      <c r="AG435" s="511" t="s">
        <v>544</v>
      </c>
      <c r="AH435" s="511" t="s">
        <v>544</v>
      </c>
      <c r="AI435" s="511" t="s">
        <v>544</v>
      </c>
      <c r="AJ435" s="511" t="s">
        <v>544</v>
      </c>
      <c r="AK435" s="511" t="s">
        <v>544</v>
      </c>
      <c r="AL435" s="511" t="s">
        <v>544</v>
      </c>
      <c r="AM435" s="511" t="s">
        <v>544</v>
      </c>
      <c r="AN435" s="511" t="s">
        <v>544</v>
      </c>
      <c r="AO435" s="511" t="s">
        <v>544</v>
      </c>
      <c r="AP435" s="511" t="s">
        <v>544</v>
      </c>
      <c r="AQ435" s="511" t="s">
        <v>544</v>
      </c>
      <c r="AR435" s="511" t="s">
        <v>544</v>
      </c>
      <c r="AS435" s="511" t="s">
        <v>544</v>
      </c>
      <c r="AT435" s="511" t="s">
        <v>544</v>
      </c>
      <c r="AU435" s="511" t="s">
        <v>544</v>
      </c>
      <c r="AV435" s="511" t="s">
        <v>544</v>
      </c>
      <c r="AW435" s="511" t="s">
        <v>544</v>
      </c>
      <c r="AX435" s="511" t="s">
        <v>544</v>
      </c>
      <c r="AY435" s="511" t="s">
        <v>544</v>
      </c>
      <c r="AZ435" s="511" t="s">
        <v>544</v>
      </c>
      <c r="BA435" s="511" t="s">
        <v>544</v>
      </c>
      <c r="BB435" s="511" t="s">
        <v>544</v>
      </c>
      <c r="BC435" s="511" t="s">
        <v>544</v>
      </c>
      <c r="BD435" s="511" t="s">
        <v>544</v>
      </c>
      <c r="BE435" s="511" t="s">
        <v>544</v>
      </c>
      <c r="BF435" s="511" t="s">
        <v>544</v>
      </c>
      <c r="BG435" s="511" t="s">
        <v>544</v>
      </c>
      <c r="BH435" s="511" t="s">
        <v>544</v>
      </c>
      <c r="BI435" s="511" t="s">
        <v>544</v>
      </c>
      <c r="BJ435" s="511" t="s">
        <v>544</v>
      </c>
      <c r="BK435" s="511" t="s">
        <v>544</v>
      </c>
      <c r="BL435" s="512" t="s">
        <v>544</v>
      </c>
      <c r="BM435" s="511" t="s">
        <v>544</v>
      </c>
      <c r="BN435" s="511" t="s">
        <v>544</v>
      </c>
      <c r="BO435" s="511" t="s">
        <v>544</v>
      </c>
      <c r="BQ435" t="s">
        <v>544</v>
      </c>
      <c r="BR435" t="s">
        <v>544</v>
      </c>
      <c r="BS435" t="s">
        <v>544</v>
      </c>
      <c r="BT435" t="s">
        <v>544</v>
      </c>
      <c r="BU435" t="s">
        <v>544</v>
      </c>
      <c r="BV435" t="s">
        <v>544</v>
      </c>
      <c r="BW435" t="s">
        <v>544</v>
      </c>
      <c r="BX435" t="s">
        <v>544</v>
      </c>
      <c r="BY435" t="s">
        <v>544</v>
      </c>
      <c r="BZ435" t="s">
        <v>544</v>
      </c>
      <c r="CA435" t="s">
        <v>544</v>
      </c>
      <c r="CB435" t="s">
        <v>544</v>
      </c>
      <c r="CC435" t="s">
        <v>544</v>
      </c>
      <c r="CD435" t="s">
        <v>544</v>
      </c>
      <c r="CE435" t="s">
        <v>544</v>
      </c>
      <c r="CF435" t="s">
        <v>544</v>
      </c>
      <c r="CG435" t="s">
        <v>544</v>
      </c>
      <c r="CH435" t="s">
        <v>544</v>
      </c>
      <c r="CI435" t="s">
        <v>544</v>
      </c>
      <c r="CJ435" t="s">
        <v>544</v>
      </c>
      <c r="CK435" t="s">
        <v>544</v>
      </c>
      <c r="CL435" t="s">
        <v>544</v>
      </c>
      <c r="CM435" t="s">
        <v>544</v>
      </c>
      <c r="CN435" t="s">
        <v>544</v>
      </c>
      <c r="CO435" t="s">
        <v>544</v>
      </c>
      <c r="CP435" t="s">
        <v>544</v>
      </c>
      <c r="CQ435" t="s">
        <v>544</v>
      </c>
      <c r="CR435" t="s">
        <v>544</v>
      </c>
      <c r="CS435" t="s">
        <v>544</v>
      </c>
      <c r="CT435" t="s">
        <v>544</v>
      </c>
      <c r="CU435" t="s">
        <v>544</v>
      </c>
      <c r="CV435" t="s">
        <v>544</v>
      </c>
      <c r="CW435" t="s">
        <v>544</v>
      </c>
      <c r="CX435" t="s">
        <v>544</v>
      </c>
      <c r="CY435" t="s">
        <v>544</v>
      </c>
      <c r="CZ435" t="s">
        <v>544</v>
      </c>
      <c r="DA435" t="s">
        <v>544</v>
      </c>
      <c r="DB435" t="s">
        <v>544</v>
      </c>
      <c r="DC435" t="s">
        <v>544</v>
      </c>
      <c r="DD435" t="s">
        <v>544</v>
      </c>
      <c r="DE435" t="s">
        <v>544</v>
      </c>
      <c r="DF435" t="s">
        <v>544</v>
      </c>
      <c r="DG435" t="s">
        <v>544</v>
      </c>
      <c r="DH435" t="s">
        <v>544</v>
      </c>
      <c r="DI435" t="s">
        <v>544</v>
      </c>
      <c r="DJ435" t="s">
        <v>544</v>
      </c>
      <c r="DK435" t="s">
        <v>544</v>
      </c>
      <c r="DL435" t="s">
        <v>544</v>
      </c>
      <c r="DM435" t="s">
        <v>544</v>
      </c>
      <c r="DN435" t="s">
        <v>544</v>
      </c>
      <c r="DO435" t="s">
        <v>544</v>
      </c>
      <c r="DP435" t="s">
        <v>544</v>
      </c>
      <c r="DQ435" t="s">
        <v>544</v>
      </c>
      <c r="DR435" t="s">
        <v>544</v>
      </c>
      <c r="DS435" t="s">
        <v>544</v>
      </c>
      <c r="DT435" t="s">
        <v>544</v>
      </c>
      <c r="DU435" t="s">
        <v>544</v>
      </c>
      <c r="DV435" t="s">
        <v>544</v>
      </c>
      <c r="DW435" t="s">
        <v>544</v>
      </c>
      <c r="DX435" t="s">
        <v>544</v>
      </c>
      <c r="DY435" t="s">
        <v>544</v>
      </c>
      <c r="DZ435" t="s">
        <v>544</v>
      </c>
      <c r="EA435" t="s">
        <v>544</v>
      </c>
    </row>
    <row r="436" spans="1:131" ht="15" hidden="1">
      <c r="A436" s="505" t="e">
        <v>#N/A</v>
      </c>
      <c r="B436" s="505" t="e">
        <v>#N/A</v>
      </c>
      <c r="C436" s="506" t="s">
        <v>544</v>
      </c>
      <c r="D436" s="506" t="s">
        <v>544</v>
      </c>
      <c r="E436" s="507" t="s">
        <v>544</v>
      </c>
      <c r="F436" s="507" t="s">
        <v>544</v>
      </c>
      <c r="G436" s="508" t="s">
        <v>544</v>
      </c>
      <c r="H436" s="470" t="s">
        <v>544</v>
      </c>
      <c r="I436" s="509" t="s">
        <v>544</v>
      </c>
      <c r="J436" s="510" t="s">
        <v>544</v>
      </c>
      <c r="K436" s="511" t="s">
        <v>544</v>
      </c>
      <c r="L436" s="511" t="s">
        <v>544</v>
      </c>
      <c r="M436" s="511" t="s">
        <v>544</v>
      </c>
      <c r="N436" s="511" t="s">
        <v>544</v>
      </c>
      <c r="O436" s="511" t="s">
        <v>544</v>
      </c>
      <c r="P436" s="511" t="s">
        <v>544</v>
      </c>
      <c r="Q436" s="511" t="s">
        <v>544</v>
      </c>
      <c r="R436" s="511" t="s">
        <v>544</v>
      </c>
      <c r="S436" s="511" t="s">
        <v>544</v>
      </c>
      <c r="T436" s="511" t="s">
        <v>544</v>
      </c>
      <c r="U436" s="511" t="s">
        <v>544</v>
      </c>
      <c r="V436" s="511" t="s">
        <v>544</v>
      </c>
      <c r="W436" s="511" t="s">
        <v>544</v>
      </c>
      <c r="X436" s="511" t="s">
        <v>544</v>
      </c>
      <c r="Y436" s="511" t="s">
        <v>544</v>
      </c>
      <c r="Z436" s="511" t="s">
        <v>544</v>
      </c>
      <c r="AA436" s="511" t="s">
        <v>544</v>
      </c>
      <c r="AB436" s="511" t="s">
        <v>544</v>
      </c>
      <c r="AC436" s="511" t="s">
        <v>544</v>
      </c>
      <c r="AD436" s="511" t="s">
        <v>544</v>
      </c>
      <c r="AE436" s="511" t="s">
        <v>544</v>
      </c>
      <c r="AF436" s="511" t="s">
        <v>544</v>
      </c>
      <c r="AG436" s="511" t="s">
        <v>544</v>
      </c>
      <c r="AH436" s="511" t="s">
        <v>544</v>
      </c>
      <c r="AI436" s="511" t="s">
        <v>544</v>
      </c>
      <c r="AJ436" s="511" t="s">
        <v>544</v>
      </c>
      <c r="AK436" s="511" t="s">
        <v>544</v>
      </c>
      <c r="AL436" s="511" t="s">
        <v>544</v>
      </c>
      <c r="AM436" s="511" t="s">
        <v>544</v>
      </c>
      <c r="AN436" s="511" t="s">
        <v>544</v>
      </c>
      <c r="AO436" s="511" t="s">
        <v>544</v>
      </c>
      <c r="AP436" s="511" t="s">
        <v>544</v>
      </c>
      <c r="AQ436" s="511" t="s">
        <v>544</v>
      </c>
      <c r="AR436" s="511" t="s">
        <v>544</v>
      </c>
      <c r="AS436" s="511" t="s">
        <v>544</v>
      </c>
      <c r="AT436" s="511" t="s">
        <v>544</v>
      </c>
      <c r="AU436" s="511" t="s">
        <v>544</v>
      </c>
      <c r="AV436" s="511" t="s">
        <v>544</v>
      </c>
      <c r="AW436" s="511" t="s">
        <v>544</v>
      </c>
      <c r="AX436" s="511" t="s">
        <v>544</v>
      </c>
      <c r="AY436" s="511" t="s">
        <v>544</v>
      </c>
      <c r="AZ436" s="511" t="s">
        <v>544</v>
      </c>
      <c r="BA436" s="511" t="s">
        <v>544</v>
      </c>
      <c r="BB436" s="511" t="s">
        <v>544</v>
      </c>
      <c r="BC436" s="511" t="s">
        <v>544</v>
      </c>
      <c r="BD436" s="511" t="s">
        <v>544</v>
      </c>
      <c r="BE436" s="511" t="s">
        <v>544</v>
      </c>
      <c r="BF436" s="511" t="s">
        <v>544</v>
      </c>
      <c r="BG436" s="511" t="s">
        <v>544</v>
      </c>
      <c r="BH436" s="511" t="s">
        <v>544</v>
      </c>
      <c r="BI436" s="511" t="s">
        <v>544</v>
      </c>
      <c r="BJ436" s="511" t="s">
        <v>544</v>
      </c>
      <c r="BK436" s="511" t="s">
        <v>544</v>
      </c>
      <c r="BL436" s="512" t="s">
        <v>544</v>
      </c>
      <c r="BM436" s="511" t="s">
        <v>544</v>
      </c>
      <c r="BN436" s="511" t="s">
        <v>544</v>
      </c>
      <c r="BO436" s="511" t="s">
        <v>544</v>
      </c>
      <c r="BQ436" t="s">
        <v>544</v>
      </c>
      <c r="BR436" t="s">
        <v>544</v>
      </c>
      <c r="BS436" t="s">
        <v>544</v>
      </c>
      <c r="BT436" t="s">
        <v>544</v>
      </c>
      <c r="BU436" t="s">
        <v>544</v>
      </c>
      <c r="BV436" t="s">
        <v>544</v>
      </c>
      <c r="BW436" t="s">
        <v>544</v>
      </c>
      <c r="BX436" t="s">
        <v>544</v>
      </c>
      <c r="BY436" t="s">
        <v>544</v>
      </c>
      <c r="BZ436" t="s">
        <v>544</v>
      </c>
      <c r="CA436" t="s">
        <v>544</v>
      </c>
      <c r="CB436" t="s">
        <v>544</v>
      </c>
      <c r="CC436" t="s">
        <v>544</v>
      </c>
      <c r="CD436" t="s">
        <v>544</v>
      </c>
      <c r="CE436" t="s">
        <v>544</v>
      </c>
      <c r="CF436" t="s">
        <v>544</v>
      </c>
      <c r="CG436" t="s">
        <v>544</v>
      </c>
      <c r="CH436" t="s">
        <v>544</v>
      </c>
      <c r="CI436" t="s">
        <v>544</v>
      </c>
      <c r="CJ436" t="s">
        <v>544</v>
      </c>
      <c r="CK436" t="s">
        <v>544</v>
      </c>
      <c r="CL436" t="s">
        <v>544</v>
      </c>
      <c r="CM436" t="s">
        <v>544</v>
      </c>
      <c r="CN436" t="s">
        <v>544</v>
      </c>
      <c r="CO436" t="s">
        <v>544</v>
      </c>
      <c r="CP436" t="s">
        <v>544</v>
      </c>
      <c r="CQ436" t="s">
        <v>544</v>
      </c>
      <c r="CR436" t="s">
        <v>544</v>
      </c>
      <c r="CS436" t="s">
        <v>544</v>
      </c>
      <c r="CT436" t="s">
        <v>544</v>
      </c>
      <c r="CU436" t="s">
        <v>544</v>
      </c>
      <c r="CV436" t="s">
        <v>544</v>
      </c>
      <c r="CW436" t="s">
        <v>544</v>
      </c>
      <c r="CX436" t="s">
        <v>544</v>
      </c>
      <c r="CY436" t="s">
        <v>544</v>
      </c>
      <c r="CZ436" t="s">
        <v>544</v>
      </c>
      <c r="DA436" t="s">
        <v>544</v>
      </c>
      <c r="DB436" t="s">
        <v>544</v>
      </c>
      <c r="DC436" t="s">
        <v>544</v>
      </c>
      <c r="DD436" t="s">
        <v>544</v>
      </c>
      <c r="DE436" t="s">
        <v>544</v>
      </c>
      <c r="DF436" t="s">
        <v>544</v>
      </c>
      <c r="DG436" t="s">
        <v>544</v>
      </c>
      <c r="DH436" t="s">
        <v>544</v>
      </c>
      <c r="DI436" t="s">
        <v>544</v>
      </c>
      <c r="DJ436" t="s">
        <v>544</v>
      </c>
      <c r="DK436" t="s">
        <v>544</v>
      </c>
      <c r="DL436" t="s">
        <v>544</v>
      </c>
      <c r="DM436" t="s">
        <v>544</v>
      </c>
      <c r="DN436" t="s">
        <v>544</v>
      </c>
      <c r="DO436" t="s">
        <v>544</v>
      </c>
      <c r="DP436" t="s">
        <v>544</v>
      </c>
      <c r="DQ436" t="s">
        <v>544</v>
      </c>
      <c r="DR436" t="s">
        <v>544</v>
      </c>
      <c r="DS436" t="s">
        <v>544</v>
      </c>
      <c r="DT436" t="s">
        <v>544</v>
      </c>
      <c r="DU436" t="s">
        <v>544</v>
      </c>
      <c r="DV436" t="s">
        <v>544</v>
      </c>
      <c r="DW436" t="s">
        <v>544</v>
      </c>
      <c r="DX436" t="s">
        <v>544</v>
      </c>
      <c r="DY436" t="s">
        <v>544</v>
      </c>
      <c r="DZ436" t="s">
        <v>544</v>
      </c>
      <c r="EA436" t="s">
        <v>544</v>
      </c>
    </row>
    <row r="437" spans="1:131" ht="15" hidden="1">
      <c r="A437" s="505" t="e">
        <v>#N/A</v>
      </c>
      <c r="B437" s="505" t="e">
        <v>#N/A</v>
      </c>
      <c r="C437" s="506" t="s">
        <v>544</v>
      </c>
      <c r="D437" s="506" t="s">
        <v>544</v>
      </c>
      <c r="E437" s="507" t="s">
        <v>544</v>
      </c>
      <c r="F437" s="507" t="s">
        <v>544</v>
      </c>
      <c r="G437" s="508" t="s">
        <v>544</v>
      </c>
      <c r="H437" s="470" t="s">
        <v>544</v>
      </c>
      <c r="I437" s="509" t="s">
        <v>544</v>
      </c>
      <c r="J437" s="510" t="s">
        <v>544</v>
      </c>
      <c r="K437" s="511" t="s">
        <v>544</v>
      </c>
      <c r="L437" s="511" t="s">
        <v>544</v>
      </c>
      <c r="M437" s="511" t="s">
        <v>544</v>
      </c>
      <c r="N437" s="511" t="s">
        <v>544</v>
      </c>
      <c r="O437" s="511" t="s">
        <v>544</v>
      </c>
      <c r="P437" s="511" t="s">
        <v>544</v>
      </c>
      <c r="Q437" s="511" t="s">
        <v>544</v>
      </c>
      <c r="R437" s="511" t="s">
        <v>544</v>
      </c>
      <c r="S437" s="511" t="s">
        <v>544</v>
      </c>
      <c r="T437" s="511" t="s">
        <v>544</v>
      </c>
      <c r="U437" s="511" t="s">
        <v>544</v>
      </c>
      <c r="V437" s="511" t="s">
        <v>544</v>
      </c>
      <c r="W437" s="511" t="s">
        <v>544</v>
      </c>
      <c r="X437" s="511" t="s">
        <v>544</v>
      </c>
      <c r="Y437" s="511" t="s">
        <v>544</v>
      </c>
      <c r="Z437" s="511" t="s">
        <v>544</v>
      </c>
      <c r="AA437" s="511" t="s">
        <v>544</v>
      </c>
      <c r="AB437" s="511" t="s">
        <v>544</v>
      </c>
      <c r="AC437" s="511" t="s">
        <v>544</v>
      </c>
      <c r="AD437" s="511" t="s">
        <v>544</v>
      </c>
      <c r="AE437" s="511" t="s">
        <v>544</v>
      </c>
      <c r="AF437" s="511" t="s">
        <v>544</v>
      </c>
      <c r="AG437" s="511" t="s">
        <v>544</v>
      </c>
      <c r="AH437" s="511" t="s">
        <v>544</v>
      </c>
      <c r="AI437" s="511" t="s">
        <v>544</v>
      </c>
      <c r="AJ437" s="511" t="s">
        <v>544</v>
      </c>
      <c r="AK437" s="511" t="s">
        <v>544</v>
      </c>
      <c r="AL437" s="511" t="s">
        <v>544</v>
      </c>
      <c r="AM437" s="511" t="s">
        <v>544</v>
      </c>
      <c r="AN437" s="511" t="s">
        <v>544</v>
      </c>
      <c r="AO437" s="511" t="s">
        <v>544</v>
      </c>
      <c r="AP437" s="511" t="s">
        <v>544</v>
      </c>
      <c r="AQ437" s="511" t="s">
        <v>544</v>
      </c>
      <c r="AR437" s="511" t="s">
        <v>544</v>
      </c>
      <c r="AS437" s="511" t="s">
        <v>544</v>
      </c>
      <c r="AT437" s="511" t="s">
        <v>544</v>
      </c>
      <c r="AU437" s="511" t="s">
        <v>544</v>
      </c>
      <c r="AV437" s="511" t="s">
        <v>544</v>
      </c>
      <c r="AW437" s="511" t="s">
        <v>544</v>
      </c>
      <c r="AX437" s="511" t="s">
        <v>544</v>
      </c>
      <c r="AY437" s="511" t="s">
        <v>544</v>
      </c>
      <c r="AZ437" s="511" t="s">
        <v>544</v>
      </c>
      <c r="BA437" s="511" t="s">
        <v>544</v>
      </c>
      <c r="BB437" s="511" t="s">
        <v>544</v>
      </c>
      <c r="BC437" s="511" t="s">
        <v>544</v>
      </c>
      <c r="BD437" s="511" t="s">
        <v>544</v>
      </c>
      <c r="BE437" s="511" t="s">
        <v>544</v>
      </c>
      <c r="BF437" s="511" t="s">
        <v>544</v>
      </c>
      <c r="BG437" s="511" t="s">
        <v>544</v>
      </c>
      <c r="BH437" s="511" t="s">
        <v>544</v>
      </c>
      <c r="BI437" s="511" t="s">
        <v>544</v>
      </c>
      <c r="BJ437" s="511" t="s">
        <v>544</v>
      </c>
      <c r="BK437" s="511" t="s">
        <v>544</v>
      </c>
      <c r="BL437" s="512" t="s">
        <v>544</v>
      </c>
      <c r="BM437" s="511" t="s">
        <v>544</v>
      </c>
      <c r="BN437" s="511" t="s">
        <v>544</v>
      </c>
      <c r="BO437" s="511" t="s">
        <v>544</v>
      </c>
      <c r="BQ437" t="s">
        <v>544</v>
      </c>
      <c r="BR437" t="s">
        <v>544</v>
      </c>
      <c r="BS437" t="s">
        <v>544</v>
      </c>
      <c r="BT437" t="s">
        <v>544</v>
      </c>
      <c r="BU437" t="s">
        <v>544</v>
      </c>
      <c r="BV437" t="s">
        <v>544</v>
      </c>
      <c r="BW437" t="s">
        <v>544</v>
      </c>
      <c r="BX437" t="s">
        <v>544</v>
      </c>
      <c r="BY437" t="s">
        <v>544</v>
      </c>
      <c r="BZ437" t="s">
        <v>544</v>
      </c>
      <c r="CA437" t="s">
        <v>544</v>
      </c>
      <c r="CB437" t="s">
        <v>544</v>
      </c>
      <c r="CC437" t="s">
        <v>544</v>
      </c>
      <c r="CD437" t="s">
        <v>544</v>
      </c>
      <c r="CE437" t="s">
        <v>544</v>
      </c>
      <c r="CF437" t="s">
        <v>544</v>
      </c>
      <c r="CG437" t="s">
        <v>544</v>
      </c>
      <c r="CH437" t="s">
        <v>544</v>
      </c>
      <c r="CI437" t="s">
        <v>544</v>
      </c>
      <c r="CJ437" t="s">
        <v>544</v>
      </c>
      <c r="CK437" t="s">
        <v>544</v>
      </c>
      <c r="CL437" t="s">
        <v>544</v>
      </c>
      <c r="CM437" t="s">
        <v>544</v>
      </c>
      <c r="CN437" t="s">
        <v>544</v>
      </c>
      <c r="CO437" t="s">
        <v>544</v>
      </c>
      <c r="CP437" t="s">
        <v>544</v>
      </c>
      <c r="CQ437" t="s">
        <v>544</v>
      </c>
      <c r="CR437" t="s">
        <v>544</v>
      </c>
      <c r="CS437" t="s">
        <v>544</v>
      </c>
      <c r="CT437" t="s">
        <v>544</v>
      </c>
      <c r="CU437" t="s">
        <v>544</v>
      </c>
      <c r="CV437" t="s">
        <v>544</v>
      </c>
      <c r="CW437" t="s">
        <v>544</v>
      </c>
      <c r="CX437" t="s">
        <v>544</v>
      </c>
      <c r="CY437" t="s">
        <v>544</v>
      </c>
      <c r="CZ437" t="s">
        <v>544</v>
      </c>
      <c r="DA437" t="s">
        <v>544</v>
      </c>
      <c r="DB437" t="s">
        <v>544</v>
      </c>
      <c r="DC437" t="s">
        <v>544</v>
      </c>
      <c r="DD437" t="s">
        <v>544</v>
      </c>
      <c r="DE437" t="s">
        <v>544</v>
      </c>
      <c r="DF437" t="s">
        <v>544</v>
      </c>
      <c r="DG437" t="s">
        <v>544</v>
      </c>
      <c r="DH437" t="s">
        <v>544</v>
      </c>
      <c r="DI437" t="s">
        <v>544</v>
      </c>
      <c r="DJ437" t="s">
        <v>544</v>
      </c>
      <c r="DK437" t="s">
        <v>544</v>
      </c>
      <c r="DL437" t="s">
        <v>544</v>
      </c>
      <c r="DM437" t="s">
        <v>544</v>
      </c>
      <c r="DN437" t="s">
        <v>544</v>
      </c>
      <c r="DO437" t="s">
        <v>544</v>
      </c>
      <c r="DP437" t="s">
        <v>544</v>
      </c>
      <c r="DQ437" t="s">
        <v>544</v>
      </c>
      <c r="DR437" t="s">
        <v>544</v>
      </c>
      <c r="DS437" t="s">
        <v>544</v>
      </c>
      <c r="DT437" t="s">
        <v>544</v>
      </c>
      <c r="DU437" t="s">
        <v>544</v>
      </c>
      <c r="DV437" t="s">
        <v>544</v>
      </c>
      <c r="DW437" t="s">
        <v>544</v>
      </c>
      <c r="DX437" t="s">
        <v>544</v>
      </c>
      <c r="DY437" t="s">
        <v>544</v>
      </c>
      <c r="DZ437" t="s">
        <v>544</v>
      </c>
      <c r="EA437" t="s">
        <v>544</v>
      </c>
    </row>
    <row r="438" spans="1:131" ht="15" hidden="1">
      <c r="A438" s="505" t="e">
        <v>#N/A</v>
      </c>
      <c r="B438" s="505" t="e">
        <v>#N/A</v>
      </c>
      <c r="C438" s="506" t="s">
        <v>544</v>
      </c>
      <c r="D438" s="506" t="s">
        <v>544</v>
      </c>
      <c r="E438" s="507" t="s">
        <v>544</v>
      </c>
      <c r="F438" s="507" t="s">
        <v>544</v>
      </c>
      <c r="G438" s="508" t="s">
        <v>544</v>
      </c>
      <c r="H438" s="470" t="s">
        <v>544</v>
      </c>
      <c r="I438" s="509" t="s">
        <v>544</v>
      </c>
      <c r="J438" s="510" t="s">
        <v>544</v>
      </c>
      <c r="K438" s="511" t="s">
        <v>544</v>
      </c>
      <c r="L438" s="511" t="s">
        <v>544</v>
      </c>
      <c r="M438" s="511" t="s">
        <v>544</v>
      </c>
      <c r="N438" s="511" t="s">
        <v>544</v>
      </c>
      <c r="O438" s="511" t="s">
        <v>544</v>
      </c>
      <c r="P438" s="511" t="s">
        <v>544</v>
      </c>
      <c r="Q438" s="511" t="s">
        <v>544</v>
      </c>
      <c r="R438" s="511" t="s">
        <v>544</v>
      </c>
      <c r="S438" s="511" t="s">
        <v>544</v>
      </c>
      <c r="T438" s="511" t="s">
        <v>544</v>
      </c>
      <c r="U438" s="511" t="s">
        <v>544</v>
      </c>
      <c r="V438" s="511" t="s">
        <v>544</v>
      </c>
      <c r="W438" s="511" t="s">
        <v>544</v>
      </c>
      <c r="X438" s="511" t="s">
        <v>544</v>
      </c>
      <c r="Y438" s="511" t="s">
        <v>544</v>
      </c>
      <c r="Z438" s="511" t="s">
        <v>544</v>
      </c>
      <c r="AA438" s="511" t="s">
        <v>544</v>
      </c>
      <c r="AB438" s="511" t="s">
        <v>544</v>
      </c>
      <c r="AC438" s="511" t="s">
        <v>544</v>
      </c>
      <c r="AD438" s="511" t="s">
        <v>544</v>
      </c>
      <c r="AE438" s="511" t="s">
        <v>544</v>
      </c>
      <c r="AF438" s="511" t="s">
        <v>544</v>
      </c>
      <c r="AG438" s="511" t="s">
        <v>544</v>
      </c>
      <c r="AH438" s="511" t="s">
        <v>544</v>
      </c>
      <c r="AI438" s="511" t="s">
        <v>544</v>
      </c>
      <c r="AJ438" s="511" t="s">
        <v>544</v>
      </c>
      <c r="AK438" s="511" t="s">
        <v>544</v>
      </c>
      <c r="AL438" s="511" t="s">
        <v>544</v>
      </c>
      <c r="AM438" s="511" t="s">
        <v>544</v>
      </c>
      <c r="AN438" s="511" t="s">
        <v>544</v>
      </c>
      <c r="AO438" s="511" t="s">
        <v>544</v>
      </c>
      <c r="AP438" s="511" t="s">
        <v>544</v>
      </c>
      <c r="AQ438" s="511" t="s">
        <v>544</v>
      </c>
      <c r="AR438" s="511" t="s">
        <v>544</v>
      </c>
      <c r="AS438" s="511" t="s">
        <v>544</v>
      </c>
      <c r="AT438" s="511" t="s">
        <v>544</v>
      </c>
      <c r="AU438" s="511" t="s">
        <v>544</v>
      </c>
      <c r="AV438" s="511" t="s">
        <v>544</v>
      </c>
      <c r="AW438" s="511" t="s">
        <v>544</v>
      </c>
      <c r="AX438" s="511" t="s">
        <v>544</v>
      </c>
      <c r="AY438" s="511" t="s">
        <v>544</v>
      </c>
      <c r="AZ438" s="511" t="s">
        <v>544</v>
      </c>
      <c r="BA438" s="511" t="s">
        <v>544</v>
      </c>
      <c r="BB438" s="511" t="s">
        <v>544</v>
      </c>
      <c r="BC438" s="511" t="s">
        <v>544</v>
      </c>
      <c r="BD438" s="511" t="s">
        <v>544</v>
      </c>
      <c r="BE438" s="511" t="s">
        <v>544</v>
      </c>
      <c r="BF438" s="511" t="s">
        <v>544</v>
      </c>
      <c r="BG438" s="511" t="s">
        <v>544</v>
      </c>
      <c r="BH438" s="511" t="s">
        <v>544</v>
      </c>
      <c r="BI438" s="511" t="s">
        <v>544</v>
      </c>
      <c r="BJ438" s="511" t="s">
        <v>544</v>
      </c>
      <c r="BK438" s="511" t="s">
        <v>544</v>
      </c>
      <c r="BL438" s="512" t="s">
        <v>544</v>
      </c>
      <c r="BM438" s="511" t="s">
        <v>544</v>
      </c>
      <c r="BN438" s="511" t="s">
        <v>544</v>
      </c>
      <c r="BO438" s="511" t="s">
        <v>544</v>
      </c>
      <c r="BQ438" t="s">
        <v>544</v>
      </c>
      <c r="BR438" t="s">
        <v>544</v>
      </c>
      <c r="BS438" t="s">
        <v>544</v>
      </c>
      <c r="BT438" t="s">
        <v>544</v>
      </c>
      <c r="BU438" t="s">
        <v>544</v>
      </c>
      <c r="BV438" t="s">
        <v>544</v>
      </c>
      <c r="BW438" t="s">
        <v>544</v>
      </c>
      <c r="BX438" t="s">
        <v>544</v>
      </c>
      <c r="BY438" t="s">
        <v>544</v>
      </c>
      <c r="BZ438" t="s">
        <v>544</v>
      </c>
      <c r="CA438" t="s">
        <v>544</v>
      </c>
      <c r="CB438" t="s">
        <v>544</v>
      </c>
      <c r="CC438" t="s">
        <v>544</v>
      </c>
      <c r="CD438" t="s">
        <v>544</v>
      </c>
      <c r="CE438" t="s">
        <v>544</v>
      </c>
      <c r="CF438" t="s">
        <v>544</v>
      </c>
      <c r="CG438" t="s">
        <v>544</v>
      </c>
      <c r="CH438" t="s">
        <v>544</v>
      </c>
      <c r="CI438" t="s">
        <v>544</v>
      </c>
      <c r="CJ438" t="s">
        <v>544</v>
      </c>
      <c r="CK438" t="s">
        <v>544</v>
      </c>
      <c r="CL438" t="s">
        <v>544</v>
      </c>
      <c r="CM438" t="s">
        <v>544</v>
      </c>
      <c r="CN438" t="s">
        <v>544</v>
      </c>
      <c r="CO438" t="s">
        <v>544</v>
      </c>
      <c r="CP438" t="s">
        <v>544</v>
      </c>
      <c r="CQ438" t="s">
        <v>544</v>
      </c>
      <c r="CR438" t="s">
        <v>544</v>
      </c>
      <c r="CS438" t="s">
        <v>544</v>
      </c>
      <c r="CT438" t="s">
        <v>544</v>
      </c>
      <c r="CU438" t="s">
        <v>544</v>
      </c>
      <c r="CV438" t="s">
        <v>544</v>
      </c>
      <c r="CW438" t="s">
        <v>544</v>
      </c>
      <c r="CX438" t="s">
        <v>544</v>
      </c>
      <c r="CY438" t="s">
        <v>544</v>
      </c>
      <c r="CZ438" t="s">
        <v>544</v>
      </c>
      <c r="DA438" t="s">
        <v>544</v>
      </c>
      <c r="DB438" t="s">
        <v>544</v>
      </c>
      <c r="DC438" t="s">
        <v>544</v>
      </c>
      <c r="DD438" t="s">
        <v>544</v>
      </c>
      <c r="DE438" t="s">
        <v>544</v>
      </c>
      <c r="DF438" t="s">
        <v>544</v>
      </c>
      <c r="DG438" t="s">
        <v>544</v>
      </c>
      <c r="DH438" t="s">
        <v>544</v>
      </c>
      <c r="DI438" t="s">
        <v>544</v>
      </c>
      <c r="DJ438" t="s">
        <v>544</v>
      </c>
      <c r="DK438" t="s">
        <v>544</v>
      </c>
      <c r="DL438" t="s">
        <v>544</v>
      </c>
      <c r="DM438" t="s">
        <v>544</v>
      </c>
      <c r="DN438" t="s">
        <v>544</v>
      </c>
      <c r="DO438" t="s">
        <v>544</v>
      </c>
      <c r="DP438" t="s">
        <v>544</v>
      </c>
      <c r="DQ438" t="s">
        <v>544</v>
      </c>
      <c r="DR438" t="s">
        <v>544</v>
      </c>
      <c r="DS438" t="s">
        <v>544</v>
      </c>
      <c r="DT438" t="s">
        <v>544</v>
      </c>
      <c r="DU438" t="s">
        <v>544</v>
      </c>
      <c r="DV438" t="s">
        <v>544</v>
      </c>
      <c r="DW438" t="s">
        <v>544</v>
      </c>
      <c r="DX438" t="s">
        <v>544</v>
      </c>
      <c r="DY438" t="s">
        <v>544</v>
      </c>
      <c r="DZ438" t="s">
        <v>544</v>
      </c>
      <c r="EA438" t="s">
        <v>544</v>
      </c>
    </row>
    <row r="439" spans="1:131" ht="15" hidden="1">
      <c r="A439" s="505" t="e">
        <v>#N/A</v>
      </c>
      <c r="B439" s="505" t="e">
        <v>#N/A</v>
      </c>
      <c r="C439" s="506" t="s">
        <v>544</v>
      </c>
      <c r="D439" s="506" t="s">
        <v>544</v>
      </c>
      <c r="E439" s="507" t="s">
        <v>544</v>
      </c>
      <c r="F439" s="507" t="s">
        <v>544</v>
      </c>
      <c r="G439" s="508" t="s">
        <v>544</v>
      </c>
      <c r="H439" s="470" t="s">
        <v>544</v>
      </c>
      <c r="I439" s="509" t="s">
        <v>544</v>
      </c>
      <c r="J439" s="510" t="s">
        <v>544</v>
      </c>
      <c r="K439" s="511" t="s">
        <v>544</v>
      </c>
      <c r="L439" s="511" t="s">
        <v>544</v>
      </c>
      <c r="M439" s="511" t="s">
        <v>544</v>
      </c>
      <c r="N439" s="511" t="s">
        <v>544</v>
      </c>
      <c r="O439" s="511" t="s">
        <v>544</v>
      </c>
      <c r="P439" s="511" t="s">
        <v>544</v>
      </c>
      <c r="Q439" s="511" t="s">
        <v>544</v>
      </c>
      <c r="R439" s="511" t="s">
        <v>544</v>
      </c>
      <c r="S439" s="511" t="s">
        <v>544</v>
      </c>
      <c r="T439" s="511" t="s">
        <v>544</v>
      </c>
      <c r="U439" s="511" t="s">
        <v>544</v>
      </c>
      <c r="V439" s="511" t="s">
        <v>544</v>
      </c>
      <c r="W439" s="511" t="s">
        <v>544</v>
      </c>
      <c r="X439" s="511" t="s">
        <v>544</v>
      </c>
      <c r="Y439" s="511" t="s">
        <v>544</v>
      </c>
      <c r="Z439" s="511" t="s">
        <v>544</v>
      </c>
      <c r="AA439" s="511" t="s">
        <v>544</v>
      </c>
      <c r="AB439" s="511" t="s">
        <v>544</v>
      </c>
      <c r="AC439" s="511" t="s">
        <v>544</v>
      </c>
      <c r="AD439" s="511" t="s">
        <v>544</v>
      </c>
      <c r="AE439" s="511" t="s">
        <v>544</v>
      </c>
      <c r="AF439" s="511" t="s">
        <v>544</v>
      </c>
      <c r="AG439" s="511" t="s">
        <v>544</v>
      </c>
      <c r="AH439" s="511" t="s">
        <v>544</v>
      </c>
      <c r="AI439" s="511" t="s">
        <v>544</v>
      </c>
      <c r="AJ439" s="511" t="s">
        <v>544</v>
      </c>
      <c r="AK439" s="511" t="s">
        <v>544</v>
      </c>
      <c r="AL439" s="511" t="s">
        <v>544</v>
      </c>
      <c r="AM439" s="511" t="s">
        <v>544</v>
      </c>
      <c r="AN439" s="511" t="s">
        <v>544</v>
      </c>
      <c r="AO439" s="511" t="s">
        <v>544</v>
      </c>
      <c r="AP439" s="511" t="s">
        <v>544</v>
      </c>
      <c r="AQ439" s="511" t="s">
        <v>544</v>
      </c>
      <c r="AR439" s="511" t="s">
        <v>544</v>
      </c>
      <c r="AS439" s="511" t="s">
        <v>544</v>
      </c>
      <c r="AT439" s="511" t="s">
        <v>544</v>
      </c>
      <c r="AU439" s="511" t="s">
        <v>544</v>
      </c>
      <c r="AV439" s="511" t="s">
        <v>544</v>
      </c>
      <c r="AW439" s="511" t="s">
        <v>544</v>
      </c>
      <c r="AX439" s="511" t="s">
        <v>544</v>
      </c>
      <c r="AY439" s="511" t="s">
        <v>544</v>
      </c>
      <c r="AZ439" s="511" t="s">
        <v>544</v>
      </c>
      <c r="BA439" s="511" t="s">
        <v>544</v>
      </c>
      <c r="BB439" s="511" t="s">
        <v>544</v>
      </c>
      <c r="BC439" s="511" t="s">
        <v>544</v>
      </c>
      <c r="BD439" s="511" t="s">
        <v>544</v>
      </c>
      <c r="BE439" s="511" t="s">
        <v>544</v>
      </c>
      <c r="BF439" s="511" t="s">
        <v>544</v>
      </c>
      <c r="BG439" s="511" t="s">
        <v>544</v>
      </c>
      <c r="BH439" s="511" t="s">
        <v>544</v>
      </c>
      <c r="BI439" s="511" t="s">
        <v>544</v>
      </c>
      <c r="BJ439" s="511" t="s">
        <v>544</v>
      </c>
      <c r="BK439" s="511" t="s">
        <v>544</v>
      </c>
      <c r="BL439" s="512" t="s">
        <v>544</v>
      </c>
      <c r="BM439" s="511" t="s">
        <v>544</v>
      </c>
      <c r="BN439" s="511" t="s">
        <v>544</v>
      </c>
      <c r="BO439" s="511" t="s">
        <v>544</v>
      </c>
      <c r="BQ439" t="s">
        <v>544</v>
      </c>
      <c r="BR439" t="s">
        <v>544</v>
      </c>
      <c r="BS439" t="s">
        <v>544</v>
      </c>
      <c r="BT439" t="s">
        <v>544</v>
      </c>
      <c r="BU439" t="s">
        <v>544</v>
      </c>
      <c r="BV439" t="s">
        <v>544</v>
      </c>
      <c r="BW439" t="s">
        <v>544</v>
      </c>
      <c r="BX439" t="s">
        <v>544</v>
      </c>
      <c r="BY439" t="s">
        <v>544</v>
      </c>
      <c r="BZ439" t="s">
        <v>544</v>
      </c>
      <c r="CA439" t="s">
        <v>544</v>
      </c>
      <c r="CB439" t="s">
        <v>544</v>
      </c>
      <c r="CC439" t="s">
        <v>544</v>
      </c>
      <c r="CD439" t="s">
        <v>544</v>
      </c>
      <c r="CE439" t="s">
        <v>544</v>
      </c>
      <c r="CF439" t="s">
        <v>544</v>
      </c>
      <c r="CG439" t="s">
        <v>544</v>
      </c>
      <c r="CH439" t="s">
        <v>544</v>
      </c>
      <c r="CI439" t="s">
        <v>544</v>
      </c>
      <c r="CJ439" t="s">
        <v>544</v>
      </c>
      <c r="CK439" t="s">
        <v>544</v>
      </c>
      <c r="CL439" t="s">
        <v>544</v>
      </c>
      <c r="CM439" t="s">
        <v>544</v>
      </c>
      <c r="CN439" t="s">
        <v>544</v>
      </c>
      <c r="CO439" t="s">
        <v>544</v>
      </c>
      <c r="CP439" t="s">
        <v>544</v>
      </c>
      <c r="CQ439" t="s">
        <v>544</v>
      </c>
      <c r="CR439" t="s">
        <v>544</v>
      </c>
      <c r="CS439" t="s">
        <v>544</v>
      </c>
      <c r="CT439" t="s">
        <v>544</v>
      </c>
      <c r="CU439" t="s">
        <v>544</v>
      </c>
      <c r="CV439" t="s">
        <v>544</v>
      </c>
      <c r="CW439" t="s">
        <v>544</v>
      </c>
      <c r="CX439" t="s">
        <v>544</v>
      </c>
      <c r="CY439" t="s">
        <v>544</v>
      </c>
      <c r="CZ439" t="s">
        <v>544</v>
      </c>
      <c r="DA439" t="s">
        <v>544</v>
      </c>
      <c r="DB439" t="s">
        <v>544</v>
      </c>
      <c r="DC439" t="s">
        <v>544</v>
      </c>
      <c r="DD439" t="s">
        <v>544</v>
      </c>
      <c r="DE439" t="s">
        <v>544</v>
      </c>
      <c r="DF439" t="s">
        <v>544</v>
      </c>
      <c r="DG439" t="s">
        <v>544</v>
      </c>
      <c r="DH439" t="s">
        <v>544</v>
      </c>
      <c r="DI439" t="s">
        <v>544</v>
      </c>
      <c r="DJ439" t="s">
        <v>544</v>
      </c>
      <c r="DK439" t="s">
        <v>544</v>
      </c>
      <c r="DL439" t="s">
        <v>544</v>
      </c>
      <c r="DM439" t="s">
        <v>544</v>
      </c>
      <c r="DN439" t="s">
        <v>544</v>
      </c>
      <c r="DO439" t="s">
        <v>544</v>
      </c>
      <c r="DP439" t="s">
        <v>544</v>
      </c>
      <c r="DQ439" t="s">
        <v>544</v>
      </c>
      <c r="DR439" t="s">
        <v>544</v>
      </c>
      <c r="DS439" t="s">
        <v>544</v>
      </c>
      <c r="DT439" t="s">
        <v>544</v>
      </c>
      <c r="DU439" t="s">
        <v>544</v>
      </c>
      <c r="DV439" t="s">
        <v>544</v>
      </c>
      <c r="DW439" t="s">
        <v>544</v>
      </c>
      <c r="DX439" t="s">
        <v>544</v>
      </c>
      <c r="DY439" t="s">
        <v>544</v>
      </c>
      <c r="DZ439" t="s">
        <v>544</v>
      </c>
      <c r="EA439" t="s">
        <v>544</v>
      </c>
    </row>
    <row r="440" spans="1:131" ht="15" hidden="1">
      <c r="A440" s="505" t="e">
        <v>#N/A</v>
      </c>
      <c r="B440" s="505" t="e">
        <v>#N/A</v>
      </c>
      <c r="C440" s="506" t="s">
        <v>544</v>
      </c>
      <c r="D440" s="506" t="s">
        <v>544</v>
      </c>
      <c r="E440" s="507" t="s">
        <v>544</v>
      </c>
      <c r="F440" s="507" t="s">
        <v>544</v>
      </c>
      <c r="G440" s="508" t="s">
        <v>544</v>
      </c>
      <c r="H440" s="470" t="s">
        <v>544</v>
      </c>
      <c r="I440" s="509" t="s">
        <v>544</v>
      </c>
      <c r="J440" s="510" t="s">
        <v>544</v>
      </c>
      <c r="K440" s="511" t="s">
        <v>544</v>
      </c>
      <c r="L440" s="511" t="s">
        <v>544</v>
      </c>
      <c r="M440" s="511" t="s">
        <v>544</v>
      </c>
      <c r="N440" s="511" t="s">
        <v>544</v>
      </c>
      <c r="O440" s="511" t="s">
        <v>544</v>
      </c>
      <c r="P440" s="511" t="s">
        <v>544</v>
      </c>
      <c r="Q440" s="511" t="s">
        <v>544</v>
      </c>
      <c r="R440" s="511" t="s">
        <v>544</v>
      </c>
      <c r="S440" s="511" t="s">
        <v>544</v>
      </c>
      <c r="T440" s="511" t="s">
        <v>544</v>
      </c>
      <c r="U440" s="511" t="s">
        <v>544</v>
      </c>
      <c r="V440" s="511" t="s">
        <v>544</v>
      </c>
      <c r="W440" s="511" t="s">
        <v>544</v>
      </c>
      <c r="X440" s="511" t="s">
        <v>544</v>
      </c>
      <c r="Y440" s="511" t="s">
        <v>544</v>
      </c>
      <c r="Z440" s="511" t="s">
        <v>544</v>
      </c>
      <c r="AA440" s="511" t="s">
        <v>544</v>
      </c>
      <c r="AB440" s="511" t="s">
        <v>544</v>
      </c>
      <c r="AC440" s="511" t="s">
        <v>544</v>
      </c>
      <c r="AD440" s="511" t="s">
        <v>544</v>
      </c>
      <c r="AE440" s="511" t="s">
        <v>544</v>
      </c>
      <c r="AF440" s="511" t="s">
        <v>544</v>
      </c>
      <c r="AG440" s="511" t="s">
        <v>544</v>
      </c>
      <c r="AH440" s="511" t="s">
        <v>544</v>
      </c>
      <c r="AI440" s="511" t="s">
        <v>544</v>
      </c>
      <c r="AJ440" s="511" t="s">
        <v>544</v>
      </c>
      <c r="AK440" s="511" t="s">
        <v>544</v>
      </c>
      <c r="AL440" s="511" t="s">
        <v>544</v>
      </c>
      <c r="AM440" s="511" t="s">
        <v>544</v>
      </c>
      <c r="AN440" s="511" t="s">
        <v>544</v>
      </c>
      <c r="AO440" s="511" t="s">
        <v>544</v>
      </c>
      <c r="AP440" s="511" t="s">
        <v>544</v>
      </c>
      <c r="AQ440" s="511" t="s">
        <v>544</v>
      </c>
      <c r="AR440" s="511" t="s">
        <v>544</v>
      </c>
      <c r="AS440" s="511" t="s">
        <v>544</v>
      </c>
      <c r="AT440" s="511" t="s">
        <v>544</v>
      </c>
      <c r="AU440" s="511" t="s">
        <v>544</v>
      </c>
      <c r="AV440" s="511" t="s">
        <v>544</v>
      </c>
      <c r="AW440" s="511" t="s">
        <v>544</v>
      </c>
      <c r="AX440" s="511" t="s">
        <v>544</v>
      </c>
      <c r="AY440" s="511" t="s">
        <v>544</v>
      </c>
      <c r="AZ440" s="511" t="s">
        <v>544</v>
      </c>
      <c r="BA440" s="511" t="s">
        <v>544</v>
      </c>
      <c r="BB440" s="511" t="s">
        <v>544</v>
      </c>
      <c r="BC440" s="511" t="s">
        <v>544</v>
      </c>
      <c r="BD440" s="511" t="s">
        <v>544</v>
      </c>
      <c r="BE440" s="511" t="s">
        <v>544</v>
      </c>
      <c r="BF440" s="511" t="s">
        <v>544</v>
      </c>
      <c r="BG440" s="511" t="s">
        <v>544</v>
      </c>
      <c r="BH440" s="511" t="s">
        <v>544</v>
      </c>
      <c r="BI440" s="511" t="s">
        <v>544</v>
      </c>
      <c r="BJ440" s="511" t="s">
        <v>544</v>
      </c>
      <c r="BK440" s="511" t="s">
        <v>544</v>
      </c>
      <c r="BL440" s="512" t="s">
        <v>544</v>
      </c>
      <c r="BM440" s="511" t="s">
        <v>544</v>
      </c>
      <c r="BN440" s="511" t="s">
        <v>544</v>
      </c>
      <c r="BO440" s="511" t="s">
        <v>544</v>
      </c>
      <c r="BQ440" t="s">
        <v>544</v>
      </c>
      <c r="BR440" t="s">
        <v>544</v>
      </c>
      <c r="BS440" t="s">
        <v>544</v>
      </c>
      <c r="BT440" t="s">
        <v>544</v>
      </c>
      <c r="BU440" t="s">
        <v>544</v>
      </c>
      <c r="BV440" t="s">
        <v>544</v>
      </c>
      <c r="BW440" t="s">
        <v>544</v>
      </c>
      <c r="BX440" t="s">
        <v>544</v>
      </c>
      <c r="BY440" t="s">
        <v>544</v>
      </c>
      <c r="BZ440" t="s">
        <v>544</v>
      </c>
      <c r="CA440" t="s">
        <v>544</v>
      </c>
      <c r="CB440" t="s">
        <v>544</v>
      </c>
      <c r="CC440" t="s">
        <v>544</v>
      </c>
      <c r="CD440" t="s">
        <v>544</v>
      </c>
      <c r="CE440" t="s">
        <v>544</v>
      </c>
      <c r="CF440" t="s">
        <v>544</v>
      </c>
      <c r="CG440" t="s">
        <v>544</v>
      </c>
      <c r="CH440" t="s">
        <v>544</v>
      </c>
      <c r="CI440" t="s">
        <v>544</v>
      </c>
      <c r="CJ440" t="s">
        <v>544</v>
      </c>
      <c r="CK440" t="s">
        <v>544</v>
      </c>
      <c r="CL440" t="s">
        <v>544</v>
      </c>
      <c r="CM440" t="s">
        <v>544</v>
      </c>
      <c r="CN440" t="s">
        <v>544</v>
      </c>
      <c r="CO440" t="s">
        <v>544</v>
      </c>
      <c r="CP440" t="s">
        <v>544</v>
      </c>
      <c r="CQ440" t="s">
        <v>544</v>
      </c>
      <c r="CR440" t="s">
        <v>544</v>
      </c>
      <c r="CS440" t="s">
        <v>544</v>
      </c>
      <c r="CT440" t="s">
        <v>544</v>
      </c>
      <c r="CU440" t="s">
        <v>544</v>
      </c>
      <c r="CV440" t="s">
        <v>544</v>
      </c>
      <c r="CW440" t="s">
        <v>544</v>
      </c>
      <c r="CX440" t="s">
        <v>544</v>
      </c>
      <c r="CY440" t="s">
        <v>544</v>
      </c>
      <c r="CZ440" t="s">
        <v>544</v>
      </c>
      <c r="DA440" t="s">
        <v>544</v>
      </c>
      <c r="DB440" t="s">
        <v>544</v>
      </c>
      <c r="DC440" t="s">
        <v>544</v>
      </c>
      <c r="DD440" t="s">
        <v>544</v>
      </c>
      <c r="DE440" t="s">
        <v>544</v>
      </c>
      <c r="DF440" t="s">
        <v>544</v>
      </c>
      <c r="DG440" t="s">
        <v>544</v>
      </c>
      <c r="DH440" t="s">
        <v>544</v>
      </c>
      <c r="DI440" t="s">
        <v>544</v>
      </c>
      <c r="DJ440" t="s">
        <v>544</v>
      </c>
      <c r="DK440" t="s">
        <v>544</v>
      </c>
      <c r="DL440" t="s">
        <v>544</v>
      </c>
      <c r="DM440" t="s">
        <v>544</v>
      </c>
      <c r="DN440" t="s">
        <v>544</v>
      </c>
      <c r="DO440" t="s">
        <v>544</v>
      </c>
      <c r="DP440" t="s">
        <v>544</v>
      </c>
      <c r="DQ440" t="s">
        <v>544</v>
      </c>
      <c r="DR440" t="s">
        <v>544</v>
      </c>
      <c r="DS440" t="s">
        <v>544</v>
      </c>
      <c r="DT440" t="s">
        <v>544</v>
      </c>
      <c r="DU440" t="s">
        <v>544</v>
      </c>
      <c r="DV440" t="s">
        <v>544</v>
      </c>
      <c r="DW440" t="s">
        <v>544</v>
      </c>
      <c r="DX440" t="s">
        <v>544</v>
      </c>
      <c r="DY440" t="s">
        <v>544</v>
      </c>
      <c r="DZ440" t="s">
        <v>544</v>
      </c>
      <c r="EA440" t="s">
        <v>544</v>
      </c>
    </row>
    <row r="441" spans="1:131" ht="15" hidden="1">
      <c r="A441" s="505" t="e">
        <v>#N/A</v>
      </c>
      <c r="B441" s="505" t="e">
        <v>#N/A</v>
      </c>
      <c r="C441" s="506" t="s">
        <v>544</v>
      </c>
      <c r="D441" s="506" t="s">
        <v>544</v>
      </c>
      <c r="E441" s="507" t="s">
        <v>544</v>
      </c>
      <c r="F441" s="507" t="s">
        <v>544</v>
      </c>
      <c r="G441" s="508" t="s">
        <v>544</v>
      </c>
      <c r="H441" s="470" t="s">
        <v>544</v>
      </c>
      <c r="I441" s="509" t="s">
        <v>544</v>
      </c>
      <c r="J441" s="510" t="s">
        <v>544</v>
      </c>
      <c r="K441" s="511" t="s">
        <v>544</v>
      </c>
      <c r="L441" s="511" t="s">
        <v>544</v>
      </c>
      <c r="M441" s="511" t="s">
        <v>544</v>
      </c>
      <c r="N441" s="511" t="s">
        <v>544</v>
      </c>
      <c r="O441" s="511" t="s">
        <v>544</v>
      </c>
      <c r="P441" s="511" t="s">
        <v>544</v>
      </c>
      <c r="Q441" s="511" t="s">
        <v>544</v>
      </c>
      <c r="R441" s="511" t="s">
        <v>544</v>
      </c>
      <c r="S441" s="511" t="s">
        <v>544</v>
      </c>
      <c r="T441" s="511" t="s">
        <v>544</v>
      </c>
      <c r="U441" s="511" t="s">
        <v>544</v>
      </c>
      <c r="V441" s="511" t="s">
        <v>544</v>
      </c>
      <c r="W441" s="511" t="s">
        <v>544</v>
      </c>
      <c r="X441" s="511" t="s">
        <v>544</v>
      </c>
      <c r="Y441" s="511" t="s">
        <v>544</v>
      </c>
      <c r="Z441" s="511" t="s">
        <v>544</v>
      </c>
      <c r="AA441" s="511" t="s">
        <v>544</v>
      </c>
      <c r="AB441" s="511" t="s">
        <v>544</v>
      </c>
      <c r="AC441" s="511" t="s">
        <v>544</v>
      </c>
      <c r="AD441" s="511" t="s">
        <v>544</v>
      </c>
      <c r="AE441" s="511" t="s">
        <v>544</v>
      </c>
      <c r="AF441" s="511" t="s">
        <v>544</v>
      </c>
      <c r="AG441" s="511" t="s">
        <v>544</v>
      </c>
      <c r="AH441" s="511" t="s">
        <v>544</v>
      </c>
      <c r="AI441" s="511" t="s">
        <v>544</v>
      </c>
      <c r="AJ441" s="511" t="s">
        <v>544</v>
      </c>
      <c r="AK441" s="511" t="s">
        <v>544</v>
      </c>
      <c r="AL441" s="511" t="s">
        <v>544</v>
      </c>
      <c r="AM441" s="511" t="s">
        <v>544</v>
      </c>
      <c r="AN441" s="511" t="s">
        <v>544</v>
      </c>
      <c r="AO441" s="511" t="s">
        <v>544</v>
      </c>
      <c r="AP441" s="511" t="s">
        <v>544</v>
      </c>
      <c r="AQ441" s="511" t="s">
        <v>544</v>
      </c>
      <c r="AR441" s="511" t="s">
        <v>544</v>
      </c>
      <c r="AS441" s="511" t="s">
        <v>544</v>
      </c>
      <c r="AT441" s="511" t="s">
        <v>544</v>
      </c>
      <c r="AU441" s="511" t="s">
        <v>544</v>
      </c>
      <c r="AV441" s="511" t="s">
        <v>544</v>
      </c>
      <c r="AW441" s="511" t="s">
        <v>544</v>
      </c>
      <c r="AX441" s="511" t="s">
        <v>544</v>
      </c>
      <c r="AY441" s="511" t="s">
        <v>544</v>
      </c>
      <c r="AZ441" s="511" t="s">
        <v>544</v>
      </c>
      <c r="BA441" s="511" t="s">
        <v>544</v>
      </c>
      <c r="BB441" s="511" t="s">
        <v>544</v>
      </c>
      <c r="BC441" s="511" t="s">
        <v>544</v>
      </c>
      <c r="BD441" s="511" t="s">
        <v>544</v>
      </c>
      <c r="BE441" s="511" t="s">
        <v>544</v>
      </c>
      <c r="BF441" s="511" t="s">
        <v>544</v>
      </c>
      <c r="BG441" s="511" t="s">
        <v>544</v>
      </c>
      <c r="BH441" s="511" t="s">
        <v>544</v>
      </c>
      <c r="BI441" s="511" t="s">
        <v>544</v>
      </c>
      <c r="BJ441" s="511" t="s">
        <v>544</v>
      </c>
      <c r="BK441" s="511" t="s">
        <v>544</v>
      </c>
      <c r="BL441" s="512" t="s">
        <v>544</v>
      </c>
      <c r="BM441" s="511" t="s">
        <v>544</v>
      </c>
      <c r="BN441" s="511" t="s">
        <v>544</v>
      </c>
      <c r="BO441" s="511" t="s">
        <v>544</v>
      </c>
      <c r="BQ441" t="s">
        <v>544</v>
      </c>
      <c r="BR441" t="s">
        <v>544</v>
      </c>
      <c r="BS441" t="s">
        <v>544</v>
      </c>
      <c r="BT441" t="s">
        <v>544</v>
      </c>
      <c r="BU441" t="s">
        <v>544</v>
      </c>
      <c r="BV441" t="s">
        <v>544</v>
      </c>
      <c r="BW441" t="s">
        <v>544</v>
      </c>
      <c r="BX441" t="s">
        <v>544</v>
      </c>
      <c r="BY441" t="s">
        <v>544</v>
      </c>
      <c r="BZ441" t="s">
        <v>544</v>
      </c>
      <c r="CA441" t="s">
        <v>544</v>
      </c>
      <c r="CB441" t="s">
        <v>544</v>
      </c>
      <c r="CC441" t="s">
        <v>544</v>
      </c>
      <c r="CD441" t="s">
        <v>544</v>
      </c>
      <c r="CE441" t="s">
        <v>544</v>
      </c>
      <c r="CF441" t="s">
        <v>544</v>
      </c>
      <c r="CG441" t="s">
        <v>544</v>
      </c>
      <c r="CH441" t="s">
        <v>544</v>
      </c>
      <c r="CI441" t="s">
        <v>544</v>
      </c>
      <c r="CJ441" t="s">
        <v>544</v>
      </c>
      <c r="CK441" t="s">
        <v>544</v>
      </c>
      <c r="CL441" t="s">
        <v>544</v>
      </c>
      <c r="CM441" t="s">
        <v>544</v>
      </c>
      <c r="CN441" t="s">
        <v>544</v>
      </c>
      <c r="CO441" t="s">
        <v>544</v>
      </c>
      <c r="CP441" t="s">
        <v>544</v>
      </c>
      <c r="CQ441" t="s">
        <v>544</v>
      </c>
      <c r="CR441" t="s">
        <v>544</v>
      </c>
      <c r="CS441" t="s">
        <v>544</v>
      </c>
      <c r="CT441" t="s">
        <v>544</v>
      </c>
      <c r="CU441" t="s">
        <v>544</v>
      </c>
      <c r="CV441" t="s">
        <v>544</v>
      </c>
      <c r="CW441" t="s">
        <v>544</v>
      </c>
      <c r="CX441" t="s">
        <v>544</v>
      </c>
      <c r="CY441" t="s">
        <v>544</v>
      </c>
      <c r="CZ441" t="s">
        <v>544</v>
      </c>
      <c r="DA441" t="s">
        <v>544</v>
      </c>
      <c r="DB441" t="s">
        <v>544</v>
      </c>
      <c r="DC441" t="s">
        <v>544</v>
      </c>
      <c r="DD441" t="s">
        <v>544</v>
      </c>
      <c r="DE441" t="s">
        <v>544</v>
      </c>
      <c r="DF441" t="s">
        <v>544</v>
      </c>
      <c r="DG441" t="s">
        <v>544</v>
      </c>
      <c r="DH441" t="s">
        <v>544</v>
      </c>
      <c r="DI441" t="s">
        <v>544</v>
      </c>
      <c r="DJ441" t="s">
        <v>544</v>
      </c>
      <c r="DK441" t="s">
        <v>544</v>
      </c>
      <c r="DL441" t="s">
        <v>544</v>
      </c>
      <c r="DM441" t="s">
        <v>544</v>
      </c>
      <c r="DN441" t="s">
        <v>544</v>
      </c>
      <c r="DO441" t="s">
        <v>544</v>
      </c>
      <c r="DP441" t="s">
        <v>544</v>
      </c>
      <c r="DQ441" t="s">
        <v>544</v>
      </c>
      <c r="DR441" t="s">
        <v>544</v>
      </c>
      <c r="DS441" t="s">
        <v>544</v>
      </c>
      <c r="DT441" t="s">
        <v>544</v>
      </c>
      <c r="DU441" t="s">
        <v>544</v>
      </c>
      <c r="DV441" t="s">
        <v>544</v>
      </c>
      <c r="DW441" t="s">
        <v>544</v>
      </c>
      <c r="DX441" t="s">
        <v>544</v>
      </c>
      <c r="DY441" t="s">
        <v>544</v>
      </c>
      <c r="DZ441" t="s">
        <v>544</v>
      </c>
      <c r="EA441" t="s">
        <v>544</v>
      </c>
    </row>
    <row r="442" spans="1:131" ht="15" hidden="1">
      <c r="A442" s="505" t="e">
        <v>#N/A</v>
      </c>
      <c r="B442" s="505" t="e">
        <v>#N/A</v>
      </c>
      <c r="C442" s="506" t="s">
        <v>544</v>
      </c>
      <c r="D442" s="506" t="s">
        <v>544</v>
      </c>
      <c r="E442" s="507" t="s">
        <v>544</v>
      </c>
      <c r="F442" s="507" t="s">
        <v>544</v>
      </c>
      <c r="G442" s="508" t="s">
        <v>544</v>
      </c>
      <c r="H442" s="470" t="s">
        <v>544</v>
      </c>
      <c r="I442" s="509" t="s">
        <v>544</v>
      </c>
      <c r="J442" s="510" t="s">
        <v>544</v>
      </c>
      <c r="K442" s="511" t="s">
        <v>544</v>
      </c>
      <c r="L442" s="511" t="s">
        <v>544</v>
      </c>
      <c r="M442" s="511" t="s">
        <v>544</v>
      </c>
      <c r="N442" s="511" t="s">
        <v>544</v>
      </c>
      <c r="O442" s="511" t="s">
        <v>544</v>
      </c>
      <c r="P442" s="511" t="s">
        <v>544</v>
      </c>
      <c r="Q442" s="511" t="s">
        <v>544</v>
      </c>
      <c r="R442" s="511" t="s">
        <v>544</v>
      </c>
      <c r="S442" s="511" t="s">
        <v>544</v>
      </c>
      <c r="T442" s="511" t="s">
        <v>544</v>
      </c>
      <c r="U442" s="511" t="s">
        <v>544</v>
      </c>
      <c r="V442" s="511" t="s">
        <v>544</v>
      </c>
      <c r="W442" s="511" t="s">
        <v>544</v>
      </c>
      <c r="X442" s="511" t="s">
        <v>544</v>
      </c>
      <c r="Y442" s="511" t="s">
        <v>544</v>
      </c>
      <c r="Z442" s="511" t="s">
        <v>544</v>
      </c>
      <c r="AA442" s="511" t="s">
        <v>544</v>
      </c>
      <c r="AB442" s="511" t="s">
        <v>544</v>
      </c>
      <c r="AC442" s="511" t="s">
        <v>544</v>
      </c>
      <c r="AD442" s="511" t="s">
        <v>544</v>
      </c>
      <c r="AE442" s="511" t="s">
        <v>544</v>
      </c>
      <c r="AF442" s="511" t="s">
        <v>544</v>
      </c>
      <c r="AG442" s="511" t="s">
        <v>544</v>
      </c>
      <c r="AH442" s="511" t="s">
        <v>544</v>
      </c>
      <c r="AI442" s="511" t="s">
        <v>544</v>
      </c>
      <c r="AJ442" s="511" t="s">
        <v>544</v>
      </c>
      <c r="AK442" s="511" t="s">
        <v>544</v>
      </c>
      <c r="AL442" s="511" t="s">
        <v>544</v>
      </c>
      <c r="AM442" s="511" t="s">
        <v>544</v>
      </c>
      <c r="AN442" s="511" t="s">
        <v>544</v>
      </c>
      <c r="AO442" s="511" t="s">
        <v>544</v>
      </c>
      <c r="AP442" s="511" t="s">
        <v>544</v>
      </c>
      <c r="AQ442" s="511" t="s">
        <v>544</v>
      </c>
      <c r="AR442" s="511" t="s">
        <v>544</v>
      </c>
      <c r="AS442" s="511" t="s">
        <v>544</v>
      </c>
      <c r="AT442" s="511" t="s">
        <v>544</v>
      </c>
      <c r="AU442" s="511" t="s">
        <v>544</v>
      </c>
      <c r="AV442" s="511" t="s">
        <v>544</v>
      </c>
      <c r="AW442" s="511" t="s">
        <v>544</v>
      </c>
      <c r="AX442" s="511" t="s">
        <v>544</v>
      </c>
      <c r="AY442" s="511" t="s">
        <v>544</v>
      </c>
      <c r="AZ442" s="511" t="s">
        <v>544</v>
      </c>
      <c r="BA442" s="511" t="s">
        <v>544</v>
      </c>
      <c r="BB442" s="511" t="s">
        <v>544</v>
      </c>
      <c r="BC442" s="511" t="s">
        <v>544</v>
      </c>
      <c r="BD442" s="511" t="s">
        <v>544</v>
      </c>
      <c r="BE442" s="511" t="s">
        <v>544</v>
      </c>
      <c r="BF442" s="511" t="s">
        <v>544</v>
      </c>
      <c r="BG442" s="511" t="s">
        <v>544</v>
      </c>
      <c r="BH442" s="511" t="s">
        <v>544</v>
      </c>
      <c r="BI442" s="511" t="s">
        <v>544</v>
      </c>
      <c r="BJ442" s="511" t="s">
        <v>544</v>
      </c>
      <c r="BK442" s="511" t="s">
        <v>544</v>
      </c>
      <c r="BL442" s="512" t="s">
        <v>544</v>
      </c>
      <c r="BM442" s="511" t="s">
        <v>544</v>
      </c>
      <c r="BN442" s="511" t="s">
        <v>544</v>
      </c>
      <c r="BO442" s="511" t="s">
        <v>544</v>
      </c>
      <c r="BQ442" t="s">
        <v>544</v>
      </c>
      <c r="BR442" t="s">
        <v>544</v>
      </c>
      <c r="BS442" t="s">
        <v>544</v>
      </c>
      <c r="BT442" t="s">
        <v>544</v>
      </c>
      <c r="BU442" t="s">
        <v>544</v>
      </c>
      <c r="BV442" t="s">
        <v>544</v>
      </c>
      <c r="BW442" t="s">
        <v>544</v>
      </c>
      <c r="BX442" t="s">
        <v>544</v>
      </c>
      <c r="BY442" t="s">
        <v>544</v>
      </c>
      <c r="BZ442" t="s">
        <v>544</v>
      </c>
      <c r="CA442" t="s">
        <v>544</v>
      </c>
      <c r="CB442" t="s">
        <v>544</v>
      </c>
      <c r="CC442" t="s">
        <v>544</v>
      </c>
      <c r="CD442" t="s">
        <v>544</v>
      </c>
      <c r="CE442" t="s">
        <v>544</v>
      </c>
      <c r="CF442" t="s">
        <v>544</v>
      </c>
      <c r="CG442" t="s">
        <v>544</v>
      </c>
      <c r="CH442" t="s">
        <v>544</v>
      </c>
      <c r="CI442" t="s">
        <v>544</v>
      </c>
      <c r="CJ442" t="s">
        <v>544</v>
      </c>
      <c r="CK442" t="s">
        <v>544</v>
      </c>
      <c r="CL442" t="s">
        <v>544</v>
      </c>
      <c r="CM442" t="s">
        <v>544</v>
      </c>
      <c r="CN442" t="s">
        <v>544</v>
      </c>
      <c r="CO442" t="s">
        <v>544</v>
      </c>
      <c r="CP442" t="s">
        <v>544</v>
      </c>
      <c r="CQ442" t="s">
        <v>544</v>
      </c>
      <c r="CR442" t="s">
        <v>544</v>
      </c>
      <c r="CS442" t="s">
        <v>544</v>
      </c>
      <c r="CT442" t="s">
        <v>544</v>
      </c>
      <c r="CU442" t="s">
        <v>544</v>
      </c>
      <c r="CV442" t="s">
        <v>544</v>
      </c>
      <c r="CW442" t="s">
        <v>544</v>
      </c>
      <c r="CX442" t="s">
        <v>544</v>
      </c>
      <c r="CY442" t="s">
        <v>544</v>
      </c>
      <c r="CZ442" t="s">
        <v>544</v>
      </c>
      <c r="DA442" t="s">
        <v>544</v>
      </c>
      <c r="DB442" t="s">
        <v>544</v>
      </c>
      <c r="DC442" t="s">
        <v>544</v>
      </c>
      <c r="DD442" t="s">
        <v>544</v>
      </c>
      <c r="DE442" t="s">
        <v>544</v>
      </c>
      <c r="DF442" t="s">
        <v>544</v>
      </c>
      <c r="DG442" t="s">
        <v>544</v>
      </c>
      <c r="DH442" t="s">
        <v>544</v>
      </c>
      <c r="DI442" t="s">
        <v>544</v>
      </c>
      <c r="DJ442" t="s">
        <v>544</v>
      </c>
      <c r="DK442" t="s">
        <v>544</v>
      </c>
      <c r="DL442" t="s">
        <v>544</v>
      </c>
      <c r="DM442" t="s">
        <v>544</v>
      </c>
      <c r="DN442" t="s">
        <v>544</v>
      </c>
      <c r="DO442" t="s">
        <v>544</v>
      </c>
      <c r="DP442" t="s">
        <v>544</v>
      </c>
      <c r="DQ442" t="s">
        <v>544</v>
      </c>
      <c r="DR442" t="s">
        <v>544</v>
      </c>
      <c r="DS442" t="s">
        <v>544</v>
      </c>
      <c r="DT442" t="s">
        <v>544</v>
      </c>
      <c r="DU442" t="s">
        <v>544</v>
      </c>
      <c r="DV442" t="s">
        <v>544</v>
      </c>
      <c r="DW442" t="s">
        <v>544</v>
      </c>
      <c r="DX442" t="s">
        <v>544</v>
      </c>
      <c r="DY442" t="s">
        <v>544</v>
      </c>
      <c r="DZ442" t="s">
        <v>544</v>
      </c>
      <c r="EA442" t="s">
        <v>544</v>
      </c>
    </row>
    <row r="443" spans="1:131" ht="15" hidden="1">
      <c r="A443" s="505" t="e">
        <v>#N/A</v>
      </c>
      <c r="B443" s="505" t="e">
        <v>#N/A</v>
      </c>
      <c r="C443" s="506" t="s">
        <v>544</v>
      </c>
      <c r="D443" s="506" t="s">
        <v>544</v>
      </c>
      <c r="E443" s="507" t="s">
        <v>544</v>
      </c>
      <c r="F443" s="507" t="s">
        <v>544</v>
      </c>
      <c r="G443" s="508" t="s">
        <v>544</v>
      </c>
      <c r="H443" s="470" t="s">
        <v>544</v>
      </c>
      <c r="I443" s="509" t="s">
        <v>544</v>
      </c>
      <c r="J443" s="510" t="s">
        <v>544</v>
      </c>
      <c r="K443" s="511" t="s">
        <v>544</v>
      </c>
      <c r="L443" s="511" t="s">
        <v>544</v>
      </c>
      <c r="M443" s="511" t="s">
        <v>544</v>
      </c>
      <c r="N443" s="511" t="s">
        <v>544</v>
      </c>
      <c r="O443" s="511" t="s">
        <v>544</v>
      </c>
      <c r="P443" s="511" t="s">
        <v>544</v>
      </c>
      <c r="Q443" s="511" t="s">
        <v>544</v>
      </c>
      <c r="R443" s="511" t="s">
        <v>544</v>
      </c>
      <c r="S443" s="511" t="s">
        <v>544</v>
      </c>
      <c r="T443" s="511" t="s">
        <v>544</v>
      </c>
      <c r="U443" s="511" t="s">
        <v>544</v>
      </c>
      <c r="V443" s="511" t="s">
        <v>544</v>
      </c>
      <c r="W443" s="511" t="s">
        <v>544</v>
      </c>
      <c r="X443" s="511" t="s">
        <v>544</v>
      </c>
      <c r="Y443" s="511" t="s">
        <v>544</v>
      </c>
      <c r="Z443" s="511" t="s">
        <v>544</v>
      </c>
      <c r="AA443" s="511" t="s">
        <v>544</v>
      </c>
      <c r="AB443" s="511" t="s">
        <v>544</v>
      </c>
      <c r="AC443" s="511" t="s">
        <v>544</v>
      </c>
      <c r="AD443" s="511" t="s">
        <v>544</v>
      </c>
      <c r="AE443" s="511" t="s">
        <v>544</v>
      </c>
      <c r="AF443" s="511" t="s">
        <v>544</v>
      </c>
      <c r="AG443" s="511" t="s">
        <v>544</v>
      </c>
      <c r="AH443" s="511" t="s">
        <v>544</v>
      </c>
      <c r="AI443" s="511" t="s">
        <v>544</v>
      </c>
      <c r="AJ443" s="511" t="s">
        <v>544</v>
      </c>
      <c r="AK443" s="511" t="s">
        <v>544</v>
      </c>
      <c r="AL443" s="511" t="s">
        <v>544</v>
      </c>
      <c r="AM443" s="511" t="s">
        <v>544</v>
      </c>
      <c r="AN443" s="511" t="s">
        <v>544</v>
      </c>
      <c r="AO443" s="511" t="s">
        <v>544</v>
      </c>
      <c r="AP443" s="511" t="s">
        <v>544</v>
      </c>
      <c r="AQ443" s="511" t="s">
        <v>544</v>
      </c>
      <c r="AR443" s="511" t="s">
        <v>544</v>
      </c>
      <c r="AS443" s="511" t="s">
        <v>544</v>
      </c>
      <c r="AT443" s="511" t="s">
        <v>544</v>
      </c>
      <c r="AU443" s="511" t="s">
        <v>544</v>
      </c>
      <c r="AV443" s="511" t="s">
        <v>544</v>
      </c>
      <c r="AW443" s="511" t="s">
        <v>544</v>
      </c>
      <c r="AX443" s="511" t="s">
        <v>544</v>
      </c>
      <c r="AY443" s="511" t="s">
        <v>544</v>
      </c>
      <c r="AZ443" s="511" t="s">
        <v>544</v>
      </c>
      <c r="BA443" s="511" t="s">
        <v>544</v>
      </c>
      <c r="BB443" s="511" t="s">
        <v>544</v>
      </c>
      <c r="BC443" s="511" t="s">
        <v>544</v>
      </c>
      <c r="BD443" s="511" t="s">
        <v>544</v>
      </c>
      <c r="BE443" s="511" t="s">
        <v>544</v>
      </c>
      <c r="BF443" s="511" t="s">
        <v>544</v>
      </c>
      <c r="BG443" s="511" t="s">
        <v>544</v>
      </c>
      <c r="BH443" s="511" t="s">
        <v>544</v>
      </c>
      <c r="BI443" s="511" t="s">
        <v>544</v>
      </c>
      <c r="BJ443" s="511" t="s">
        <v>544</v>
      </c>
      <c r="BK443" s="511" t="s">
        <v>544</v>
      </c>
      <c r="BL443" s="512" t="s">
        <v>544</v>
      </c>
      <c r="BM443" s="511" t="s">
        <v>544</v>
      </c>
      <c r="BN443" s="511" t="s">
        <v>544</v>
      </c>
      <c r="BO443" s="511" t="s">
        <v>544</v>
      </c>
      <c r="BQ443" t="s">
        <v>544</v>
      </c>
      <c r="BR443" t="s">
        <v>544</v>
      </c>
      <c r="BS443" t="s">
        <v>544</v>
      </c>
      <c r="BT443" t="s">
        <v>544</v>
      </c>
      <c r="BU443" t="s">
        <v>544</v>
      </c>
      <c r="BV443" t="s">
        <v>544</v>
      </c>
      <c r="BW443" t="s">
        <v>544</v>
      </c>
      <c r="BX443" t="s">
        <v>544</v>
      </c>
      <c r="BY443" t="s">
        <v>544</v>
      </c>
      <c r="BZ443" t="s">
        <v>544</v>
      </c>
      <c r="CA443" t="s">
        <v>544</v>
      </c>
      <c r="CB443" t="s">
        <v>544</v>
      </c>
      <c r="CC443" t="s">
        <v>544</v>
      </c>
      <c r="CD443" t="s">
        <v>544</v>
      </c>
      <c r="CE443" t="s">
        <v>544</v>
      </c>
      <c r="CF443" t="s">
        <v>544</v>
      </c>
      <c r="CG443" t="s">
        <v>544</v>
      </c>
      <c r="CH443" t="s">
        <v>544</v>
      </c>
      <c r="CI443" t="s">
        <v>544</v>
      </c>
      <c r="CJ443" t="s">
        <v>544</v>
      </c>
      <c r="CK443" t="s">
        <v>544</v>
      </c>
      <c r="CL443" t="s">
        <v>544</v>
      </c>
      <c r="CM443" t="s">
        <v>544</v>
      </c>
      <c r="CN443" t="s">
        <v>544</v>
      </c>
      <c r="CO443" t="s">
        <v>544</v>
      </c>
      <c r="CP443" t="s">
        <v>544</v>
      </c>
      <c r="CQ443" t="s">
        <v>544</v>
      </c>
      <c r="CR443" t="s">
        <v>544</v>
      </c>
      <c r="CS443" t="s">
        <v>544</v>
      </c>
      <c r="CT443" t="s">
        <v>544</v>
      </c>
      <c r="CU443" t="s">
        <v>544</v>
      </c>
      <c r="CV443" t="s">
        <v>544</v>
      </c>
      <c r="CW443" t="s">
        <v>544</v>
      </c>
      <c r="CX443" t="s">
        <v>544</v>
      </c>
      <c r="CY443" t="s">
        <v>544</v>
      </c>
      <c r="CZ443" t="s">
        <v>544</v>
      </c>
      <c r="DA443" t="s">
        <v>544</v>
      </c>
      <c r="DB443" t="s">
        <v>544</v>
      </c>
      <c r="DC443" t="s">
        <v>544</v>
      </c>
      <c r="DD443" t="s">
        <v>544</v>
      </c>
      <c r="DE443" t="s">
        <v>544</v>
      </c>
      <c r="DF443" t="s">
        <v>544</v>
      </c>
      <c r="DG443" t="s">
        <v>544</v>
      </c>
      <c r="DH443" t="s">
        <v>544</v>
      </c>
      <c r="DI443" t="s">
        <v>544</v>
      </c>
      <c r="DJ443" t="s">
        <v>544</v>
      </c>
      <c r="DK443" t="s">
        <v>544</v>
      </c>
      <c r="DL443" t="s">
        <v>544</v>
      </c>
      <c r="DM443" t="s">
        <v>544</v>
      </c>
      <c r="DN443" t="s">
        <v>544</v>
      </c>
      <c r="DO443" t="s">
        <v>544</v>
      </c>
      <c r="DP443" t="s">
        <v>544</v>
      </c>
      <c r="DQ443" t="s">
        <v>544</v>
      </c>
      <c r="DR443" t="s">
        <v>544</v>
      </c>
      <c r="DS443" t="s">
        <v>544</v>
      </c>
      <c r="DT443" t="s">
        <v>544</v>
      </c>
      <c r="DU443" t="s">
        <v>544</v>
      </c>
      <c r="DV443" t="s">
        <v>544</v>
      </c>
      <c r="DW443" t="s">
        <v>544</v>
      </c>
      <c r="DX443" t="s">
        <v>544</v>
      </c>
      <c r="DY443" t="s">
        <v>544</v>
      </c>
      <c r="DZ443" t="s">
        <v>544</v>
      </c>
      <c r="EA443" t="s">
        <v>544</v>
      </c>
    </row>
    <row r="444" spans="1:131" ht="15" hidden="1">
      <c r="A444" s="505" t="e">
        <v>#N/A</v>
      </c>
      <c r="B444" s="505" t="e">
        <v>#N/A</v>
      </c>
      <c r="C444" s="506" t="s">
        <v>544</v>
      </c>
      <c r="D444" s="506" t="s">
        <v>544</v>
      </c>
      <c r="E444" s="507" t="s">
        <v>544</v>
      </c>
      <c r="F444" s="507" t="s">
        <v>544</v>
      </c>
      <c r="G444" s="508" t="s">
        <v>544</v>
      </c>
      <c r="H444" s="470" t="s">
        <v>544</v>
      </c>
      <c r="I444" s="509" t="s">
        <v>544</v>
      </c>
      <c r="J444" s="510" t="s">
        <v>544</v>
      </c>
      <c r="K444" s="511" t="s">
        <v>544</v>
      </c>
      <c r="L444" s="511" t="s">
        <v>544</v>
      </c>
      <c r="M444" s="511" t="s">
        <v>544</v>
      </c>
      <c r="N444" s="511" t="s">
        <v>544</v>
      </c>
      <c r="O444" s="511" t="s">
        <v>544</v>
      </c>
      <c r="P444" s="511" t="s">
        <v>544</v>
      </c>
      <c r="Q444" s="511" t="s">
        <v>544</v>
      </c>
      <c r="R444" s="511" t="s">
        <v>544</v>
      </c>
      <c r="S444" s="511" t="s">
        <v>544</v>
      </c>
      <c r="T444" s="511" t="s">
        <v>544</v>
      </c>
      <c r="U444" s="511" t="s">
        <v>544</v>
      </c>
      <c r="V444" s="511" t="s">
        <v>544</v>
      </c>
      <c r="W444" s="511" t="s">
        <v>544</v>
      </c>
      <c r="X444" s="511" t="s">
        <v>544</v>
      </c>
      <c r="Y444" s="511" t="s">
        <v>544</v>
      </c>
      <c r="Z444" s="511" t="s">
        <v>544</v>
      </c>
      <c r="AA444" s="511" t="s">
        <v>544</v>
      </c>
      <c r="AB444" s="511" t="s">
        <v>544</v>
      </c>
      <c r="AC444" s="511" t="s">
        <v>544</v>
      </c>
      <c r="AD444" s="511" t="s">
        <v>544</v>
      </c>
      <c r="AE444" s="511" t="s">
        <v>544</v>
      </c>
      <c r="AF444" s="511" t="s">
        <v>544</v>
      </c>
      <c r="AG444" s="511" t="s">
        <v>544</v>
      </c>
      <c r="AH444" s="511" t="s">
        <v>544</v>
      </c>
      <c r="AI444" s="511" t="s">
        <v>544</v>
      </c>
      <c r="AJ444" s="511" t="s">
        <v>544</v>
      </c>
      <c r="AK444" s="511" t="s">
        <v>544</v>
      </c>
      <c r="AL444" s="511" t="s">
        <v>544</v>
      </c>
      <c r="AM444" s="511" t="s">
        <v>544</v>
      </c>
      <c r="AN444" s="511" t="s">
        <v>544</v>
      </c>
      <c r="AO444" s="511" t="s">
        <v>544</v>
      </c>
      <c r="AP444" s="511" t="s">
        <v>544</v>
      </c>
      <c r="AQ444" s="511" t="s">
        <v>544</v>
      </c>
      <c r="AR444" s="511" t="s">
        <v>544</v>
      </c>
      <c r="AS444" s="511" t="s">
        <v>544</v>
      </c>
      <c r="AT444" s="511" t="s">
        <v>544</v>
      </c>
      <c r="AU444" s="511" t="s">
        <v>544</v>
      </c>
      <c r="AV444" s="511" t="s">
        <v>544</v>
      </c>
      <c r="AW444" s="511" t="s">
        <v>544</v>
      </c>
      <c r="AX444" s="511" t="s">
        <v>544</v>
      </c>
      <c r="AY444" s="511" t="s">
        <v>544</v>
      </c>
      <c r="AZ444" s="511" t="s">
        <v>544</v>
      </c>
      <c r="BA444" s="511" t="s">
        <v>544</v>
      </c>
      <c r="BB444" s="511" t="s">
        <v>544</v>
      </c>
      <c r="BC444" s="511" t="s">
        <v>544</v>
      </c>
      <c r="BD444" s="511" t="s">
        <v>544</v>
      </c>
      <c r="BE444" s="511" t="s">
        <v>544</v>
      </c>
      <c r="BF444" s="511" t="s">
        <v>544</v>
      </c>
      <c r="BG444" s="511" t="s">
        <v>544</v>
      </c>
      <c r="BH444" s="511" t="s">
        <v>544</v>
      </c>
      <c r="BI444" s="511" t="s">
        <v>544</v>
      </c>
      <c r="BJ444" s="511" t="s">
        <v>544</v>
      </c>
      <c r="BK444" s="511" t="s">
        <v>544</v>
      </c>
      <c r="BL444" s="512" t="s">
        <v>544</v>
      </c>
      <c r="BM444" s="511" t="s">
        <v>544</v>
      </c>
      <c r="BN444" s="511" t="s">
        <v>544</v>
      </c>
      <c r="BO444" s="511" t="s">
        <v>544</v>
      </c>
      <c r="BQ444" t="s">
        <v>544</v>
      </c>
      <c r="BR444" t="s">
        <v>544</v>
      </c>
      <c r="BS444" t="s">
        <v>544</v>
      </c>
      <c r="BT444" t="s">
        <v>544</v>
      </c>
      <c r="BU444" t="s">
        <v>544</v>
      </c>
      <c r="BV444" t="s">
        <v>544</v>
      </c>
      <c r="BW444" t="s">
        <v>544</v>
      </c>
      <c r="BX444" t="s">
        <v>544</v>
      </c>
      <c r="BY444" t="s">
        <v>544</v>
      </c>
      <c r="BZ444" t="s">
        <v>544</v>
      </c>
      <c r="CA444" t="s">
        <v>544</v>
      </c>
      <c r="CB444" t="s">
        <v>544</v>
      </c>
      <c r="CC444" t="s">
        <v>544</v>
      </c>
      <c r="CD444" t="s">
        <v>544</v>
      </c>
      <c r="CE444" t="s">
        <v>544</v>
      </c>
      <c r="CF444" t="s">
        <v>544</v>
      </c>
      <c r="CG444" t="s">
        <v>544</v>
      </c>
      <c r="CH444" t="s">
        <v>544</v>
      </c>
      <c r="CI444" t="s">
        <v>544</v>
      </c>
      <c r="CJ444" t="s">
        <v>544</v>
      </c>
      <c r="CK444" t="s">
        <v>544</v>
      </c>
      <c r="CL444" t="s">
        <v>544</v>
      </c>
      <c r="CM444" t="s">
        <v>544</v>
      </c>
      <c r="CN444" t="s">
        <v>544</v>
      </c>
      <c r="CO444" t="s">
        <v>544</v>
      </c>
      <c r="CP444" t="s">
        <v>544</v>
      </c>
      <c r="CQ444" t="s">
        <v>544</v>
      </c>
      <c r="CR444" t="s">
        <v>544</v>
      </c>
      <c r="CS444" t="s">
        <v>544</v>
      </c>
      <c r="CT444" t="s">
        <v>544</v>
      </c>
      <c r="CU444" t="s">
        <v>544</v>
      </c>
      <c r="CV444" t="s">
        <v>544</v>
      </c>
      <c r="CW444" t="s">
        <v>544</v>
      </c>
      <c r="CX444" t="s">
        <v>544</v>
      </c>
      <c r="CY444" t="s">
        <v>544</v>
      </c>
      <c r="CZ444" t="s">
        <v>544</v>
      </c>
      <c r="DA444" t="s">
        <v>544</v>
      </c>
      <c r="DB444" t="s">
        <v>544</v>
      </c>
      <c r="DC444" t="s">
        <v>544</v>
      </c>
      <c r="DD444" t="s">
        <v>544</v>
      </c>
      <c r="DE444" t="s">
        <v>544</v>
      </c>
      <c r="DF444" t="s">
        <v>544</v>
      </c>
      <c r="DG444" t="s">
        <v>544</v>
      </c>
      <c r="DH444" t="s">
        <v>544</v>
      </c>
      <c r="DI444" t="s">
        <v>544</v>
      </c>
      <c r="DJ444" t="s">
        <v>544</v>
      </c>
      <c r="DK444" t="s">
        <v>544</v>
      </c>
      <c r="DL444" t="s">
        <v>544</v>
      </c>
      <c r="DM444" t="s">
        <v>544</v>
      </c>
      <c r="DN444" t="s">
        <v>544</v>
      </c>
      <c r="DO444" t="s">
        <v>544</v>
      </c>
      <c r="DP444" t="s">
        <v>544</v>
      </c>
      <c r="DQ444" t="s">
        <v>544</v>
      </c>
      <c r="DR444" t="s">
        <v>544</v>
      </c>
      <c r="DS444" t="s">
        <v>544</v>
      </c>
      <c r="DT444" t="s">
        <v>544</v>
      </c>
      <c r="DU444" t="s">
        <v>544</v>
      </c>
      <c r="DV444" t="s">
        <v>544</v>
      </c>
      <c r="DW444" t="s">
        <v>544</v>
      </c>
      <c r="DX444" t="s">
        <v>544</v>
      </c>
      <c r="DY444" t="s">
        <v>544</v>
      </c>
      <c r="DZ444" t="s">
        <v>544</v>
      </c>
      <c r="EA444" t="s">
        <v>544</v>
      </c>
    </row>
    <row r="445" spans="1:131" ht="15" hidden="1">
      <c r="A445" s="505" t="e">
        <v>#N/A</v>
      </c>
      <c r="B445" s="505" t="e">
        <v>#N/A</v>
      </c>
      <c r="C445" s="506" t="s">
        <v>544</v>
      </c>
      <c r="D445" s="506" t="s">
        <v>544</v>
      </c>
      <c r="E445" s="507" t="s">
        <v>544</v>
      </c>
      <c r="F445" s="507" t="s">
        <v>544</v>
      </c>
      <c r="G445" s="508" t="s">
        <v>544</v>
      </c>
      <c r="H445" s="470" t="s">
        <v>544</v>
      </c>
      <c r="I445" s="509" t="s">
        <v>544</v>
      </c>
      <c r="J445" s="510" t="s">
        <v>544</v>
      </c>
      <c r="K445" s="511" t="s">
        <v>544</v>
      </c>
      <c r="L445" s="511" t="s">
        <v>544</v>
      </c>
      <c r="M445" s="511" t="s">
        <v>544</v>
      </c>
      <c r="N445" s="511" t="s">
        <v>544</v>
      </c>
      <c r="O445" s="511" t="s">
        <v>544</v>
      </c>
      <c r="P445" s="511" t="s">
        <v>544</v>
      </c>
      <c r="Q445" s="511" t="s">
        <v>544</v>
      </c>
      <c r="R445" s="511" t="s">
        <v>544</v>
      </c>
      <c r="S445" s="511" t="s">
        <v>544</v>
      </c>
      <c r="T445" s="511" t="s">
        <v>544</v>
      </c>
      <c r="U445" s="511" t="s">
        <v>544</v>
      </c>
      <c r="V445" s="511" t="s">
        <v>544</v>
      </c>
      <c r="W445" s="511" t="s">
        <v>544</v>
      </c>
      <c r="X445" s="511" t="s">
        <v>544</v>
      </c>
      <c r="Y445" s="511" t="s">
        <v>544</v>
      </c>
      <c r="Z445" s="511" t="s">
        <v>544</v>
      </c>
      <c r="AA445" s="511" t="s">
        <v>544</v>
      </c>
      <c r="AB445" s="511" t="s">
        <v>544</v>
      </c>
      <c r="AC445" s="511" t="s">
        <v>544</v>
      </c>
      <c r="AD445" s="511" t="s">
        <v>544</v>
      </c>
      <c r="AE445" s="511" t="s">
        <v>544</v>
      </c>
      <c r="AF445" s="511" t="s">
        <v>544</v>
      </c>
      <c r="AG445" s="511" t="s">
        <v>544</v>
      </c>
      <c r="AH445" s="511" t="s">
        <v>544</v>
      </c>
      <c r="AI445" s="511" t="s">
        <v>544</v>
      </c>
      <c r="AJ445" s="511" t="s">
        <v>544</v>
      </c>
      <c r="AK445" s="511" t="s">
        <v>544</v>
      </c>
      <c r="AL445" s="511" t="s">
        <v>544</v>
      </c>
      <c r="AM445" s="511" t="s">
        <v>544</v>
      </c>
      <c r="AN445" s="511" t="s">
        <v>544</v>
      </c>
      <c r="AO445" s="511" t="s">
        <v>544</v>
      </c>
      <c r="AP445" s="511" t="s">
        <v>544</v>
      </c>
      <c r="AQ445" s="511" t="s">
        <v>544</v>
      </c>
      <c r="AR445" s="511" t="s">
        <v>544</v>
      </c>
      <c r="AS445" s="511" t="s">
        <v>544</v>
      </c>
      <c r="AT445" s="511" t="s">
        <v>544</v>
      </c>
      <c r="AU445" s="511" t="s">
        <v>544</v>
      </c>
      <c r="AV445" s="511" t="s">
        <v>544</v>
      </c>
      <c r="AW445" s="511" t="s">
        <v>544</v>
      </c>
      <c r="AX445" s="511" t="s">
        <v>544</v>
      </c>
      <c r="AY445" s="511" t="s">
        <v>544</v>
      </c>
      <c r="AZ445" s="511" t="s">
        <v>544</v>
      </c>
      <c r="BA445" s="511" t="s">
        <v>544</v>
      </c>
      <c r="BB445" s="511" t="s">
        <v>544</v>
      </c>
      <c r="BC445" s="511" t="s">
        <v>544</v>
      </c>
      <c r="BD445" s="511" t="s">
        <v>544</v>
      </c>
      <c r="BE445" s="511" t="s">
        <v>544</v>
      </c>
      <c r="BF445" s="511" t="s">
        <v>544</v>
      </c>
      <c r="BG445" s="511" t="s">
        <v>544</v>
      </c>
      <c r="BH445" s="511" t="s">
        <v>544</v>
      </c>
      <c r="BI445" s="511" t="s">
        <v>544</v>
      </c>
      <c r="BJ445" s="511" t="s">
        <v>544</v>
      </c>
      <c r="BK445" s="511" t="s">
        <v>544</v>
      </c>
      <c r="BL445" s="512" t="s">
        <v>544</v>
      </c>
      <c r="BM445" s="511" t="s">
        <v>544</v>
      </c>
      <c r="BN445" s="511" t="s">
        <v>544</v>
      </c>
      <c r="BO445" s="511" t="s">
        <v>544</v>
      </c>
      <c r="BQ445" t="s">
        <v>544</v>
      </c>
      <c r="BR445" t="s">
        <v>544</v>
      </c>
      <c r="BS445" t="s">
        <v>544</v>
      </c>
      <c r="BT445" t="s">
        <v>544</v>
      </c>
      <c r="BU445" t="s">
        <v>544</v>
      </c>
      <c r="BV445" t="s">
        <v>544</v>
      </c>
      <c r="BW445" t="s">
        <v>544</v>
      </c>
      <c r="BX445" t="s">
        <v>544</v>
      </c>
      <c r="BY445" t="s">
        <v>544</v>
      </c>
      <c r="BZ445" t="s">
        <v>544</v>
      </c>
      <c r="CA445" t="s">
        <v>544</v>
      </c>
      <c r="CB445" t="s">
        <v>544</v>
      </c>
      <c r="CC445" t="s">
        <v>544</v>
      </c>
      <c r="CD445" t="s">
        <v>544</v>
      </c>
      <c r="CE445" t="s">
        <v>544</v>
      </c>
      <c r="CF445" t="s">
        <v>544</v>
      </c>
      <c r="CG445" t="s">
        <v>544</v>
      </c>
      <c r="CH445" t="s">
        <v>544</v>
      </c>
      <c r="CI445" t="s">
        <v>544</v>
      </c>
      <c r="CJ445" t="s">
        <v>544</v>
      </c>
      <c r="CK445" t="s">
        <v>544</v>
      </c>
      <c r="CL445" t="s">
        <v>544</v>
      </c>
      <c r="CM445" t="s">
        <v>544</v>
      </c>
      <c r="CN445" t="s">
        <v>544</v>
      </c>
      <c r="CO445" t="s">
        <v>544</v>
      </c>
      <c r="CP445" t="s">
        <v>544</v>
      </c>
      <c r="CQ445" t="s">
        <v>544</v>
      </c>
      <c r="CR445" t="s">
        <v>544</v>
      </c>
      <c r="CS445" t="s">
        <v>544</v>
      </c>
      <c r="CT445" t="s">
        <v>544</v>
      </c>
      <c r="CU445" t="s">
        <v>544</v>
      </c>
      <c r="CV445" t="s">
        <v>544</v>
      </c>
      <c r="CW445" t="s">
        <v>544</v>
      </c>
      <c r="CX445" t="s">
        <v>544</v>
      </c>
      <c r="CY445" t="s">
        <v>544</v>
      </c>
      <c r="CZ445" t="s">
        <v>544</v>
      </c>
      <c r="DA445" t="s">
        <v>544</v>
      </c>
      <c r="DB445" t="s">
        <v>544</v>
      </c>
      <c r="DC445" t="s">
        <v>544</v>
      </c>
      <c r="DD445" t="s">
        <v>544</v>
      </c>
      <c r="DE445" t="s">
        <v>544</v>
      </c>
      <c r="DF445" t="s">
        <v>544</v>
      </c>
      <c r="DG445" t="s">
        <v>544</v>
      </c>
      <c r="DH445" t="s">
        <v>544</v>
      </c>
      <c r="DI445" t="s">
        <v>544</v>
      </c>
      <c r="DJ445" t="s">
        <v>544</v>
      </c>
      <c r="DK445" t="s">
        <v>544</v>
      </c>
      <c r="DL445" t="s">
        <v>544</v>
      </c>
      <c r="DM445" t="s">
        <v>544</v>
      </c>
      <c r="DN445" t="s">
        <v>544</v>
      </c>
      <c r="DO445" t="s">
        <v>544</v>
      </c>
      <c r="DP445" t="s">
        <v>544</v>
      </c>
      <c r="DQ445" t="s">
        <v>544</v>
      </c>
      <c r="DR445" t="s">
        <v>544</v>
      </c>
      <c r="DS445" t="s">
        <v>544</v>
      </c>
      <c r="DT445" t="s">
        <v>544</v>
      </c>
      <c r="DU445" t="s">
        <v>544</v>
      </c>
      <c r="DV445" t="s">
        <v>544</v>
      </c>
      <c r="DW445" t="s">
        <v>544</v>
      </c>
      <c r="DX445" t="s">
        <v>544</v>
      </c>
      <c r="DY445" t="s">
        <v>544</v>
      </c>
      <c r="DZ445" t="s">
        <v>544</v>
      </c>
      <c r="EA445" t="s">
        <v>544</v>
      </c>
    </row>
    <row r="446" spans="1:131" ht="15" hidden="1">
      <c r="A446" s="505" t="e">
        <v>#N/A</v>
      </c>
      <c r="B446" s="505" t="e">
        <v>#N/A</v>
      </c>
      <c r="C446" s="506" t="s">
        <v>544</v>
      </c>
      <c r="D446" s="506" t="s">
        <v>544</v>
      </c>
      <c r="E446" s="507" t="s">
        <v>544</v>
      </c>
      <c r="F446" s="507" t="s">
        <v>544</v>
      </c>
      <c r="G446" s="508" t="s">
        <v>544</v>
      </c>
      <c r="H446" s="470" t="s">
        <v>544</v>
      </c>
      <c r="I446" s="509" t="s">
        <v>544</v>
      </c>
      <c r="J446" s="510" t="s">
        <v>544</v>
      </c>
      <c r="K446" s="511" t="s">
        <v>544</v>
      </c>
      <c r="L446" s="511" t="s">
        <v>544</v>
      </c>
      <c r="M446" s="511" t="s">
        <v>544</v>
      </c>
      <c r="N446" s="511" t="s">
        <v>544</v>
      </c>
      <c r="O446" s="511" t="s">
        <v>544</v>
      </c>
      <c r="P446" s="511" t="s">
        <v>544</v>
      </c>
      <c r="Q446" s="511" t="s">
        <v>544</v>
      </c>
      <c r="R446" s="511" t="s">
        <v>544</v>
      </c>
      <c r="S446" s="511" t="s">
        <v>544</v>
      </c>
      <c r="T446" s="511" t="s">
        <v>544</v>
      </c>
      <c r="U446" s="511" t="s">
        <v>544</v>
      </c>
      <c r="V446" s="511" t="s">
        <v>544</v>
      </c>
      <c r="W446" s="511" t="s">
        <v>544</v>
      </c>
      <c r="X446" s="511" t="s">
        <v>544</v>
      </c>
      <c r="Y446" s="511" t="s">
        <v>544</v>
      </c>
      <c r="Z446" s="511" t="s">
        <v>544</v>
      </c>
      <c r="AA446" s="511" t="s">
        <v>544</v>
      </c>
      <c r="AB446" s="511" t="s">
        <v>544</v>
      </c>
      <c r="AC446" s="511" t="s">
        <v>544</v>
      </c>
      <c r="AD446" s="511" t="s">
        <v>544</v>
      </c>
      <c r="AE446" s="511" t="s">
        <v>544</v>
      </c>
      <c r="AF446" s="511" t="s">
        <v>544</v>
      </c>
      <c r="AG446" s="511" t="s">
        <v>544</v>
      </c>
      <c r="AH446" s="511" t="s">
        <v>544</v>
      </c>
      <c r="AI446" s="511" t="s">
        <v>544</v>
      </c>
      <c r="AJ446" s="511" t="s">
        <v>544</v>
      </c>
      <c r="AK446" s="511" t="s">
        <v>544</v>
      </c>
      <c r="AL446" s="511" t="s">
        <v>544</v>
      </c>
      <c r="AM446" s="511" t="s">
        <v>544</v>
      </c>
      <c r="AN446" s="511" t="s">
        <v>544</v>
      </c>
      <c r="AO446" s="511" t="s">
        <v>544</v>
      </c>
      <c r="AP446" s="511" t="s">
        <v>544</v>
      </c>
      <c r="AQ446" s="511" t="s">
        <v>544</v>
      </c>
      <c r="AR446" s="511" t="s">
        <v>544</v>
      </c>
      <c r="AS446" s="511" t="s">
        <v>544</v>
      </c>
      <c r="AT446" s="511" t="s">
        <v>544</v>
      </c>
      <c r="AU446" s="511" t="s">
        <v>544</v>
      </c>
      <c r="AV446" s="511" t="s">
        <v>544</v>
      </c>
      <c r="AW446" s="511" t="s">
        <v>544</v>
      </c>
      <c r="AX446" s="511" t="s">
        <v>544</v>
      </c>
      <c r="AY446" s="511" t="s">
        <v>544</v>
      </c>
      <c r="AZ446" s="511" t="s">
        <v>544</v>
      </c>
      <c r="BA446" s="511" t="s">
        <v>544</v>
      </c>
      <c r="BB446" s="511" t="s">
        <v>544</v>
      </c>
      <c r="BC446" s="511" t="s">
        <v>544</v>
      </c>
      <c r="BD446" s="511" t="s">
        <v>544</v>
      </c>
      <c r="BE446" s="511" t="s">
        <v>544</v>
      </c>
      <c r="BF446" s="511" t="s">
        <v>544</v>
      </c>
      <c r="BG446" s="511" t="s">
        <v>544</v>
      </c>
      <c r="BH446" s="511" t="s">
        <v>544</v>
      </c>
      <c r="BI446" s="511" t="s">
        <v>544</v>
      </c>
      <c r="BJ446" s="511" t="s">
        <v>544</v>
      </c>
      <c r="BK446" s="511" t="s">
        <v>544</v>
      </c>
      <c r="BL446" s="512" t="s">
        <v>544</v>
      </c>
      <c r="BM446" s="511" t="s">
        <v>544</v>
      </c>
      <c r="BN446" s="511" t="s">
        <v>544</v>
      </c>
      <c r="BO446" s="511" t="s">
        <v>544</v>
      </c>
      <c r="BQ446" t="s">
        <v>544</v>
      </c>
      <c r="BR446" t="s">
        <v>544</v>
      </c>
      <c r="BS446" t="s">
        <v>544</v>
      </c>
      <c r="BT446" t="s">
        <v>544</v>
      </c>
      <c r="BU446" t="s">
        <v>544</v>
      </c>
      <c r="BV446" t="s">
        <v>544</v>
      </c>
      <c r="BW446" t="s">
        <v>544</v>
      </c>
      <c r="BX446" t="s">
        <v>544</v>
      </c>
      <c r="BY446" t="s">
        <v>544</v>
      </c>
      <c r="BZ446" t="s">
        <v>544</v>
      </c>
      <c r="CA446" t="s">
        <v>544</v>
      </c>
      <c r="CB446" t="s">
        <v>544</v>
      </c>
      <c r="CC446" t="s">
        <v>544</v>
      </c>
      <c r="CD446" t="s">
        <v>544</v>
      </c>
      <c r="CE446" t="s">
        <v>544</v>
      </c>
      <c r="CF446" t="s">
        <v>544</v>
      </c>
      <c r="CG446" t="s">
        <v>544</v>
      </c>
      <c r="CH446" t="s">
        <v>544</v>
      </c>
      <c r="CI446" t="s">
        <v>544</v>
      </c>
      <c r="CJ446" t="s">
        <v>544</v>
      </c>
      <c r="CK446" t="s">
        <v>544</v>
      </c>
      <c r="CL446" t="s">
        <v>544</v>
      </c>
      <c r="CM446" t="s">
        <v>544</v>
      </c>
      <c r="CN446" t="s">
        <v>544</v>
      </c>
      <c r="CO446" t="s">
        <v>544</v>
      </c>
      <c r="CP446" t="s">
        <v>544</v>
      </c>
      <c r="CQ446" t="s">
        <v>544</v>
      </c>
      <c r="CR446" t="s">
        <v>544</v>
      </c>
      <c r="CS446" t="s">
        <v>544</v>
      </c>
      <c r="CT446" t="s">
        <v>544</v>
      </c>
      <c r="CU446" t="s">
        <v>544</v>
      </c>
      <c r="CV446" t="s">
        <v>544</v>
      </c>
      <c r="CW446" t="s">
        <v>544</v>
      </c>
      <c r="CX446" t="s">
        <v>544</v>
      </c>
      <c r="CY446" t="s">
        <v>544</v>
      </c>
      <c r="CZ446" t="s">
        <v>544</v>
      </c>
      <c r="DA446" t="s">
        <v>544</v>
      </c>
      <c r="DB446" t="s">
        <v>544</v>
      </c>
      <c r="DC446" t="s">
        <v>544</v>
      </c>
      <c r="DD446" t="s">
        <v>544</v>
      </c>
      <c r="DE446" t="s">
        <v>544</v>
      </c>
      <c r="DF446" t="s">
        <v>544</v>
      </c>
      <c r="DG446" t="s">
        <v>544</v>
      </c>
      <c r="DH446" t="s">
        <v>544</v>
      </c>
      <c r="DI446" t="s">
        <v>544</v>
      </c>
      <c r="DJ446" t="s">
        <v>544</v>
      </c>
      <c r="DK446" t="s">
        <v>544</v>
      </c>
      <c r="DL446" t="s">
        <v>544</v>
      </c>
      <c r="DM446" t="s">
        <v>544</v>
      </c>
      <c r="DN446" t="s">
        <v>544</v>
      </c>
      <c r="DO446" t="s">
        <v>544</v>
      </c>
      <c r="DP446" t="s">
        <v>544</v>
      </c>
      <c r="DQ446" t="s">
        <v>544</v>
      </c>
      <c r="DR446" t="s">
        <v>544</v>
      </c>
      <c r="DS446" t="s">
        <v>544</v>
      </c>
      <c r="DT446" t="s">
        <v>544</v>
      </c>
      <c r="DU446" t="s">
        <v>544</v>
      </c>
      <c r="DV446" t="s">
        <v>544</v>
      </c>
      <c r="DW446" t="s">
        <v>544</v>
      </c>
      <c r="DX446" t="s">
        <v>544</v>
      </c>
      <c r="DY446" t="s">
        <v>544</v>
      </c>
      <c r="DZ446" t="s">
        <v>544</v>
      </c>
      <c r="EA446" t="s">
        <v>544</v>
      </c>
    </row>
    <row r="447" spans="1:131" ht="15" hidden="1">
      <c r="A447" s="505" t="e">
        <v>#N/A</v>
      </c>
      <c r="B447" s="505" t="e">
        <v>#N/A</v>
      </c>
      <c r="C447" s="506" t="s">
        <v>544</v>
      </c>
      <c r="D447" s="506" t="s">
        <v>544</v>
      </c>
      <c r="E447" s="507" t="s">
        <v>544</v>
      </c>
      <c r="F447" s="507" t="s">
        <v>544</v>
      </c>
      <c r="G447" s="508" t="s">
        <v>544</v>
      </c>
      <c r="H447" s="470" t="s">
        <v>544</v>
      </c>
      <c r="I447" s="509" t="s">
        <v>544</v>
      </c>
      <c r="J447" s="510" t="s">
        <v>544</v>
      </c>
      <c r="K447" s="511" t="s">
        <v>544</v>
      </c>
      <c r="L447" s="511" t="s">
        <v>544</v>
      </c>
      <c r="M447" s="511" t="s">
        <v>544</v>
      </c>
      <c r="N447" s="511" t="s">
        <v>544</v>
      </c>
      <c r="O447" s="511" t="s">
        <v>544</v>
      </c>
      <c r="P447" s="511" t="s">
        <v>544</v>
      </c>
      <c r="Q447" s="511" t="s">
        <v>544</v>
      </c>
      <c r="R447" s="511" t="s">
        <v>544</v>
      </c>
      <c r="S447" s="511" t="s">
        <v>544</v>
      </c>
      <c r="T447" s="511" t="s">
        <v>544</v>
      </c>
      <c r="U447" s="511" t="s">
        <v>544</v>
      </c>
      <c r="V447" s="511" t="s">
        <v>544</v>
      </c>
      <c r="W447" s="511" t="s">
        <v>544</v>
      </c>
      <c r="X447" s="511" t="s">
        <v>544</v>
      </c>
      <c r="Y447" s="511" t="s">
        <v>544</v>
      </c>
      <c r="Z447" s="511" t="s">
        <v>544</v>
      </c>
      <c r="AA447" s="511" t="s">
        <v>544</v>
      </c>
      <c r="AB447" s="511" t="s">
        <v>544</v>
      </c>
      <c r="AC447" s="511" t="s">
        <v>544</v>
      </c>
      <c r="AD447" s="511" t="s">
        <v>544</v>
      </c>
      <c r="AE447" s="511" t="s">
        <v>544</v>
      </c>
      <c r="AF447" s="511" t="s">
        <v>544</v>
      </c>
      <c r="AG447" s="511" t="s">
        <v>544</v>
      </c>
      <c r="AH447" s="511" t="s">
        <v>544</v>
      </c>
      <c r="AI447" s="511" t="s">
        <v>544</v>
      </c>
      <c r="AJ447" s="511" t="s">
        <v>544</v>
      </c>
      <c r="AK447" s="511" t="s">
        <v>544</v>
      </c>
      <c r="AL447" s="511" t="s">
        <v>544</v>
      </c>
      <c r="AM447" s="511" t="s">
        <v>544</v>
      </c>
      <c r="AN447" s="511" t="s">
        <v>544</v>
      </c>
      <c r="AO447" s="511" t="s">
        <v>544</v>
      </c>
      <c r="AP447" s="511" t="s">
        <v>544</v>
      </c>
      <c r="AQ447" s="511" t="s">
        <v>544</v>
      </c>
      <c r="AR447" s="511" t="s">
        <v>544</v>
      </c>
      <c r="AS447" s="511" t="s">
        <v>544</v>
      </c>
      <c r="AT447" s="511" t="s">
        <v>544</v>
      </c>
      <c r="AU447" s="511" t="s">
        <v>544</v>
      </c>
      <c r="AV447" s="511" t="s">
        <v>544</v>
      </c>
      <c r="AW447" s="511" t="s">
        <v>544</v>
      </c>
      <c r="AX447" s="511" t="s">
        <v>544</v>
      </c>
      <c r="AY447" s="511" t="s">
        <v>544</v>
      </c>
      <c r="AZ447" s="511" t="s">
        <v>544</v>
      </c>
      <c r="BA447" s="511" t="s">
        <v>544</v>
      </c>
      <c r="BB447" s="511" t="s">
        <v>544</v>
      </c>
      <c r="BC447" s="511" t="s">
        <v>544</v>
      </c>
      <c r="BD447" s="511" t="s">
        <v>544</v>
      </c>
      <c r="BE447" s="511" t="s">
        <v>544</v>
      </c>
      <c r="BF447" s="511" t="s">
        <v>544</v>
      </c>
      <c r="BG447" s="511" t="s">
        <v>544</v>
      </c>
      <c r="BH447" s="511" t="s">
        <v>544</v>
      </c>
      <c r="BI447" s="511" t="s">
        <v>544</v>
      </c>
      <c r="BJ447" s="511" t="s">
        <v>544</v>
      </c>
      <c r="BK447" s="511" t="s">
        <v>544</v>
      </c>
      <c r="BL447" s="512" t="s">
        <v>544</v>
      </c>
      <c r="BM447" s="511" t="s">
        <v>544</v>
      </c>
      <c r="BN447" s="511" t="s">
        <v>544</v>
      </c>
      <c r="BO447" s="511" t="s">
        <v>544</v>
      </c>
      <c r="BQ447" t="s">
        <v>544</v>
      </c>
      <c r="BR447" t="s">
        <v>544</v>
      </c>
      <c r="BS447" t="s">
        <v>544</v>
      </c>
      <c r="BT447" t="s">
        <v>544</v>
      </c>
      <c r="BU447" t="s">
        <v>544</v>
      </c>
      <c r="BV447" t="s">
        <v>544</v>
      </c>
      <c r="BW447" t="s">
        <v>544</v>
      </c>
      <c r="BX447" t="s">
        <v>544</v>
      </c>
      <c r="BY447" t="s">
        <v>544</v>
      </c>
      <c r="BZ447" t="s">
        <v>544</v>
      </c>
      <c r="CA447" t="s">
        <v>544</v>
      </c>
      <c r="CB447" t="s">
        <v>544</v>
      </c>
      <c r="CC447" t="s">
        <v>544</v>
      </c>
      <c r="CD447" t="s">
        <v>544</v>
      </c>
      <c r="CE447" t="s">
        <v>544</v>
      </c>
      <c r="CF447" t="s">
        <v>544</v>
      </c>
      <c r="CG447" t="s">
        <v>544</v>
      </c>
      <c r="CH447" t="s">
        <v>544</v>
      </c>
      <c r="CI447" t="s">
        <v>544</v>
      </c>
      <c r="CJ447" t="s">
        <v>544</v>
      </c>
      <c r="CK447" t="s">
        <v>544</v>
      </c>
      <c r="CL447" t="s">
        <v>544</v>
      </c>
      <c r="CM447" t="s">
        <v>544</v>
      </c>
      <c r="CN447" t="s">
        <v>544</v>
      </c>
      <c r="CO447" t="s">
        <v>544</v>
      </c>
      <c r="CP447" t="s">
        <v>544</v>
      </c>
      <c r="CQ447" t="s">
        <v>544</v>
      </c>
      <c r="CR447" t="s">
        <v>544</v>
      </c>
      <c r="CS447" t="s">
        <v>544</v>
      </c>
      <c r="CT447" t="s">
        <v>544</v>
      </c>
      <c r="CU447" t="s">
        <v>544</v>
      </c>
      <c r="CV447" t="s">
        <v>544</v>
      </c>
      <c r="CW447" t="s">
        <v>544</v>
      </c>
      <c r="CX447" t="s">
        <v>544</v>
      </c>
      <c r="CY447" t="s">
        <v>544</v>
      </c>
      <c r="CZ447" t="s">
        <v>544</v>
      </c>
      <c r="DA447" t="s">
        <v>544</v>
      </c>
      <c r="DB447" t="s">
        <v>544</v>
      </c>
      <c r="DC447" t="s">
        <v>544</v>
      </c>
      <c r="DD447" t="s">
        <v>544</v>
      </c>
      <c r="DE447" t="s">
        <v>544</v>
      </c>
      <c r="DF447" t="s">
        <v>544</v>
      </c>
      <c r="DG447" t="s">
        <v>544</v>
      </c>
      <c r="DH447" t="s">
        <v>544</v>
      </c>
      <c r="DI447" t="s">
        <v>544</v>
      </c>
      <c r="DJ447" t="s">
        <v>544</v>
      </c>
      <c r="DK447" t="s">
        <v>544</v>
      </c>
      <c r="DL447" t="s">
        <v>544</v>
      </c>
      <c r="DM447" t="s">
        <v>544</v>
      </c>
      <c r="DN447" t="s">
        <v>544</v>
      </c>
      <c r="DO447" t="s">
        <v>544</v>
      </c>
      <c r="DP447" t="s">
        <v>544</v>
      </c>
      <c r="DQ447" t="s">
        <v>544</v>
      </c>
      <c r="DR447" t="s">
        <v>544</v>
      </c>
      <c r="DS447" t="s">
        <v>544</v>
      </c>
      <c r="DT447" t="s">
        <v>544</v>
      </c>
      <c r="DU447" t="s">
        <v>544</v>
      </c>
      <c r="DV447" t="s">
        <v>544</v>
      </c>
      <c r="DW447" t="s">
        <v>544</v>
      </c>
      <c r="DX447" t="s">
        <v>544</v>
      </c>
      <c r="DY447" t="s">
        <v>544</v>
      </c>
      <c r="DZ447" t="s">
        <v>544</v>
      </c>
      <c r="EA447" t="s">
        <v>544</v>
      </c>
    </row>
    <row r="448" spans="1:131" ht="15" hidden="1">
      <c r="A448" s="505" t="e">
        <v>#N/A</v>
      </c>
      <c r="B448" s="505" t="e">
        <v>#N/A</v>
      </c>
      <c r="C448" s="506" t="s">
        <v>544</v>
      </c>
      <c r="D448" s="506" t="s">
        <v>544</v>
      </c>
      <c r="E448" s="507" t="s">
        <v>544</v>
      </c>
      <c r="F448" s="507" t="s">
        <v>544</v>
      </c>
      <c r="G448" s="508" t="s">
        <v>544</v>
      </c>
      <c r="H448" s="470" t="s">
        <v>544</v>
      </c>
      <c r="I448" s="509" t="s">
        <v>544</v>
      </c>
      <c r="J448" s="510" t="s">
        <v>544</v>
      </c>
      <c r="K448" s="511" t="s">
        <v>544</v>
      </c>
      <c r="L448" s="511" t="s">
        <v>544</v>
      </c>
      <c r="M448" s="511" t="s">
        <v>544</v>
      </c>
      <c r="N448" s="511" t="s">
        <v>544</v>
      </c>
      <c r="O448" s="511" t="s">
        <v>544</v>
      </c>
      <c r="P448" s="511" t="s">
        <v>544</v>
      </c>
      <c r="Q448" s="511" t="s">
        <v>544</v>
      </c>
      <c r="R448" s="511" t="s">
        <v>544</v>
      </c>
      <c r="S448" s="511" t="s">
        <v>544</v>
      </c>
      <c r="T448" s="511" t="s">
        <v>544</v>
      </c>
      <c r="U448" s="511" t="s">
        <v>544</v>
      </c>
      <c r="V448" s="511" t="s">
        <v>544</v>
      </c>
      <c r="W448" s="511" t="s">
        <v>544</v>
      </c>
      <c r="X448" s="511" t="s">
        <v>544</v>
      </c>
      <c r="Y448" s="511" t="s">
        <v>544</v>
      </c>
      <c r="Z448" s="511" t="s">
        <v>544</v>
      </c>
      <c r="AA448" s="511" t="s">
        <v>544</v>
      </c>
      <c r="AB448" s="511" t="s">
        <v>544</v>
      </c>
      <c r="AC448" s="511" t="s">
        <v>544</v>
      </c>
      <c r="AD448" s="511" t="s">
        <v>544</v>
      </c>
      <c r="AE448" s="511" t="s">
        <v>544</v>
      </c>
      <c r="AF448" s="511" t="s">
        <v>544</v>
      </c>
      <c r="AG448" s="511" t="s">
        <v>544</v>
      </c>
      <c r="AH448" s="511" t="s">
        <v>544</v>
      </c>
      <c r="AI448" s="511" t="s">
        <v>544</v>
      </c>
      <c r="AJ448" s="511" t="s">
        <v>544</v>
      </c>
      <c r="AK448" s="511" t="s">
        <v>544</v>
      </c>
      <c r="AL448" s="511" t="s">
        <v>544</v>
      </c>
      <c r="AM448" s="511" t="s">
        <v>544</v>
      </c>
      <c r="AN448" s="511" t="s">
        <v>544</v>
      </c>
      <c r="AO448" s="511" t="s">
        <v>544</v>
      </c>
      <c r="AP448" s="511" t="s">
        <v>544</v>
      </c>
      <c r="AQ448" s="511" t="s">
        <v>544</v>
      </c>
      <c r="AR448" s="511" t="s">
        <v>544</v>
      </c>
      <c r="AS448" s="511" t="s">
        <v>544</v>
      </c>
      <c r="AT448" s="511" t="s">
        <v>544</v>
      </c>
      <c r="AU448" s="511" t="s">
        <v>544</v>
      </c>
      <c r="AV448" s="511" t="s">
        <v>544</v>
      </c>
      <c r="AW448" s="511" t="s">
        <v>544</v>
      </c>
      <c r="AX448" s="511" t="s">
        <v>544</v>
      </c>
      <c r="AY448" s="511" t="s">
        <v>544</v>
      </c>
      <c r="AZ448" s="511" t="s">
        <v>544</v>
      </c>
      <c r="BA448" s="511" t="s">
        <v>544</v>
      </c>
      <c r="BB448" s="511" t="s">
        <v>544</v>
      </c>
      <c r="BC448" s="511" t="s">
        <v>544</v>
      </c>
      <c r="BD448" s="511" t="s">
        <v>544</v>
      </c>
      <c r="BE448" s="511" t="s">
        <v>544</v>
      </c>
      <c r="BF448" s="511" t="s">
        <v>544</v>
      </c>
      <c r="BG448" s="511" t="s">
        <v>544</v>
      </c>
      <c r="BH448" s="511" t="s">
        <v>544</v>
      </c>
      <c r="BI448" s="511" t="s">
        <v>544</v>
      </c>
      <c r="BJ448" s="511" t="s">
        <v>544</v>
      </c>
      <c r="BK448" s="511" t="s">
        <v>544</v>
      </c>
      <c r="BL448" s="512" t="s">
        <v>544</v>
      </c>
      <c r="BM448" s="511" t="s">
        <v>544</v>
      </c>
      <c r="BN448" s="511" t="s">
        <v>544</v>
      </c>
      <c r="BO448" s="511" t="s">
        <v>544</v>
      </c>
      <c r="BQ448" t="s">
        <v>544</v>
      </c>
      <c r="BR448" t="s">
        <v>544</v>
      </c>
      <c r="BS448" t="s">
        <v>544</v>
      </c>
      <c r="BT448" t="s">
        <v>544</v>
      </c>
      <c r="BU448" t="s">
        <v>544</v>
      </c>
      <c r="BV448" t="s">
        <v>544</v>
      </c>
      <c r="BW448" t="s">
        <v>544</v>
      </c>
      <c r="BX448" t="s">
        <v>544</v>
      </c>
      <c r="BY448" t="s">
        <v>544</v>
      </c>
      <c r="BZ448" t="s">
        <v>544</v>
      </c>
      <c r="CA448" t="s">
        <v>544</v>
      </c>
      <c r="CB448" t="s">
        <v>544</v>
      </c>
      <c r="CC448" t="s">
        <v>544</v>
      </c>
      <c r="CD448" t="s">
        <v>544</v>
      </c>
      <c r="CE448" t="s">
        <v>544</v>
      </c>
      <c r="CF448" t="s">
        <v>544</v>
      </c>
      <c r="CG448" t="s">
        <v>544</v>
      </c>
      <c r="CH448" t="s">
        <v>544</v>
      </c>
      <c r="CI448" t="s">
        <v>544</v>
      </c>
      <c r="CJ448" t="s">
        <v>544</v>
      </c>
      <c r="CK448" t="s">
        <v>544</v>
      </c>
      <c r="CL448" t="s">
        <v>544</v>
      </c>
      <c r="CM448" t="s">
        <v>544</v>
      </c>
      <c r="CN448" t="s">
        <v>544</v>
      </c>
      <c r="CO448" t="s">
        <v>544</v>
      </c>
      <c r="CP448" t="s">
        <v>544</v>
      </c>
      <c r="CQ448" t="s">
        <v>544</v>
      </c>
      <c r="CR448" t="s">
        <v>544</v>
      </c>
      <c r="CS448" t="s">
        <v>544</v>
      </c>
      <c r="CT448" t="s">
        <v>544</v>
      </c>
      <c r="CU448" t="s">
        <v>544</v>
      </c>
      <c r="CV448" t="s">
        <v>544</v>
      </c>
      <c r="CW448" t="s">
        <v>544</v>
      </c>
      <c r="CX448" t="s">
        <v>544</v>
      </c>
      <c r="CY448" t="s">
        <v>544</v>
      </c>
      <c r="CZ448" t="s">
        <v>544</v>
      </c>
      <c r="DA448" t="s">
        <v>544</v>
      </c>
      <c r="DB448" t="s">
        <v>544</v>
      </c>
      <c r="DC448" t="s">
        <v>544</v>
      </c>
      <c r="DD448" t="s">
        <v>544</v>
      </c>
      <c r="DE448" t="s">
        <v>544</v>
      </c>
      <c r="DF448" t="s">
        <v>544</v>
      </c>
      <c r="DG448" t="s">
        <v>544</v>
      </c>
      <c r="DH448" t="s">
        <v>544</v>
      </c>
      <c r="DI448" t="s">
        <v>544</v>
      </c>
      <c r="DJ448" t="s">
        <v>544</v>
      </c>
      <c r="DK448" t="s">
        <v>544</v>
      </c>
      <c r="DL448" t="s">
        <v>544</v>
      </c>
      <c r="DM448" t="s">
        <v>544</v>
      </c>
      <c r="DN448" t="s">
        <v>544</v>
      </c>
      <c r="DO448" t="s">
        <v>544</v>
      </c>
      <c r="DP448" t="s">
        <v>544</v>
      </c>
      <c r="DQ448" t="s">
        <v>544</v>
      </c>
      <c r="DR448" t="s">
        <v>544</v>
      </c>
      <c r="DS448" t="s">
        <v>544</v>
      </c>
      <c r="DT448" t="s">
        <v>544</v>
      </c>
      <c r="DU448" t="s">
        <v>544</v>
      </c>
      <c r="DV448" t="s">
        <v>544</v>
      </c>
      <c r="DW448" t="s">
        <v>544</v>
      </c>
      <c r="DX448" t="s">
        <v>544</v>
      </c>
      <c r="DY448" t="s">
        <v>544</v>
      </c>
      <c r="DZ448" t="s">
        <v>544</v>
      </c>
      <c r="EA448" t="s">
        <v>544</v>
      </c>
    </row>
    <row r="449" spans="1:131" ht="15" hidden="1">
      <c r="A449" s="505" t="e">
        <v>#N/A</v>
      </c>
      <c r="B449" s="505" t="e">
        <v>#N/A</v>
      </c>
      <c r="C449" s="506" t="s">
        <v>544</v>
      </c>
      <c r="D449" s="506" t="s">
        <v>544</v>
      </c>
      <c r="E449" s="507" t="s">
        <v>544</v>
      </c>
      <c r="F449" s="507" t="s">
        <v>544</v>
      </c>
      <c r="G449" s="508" t="s">
        <v>544</v>
      </c>
      <c r="H449" s="470" t="s">
        <v>544</v>
      </c>
      <c r="I449" s="509" t="s">
        <v>544</v>
      </c>
      <c r="J449" s="510" t="s">
        <v>544</v>
      </c>
      <c r="K449" s="511" t="s">
        <v>544</v>
      </c>
      <c r="L449" s="511" t="s">
        <v>544</v>
      </c>
      <c r="M449" s="511" t="s">
        <v>544</v>
      </c>
      <c r="N449" s="511" t="s">
        <v>544</v>
      </c>
      <c r="O449" s="511" t="s">
        <v>544</v>
      </c>
      <c r="P449" s="511" t="s">
        <v>544</v>
      </c>
      <c r="Q449" s="511" t="s">
        <v>544</v>
      </c>
      <c r="R449" s="511" t="s">
        <v>544</v>
      </c>
      <c r="S449" s="511" t="s">
        <v>544</v>
      </c>
      <c r="T449" s="511" t="s">
        <v>544</v>
      </c>
      <c r="U449" s="511" t="s">
        <v>544</v>
      </c>
      <c r="V449" s="511" t="s">
        <v>544</v>
      </c>
      <c r="W449" s="511" t="s">
        <v>544</v>
      </c>
      <c r="X449" s="511" t="s">
        <v>544</v>
      </c>
      <c r="Y449" s="511" t="s">
        <v>544</v>
      </c>
      <c r="Z449" s="511" t="s">
        <v>544</v>
      </c>
      <c r="AA449" s="511" t="s">
        <v>544</v>
      </c>
      <c r="AB449" s="511" t="s">
        <v>544</v>
      </c>
      <c r="AC449" s="511" t="s">
        <v>544</v>
      </c>
      <c r="AD449" s="511" t="s">
        <v>544</v>
      </c>
      <c r="AE449" s="511" t="s">
        <v>544</v>
      </c>
      <c r="AF449" s="511" t="s">
        <v>544</v>
      </c>
      <c r="AG449" s="511" t="s">
        <v>544</v>
      </c>
      <c r="AH449" s="511" t="s">
        <v>544</v>
      </c>
      <c r="AI449" s="511" t="s">
        <v>544</v>
      </c>
      <c r="AJ449" s="511" t="s">
        <v>544</v>
      </c>
      <c r="AK449" s="511" t="s">
        <v>544</v>
      </c>
      <c r="AL449" s="511" t="s">
        <v>544</v>
      </c>
      <c r="AM449" s="511" t="s">
        <v>544</v>
      </c>
      <c r="AN449" s="511" t="s">
        <v>544</v>
      </c>
      <c r="AO449" s="511" t="s">
        <v>544</v>
      </c>
      <c r="AP449" s="511" t="s">
        <v>544</v>
      </c>
      <c r="AQ449" s="511" t="s">
        <v>544</v>
      </c>
      <c r="AR449" s="511" t="s">
        <v>544</v>
      </c>
      <c r="AS449" s="511" t="s">
        <v>544</v>
      </c>
      <c r="AT449" s="511" t="s">
        <v>544</v>
      </c>
      <c r="AU449" s="511" t="s">
        <v>544</v>
      </c>
      <c r="AV449" s="511" t="s">
        <v>544</v>
      </c>
      <c r="AW449" s="511" t="s">
        <v>544</v>
      </c>
      <c r="AX449" s="511" t="s">
        <v>544</v>
      </c>
      <c r="AY449" s="511" t="s">
        <v>544</v>
      </c>
      <c r="AZ449" s="511" t="s">
        <v>544</v>
      </c>
      <c r="BA449" s="511" t="s">
        <v>544</v>
      </c>
      <c r="BB449" s="511" t="s">
        <v>544</v>
      </c>
      <c r="BC449" s="511" t="s">
        <v>544</v>
      </c>
      <c r="BD449" s="511" t="s">
        <v>544</v>
      </c>
      <c r="BE449" s="511" t="s">
        <v>544</v>
      </c>
      <c r="BF449" s="511" t="s">
        <v>544</v>
      </c>
      <c r="BG449" s="511" t="s">
        <v>544</v>
      </c>
      <c r="BH449" s="511" t="s">
        <v>544</v>
      </c>
      <c r="BI449" s="511" t="s">
        <v>544</v>
      </c>
      <c r="BJ449" s="511" t="s">
        <v>544</v>
      </c>
      <c r="BK449" s="511" t="s">
        <v>544</v>
      </c>
      <c r="BL449" s="512" t="s">
        <v>544</v>
      </c>
      <c r="BM449" s="511" t="s">
        <v>544</v>
      </c>
      <c r="BN449" s="511" t="s">
        <v>544</v>
      </c>
      <c r="BO449" s="511" t="s">
        <v>544</v>
      </c>
      <c r="BQ449" t="s">
        <v>544</v>
      </c>
      <c r="BR449" t="s">
        <v>544</v>
      </c>
      <c r="BS449" t="s">
        <v>544</v>
      </c>
      <c r="BT449" t="s">
        <v>544</v>
      </c>
      <c r="BU449" t="s">
        <v>544</v>
      </c>
      <c r="BV449" t="s">
        <v>544</v>
      </c>
      <c r="BW449" t="s">
        <v>544</v>
      </c>
      <c r="BX449" t="s">
        <v>544</v>
      </c>
      <c r="BY449" t="s">
        <v>544</v>
      </c>
      <c r="BZ449" t="s">
        <v>544</v>
      </c>
      <c r="CA449" t="s">
        <v>544</v>
      </c>
      <c r="CB449" t="s">
        <v>544</v>
      </c>
      <c r="CC449" t="s">
        <v>544</v>
      </c>
      <c r="CD449" t="s">
        <v>544</v>
      </c>
      <c r="CE449" t="s">
        <v>544</v>
      </c>
      <c r="CF449" t="s">
        <v>544</v>
      </c>
      <c r="CG449" t="s">
        <v>544</v>
      </c>
      <c r="CH449" t="s">
        <v>544</v>
      </c>
      <c r="CI449" t="s">
        <v>544</v>
      </c>
      <c r="CJ449" t="s">
        <v>544</v>
      </c>
      <c r="CK449" t="s">
        <v>544</v>
      </c>
      <c r="CL449" t="s">
        <v>544</v>
      </c>
      <c r="CM449" t="s">
        <v>544</v>
      </c>
      <c r="CN449" t="s">
        <v>544</v>
      </c>
      <c r="CO449" t="s">
        <v>544</v>
      </c>
      <c r="CP449" t="s">
        <v>544</v>
      </c>
      <c r="CQ449" t="s">
        <v>544</v>
      </c>
      <c r="CR449" t="s">
        <v>544</v>
      </c>
      <c r="CS449" t="s">
        <v>544</v>
      </c>
      <c r="CT449" t="s">
        <v>544</v>
      </c>
      <c r="CU449" t="s">
        <v>544</v>
      </c>
      <c r="CV449" t="s">
        <v>544</v>
      </c>
      <c r="CW449" t="s">
        <v>544</v>
      </c>
      <c r="CX449" t="s">
        <v>544</v>
      </c>
      <c r="CY449" t="s">
        <v>544</v>
      </c>
      <c r="CZ449" t="s">
        <v>544</v>
      </c>
      <c r="DA449" t="s">
        <v>544</v>
      </c>
      <c r="DB449" t="s">
        <v>544</v>
      </c>
      <c r="DC449" t="s">
        <v>544</v>
      </c>
      <c r="DD449" t="s">
        <v>544</v>
      </c>
      <c r="DE449" t="s">
        <v>544</v>
      </c>
      <c r="DF449" t="s">
        <v>544</v>
      </c>
      <c r="DG449" t="s">
        <v>544</v>
      </c>
      <c r="DH449" t="s">
        <v>544</v>
      </c>
      <c r="DI449" t="s">
        <v>544</v>
      </c>
      <c r="DJ449" t="s">
        <v>544</v>
      </c>
      <c r="DK449" t="s">
        <v>544</v>
      </c>
      <c r="DL449" t="s">
        <v>544</v>
      </c>
      <c r="DM449" t="s">
        <v>544</v>
      </c>
      <c r="DN449" t="s">
        <v>544</v>
      </c>
      <c r="DO449" t="s">
        <v>544</v>
      </c>
      <c r="DP449" t="s">
        <v>544</v>
      </c>
      <c r="DQ449" t="s">
        <v>544</v>
      </c>
      <c r="DR449" t="s">
        <v>544</v>
      </c>
      <c r="DS449" t="s">
        <v>544</v>
      </c>
      <c r="DT449" t="s">
        <v>544</v>
      </c>
      <c r="DU449" t="s">
        <v>544</v>
      </c>
      <c r="DV449" t="s">
        <v>544</v>
      </c>
      <c r="DW449" t="s">
        <v>544</v>
      </c>
      <c r="DX449" t="s">
        <v>544</v>
      </c>
      <c r="DY449" t="s">
        <v>544</v>
      </c>
      <c r="DZ449" t="s">
        <v>544</v>
      </c>
      <c r="EA449" t="s">
        <v>544</v>
      </c>
    </row>
    <row r="450" spans="1:131" ht="15" hidden="1">
      <c r="A450" s="505" t="e">
        <v>#N/A</v>
      </c>
      <c r="B450" s="505" t="e">
        <v>#N/A</v>
      </c>
      <c r="C450" s="506" t="s">
        <v>544</v>
      </c>
      <c r="D450" s="506" t="s">
        <v>544</v>
      </c>
      <c r="E450" s="507" t="s">
        <v>544</v>
      </c>
      <c r="F450" s="507" t="s">
        <v>544</v>
      </c>
      <c r="G450" s="508" t="s">
        <v>544</v>
      </c>
      <c r="H450" s="470" t="s">
        <v>544</v>
      </c>
      <c r="I450" s="509" t="s">
        <v>544</v>
      </c>
      <c r="J450" s="510" t="s">
        <v>544</v>
      </c>
      <c r="K450" s="511" t="s">
        <v>544</v>
      </c>
      <c r="L450" s="511" t="s">
        <v>544</v>
      </c>
      <c r="M450" s="511" t="s">
        <v>544</v>
      </c>
      <c r="N450" s="511" t="s">
        <v>544</v>
      </c>
      <c r="O450" s="511" t="s">
        <v>544</v>
      </c>
      <c r="P450" s="511" t="s">
        <v>544</v>
      </c>
      <c r="Q450" s="511" t="s">
        <v>544</v>
      </c>
      <c r="R450" s="511" t="s">
        <v>544</v>
      </c>
      <c r="S450" s="511" t="s">
        <v>544</v>
      </c>
      <c r="T450" s="511" t="s">
        <v>544</v>
      </c>
      <c r="U450" s="511" t="s">
        <v>544</v>
      </c>
      <c r="V450" s="511" t="s">
        <v>544</v>
      </c>
      <c r="W450" s="511" t="s">
        <v>544</v>
      </c>
      <c r="X450" s="511" t="s">
        <v>544</v>
      </c>
      <c r="Y450" s="511" t="s">
        <v>544</v>
      </c>
      <c r="Z450" s="511" t="s">
        <v>544</v>
      </c>
      <c r="AA450" s="511" t="s">
        <v>544</v>
      </c>
      <c r="AB450" s="511" t="s">
        <v>544</v>
      </c>
      <c r="AC450" s="511" t="s">
        <v>544</v>
      </c>
      <c r="AD450" s="511" t="s">
        <v>544</v>
      </c>
      <c r="AE450" s="511" t="s">
        <v>544</v>
      </c>
      <c r="AF450" s="511" t="s">
        <v>544</v>
      </c>
      <c r="AG450" s="511" t="s">
        <v>544</v>
      </c>
      <c r="AH450" s="511" t="s">
        <v>544</v>
      </c>
      <c r="AI450" s="511" t="s">
        <v>544</v>
      </c>
      <c r="AJ450" s="511" t="s">
        <v>544</v>
      </c>
      <c r="AK450" s="511" t="s">
        <v>544</v>
      </c>
      <c r="AL450" s="511" t="s">
        <v>544</v>
      </c>
      <c r="AM450" s="511" t="s">
        <v>544</v>
      </c>
      <c r="AN450" s="511" t="s">
        <v>544</v>
      </c>
      <c r="AO450" s="511" t="s">
        <v>544</v>
      </c>
      <c r="AP450" s="511" t="s">
        <v>544</v>
      </c>
      <c r="AQ450" s="511" t="s">
        <v>544</v>
      </c>
      <c r="AR450" s="511" t="s">
        <v>544</v>
      </c>
      <c r="AS450" s="511" t="s">
        <v>544</v>
      </c>
      <c r="AT450" s="511" t="s">
        <v>544</v>
      </c>
      <c r="AU450" s="511" t="s">
        <v>544</v>
      </c>
      <c r="AV450" s="511" t="s">
        <v>544</v>
      </c>
      <c r="AW450" s="511" t="s">
        <v>544</v>
      </c>
      <c r="AX450" s="511" t="s">
        <v>544</v>
      </c>
      <c r="AY450" s="511" t="s">
        <v>544</v>
      </c>
      <c r="AZ450" s="511" t="s">
        <v>544</v>
      </c>
      <c r="BA450" s="511" t="s">
        <v>544</v>
      </c>
      <c r="BB450" s="511" t="s">
        <v>544</v>
      </c>
      <c r="BC450" s="511" t="s">
        <v>544</v>
      </c>
      <c r="BD450" s="511" t="s">
        <v>544</v>
      </c>
      <c r="BE450" s="511" t="s">
        <v>544</v>
      </c>
      <c r="BF450" s="511" t="s">
        <v>544</v>
      </c>
      <c r="BG450" s="511" t="s">
        <v>544</v>
      </c>
      <c r="BH450" s="511" t="s">
        <v>544</v>
      </c>
      <c r="BI450" s="511" t="s">
        <v>544</v>
      </c>
      <c r="BJ450" s="511" t="s">
        <v>544</v>
      </c>
      <c r="BK450" s="511" t="s">
        <v>544</v>
      </c>
      <c r="BL450" s="512" t="s">
        <v>544</v>
      </c>
      <c r="BM450" s="511" t="s">
        <v>544</v>
      </c>
      <c r="BN450" s="511" t="s">
        <v>544</v>
      </c>
      <c r="BO450" s="511" t="s">
        <v>544</v>
      </c>
      <c r="BQ450" t="s">
        <v>544</v>
      </c>
      <c r="BR450" t="s">
        <v>544</v>
      </c>
      <c r="BS450" t="s">
        <v>544</v>
      </c>
      <c r="BT450" t="s">
        <v>544</v>
      </c>
      <c r="BU450" t="s">
        <v>544</v>
      </c>
      <c r="BV450" t="s">
        <v>544</v>
      </c>
      <c r="BW450" t="s">
        <v>544</v>
      </c>
      <c r="BX450" t="s">
        <v>544</v>
      </c>
      <c r="BY450" t="s">
        <v>544</v>
      </c>
      <c r="BZ450" t="s">
        <v>544</v>
      </c>
      <c r="CA450" t="s">
        <v>544</v>
      </c>
      <c r="CB450" t="s">
        <v>544</v>
      </c>
      <c r="CC450" t="s">
        <v>544</v>
      </c>
      <c r="CD450" t="s">
        <v>544</v>
      </c>
      <c r="CE450" t="s">
        <v>544</v>
      </c>
      <c r="CF450" t="s">
        <v>544</v>
      </c>
      <c r="CG450" t="s">
        <v>544</v>
      </c>
      <c r="CH450" t="s">
        <v>544</v>
      </c>
      <c r="CI450" t="s">
        <v>544</v>
      </c>
      <c r="CJ450" t="s">
        <v>544</v>
      </c>
      <c r="CK450" t="s">
        <v>544</v>
      </c>
      <c r="CL450" t="s">
        <v>544</v>
      </c>
      <c r="CM450" t="s">
        <v>544</v>
      </c>
      <c r="CN450" t="s">
        <v>544</v>
      </c>
      <c r="CO450" t="s">
        <v>544</v>
      </c>
      <c r="CP450" t="s">
        <v>544</v>
      </c>
      <c r="CQ450" t="s">
        <v>544</v>
      </c>
      <c r="CR450" t="s">
        <v>544</v>
      </c>
      <c r="CS450" t="s">
        <v>544</v>
      </c>
      <c r="CT450" t="s">
        <v>544</v>
      </c>
      <c r="CU450" t="s">
        <v>544</v>
      </c>
      <c r="CV450" t="s">
        <v>544</v>
      </c>
      <c r="CW450" t="s">
        <v>544</v>
      </c>
      <c r="CX450" t="s">
        <v>544</v>
      </c>
      <c r="CY450" t="s">
        <v>544</v>
      </c>
      <c r="CZ450" t="s">
        <v>544</v>
      </c>
      <c r="DA450" t="s">
        <v>544</v>
      </c>
      <c r="DB450" t="s">
        <v>544</v>
      </c>
      <c r="DC450" t="s">
        <v>544</v>
      </c>
      <c r="DD450" t="s">
        <v>544</v>
      </c>
      <c r="DE450" t="s">
        <v>544</v>
      </c>
      <c r="DF450" t="s">
        <v>544</v>
      </c>
      <c r="DG450" t="s">
        <v>544</v>
      </c>
      <c r="DH450" t="s">
        <v>544</v>
      </c>
      <c r="DI450" t="s">
        <v>544</v>
      </c>
      <c r="DJ450" t="s">
        <v>544</v>
      </c>
      <c r="DK450" t="s">
        <v>544</v>
      </c>
      <c r="DL450" t="s">
        <v>544</v>
      </c>
      <c r="DM450" t="s">
        <v>544</v>
      </c>
      <c r="DN450" t="s">
        <v>544</v>
      </c>
      <c r="DO450" t="s">
        <v>544</v>
      </c>
      <c r="DP450" t="s">
        <v>544</v>
      </c>
      <c r="DQ450" t="s">
        <v>544</v>
      </c>
      <c r="DR450" t="s">
        <v>544</v>
      </c>
      <c r="DS450" t="s">
        <v>544</v>
      </c>
      <c r="DT450" t="s">
        <v>544</v>
      </c>
      <c r="DU450" t="s">
        <v>544</v>
      </c>
      <c r="DV450" t="s">
        <v>544</v>
      </c>
      <c r="DW450" t="s">
        <v>544</v>
      </c>
      <c r="DX450" t="s">
        <v>544</v>
      </c>
      <c r="DY450" t="s">
        <v>544</v>
      </c>
      <c r="DZ450" t="s">
        <v>544</v>
      </c>
      <c r="EA450" t="s">
        <v>544</v>
      </c>
    </row>
    <row r="451" spans="1:131" ht="15" hidden="1">
      <c r="A451" s="505" t="e">
        <v>#N/A</v>
      </c>
      <c r="B451" s="505" t="e">
        <v>#N/A</v>
      </c>
      <c r="C451" s="506" t="s">
        <v>544</v>
      </c>
      <c r="D451" s="506" t="s">
        <v>544</v>
      </c>
      <c r="E451" s="507" t="s">
        <v>544</v>
      </c>
      <c r="F451" s="507" t="s">
        <v>544</v>
      </c>
      <c r="G451" s="508" t="s">
        <v>544</v>
      </c>
      <c r="H451" s="470" t="s">
        <v>544</v>
      </c>
      <c r="I451" s="509" t="s">
        <v>544</v>
      </c>
      <c r="J451" s="510" t="s">
        <v>544</v>
      </c>
      <c r="K451" s="511" t="s">
        <v>544</v>
      </c>
      <c r="L451" s="511" t="s">
        <v>544</v>
      </c>
      <c r="M451" s="511" t="s">
        <v>544</v>
      </c>
      <c r="N451" s="511" t="s">
        <v>544</v>
      </c>
      <c r="O451" s="511" t="s">
        <v>544</v>
      </c>
      <c r="P451" s="511" t="s">
        <v>544</v>
      </c>
      <c r="Q451" s="511" t="s">
        <v>544</v>
      </c>
      <c r="R451" s="511" t="s">
        <v>544</v>
      </c>
      <c r="S451" s="511" t="s">
        <v>544</v>
      </c>
      <c r="T451" s="511" t="s">
        <v>544</v>
      </c>
      <c r="U451" s="511" t="s">
        <v>544</v>
      </c>
      <c r="V451" s="511" t="s">
        <v>544</v>
      </c>
      <c r="W451" s="511" t="s">
        <v>544</v>
      </c>
      <c r="X451" s="511" t="s">
        <v>544</v>
      </c>
      <c r="Y451" s="511" t="s">
        <v>544</v>
      </c>
      <c r="Z451" s="511" t="s">
        <v>544</v>
      </c>
      <c r="AA451" s="511" t="s">
        <v>544</v>
      </c>
      <c r="AB451" s="511" t="s">
        <v>544</v>
      </c>
      <c r="AC451" s="511" t="s">
        <v>544</v>
      </c>
      <c r="AD451" s="511" t="s">
        <v>544</v>
      </c>
      <c r="AE451" s="511" t="s">
        <v>544</v>
      </c>
      <c r="AF451" s="511" t="s">
        <v>544</v>
      </c>
      <c r="AG451" s="511" t="s">
        <v>544</v>
      </c>
      <c r="AH451" s="511" t="s">
        <v>544</v>
      </c>
      <c r="AI451" s="511" t="s">
        <v>544</v>
      </c>
      <c r="AJ451" s="511" t="s">
        <v>544</v>
      </c>
      <c r="AK451" s="511" t="s">
        <v>544</v>
      </c>
      <c r="AL451" s="511" t="s">
        <v>544</v>
      </c>
      <c r="AM451" s="511" t="s">
        <v>544</v>
      </c>
      <c r="AN451" s="511" t="s">
        <v>544</v>
      </c>
      <c r="AO451" s="511" t="s">
        <v>544</v>
      </c>
      <c r="AP451" s="511" t="s">
        <v>544</v>
      </c>
      <c r="AQ451" s="511" t="s">
        <v>544</v>
      </c>
      <c r="AR451" s="511" t="s">
        <v>544</v>
      </c>
      <c r="AS451" s="511" t="s">
        <v>544</v>
      </c>
      <c r="AT451" s="511" t="s">
        <v>544</v>
      </c>
      <c r="AU451" s="511" t="s">
        <v>544</v>
      </c>
      <c r="AV451" s="511" t="s">
        <v>544</v>
      </c>
      <c r="AW451" s="511" t="s">
        <v>544</v>
      </c>
      <c r="AX451" s="511" t="s">
        <v>544</v>
      </c>
      <c r="AY451" s="511" t="s">
        <v>544</v>
      </c>
      <c r="AZ451" s="511" t="s">
        <v>544</v>
      </c>
      <c r="BA451" s="511" t="s">
        <v>544</v>
      </c>
      <c r="BB451" s="511" t="s">
        <v>544</v>
      </c>
      <c r="BC451" s="511" t="s">
        <v>544</v>
      </c>
      <c r="BD451" s="511" t="s">
        <v>544</v>
      </c>
      <c r="BE451" s="511" t="s">
        <v>544</v>
      </c>
      <c r="BF451" s="511" t="s">
        <v>544</v>
      </c>
      <c r="BG451" s="511" t="s">
        <v>544</v>
      </c>
      <c r="BH451" s="511" t="s">
        <v>544</v>
      </c>
      <c r="BI451" s="511" t="s">
        <v>544</v>
      </c>
      <c r="BJ451" s="511" t="s">
        <v>544</v>
      </c>
      <c r="BK451" s="511" t="s">
        <v>544</v>
      </c>
      <c r="BL451" s="512" t="s">
        <v>544</v>
      </c>
      <c r="BM451" s="511" t="s">
        <v>544</v>
      </c>
      <c r="BN451" s="511" t="s">
        <v>544</v>
      </c>
      <c r="BO451" s="511" t="s">
        <v>544</v>
      </c>
      <c r="BQ451" t="s">
        <v>544</v>
      </c>
      <c r="BR451" t="s">
        <v>544</v>
      </c>
      <c r="BS451" t="s">
        <v>544</v>
      </c>
      <c r="BT451" t="s">
        <v>544</v>
      </c>
      <c r="BU451" t="s">
        <v>544</v>
      </c>
      <c r="BV451" t="s">
        <v>544</v>
      </c>
      <c r="BW451" t="s">
        <v>544</v>
      </c>
      <c r="BX451" t="s">
        <v>544</v>
      </c>
      <c r="BY451" t="s">
        <v>544</v>
      </c>
      <c r="BZ451" t="s">
        <v>544</v>
      </c>
      <c r="CA451" t="s">
        <v>544</v>
      </c>
      <c r="CB451" t="s">
        <v>544</v>
      </c>
      <c r="CC451" t="s">
        <v>544</v>
      </c>
      <c r="CD451" t="s">
        <v>544</v>
      </c>
      <c r="CE451" t="s">
        <v>544</v>
      </c>
      <c r="CF451" t="s">
        <v>544</v>
      </c>
      <c r="CG451" t="s">
        <v>544</v>
      </c>
      <c r="CH451" t="s">
        <v>544</v>
      </c>
      <c r="CI451" t="s">
        <v>544</v>
      </c>
      <c r="CJ451" t="s">
        <v>544</v>
      </c>
      <c r="CK451" t="s">
        <v>544</v>
      </c>
      <c r="CL451" t="s">
        <v>544</v>
      </c>
      <c r="CM451" t="s">
        <v>544</v>
      </c>
      <c r="CN451" t="s">
        <v>544</v>
      </c>
      <c r="CO451" t="s">
        <v>544</v>
      </c>
      <c r="CP451" t="s">
        <v>544</v>
      </c>
      <c r="CQ451" t="s">
        <v>544</v>
      </c>
      <c r="CR451" t="s">
        <v>544</v>
      </c>
      <c r="CS451" t="s">
        <v>544</v>
      </c>
      <c r="CT451" t="s">
        <v>544</v>
      </c>
      <c r="CU451" t="s">
        <v>544</v>
      </c>
      <c r="CV451" t="s">
        <v>544</v>
      </c>
      <c r="CW451" t="s">
        <v>544</v>
      </c>
      <c r="CX451" t="s">
        <v>544</v>
      </c>
      <c r="CY451" t="s">
        <v>544</v>
      </c>
      <c r="CZ451" t="s">
        <v>544</v>
      </c>
      <c r="DA451" t="s">
        <v>544</v>
      </c>
      <c r="DB451" t="s">
        <v>544</v>
      </c>
      <c r="DC451" t="s">
        <v>544</v>
      </c>
      <c r="DD451" t="s">
        <v>544</v>
      </c>
      <c r="DE451" t="s">
        <v>544</v>
      </c>
      <c r="DF451" t="s">
        <v>544</v>
      </c>
      <c r="DG451" t="s">
        <v>544</v>
      </c>
      <c r="DH451" t="s">
        <v>544</v>
      </c>
      <c r="DI451" t="s">
        <v>544</v>
      </c>
      <c r="DJ451" t="s">
        <v>544</v>
      </c>
      <c r="DK451" t="s">
        <v>544</v>
      </c>
      <c r="DL451" t="s">
        <v>544</v>
      </c>
      <c r="DM451" t="s">
        <v>544</v>
      </c>
      <c r="DN451" t="s">
        <v>544</v>
      </c>
      <c r="DO451" t="s">
        <v>544</v>
      </c>
      <c r="DP451" t="s">
        <v>544</v>
      </c>
      <c r="DQ451" t="s">
        <v>544</v>
      </c>
      <c r="DR451" t="s">
        <v>544</v>
      </c>
      <c r="DS451" t="s">
        <v>544</v>
      </c>
      <c r="DT451" t="s">
        <v>544</v>
      </c>
      <c r="DU451" t="s">
        <v>544</v>
      </c>
      <c r="DV451" t="s">
        <v>544</v>
      </c>
      <c r="DW451" t="s">
        <v>544</v>
      </c>
      <c r="DX451" t="s">
        <v>544</v>
      </c>
      <c r="DY451" t="s">
        <v>544</v>
      </c>
      <c r="DZ451" t="s">
        <v>544</v>
      </c>
      <c r="EA451" t="s">
        <v>544</v>
      </c>
    </row>
    <row r="452" spans="1:131" ht="15" hidden="1">
      <c r="A452" s="505" t="e">
        <v>#N/A</v>
      </c>
      <c r="B452" s="505" t="e">
        <v>#N/A</v>
      </c>
      <c r="C452" s="506" t="s">
        <v>544</v>
      </c>
      <c r="D452" s="506" t="s">
        <v>544</v>
      </c>
      <c r="E452" s="507" t="s">
        <v>544</v>
      </c>
      <c r="F452" s="507" t="s">
        <v>544</v>
      </c>
      <c r="G452" s="508" t="s">
        <v>544</v>
      </c>
      <c r="H452" s="470" t="s">
        <v>544</v>
      </c>
      <c r="I452" s="509" t="s">
        <v>544</v>
      </c>
      <c r="J452" s="510" t="s">
        <v>544</v>
      </c>
      <c r="K452" s="511" t="s">
        <v>544</v>
      </c>
      <c r="L452" s="511" t="s">
        <v>544</v>
      </c>
      <c r="M452" s="511" t="s">
        <v>544</v>
      </c>
      <c r="N452" s="511" t="s">
        <v>544</v>
      </c>
      <c r="O452" s="511" t="s">
        <v>544</v>
      </c>
      <c r="P452" s="511" t="s">
        <v>544</v>
      </c>
      <c r="Q452" s="511" t="s">
        <v>544</v>
      </c>
      <c r="R452" s="511" t="s">
        <v>544</v>
      </c>
      <c r="S452" s="511" t="s">
        <v>544</v>
      </c>
      <c r="T452" s="511" t="s">
        <v>544</v>
      </c>
      <c r="U452" s="511" t="s">
        <v>544</v>
      </c>
      <c r="V452" s="511" t="s">
        <v>544</v>
      </c>
      <c r="W452" s="511" t="s">
        <v>544</v>
      </c>
      <c r="X452" s="511" t="s">
        <v>544</v>
      </c>
      <c r="Y452" s="511" t="s">
        <v>544</v>
      </c>
      <c r="Z452" s="511" t="s">
        <v>544</v>
      </c>
      <c r="AA452" s="511" t="s">
        <v>544</v>
      </c>
      <c r="AB452" s="511" t="s">
        <v>544</v>
      </c>
      <c r="AC452" s="511" t="s">
        <v>544</v>
      </c>
      <c r="AD452" s="511" t="s">
        <v>544</v>
      </c>
      <c r="AE452" s="511" t="s">
        <v>544</v>
      </c>
      <c r="AF452" s="511" t="s">
        <v>544</v>
      </c>
      <c r="AG452" s="511" t="s">
        <v>544</v>
      </c>
      <c r="AH452" s="511" t="s">
        <v>544</v>
      </c>
      <c r="AI452" s="511" t="s">
        <v>544</v>
      </c>
      <c r="AJ452" s="511" t="s">
        <v>544</v>
      </c>
      <c r="AK452" s="511" t="s">
        <v>544</v>
      </c>
      <c r="AL452" s="511" t="s">
        <v>544</v>
      </c>
      <c r="AM452" s="511" t="s">
        <v>544</v>
      </c>
      <c r="AN452" s="511" t="s">
        <v>544</v>
      </c>
      <c r="AO452" s="511" t="s">
        <v>544</v>
      </c>
      <c r="AP452" s="511" t="s">
        <v>544</v>
      </c>
      <c r="AQ452" s="511" t="s">
        <v>544</v>
      </c>
      <c r="AR452" s="511" t="s">
        <v>544</v>
      </c>
      <c r="AS452" s="511" t="s">
        <v>544</v>
      </c>
      <c r="AT452" s="511" t="s">
        <v>544</v>
      </c>
      <c r="AU452" s="511" t="s">
        <v>544</v>
      </c>
      <c r="AV452" s="511" t="s">
        <v>544</v>
      </c>
      <c r="AW452" s="511" t="s">
        <v>544</v>
      </c>
      <c r="AX452" s="511" t="s">
        <v>544</v>
      </c>
      <c r="AY452" s="511" t="s">
        <v>544</v>
      </c>
      <c r="AZ452" s="511" t="s">
        <v>544</v>
      </c>
      <c r="BA452" s="511" t="s">
        <v>544</v>
      </c>
      <c r="BB452" s="511" t="s">
        <v>544</v>
      </c>
      <c r="BC452" s="511" t="s">
        <v>544</v>
      </c>
      <c r="BD452" s="511" t="s">
        <v>544</v>
      </c>
      <c r="BE452" s="511" t="s">
        <v>544</v>
      </c>
      <c r="BF452" s="511" t="s">
        <v>544</v>
      </c>
      <c r="BG452" s="511" t="s">
        <v>544</v>
      </c>
      <c r="BH452" s="511" t="s">
        <v>544</v>
      </c>
      <c r="BI452" s="511" t="s">
        <v>544</v>
      </c>
      <c r="BJ452" s="511" t="s">
        <v>544</v>
      </c>
      <c r="BK452" s="511" t="s">
        <v>544</v>
      </c>
      <c r="BL452" s="512" t="s">
        <v>544</v>
      </c>
      <c r="BM452" s="511" t="s">
        <v>544</v>
      </c>
      <c r="BN452" s="511" t="s">
        <v>544</v>
      </c>
      <c r="BO452" s="511" t="s">
        <v>544</v>
      </c>
      <c r="BQ452" t="s">
        <v>544</v>
      </c>
      <c r="BR452" t="s">
        <v>544</v>
      </c>
      <c r="BS452" t="s">
        <v>544</v>
      </c>
      <c r="BT452" t="s">
        <v>544</v>
      </c>
      <c r="BU452" t="s">
        <v>544</v>
      </c>
      <c r="BV452" t="s">
        <v>544</v>
      </c>
      <c r="BW452" t="s">
        <v>544</v>
      </c>
      <c r="BX452" t="s">
        <v>544</v>
      </c>
      <c r="BY452" t="s">
        <v>544</v>
      </c>
      <c r="BZ452" t="s">
        <v>544</v>
      </c>
      <c r="CA452" t="s">
        <v>544</v>
      </c>
      <c r="CB452" t="s">
        <v>544</v>
      </c>
      <c r="CC452" t="s">
        <v>544</v>
      </c>
      <c r="CD452" t="s">
        <v>544</v>
      </c>
      <c r="CE452" t="s">
        <v>544</v>
      </c>
      <c r="CF452" t="s">
        <v>544</v>
      </c>
      <c r="CG452" t="s">
        <v>544</v>
      </c>
      <c r="CH452" t="s">
        <v>544</v>
      </c>
      <c r="CI452" t="s">
        <v>544</v>
      </c>
      <c r="CJ452" t="s">
        <v>544</v>
      </c>
      <c r="CK452" t="s">
        <v>544</v>
      </c>
      <c r="CL452" t="s">
        <v>544</v>
      </c>
      <c r="CM452" t="s">
        <v>544</v>
      </c>
      <c r="CN452" t="s">
        <v>544</v>
      </c>
      <c r="CO452" t="s">
        <v>544</v>
      </c>
      <c r="CP452" t="s">
        <v>544</v>
      </c>
      <c r="CQ452" t="s">
        <v>544</v>
      </c>
      <c r="CR452" t="s">
        <v>544</v>
      </c>
      <c r="CS452" t="s">
        <v>544</v>
      </c>
      <c r="CT452" t="s">
        <v>544</v>
      </c>
      <c r="CU452" t="s">
        <v>544</v>
      </c>
      <c r="CV452" t="s">
        <v>544</v>
      </c>
      <c r="CW452" t="s">
        <v>544</v>
      </c>
      <c r="CX452" t="s">
        <v>544</v>
      </c>
      <c r="CY452" t="s">
        <v>544</v>
      </c>
      <c r="CZ452" t="s">
        <v>544</v>
      </c>
      <c r="DA452" t="s">
        <v>544</v>
      </c>
      <c r="DB452" t="s">
        <v>544</v>
      </c>
      <c r="DC452" t="s">
        <v>544</v>
      </c>
      <c r="DD452" t="s">
        <v>544</v>
      </c>
      <c r="DE452" t="s">
        <v>544</v>
      </c>
      <c r="DF452" t="s">
        <v>544</v>
      </c>
      <c r="DG452" t="s">
        <v>544</v>
      </c>
      <c r="DH452" t="s">
        <v>544</v>
      </c>
      <c r="DI452" t="s">
        <v>544</v>
      </c>
      <c r="DJ452" t="s">
        <v>544</v>
      </c>
      <c r="DK452" t="s">
        <v>544</v>
      </c>
      <c r="DL452" t="s">
        <v>544</v>
      </c>
      <c r="DM452" t="s">
        <v>544</v>
      </c>
      <c r="DN452" t="s">
        <v>544</v>
      </c>
      <c r="DO452" t="s">
        <v>544</v>
      </c>
      <c r="DP452" t="s">
        <v>544</v>
      </c>
      <c r="DQ452" t="s">
        <v>544</v>
      </c>
      <c r="DR452" t="s">
        <v>544</v>
      </c>
      <c r="DS452" t="s">
        <v>544</v>
      </c>
      <c r="DT452" t="s">
        <v>544</v>
      </c>
      <c r="DU452" t="s">
        <v>544</v>
      </c>
      <c r="DV452" t="s">
        <v>544</v>
      </c>
      <c r="DW452" t="s">
        <v>544</v>
      </c>
      <c r="DX452" t="s">
        <v>544</v>
      </c>
      <c r="DY452" t="s">
        <v>544</v>
      </c>
      <c r="DZ452" t="s">
        <v>544</v>
      </c>
      <c r="EA452" t="s">
        <v>544</v>
      </c>
    </row>
    <row r="453" spans="1:131" ht="15" hidden="1">
      <c r="A453" s="505" t="e">
        <v>#N/A</v>
      </c>
      <c r="B453" s="505" t="e">
        <v>#N/A</v>
      </c>
      <c r="C453" s="506" t="s">
        <v>544</v>
      </c>
      <c r="D453" s="506" t="s">
        <v>544</v>
      </c>
      <c r="E453" s="507" t="s">
        <v>544</v>
      </c>
      <c r="F453" s="507" t="s">
        <v>544</v>
      </c>
      <c r="G453" s="508" t="s">
        <v>544</v>
      </c>
      <c r="H453" s="470" t="s">
        <v>544</v>
      </c>
      <c r="I453" s="509" t="s">
        <v>544</v>
      </c>
      <c r="J453" s="510" t="s">
        <v>544</v>
      </c>
      <c r="K453" s="511" t="s">
        <v>544</v>
      </c>
      <c r="L453" s="511" t="s">
        <v>544</v>
      </c>
      <c r="M453" s="511" t="s">
        <v>544</v>
      </c>
      <c r="N453" s="511" t="s">
        <v>544</v>
      </c>
      <c r="O453" s="511" t="s">
        <v>544</v>
      </c>
      <c r="P453" s="511" t="s">
        <v>544</v>
      </c>
      <c r="Q453" s="511" t="s">
        <v>544</v>
      </c>
      <c r="R453" s="511" t="s">
        <v>544</v>
      </c>
      <c r="S453" s="511" t="s">
        <v>544</v>
      </c>
      <c r="T453" s="511" t="s">
        <v>544</v>
      </c>
      <c r="U453" s="511" t="s">
        <v>544</v>
      </c>
      <c r="V453" s="511" t="s">
        <v>544</v>
      </c>
      <c r="W453" s="511" t="s">
        <v>544</v>
      </c>
      <c r="X453" s="511" t="s">
        <v>544</v>
      </c>
      <c r="Y453" s="511" t="s">
        <v>544</v>
      </c>
      <c r="Z453" s="511" t="s">
        <v>544</v>
      </c>
      <c r="AA453" s="511" t="s">
        <v>544</v>
      </c>
      <c r="AB453" s="511" t="s">
        <v>544</v>
      </c>
      <c r="AC453" s="511" t="s">
        <v>544</v>
      </c>
      <c r="AD453" s="511" t="s">
        <v>544</v>
      </c>
      <c r="AE453" s="511" t="s">
        <v>544</v>
      </c>
      <c r="AF453" s="511" t="s">
        <v>544</v>
      </c>
      <c r="AG453" s="511" t="s">
        <v>544</v>
      </c>
      <c r="AH453" s="511" t="s">
        <v>544</v>
      </c>
      <c r="AI453" s="511" t="s">
        <v>544</v>
      </c>
      <c r="AJ453" s="511" t="s">
        <v>544</v>
      </c>
      <c r="AK453" s="511" t="s">
        <v>544</v>
      </c>
      <c r="AL453" s="511" t="s">
        <v>544</v>
      </c>
      <c r="AM453" s="511" t="s">
        <v>544</v>
      </c>
      <c r="AN453" s="511" t="s">
        <v>544</v>
      </c>
      <c r="AO453" s="511" t="s">
        <v>544</v>
      </c>
      <c r="AP453" s="511" t="s">
        <v>544</v>
      </c>
      <c r="AQ453" s="511" t="s">
        <v>544</v>
      </c>
      <c r="AR453" s="511" t="s">
        <v>544</v>
      </c>
      <c r="AS453" s="511" t="s">
        <v>544</v>
      </c>
      <c r="AT453" s="511" t="s">
        <v>544</v>
      </c>
      <c r="AU453" s="511" t="s">
        <v>544</v>
      </c>
      <c r="AV453" s="511" t="s">
        <v>544</v>
      </c>
      <c r="AW453" s="511" t="s">
        <v>544</v>
      </c>
      <c r="AX453" s="511" t="s">
        <v>544</v>
      </c>
      <c r="AY453" s="511" t="s">
        <v>544</v>
      </c>
      <c r="AZ453" s="511" t="s">
        <v>544</v>
      </c>
      <c r="BA453" s="511" t="s">
        <v>544</v>
      </c>
      <c r="BB453" s="511" t="s">
        <v>544</v>
      </c>
      <c r="BC453" s="511" t="s">
        <v>544</v>
      </c>
      <c r="BD453" s="511" t="s">
        <v>544</v>
      </c>
      <c r="BE453" s="511" t="s">
        <v>544</v>
      </c>
      <c r="BF453" s="511" t="s">
        <v>544</v>
      </c>
      <c r="BG453" s="511" t="s">
        <v>544</v>
      </c>
      <c r="BH453" s="511" t="s">
        <v>544</v>
      </c>
      <c r="BI453" s="511" t="s">
        <v>544</v>
      </c>
      <c r="BJ453" s="511" t="s">
        <v>544</v>
      </c>
      <c r="BK453" s="511" t="s">
        <v>544</v>
      </c>
      <c r="BL453" s="512" t="s">
        <v>544</v>
      </c>
      <c r="BM453" s="511" t="s">
        <v>544</v>
      </c>
      <c r="BN453" s="511" t="s">
        <v>544</v>
      </c>
      <c r="BO453" s="511" t="s">
        <v>544</v>
      </c>
      <c r="BQ453" t="s">
        <v>544</v>
      </c>
      <c r="BR453" t="s">
        <v>544</v>
      </c>
      <c r="BS453" t="s">
        <v>544</v>
      </c>
      <c r="BT453" t="s">
        <v>544</v>
      </c>
      <c r="BU453" t="s">
        <v>544</v>
      </c>
      <c r="BV453" t="s">
        <v>544</v>
      </c>
      <c r="BW453" t="s">
        <v>544</v>
      </c>
      <c r="BX453" t="s">
        <v>544</v>
      </c>
      <c r="BY453" t="s">
        <v>544</v>
      </c>
      <c r="BZ453" t="s">
        <v>544</v>
      </c>
      <c r="CA453" t="s">
        <v>544</v>
      </c>
      <c r="CB453" t="s">
        <v>544</v>
      </c>
      <c r="CC453" t="s">
        <v>544</v>
      </c>
      <c r="CD453" t="s">
        <v>544</v>
      </c>
      <c r="CE453" t="s">
        <v>544</v>
      </c>
      <c r="CF453" t="s">
        <v>544</v>
      </c>
      <c r="CG453" t="s">
        <v>544</v>
      </c>
      <c r="CH453" t="s">
        <v>544</v>
      </c>
      <c r="CI453" t="s">
        <v>544</v>
      </c>
      <c r="CJ453" t="s">
        <v>544</v>
      </c>
      <c r="CK453" t="s">
        <v>544</v>
      </c>
      <c r="CL453" t="s">
        <v>544</v>
      </c>
      <c r="CM453" t="s">
        <v>544</v>
      </c>
      <c r="CN453" t="s">
        <v>544</v>
      </c>
      <c r="CO453" t="s">
        <v>544</v>
      </c>
      <c r="CP453" t="s">
        <v>544</v>
      </c>
      <c r="CQ453" t="s">
        <v>544</v>
      </c>
      <c r="CR453" t="s">
        <v>544</v>
      </c>
      <c r="CS453" t="s">
        <v>544</v>
      </c>
      <c r="CT453" t="s">
        <v>544</v>
      </c>
      <c r="CU453" t="s">
        <v>544</v>
      </c>
      <c r="CV453" t="s">
        <v>544</v>
      </c>
      <c r="CW453" t="s">
        <v>544</v>
      </c>
      <c r="CX453" t="s">
        <v>544</v>
      </c>
      <c r="CY453" t="s">
        <v>544</v>
      </c>
      <c r="CZ453" t="s">
        <v>544</v>
      </c>
      <c r="DA453" t="s">
        <v>544</v>
      </c>
      <c r="DB453" t="s">
        <v>544</v>
      </c>
      <c r="DC453" t="s">
        <v>544</v>
      </c>
      <c r="DD453" t="s">
        <v>544</v>
      </c>
      <c r="DE453" t="s">
        <v>544</v>
      </c>
      <c r="DF453" t="s">
        <v>544</v>
      </c>
      <c r="DG453" t="s">
        <v>544</v>
      </c>
      <c r="DH453" t="s">
        <v>544</v>
      </c>
      <c r="DI453" t="s">
        <v>544</v>
      </c>
      <c r="DJ453" t="s">
        <v>544</v>
      </c>
      <c r="DK453" t="s">
        <v>544</v>
      </c>
      <c r="DL453" t="s">
        <v>544</v>
      </c>
      <c r="DM453" t="s">
        <v>544</v>
      </c>
      <c r="DN453" t="s">
        <v>544</v>
      </c>
      <c r="DO453" t="s">
        <v>544</v>
      </c>
      <c r="DP453" t="s">
        <v>544</v>
      </c>
      <c r="DQ453" t="s">
        <v>544</v>
      </c>
      <c r="DR453" t="s">
        <v>544</v>
      </c>
      <c r="DS453" t="s">
        <v>544</v>
      </c>
      <c r="DT453" t="s">
        <v>544</v>
      </c>
      <c r="DU453" t="s">
        <v>544</v>
      </c>
      <c r="DV453" t="s">
        <v>544</v>
      </c>
      <c r="DW453" t="s">
        <v>544</v>
      </c>
      <c r="DX453" t="s">
        <v>544</v>
      </c>
      <c r="DY453" t="s">
        <v>544</v>
      </c>
      <c r="DZ453" t="s">
        <v>544</v>
      </c>
      <c r="EA453" t="s">
        <v>544</v>
      </c>
    </row>
    <row r="454" spans="1:131" ht="15" hidden="1">
      <c r="A454" s="505" t="e">
        <v>#N/A</v>
      </c>
      <c r="B454" s="505" t="e">
        <v>#N/A</v>
      </c>
      <c r="C454" s="506" t="s">
        <v>544</v>
      </c>
      <c r="D454" s="506" t="s">
        <v>544</v>
      </c>
      <c r="E454" s="507" t="s">
        <v>544</v>
      </c>
      <c r="F454" s="507" t="s">
        <v>544</v>
      </c>
      <c r="G454" s="508" t="s">
        <v>544</v>
      </c>
      <c r="H454" s="470" t="s">
        <v>544</v>
      </c>
      <c r="I454" s="509" t="s">
        <v>544</v>
      </c>
      <c r="J454" s="510" t="s">
        <v>544</v>
      </c>
      <c r="K454" s="511" t="s">
        <v>544</v>
      </c>
      <c r="L454" s="511" t="s">
        <v>544</v>
      </c>
      <c r="M454" s="511" t="s">
        <v>544</v>
      </c>
      <c r="N454" s="511" t="s">
        <v>544</v>
      </c>
      <c r="O454" s="511" t="s">
        <v>544</v>
      </c>
      <c r="P454" s="511" t="s">
        <v>544</v>
      </c>
      <c r="Q454" s="511" t="s">
        <v>544</v>
      </c>
      <c r="R454" s="511" t="s">
        <v>544</v>
      </c>
      <c r="S454" s="511" t="s">
        <v>544</v>
      </c>
      <c r="T454" s="511" t="s">
        <v>544</v>
      </c>
      <c r="U454" s="511" t="s">
        <v>544</v>
      </c>
      <c r="V454" s="511" t="s">
        <v>544</v>
      </c>
      <c r="W454" s="511" t="s">
        <v>544</v>
      </c>
      <c r="X454" s="511" t="s">
        <v>544</v>
      </c>
      <c r="Y454" s="511" t="s">
        <v>544</v>
      </c>
      <c r="Z454" s="511" t="s">
        <v>544</v>
      </c>
      <c r="AA454" s="511" t="s">
        <v>544</v>
      </c>
      <c r="AB454" s="511" t="s">
        <v>544</v>
      </c>
      <c r="AC454" s="511" t="s">
        <v>544</v>
      </c>
      <c r="AD454" s="511" t="s">
        <v>544</v>
      </c>
      <c r="AE454" s="511" t="s">
        <v>544</v>
      </c>
      <c r="AF454" s="511" t="s">
        <v>544</v>
      </c>
      <c r="AG454" s="511" t="s">
        <v>544</v>
      </c>
      <c r="AH454" s="511" t="s">
        <v>544</v>
      </c>
      <c r="AI454" s="511" t="s">
        <v>544</v>
      </c>
      <c r="AJ454" s="511" t="s">
        <v>544</v>
      </c>
      <c r="AK454" s="511" t="s">
        <v>544</v>
      </c>
      <c r="AL454" s="511" t="s">
        <v>544</v>
      </c>
      <c r="AM454" s="511" t="s">
        <v>544</v>
      </c>
      <c r="AN454" s="511" t="s">
        <v>544</v>
      </c>
      <c r="AO454" s="511" t="s">
        <v>544</v>
      </c>
      <c r="AP454" s="511" t="s">
        <v>544</v>
      </c>
      <c r="AQ454" s="511" t="s">
        <v>544</v>
      </c>
      <c r="AR454" s="511" t="s">
        <v>544</v>
      </c>
      <c r="AS454" s="511" t="s">
        <v>544</v>
      </c>
      <c r="AT454" s="511" t="s">
        <v>544</v>
      </c>
      <c r="AU454" s="511" t="s">
        <v>544</v>
      </c>
      <c r="AV454" s="511" t="s">
        <v>544</v>
      </c>
      <c r="AW454" s="511" t="s">
        <v>544</v>
      </c>
      <c r="AX454" s="511" t="s">
        <v>544</v>
      </c>
      <c r="AY454" s="511" t="s">
        <v>544</v>
      </c>
      <c r="AZ454" s="511" t="s">
        <v>544</v>
      </c>
      <c r="BA454" s="511" t="s">
        <v>544</v>
      </c>
      <c r="BB454" s="511" t="s">
        <v>544</v>
      </c>
      <c r="BC454" s="511" t="s">
        <v>544</v>
      </c>
      <c r="BD454" s="511" t="s">
        <v>544</v>
      </c>
      <c r="BE454" s="511" t="s">
        <v>544</v>
      </c>
      <c r="BF454" s="511" t="s">
        <v>544</v>
      </c>
      <c r="BG454" s="511" t="s">
        <v>544</v>
      </c>
      <c r="BH454" s="511" t="s">
        <v>544</v>
      </c>
      <c r="BI454" s="511" t="s">
        <v>544</v>
      </c>
      <c r="BJ454" s="511" t="s">
        <v>544</v>
      </c>
      <c r="BK454" s="511" t="s">
        <v>544</v>
      </c>
      <c r="BL454" s="512" t="s">
        <v>544</v>
      </c>
      <c r="BM454" s="511" t="s">
        <v>544</v>
      </c>
      <c r="BN454" s="511" t="s">
        <v>544</v>
      </c>
      <c r="BO454" s="511" t="s">
        <v>544</v>
      </c>
      <c r="BQ454" t="s">
        <v>544</v>
      </c>
      <c r="BR454" t="s">
        <v>544</v>
      </c>
      <c r="BS454" t="s">
        <v>544</v>
      </c>
      <c r="BT454" t="s">
        <v>544</v>
      </c>
      <c r="BU454" t="s">
        <v>544</v>
      </c>
      <c r="BV454" t="s">
        <v>544</v>
      </c>
      <c r="BW454" t="s">
        <v>544</v>
      </c>
      <c r="BX454" t="s">
        <v>544</v>
      </c>
      <c r="BY454" t="s">
        <v>544</v>
      </c>
      <c r="BZ454" t="s">
        <v>544</v>
      </c>
      <c r="CA454" t="s">
        <v>544</v>
      </c>
      <c r="CB454" t="s">
        <v>544</v>
      </c>
      <c r="CC454" t="s">
        <v>544</v>
      </c>
      <c r="CD454" t="s">
        <v>544</v>
      </c>
      <c r="CE454" t="s">
        <v>544</v>
      </c>
      <c r="CF454" t="s">
        <v>544</v>
      </c>
      <c r="CG454" t="s">
        <v>544</v>
      </c>
      <c r="CH454" t="s">
        <v>544</v>
      </c>
      <c r="CI454" t="s">
        <v>544</v>
      </c>
      <c r="CJ454" t="s">
        <v>544</v>
      </c>
      <c r="CK454" t="s">
        <v>544</v>
      </c>
      <c r="CL454" t="s">
        <v>544</v>
      </c>
      <c r="CM454" t="s">
        <v>544</v>
      </c>
      <c r="CN454" t="s">
        <v>544</v>
      </c>
      <c r="CO454" t="s">
        <v>544</v>
      </c>
      <c r="CP454" t="s">
        <v>544</v>
      </c>
      <c r="CQ454" t="s">
        <v>544</v>
      </c>
      <c r="CR454" t="s">
        <v>544</v>
      </c>
      <c r="CS454" t="s">
        <v>544</v>
      </c>
      <c r="CT454" t="s">
        <v>544</v>
      </c>
      <c r="CU454" t="s">
        <v>544</v>
      </c>
      <c r="CV454" t="s">
        <v>544</v>
      </c>
      <c r="CW454" t="s">
        <v>544</v>
      </c>
      <c r="CX454" t="s">
        <v>544</v>
      </c>
      <c r="CY454" t="s">
        <v>544</v>
      </c>
      <c r="CZ454" t="s">
        <v>544</v>
      </c>
      <c r="DA454" t="s">
        <v>544</v>
      </c>
      <c r="DB454" t="s">
        <v>544</v>
      </c>
      <c r="DC454" t="s">
        <v>544</v>
      </c>
      <c r="DD454" t="s">
        <v>544</v>
      </c>
      <c r="DE454" t="s">
        <v>544</v>
      </c>
      <c r="DF454" t="s">
        <v>544</v>
      </c>
      <c r="DG454" t="s">
        <v>544</v>
      </c>
      <c r="DH454" t="s">
        <v>544</v>
      </c>
      <c r="DI454" t="s">
        <v>544</v>
      </c>
      <c r="DJ454" t="s">
        <v>544</v>
      </c>
      <c r="DK454" t="s">
        <v>544</v>
      </c>
      <c r="DL454" t="s">
        <v>544</v>
      </c>
      <c r="DM454" t="s">
        <v>544</v>
      </c>
      <c r="DN454" t="s">
        <v>544</v>
      </c>
      <c r="DO454" t="s">
        <v>544</v>
      </c>
      <c r="DP454" t="s">
        <v>544</v>
      </c>
      <c r="DQ454" t="s">
        <v>544</v>
      </c>
      <c r="DR454" t="s">
        <v>544</v>
      </c>
      <c r="DS454" t="s">
        <v>544</v>
      </c>
      <c r="DT454" t="s">
        <v>544</v>
      </c>
      <c r="DU454" t="s">
        <v>544</v>
      </c>
      <c r="DV454" t="s">
        <v>544</v>
      </c>
      <c r="DW454" t="s">
        <v>544</v>
      </c>
      <c r="DX454" t="s">
        <v>544</v>
      </c>
      <c r="DY454" t="s">
        <v>544</v>
      </c>
      <c r="DZ454" t="s">
        <v>544</v>
      </c>
      <c r="EA454" t="s">
        <v>544</v>
      </c>
    </row>
    <row r="455" spans="1:131" ht="15" hidden="1">
      <c r="A455" s="505" t="e">
        <v>#N/A</v>
      </c>
      <c r="B455" s="505" t="e">
        <v>#N/A</v>
      </c>
      <c r="C455" s="506" t="s">
        <v>544</v>
      </c>
      <c r="D455" s="506" t="s">
        <v>544</v>
      </c>
      <c r="E455" s="507" t="s">
        <v>544</v>
      </c>
      <c r="F455" s="507" t="s">
        <v>544</v>
      </c>
      <c r="G455" s="508" t="s">
        <v>544</v>
      </c>
      <c r="H455" s="470" t="s">
        <v>544</v>
      </c>
      <c r="I455" s="509" t="s">
        <v>544</v>
      </c>
      <c r="J455" s="510" t="s">
        <v>544</v>
      </c>
      <c r="K455" s="511" t="s">
        <v>544</v>
      </c>
      <c r="L455" s="511" t="s">
        <v>544</v>
      </c>
      <c r="M455" s="511" t="s">
        <v>544</v>
      </c>
      <c r="N455" s="511" t="s">
        <v>544</v>
      </c>
      <c r="O455" s="511" t="s">
        <v>544</v>
      </c>
      <c r="P455" s="511" t="s">
        <v>544</v>
      </c>
      <c r="Q455" s="511" t="s">
        <v>544</v>
      </c>
      <c r="R455" s="511" t="s">
        <v>544</v>
      </c>
      <c r="S455" s="511" t="s">
        <v>544</v>
      </c>
      <c r="T455" s="511" t="s">
        <v>544</v>
      </c>
      <c r="U455" s="511" t="s">
        <v>544</v>
      </c>
      <c r="V455" s="511" t="s">
        <v>544</v>
      </c>
      <c r="W455" s="511" t="s">
        <v>544</v>
      </c>
      <c r="X455" s="511" t="s">
        <v>544</v>
      </c>
      <c r="Y455" s="511" t="s">
        <v>544</v>
      </c>
      <c r="Z455" s="511" t="s">
        <v>544</v>
      </c>
      <c r="AA455" s="511" t="s">
        <v>544</v>
      </c>
      <c r="AB455" s="511" t="s">
        <v>544</v>
      </c>
      <c r="AC455" s="511" t="s">
        <v>544</v>
      </c>
      <c r="AD455" s="511" t="s">
        <v>544</v>
      </c>
      <c r="AE455" s="511" t="s">
        <v>544</v>
      </c>
      <c r="AF455" s="511" t="s">
        <v>544</v>
      </c>
      <c r="AG455" s="511" t="s">
        <v>544</v>
      </c>
      <c r="AH455" s="511" t="s">
        <v>544</v>
      </c>
      <c r="AI455" s="511" t="s">
        <v>544</v>
      </c>
      <c r="AJ455" s="511" t="s">
        <v>544</v>
      </c>
      <c r="AK455" s="511" t="s">
        <v>544</v>
      </c>
      <c r="AL455" s="511" t="s">
        <v>544</v>
      </c>
      <c r="AM455" s="511" t="s">
        <v>544</v>
      </c>
      <c r="AN455" s="511" t="s">
        <v>544</v>
      </c>
      <c r="AO455" s="511" t="s">
        <v>544</v>
      </c>
      <c r="AP455" s="511" t="s">
        <v>544</v>
      </c>
      <c r="AQ455" s="511" t="s">
        <v>544</v>
      </c>
      <c r="AR455" s="511" t="s">
        <v>544</v>
      </c>
      <c r="AS455" s="511" t="s">
        <v>544</v>
      </c>
      <c r="AT455" s="511" t="s">
        <v>544</v>
      </c>
      <c r="AU455" s="511" t="s">
        <v>544</v>
      </c>
      <c r="AV455" s="511" t="s">
        <v>544</v>
      </c>
      <c r="AW455" s="511" t="s">
        <v>544</v>
      </c>
      <c r="AX455" s="511" t="s">
        <v>544</v>
      </c>
      <c r="AY455" s="511" t="s">
        <v>544</v>
      </c>
      <c r="AZ455" s="511" t="s">
        <v>544</v>
      </c>
      <c r="BA455" s="511" t="s">
        <v>544</v>
      </c>
      <c r="BB455" s="511" t="s">
        <v>544</v>
      </c>
      <c r="BC455" s="511" t="s">
        <v>544</v>
      </c>
      <c r="BD455" s="511" t="s">
        <v>544</v>
      </c>
      <c r="BE455" s="511" t="s">
        <v>544</v>
      </c>
      <c r="BF455" s="511" t="s">
        <v>544</v>
      </c>
      <c r="BG455" s="511" t="s">
        <v>544</v>
      </c>
      <c r="BH455" s="511" t="s">
        <v>544</v>
      </c>
      <c r="BI455" s="511" t="s">
        <v>544</v>
      </c>
      <c r="BJ455" s="511" t="s">
        <v>544</v>
      </c>
      <c r="BK455" s="511" t="s">
        <v>544</v>
      </c>
      <c r="BL455" s="512" t="s">
        <v>544</v>
      </c>
      <c r="BM455" s="511" t="s">
        <v>544</v>
      </c>
      <c r="BN455" s="511" t="s">
        <v>544</v>
      </c>
      <c r="BO455" s="511" t="s">
        <v>544</v>
      </c>
      <c r="BQ455" t="s">
        <v>544</v>
      </c>
      <c r="BR455" t="s">
        <v>544</v>
      </c>
      <c r="BS455" t="s">
        <v>544</v>
      </c>
      <c r="BT455" t="s">
        <v>544</v>
      </c>
      <c r="BU455" t="s">
        <v>544</v>
      </c>
      <c r="BV455" t="s">
        <v>544</v>
      </c>
      <c r="BW455" t="s">
        <v>544</v>
      </c>
      <c r="BX455" t="s">
        <v>544</v>
      </c>
      <c r="BY455" t="s">
        <v>544</v>
      </c>
      <c r="BZ455" t="s">
        <v>544</v>
      </c>
      <c r="CA455" t="s">
        <v>544</v>
      </c>
      <c r="CB455" t="s">
        <v>544</v>
      </c>
      <c r="CC455" t="s">
        <v>544</v>
      </c>
      <c r="CD455" t="s">
        <v>544</v>
      </c>
      <c r="CE455" t="s">
        <v>544</v>
      </c>
      <c r="CF455" t="s">
        <v>544</v>
      </c>
      <c r="CG455" t="s">
        <v>544</v>
      </c>
      <c r="CH455" t="s">
        <v>544</v>
      </c>
      <c r="CI455" t="s">
        <v>544</v>
      </c>
      <c r="CJ455" t="s">
        <v>544</v>
      </c>
      <c r="CK455" t="s">
        <v>544</v>
      </c>
      <c r="CL455" t="s">
        <v>544</v>
      </c>
      <c r="CM455" t="s">
        <v>544</v>
      </c>
      <c r="CN455" t="s">
        <v>544</v>
      </c>
      <c r="CO455" t="s">
        <v>544</v>
      </c>
      <c r="CP455" t="s">
        <v>544</v>
      </c>
      <c r="CQ455" t="s">
        <v>544</v>
      </c>
      <c r="CR455" t="s">
        <v>544</v>
      </c>
      <c r="CS455" t="s">
        <v>544</v>
      </c>
      <c r="CT455" t="s">
        <v>544</v>
      </c>
      <c r="CU455" t="s">
        <v>544</v>
      </c>
      <c r="CV455" t="s">
        <v>544</v>
      </c>
      <c r="CW455" t="s">
        <v>544</v>
      </c>
      <c r="CX455" t="s">
        <v>544</v>
      </c>
      <c r="CY455" t="s">
        <v>544</v>
      </c>
      <c r="CZ455" t="s">
        <v>544</v>
      </c>
      <c r="DA455" t="s">
        <v>544</v>
      </c>
      <c r="DB455" t="s">
        <v>544</v>
      </c>
      <c r="DC455" t="s">
        <v>544</v>
      </c>
      <c r="DD455" t="s">
        <v>544</v>
      </c>
      <c r="DE455" t="s">
        <v>544</v>
      </c>
      <c r="DF455" t="s">
        <v>544</v>
      </c>
      <c r="DG455" t="s">
        <v>544</v>
      </c>
      <c r="DH455" t="s">
        <v>544</v>
      </c>
      <c r="DI455" t="s">
        <v>544</v>
      </c>
      <c r="DJ455" t="s">
        <v>544</v>
      </c>
      <c r="DK455" t="s">
        <v>544</v>
      </c>
      <c r="DL455" t="s">
        <v>544</v>
      </c>
      <c r="DM455" t="s">
        <v>544</v>
      </c>
      <c r="DN455" t="s">
        <v>544</v>
      </c>
      <c r="DO455" t="s">
        <v>544</v>
      </c>
      <c r="DP455" t="s">
        <v>544</v>
      </c>
      <c r="DQ455" t="s">
        <v>544</v>
      </c>
      <c r="DR455" t="s">
        <v>544</v>
      </c>
      <c r="DS455" t="s">
        <v>544</v>
      </c>
      <c r="DT455" t="s">
        <v>544</v>
      </c>
      <c r="DU455" t="s">
        <v>544</v>
      </c>
      <c r="DV455" t="s">
        <v>544</v>
      </c>
      <c r="DW455" t="s">
        <v>544</v>
      </c>
      <c r="DX455" t="s">
        <v>544</v>
      </c>
      <c r="DY455" t="s">
        <v>544</v>
      </c>
      <c r="DZ455" t="s">
        <v>544</v>
      </c>
      <c r="EA455" t="s">
        <v>544</v>
      </c>
    </row>
    <row r="456" spans="1:131" ht="15" hidden="1">
      <c r="A456" s="505" t="e">
        <v>#N/A</v>
      </c>
      <c r="B456" s="505" t="e">
        <v>#N/A</v>
      </c>
      <c r="C456" s="506" t="s">
        <v>544</v>
      </c>
      <c r="D456" s="506" t="s">
        <v>544</v>
      </c>
      <c r="E456" s="507" t="s">
        <v>544</v>
      </c>
      <c r="F456" s="507" t="s">
        <v>544</v>
      </c>
      <c r="G456" s="508" t="s">
        <v>544</v>
      </c>
      <c r="H456" s="470" t="s">
        <v>544</v>
      </c>
      <c r="I456" s="509" t="s">
        <v>544</v>
      </c>
      <c r="J456" s="510" t="s">
        <v>544</v>
      </c>
      <c r="K456" s="511" t="s">
        <v>544</v>
      </c>
      <c r="L456" s="511" t="s">
        <v>544</v>
      </c>
      <c r="M456" s="511" t="s">
        <v>544</v>
      </c>
      <c r="N456" s="511" t="s">
        <v>544</v>
      </c>
      <c r="O456" s="511" t="s">
        <v>544</v>
      </c>
      <c r="P456" s="511" t="s">
        <v>544</v>
      </c>
      <c r="Q456" s="511" t="s">
        <v>544</v>
      </c>
      <c r="R456" s="511" t="s">
        <v>544</v>
      </c>
      <c r="S456" s="511" t="s">
        <v>544</v>
      </c>
      <c r="T456" s="511" t="s">
        <v>544</v>
      </c>
      <c r="U456" s="511" t="s">
        <v>544</v>
      </c>
      <c r="V456" s="511" t="s">
        <v>544</v>
      </c>
      <c r="W456" s="511" t="s">
        <v>544</v>
      </c>
      <c r="X456" s="511" t="s">
        <v>544</v>
      </c>
      <c r="Y456" s="511" t="s">
        <v>544</v>
      </c>
      <c r="Z456" s="511" t="s">
        <v>544</v>
      </c>
      <c r="AA456" s="511" t="s">
        <v>544</v>
      </c>
      <c r="AB456" s="511" t="s">
        <v>544</v>
      </c>
      <c r="AC456" s="511" t="s">
        <v>544</v>
      </c>
      <c r="AD456" s="511" t="s">
        <v>544</v>
      </c>
      <c r="AE456" s="511" t="s">
        <v>544</v>
      </c>
      <c r="AF456" s="511" t="s">
        <v>544</v>
      </c>
      <c r="AG456" s="511" t="s">
        <v>544</v>
      </c>
      <c r="AH456" s="511" t="s">
        <v>544</v>
      </c>
      <c r="AI456" s="511" t="s">
        <v>544</v>
      </c>
      <c r="AJ456" s="511" t="s">
        <v>544</v>
      </c>
      <c r="AK456" s="511" t="s">
        <v>544</v>
      </c>
      <c r="AL456" s="511" t="s">
        <v>544</v>
      </c>
      <c r="AM456" s="511" t="s">
        <v>544</v>
      </c>
      <c r="AN456" s="511" t="s">
        <v>544</v>
      </c>
      <c r="AO456" s="511" t="s">
        <v>544</v>
      </c>
      <c r="AP456" s="511" t="s">
        <v>544</v>
      </c>
      <c r="AQ456" s="511" t="s">
        <v>544</v>
      </c>
      <c r="AR456" s="511" t="s">
        <v>544</v>
      </c>
      <c r="AS456" s="511" t="s">
        <v>544</v>
      </c>
      <c r="AT456" s="511" t="s">
        <v>544</v>
      </c>
      <c r="AU456" s="511" t="s">
        <v>544</v>
      </c>
      <c r="AV456" s="511" t="s">
        <v>544</v>
      </c>
      <c r="AW456" s="511" t="s">
        <v>544</v>
      </c>
      <c r="AX456" s="511" t="s">
        <v>544</v>
      </c>
      <c r="AY456" s="511" t="s">
        <v>544</v>
      </c>
      <c r="AZ456" s="511" t="s">
        <v>544</v>
      </c>
      <c r="BA456" s="511" t="s">
        <v>544</v>
      </c>
      <c r="BB456" s="511" t="s">
        <v>544</v>
      </c>
      <c r="BC456" s="511" t="s">
        <v>544</v>
      </c>
      <c r="BD456" s="511" t="s">
        <v>544</v>
      </c>
      <c r="BE456" s="511" t="s">
        <v>544</v>
      </c>
      <c r="BF456" s="511" t="s">
        <v>544</v>
      </c>
      <c r="BG456" s="511" t="s">
        <v>544</v>
      </c>
      <c r="BH456" s="511" t="s">
        <v>544</v>
      </c>
      <c r="BI456" s="511" t="s">
        <v>544</v>
      </c>
      <c r="BJ456" s="511" t="s">
        <v>544</v>
      </c>
      <c r="BK456" s="511" t="s">
        <v>544</v>
      </c>
      <c r="BL456" s="512" t="s">
        <v>544</v>
      </c>
      <c r="BM456" s="511" t="s">
        <v>544</v>
      </c>
      <c r="BN456" s="511" t="s">
        <v>544</v>
      </c>
      <c r="BO456" s="511" t="s">
        <v>544</v>
      </c>
      <c r="BQ456" t="s">
        <v>544</v>
      </c>
      <c r="BR456" t="s">
        <v>544</v>
      </c>
      <c r="BS456" t="s">
        <v>544</v>
      </c>
      <c r="BT456" t="s">
        <v>544</v>
      </c>
      <c r="BU456" t="s">
        <v>544</v>
      </c>
      <c r="BV456" t="s">
        <v>544</v>
      </c>
      <c r="BW456" t="s">
        <v>544</v>
      </c>
      <c r="BX456" t="s">
        <v>544</v>
      </c>
      <c r="BY456" t="s">
        <v>544</v>
      </c>
      <c r="BZ456" t="s">
        <v>544</v>
      </c>
      <c r="CA456" t="s">
        <v>544</v>
      </c>
      <c r="CB456" t="s">
        <v>544</v>
      </c>
      <c r="CC456" t="s">
        <v>544</v>
      </c>
      <c r="CD456" t="s">
        <v>544</v>
      </c>
      <c r="CE456" t="s">
        <v>544</v>
      </c>
      <c r="CF456" t="s">
        <v>544</v>
      </c>
      <c r="CG456" t="s">
        <v>544</v>
      </c>
      <c r="CH456" t="s">
        <v>544</v>
      </c>
      <c r="CI456" t="s">
        <v>544</v>
      </c>
      <c r="CJ456" t="s">
        <v>544</v>
      </c>
      <c r="CK456" t="s">
        <v>544</v>
      </c>
      <c r="CL456" t="s">
        <v>544</v>
      </c>
      <c r="CM456" t="s">
        <v>544</v>
      </c>
      <c r="CN456" t="s">
        <v>544</v>
      </c>
      <c r="CO456" t="s">
        <v>544</v>
      </c>
      <c r="CP456" t="s">
        <v>544</v>
      </c>
      <c r="CQ456" t="s">
        <v>544</v>
      </c>
      <c r="CR456" t="s">
        <v>544</v>
      </c>
      <c r="CS456" t="s">
        <v>544</v>
      </c>
      <c r="CT456" t="s">
        <v>544</v>
      </c>
      <c r="CU456" t="s">
        <v>544</v>
      </c>
      <c r="CV456" t="s">
        <v>544</v>
      </c>
      <c r="CW456" t="s">
        <v>544</v>
      </c>
      <c r="CX456" t="s">
        <v>544</v>
      </c>
      <c r="CY456" t="s">
        <v>544</v>
      </c>
      <c r="CZ456" t="s">
        <v>544</v>
      </c>
      <c r="DA456" t="s">
        <v>544</v>
      </c>
      <c r="DB456" t="s">
        <v>544</v>
      </c>
      <c r="DC456" t="s">
        <v>544</v>
      </c>
      <c r="DD456" t="s">
        <v>544</v>
      </c>
      <c r="DE456" t="s">
        <v>544</v>
      </c>
      <c r="DF456" t="s">
        <v>544</v>
      </c>
      <c r="DG456" t="s">
        <v>544</v>
      </c>
      <c r="DH456" t="s">
        <v>544</v>
      </c>
      <c r="DI456" t="s">
        <v>544</v>
      </c>
      <c r="DJ456" t="s">
        <v>544</v>
      </c>
      <c r="DK456" t="s">
        <v>544</v>
      </c>
      <c r="DL456" t="s">
        <v>544</v>
      </c>
      <c r="DM456" t="s">
        <v>544</v>
      </c>
      <c r="DN456" t="s">
        <v>544</v>
      </c>
      <c r="DO456" t="s">
        <v>544</v>
      </c>
      <c r="DP456" t="s">
        <v>544</v>
      </c>
      <c r="DQ456" t="s">
        <v>544</v>
      </c>
      <c r="DR456" t="s">
        <v>544</v>
      </c>
      <c r="DS456" t="s">
        <v>544</v>
      </c>
      <c r="DT456" t="s">
        <v>544</v>
      </c>
      <c r="DU456" t="s">
        <v>544</v>
      </c>
      <c r="DV456" t="s">
        <v>544</v>
      </c>
      <c r="DW456" t="s">
        <v>544</v>
      </c>
      <c r="DX456" t="s">
        <v>544</v>
      </c>
      <c r="DY456" t="s">
        <v>544</v>
      </c>
      <c r="DZ456" t="s">
        <v>544</v>
      </c>
      <c r="EA456" t="s">
        <v>544</v>
      </c>
    </row>
    <row r="457" spans="1:131" ht="15" hidden="1">
      <c r="A457" s="505" t="e">
        <v>#N/A</v>
      </c>
      <c r="B457" s="505" t="e">
        <v>#N/A</v>
      </c>
      <c r="C457" s="506" t="s">
        <v>544</v>
      </c>
      <c r="D457" s="506" t="s">
        <v>544</v>
      </c>
      <c r="E457" s="507" t="s">
        <v>544</v>
      </c>
      <c r="F457" s="507" t="s">
        <v>544</v>
      </c>
      <c r="G457" s="508" t="s">
        <v>544</v>
      </c>
      <c r="H457" s="470" t="s">
        <v>544</v>
      </c>
      <c r="I457" s="509" t="s">
        <v>544</v>
      </c>
      <c r="J457" s="510" t="s">
        <v>544</v>
      </c>
      <c r="K457" s="511" t="s">
        <v>544</v>
      </c>
      <c r="L457" s="511" t="s">
        <v>544</v>
      </c>
      <c r="M457" s="511" t="s">
        <v>544</v>
      </c>
      <c r="N457" s="511" t="s">
        <v>544</v>
      </c>
      <c r="O457" s="511" t="s">
        <v>544</v>
      </c>
      <c r="P457" s="511" t="s">
        <v>544</v>
      </c>
      <c r="Q457" s="511" t="s">
        <v>544</v>
      </c>
      <c r="R457" s="511" t="s">
        <v>544</v>
      </c>
      <c r="S457" s="511" t="s">
        <v>544</v>
      </c>
      <c r="T457" s="511" t="s">
        <v>544</v>
      </c>
      <c r="U457" s="511" t="s">
        <v>544</v>
      </c>
      <c r="V457" s="511" t="s">
        <v>544</v>
      </c>
      <c r="W457" s="511" t="s">
        <v>544</v>
      </c>
      <c r="X457" s="511" t="s">
        <v>544</v>
      </c>
      <c r="Y457" s="511" t="s">
        <v>544</v>
      </c>
      <c r="Z457" s="511" t="s">
        <v>544</v>
      </c>
      <c r="AA457" s="511" t="s">
        <v>544</v>
      </c>
      <c r="AB457" s="511" t="s">
        <v>544</v>
      </c>
      <c r="AC457" s="511" t="s">
        <v>544</v>
      </c>
      <c r="AD457" s="511" t="s">
        <v>544</v>
      </c>
      <c r="AE457" s="511" t="s">
        <v>544</v>
      </c>
      <c r="AF457" s="511" t="s">
        <v>544</v>
      </c>
      <c r="AG457" s="511" t="s">
        <v>544</v>
      </c>
      <c r="AH457" s="511" t="s">
        <v>544</v>
      </c>
      <c r="AI457" s="511" t="s">
        <v>544</v>
      </c>
      <c r="AJ457" s="511" t="s">
        <v>544</v>
      </c>
      <c r="AK457" s="511" t="s">
        <v>544</v>
      </c>
      <c r="AL457" s="511" t="s">
        <v>544</v>
      </c>
      <c r="AM457" s="511" t="s">
        <v>544</v>
      </c>
      <c r="AN457" s="511" t="s">
        <v>544</v>
      </c>
      <c r="AO457" s="511" t="s">
        <v>544</v>
      </c>
      <c r="AP457" s="511" t="s">
        <v>544</v>
      </c>
      <c r="AQ457" s="511" t="s">
        <v>544</v>
      </c>
      <c r="AR457" s="511" t="s">
        <v>544</v>
      </c>
      <c r="AS457" s="511" t="s">
        <v>544</v>
      </c>
      <c r="AT457" s="511" t="s">
        <v>544</v>
      </c>
      <c r="AU457" s="511" t="s">
        <v>544</v>
      </c>
      <c r="AV457" s="511" t="s">
        <v>544</v>
      </c>
      <c r="AW457" s="511" t="s">
        <v>544</v>
      </c>
      <c r="AX457" s="511" t="s">
        <v>544</v>
      </c>
      <c r="AY457" s="511" t="s">
        <v>544</v>
      </c>
      <c r="AZ457" s="511" t="s">
        <v>544</v>
      </c>
      <c r="BA457" s="511" t="s">
        <v>544</v>
      </c>
      <c r="BB457" s="511" t="s">
        <v>544</v>
      </c>
      <c r="BC457" s="511" t="s">
        <v>544</v>
      </c>
      <c r="BD457" s="511" t="s">
        <v>544</v>
      </c>
      <c r="BE457" s="511" t="s">
        <v>544</v>
      </c>
      <c r="BF457" s="511" t="s">
        <v>544</v>
      </c>
      <c r="BG457" s="511" t="s">
        <v>544</v>
      </c>
      <c r="BH457" s="511" t="s">
        <v>544</v>
      </c>
      <c r="BI457" s="511" t="s">
        <v>544</v>
      </c>
      <c r="BJ457" s="511" t="s">
        <v>544</v>
      </c>
      <c r="BK457" s="511" t="s">
        <v>544</v>
      </c>
      <c r="BL457" s="512" t="s">
        <v>544</v>
      </c>
      <c r="BM457" s="511" t="s">
        <v>544</v>
      </c>
      <c r="BN457" s="511" t="s">
        <v>544</v>
      </c>
      <c r="BO457" s="511" t="s">
        <v>544</v>
      </c>
      <c r="BQ457" t="s">
        <v>544</v>
      </c>
      <c r="BR457" t="s">
        <v>544</v>
      </c>
      <c r="BS457" t="s">
        <v>544</v>
      </c>
      <c r="BT457" t="s">
        <v>544</v>
      </c>
      <c r="BU457" t="s">
        <v>544</v>
      </c>
      <c r="BV457" t="s">
        <v>544</v>
      </c>
      <c r="BW457" t="s">
        <v>544</v>
      </c>
      <c r="BX457" t="s">
        <v>544</v>
      </c>
      <c r="BY457" t="s">
        <v>544</v>
      </c>
      <c r="BZ457" t="s">
        <v>544</v>
      </c>
      <c r="CA457" t="s">
        <v>544</v>
      </c>
      <c r="CB457" t="s">
        <v>544</v>
      </c>
      <c r="CC457" t="s">
        <v>544</v>
      </c>
      <c r="CD457" t="s">
        <v>544</v>
      </c>
      <c r="CE457" t="s">
        <v>544</v>
      </c>
      <c r="CF457" t="s">
        <v>544</v>
      </c>
      <c r="CG457" t="s">
        <v>544</v>
      </c>
      <c r="CH457" t="s">
        <v>544</v>
      </c>
      <c r="CI457" t="s">
        <v>544</v>
      </c>
      <c r="CJ457" t="s">
        <v>544</v>
      </c>
      <c r="CK457" t="s">
        <v>544</v>
      </c>
      <c r="CL457" t="s">
        <v>544</v>
      </c>
      <c r="CM457" t="s">
        <v>544</v>
      </c>
      <c r="CN457" t="s">
        <v>544</v>
      </c>
      <c r="CO457" t="s">
        <v>544</v>
      </c>
      <c r="CP457" t="s">
        <v>544</v>
      </c>
      <c r="CQ457" t="s">
        <v>544</v>
      </c>
      <c r="CR457" t="s">
        <v>544</v>
      </c>
      <c r="CS457" t="s">
        <v>544</v>
      </c>
      <c r="CT457" t="s">
        <v>544</v>
      </c>
      <c r="CU457" t="s">
        <v>544</v>
      </c>
      <c r="CV457" t="s">
        <v>544</v>
      </c>
      <c r="CW457" t="s">
        <v>544</v>
      </c>
      <c r="CX457" t="s">
        <v>544</v>
      </c>
      <c r="CY457" t="s">
        <v>544</v>
      </c>
      <c r="CZ457" t="s">
        <v>544</v>
      </c>
      <c r="DA457" t="s">
        <v>544</v>
      </c>
      <c r="DB457" t="s">
        <v>544</v>
      </c>
      <c r="DC457" t="s">
        <v>544</v>
      </c>
      <c r="DD457" t="s">
        <v>544</v>
      </c>
      <c r="DE457" t="s">
        <v>544</v>
      </c>
      <c r="DF457" t="s">
        <v>544</v>
      </c>
      <c r="DG457" t="s">
        <v>544</v>
      </c>
      <c r="DH457" t="s">
        <v>544</v>
      </c>
      <c r="DI457" t="s">
        <v>544</v>
      </c>
      <c r="DJ457" t="s">
        <v>544</v>
      </c>
      <c r="DK457" t="s">
        <v>544</v>
      </c>
      <c r="DL457" t="s">
        <v>544</v>
      </c>
      <c r="DM457" t="s">
        <v>544</v>
      </c>
      <c r="DN457" t="s">
        <v>544</v>
      </c>
      <c r="DO457" t="s">
        <v>544</v>
      </c>
      <c r="DP457" t="s">
        <v>544</v>
      </c>
      <c r="DQ457" t="s">
        <v>544</v>
      </c>
      <c r="DR457" t="s">
        <v>544</v>
      </c>
      <c r="DS457" t="s">
        <v>544</v>
      </c>
      <c r="DT457" t="s">
        <v>544</v>
      </c>
      <c r="DU457" t="s">
        <v>544</v>
      </c>
      <c r="DV457" t="s">
        <v>544</v>
      </c>
      <c r="DW457" t="s">
        <v>544</v>
      </c>
      <c r="DX457" t="s">
        <v>544</v>
      </c>
      <c r="DY457" t="s">
        <v>544</v>
      </c>
      <c r="DZ457" t="s">
        <v>544</v>
      </c>
      <c r="EA457" t="s">
        <v>544</v>
      </c>
    </row>
    <row r="458" spans="1:131" ht="15" hidden="1">
      <c r="A458" s="505" t="e">
        <v>#N/A</v>
      </c>
      <c r="B458" s="505" t="e">
        <v>#N/A</v>
      </c>
      <c r="C458" s="506" t="s">
        <v>544</v>
      </c>
      <c r="D458" s="506" t="s">
        <v>544</v>
      </c>
      <c r="E458" s="507" t="s">
        <v>544</v>
      </c>
      <c r="F458" s="507" t="s">
        <v>544</v>
      </c>
      <c r="G458" s="508" t="s">
        <v>544</v>
      </c>
      <c r="H458" s="470" t="s">
        <v>544</v>
      </c>
      <c r="I458" s="509" t="s">
        <v>544</v>
      </c>
      <c r="J458" s="510" t="s">
        <v>544</v>
      </c>
      <c r="K458" s="511" t="s">
        <v>544</v>
      </c>
      <c r="L458" s="511" t="s">
        <v>544</v>
      </c>
      <c r="M458" s="511" t="s">
        <v>544</v>
      </c>
      <c r="N458" s="511" t="s">
        <v>544</v>
      </c>
      <c r="O458" s="511" t="s">
        <v>544</v>
      </c>
      <c r="P458" s="511" t="s">
        <v>544</v>
      </c>
      <c r="Q458" s="511" t="s">
        <v>544</v>
      </c>
      <c r="R458" s="511" t="s">
        <v>544</v>
      </c>
      <c r="S458" s="511" t="s">
        <v>544</v>
      </c>
      <c r="T458" s="511" t="s">
        <v>544</v>
      </c>
      <c r="U458" s="511" t="s">
        <v>544</v>
      </c>
      <c r="V458" s="511" t="s">
        <v>544</v>
      </c>
      <c r="W458" s="511" t="s">
        <v>544</v>
      </c>
      <c r="X458" s="511" t="s">
        <v>544</v>
      </c>
      <c r="Y458" s="511" t="s">
        <v>544</v>
      </c>
      <c r="Z458" s="511" t="s">
        <v>544</v>
      </c>
      <c r="AA458" s="511" t="s">
        <v>544</v>
      </c>
      <c r="AB458" s="511" t="s">
        <v>544</v>
      </c>
      <c r="AC458" s="511" t="s">
        <v>544</v>
      </c>
      <c r="AD458" s="511" t="s">
        <v>544</v>
      </c>
      <c r="AE458" s="511" t="s">
        <v>544</v>
      </c>
      <c r="AF458" s="511" t="s">
        <v>544</v>
      </c>
      <c r="AG458" s="511" t="s">
        <v>544</v>
      </c>
      <c r="AH458" s="511" t="s">
        <v>544</v>
      </c>
      <c r="AI458" s="511" t="s">
        <v>544</v>
      </c>
      <c r="AJ458" s="511" t="s">
        <v>544</v>
      </c>
      <c r="AK458" s="511" t="s">
        <v>544</v>
      </c>
      <c r="AL458" s="511" t="s">
        <v>544</v>
      </c>
      <c r="AM458" s="511" t="s">
        <v>544</v>
      </c>
      <c r="AN458" s="511" t="s">
        <v>544</v>
      </c>
      <c r="AO458" s="511" t="s">
        <v>544</v>
      </c>
      <c r="AP458" s="511" t="s">
        <v>544</v>
      </c>
      <c r="AQ458" s="511" t="s">
        <v>544</v>
      </c>
      <c r="AR458" s="511" t="s">
        <v>544</v>
      </c>
      <c r="AS458" s="511" t="s">
        <v>544</v>
      </c>
      <c r="AT458" s="511" t="s">
        <v>544</v>
      </c>
      <c r="AU458" s="511" t="s">
        <v>544</v>
      </c>
      <c r="AV458" s="511" t="s">
        <v>544</v>
      </c>
      <c r="AW458" s="511" t="s">
        <v>544</v>
      </c>
      <c r="AX458" s="511" t="s">
        <v>544</v>
      </c>
      <c r="AY458" s="511" t="s">
        <v>544</v>
      </c>
      <c r="AZ458" s="511" t="s">
        <v>544</v>
      </c>
      <c r="BA458" s="511" t="s">
        <v>544</v>
      </c>
      <c r="BB458" s="511" t="s">
        <v>544</v>
      </c>
      <c r="BC458" s="511" t="s">
        <v>544</v>
      </c>
      <c r="BD458" s="511" t="s">
        <v>544</v>
      </c>
      <c r="BE458" s="511" t="s">
        <v>544</v>
      </c>
      <c r="BF458" s="511" t="s">
        <v>544</v>
      </c>
      <c r="BG458" s="511" t="s">
        <v>544</v>
      </c>
      <c r="BH458" s="511" t="s">
        <v>544</v>
      </c>
      <c r="BI458" s="511" t="s">
        <v>544</v>
      </c>
      <c r="BJ458" s="511" t="s">
        <v>544</v>
      </c>
      <c r="BK458" s="511" t="s">
        <v>544</v>
      </c>
      <c r="BL458" s="512" t="s">
        <v>544</v>
      </c>
      <c r="BM458" s="511" t="s">
        <v>544</v>
      </c>
      <c r="BN458" s="511" t="s">
        <v>544</v>
      </c>
      <c r="BO458" s="511" t="s">
        <v>544</v>
      </c>
      <c r="BQ458" t="s">
        <v>544</v>
      </c>
      <c r="BR458" t="s">
        <v>544</v>
      </c>
      <c r="BS458" t="s">
        <v>544</v>
      </c>
      <c r="BT458" t="s">
        <v>544</v>
      </c>
      <c r="BU458" t="s">
        <v>544</v>
      </c>
      <c r="BV458" t="s">
        <v>544</v>
      </c>
      <c r="BW458" t="s">
        <v>544</v>
      </c>
      <c r="BX458" t="s">
        <v>544</v>
      </c>
      <c r="BY458" t="s">
        <v>544</v>
      </c>
      <c r="BZ458" t="s">
        <v>544</v>
      </c>
      <c r="CA458" t="s">
        <v>544</v>
      </c>
      <c r="CB458" t="s">
        <v>544</v>
      </c>
      <c r="CC458" t="s">
        <v>544</v>
      </c>
      <c r="CD458" t="s">
        <v>544</v>
      </c>
      <c r="CE458" t="s">
        <v>544</v>
      </c>
      <c r="CF458" t="s">
        <v>544</v>
      </c>
      <c r="CG458" t="s">
        <v>544</v>
      </c>
      <c r="CH458" t="s">
        <v>544</v>
      </c>
      <c r="CI458" t="s">
        <v>544</v>
      </c>
      <c r="CJ458" t="s">
        <v>544</v>
      </c>
      <c r="CK458" t="s">
        <v>544</v>
      </c>
      <c r="CL458" t="s">
        <v>544</v>
      </c>
      <c r="CM458" t="s">
        <v>544</v>
      </c>
      <c r="CN458" t="s">
        <v>544</v>
      </c>
      <c r="CO458" t="s">
        <v>544</v>
      </c>
      <c r="CP458" t="s">
        <v>544</v>
      </c>
      <c r="CQ458" t="s">
        <v>544</v>
      </c>
      <c r="CR458" t="s">
        <v>544</v>
      </c>
      <c r="CS458" t="s">
        <v>544</v>
      </c>
      <c r="CT458" t="s">
        <v>544</v>
      </c>
      <c r="CU458" t="s">
        <v>544</v>
      </c>
      <c r="CV458" t="s">
        <v>544</v>
      </c>
      <c r="CW458" t="s">
        <v>544</v>
      </c>
      <c r="CX458" t="s">
        <v>544</v>
      </c>
      <c r="CY458" t="s">
        <v>544</v>
      </c>
      <c r="CZ458" t="s">
        <v>544</v>
      </c>
      <c r="DA458" t="s">
        <v>544</v>
      </c>
      <c r="DB458" t="s">
        <v>544</v>
      </c>
      <c r="DC458" t="s">
        <v>544</v>
      </c>
      <c r="DD458" t="s">
        <v>544</v>
      </c>
      <c r="DE458" t="s">
        <v>544</v>
      </c>
      <c r="DF458" t="s">
        <v>544</v>
      </c>
      <c r="DG458" t="s">
        <v>544</v>
      </c>
      <c r="DH458" t="s">
        <v>544</v>
      </c>
      <c r="DI458" t="s">
        <v>544</v>
      </c>
      <c r="DJ458" t="s">
        <v>544</v>
      </c>
      <c r="DK458" t="s">
        <v>544</v>
      </c>
      <c r="DL458" t="s">
        <v>544</v>
      </c>
      <c r="DM458" t="s">
        <v>544</v>
      </c>
      <c r="DN458" t="s">
        <v>544</v>
      </c>
      <c r="DO458" t="s">
        <v>544</v>
      </c>
      <c r="DP458" t="s">
        <v>544</v>
      </c>
      <c r="DQ458" t="s">
        <v>544</v>
      </c>
      <c r="DR458" t="s">
        <v>544</v>
      </c>
      <c r="DS458" t="s">
        <v>544</v>
      </c>
      <c r="DT458" t="s">
        <v>544</v>
      </c>
      <c r="DU458" t="s">
        <v>544</v>
      </c>
      <c r="DV458" t="s">
        <v>544</v>
      </c>
      <c r="DW458" t="s">
        <v>544</v>
      </c>
      <c r="DX458" t="s">
        <v>544</v>
      </c>
      <c r="DY458" t="s">
        <v>544</v>
      </c>
      <c r="DZ458" t="s">
        <v>544</v>
      </c>
      <c r="EA458" t="s">
        <v>544</v>
      </c>
    </row>
    <row r="459" spans="1:131" ht="15" hidden="1">
      <c r="A459" s="505" t="e">
        <v>#N/A</v>
      </c>
      <c r="B459" s="505" t="e">
        <v>#N/A</v>
      </c>
      <c r="C459" s="506" t="s">
        <v>544</v>
      </c>
      <c r="D459" s="506" t="s">
        <v>544</v>
      </c>
      <c r="E459" s="507" t="s">
        <v>544</v>
      </c>
      <c r="F459" s="507" t="s">
        <v>544</v>
      </c>
      <c r="G459" s="508" t="s">
        <v>544</v>
      </c>
      <c r="H459" s="470" t="s">
        <v>544</v>
      </c>
      <c r="I459" s="509" t="s">
        <v>544</v>
      </c>
      <c r="J459" s="510" t="s">
        <v>544</v>
      </c>
      <c r="K459" s="511" t="s">
        <v>544</v>
      </c>
      <c r="L459" s="511" t="s">
        <v>544</v>
      </c>
      <c r="M459" s="511" t="s">
        <v>544</v>
      </c>
      <c r="N459" s="511" t="s">
        <v>544</v>
      </c>
      <c r="O459" s="511" t="s">
        <v>544</v>
      </c>
      <c r="P459" s="511" t="s">
        <v>544</v>
      </c>
      <c r="Q459" s="511" t="s">
        <v>544</v>
      </c>
      <c r="R459" s="511" t="s">
        <v>544</v>
      </c>
      <c r="S459" s="511" t="s">
        <v>544</v>
      </c>
      <c r="T459" s="511" t="s">
        <v>544</v>
      </c>
      <c r="U459" s="511" t="s">
        <v>544</v>
      </c>
      <c r="V459" s="511" t="s">
        <v>544</v>
      </c>
      <c r="W459" s="511" t="s">
        <v>544</v>
      </c>
      <c r="X459" s="511" t="s">
        <v>544</v>
      </c>
      <c r="Y459" s="511" t="s">
        <v>544</v>
      </c>
      <c r="Z459" s="511" t="s">
        <v>544</v>
      </c>
      <c r="AA459" s="511" t="s">
        <v>544</v>
      </c>
      <c r="AB459" s="511" t="s">
        <v>544</v>
      </c>
      <c r="AC459" s="511" t="s">
        <v>544</v>
      </c>
      <c r="AD459" s="511" t="s">
        <v>544</v>
      </c>
      <c r="AE459" s="511" t="s">
        <v>544</v>
      </c>
      <c r="AF459" s="511" t="s">
        <v>544</v>
      </c>
      <c r="AG459" s="511" t="s">
        <v>544</v>
      </c>
      <c r="AH459" s="511" t="s">
        <v>544</v>
      </c>
      <c r="AI459" s="511" t="s">
        <v>544</v>
      </c>
      <c r="AJ459" s="511" t="s">
        <v>544</v>
      </c>
      <c r="AK459" s="511" t="s">
        <v>544</v>
      </c>
      <c r="AL459" s="511" t="s">
        <v>544</v>
      </c>
      <c r="AM459" s="511" t="s">
        <v>544</v>
      </c>
      <c r="AN459" s="511" t="s">
        <v>544</v>
      </c>
      <c r="AO459" s="511" t="s">
        <v>544</v>
      </c>
      <c r="AP459" s="511" t="s">
        <v>544</v>
      </c>
      <c r="AQ459" s="511" t="s">
        <v>544</v>
      </c>
      <c r="AR459" s="511" t="s">
        <v>544</v>
      </c>
      <c r="AS459" s="511" t="s">
        <v>544</v>
      </c>
      <c r="AT459" s="511" t="s">
        <v>544</v>
      </c>
      <c r="AU459" s="511" t="s">
        <v>544</v>
      </c>
      <c r="AV459" s="511" t="s">
        <v>544</v>
      </c>
      <c r="AW459" s="511" t="s">
        <v>544</v>
      </c>
      <c r="AX459" s="511" t="s">
        <v>544</v>
      </c>
      <c r="AY459" s="511" t="s">
        <v>544</v>
      </c>
      <c r="AZ459" s="511" t="s">
        <v>544</v>
      </c>
      <c r="BA459" s="511" t="s">
        <v>544</v>
      </c>
      <c r="BB459" s="511" t="s">
        <v>544</v>
      </c>
      <c r="BC459" s="511" t="s">
        <v>544</v>
      </c>
      <c r="BD459" s="511" t="s">
        <v>544</v>
      </c>
      <c r="BE459" s="511" t="s">
        <v>544</v>
      </c>
      <c r="BF459" s="511" t="s">
        <v>544</v>
      </c>
      <c r="BG459" s="511" t="s">
        <v>544</v>
      </c>
      <c r="BH459" s="511" t="s">
        <v>544</v>
      </c>
      <c r="BI459" s="511" t="s">
        <v>544</v>
      </c>
      <c r="BJ459" s="511" t="s">
        <v>544</v>
      </c>
      <c r="BK459" s="511" t="s">
        <v>544</v>
      </c>
      <c r="BL459" s="512" t="s">
        <v>544</v>
      </c>
      <c r="BM459" s="511" t="s">
        <v>544</v>
      </c>
      <c r="BN459" s="511" t="s">
        <v>544</v>
      </c>
      <c r="BO459" s="511" t="s">
        <v>544</v>
      </c>
      <c r="BQ459" t="s">
        <v>544</v>
      </c>
      <c r="BR459" t="s">
        <v>544</v>
      </c>
      <c r="BS459" t="s">
        <v>544</v>
      </c>
      <c r="BT459" t="s">
        <v>544</v>
      </c>
      <c r="BU459" t="s">
        <v>544</v>
      </c>
      <c r="BV459" t="s">
        <v>544</v>
      </c>
      <c r="BW459" t="s">
        <v>544</v>
      </c>
      <c r="BX459" t="s">
        <v>544</v>
      </c>
      <c r="BY459" t="s">
        <v>544</v>
      </c>
      <c r="BZ459" t="s">
        <v>544</v>
      </c>
      <c r="CA459" t="s">
        <v>544</v>
      </c>
      <c r="CB459" t="s">
        <v>544</v>
      </c>
      <c r="CC459" t="s">
        <v>544</v>
      </c>
      <c r="CD459" t="s">
        <v>544</v>
      </c>
      <c r="CE459" t="s">
        <v>544</v>
      </c>
      <c r="CF459" t="s">
        <v>544</v>
      </c>
      <c r="CG459" t="s">
        <v>544</v>
      </c>
      <c r="CH459" t="s">
        <v>544</v>
      </c>
      <c r="CI459" t="s">
        <v>544</v>
      </c>
      <c r="CJ459" t="s">
        <v>544</v>
      </c>
      <c r="CK459" t="s">
        <v>544</v>
      </c>
      <c r="CL459" t="s">
        <v>544</v>
      </c>
      <c r="CM459" t="s">
        <v>544</v>
      </c>
      <c r="CN459" t="s">
        <v>544</v>
      </c>
      <c r="CO459" t="s">
        <v>544</v>
      </c>
      <c r="CP459" t="s">
        <v>544</v>
      </c>
      <c r="CQ459" t="s">
        <v>544</v>
      </c>
      <c r="CR459" t="s">
        <v>544</v>
      </c>
      <c r="CS459" t="s">
        <v>544</v>
      </c>
      <c r="CT459" t="s">
        <v>544</v>
      </c>
      <c r="CU459" t="s">
        <v>544</v>
      </c>
      <c r="CV459" t="s">
        <v>544</v>
      </c>
      <c r="CW459" t="s">
        <v>544</v>
      </c>
      <c r="CX459" t="s">
        <v>544</v>
      </c>
      <c r="CY459" t="s">
        <v>544</v>
      </c>
      <c r="CZ459" t="s">
        <v>544</v>
      </c>
      <c r="DA459" t="s">
        <v>544</v>
      </c>
      <c r="DB459" t="s">
        <v>544</v>
      </c>
      <c r="DC459" t="s">
        <v>544</v>
      </c>
      <c r="DD459" t="s">
        <v>544</v>
      </c>
      <c r="DE459" t="s">
        <v>544</v>
      </c>
      <c r="DF459" t="s">
        <v>544</v>
      </c>
      <c r="DG459" t="s">
        <v>544</v>
      </c>
      <c r="DH459" t="s">
        <v>544</v>
      </c>
      <c r="DI459" t="s">
        <v>544</v>
      </c>
      <c r="DJ459" t="s">
        <v>544</v>
      </c>
      <c r="DK459" t="s">
        <v>544</v>
      </c>
      <c r="DL459" t="s">
        <v>544</v>
      </c>
      <c r="DM459" t="s">
        <v>544</v>
      </c>
      <c r="DN459" t="s">
        <v>544</v>
      </c>
      <c r="DO459" t="s">
        <v>544</v>
      </c>
      <c r="DP459" t="s">
        <v>544</v>
      </c>
      <c r="DQ459" t="s">
        <v>544</v>
      </c>
      <c r="DR459" t="s">
        <v>544</v>
      </c>
      <c r="DS459" t="s">
        <v>544</v>
      </c>
      <c r="DT459" t="s">
        <v>544</v>
      </c>
      <c r="DU459" t="s">
        <v>544</v>
      </c>
      <c r="DV459" t="s">
        <v>544</v>
      </c>
      <c r="DW459" t="s">
        <v>544</v>
      </c>
      <c r="DX459" t="s">
        <v>544</v>
      </c>
      <c r="DY459" t="s">
        <v>544</v>
      </c>
      <c r="DZ459" t="s">
        <v>544</v>
      </c>
      <c r="EA459" t="s">
        <v>544</v>
      </c>
    </row>
    <row r="460" spans="1:131" ht="15" hidden="1">
      <c r="A460" s="505" t="e">
        <v>#N/A</v>
      </c>
      <c r="B460" s="505" t="e">
        <v>#N/A</v>
      </c>
      <c r="C460" s="506" t="s">
        <v>544</v>
      </c>
      <c r="D460" s="506" t="s">
        <v>544</v>
      </c>
      <c r="E460" s="507" t="s">
        <v>544</v>
      </c>
      <c r="F460" s="507" t="s">
        <v>544</v>
      </c>
      <c r="G460" s="508" t="s">
        <v>544</v>
      </c>
      <c r="H460" s="470" t="s">
        <v>544</v>
      </c>
      <c r="I460" s="509" t="s">
        <v>544</v>
      </c>
      <c r="J460" s="510" t="s">
        <v>544</v>
      </c>
      <c r="K460" s="511" t="s">
        <v>544</v>
      </c>
      <c r="L460" s="511" t="s">
        <v>544</v>
      </c>
      <c r="M460" s="511" t="s">
        <v>544</v>
      </c>
      <c r="N460" s="511" t="s">
        <v>544</v>
      </c>
      <c r="O460" s="511" t="s">
        <v>544</v>
      </c>
      <c r="P460" s="511" t="s">
        <v>544</v>
      </c>
      <c r="Q460" s="511" t="s">
        <v>544</v>
      </c>
      <c r="R460" s="511" t="s">
        <v>544</v>
      </c>
      <c r="S460" s="511" t="s">
        <v>544</v>
      </c>
      <c r="T460" s="511" t="s">
        <v>544</v>
      </c>
      <c r="U460" s="511" t="s">
        <v>544</v>
      </c>
      <c r="V460" s="511" t="s">
        <v>544</v>
      </c>
      <c r="W460" s="511" t="s">
        <v>544</v>
      </c>
      <c r="X460" s="511" t="s">
        <v>544</v>
      </c>
      <c r="Y460" s="511" t="s">
        <v>544</v>
      </c>
      <c r="Z460" s="511" t="s">
        <v>544</v>
      </c>
      <c r="AA460" s="511" t="s">
        <v>544</v>
      </c>
      <c r="AB460" s="511" t="s">
        <v>544</v>
      </c>
      <c r="AC460" s="511" t="s">
        <v>544</v>
      </c>
      <c r="AD460" s="511" t="s">
        <v>544</v>
      </c>
      <c r="AE460" s="511" t="s">
        <v>544</v>
      </c>
      <c r="AF460" s="511" t="s">
        <v>544</v>
      </c>
      <c r="AG460" s="511" t="s">
        <v>544</v>
      </c>
      <c r="AH460" s="511" t="s">
        <v>544</v>
      </c>
      <c r="AI460" s="511" t="s">
        <v>544</v>
      </c>
      <c r="AJ460" s="511" t="s">
        <v>544</v>
      </c>
      <c r="AK460" s="511" t="s">
        <v>544</v>
      </c>
      <c r="AL460" s="511" t="s">
        <v>544</v>
      </c>
      <c r="AM460" s="511" t="s">
        <v>544</v>
      </c>
      <c r="AN460" s="511" t="s">
        <v>544</v>
      </c>
      <c r="AO460" s="511" t="s">
        <v>544</v>
      </c>
      <c r="AP460" s="511" t="s">
        <v>544</v>
      </c>
      <c r="AQ460" s="511" t="s">
        <v>544</v>
      </c>
      <c r="AR460" s="511" t="s">
        <v>544</v>
      </c>
      <c r="AS460" s="511" t="s">
        <v>544</v>
      </c>
      <c r="AT460" s="511" t="s">
        <v>544</v>
      </c>
      <c r="AU460" s="511" t="s">
        <v>544</v>
      </c>
      <c r="AV460" s="511" t="s">
        <v>544</v>
      </c>
      <c r="AW460" s="511" t="s">
        <v>544</v>
      </c>
      <c r="AX460" s="511" t="s">
        <v>544</v>
      </c>
      <c r="AY460" s="511" t="s">
        <v>544</v>
      </c>
      <c r="AZ460" s="511" t="s">
        <v>544</v>
      </c>
      <c r="BA460" s="511" t="s">
        <v>544</v>
      </c>
      <c r="BB460" s="511" t="s">
        <v>544</v>
      </c>
      <c r="BC460" s="511" t="s">
        <v>544</v>
      </c>
      <c r="BD460" s="511" t="s">
        <v>544</v>
      </c>
      <c r="BE460" s="511" t="s">
        <v>544</v>
      </c>
      <c r="BF460" s="511" t="s">
        <v>544</v>
      </c>
      <c r="BG460" s="511" t="s">
        <v>544</v>
      </c>
      <c r="BH460" s="511" t="s">
        <v>544</v>
      </c>
      <c r="BI460" s="511" t="s">
        <v>544</v>
      </c>
      <c r="BJ460" s="511" t="s">
        <v>544</v>
      </c>
      <c r="BK460" s="511" t="s">
        <v>544</v>
      </c>
      <c r="BL460" s="512" t="s">
        <v>544</v>
      </c>
      <c r="BM460" s="511" t="s">
        <v>544</v>
      </c>
      <c r="BN460" s="511" t="s">
        <v>544</v>
      </c>
      <c r="BO460" s="511" t="s">
        <v>544</v>
      </c>
      <c r="BQ460" t="s">
        <v>544</v>
      </c>
      <c r="BR460" t="s">
        <v>544</v>
      </c>
      <c r="BS460" t="s">
        <v>544</v>
      </c>
      <c r="BT460" t="s">
        <v>544</v>
      </c>
      <c r="BU460" t="s">
        <v>544</v>
      </c>
      <c r="BV460" t="s">
        <v>544</v>
      </c>
      <c r="BW460" t="s">
        <v>544</v>
      </c>
      <c r="BX460" t="s">
        <v>544</v>
      </c>
      <c r="BY460" t="s">
        <v>544</v>
      </c>
      <c r="BZ460" t="s">
        <v>544</v>
      </c>
      <c r="CA460" t="s">
        <v>544</v>
      </c>
      <c r="CB460" t="s">
        <v>544</v>
      </c>
      <c r="CC460" t="s">
        <v>544</v>
      </c>
      <c r="CD460" t="s">
        <v>544</v>
      </c>
      <c r="CE460" t="s">
        <v>544</v>
      </c>
      <c r="CF460" t="s">
        <v>544</v>
      </c>
      <c r="CG460" t="s">
        <v>544</v>
      </c>
      <c r="CH460" t="s">
        <v>544</v>
      </c>
      <c r="CI460" t="s">
        <v>544</v>
      </c>
      <c r="CJ460" t="s">
        <v>544</v>
      </c>
      <c r="CK460" t="s">
        <v>544</v>
      </c>
      <c r="CL460" t="s">
        <v>544</v>
      </c>
      <c r="CM460" t="s">
        <v>544</v>
      </c>
      <c r="CN460" t="s">
        <v>544</v>
      </c>
      <c r="CO460" t="s">
        <v>544</v>
      </c>
      <c r="CP460" t="s">
        <v>544</v>
      </c>
      <c r="CQ460" t="s">
        <v>544</v>
      </c>
      <c r="CR460" t="s">
        <v>544</v>
      </c>
      <c r="CS460" t="s">
        <v>544</v>
      </c>
      <c r="CT460" t="s">
        <v>544</v>
      </c>
      <c r="CU460" t="s">
        <v>544</v>
      </c>
      <c r="CV460" t="s">
        <v>544</v>
      </c>
      <c r="CW460" t="s">
        <v>544</v>
      </c>
      <c r="CX460" t="s">
        <v>544</v>
      </c>
      <c r="CY460" t="s">
        <v>544</v>
      </c>
      <c r="CZ460" t="s">
        <v>544</v>
      </c>
      <c r="DA460" t="s">
        <v>544</v>
      </c>
      <c r="DB460" t="s">
        <v>544</v>
      </c>
      <c r="DC460" t="s">
        <v>544</v>
      </c>
      <c r="DD460" t="s">
        <v>544</v>
      </c>
      <c r="DE460" t="s">
        <v>544</v>
      </c>
      <c r="DF460" t="s">
        <v>544</v>
      </c>
      <c r="DG460" t="s">
        <v>544</v>
      </c>
      <c r="DH460" t="s">
        <v>544</v>
      </c>
      <c r="DI460" t="s">
        <v>544</v>
      </c>
      <c r="DJ460" t="s">
        <v>544</v>
      </c>
      <c r="DK460" t="s">
        <v>544</v>
      </c>
      <c r="DL460" t="s">
        <v>544</v>
      </c>
      <c r="DM460" t="s">
        <v>544</v>
      </c>
      <c r="DN460" t="s">
        <v>544</v>
      </c>
      <c r="DO460" t="s">
        <v>544</v>
      </c>
      <c r="DP460" t="s">
        <v>544</v>
      </c>
      <c r="DQ460" t="s">
        <v>544</v>
      </c>
      <c r="DR460" t="s">
        <v>544</v>
      </c>
      <c r="DS460" t="s">
        <v>544</v>
      </c>
      <c r="DT460" t="s">
        <v>544</v>
      </c>
      <c r="DU460" t="s">
        <v>544</v>
      </c>
      <c r="DV460" t="s">
        <v>544</v>
      </c>
      <c r="DW460" t="s">
        <v>544</v>
      </c>
      <c r="DX460" t="s">
        <v>544</v>
      </c>
      <c r="DY460" t="s">
        <v>544</v>
      </c>
      <c r="DZ460" t="s">
        <v>544</v>
      </c>
      <c r="EA460" t="s">
        <v>544</v>
      </c>
    </row>
    <row r="461" spans="1:131" ht="15" hidden="1">
      <c r="A461" s="505" t="e">
        <v>#N/A</v>
      </c>
      <c r="B461" s="505" t="e">
        <v>#N/A</v>
      </c>
      <c r="C461" s="506" t="s">
        <v>544</v>
      </c>
      <c r="D461" s="506" t="s">
        <v>544</v>
      </c>
      <c r="E461" s="507" t="s">
        <v>544</v>
      </c>
      <c r="F461" s="507" t="s">
        <v>544</v>
      </c>
      <c r="G461" s="508" t="s">
        <v>544</v>
      </c>
      <c r="H461" s="470" t="s">
        <v>544</v>
      </c>
      <c r="I461" s="509" t="s">
        <v>544</v>
      </c>
      <c r="J461" s="510" t="s">
        <v>544</v>
      </c>
      <c r="K461" s="511" t="s">
        <v>544</v>
      </c>
      <c r="L461" s="511" t="s">
        <v>544</v>
      </c>
      <c r="M461" s="511" t="s">
        <v>544</v>
      </c>
      <c r="N461" s="511" t="s">
        <v>544</v>
      </c>
      <c r="O461" s="511" t="s">
        <v>544</v>
      </c>
      <c r="P461" s="511" t="s">
        <v>544</v>
      </c>
      <c r="Q461" s="511" t="s">
        <v>544</v>
      </c>
      <c r="R461" s="511" t="s">
        <v>544</v>
      </c>
      <c r="S461" s="511" t="s">
        <v>544</v>
      </c>
      <c r="T461" s="511" t="s">
        <v>544</v>
      </c>
      <c r="U461" s="511" t="s">
        <v>544</v>
      </c>
      <c r="V461" s="511" t="s">
        <v>544</v>
      </c>
      <c r="W461" s="511" t="s">
        <v>544</v>
      </c>
      <c r="X461" s="511" t="s">
        <v>544</v>
      </c>
      <c r="Y461" s="511" t="s">
        <v>544</v>
      </c>
      <c r="Z461" s="511" t="s">
        <v>544</v>
      </c>
      <c r="AA461" s="511" t="s">
        <v>544</v>
      </c>
      <c r="AB461" s="511" t="s">
        <v>544</v>
      </c>
      <c r="AC461" s="511" t="s">
        <v>544</v>
      </c>
      <c r="AD461" s="511" t="s">
        <v>544</v>
      </c>
      <c r="AE461" s="511" t="s">
        <v>544</v>
      </c>
      <c r="AF461" s="511" t="s">
        <v>544</v>
      </c>
      <c r="AG461" s="511" t="s">
        <v>544</v>
      </c>
      <c r="AH461" s="511" t="s">
        <v>544</v>
      </c>
      <c r="AI461" s="511" t="s">
        <v>544</v>
      </c>
      <c r="AJ461" s="511" t="s">
        <v>544</v>
      </c>
      <c r="AK461" s="511" t="s">
        <v>544</v>
      </c>
      <c r="AL461" s="511" t="s">
        <v>544</v>
      </c>
      <c r="AM461" s="511" t="s">
        <v>544</v>
      </c>
      <c r="AN461" s="511" t="s">
        <v>544</v>
      </c>
      <c r="AO461" s="511" t="s">
        <v>544</v>
      </c>
      <c r="AP461" s="511" t="s">
        <v>544</v>
      </c>
      <c r="AQ461" s="511" t="s">
        <v>544</v>
      </c>
      <c r="AR461" s="511" t="s">
        <v>544</v>
      </c>
      <c r="AS461" s="511" t="s">
        <v>544</v>
      </c>
      <c r="AT461" s="511" t="s">
        <v>544</v>
      </c>
      <c r="AU461" s="511" t="s">
        <v>544</v>
      </c>
      <c r="AV461" s="511" t="s">
        <v>544</v>
      </c>
      <c r="AW461" s="511" t="s">
        <v>544</v>
      </c>
      <c r="AX461" s="511" t="s">
        <v>544</v>
      </c>
      <c r="AY461" s="511" t="s">
        <v>544</v>
      </c>
      <c r="AZ461" s="511" t="s">
        <v>544</v>
      </c>
      <c r="BA461" s="511" t="s">
        <v>544</v>
      </c>
      <c r="BB461" s="511" t="s">
        <v>544</v>
      </c>
      <c r="BC461" s="511" t="s">
        <v>544</v>
      </c>
      <c r="BD461" s="511" t="s">
        <v>544</v>
      </c>
      <c r="BE461" s="511" t="s">
        <v>544</v>
      </c>
      <c r="BF461" s="511" t="s">
        <v>544</v>
      </c>
      <c r="BG461" s="511" t="s">
        <v>544</v>
      </c>
      <c r="BH461" s="511" t="s">
        <v>544</v>
      </c>
      <c r="BI461" s="511" t="s">
        <v>544</v>
      </c>
      <c r="BJ461" s="511" t="s">
        <v>544</v>
      </c>
      <c r="BK461" s="511" t="s">
        <v>544</v>
      </c>
      <c r="BL461" s="512" t="s">
        <v>544</v>
      </c>
      <c r="BM461" s="511" t="s">
        <v>544</v>
      </c>
      <c r="BN461" s="511" t="s">
        <v>544</v>
      </c>
      <c r="BO461" s="511" t="s">
        <v>544</v>
      </c>
      <c r="BQ461" t="s">
        <v>544</v>
      </c>
      <c r="BR461" t="s">
        <v>544</v>
      </c>
      <c r="BS461" t="s">
        <v>544</v>
      </c>
      <c r="BT461" t="s">
        <v>544</v>
      </c>
      <c r="BU461" t="s">
        <v>544</v>
      </c>
      <c r="BV461" t="s">
        <v>544</v>
      </c>
      <c r="BW461" t="s">
        <v>544</v>
      </c>
      <c r="BX461" t="s">
        <v>544</v>
      </c>
      <c r="BY461" t="s">
        <v>544</v>
      </c>
      <c r="BZ461" t="s">
        <v>544</v>
      </c>
      <c r="CA461" t="s">
        <v>544</v>
      </c>
      <c r="CB461" t="s">
        <v>544</v>
      </c>
      <c r="CC461" t="s">
        <v>544</v>
      </c>
      <c r="CD461" t="s">
        <v>544</v>
      </c>
      <c r="CE461" t="s">
        <v>544</v>
      </c>
      <c r="CF461" t="s">
        <v>544</v>
      </c>
      <c r="CG461" t="s">
        <v>544</v>
      </c>
      <c r="CH461" t="s">
        <v>544</v>
      </c>
      <c r="CI461" t="s">
        <v>544</v>
      </c>
      <c r="CJ461" t="s">
        <v>544</v>
      </c>
      <c r="CK461" t="s">
        <v>544</v>
      </c>
      <c r="CL461" t="s">
        <v>544</v>
      </c>
      <c r="CM461" t="s">
        <v>544</v>
      </c>
      <c r="CN461" t="s">
        <v>544</v>
      </c>
      <c r="CO461" t="s">
        <v>544</v>
      </c>
      <c r="CP461" t="s">
        <v>544</v>
      </c>
      <c r="CQ461" t="s">
        <v>544</v>
      </c>
      <c r="CR461" t="s">
        <v>544</v>
      </c>
      <c r="CS461" t="s">
        <v>544</v>
      </c>
      <c r="CT461" t="s">
        <v>544</v>
      </c>
      <c r="CU461" t="s">
        <v>544</v>
      </c>
      <c r="CV461" t="s">
        <v>544</v>
      </c>
      <c r="CW461" t="s">
        <v>544</v>
      </c>
      <c r="CX461" t="s">
        <v>544</v>
      </c>
      <c r="CY461" t="s">
        <v>544</v>
      </c>
      <c r="CZ461" t="s">
        <v>544</v>
      </c>
      <c r="DA461" t="s">
        <v>544</v>
      </c>
      <c r="DB461" t="s">
        <v>544</v>
      </c>
      <c r="DC461" t="s">
        <v>544</v>
      </c>
      <c r="DD461" t="s">
        <v>544</v>
      </c>
      <c r="DE461" t="s">
        <v>544</v>
      </c>
      <c r="DF461" t="s">
        <v>544</v>
      </c>
      <c r="DG461" t="s">
        <v>544</v>
      </c>
      <c r="DH461" t="s">
        <v>544</v>
      </c>
      <c r="DI461" t="s">
        <v>544</v>
      </c>
      <c r="DJ461" t="s">
        <v>544</v>
      </c>
      <c r="DK461" t="s">
        <v>544</v>
      </c>
      <c r="DL461" t="s">
        <v>544</v>
      </c>
      <c r="DM461" t="s">
        <v>544</v>
      </c>
      <c r="DN461" t="s">
        <v>544</v>
      </c>
      <c r="DO461" t="s">
        <v>544</v>
      </c>
      <c r="DP461" t="s">
        <v>544</v>
      </c>
      <c r="DQ461" t="s">
        <v>544</v>
      </c>
      <c r="DR461" t="s">
        <v>544</v>
      </c>
      <c r="DS461" t="s">
        <v>544</v>
      </c>
      <c r="DT461" t="s">
        <v>544</v>
      </c>
      <c r="DU461" t="s">
        <v>544</v>
      </c>
      <c r="DV461" t="s">
        <v>544</v>
      </c>
      <c r="DW461" t="s">
        <v>544</v>
      </c>
      <c r="DX461" t="s">
        <v>544</v>
      </c>
      <c r="DY461" t="s">
        <v>544</v>
      </c>
      <c r="DZ461" t="s">
        <v>544</v>
      </c>
      <c r="EA461" t="s">
        <v>544</v>
      </c>
    </row>
    <row r="462" spans="1:131" ht="15" hidden="1">
      <c r="A462" s="505" t="e">
        <v>#N/A</v>
      </c>
      <c r="B462" s="505" t="e">
        <v>#N/A</v>
      </c>
      <c r="C462" s="506" t="s">
        <v>544</v>
      </c>
      <c r="D462" s="506" t="s">
        <v>544</v>
      </c>
      <c r="E462" s="507" t="s">
        <v>544</v>
      </c>
      <c r="F462" s="507" t="s">
        <v>544</v>
      </c>
      <c r="G462" s="508" t="s">
        <v>544</v>
      </c>
      <c r="H462" s="470" t="s">
        <v>544</v>
      </c>
      <c r="I462" s="509" t="s">
        <v>544</v>
      </c>
      <c r="J462" s="510" t="s">
        <v>544</v>
      </c>
      <c r="K462" s="511" t="s">
        <v>544</v>
      </c>
      <c r="L462" s="511" t="s">
        <v>544</v>
      </c>
      <c r="M462" s="511" t="s">
        <v>544</v>
      </c>
      <c r="N462" s="511" t="s">
        <v>544</v>
      </c>
      <c r="O462" s="511" t="s">
        <v>544</v>
      </c>
      <c r="P462" s="511" t="s">
        <v>544</v>
      </c>
      <c r="Q462" s="511" t="s">
        <v>544</v>
      </c>
      <c r="R462" s="511" t="s">
        <v>544</v>
      </c>
      <c r="S462" s="511" t="s">
        <v>544</v>
      </c>
      <c r="T462" s="511" t="s">
        <v>544</v>
      </c>
      <c r="U462" s="511" t="s">
        <v>544</v>
      </c>
      <c r="V462" s="511" t="s">
        <v>544</v>
      </c>
      <c r="W462" s="511" t="s">
        <v>544</v>
      </c>
      <c r="X462" s="511" t="s">
        <v>544</v>
      </c>
      <c r="Y462" s="511" t="s">
        <v>544</v>
      </c>
      <c r="Z462" s="511" t="s">
        <v>544</v>
      </c>
      <c r="AA462" s="511" t="s">
        <v>544</v>
      </c>
      <c r="AB462" s="511" t="s">
        <v>544</v>
      </c>
      <c r="AC462" s="511" t="s">
        <v>544</v>
      </c>
      <c r="AD462" s="511" t="s">
        <v>544</v>
      </c>
      <c r="AE462" s="511" t="s">
        <v>544</v>
      </c>
      <c r="AF462" s="511" t="s">
        <v>544</v>
      </c>
      <c r="AG462" s="511" t="s">
        <v>544</v>
      </c>
      <c r="AH462" s="511" t="s">
        <v>544</v>
      </c>
      <c r="AI462" s="511" t="s">
        <v>544</v>
      </c>
      <c r="AJ462" s="511" t="s">
        <v>544</v>
      </c>
      <c r="AK462" s="511" t="s">
        <v>544</v>
      </c>
      <c r="AL462" s="511" t="s">
        <v>544</v>
      </c>
      <c r="AM462" s="511" t="s">
        <v>544</v>
      </c>
      <c r="AN462" s="511" t="s">
        <v>544</v>
      </c>
      <c r="AO462" s="511" t="s">
        <v>544</v>
      </c>
      <c r="AP462" s="511" t="s">
        <v>544</v>
      </c>
      <c r="AQ462" s="511" t="s">
        <v>544</v>
      </c>
      <c r="AR462" s="511" t="s">
        <v>544</v>
      </c>
      <c r="AS462" s="511" t="s">
        <v>544</v>
      </c>
      <c r="AT462" s="511" t="s">
        <v>544</v>
      </c>
      <c r="AU462" s="511" t="s">
        <v>544</v>
      </c>
      <c r="AV462" s="511" t="s">
        <v>544</v>
      </c>
      <c r="AW462" s="511" t="s">
        <v>544</v>
      </c>
      <c r="AX462" s="511" t="s">
        <v>544</v>
      </c>
      <c r="AY462" s="511" t="s">
        <v>544</v>
      </c>
      <c r="AZ462" s="511" t="s">
        <v>544</v>
      </c>
      <c r="BA462" s="511" t="s">
        <v>544</v>
      </c>
      <c r="BB462" s="511" t="s">
        <v>544</v>
      </c>
      <c r="BC462" s="511" t="s">
        <v>544</v>
      </c>
      <c r="BD462" s="511" t="s">
        <v>544</v>
      </c>
      <c r="BE462" s="511" t="s">
        <v>544</v>
      </c>
      <c r="BF462" s="511" t="s">
        <v>544</v>
      </c>
      <c r="BG462" s="511" t="s">
        <v>544</v>
      </c>
      <c r="BH462" s="511" t="s">
        <v>544</v>
      </c>
      <c r="BI462" s="511" t="s">
        <v>544</v>
      </c>
      <c r="BJ462" s="511" t="s">
        <v>544</v>
      </c>
      <c r="BK462" s="511" t="s">
        <v>544</v>
      </c>
      <c r="BL462" s="512" t="s">
        <v>544</v>
      </c>
      <c r="BM462" s="511" t="s">
        <v>544</v>
      </c>
      <c r="BN462" s="511" t="s">
        <v>544</v>
      </c>
      <c r="BO462" s="511" t="s">
        <v>544</v>
      </c>
      <c r="BQ462" t="s">
        <v>544</v>
      </c>
      <c r="BR462" t="s">
        <v>544</v>
      </c>
      <c r="BS462" t="s">
        <v>544</v>
      </c>
      <c r="BT462" t="s">
        <v>544</v>
      </c>
      <c r="BU462" t="s">
        <v>544</v>
      </c>
      <c r="BV462" t="s">
        <v>544</v>
      </c>
      <c r="BW462" t="s">
        <v>544</v>
      </c>
      <c r="BX462" t="s">
        <v>544</v>
      </c>
      <c r="BY462" t="s">
        <v>544</v>
      </c>
      <c r="BZ462" t="s">
        <v>544</v>
      </c>
      <c r="CA462" t="s">
        <v>544</v>
      </c>
      <c r="CB462" t="s">
        <v>544</v>
      </c>
      <c r="CC462" t="s">
        <v>544</v>
      </c>
      <c r="CD462" t="s">
        <v>544</v>
      </c>
      <c r="CE462" t="s">
        <v>544</v>
      </c>
      <c r="CF462" t="s">
        <v>544</v>
      </c>
      <c r="CG462" t="s">
        <v>544</v>
      </c>
      <c r="CH462" t="s">
        <v>544</v>
      </c>
      <c r="CI462" t="s">
        <v>544</v>
      </c>
      <c r="CJ462" t="s">
        <v>544</v>
      </c>
      <c r="CK462" t="s">
        <v>544</v>
      </c>
      <c r="CL462" t="s">
        <v>544</v>
      </c>
      <c r="CM462" t="s">
        <v>544</v>
      </c>
      <c r="CN462" t="s">
        <v>544</v>
      </c>
      <c r="CO462" t="s">
        <v>544</v>
      </c>
      <c r="CP462" t="s">
        <v>544</v>
      </c>
      <c r="CQ462" t="s">
        <v>544</v>
      </c>
      <c r="CR462" t="s">
        <v>544</v>
      </c>
      <c r="CS462" t="s">
        <v>544</v>
      </c>
      <c r="CT462" t="s">
        <v>544</v>
      </c>
      <c r="CU462" t="s">
        <v>544</v>
      </c>
      <c r="CV462" t="s">
        <v>544</v>
      </c>
      <c r="CW462" t="s">
        <v>544</v>
      </c>
      <c r="CX462" t="s">
        <v>544</v>
      </c>
      <c r="CY462" t="s">
        <v>544</v>
      </c>
      <c r="CZ462" t="s">
        <v>544</v>
      </c>
      <c r="DA462" t="s">
        <v>544</v>
      </c>
      <c r="DB462" t="s">
        <v>544</v>
      </c>
      <c r="DC462" t="s">
        <v>544</v>
      </c>
      <c r="DD462" t="s">
        <v>544</v>
      </c>
      <c r="DE462" t="s">
        <v>544</v>
      </c>
      <c r="DF462" t="s">
        <v>544</v>
      </c>
      <c r="DG462" t="s">
        <v>544</v>
      </c>
      <c r="DH462" t="s">
        <v>544</v>
      </c>
      <c r="DI462" t="s">
        <v>544</v>
      </c>
      <c r="DJ462" t="s">
        <v>544</v>
      </c>
      <c r="DK462" t="s">
        <v>544</v>
      </c>
      <c r="DL462" t="s">
        <v>544</v>
      </c>
      <c r="DM462" t="s">
        <v>544</v>
      </c>
      <c r="DN462" t="s">
        <v>544</v>
      </c>
      <c r="DO462" t="s">
        <v>544</v>
      </c>
      <c r="DP462" t="s">
        <v>544</v>
      </c>
      <c r="DQ462" t="s">
        <v>544</v>
      </c>
      <c r="DR462" t="s">
        <v>544</v>
      </c>
      <c r="DS462" t="s">
        <v>544</v>
      </c>
      <c r="DT462" t="s">
        <v>544</v>
      </c>
      <c r="DU462" t="s">
        <v>544</v>
      </c>
      <c r="DV462" t="s">
        <v>544</v>
      </c>
      <c r="DW462" t="s">
        <v>544</v>
      </c>
      <c r="DX462" t="s">
        <v>544</v>
      </c>
      <c r="DY462" t="s">
        <v>544</v>
      </c>
      <c r="DZ462" t="s">
        <v>544</v>
      </c>
      <c r="EA462" t="s">
        <v>544</v>
      </c>
    </row>
    <row r="463" spans="1:131" ht="15" hidden="1">
      <c r="A463" s="505" t="e">
        <v>#N/A</v>
      </c>
      <c r="B463" s="505" t="e">
        <v>#N/A</v>
      </c>
      <c r="C463" s="506" t="s">
        <v>544</v>
      </c>
      <c r="D463" s="506" t="s">
        <v>544</v>
      </c>
      <c r="E463" s="507" t="s">
        <v>544</v>
      </c>
      <c r="F463" s="507" t="s">
        <v>544</v>
      </c>
      <c r="G463" s="508" t="s">
        <v>544</v>
      </c>
      <c r="H463" s="470" t="s">
        <v>544</v>
      </c>
      <c r="I463" s="509" t="s">
        <v>544</v>
      </c>
      <c r="J463" s="510" t="s">
        <v>544</v>
      </c>
      <c r="K463" s="511" t="s">
        <v>544</v>
      </c>
      <c r="L463" s="511" t="s">
        <v>544</v>
      </c>
      <c r="M463" s="511" t="s">
        <v>544</v>
      </c>
      <c r="N463" s="511" t="s">
        <v>544</v>
      </c>
      <c r="O463" s="511" t="s">
        <v>544</v>
      </c>
      <c r="P463" s="511" t="s">
        <v>544</v>
      </c>
      <c r="Q463" s="511" t="s">
        <v>544</v>
      </c>
      <c r="R463" s="511" t="s">
        <v>544</v>
      </c>
      <c r="S463" s="511" t="s">
        <v>544</v>
      </c>
      <c r="T463" s="511" t="s">
        <v>544</v>
      </c>
      <c r="U463" s="511" t="s">
        <v>544</v>
      </c>
      <c r="V463" s="511" t="s">
        <v>544</v>
      </c>
      <c r="W463" s="511" t="s">
        <v>544</v>
      </c>
      <c r="X463" s="511" t="s">
        <v>544</v>
      </c>
      <c r="Y463" s="511" t="s">
        <v>544</v>
      </c>
      <c r="Z463" s="511" t="s">
        <v>544</v>
      </c>
      <c r="AA463" s="511" t="s">
        <v>544</v>
      </c>
      <c r="AB463" s="511" t="s">
        <v>544</v>
      </c>
      <c r="AC463" s="511" t="s">
        <v>544</v>
      </c>
      <c r="AD463" s="511" t="s">
        <v>544</v>
      </c>
      <c r="AE463" s="511" t="s">
        <v>544</v>
      </c>
      <c r="AF463" s="511" t="s">
        <v>544</v>
      </c>
      <c r="AG463" s="511" t="s">
        <v>544</v>
      </c>
      <c r="AH463" s="511" t="s">
        <v>544</v>
      </c>
      <c r="AI463" s="511" t="s">
        <v>544</v>
      </c>
      <c r="AJ463" s="511" t="s">
        <v>544</v>
      </c>
      <c r="AK463" s="511" t="s">
        <v>544</v>
      </c>
      <c r="AL463" s="511" t="s">
        <v>544</v>
      </c>
      <c r="AM463" s="511" t="s">
        <v>544</v>
      </c>
      <c r="AN463" s="511" t="s">
        <v>544</v>
      </c>
      <c r="AO463" s="511" t="s">
        <v>544</v>
      </c>
      <c r="AP463" s="511" t="s">
        <v>544</v>
      </c>
      <c r="AQ463" s="511" t="s">
        <v>544</v>
      </c>
      <c r="AR463" s="511" t="s">
        <v>544</v>
      </c>
      <c r="AS463" s="511" t="s">
        <v>544</v>
      </c>
      <c r="AT463" s="511" t="s">
        <v>544</v>
      </c>
      <c r="AU463" s="511" t="s">
        <v>544</v>
      </c>
      <c r="AV463" s="511" t="s">
        <v>544</v>
      </c>
      <c r="AW463" s="511" t="s">
        <v>544</v>
      </c>
      <c r="AX463" s="511" t="s">
        <v>544</v>
      </c>
      <c r="AY463" s="511" t="s">
        <v>544</v>
      </c>
      <c r="AZ463" s="511" t="s">
        <v>544</v>
      </c>
      <c r="BA463" s="511" t="s">
        <v>544</v>
      </c>
      <c r="BB463" s="511" t="s">
        <v>544</v>
      </c>
      <c r="BC463" s="511" t="s">
        <v>544</v>
      </c>
      <c r="BD463" s="511" t="s">
        <v>544</v>
      </c>
      <c r="BE463" s="511" t="s">
        <v>544</v>
      </c>
      <c r="BF463" s="511" t="s">
        <v>544</v>
      </c>
      <c r="BG463" s="511" t="s">
        <v>544</v>
      </c>
      <c r="BH463" s="511" t="s">
        <v>544</v>
      </c>
      <c r="BI463" s="511" t="s">
        <v>544</v>
      </c>
      <c r="BJ463" s="511" t="s">
        <v>544</v>
      </c>
      <c r="BK463" s="511" t="s">
        <v>544</v>
      </c>
      <c r="BL463" s="512" t="s">
        <v>544</v>
      </c>
      <c r="BM463" s="511" t="s">
        <v>544</v>
      </c>
      <c r="BN463" s="511" t="s">
        <v>544</v>
      </c>
      <c r="BO463" s="511" t="s">
        <v>544</v>
      </c>
      <c r="BQ463" t="s">
        <v>544</v>
      </c>
      <c r="BR463" t="s">
        <v>544</v>
      </c>
      <c r="BS463" t="s">
        <v>544</v>
      </c>
      <c r="BT463" t="s">
        <v>544</v>
      </c>
      <c r="BU463" t="s">
        <v>544</v>
      </c>
      <c r="BV463" t="s">
        <v>544</v>
      </c>
      <c r="BW463" t="s">
        <v>544</v>
      </c>
      <c r="BX463" t="s">
        <v>544</v>
      </c>
      <c r="BY463" t="s">
        <v>544</v>
      </c>
      <c r="BZ463" t="s">
        <v>544</v>
      </c>
      <c r="CA463" t="s">
        <v>544</v>
      </c>
      <c r="CB463" t="s">
        <v>544</v>
      </c>
      <c r="CC463" t="s">
        <v>544</v>
      </c>
      <c r="CD463" t="s">
        <v>544</v>
      </c>
      <c r="CE463" t="s">
        <v>544</v>
      </c>
      <c r="CF463" t="s">
        <v>544</v>
      </c>
      <c r="CG463" t="s">
        <v>544</v>
      </c>
      <c r="CH463" t="s">
        <v>544</v>
      </c>
      <c r="CI463" t="s">
        <v>544</v>
      </c>
      <c r="CJ463" t="s">
        <v>544</v>
      </c>
      <c r="CK463" t="s">
        <v>544</v>
      </c>
      <c r="CL463" t="s">
        <v>544</v>
      </c>
      <c r="CM463" t="s">
        <v>544</v>
      </c>
      <c r="CN463" t="s">
        <v>544</v>
      </c>
      <c r="CO463" t="s">
        <v>544</v>
      </c>
      <c r="CP463" t="s">
        <v>544</v>
      </c>
      <c r="CQ463" t="s">
        <v>544</v>
      </c>
      <c r="CR463" t="s">
        <v>544</v>
      </c>
      <c r="CS463" t="s">
        <v>544</v>
      </c>
      <c r="CT463" t="s">
        <v>544</v>
      </c>
      <c r="CU463" t="s">
        <v>544</v>
      </c>
      <c r="CV463" t="s">
        <v>544</v>
      </c>
      <c r="CW463" t="s">
        <v>544</v>
      </c>
      <c r="CX463" t="s">
        <v>544</v>
      </c>
      <c r="CY463" t="s">
        <v>544</v>
      </c>
      <c r="CZ463" t="s">
        <v>544</v>
      </c>
      <c r="DA463" t="s">
        <v>544</v>
      </c>
      <c r="DB463" t="s">
        <v>544</v>
      </c>
      <c r="DC463" t="s">
        <v>544</v>
      </c>
      <c r="DD463" t="s">
        <v>544</v>
      </c>
      <c r="DE463" t="s">
        <v>544</v>
      </c>
      <c r="DF463" t="s">
        <v>544</v>
      </c>
      <c r="DG463" t="s">
        <v>544</v>
      </c>
      <c r="DH463" t="s">
        <v>544</v>
      </c>
      <c r="DI463" t="s">
        <v>544</v>
      </c>
      <c r="DJ463" t="s">
        <v>544</v>
      </c>
      <c r="DK463" t="s">
        <v>544</v>
      </c>
      <c r="DL463" t="s">
        <v>544</v>
      </c>
      <c r="DM463" t="s">
        <v>544</v>
      </c>
      <c r="DN463" t="s">
        <v>544</v>
      </c>
      <c r="DO463" t="s">
        <v>544</v>
      </c>
      <c r="DP463" t="s">
        <v>544</v>
      </c>
      <c r="DQ463" t="s">
        <v>544</v>
      </c>
      <c r="DR463" t="s">
        <v>544</v>
      </c>
      <c r="DS463" t="s">
        <v>544</v>
      </c>
      <c r="DT463" t="s">
        <v>544</v>
      </c>
      <c r="DU463" t="s">
        <v>544</v>
      </c>
      <c r="DV463" t="s">
        <v>544</v>
      </c>
      <c r="DW463" t="s">
        <v>544</v>
      </c>
      <c r="DX463" t="s">
        <v>544</v>
      </c>
      <c r="DY463" t="s">
        <v>544</v>
      </c>
      <c r="DZ463" t="s">
        <v>544</v>
      </c>
      <c r="EA463" t="s">
        <v>544</v>
      </c>
    </row>
    <row r="464" spans="1:131" ht="15" hidden="1">
      <c r="A464" s="505" t="e">
        <v>#N/A</v>
      </c>
      <c r="B464" s="505" t="e">
        <v>#N/A</v>
      </c>
      <c r="C464" s="506" t="s">
        <v>544</v>
      </c>
      <c r="D464" s="506" t="s">
        <v>544</v>
      </c>
      <c r="E464" s="507" t="s">
        <v>544</v>
      </c>
      <c r="F464" s="507" t="s">
        <v>544</v>
      </c>
      <c r="G464" s="508" t="s">
        <v>544</v>
      </c>
      <c r="H464" s="470" t="s">
        <v>544</v>
      </c>
      <c r="I464" s="509" t="s">
        <v>544</v>
      </c>
      <c r="J464" s="510" t="s">
        <v>544</v>
      </c>
      <c r="K464" s="511" t="s">
        <v>544</v>
      </c>
      <c r="L464" s="511" t="s">
        <v>544</v>
      </c>
      <c r="M464" s="511" t="s">
        <v>544</v>
      </c>
      <c r="N464" s="511" t="s">
        <v>544</v>
      </c>
      <c r="O464" s="511" t="s">
        <v>544</v>
      </c>
      <c r="P464" s="511" t="s">
        <v>544</v>
      </c>
      <c r="Q464" s="511" t="s">
        <v>544</v>
      </c>
      <c r="R464" s="511" t="s">
        <v>544</v>
      </c>
      <c r="S464" s="511" t="s">
        <v>544</v>
      </c>
      <c r="T464" s="511" t="s">
        <v>544</v>
      </c>
      <c r="U464" s="511" t="s">
        <v>544</v>
      </c>
      <c r="V464" s="511" t="s">
        <v>544</v>
      </c>
      <c r="W464" s="511" t="s">
        <v>544</v>
      </c>
      <c r="X464" s="511" t="s">
        <v>544</v>
      </c>
      <c r="Y464" s="511" t="s">
        <v>544</v>
      </c>
      <c r="Z464" s="511" t="s">
        <v>544</v>
      </c>
      <c r="AA464" s="511" t="s">
        <v>544</v>
      </c>
      <c r="AB464" s="511" t="s">
        <v>544</v>
      </c>
      <c r="AC464" s="511" t="s">
        <v>544</v>
      </c>
      <c r="AD464" s="511" t="s">
        <v>544</v>
      </c>
      <c r="AE464" s="511" t="s">
        <v>544</v>
      </c>
      <c r="AF464" s="511" t="s">
        <v>544</v>
      </c>
      <c r="AG464" s="511" t="s">
        <v>544</v>
      </c>
      <c r="AH464" s="511" t="s">
        <v>544</v>
      </c>
      <c r="AI464" s="511" t="s">
        <v>544</v>
      </c>
      <c r="AJ464" s="511" t="s">
        <v>544</v>
      </c>
      <c r="AK464" s="511" t="s">
        <v>544</v>
      </c>
      <c r="AL464" s="511" t="s">
        <v>544</v>
      </c>
      <c r="AM464" s="511" t="s">
        <v>544</v>
      </c>
      <c r="AN464" s="511" t="s">
        <v>544</v>
      </c>
      <c r="AO464" s="511" t="s">
        <v>544</v>
      </c>
      <c r="AP464" s="511" t="s">
        <v>544</v>
      </c>
      <c r="AQ464" s="511" t="s">
        <v>544</v>
      </c>
      <c r="AR464" s="511" t="s">
        <v>544</v>
      </c>
      <c r="AS464" s="511" t="s">
        <v>544</v>
      </c>
      <c r="AT464" s="511" t="s">
        <v>544</v>
      </c>
      <c r="AU464" s="511" t="s">
        <v>544</v>
      </c>
      <c r="AV464" s="511" t="s">
        <v>544</v>
      </c>
      <c r="AW464" s="511" t="s">
        <v>544</v>
      </c>
      <c r="AX464" s="511" t="s">
        <v>544</v>
      </c>
      <c r="AY464" s="511" t="s">
        <v>544</v>
      </c>
      <c r="AZ464" s="511" t="s">
        <v>544</v>
      </c>
      <c r="BA464" s="511" t="s">
        <v>544</v>
      </c>
      <c r="BB464" s="511" t="s">
        <v>544</v>
      </c>
      <c r="BC464" s="511" t="s">
        <v>544</v>
      </c>
      <c r="BD464" s="511" t="s">
        <v>544</v>
      </c>
      <c r="BE464" s="511" t="s">
        <v>544</v>
      </c>
      <c r="BF464" s="511" t="s">
        <v>544</v>
      </c>
      <c r="BG464" s="511" t="s">
        <v>544</v>
      </c>
      <c r="BH464" s="511" t="s">
        <v>544</v>
      </c>
      <c r="BI464" s="511" t="s">
        <v>544</v>
      </c>
      <c r="BJ464" s="511" t="s">
        <v>544</v>
      </c>
      <c r="BK464" s="511" t="s">
        <v>544</v>
      </c>
      <c r="BL464" s="512" t="s">
        <v>544</v>
      </c>
      <c r="BM464" s="511" t="s">
        <v>544</v>
      </c>
      <c r="BN464" s="511" t="s">
        <v>544</v>
      </c>
      <c r="BO464" s="511" t="s">
        <v>544</v>
      </c>
      <c r="BQ464" t="s">
        <v>544</v>
      </c>
      <c r="BR464" t="s">
        <v>544</v>
      </c>
      <c r="BS464" t="s">
        <v>544</v>
      </c>
      <c r="BT464" t="s">
        <v>544</v>
      </c>
      <c r="BU464" t="s">
        <v>544</v>
      </c>
      <c r="BV464" t="s">
        <v>544</v>
      </c>
      <c r="BW464" t="s">
        <v>544</v>
      </c>
      <c r="BX464" t="s">
        <v>544</v>
      </c>
      <c r="BY464" t="s">
        <v>544</v>
      </c>
      <c r="BZ464" t="s">
        <v>544</v>
      </c>
      <c r="CA464" t="s">
        <v>544</v>
      </c>
      <c r="CB464" t="s">
        <v>544</v>
      </c>
      <c r="CC464" t="s">
        <v>544</v>
      </c>
      <c r="CD464" t="s">
        <v>544</v>
      </c>
      <c r="CE464" t="s">
        <v>544</v>
      </c>
      <c r="CF464" t="s">
        <v>544</v>
      </c>
      <c r="CG464" t="s">
        <v>544</v>
      </c>
      <c r="CH464" t="s">
        <v>544</v>
      </c>
      <c r="CI464" t="s">
        <v>544</v>
      </c>
      <c r="CJ464" t="s">
        <v>544</v>
      </c>
      <c r="CK464" t="s">
        <v>544</v>
      </c>
      <c r="CL464" t="s">
        <v>544</v>
      </c>
      <c r="CM464" t="s">
        <v>544</v>
      </c>
      <c r="CN464" t="s">
        <v>544</v>
      </c>
      <c r="CO464" t="s">
        <v>544</v>
      </c>
      <c r="CP464" t="s">
        <v>544</v>
      </c>
      <c r="CQ464" t="s">
        <v>544</v>
      </c>
      <c r="CR464" t="s">
        <v>544</v>
      </c>
      <c r="CS464" t="s">
        <v>544</v>
      </c>
      <c r="CT464" t="s">
        <v>544</v>
      </c>
      <c r="CU464" t="s">
        <v>544</v>
      </c>
      <c r="CV464" t="s">
        <v>544</v>
      </c>
      <c r="CW464" t="s">
        <v>544</v>
      </c>
      <c r="CX464" t="s">
        <v>544</v>
      </c>
      <c r="CY464" t="s">
        <v>544</v>
      </c>
      <c r="CZ464" t="s">
        <v>544</v>
      </c>
      <c r="DA464" t="s">
        <v>544</v>
      </c>
      <c r="DB464" t="s">
        <v>544</v>
      </c>
      <c r="DC464" t="s">
        <v>544</v>
      </c>
      <c r="DD464" t="s">
        <v>544</v>
      </c>
      <c r="DE464" t="s">
        <v>544</v>
      </c>
      <c r="DF464" t="s">
        <v>544</v>
      </c>
      <c r="DG464" t="s">
        <v>544</v>
      </c>
      <c r="DH464" t="s">
        <v>544</v>
      </c>
      <c r="DI464" t="s">
        <v>544</v>
      </c>
      <c r="DJ464" t="s">
        <v>544</v>
      </c>
      <c r="DK464" t="s">
        <v>544</v>
      </c>
      <c r="DL464" t="s">
        <v>544</v>
      </c>
      <c r="DM464" t="s">
        <v>544</v>
      </c>
      <c r="DN464" t="s">
        <v>544</v>
      </c>
      <c r="DO464" t="s">
        <v>544</v>
      </c>
      <c r="DP464" t="s">
        <v>544</v>
      </c>
      <c r="DQ464" t="s">
        <v>544</v>
      </c>
      <c r="DR464" t="s">
        <v>544</v>
      </c>
      <c r="DS464" t="s">
        <v>544</v>
      </c>
      <c r="DT464" t="s">
        <v>544</v>
      </c>
      <c r="DU464" t="s">
        <v>544</v>
      </c>
      <c r="DV464" t="s">
        <v>544</v>
      </c>
      <c r="DW464" t="s">
        <v>544</v>
      </c>
      <c r="DX464" t="s">
        <v>544</v>
      </c>
      <c r="DY464" t="s">
        <v>544</v>
      </c>
      <c r="DZ464" t="s">
        <v>544</v>
      </c>
      <c r="EA464" t="s">
        <v>544</v>
      </c>
    </row>
    <row r="465" spans="1:131" ht="15" hidden="1">
      <c r="A465" s="505" t="e">
        <v>#N/A</v>
      </c>
      <c r="B465" s="505" t="e">
        <v>#N/A</v>
      </c>
      <c r="C465" s="506" t="s">
        <v>544</v>
      </c>
      <c r="D465" s="506" t="s">
        <v>544</v>
      </c>
      <c r="E465" s="507" t="s">
        <v>544</v>
      </c>
      <c r="F465" s="507" t="s">
        <v>544</v>
      </c>
      <c r="G465" s="508" t="s">
        <v>544</v>
      </c>
      <c r="H465" s="470" t="s">
        <v>544</v>
      </c>
      <c r="I465" s="509" t="s">
        <v>544</v>
      </c>
      <c r="J465" s="510" t="s">
        <v>544</v>
      </c>
      <c r="K465" s="511" t="s">
        <v>544</v>
      </c>
      <c r="L465" s="511" t="s">
        <v>544</v>
      </c>
      <c r="M465" s="511" t="s">
        <v>544</v>
      </c>
      <c r="N465" s="511" t="s">
        <v>544</v>
      </c>
      <c r="O465" s="511" t="s">
        <v>544</v>
      </c>
      <c r="P465" s="511" t="s">
        <v>544</v>
      </c>
      <c r="Q465" s="511" t="s">
        <v>544</v>
      </c>
      <c r="R465" s="511" t="s">
        <v>544</v>
      </c>
      <c r="S465" s="511" t="s">
        <v>544</v>
      </c>
      <c r="T465" s="511" t="s">
        <v>544</v>
      </c>
      <c r="U465" s="511" t="s">
        <v>544</v>
      </c>
      <c r="V465" s="511" t="s">
        <v>544</v>
      </c>
      <c r="W465" s="511" t="s">
        <v>544</v>
      </c>
      <c r="X465" s="511" t="s">
        <v>544</v>
      </c>
      <c r="Y465" s="511" t="s">
        <v>544</v>
      </c>
      <c r="Z465" s="511" t="s">
        <v>544</v>
      </c>
      <c r="AA465" s="511" t="s">
        <v>544</v>
      </c>
      <c r="AB465" s="511" t="s">
        <v>544</v>
      </c>
      <c r="AC465" s="511" t="s">
        <v>544</v>
      </c>
      <c r="AD465" s="511" t="s">
        <v>544</v>
      </c>
      <c r="AE465" s="511" t="s">
        <v>544</v>
      </c>
      <c r="AF465" s="511" t="s">
        <v>544</v>
      </c>
      <c r="AG465" s="511" t="s">
        <v>544</v>
      </c>
      <c r="AH465" s="511" t="s">
        <v>544</v>
      </c>
      <c r="AI465" s="511" t="s">
        <v>544</v>
      </c>
      <c r="AJ465" s="511" t="s">
        <v>544</v>
      </c>
      <c r="AK465" s="511" t="s">
        <v>544</v>
      </c>
      <c r="AL465" s="511" t="s">
        <v>544</v>
      </c>
      <c r="AM465" s="511" t="s">
        <v>544</v>
      </c>
      <c r="AN465" s="511" t="s">
        <v>544</v>
      </c>
      <c r="AO465" s="511" t="s">
        <v>544</v>
      </c>
      <c r="AP465" s="511" t="s">
        <v>544</v>
      </c>
      <c r="AQ465" s="511" t="s">
        <v>544</v>
      </c>
      <c r="AR465" s="511" t="s">
        <v>544</v>
      </c>
      <c r="AS465" s="511" t="s">
        <v>544</v>
      </c>
      <c r="AT465" s="511" t="s">
        <v>544</v>
      </c>
      <c r="AU465" s="511" t="s">
        <v>544</v>
      </c>
      <c r="AV465" s="511" t="s">
        <v>544</v>
      </c>
      <c r="AW465" s="511" t="s">
        <v>544</v>
      </c>
      <c r="AX465" s="511" t="s">
        <v>544</v>
      </c>
      <c r="AY465" s="511" t="s">
        <v>544</v>
      </c>
      <c r="AZ465" s="511" t="s">
        <v>544</v>
      </c>
      <c r="BA465" s="511" t="s">
        <v>544</v>
      </c>
      <c r="BB465" s="511" t="s">
        <v>544</v>
      </c>
      <c r="BC465" s="511" t="s">
        <v>544</v>
      </c>
      <c r="BD465" s="511" t="s">
        <v>544</v>
      </c>
      <c r="BE465" s="511" t="s">
        <v>544</v>
      </c>
      <c r="BF465" s="511" t="s">
        <v>544</v>
      </c>
      <c r="BG465" s="511" t="s">
        <v>544</v>
      </c>
      <c r="BH465" s="511" t="s">
        <v>544</v>
      </c>
      <c r="BI465" s="511" t="s">
        <v>544</v>
      </c>
      <c r="BJ465" s="511" t="s">
        <v>544</v>
      </c>
      <c r="BK465" s="511" t="s">
        <v>544</v>
      </c>
      <c r="BL465" s="512" t="s">
        <v>544</v>
      </c>
      <c r="BM465" s="511" t="s">
        <v>544</v>
      </c>
      <c r="BN465" s="511" t="s">
        <v>544</v>
      </c>
      <c r="BO465" s="511" t="s">
        <v>544</v>
      </c>
      <c r="BQ465" t="s">
        <v>544</v>
      </c>
      <c r="BR465" t="s">
        <v>544</v>
      </c>
      <c r="BS465" t="s">
        <v>544</v>
      </c>
      <c r="BT465" t="s">
        <v>544</v>
      </c>
      <c r="BU465" t="s">
        <v>544</v>
      </c>
      <c r="BV465" t="s">
        <v>544</v>
      </c>
      <c r="BW465" t="s">
        <v>544</v>
      </c>
      <c r="BX465" t="s">
        <v>544</v>
      </c>
      <c r="BY465" t="s">
        <v>544</v>
      </c>
      <c r="BZ465" t="s">
        <v>544</v>
      </c>
      <c r="CA465" t="s">
        <v>544</v>
      </c>
      <c r="CB465" t="s">
        <v>544</v>
      </c>
      <c r="CC465" t="s">
        <v>544</v>
      </c>
      <c r="CD465" t="s">
        <v>544</v>
      </c>
      <c r="CE465" t="s">
        <v>544</v>
      </c>
      <c r="CF465" t="s">
        <v>544</v>
      </c>
      <c r="CG465" t="s">
        <v>544</v>
      </c>
      <c r="CH465" t="s">
        <v>544</v>
      </c>
      <c r="CI465" t="s">
        <v>544</v>
      </c>
      <c r="CJ465" t="s">
        <v>544</v>
      </c>
      <c r="CK465" t="s">
        <v>544</v>
      </c>
      <c r="CL465" t="s">
        <v>544</v>
      </c>
      <c r="CM465" t="s">
        <v>544</v>
      </c>
      <c r="CN465" t="s">
        <v>544</v>
      </c>
      <c r="CO465" t="s">
        <v>544</v>
      </c>
      <c r="CP465" t="s">
        <v>544</v>
      </c>
      <c r="CQ465" t="s">
        <v>544</v>
      </c>
      <c r="CR465" t="s">
        <v>544</v>
      </c>
      <c r="CS465" t="s">
        <v>544</v>
      </c>
      <c r="CT465" t="s">
        <v>544</v>
      </c>
      <c r="CU465" t="s">
        <v>544</v>
      </c>
      <c r="CV465" t="s">
        <v>544</v>
      </c>
      <c r="CW465" t="s">
        <v>544</v>
      </c>
      <c r="CX465" t="s">
        <v>544</v>
      </c>
      <c r="CY465" t="s">
        <v>544</v>
      </c>
      <c r="CZ465" t="s">
        <v>544</v>
      </c>
      <c r="DA465" t="s">
        <v>544</v>
      </c>
      <c r="DB465" t="s">
        <v>544</v>
      </c>
      <c r="DC465" t="s">
        <v>544</v>
      </c>
      <c r="DD465" t="s">
        <v>544</v>
      </c>
      <c r="DE465" t="s">
        <v>544</v>
      </c>
      <c r="DF465" t="s">
        <v>544</v>
      </c>
      <c r="DG465" t="s">
        <v>544</v>
      </c>
      <c r="DH465" t="s">
        <v>544</v>
      </c>
      <c r="DI465" t="s">
        <v>544</v>
      </c>
      <c r="DJ465" t="s">
        <v>544</v>
      </c>
      <c r="DK465" t="s">
        <v>544</v>
      </c>
      <c r="DL465" t="s">
        <v>544</v>
      </c>
      <c r="DM465" t="s">
        <v>544</v>
      </c>
      <c r="DN465" t="s">
        <v>544</v>
      </c>
      <c r="DO465" t="s">
        <v>544</v>
      </c>
      <c r="DP465" t="s">
        <v>544</v>
      </c>
      <c r="DQ465" t="s">
        <v>544</v>
      </c>
      <c r="DR465" t="s">
        <v>544</v>
      </c>
      <c r="DS465" t="s">
        <v>544</v>
      </c>
      <c r="DT465" t="s">
        <v>544</v>
      </c>
      <c r="DU465" t="s">
        <v>544</v>
      </c>
      <c r="DV465" t="s">
        <v>544</v>
      </c>
      <c r="DW465" t="s">
        <v>544</v>
      </c>
      <c r="DX465" t="s">
        <v>544</v>
      </c>
      <c r="DY465" t="s">
        <v>544</v>
      </c>
      <c r="DZ465" t="s">
        <v>544</v>
      </c>
      <c r="EA465" t="s">
        <v>544</v>
      </c>
    </row>
    <row r="466" spans="1:131" ht="15" hidden="1">
      <c r="A466" s="505" t="e">
        <v>#N/A</v>
      </c>
      <c r="B466" s="505" t="e">
        <v>#N/A</v>
      </c>
      <c r="C466" s="506" t="s">
        <v>544</v>
      </c>
      <c r="D466" s="506" t="s">
        <v>544</v>
      </c>
      <c r="E466" s="507" t="s">
        <v>544</v>
      </c>
      <c r="F466" s="507" t="s">
        <v>544</v>
      </c>
      <c r="G466" s="508" t="s">
        <v>544</v>
      </c>
      <c r="H466" s="470" t="s">
        <v>544</v>
      </c>
      <c r="I466" s="509" t="s">
        <v>544</v>
      </c>
      <c r="J466" s="510" t="s">
        <v>544</v>
      </c>
      <c r="K466" s="511" t="s">
        <v>544</v>
      </c>
      <c r="L466" s="511" t="s">
        <v>544</v>
      </c>
      <c r="M466" s="511" t="s">
        <v>544</v>
      </c>
      <c r="N466" s="511" t="s">
        <v>544</v>
      </c>
      <c r="O466" s="511" t="s">
        <v>544</v>
      </c>
      <c r="P466" s="511" t="s">
        <v>544</v>
      </c>
      <c r="Q466" s="511" t="s">
        <v>544</v>
      </c>
      <c r="R466" s="511" t="s">
        <v>544</v>
      </c>
      <c r="S466" s="511" t="s">
        <v>544</v>
      </c>
      <c r="T466" s="511" t="s">
        <v>544</v>
      </c>
      <c r="U466" s="511" t="s">
        <v>544</v>
      </c>
      <c r="V466" s="511" t="s">
        <v>544</v>
      </c>
      <c r="W466" s="511" t="s">
        <v>544</v>
      </c>
      <c r="X466" s="511" t="s">
        <v>544</v>
      </c>
      <c r="Y466" s="511" t="s">
        <v>544</v>
      </c>
      <c r="Z466" s="511" t="s">
        <v>544</v>
      </c>
      <c r="AA466" s="511" t="s">
        <v>544</v>
      </c>
      <c r="AB466" s="511" t="s">
        <v>544</v>
      </c>
      <c r="AC466" s="511" t="s">
        <v>544</v>
      </c>
      <c r="AD466" s="511" t="s">
        <v>544</v>
      </c>
      <c r="AE466" s="511" t="s">
        <v>544</v>
      </c>
      <c r="AF466" s="511" t="s">
        <v>544</v>
      </c>
      <c r="AG466" s="511" t="s">
        <v>544</v>
      </c>
      <c r="AH466" s="511" t="s">
        <v>544</v>
      </c>
      <c r="AI466" s="511" t="s">
        <v>544</v>
      </c>
      <c r="AJ466" s="511" t="s">
        <v>544</v>
      </c>
      <c r="AK466" s="511" t="s">
        <v>544</v>
      </c>
      <c r="AL466" s="511" t="s">
        <v>544</v>
      </c>
      <c r="AM466" s="511" t="s">
        <v>544</v>
      </c>
      <c r="AN466" s="511" t="s">
        <v>544</v>
      </c>
      <c r="AO466" s="511" t="s">
        <v>544</v>
      </c>
      <c r="AP466" s="511" t="s">
        <v>544</v>
      </c>
      <c r="AQ466" s="511" t="s">
        <v>544</v>
      </c>
      <c r="AR466" s="511" t="s">
        <v>544</v>
      </c>
      <c r="AS466" s="511" t="s">
        <v>544</v>
      </c>
      <c r="AT466" s="511" t="s">
        <v>544</v>
      </c>
      <c r="AU466" s="511" t="s">
        <v>544</v>
      </c>
      <c r="AV466" s="511" t="s">
        <v>544</v>
      </c>
      <c r="AW466" s="511" t="s">
        <v>544</v>
      </c>
      <c r="AX466" s="511" t="s">
        <v>544</v>
      </c>
      <c r="AY466" s="511" t="s">
        <v>544</v>
      </c>
      <c r="AZ466" s="511" t="s">
        <v>544</v>
      </c>
      <c r="BA466" s="511" t="s">
        <v>544</v>
      </c>
      <c r="BB466" s="511" t="s">
        <v>544</v>
      </c>
      <c r="BC466" s="511" t="s">
        <v>544</v>
      </c>
      <c r="BD466" s="511" t="s">
        <v>544</v>
      </c>
      <c r="BE466" s="511" t="s">
        <v>544</v>
      </c>
      <c r="BF466" s="511" t="s">
        <v>544</v>
      </c>
      <c r="BG466" s="511" t="s">
        <v>544</v>
      </c>
      <c r="BH466" s="511" t="s">
        <v>544</v>
      </c>
      <c r="BI466" s="511" t="s">
        <v>544</v>
      </c>
      <c r="BJ466" s="511" t="s">
        <v>544</v>
      </c>
      <c r="BK466" s="511" t="s">
        <v>544</v>
      </c>
      <c r="BL466" s="512" t="s">
        <v>544</v>
      </c>
      <c r="BM466" s="511" t="s">
        <v>544</v>
      </c>
      <c r="BN466" s="511" t="s">
        <v>544</v>
      </c>
      <c r="BO466" s="511" t="s">
        <v>544</v>
      </c>
      <c r="BQ466" t="s">
        <v>544</v>
      </c>
      <c r="BR466" t="s">
        <v>544</v>
      </c>
      <c r="BS466" t="s">
        <v>544</v>
      </c>
      <c r="BT466" t="s">
        <v>544</v>
      </c>
      <c r="BU466" t="s">
        <v>544</v>
      </c>
      <c r="BV466" t="s">
        <v>544</v>
      </c>
      <c r="BW466" t="s">
        <v>544</v>
      </c>
      <c r="BX466" t="s">
        <v>544</v>
      </c>
      <c r="BY466" t="s">
        <v>544</v>
      </c>
      <c r="BZ466" t="s">
        <v>544</v>
      </c>
      <c r="CA466" t="s">
        <v>544</v>
      </c>
      <c r="CB466" t="s">
        <v>544</v>
      </c>
      <c r="CC466" t="s">
        <v>544</v>
      </c>
      <c r="CD466" t="s">
        <v>544</v>
      </c>
      <c r="CE466" t="s">
        <v>544</v>
      </c>
      <c r="CF466" t="s">
        <v>544</v>
      </c>
      <c r="CG466" t="s">
        <v>544</v>
      </c>
      <c r="CH466" t="s">
        <v>544</v>
      </c>
      <c r="CI466" t="s">
        <v>544</v>
      </c>
      <c r="CJ466" t="s">
        <v>544</v>
      </c>
      <c r="CK466" t="s">
        <v>544</v>
      </c>
      <c r="CL466" t="s">
        <v>544</v>
      </c>
      <c r="CM466" t="s">
        <v>544</v>
      </c>
      <c r="CN466" t="s">
        <v>544</v>
      </c>
      <c r="CO466" t="s">
        <v>544</v>
      </c>
      <c r="CP466" t="s">
        <v>544</v>
      </c>
      <c r="CQ466" t="s">
        <v>544</v>
      </c>
      <c r="CR466" t="s">
        <v>544</v>
      </c>
      <c r="CS466" t="s">
        <v>544</v>
      </c>
      <c r="CT466" t="s">
        <v>544</v>
      </c>
      <c r="CU466" t="s">
        <v>544</v>
      </c>
      <c r="CV466" t="s">
        <v>544</v>
      </c>
      <c r="CW466" t="s">
        <v>544</v>
      </c>
      <c r="CX466" t="s">
        <v>544</v>
      </c>
      <c r="CY466" t="s">
        <v>544</v>
      </c>
      <c r="CZ466" t="s">
        <v>544</v>
      </c>
      <c r="DA466" t="s">
        <v>544</v>
      </c>
      <c r="DB466" t="s">
        <v>544</v>
      </c>
      <c r="DC466" t="s">
        <v>544</v>
      </c>
      <c r="DD466" t="s">
        <v>544</v>
      </c>
      <c r="DE466" t="s">
        <v>544</v>
      </c>
      <c r="DF466" t="s">
        <v>544</v>
      </c>
      <c r="DG466" t="s">
        <v>544</v>
      </c>
      <c r="DH466" t="s">
        <v>544</v>
      </c>
      <c r="DI466" t="s">
        <v>544</v>
      </c>
      <c r="DJ466" t="s">
        <v>544</v>
      </c>
      <c r="DK466" t="s">
        <v>544</v>
      </c>
      <c r="DL466" t="s">
        <v>544</v>
      </c>
      <c r="DM466" t="s">
        <v>544</v>
      </c>
      <c r="DN466" t="s">
        <v>544</v>
      </c>
      <c r="DO466" t="s">
        <v>544</v>
      </c>
      <c r="DP466" t="s">
        <v>544</v>
      </c>
      <c r="DQ466" t="s">
        <v>544</v>
      </c>
      <c r="DR466" t="s">
        <v>544</v>
      </c>
      <c r="DS466" t="s">
        <v>544</v>
      </c>
      <c r="DT466" t="s">
        <v>544</v>
      </c>
      <c r="DU466" t="s">
        <v>544</v>
      </c>
      <c r="DV466" t="s">
        <v>544</v>
      </c>
      <c r="DW466" t="s">
        <v>544</v>
      </c>
      <c r="DX466" t="s">
        <v>544</v>
      </c>
      <c r="DY466" t="s">
        <v>544</v>
      </c>
      <c r="DZ466" t="s">
        <v>544</v>
      </c>
      <c r="EA466" t="s">
        <v>544</v>
      </c>
    </row>
    <row r="467" spans="1:131" ht="15" hidden="1">
      <c r="A467" s="505" t="e">
        <v>#N/A</v>
      </c>
      <c r="B467" s="505" t="e">
        <v>#N/A</v>
      </c>
      <c r="C467" s="506" t="s">
        <v>544</v>
      </c>
      <c r="D467" s="506" t="s">
        <v>544</v>
      </c>
      <c r="E467" s="507" t="s">
        <v>544</v>
      </c>
      <c r="F467" s="507" t="s">
        <v>544</v>
      </c>
      <c r="G467" s="508" t="s">
        <v>544</v>
      </c>
      <c r="H467" s="470" t="s">
        <v>544</v>
      </c>
      <c r="I467" s="509" t="s">
        <v>544</v>
      </c>
      <c r="J467" s="510" t="s">
        <v>544</v>
      </c>
      <c r="K467" s="511" t="s">
        <v>544</v>
      </c>
      <c r="L467" s="511" t="s">
        <v>544</v>
      </c>
      <c r="M467" s="511" t="s">
        <v>544</v>
      </c>
      <c r="N467" s="511" t="s">
        <v>544</v>
      </c>
      <c r="O467" s="511" t="s">
        <v>544</v>
      </c>
      <c r="P467" s="511" t="s">
        <v>544</v>
      </c>
      <c r="Q467" s="511" t="s">
        <v>544</v>
      </c>
      <c r="R467" s="511" t="s">
        <v>544</v>
      </c>
      <c r="S467" s="511" t="s">
        <v>544</v>
      </c>
      <c r="T467" s="511" t="s">
        <v>544</v>
      </c>
      <c r="U467" s="511" t="s">
        <v>544</v>
      </c>
      <c r="V467" s="511" t="s">
        <v>544</v>
      </c>
      <c r="W467" s="511" t="s">
        <v>544</v>
      </c>
      <c r="X467" s="511" t="s">
        <v>544</v>
      </c>
      <c r="Y467" s="511" t="s">
        <v>544</v>
      </c>
      <c r="Z467" s="511" t="s">
        <v>544</v>
      </c>
      <c r="AA467" s="511" t="s">
        <v>544</v>
      </c>
      <c r="AB467" s="511" t="s">
        <v>544</v>
      </c>
      <c r="AC467" s="511" t="s">
        <v>544</v>
      </c>
      <c r="AD467" s="511" t="s">
        <v>544</v>
      </c>
      <c r="AE467" s="511" t="s">
        <v>544</v>
      </c>
      <c r="AF467" s="511" t="s">
        <v>544</v>
      </c>
      <c r="AG467" s="511" t="s">
        <v>544</v>
      </c>
      <c r="AH467" s="511" t="s">
        <v>544</v>
      </c>
      <c r="AI467" s="511" t="s">
        <v>544</v>
      </c>
      <c r="AJ467" s="511" t="s">
        <v>544</v>
      </c>
      <c r="AK467" s="511" t="s">
        <v>544</v>
      </c>
      <c r="AL467" s="511" t="s">
        <v>544</v>
      </c>
      <c r="AM467" s="511" t="s">
        <v>544</v>
      </c>
      <c r="AN467" s="511" t="s">
        <v>544</v>
      </c>
      <c r="AO467" s="511" t="s">
        <v>544</v>
      </c>
      <c r="AP467" s="511" t="s">
        <v>544</v>
      </c>
      <c r="AQ467" s="511" t="s">
        <v>544</v>
      </c>
      <c r="AR467" s="511" t="s">
        <v>544</v>
      </c>
      <c r="AS467" s="511" t="s">
        <v>544</v>
      </c>
      <c r="AT467" s="511" t="s">
        <v>544</v>
      </c>
      <c r="AU467" s="511" t="s">
        <v>544</v>
      </c>
      <c r="AV467" s="511" t="s">
        <v>544</v>
      </c>
      <c r="AW467" s="511" t="s">
        <v>544</v>
      </c>
      <c r="AX467" s="511" t="s">
        <v>544</v>
      </c>
      <c r="AY467" s="511" t="s">
        <v>544</v>
      </c>
      <c r="AZ467" s="511" t="s">
        <v>544</v>
      </c>
      <c r="BA467" s="511" t="s">
        <v>544</v>
      </c>
      <c r="BB467" s="511" t="s">
        <v>544</v>
      </c>
      <c r="BC467" s="511" t="s">
        <v>544</v>
      </c>
      <c r="BD467" s="511" t="s">
        <v>544</v>
      </c>
      <c r="BE467" s="511" t="s">
        <v>544</v>
      </c>
      <c r="BF467" s="511" t="s">
        <v>544</v>
      </c>
      <c r="BG467" s="511" t="s">
        <v>544</v>
      </c>
      <c r="BH467" s="511" t="s">
        <v>544</v>
      </c>
      <c r="BI467" s="511" t="s">
        <v>544</v>
      </c>
      <c r="BJ467" s="511" t="s">
        <v>544</v>
      </c>
      <c r="BK467" s="511" t="s">
        <v>544</v>
      </c>
      <c r="BL467" s="512" t="s">
        <v>544</v>
      </c>
      <c r="BM467" s="511" t="s">
        <v>544</v>
      </c>
      <c r="BN467" s="511" t="s">
        <v>544</v>
      </c>
      <c r="BO467" s="511" t="s">
        <v>544</v>
      </c>
      <c r="BQ467" t="s">
        <v>544</v>
      </c>
      <c r="BR467" t="s">
        <v>544</v>
      </c>
      <c r="BS467" t="s">
        <v>544</v>
      </c>
      <c r="BT467" t="s">
        <v>544</v>
      </c>
      <c r="BU467" t="s">
        <v>544</v>
      </c>
      <c r="BV467" t="s">
        <v>544</v>
      </c>
      <c r="BW467" t="s">
        <v>544</v>
      </c>
      <c r="BX467" t="s">
        <v>544</v>
      </c>
      <c r="BY467" t="s">
        <v>544</v>
      </c>
      <c r="BZ467" t="s">
        <v>544</v>
      </c>
      <c r="CA467" t="s">
        <v>544</v>
      </c>
      <c r="CB467" t="s">
        <v>544</v>
      </c>
      <c r="CC467" t="s">
        <v>544</v>
      </c>
      <c r="CD467" t="s">
        <v>544</v>
      </c>
      <c r="CE467" t="s">
        <v>544</v>
      </c>
      <c r="CF467" t="s">
        <v>544</v>
      </c>
      <c r="CG467" t="s">
        <v>544</v>
      </c>
      <c r="CH467" t="s">
        <v>544</v>
      </c>
      <c r="CI467" t="s">
        <v>544</v>
      </c>
      <c r="CJ467" t="s">
        <v>544</v>
      </c>
      <c r="CK467" t="s">
        <v>544</v>
      </c>
      <c r="CL467" t="s">
        <v>544</v>
      </c>
      <c r="CM467" t="s">
        <v>544</v>
      </c>
      <c r="CN467" t="s">
        <v>544</v>
      </c>
      <c r="CO467" t="s">
        <v>544</v>
      </c>
      <c r="CP467" t="s">
        <v>544</v>
      </c>
      <c r="CQ467" t="s">
        <v>544</v>
      </c>
      <c r="CR467" t="s">
        <v>544</v>
      </c>
      <c r="CS467" t="s">
        <v>544</v>
      </c>
      <c r="CT467" t="s">
        <v>544</v>
      </c>
      <c r="CU467" t="s">
        <v>544</v>
      </c>
      <c r="CV467" t="s">
        <v>544</v>
      </c>
      <c r="CW467" t="s">
        <v>544</v>
      </c>
      <c r="CX467" t="s">
        <v>544</v>
      </c>
      <c r="CY467" t="s">
        <v>544</v>
      </c>
      <c r="CZ467" t="s">
        <v>544</v>
      </c>
      <c r="DA467" t="s">
        <v>544</v>
      </c>
      <c r="DB467" t="s">
        <v>544</v>
      </c>
      <c r="DC467" t="s">
        <v>544</v>
      </c>
      <c r="DD467" t="s">
        <v>544</v>
      </c>
      <c r="DE467" t="s">
        <v>544</v>
      </c>
      <c r="DF467" t="s">
        <v>544</v>
      </c>
      <c r="DG467" t="s">
        <v>544</v>
      </c>
      <c r="DH467" t="s">
        <v>544</v>
      </c>
      <c r="DI467" t="s">
        <v>544</v>
      </c>
      <c r="DJ467" t="s">
        <v>544</v>
      </c>
      <c r="DK467" t="s">
        <v>544</v>
      </c>
      <c r="DL467" t="s">
        <v>544</v>
      </c>
      <c r="DM467" t="s">
        <v>544</v>
      </c>
      <c r="DN467" t="s">
        <v>544</v>
      </c>
      <c r="DO467" t="s">
        <v>544</v>
      </c>
      <c r="DP467" t="s">
        <v>544</v>
      </c>
      <c r="DQ467" t="s">
        <v>544</v>
      </c>
      <c r="DR467" t="s">
        <v>544</v>
      </c>
      <c r="DS467" t="s">
        <v>544</v>
      </c>
      <c r="DT467" t="s">
        <v>544</v>
      </c>
      <c r="DU467" t="s">
        <v>544</v>
      </c>
      <c r="DV467" t="s">
        <v>544</v>
      </c>
      <c r="DW467" t="s">
        <v>544</v>
      </c>
      <c r="DX467" t="s">
        <v>544</v>
      </c>
      <c r="DY467" t="s">
        <v>544</v>
      </c>
      <c r="DZ467" t="s">
        <v>544</v>
      </c>
      <c r="EA467" t="s">
        <v>544</v>
      </c>
    </row>
    <row r="468" spans="1:131" ht="15" hidden="1">
      <c r="A468" s="505" t="e">
        <v>#N/A</v>
      </c>
      <c r="B468" s="505" t="e">
        <v>#N/A</v>
      </c>
      <c r="C468" s="506" t="s">
        <v>544</v>
      </c>
      <c r="D468" s="506" t="s">
        <v>544</v>
      </c>
      <c r="E468" s="507" t="s">
        <v>544</v>
      </c>
      <c r="F468" s="507" t="s">
        <v>544</v>
      </c>
      <c r="G468" s="508" t="s">
        <v>544</v>
      </c>
      <c r="H468" s="470" t="s">
        <v>544</v>
      </c>
      <c r="I468" s="509" t="s">
        <v>544</v>
      </c>
      <c r="J468" s="510" t="s">
        <v>544</v>
      </c>
      <c r="K468" s="511" t="s">
        <v>544</v>
      </c>
      <c r="L468" s="511" t="s">
        <v>544</v>
      </c>
      <c r="M468" s="511" t="s">
        <v>544</v>
      </c>
      <c r="N468" s="511" t="s">
        <v>544</v>
      </c>
      <c r="O468" s="511" t="s">
        <v>544</v>
      </c>
      <c r="P468" s="511" t="s">
        <v>544</v>
      </c>
      <c r="Q468" s="511" t="s">
        <v>544</v>
      </c>
      <c r="R468" s="511" t="s">
        <v>544</v>
      </c>
      <c r="S468" s="511" t="s">
        <v>544</v>
      </c>
      <c r="T468" s="511" t="s">
        <v>544</v>
      </c>
      <c r="U468" s="511" t="s">
        <v>544</v>
      </c>
      <c r="V468" s="511" t="s">
        <v>544</v>
      </c>
      <c r="W468" s="511" t="s">
        <v>544</v>
      </c>
      <c r="X468" s="511" t="s">
        <v>544</v>
      </c>
      <c r="Y468" s="511" t="s">
        <v>544</v>
      </c>
      <c r="Z468" s="511" t="s">
        <v>544</v>
      </c>
      <c r="AA468" s="511" t="s">
        <v>544</v>
      </c>
      <c r="AB468" s="511" t="s">
        <v>544</v>
      </c>
      <c r="AC468" s="511" t="s">
        <v>544</v>
      </c>
      <c r="AD468" s="511" t="s">
        <v>544</v>
      </c>
      <c r="AE468" s="511" t="s">
        <v>544</v>
      </c>
      <c r="AF468" s="511" t="s">
        <v>544</v>
      </c>
      <c r="AG468" s="511" t="s">
        <v>544</v>
      </c>
      <c r="AH468" s="511" t="s">
        <v>544</v>
      </c>
      <c r="AI468" s="511" t="s">
        <v>544</v>
      </c>
      <c r="AJ468" s="511" t="s">
        <v>544</v>
      </c>
      <c r="AK468" s="511" t="s">
        <v>544</v>
      </c>
      <c r="AL468" s="511" t="s">
        <v>544</v>
      </c>
      <c r="AM468" s="511" t="s">
        <v>544</v>
      </c>
      <c r="AN468" s="511" t="s">
        <v>544</v>
      </c>
      <c r="AO468" s="511" t="s">
        <v>544</v>
      </c>
      <c r="AP468" s="511" t="s">
        <v>544</v>
      </c>
      <c r="AQ468" s="511" t="s">
        <v>544</v>
      </c>
      <c r="AR468" s="511" t="s">
        <v>544</v>
      </c>
      <c r="AS468" s="511" t="s">
        <v>544</v>
      </c>
      <c r="AT468" s="511" t="s">
        <v>544</v>
      </c>
      <c r="AU468" s="511" t="s">
        <v>544</v>
      </c>
      <c r="AV468" s="511" t="s">
        <v>544</v>
      </c>
      <c r="AW468" s="511" t="s">
        <v>544</v>
      </c>
      <c r="AX468" s="511" t="s">
        <v>544</v>
      </c>
      <c r="AY468" s="511" t="s">
        <v>544</v>
      </c>
      <c r="AZ468" s="511" t="s">
        <v>544</v>
      </c>
      <c r="BA468" s="511" t="s">
        <v>544</v>
      </c>
      <c r="BB468" s="511" t="s">
        <v>544</v>
      </c>
      <c r="BC468" s="511" t="s">
        <v>544</v>
      </c>
      <c r="BD468" s="511" t="s">
        <v>544</v>
      </c>
      <c r="BE468" s="511" t="s">
        <v>544</v>
      </c>
      <c r="BF468" s="511" t="s">
        <v>544</v>
      </c>
      <c r="BG468" s="511" t="s">
        <v>544</v>
      </c>
      <c r="BH468" s="511" t="s">
        <v>544</v>
      </c>
      <c r="BI468" s="511" t="s">
        <v>544</v>
      </c>
      <c r="BJ468" s="511" t="s">
        <v>544</v>
      </c>
      <c r="BK468" s="511" t="s">
        <v>544</v>
      </c>
      <c r="BL468" s="512" t="s">
        <v>544</v>
      </c>
      <c r="BM468" s="511" t="s">
        <v>544</v>
      </c>
      <c r="BN468" s="511" t="s">
        <v>544</v>
      </c>
      <c r="BO468" s="511" t="s">
        <v>544</v>
      </c>
      <c r="BQ468" t="s">
        <v>544</v>
      </c>
      <c r="BR468" t="s">
        <v>544</v>
      </c>
      <c r="BS468" t="s">
        <v>544</v>
      </c>
      <c r="BT468" t="s">
        <v>544</v>
      </c>
      <c r="BU468" t="s">
        <v>544</v>
      </c>
      <c r="BV468" t="s">
        <v>544</v>
      </c>
      <c r="BW468" t="s">
        <v>544</v>
      </c>
      <c r="BX468" t="s">
        <v>544</v>
      </c>
      <c r="BY468" t="s">
        <v>544</v>
      </c>
      <c r="BZ468" t="s">
        <v>544</v>
      </c>
      <c r="CA468" t="s">
        <v>544</v>
      </c>
      <c r="CB468" t="s">
        <v>544</v>
      </c>
      <c r="CC468" t="s">
        <v>544</v>
      </c>
      <c r="CD468" t="s">
        <v>544</v>
      </c>
      <c r="CE468" t="s">
        <v>544</v>
      </c>
      <c r="CF468" t="s">
        <v>544</v>
      </c>
      <c r="CG468" t="s">
        <v>544</v>
      </c>
      <c r="CH468" t="s">
        <v>544</v>
      </c>
      <c r="CI468" t="s">
        <v>544</v>
      </c>
      <c r="CJ468" t="s">
        <v>544</v>
      </c>
      <c r="CK468" t="s">
        <v>544</v>
      </c>
      <c r="CL468" t="s">
        <v>544</v>
      </c>
      <c r="CM468" t="s">
        <v>544</v>
      </c>
      <c r="CN468" t="s">
        <v>544</v>
      </c>
      <c r="CO468" t="s">
        <v>544</v>
      </c>
      <c r="CP468" t="s">
        <v>544</v>
      </c>
      <c r="CQ468" t="s">
        <v>544</v>
      </c>
      <c r="CR468" t="s">
        <v>544</v>
      </c>
      <c r="CS468" t="s">
        <v>544</v>
      </c>
      <c r="CT468" t="s">
        <v>544</v>
      </c>
      <c r="CU468" t="s">
        <v>544</v>
      </c>
      <c r="CV468" t="s">
        <v>544</v>
      </c>
      <c r="CW468" t="s">
        <v>544</v>
      </c>
      <c r="CX468" t="s">
        <v>544</v>
      </c>
      <c r="CY468" t="s">
        <v>544</v>
      </c>
      <c r="CZ468" t="s">
        <v>544</v>
      </c>
      <c r="DA468" t="s">
        <v>544</v>
      </c>
      <c r="DB468" t="s">
        <v>544</v>
      </c>
      <c r="DC468" t="s">
        <v>544</v>
      </c>
      <c r="DD468" t="s">
        <v>544</v>
      </c>
      <c r="DE468" t="s">
        <v>544</v>
      </c>
      <c r="DF468" t="s">
        <v>544</v>
      </c>
      <c r="DG468" t="s">
        <v>544</v>
      </c>
      <c r="DH468" t="s">
        <v>544</v>
      </c>
      <c r="DI468" t="s">
        <v>544</v>
      </c>
      <c r="DJ468" t="s">
        <v>544</v>
      </c>
      <c r="DK468" t="s">
        <v>544</v>
      </c>
      <c r="DL468" t="s">
        <v>544</v>
      </c>
      <c r="DM468" t="s">
        <v>544</v>
      </c>
      <c r="DN468" t="s">
        <v>544</v>
      </c>
      <c r="DO468" t="s">
        <v>544</v>
      </c>
      <c r="DP468" t="s">
        <v>544</v>
      </c>
      <c r="DQ468" t="s">
        <v>544</v>
      </c>
      <c r="DR468" t="s">
        <v>544</v>
      </c>
      <c r="DS468" t="s">
        <v>544</v>
      </c>
      <c r="DT468" t="s">
        <v>544</v>
      </c>
      <c r="DU468" t="s">
        <v>544</v>
      </c>
      <c r="DV468" t="s">
        <v>544</v>
      </c>
      <c r="DW468" t="s">
        <v>544</v>
      </c>
      <c r="DX468" t="s">
        <v>544</v>
      </c>
      <c r="DY468" t="s">
        <v>544</v>
      </c>
      <c r="DZ468" t="s">
        <v>544</v>
      </c>
      <c r="EA468" t="s">
        <v>544</v>
      </c>
    </row>
    <row r="469" spans="1:131" ht="15" hidden="1">
      <c r="A469" s="505" t="e">
        <v>#N/A</v>
      </c>
      <c r="B469" s="505" t="e">
        <v>#N/A</v>
      </c>
      <c r="C469" s="506" t="s">
        <v>544</v>
      </c>
      <c r="D469" s="506" t="s">
        <v>544</v>
      </c>
      <c r="E469" s="507" t="s">
        <v>544</v>
      </c>
      <c r="F469" s="507" t="s">
        <v>544</v>
      </c>
      <c r="G469" s="508" t="s">
        <v>544</v>
      </c>
      <c r="H469" s="470" t="s">
        <v>544</v>
      </c>
      <c r="I469" s="509" t="s">
        <v>544</v>
      </c>
      <c r="J469" s="510" t="s">
        <v>544</v>
      </c>
      <c r="K469" s="511" t="s">
        <v>544</v>
      </c>
      <c r="L469" s="511" t="s">
        <v>544</v>
      </c>
      <c r="M469" s="511" t="s">
        <v>544</v>
      </c>
      <c r="N469" s="511" t="s">
        <v>544</v>
      </c>
      <c r="O469" s="511" t="s">
        <v>544</v>
      </c>
      <c r="P469" s="511" t="s">
        <v>544</v>
      </c>
      <c r="Q469" s="511" t="s">
        <v>544</v>
      </c>
      <c r="R469" s="511" t="s">
        <v>544</v>
      </c>
      <c r="S469" s="511" t="s">
        <v>544</v>
      </c>
      <c r="T469" s="511" t="s">
        <v>544</v>
      </c>
      <c r="U469" s="511" t="s">
        <v>544</v>
      </c>
      <c r="V469" s="511" t="s">
        <v>544</v>
      </c>
      <c r="W469" s="511" t="s">
        <v>544</v>
      </c>
      <c r="X469" s="511" t="s">
        <v>544</v>
      </c>
      <c r="Y469" s="511" t="s">
        <v>544</v>
      </c>
      <c r="Z469" s="511" t="s">
        <v>544</v>
      </c>
      <c r="AA469" s="511" t="s">
        <v>544</v>
      </c>
      <c r="AB469" s="511" t="s">
        <v>544</v>
      </c>
      <c r="AC469" s="511" t="s">
        <v>544</v>
      </c>
      <c r="AD469" s="511" t="s">
        <v>544</v>
      </c>
      <c r="AE469" s="511" t="s">
        <v>544</v>
      </c>
      <c r="AF469" s="511" t="s">
        <v>544</v>
      </c>
      <c r="AG469" s="511" t="s">
        <v>544</v>
      </c>
      <c r="AH469" s="511" t="s">
        <v>544</v>
      </c>
      <c r="AI469" s="511" t="s">
        <v>544</v>
      </c>
      <c r="AJ469" s="511" t="s">
        <v>544</v>
      </c>
      <c r="AK469" s="511" t="s">
        <v>544</v>
      </c>
      <c r="AL469" s="511" t="s">
        <v>544</v>
      </c>
      <c r="AM469" s="511" t="s">
        <v>544</v>
      </c>
      <c r="AN469" s="511" t="s">
        <v>544</v>
      </c>
      <c r="AO469" s="511" t="s">
        <v>544</v>
      </c>
      <c r="AP469" s="511" t="s">
        <v>544</v>
      </c>
      <c r="AQ469" s="511" t="s">
        <v>544</v>
      </c>
      <c r="AR469" s="511" t="s">
        <v>544</v>
      </c>
      <c r="AS469" s="511" t="s">
        <v>544</v>
      </c>
      <c r="AT469" s="511" t="s">
        <v>544</v>
      </c>
      <c r="AU469" s="511" t="s">
        <v>544</v>
      </c>
      <c r="AV469" s="511" t="s">
        <v>544</v>
      </c>
      <c r="AW469" s="511" t="s">
        <v>544</v>
      </c>
      <c r="AX469" s="511" t="s">
        <v>544</v>
      </c>
      <c r="AY469" s="511" t="s">
        <v>544</v>
      </c>
      <c r="AZ469" s="511" t="s">
        <v>544</v>
      </c>
      <c r="BA469" s="511" t="s">
        <v>544</v>
      </c>
      <c r="BB469" s="511" t="s">
        <v>544</v>
      </c>
      <c r="BC469" s="511" t="s">
        <v>544</v>
      </c>
      <c r="BD469" s="511" t="s">
        <v>544</v>
      </c>
      <c r="BE469" s="511" t="s">
        <v>544</v>
      </c>
      <c r="BF469" s="511" t="s">
        <v>544</v>
      </c>
      <c r="BG469" s="511" t="s">
        <v>544</v>
      </c>
      <c r="BH469" s="511" t="s">
        <v>544</v>
      </c>
      <c r="BI469" s="511" t="s">
        <v>544</v>
      </c>
      <c r="BJ469" s="511" t="s">
        <v>544</v>
      </c>
      <c r="BK469" s="511" t="s">
        <v>544</v>
      </c>
      <c r="BL469" s="512" t="s">
        <v>544</v>
      </c>
      <c r="BM469" s="511" t="s">
        <v>544</v>
      </c>
      <c r="BN469" s="511" t="s">
        <v>544</v>
      </c>
      <c r="BO469" s="511" t="s">
        <v>544</v>
      </c>
      <c r="BQ469" t="s">
        <v>544</v>
      </c>
      <c r="BR469" t="s">
        <v>544</v>
      </c>
      <c r="BS469" t="s">
        <v>544</v>
      </c>
      <c r="BT469" t="s">
        <v>544</v>
      </c>
      <c r="BU469" t="s">
        <v>544</v>
      </c>
      <c r="BV469" t="s">
        <v>544</v>
      </c>
      <c r="BW469" t="s">
        <v>544</v>
      </c>
      <c r="BX469" t="s">
        <v>544</v>
      </c>
      <c r="BY469" t="s">
        <v>544</v>
      </c>
      <c r="BZ469" t="s">
        <v>544</v>
      </c>
      <c r="CA469" t="s">
        <v>544</v>
      </c>
      <c r="CB469" t="s">
        <v>544</v>
      </c>
      <c r="CC469" t="s">
        <v>544</v>
      </c>
      <c r="CD469" t="s">
        <v>544</v>
      </c>
      <c r="CE469" t="s">
        <v>544</v>
      </c>
      <c r="CF469" t="s">
        <v>544</v>
      </c>
      <c r="CG469" t="s">
        <v>544</v>
      </c>
      <c r="CH469" t="s">
        <v>544</v>
      </c>
      <c r="CI469" t="s">
        <v>544</v>
      </c>
      <c r="CJ469" t="s">
        <v>544</v>
      </c>
      <c r="CK469" t="s">
        <v>544</v>
      </c>
      <c r="CL469" t="s">
        <v>544</v>
      </c>
      <c r="CM469" t="s">
        <v>544</v>
      </c>
      <c r="CN469" t="s">
        <v>544</v>
      </c>
      <c r="CO469" t="s">
        <v>544</v>
      </c>
      <c r="CP469" t="s">
        <v>544</v>
      </c>
      <c r="CQ469" t="s">
        <v>544</v>
      </c>
      <c r="CR469" t="s">
        <v>544</v>
      </c>
      <c r="CS469" t="s">
        <v>544</v>
      </c>
      <c r="CT469" t="s">
        <v>544</v>
      </c>
      <c r="CU469" t="s">
        <v>544</v>
      </c>
      <c r="CV469" t="s">
        <v>544</v>
      </c>
      <c r="CW469" t="s">
        <v>544</v>
      </c>
      <c r="CX469" t="s">
        <v>544</v>
      </c>
      <c r="CY469" t="s">
        <v>544</v>
      </c>
      <c r="CZ469" t="s">
        <v>544</v>
      </c>
      <c r="DA469" t="s">
        <v>544</v>
      </c>
      <c r="DB469" t="s">
        <v>544</v>
      </c>
      <c r="DC469" t="s">
        <v>544</v>
      </c>
      <c r="DD469" t="s">
        <v>544</v>
      </c>
      <c r="DE469" t="s">
        <v>544</v>
      </c>
      <c r="DF469" t="s">
        <v>544</v>
      </c>
      <c r="DG469" t="s">
        <v>544</v>
      </c>
      <c r="DH469" t="s">
        <v>544</v>
      </c>
      <c r="DI469" t="s">
        <v>544</v>
      </c>
      <c r="DJ469" t="s">
        <v>544</v>
      </c>
      <c r="DK469" t="s">
        <v>544</v>
      </c>
      <c r="DL469" t="s">
        <v>544</v>
      </c>
      <c r="DM469" t="s">
        <v>544</v>
      </c>
      <c r="DN469" t="s">
        <v>544</v>
      </c>
      <c r="DO469" t="s">
        <v>544</v>
      </c>
      <c r="DP469" t="s">
        <v>544</v>
      </c>
      <c r="DQ469" t="s">
        <v>544</v>
      </c>
      <c r="DR469" t="s">
        <v>544</v>
      </c>
      <c r="DS469" t="s">
        <v>544</v>
      </c>
      <c r="DT469" t="s">
        <v>544</v>
      </c>
      <c r="DU469" t="s">
        <v>544</v>
      </c>
      <c r="DV469" t="s">
        <v>544</v>
      </c>
      <c r="DW469" t="s">
        <v>544</v>
      </c>
      <c r="DX469" t="s">
        <v>544</v>
      </c>
      <c r="DY469" t="s">
        <v>544</v>
      </c>
      <c r="DZ469" t="s">
        <v>544</v>
      </c>
      <c r="EA469" t="s">
        <v>544</v>
      </c>
    </row>
    <row r="470" spans="1:131" ht="15" hidden="1">
      <c r="A470" s="505" t="e">
        <v>#N/A</v>
      </c>
      <c r="B470" s="505" t="e">
        <v>#N/A</v>
      </c>
      <c r="C470" s="506" t="s">
        <v>544</v>
      </c>
      <c r="D470" s="506" t="s">
        <v>544</v>
      </c>
      <c r="E470" s="507" t="s">
        <v>544</v>
      </c>
      <c r="F470" s="507" t="s">
        <v>544</v>
      </c>
      <c r="G470" s="508" t="s">
        <v>544</v>
      </c>
      <c r="H470" s="470" t="s">
        <v>544</v>
      </c>
      <c r="I470" s="509" t="s">
        <v>544</v>
      </c>
      <c r="J470" s="510" t="s">
        <v>544</v>
      </c>
      <c r="K470" s="511" t="s">
        <v>544</v>
      </c>
      <c r="L470" s="511" t="s">
        <v>544</v>
      </c>
      <c r="M470" s="511" t="s">
        <v>544</v>
      </c>
      <c r="N470" s="511" t="s">
        <v>544</v>
      </c>
      <c r="O470" s="511" t="s">
        <v>544</v>
      </c>
      <c r="P470" s="511" t="s">
        <v>544</v>
      </c>
      <c r="Q470" s="511" t="s">
        <v>544</v>
      </c>
      <c r="R470" s="511" t="s">
        <v>544</v>
      </c>
      <c r="S470" s="511" t="s">
        <v>544</v>
      </c>
      <c r="T470" s="511" t="s">
        <v>544</v>
      </c>
      <c r="U470" s="511" t="s">
        <v>544</v>
      </c>
      <c r="V470" s="511" t="s">
        <v>544</v>
      </c>
      <c r="W470" s="511" t="s">
        <v>544</v>
      </c>
      <c r="X470" s="511" t="s">
        <v>544</v>
      </c>
      <c r="Y470" s="511" t="s">
        <v>544</v>
      </c>
      <c r="Z470" s="511" t="s">
        <v>544</v>
      </c>
      <c r="AA470" s="511" t="s">
        <v>544</v>
      </c>
      <c r="AB470" s="511" t="s">
        <v>544</v>
      </c>
      <c r="AC470" s="511" t="s">
        <v>544</v>
      </c>
      <c r="AD470" s="511" t="s">
        <v>544</v>
      </c>
      <c r="AE470" s="511" t="s">
        <v>544</v>
      </c>
      <c r="AF470" s="511" t="s">
        <v>544</v>
      </c>
      <c r="AG470" s="511" t="s">
        <v>544</v>
      </c>
      <c r="AH470" s="511" t="s">
        <v>544</v>
      </c>
      <c r="AI470" s="511" t="s">
        <v>544</v>
      </c>
      <c r="AJ470" s="511" t="s">
        <v>544</v>
      </c>
      <c r="AK470" s="511" t="s">
        <v>544</v>
      </c>
      <c r="AL470" s="511" t="s">
        <v>544</v>
      </c>
      <c r="AM470" s="511" t="s">
        <v>544</v>
      </c>
      <c r="AN470" s="511" t="s">
        <v>544</v>
      </c>
      <c r="AO470" s="511" t="s">
        <v>544</v>
      </c>
      <c r="AP470" s="511" t="s">
        <v>544</v>
      </c>
      <c r="AQ470" s="511" t="s">
        <v>544</v>
      </c>
      <c r="AR470" s="511" t="s">
        <v>544</v>
      </c>
      <c r="AS470" s="511" t="s">
        <v>544</v>
      </c>
      <c r="AT470" s="511" t="s">
        <v>544</v>
      </c>
      <c r="AU470" s="511" t="s">
        <v>544</v>
      </c>
      <c r="AV470" s="511" t="s">
        <v>544</v>
      </c>
      <c r="AW470" s="511" t="s">
        <v>544</v>
      </c>
      <c r="AX470" s="511" t="s">
        <v>544</v>
      </c>
      <c r="AY470" s="511" t="s">
        <v>544</v>
      </c>
      <c r="AZ470" s="511" t="s">
        <v>544</v>
      </c>
      <c r="BA470" s="511" t="s">
        <v>544</v>
      </c>
      <c r="BB470" s="511" t="s">
        <v>544</v>
      </c>
      <c r="BC470" s="511" t="s">
        <v>544</v>
      </c>
      <c r="BD470" s="511" t="s">
        <v>544</v>
      </c>
      <c r="BE470" s="511" t="s">
        <v>544</v>
      </c>
      <c r="BF470" s="511" t="s">
        <v>544</v>
      </c>
      <c r="BG470" s="511" t="s">
        <v>544</v>
      </c>
      <c r="BH470" s="511" t="s">
        <v>544</v>
      </c>
      <c r="BI470" s="511" t="s">
        <v>544</v>
      </c>
      <c r="BJ470" s="511" t="s">
        <v>544</v>
      </c>
      <c r="BK470" s="511" t="s">
        <v>544</v>
      </c>
      <c r="BL470" s="512" t="s">
        <v>544</v>
      </c>
      <c r="BM470" s="511" t="s">
        <v>544</v>
      </c>
      <c r="BN470" s="511" t="s">
        <v>544</v>
      </c>
      <c r="BO470" s="511" t="s">
        <v>544</v>
      </c>
      <c r="BQ470" t="s">
        <v>544</v>
      </c>
      <c r="BR470" t="s">
        <v>544</v>
      </c>
      <c r="BS470" t="s">
        <v>544</v>
      </c>
      <c r="BT470" t="s">
        <v>544</v>
      </c>
      <c r="BU470" t="s">
        <v>544</v>
      </c>
      <c r="BV470" t="s">
        <v>544</v>
      </c>
      <c r="BW470" t="s">
        <v>544</v>
      </c>
      <c r="BX470" t="s">
        <v>544</v>
      </c>
      <c r="BY470" t="s">
        <v>544</v>
      </c>
      <c r="BZ470" t="s">
        <v>544</v>
      </c>
      <c r="CA470" t="s">
        <v>544</v>
      </c>
      <c r="CB470" t="s">
        <v>544</v>
      </c>
      <c r="CC470" t="s">
        <v>544</v>
      </c>
      <c r="CD470" t="s">
        <v>544</v>
      </c>
      <c r="CE470" t="s">
        <v>544</v>
      </c>
      <c r="CF470" t="s">
        <v>544</v>
      </c>
      <c r="CG470" t="s">
        <v>544</v>
      </c>
      <c r="CH470" t="s">
        <v>544</v>
      </c>
      <c r="CI470" t="s">
        <v>544</v>
      </c>
      <c r="CJ470" t="s">
        <v>544</v>
      </c>
      <c r="CK470" t="s">
        <v>544</v>
      </c>
      <c r="CL470" t="s">
        <v>544</v>
      </c>
      <c r="CM470" t="s">
        <v>544</v>
      </c>
      <c r="CN470" t="s">
        <v>544</v>
      </c>
      <c r="CO470" t="s">
        <v>544</v>
      </c>
      <c r="CP470" t="s">
        <v>544</v>
      </c>
      <c r="CQ470" t="s">
        <v>544</v>
      </c>
      <c r="CR470" t="s">
        <v>544</v>
      </c>
      <c r="CS470" t="s">
        <v>544</v>
      </c>
      <c r="CT470" t="s">
        <v>544</v>
      </c>
      <c r="CU470" t="s">
        <v>544</v>
      </c>
      <c r="CV470" t="s">
        <v>544</v>
      </c>
      <c r="CW470" t="s">
        <v>544</v>
      </c>
      <c r="CX470" t="s">
        <v>544</v>
      </c>
      <c r="CY470" t="s">
        <v>544</v>
      </c>
      <c r="CZ470" t="s">
        <v>544</v>
      </c>
      <c r="DA470" t="s">
        <v>544</v>
      </c>
      <c r="DB470" t="s">
        <v>544</v>
      </c>
      <c r="DC470" t="s">
        <v>544</v>
      </c>
      <c r="DD470" t="s">
        <v>544</v>
      </c>
      <c r="DE470" t="s">
        <v>544</v>
      </c>
      <c r="DF470" t="s">
        <v>544</v>
      </c>
      <c r="DG470" t="s">
        <v>544</v>
      </c>
      <c r="DH470" t="s">
        <v>544</v>
      </c>
      <c r="DI470" t="s">
        <v>544</v>
      </c>
      <c r="DJ470" t="s">
        <v>544</v>
      </c>
      <c r="DK470" t="s">
        <v>544</v>
      </c>
      <c r="DL470" t="s">
        <v>544</v>
      </c>
      <c r="DM470" t="s">
        <v>544</v>
      </c>
      <c r="DN470" t="s">
        <v>544</v>
      </c>
      <c r="DO470" t="s">
        <v>544</v>
      </c>
      <c r="DP470" t="s">
        <v>544</v>
      </c>
      <c r="DQ470" t="s">
        <v>544</v>
      </c>
      <c r="DR470" t="s">
        <v>544</v>
      </c>
      <c r="DS470" t="s">
        <v>544</v>
      </c>
      <c r="DT470" t="s">
        <v>544</v>
      </c>
      <c r="DU470" t="s">
        <v>544</v>
      </c>
      <c r="DV470" t="s">
        <v>544</v>
      </c>
      <c r="DW470" t="s">
        <v>544</v>
      </c>
      <c r="DX470" t="s">
        <v>544</v>
      </c>
      <c r="DY470" t="s">
        <v>544</v>
      </c>
      <c r="DZ470" t="s">
        <v>544</v>
      </c>
      <c r="EA470" t="s">
        <v>544</v>
      </c>
    </row>
    <row r="471" spans="1:131" ht="15" hidden="1">
      <c r="A471" s="505" t="e">
        <v>#N/A</v>
      </c>
      <c r="B471" s="505" t="e">
        <v>#N/A</v>
      </c>
      <c r="C471" s="506" t="s">
        <v>544</v>
      </c>
      <c r="D471" s="506" t="s">
        <v>544</v>
      </c>
      <c r="E471" s="507" t="s">
        <v>544</v>
      </c>
      <c r="F471" s="507" t="s">
        <v>544</v>
      </c>
      <c r="G471" s="508" t="s">
        <v>544</v>
      </c>
      <c r="H471" s="470" t="s">
        <v>544</v>
      </c>
      <c r="I471" s="509" t="s">
        <v>544</v>
      </c>
      <c r="J471" s="510" t="s">
        <v>544</v>
      </c>
      <c r="K471" s="511" t="s">
        <v>544</v>
      </c>
      <c r="L471" s="511" t="s">
        <v>544</v>
      </c>
      <c r="M471" s="511" t="s">
        <v>544</v>
      </c>
      <c r="N471" s="511" t="s">
        <v>544</v>
      </c>
      <c r="O471" s="511" t="s">
        <v>544</v>
      </c>
      <c r="P471" s="511" t="s">
        <v>544</v>
      </c>
      <c r="Q471" s="511" t="s">
        <v>544</v>
      </c>
      <c r="R471" s="511" t="s">
        <v>544</v>
      </c>
      <c r="S471" s="511" t="s">
        <v>544</v>
      </c>
      <c r="T471" s="511" t="s">
        <v>544</v>
      </c>
      <c r="U471" s="511" t="s">
        <v>544</v>
      </c>
      <c r="V471" s="511" t="s">
        <v>544</v>
      </c>
      <c r="W471" s="511" t="s">
        <v>544</v>
      </c>
      <c r="X471" s="511" t="s">
        <v>544</v>
      </c>
      <c r="Y471" s="511" t="s">
        <v>544</v>
      </c>
      <c r="Z471" s="511" t="s">
        <v>544</v>
      </c>
      <c r="AA471" s="511" t="s">
        <v>544</v>
      </c>
      <c r="AB471" s="511" t="s">
        <v>544</v>
      </c>
      <c r="AC471" s="511" t="s">
        <v>544</v>
      </c>
      <c r="AD471" s="511" t="s">
        <v>544</v>
      </c>
      <c r="AE471" s="511" t="s">
        <v>544</v>
      </c>
      <c r="AF471" s="511" t="s">
        <v>544</v>
      </c>
      <c r="AG471" s="511" t="s">
        <v>544</v>
      </c>
      <c r="AH471" s="511" t="s">
        <v>544</v>
      </c>
      <c r="AI471" s="511" t="s">
        <v>544</v>
      </c>
      <c r="AJ471" s="511" t="s">
        <v>544</v>
      </c>
      <c r="AK471" s="511" t="s">
        <v>544</v>
      </c>
      <c r="AL471" s="511" t="s">
        <v>544</v>
      </c>
      <c r="AM471" s="511" t="s">
        <v>544</v>
      </c>
      <c r="AN471" s="511" t="s">
        <v>544</v>
      </c>
      <c r="AO471" s="511" t="s">
        <v>544</v>
      </c>
      <c r="AP471" s="511" t="s">
        <v>544</v>
      </c>
      <c r="AQ471" s="511" t="s">
        <v>544</v>
      </c>
      <c r="AR471" s="511" t="s">
        <v>544</v>
      </c>
      <c r="AS471" s="511" t="s">
        <v>544</v>
      </c>
      <c r="AT471" s="511" t="s">
        <v>544</v>
      </c>
      <c r="AU471" s="511" t="s">
        <v>544</v>
      </c>
      <c r="AV471" s="511" t="s">
        <v>544</v>
      </c>
      <c r="AW471" s="511" t="s">
        <v>544</v>
      </c>
      <c r="AX471" s="511" t="s">
        <v>544</v>
      </c>
      <c r="AY471" s="511" t="s">
        <v>544</v>
      </c>
      <c r="AZ471" s="511" t="s">
        <v>544</v>
      </c>
      <c r="BA471" s="511" t="s">
        <v>544</v>
      </c>
      <c r="BB471" s="511" t="s">
        <v>544</v>
      </c>
      <c r="BC471" s="511" t="s">
        <v>544</v>
      </c>
      <c r="BD471" s="511" t="s">
        <v>544</v>
      </c>
      <c r="BE471" s="511" t="s">
        <v>544</v>
      </c>
      <c r="BF471" s="511" t="s">
        <v>544</v>
      </c>
      <c r="BG471" s="511" t="s">
        <v>544</v>
      </c>
      <c r="BH471" s="511" t="s">
        <v>544</v>
      </c>
      <c r="BI471" s="511" t="s">
        <v>544</v>
      </c>
      <c r="BJ471" s="511" t="s">
        <v>544</v>
      </c>
      <c r="BK471" s="511" t="s">
        <v>544</v>
      </c>
      <c r="BL471" s="512" t="s">
        <v>544</v>
      </c>
      <c r="BM471" s="511" t="s">
        <v>544</v>
      </c>
      <c r="BN471" s="511" t="s">
        <v>544</v>
      </c>
      <c r="BO471" s="511" t="s">
        <v>544</v>
      </c>
      <c r="BQ471" t="s">
        <v>544</v>
      </c>
      <c r="BR471" t="s">
        <v>544</v>
      </c>
      <c r="BS471" t="s">
        <v>544</v>
      </c>
      <c r="BT471" t="s">
        <v>544</v>
      </c>
      <c r="BU471" t="s">
        <v>544</v>
      </c>
      <c r="BV471" t="s">
        <v>544</v>
      </c>
      <c r="BW471" t="s">
        <v>544</v>
      </c>
      <c r="BX471" t="s">
        <v>544</v>
      </c>
      <c r="BY471" t="s">
        <v>544</v>
      </c>
      <c r="BZ471" t="s">
        <v>544</v>
      </c>
      <c r="CA471" t="s">
        <v>544</v>
      </c>
      <c r="CB471" t="s">
        <v>544</v>
      </c>
      <c r="CC471" t="s">
        <v>544</v>
      </c>
      <c r="CD471" t="s">
        <v>544</v>
      </c>
      <c r="CE471" t="s">
        <v>544</v>
      </c>
      <c r="CF471" t="s">
        <v>544</v>
      </c>
      <c r="CG471" t="s">
        <v>544</v>
      </c>
      <c r="CH471" t="s">
        <v>544</v>
      </c>
      <c r="CI471" t="s">
        <v>544</v>
      </c>
      <c r="CJ471" t="s">
        <v>544</v>
      </c>
      <c r="CK471" t="s">
        <v>544</v>
      </c>
      <c r="CL471" t="s">
        <v>544</v>
      </c>
      <c r="CM471" t="s">
        <v>544</v>
      </c>
      <c r="CN471" t="s">
        <v>544</v>
      </c>
      <c r="CO471" t="s">
        <v>544</v>
      </c>
      <c r="CP471" t="s">
        <v>544</v>
      </c>
      <c r="CQ471" t="s">
        <v>544</v>
      </c>
      <c r="CR471" t="s">
        <v>544</v>
      </c>
      <c r="CS471" t="s">
        <v>544</v>
      </c>
      <c r="CT471" t="s">
        <v>544</v>
      </c>
      <c r="CU471" t="s">
        <v>544</v>
      </c>
      <c r="CV471" t="s">
        <v>544</v>
      </c>
      <c r="CW471" t="s">
        <v>544</v>
      </c>
      <c r="CX471" t="s">
        <v>544</v>
      </c>
      <c r="CY471" t="s">
        <v>544</v>
      </c>
      <c r="CZ471" t="s">
        <v>544</v>
      </c>
      <c r="DA471" t="s">
        <v>544</v>
      </c>
      <c r="DB471" t="s">
        <v>544</v>
      </c>
      <c r="DC471" t="s">
        <v>544</v>
      </c>
      <c r="DD471" t="s">
        <v>544</v>
      </c>
      <c r="DE471" t="s">
        <v>544</v>
      </c>
      <c r="DF471" t="s">
        <v>544</v>
      </c>
      <c r="DG471" t="s">
        <v>544</v>
      </c>
      <c r="DH471" t="s">
        <v>544</v>
      </c>
      <c r="DI471" t="s">
        <v>544</v>
      </c>
      <c r="DJ471" t="s">
        <v>544</v>
      </c>
      <c r="DK471" t="s">
        <v>544</v>
      </c>
      <c r="DL471" t="s">
        <v>544</v>
      </c>
      <c r="DM471" t="s">
        <v>544</v>
      </c>
      <c r="DN471" t="s">
        <v>544</v>
      </c>
      <c r="DO471" t="s">
        <v>544</v>
      </c>
      <c r="DP471" t="s">
        <v>544</v>
      </c>
      <c r="DQ471" t="s">
        <v>544</v>
      </c>
      <c r="DR471" t="s">
        <v>544</v>
      </c>
      <c r="DS471" t="s">
        <v>544</v>
      </c>
      <c r="DT471" t="s">
        <v>544</v>
      </c>
      <c r="DU471" t="s">
        <v>544</v>
      </c>
      <c r="DV471" t="s">
        <v>544</v>
      </c>
      <c r="DW471" t="s">
        <v>544</v>
      </c>
      <c r="DX471" t="s">
        <v>544</v>
      </c>
      <c r="DY471" t="s">
        <v>544</v>
      </c>
      <c r="DZ471" t="s">
        <v>544</v>
      </c>
      <c r="EA471" t="s">
        <v>544</v>
      </c>
    </row>
    <row r="472" spans="1:131" ht="15" hidden="1">
      <c r="A472" s="505" t="e">
        <v>#N/A</v>
      </c>
      <c r="B472" s="505" t="e">
        <v>#N/A</v>
      </c>
      <c r="C472" s="506" t="s">
        <v>544</v>
      </c>
      <c r="D472" s="506" t="s">
        <v>544</v>
      </c>
      <c r="E472" s="507" t="s">
        <v>544</v>
      </c>
      <c r="F472" s="507" t="s">
        <v>544</v>
      </c>
      <c r="G472" s="508" t="s">
        <v>544</v>
      </c>
      <c r="H472" s="470" t="s">
        <v>544</v>
      </c>
      <c r="I472" s="509" t="s">
        <v>544</v>
      </c>
      <c r="J472" s="510" t="s">
        <v>544</v>
      </c>
      <c r="K472" s="511" t="s">
        <v>544</v>
      </c>
      <c r="L472" s="511" t="s">
        <v>544</v>
      </c>
      <c r="M472" s="511" t="s">
        <v>544</v>
      </c>
      <c r="N472" s="511" t="s">
        <v>544</v>
      </c>
      <c r="O472" s="511" t="s">
        <v>544</v>
      </c>
      <c r="P472" s="511" t="s">
        <v>544</v>
      </c>
      <c r="Q472" s="511" t="s">
        <v>544</v>
      </c>
      <c r="R472" s="511" t="s">
        <v>544</v>
      </c>
      <c r="S472" s="511" t="s">
        <v>544</v>
      </c>
      <c r="T472" s="511" t="s">
        <v>544</v>
      </c>
      <c r="U472" s="511" t="s">
        <v>544</v>
      </c>
      <c r="V472" s="511" t="s">
        <v>544</v>
      </c>
      <c r="W472" s="511" t="s">
        <v>544</v>
      </c>
      <c r="X472" s="511" t="s">
        <v>544</v>
      </c>
      <c r="Y472" s="511" t="s">
        <v>544</v>
      </c>
      <c r="Z472" s="511" t="s">
        <v>544</v>
      </c>
      <c r="AA472" s="511" t="s">
        <v>544</v>
      </c>
      <c r="AB472" s="511" t="s">
        <v>544</v>
      </c>
      <c r="AC472" s="511" t="s">
        <v>544</v>
      </c>
      <c r="AD472" s="511" t="s">
        <v>544</v>
      </c>
      <c r="AE472" s="511" t="s">
        <v>544</v>
      </c>
      <c r="AF472" s="511" t="s">
        <v>544</v>
      </c>
      <c r="AG472" s="511" t="s">
        <v>544</v>
      </c>
      <c r="AH472" s="511" t="s">
        <v>544</v>
      </c>
      <c r="AI472" s="511" t="s">
        <v>544</v>
      </c>
      <c r="AJ472" s="511" t="s">
        <v>544</v>
      </c>
      <c r="AK472" s="511" t="s">
        <v>544</v>
      </c>
      <c r="AL472" s="511" t="s">
        <v>544</v>
      </c>
      <c r="AM472" s="511" t="s">
        <v>544</v>
      </c>
      <c r="AN472" s="511" t="s">
        <v>544</v>
      </c>
      <c r="AO472" s="511" t="s">
        <v>544</v>
      </c>
      <c r="AP472" s="511" t="s">
        <v>544</v>
      </c>
      <c r="AQ472" s="511" t="s">
        <v>544</v>
      </c>
      <c r="AR472" s="511" t="s">
        <v>544</v>
      </c>
      <c r="AS472" s="511" t="s">
        <v>544</v>
      </c>
      <c r="AT472" s="511" t="s">
        <v>544</v>
      </c>
      <c r="AU472" s="511" t="s">
        <v>544</v>
      </c>
      <c r="AV472" s="511" t="s">
        <v>544</v>
      </c>
      <c r="AW472" s="511" t="s">
        <v>544</v>
      </c>
      <c r="AX472" s="511" t="s">
        <v>544</v>
      </c>
      <c r="AY472" s="511" t="s">
        <v>544</v>
      </c>
      <c r="AZ472" s="511" t="s">
        <v>544</v>
      </c>
      <c r="BA472" s="511" t="s">
        <v>544</v>
      </c>
      <c r="BB472" s="511" t="s">
        <v>544</v>
      </c>
      <c r="BC472" s="511" t="s">
        <v>544</v>
      </c>
      <c r="BD472" s="511" t="s">
        <v>544</v>
      </c>
      <c r="BE472" s="511" t="s">
        <v>544</v>
      </c>
      <c r="BF472" s="511" t="s">
        <v>544</v>
      </c>
      <c r="BG472" s="511" t="s">
        <v>544</v>
      </c>
      <c r="BH472" s="511" t="s">
        <v>544</v>
      </c>
      <c r="BI472" s="511" t="s">
        <v>544</v>
      </c>
      <c r="BJ472" s="511" t="s">
        <v>544</v>
      </c>
      <c r="BK472" s="511" t="s">
        <v>544</v>
      </c>
      <c r="BL472" s="512" t="s">
        <v>544</v>
      </c>
      <c r="BM472" s="511" t="s">
        <v>544</v>
      </c>
      <c r="BN472" s="511" t="s">
        <v>544</v>
      </c>
      <c r="BO472" s="511" t="s">
        <v>544</v>
      </c>
      <c r="BQ472" t="s">
        <v>544</v>
      </c>
      <c r="BR472" t="s">
        <v>544</v>
      </c>
      <c r="BS472" t="s">
        <v>544</v>
      </c>
      <c r="BT472" t="s">
        <v>544</v>
      </c>
      <c r="BU472" t="s">
        <v>544</v>
      </c>
      <c r="BV472" t="s">
        <v>544</v>
      </c>
      <c r="BW472" t="s">
        <v>544</v>
      </c>
      <c r="BX472" t="s">
        <v>544</v>
      </c>
      <c r="BY472" t="s">
        <v>544</v>
      </c>
      <c r="BZ472" t="s">
        <v>544</v>
      </c>
      <c r="CA472" t="s">
        <v>544</v>
      </c>
      <c r="CB472" t="s">
        <v>544</v>
      </c>
      <c r="CC472" t="s">
        <v>544</v>
      </c>
      <c r="CD472" t="s">
        <v>544</v>
      </c>
      <c r="CE472" t="s">
        <v>544</v>
      </c>
      <c r="CF472" t="s">
        <v>544</v>
      </c>
      <c r="CG472" t="s">
        <v>544</v>
      </c>
      <c r="CH472" t="s">
        <v>544</v>
      </c>
      <c r="CI472" t="s">
        <v>544</v>
      </c>
      <c r="CJ472" t="s">
        <v>544</v>
      </c>
      <c r="CK472" t="s">
        <v>544</v>
      </c>
      <c r="CL472" t="s">
        <v>544</v>
      </c>
      <c r="CM472" t="s">
        <v>544</v>
      </c>
      <c r="CN472" t="s">
        <v>544</v>
      </c>
      <c r="CO472" t="s">
        <v>544</v>
      </c>
      <c r="CP472" t="s">
        <v>544</v>
      </c>
      <c r="CQ472" t="s">
        <v>544</v>
      </c>
      <c r="CR472" t="s">
        <v>544</v>
      </c>
      <c r="CS472" t="s">
        <v>544</v>
      </c>
      <c r="CT472" t="s">
        <v>544</v>
      </c>
      <c r="CU472" t="s">
        <v>544</v>
      </c>
      <c r="CV472" t="s">
        <v>544</v>
      </c>
      <c r="CW472" t="s">
        <v>544</v>
      </c>
      <c r="CX472" t="s">
        <v>544</v>
      </c>
      <c r="CY472" t="s">
        <v>544</v>
      </c>
      <c r="CZ472" t="s">
        <v>544</v>
      </c>
      <c r="DA472" t="s">
        <v>544</v>
      </c>
      <c r="DB472" t="s">
        <v>544</v>
      </c>
      <c r="DC472" t="s">
        <v>544</v>
      </c>
      <c r="DD472" t="s">
        <v>544</v>
      </c>
      <c r="DE472" t="s">
        <v>544</v>
      </c>
      <c r="DF472" t="s">
        <v>544</v>
      </c>
      <c r="DG472" t="s">
        <v>544</v>
      </c>
      <c r="DH472" t="s">
        <v>544</v>
      </c>
      <c r="DI472" t="s">
        <v>544</v>
      </c>
      <c r="DJ472" t="s">
        <v>544</v>
      </c>
      <c r="DK472" t="s">
        <v>544</v>
      </c>
      <c r="DL472" t="s">
        <v>544</v>
      </c>
      <c r="DM472" t="s">
        <v>544</v>
      </c>
      <c r="DN472" t="s">
        <v>544</v>
      </c>
      <c r="DO472" t="s">
        <v>544</v>
      </c>
      <c r="DP472" t="s">
        <v>544</v>
      </c>
      <c r="DQ472" t="s">
        <v>544</v>
      </c>
      <c r="DR472" t="s">
        <v>544</v>
      </c>
      <c r="DS472" t="s">
        <v>544</v>
      </c>
      <c r="DT472" t="s">
        <v>544</v>
      </c>
      <c r="DU472" t="s">
        <v>544</v>
      </c>
      <c r="DV472" t="s">
        <v>544</v>
      </c>
      <c r="DW472" t="s">
        <v>544</v>
      </c>
      <c r="DX472" t="s">
        <v>544</v>
      </c>
      <c r="DY472" t="s">
        <v>544</v>
      </c>
      <c r="DZ472" t="s">
        <v>544</v>
      </c>
      <c r="EA472" t="s">
        <v>544</v>
      </c>
    </row>
    <row r="473" spans="1:131" ht="15" hidden="1">
      <c r="A473" s="505" t="e">
        <v>#N/A</v>
      </c>
      <c r="B473" s="505" t="e">
        <v>#N/A</v>
      </c>
      <c r="C473" s="506" t="s">
        <v>544</v>
      </c>
      <c r="D473" s="506" t="s">
        <v>544</v>
      </c>
      <c r="E473" s="507" t="s">
        <v>544</v>
      </c>
      <c r="F473" s="507" t="s">
        <v>544</v>
      </c>
      <c r="G473" s="508" t="s">
        <v>544</v>
      </c>
      <c r="H473" s="470" t="s">
        <v>544</v>
      </c>
      <c r="I473" s="509" t="s">
        <v>544</v>
      </c>
      <c r="J473" s="510" t="s">
        <v>544</v>
      </c>
      <c r="K473" s="511" t="s">
        <v>544</v>
      </c>
      <c r="L473" s="511" t="s">
        <v>544</v>
      </c>
      <c r="M473" s="511" t="s">
        <v>544</v>
      </c>
      <c r="N473" s="511" t="s">
        <v>544</v>
      </c>
      <c r="O473" s="511" t="s">
        <v>544</v>
      </c>
      <c r="P473" s="511" t="s">
        <v>544</v>
      </c>
      <c r="Q473" s="511" t="s">
        <v>544</v>
      </c>
      <c r="R473" s="511" t="s">
        <v>544</v>
      </c>
      <c r="S473" s="511" t="s">
        <v>544</v>
      </c>
      <c r="T473" s="511" t="s">
        <v>544</v>
      </c>
      <c r="U473" s="511" t="s">
        <v>544</v>
      </c>
      <c r="V473" s="511" t="s">
        <v>544</v>
      </c>
      <c r="W473" s="511" t="s">
        <v>544</v>
      </c>
      <c r="X473" s="511" t="s">
        <v>544</v>
      </c>
      <c r="Y473" s="511" t="s">
        <v>544</v>
      </c>
      <c r="Z473" s="511" t="s">
        <v>544</v>
      </c>
      <c r="AA473" s="511" t="s">
        <v>544</v>
      </c>
      <c r="AB473" s="511" t="s">
        <v>544</v>
      </c>
      <c r="AC473" s="511" t="s">
        <v>544</v>
      </c>
      <c r="AD473" s="511" t="s">
        <v>544</v>
      </c>
      <c r="AE473" s="511" t="s">
        <v>544</v>
      </c>
      <c r="AF473" s="511" t="s">
        <v>544</v>
      </c>
      <c r="AG473" s="511" t="s">
        <v>544</v>
      </c>
      <c r="AH473" s="511" t="s">
        <v>544</v>
      </c>
      <c r="AI473" s="511" t="s">
        <v>544</v>
      </c>
      <c r="AJ473" s="511" t="s">
        <v>544</v>
      </c>
      <c r="AK473" s="511" t="s">
        <v>544</v>
      </c>
      <c r="AL473" s="511" t="s">
        <v>544</v>
      </c>
      <c r="AM473" s="511" t="s">
        <v>544</v>
      </c>
      <c r="AN473" s="511" t="s">
        <v>544</v>
      </c>
      <c r="AO473" s="511" t="s">
        <v>544</v>
      </c>
      <c r="AP473" s="511" t="s">
        <v>544</v>
      </c>
      <c r="AQ473" s="511" t="s">
        <v>544</v>
      </c>
      <c r="AR473" s="511" t="s">
        <v>544</v>
      </c>
      <c r="AS473" s="511" t="s">
        <v>544</v>
      </c>
      <c r="AT473" s="511" t="s">
        <v>544</v>
      </c>
      <c r="AU473" s="511" t="s">
        <v>544</v>
      </c>
      <c r="AV473" s="511" t="s">
        <v>544</v>
      </c>
      <c r="AW473" s="511" t="s">
        <v>544</v>
      </c>
      <c r="AX473" s="511" t="s">
        <v>544</v>
      </c>
      <c r="AY473" s="511" t="s">
        <v>544</v>
      </c>
      <c r="AZ473" s="511" t="s">
        <v>544</v>
      </c>
      <c r="BA473" s="511" t="s">
        <v>544</v>
      </c>
      <c r="BB473" s="511" t="s">
        <v>544</v>
      </c>
      <c r="BC473" s="511" t="s">
        <v>544</v>
      </c>
      <c r="BD473" s="511" t="s">
        <v>544</v>
      </c>
      <c r="BE473" s="511" t="s">
        <v>544</v>
      </c>
      <c r="BF473" s="511" t="s">
        <v>544</v>
      </c>
      <c r="BG473" s="511" t="s">
        <v>544</v>
      </c>
      <c r="BH473" s="511" t="s">
        <v>544</v>
      </c>
      <c r="BI473" s="511" t="s">
        <v>544</v>
      </c>
      <c r="BJ473" s="511" t="s">
        <v>544</v>
      </c>
      <c r="BK473" s="511" t="s">
        <v>544</v>
      </c>
      <c r="BL473" s="512" t="s">
        <v>544</v>
      </c>
      <c r="BM473" s="511" t="s">
        <v>544</v>
      </c>
      <c r="BN473" s="511" t="s">
        <v>544</v>
      </c>
      <c r="BO473" s="511" t="s">
        <v>544</v>
      </c>
      <c r="BQ473" t="s">
        <v>544</v>
      </c>
      <c r="BR473" t="s">
        <v>544</v>
      </c>
      <c r="BS473" t="s">
        <v>544</v>
      </c>
      <c r="BT473" t="s">
        <v>544</v>
      </c>
      <c r="BU473" t="s">
        <v>544</v>
      </c>
      <c r="BV473" t="s">
        <v>544</v>
      </c>
      <c r="BW473" t="s">
        <v>544</v>
      </c>
      <c r="BX473" t="s">
        <v>544</v>
      </c>
      <c r="BY473" t="s">
        <v>544</v>
      </c>
      <c r="BZ473" t="s">
        <v>544</v>
      </c>
      <c r="CA473" t="s">
        <v>544</v>
      </c>
      <c r="CB473" t="s">
        <v>544</v>
      </c>
      <c r="CC473" t="s">
        <v>544</v>
      </c>
      <c r="CD473" t="s">
        <v>544</v>
      </c>
      <c r="CE473" t="s">
        <v>544</v>
      </c>
      <c r="CF473" t="s">
        <v>544</v>
      </c>
      <c r="CG473" t="s">
        <v>544</v>
      </c>
      <c r="CH473" t="s">
        <v>544</v>
      </c>
      <c r="CI473" t="s">
        <v>544</v>
      </c>
      <c r="CJ473" t="s">
        <v>544</v>
      </c>
      <c r="CK473" t="s">
        <v>544</v>
      </c>
      <c r="CL473" t="s">
        <v>544</v>
      </c>
      <c r="CM473" t="s">
        <v>544</v>
      </c>
      <c r="CN473" t="s">
        <v>544</v>
      </c>
      <c r="CO473" t="s">
        <v>544</v>
      </c>
      <c r="CP473" t="s">
        <v>544</v>
      </c>
      <c r="CQ473" t="s">
        <v>544</v>
      </c>
      <c r="CR473" t="s">
        <v>544</v>
      </c>
      <c r="CS473" t="s">
        <v>544</v>
      </c>
      <c r="CT473" t="s">
        <v>544</v>
      </c>
      <c r="CU473" t="s">
        <v>544</v>
      </c>
      <c r="CV473" t="s">
        <v>544</v>
      </c>
      <c r="CW473" t="s">
        <v>544</v>
      </c>
      <c r="CX473" t="s">
        <v>544</v>
      </c>
      <c r="CY473" t="s">
        <v>544</v>
      </c>
      <c r="CZ473" t="s">
        <v>544</v>
      </c>
      <c r="DA473" t="s">
        <v>544</v>
      </c>
      <c r="DB473" t="s">
        <v>544</v>
      </c>
      <c r="DC473" t="s">
        <v>544</v>
      </c>
      <c r="DD473" t="s">
        <v>544</v>
      </c>
      <c r="DE473" t="s">
        <v>544</v>
      </c>
      <c r="DF473" t="s">
        <v>544</v>
      </c>
      <c r="DG473" t="s">
        <v>544</v>
      </c>
      <c r="DH473" t="s">
        <v>544</v>
      </c>
      <c r="DI473" t="s">
        <v>544</v>
      </c>
      <c r="DJ473" t="s">
        <v>544</v>
      </c>
      <c r="DK473" t="s">
        <v>544</v>
      </c>
      <c r="DL473" t="s">
        <v>544</v>
      </c>
      <c r="DM473" t="s">
        <v>544</v>
      </c>
      <c r="DN473" t="s">
        <v>544</v>
      </c>
      <c r="DO473" t="s">
        <v>544</v>
      </c>
      <c r="DP473" t="s">
        <v>544</v>
      </c>
      <c r="DQ473" t="s">
        <v>544</v>
      </c>
      <c r="DR473" t="s">
        <v>544</v>
      </c>
      <c r="DS473" t="s">
        <v>544</v>
      </c>
      <c r="DT473" t="s">
        <v>544</v>
      </c>
      <c r="DU473" t="s">
        <v>544</v>
      </c>
      <c r="DV473" t="s">
        <v>544</v>
      </c>
      <c r="DW473" t="s">
        <v>544</v>
      </c>
      <c r="DX473" t="s">
        <v>544</v>
      </c>
      <c r="DY473" t="s">
        <v>544</v>
      </c>
      <c r="DZ473" t="s">
        <v>544</v>
      </c>
      <c r="EA473" t="s">
        <v>544</v>
      </c>
    </row>
    <row r="474" spans="1:131" ht="15" hidden="1">
      <c r="A474" s="505" t="e">
        <v>#N/A</v>
      </c>
      <c r="B474" s="505" t="e">
        <v>#N/A</v>
      </c>
      <c r="C474" s="506" t="s">
        <v>544</v>
      </c>
      <c r="D474" s="506" t="s">
        <v>544</v>
      </c>
      <c r="E474" s="507" t="s">
        <v>544</v>
      </c>
      <c r="F474" s="507" t="s">
        <v>544</v>
      </c>
      <c r="G474" s="508" t="s">
        <v>544</v>
      </c>
      <c r="H474" s="470" t="s">
        <v>544</v>
      </c>
      <c r="I474" s="509" t="s">
        <v>544</v>
      </c>
      <c r="J474" s="510" t="s">
        <v>544</v>
      </c>
      <c r="K474" s="511" t="s">
        <v>544</v>
      </c>
      <c r="L474" s="511" t="s">
        <v>544</v>
      </c>
      <c r="M474" s="511" t="s">
        <v>544</v>
      </c>
      <c r="N474" s="511" t="s">
        <v>544</v>
      </c>
      <c r="O474" s="511" t="s">
        <v>544</v>
      </c>
      <c r="P474" s="511" t="s">
        <v>544</v>
      </c>
      <c r="Q474" s="511" t="s">
        <v>544</v>
      </c>
      <c r="R474" s="511" t="s">
        <v>544</v>
      </c>
      <c r="S474" s="511" t="s">
        <v>544</v>
      </c>
      <c r="T474" s="511" t="s">
        <v>544</v>
      </c>
      <c r="U474" s="511" t="s">
        <v>544</v>
      </c>
      <c r="V474" s="511" t="s">
        <v>544</v>
      </c>
      <c r="W474" s="511" t="s">
        <v>544</v>
      </c>
      <c r="X474" s="511" t="s">
        <v>544</v>
      </c>
      <c r="Y474" s="511" t="s">
        <v>544</v>
      </c>
      <c r="Z474" s="511" t="s">
        <v>544</v>
      </c>
      <c r="AA474" s="511" t="s">
        <v>544</v>
      </c>
      <c r="AB474" s="511" t="s">
        <v>544</v>
      </c>
      <c r="AC474" s="511" t="s">
        <v>544</v>
      </c>
      <c r="AD474" s="511" t="s">
        <v>544</v>
      </c>
      <c r="AE474" s="511" t="s">
        <v>544</v>
      </c>
      <c r="AF474" s="511" t="s">
        <v>544</v>
      </c>
      <c r="AG474" s="511" t="s">
        <v>544</v>
      </c>
      <c r="AH474" s="511" t="s">
        <v>544</v>
      </c>
      <c r="AI474" s="511" t="s">
        <v>544</v>
      </c>
      <c r="AJ474" s="511" t="s">
        <v>544</v>
      </c>
      <c r="AK474" s="511" t="s">
        <v>544</v>
      </c>
      <c r="AL474" s="511" t="s">
        <v>544</v>
      </c>
      <c r="AM474" s="511" t="s">
        <v>544</v>
      </c>
      <c r="AN474" s="511" t="s">
        <v>544</v>
      </c>
      <c r="AO474" s="511" t="s">
        <v>544</v>
      </c>
      <c r="AP474" s="511" t="s">
        <v>544</v>
      </c>
      <c r="AQ474" s="511" t="s">
        <v>544</v>
      </c>
      <c r="AR474" s="511" t="s">
        <v>544</v>
      </c>
      <c r="AS474" s="511" t="s">
        <v>544</v>
      </c>
      <c r="AT474" s="511" t="s">
        <v>544</v>
      </c>
      <c r="AU474" s="511" t="s">
        <v>544</v>
      </c>
      <c r="AV474" s="511" t="s">
        <v>544</v>
      </c>
      <c r="AW474" s="511" t="s">
        <v>544</v>
      </c>
      <c r="AX474" s="511" t="s">
        <v>544</v>
      </c>
      <c r="AY474" s="511" t="s">
        <v>544</v>
      </c>
      <c r="AZ474" s="511" t="s">
        <v>544</v>
      </c>
      <c r="BA474" s="511" t="s">
        <v>544</v>
      </c>
      <c r="BB474" s="511" t="s">
        <v>544</v>
      </c>
      <c r="BC474" s="511" t="s">
        <v>544</v>
      </c>
      <c r="BD474" s="511" t="s">
        <v>544</v>
      </c>
      <c r="BE474" s="511" t="s">
        <v>544</v>
      </c>
      <c r="BF474" s="511" t="s">
        <v>544</v>
      </c>
      <c r="BG474" s="511" t="s">
        <v>544</v>
      </c>
      <c r="BH474" s="511" t="s">
        <v>544</v>
      </c>
      <c r="BI474" s="511" t="s">
        <v>544</v>
      </c>
      <c r="BJ474" s="511" t="s">
        <v>544</v>
      </c>
      <c r="BK474" s="511" t="s">
        <v>544</v>
      </c>
      <c r="BL474" s="512" t="s">
        <v>544</v>
      </c>
      <c r="BM474" s="511" t="s">
        <v>544</v>
      </c>
      <c r="BN474" s="511" t="s">
        <v>544</v>
      </c>
      <c r="BO474" s="511" t="s">
        <v>544</v>
      </c>
      <c r="BQ474" t="s">
        <v>544</v>
      </c>
      <c r="BR474" t="s">
        <v>544</v>
      </c>
      <c r="BS474" t="s">
        <v>544</v>
      </c>
      <c r="BT474" t="s">
        <v>544</v>
      </c>
      <c r="BU474" t="s">
        <v>544</v>
      </c>
      <c r="BV474" t="s">
        <v>544</v>
      </c>
      <c r="BW474" t="s">
        <v>544</v>
      </c>
      <c r="BX474" t="s">
        <v>544</v>
      </c>
      <c r="BY474" t="s">
        <v>544</v>
      </c>
      <c r="BZ474" t="s">
        <v>544</v>
      </c>
      <c r="CA474" t="s">
        <v>544</v>
      </c>
      <c r="CB474" t="s">
        <v>544</v>
      </c>
      <c r="CC474" t="s">
        <v>544</v>
      </c>
      <c r="CD474" t="s">
        <v>544</v>
      </c>
      <c r="CE474" t="s">
        <v>544</v>
      </c>
      <c r="CF474" t="s">
        <v>544</v>
      </c>
      <c r="CG474" t="s">
        <v>544</v>
      </c>
      <c r="CH474" t="s">
        <v>544</v>
      </c>
      <c r="CI474" t="s">
        <v>544</v>
      </c>
      <c r="CJ474" t="s">
        <v>544</v>
      </c>
      <c r="CK474" t="s">
        <v>544</v>
      </c>
      <c r="CL474" t="s">
        <v>544</v>
      </c>
      <c r="CM474" t="s">
        <v>544</v>
      </c>
      <c r="CN474" t="s">
        <v>544</v>
      </c>
      <c r="CO474" t="s">
        <v>544</v>
      </c>
      <c r="CP474" t="s">
        <v>544</v>
      </c>
      <c r="CQ474" t="s">
        <v>544</v>
      </c>
      <c r="CR474" t="s">
        <v>544</v>
      </c>
      <c r="CS474" t="s">
        <v>544</v>
      </c>
      <c r="CT474" t="s">
        <v>544</v>
      </c>
      <c r="CU474" t="s">
        <v>544</v>
      </c>
      <c r="CV474" t="s">
        <v>544</v>
      </c>
      <c r="CW474" t="s">
        <v>544</v>
      </c>
      <c r="CX474" t="s">
        <v>544</v>
      </c>
      <c r="CY474" t="s">
        <v>544</v>
      </c>
      <c r="CZ474" t="s">
        <v>544</v>
      </c>
      <c r="DA474" t="s">
        <v>544</v>
      </c>
      <c r="DB474" t="s">
        <v>544</v>
      </c>
      <c r="DC474" t="s">
        <v>544</v>
      </c>
      <c r="DD474" t="s">
        <v>544</v>
      </c>
      <c r="DE474" t="s">
        <v>544</v>
      </c>
      <c r="DF474" t="s">
        <v>544</v>
      </c>
      <c r="DG474" t="s">
        <v>544</v>
      </c>
      <c r="DH474" t="s">
        <v>544</v>
      </c>
      <c r="DI474" t="s">
        <v>544</v>
      </c>
      <c r="DJ474" t="s">
        <v>544</v>
      </c>
      <c r="DK474" t="s">
        <v>544</v>
      </c>
      <c r="DL474" t="s">
        <v>544</v>
      </c>
      <c r="DM474" t="s">
        <v>544</v>
      </c>
      <c r="DN474" t="s">
        <v>544</v>
      </c>
      <c r="DO474" t="s">
        <v>544</v>
      </c>
      <c r="DP474" t="s">
        <v>544</v>
      </c>
      <c r="DQ474" t="s">
        <v>544</v>
      </c>
      <c r="DR474" t="s">
        <v>544</v>
      </c>
      <c r="DS474" t="s">
        <v>544</v>
      </c>
      <c r="DT474" t="s">
        <v>544</v>
      </c>
      <c r="DU474" t="s">
        <v>544</v>
      </c>
      <c r="DV474" t="s">
        <v>544</v>
      </c>
      <c r="DW474" t="s">
        <v>544</v>
      </c>
      <c r="DX474" t="s">
        <v>544</v>
      </c>
      <c r="DY474" t="s">
        <v>544</v>
      </c>
      <c r="DZ474" t="s">
        <v>544</v>
      </c>
      <c r="EA474" t="s">
        <v>544</v>
      </c>
    </row>
    <row r="475" spans="1:131" ht="15" hidden="1">
      <c r="A475" s="505" t="e">
        <v>#N/A</v>
      </c>
      <c r="B475" s="505" t="e">
        <v>#N/A</v>
      </c>
      <c r="C475" s="506" t="s">
        <v>544</v>
      </c>
      <c r="D475" s="506" t="s">
        <v>544</v>
      </c>
      <c r="E475" s="507" t="s">
        <v>544</v>
      </c>
      <c r="F475" s="507" t="s">
        <v>544</v>
      </c>
      <c r="G475" s="508" t="s">
        <v>544</v>
      </c>
      <c r="H475" s="470" t="s">
        <v>544</v>
      </c>
      <c r="I475" s="509" t="s">
        <v>544</v>
      </c>
      <c r="J475" s="510" t="s">
        <v>544</v>
      </c>
      <c r="K475" s="511" t="s">
        <v>544</v>
      </c>
      <c r="L475" s="511" t="s">
        <v>544</v>
      </c>
      <c r="M475" s="511" t="s">
        <v>544</v>
      </c>
      <c r="N475" s="511" t="s">
        <v>544</v>
      </c>
      <c r="O475" s="511" t="s">
        <v>544</v>
      </c>
      <c r="P475" s="511" t="s">
        <v>544</v>
      </c>
      <c r="Q475" s="511" t="s">
        <v>544</v>
      </c>
      <c r="R475" s="511" t="s">
        <v>544</v>
      </c>
      <c r="S475" s="511" t="s">
        <v>544</v>
      </c>
      <c r="T475" s="511" t="s">
        <v>544</v>
      </c>
      <c r="U475" s="511" t="s">
        <v>544</v>
      </c>
      <c r="V475" s="511" t="s">
        <v>544</v>
      </c>
      <c r="W475" s="511" t="s">
        <v>544</v>
      </c>
      <c r="X475" s="511" t="s">
        <v>544</v>
      </c>
      <c r="Y475" s="511" t="s">
        <v>544</v>
      </c>
      <c r="Z475" s="511" t="s">
        <v>544</v>
      </c>
      <c r="AA475" s="511" t="s">
        <v>544</v>
      </c>
      <c r="AB475" s="511" t="s">
        <v>544</v>
      </c>
      <c r="AC475" s="511" t="s">
        <v>544</v>
      </c>
      <c r="AD475" s="511" t="s">
        <v>544</v>
      </c>
      <c r="AE475" s="511" t="s">
        <v>544</v>
      </c>
      <c r="AF475" s="511" t="s">
        <v>544</v>
      </c>
      <c r="AG475" s="511" t="s">
        <v>544</v>
      </c>
      <c r="AH475" s="511" t="s">
        <v>544</v>
      </c>
      <c r="AI475" s="511" t="s">
        <v>544</v>
      </c>
      <c r="AJ475" s="511" t="s">
        <v>544</v>
      </c>
      <c r="AK475" s="511" t="s">
        <v>544</v>
      </c>
      <c r="AL475" s="511" t="s">
        <v>544</v>
      </c>
      <c r="AM475" s="511" t="s">
        <v>544</v>
      </c>
      <c r="AN475" s="511" t="s">
        <v>544</v>
      </c>
      <c r="AO475" s="511" t="s">
        <v>544</v>
      </c>
      <c r="AP475" s="511" t="s">
        <v>544</v>
      </c>
      <c r="AQ475" s="511" t="s">
        <v>544</v>
      </c>
      <c r="AR475" s="511" t="s">
        <v>544</v>
      </c>
      <c r="AS475" s="511" t="s">
        <v>544</v>
      </c>
      <c r="AT475" s="511" t="s">
        <v>544</v>
      </c>
      <c r="AU475" s="511" t="s">
        <v>544</v>
      </c>
      <c r="AV475" s="511" t="s">
        <v>544</v>
      </c>
      <c r="AW475" s="511" t="s">
        <v>544</v>
      </c>
      <c r="AX475" s="511" t="s">
        <v>544</v>
      </c>
      <c r="AY475" s="511" t="s">
        <v>544</v>
      </c>
      <c r="AZ475" s="511" t="s">
        <v>544</v>
      </c>
      <c r="BA475" s="511" t="s">
        <v>544</v>
      </c>
      <c r="BB475" s="511" t="s">
        <v>544</v>
      </c>
      <c r="BC475" s="511" t="s">
        <v>544</v>
      </c>
      <c r="BD475" s="511" t="s">
        <v>544</v>
      </c>
      <c r="BE475" s="511" t="s">
        <v>544</v>
      </c>
      <c r="BF475" s="511" t="s">
        <v>544</v>
      </c>
      <c r="BG475" s="511" t="s">
        <v>544</v>
      </c>
      <c r="BH475" s="511" t="s">
        <v>544</v>
      </c>
      <c r="BI475" s="511" t="s">
        <v>544</v>
      </c>
      <c r="BJ475" s="511" t="s">
        <v>544</v>
      </c>
      <c r="BK475" s="511" t="s">
        <v>544</v>
      </c>
      <c r="BL475" s="512" t="s">
        <v>544</v>
      </c>
      <c r="BM475" s="511" t="s">
        <v>544</v>
      </c>
      <c r="BN475" s="511" t="s">
        <v>544</v>
      </c>
      <c r="BO475" s="511" t="s">
        <v>544</v>
      </c>
      <c r="BQ475" t="s">
        <v>544</v>
      </c>
      <c r="BR475" t="s">
        <v>544</v>
      </c>
      <c r="BS475" t="s">
        <v>544</v>
      </c>
      <c r="BT475" t="s">
        <v>544</v>
      </c>
      <c r="BU475" t="s">
        <v>544</v>
      </c>
      <c r="BV475" t="s">
        <v>544</v>
      </c>
      <c r="BW475" t="s">
        <v>544</v>
      </c>
      <c r="BX475" t="s">
        <v>544</v>
      </c>
      <c r="BY475" t="s">
        <v>544</v>
      </c>
      <c r="BZ475" t="s">
        <v>544</v>
      </c>
      <c r="CA475" t="s">
        <v>544</v>
      </c>
      <c r="CB475" t="s">
        <v>544</v>
      </c>
      <c r="CC475" t="s">
        <v>544</v>
      </c>
      <c r="CD475" t="s">
        <v>544</v>
      </c>
      <c r="CE475" t="s">
        <v>544</v>
      </c>
      <c r="CF475" t="s">
        <v>544</v>
      </c>
      <c r="CG475" t="s">
        <v>544</v>
      </c>
      <c r="CH475" t="s">
        <v>544</v>
      </c>
      <c r="CI475" t="s">
        <v>544</v>
      </c>
      <c r="CJ475" t="s">
        <v>544</v>
      </c>
      <c r="CK475" t="s">
        <v>544</v>
      </c>
      <c r="CL475" t="s">
        <v>544</v>
      </c>
      <c r="CM475" t="s">
        <v>544</v>
      </c>
      <c r="CN475" t="s">
        <v>544</v>
      </c>
      <c r="CO475" t="s">
        <v>544</v>
      </c>
      <c r="CP475" t="s">
        <v>544</v>
      </c>
      <c r="CQ475" t="s">
        <v>544</v>
      </c>
      <c r="CR475" t="s">
        <v>544</v>
      </c>
      <c r="CS475" t="s">
        <v>544</v>
      </c>
      <c r="CT475" t="s">
        <v>544</v>
      </c>
      <c r="CU475" t="s">
        <v>544</v>
      </c>
      <c r="CV475" t="s">
        <v>544</v>
      </c>
      <c r="CW475" t="s">
        <v>544</v>
      </c>
      <c r="CX475" t="s">
        <v>544</v>
      </c>
      <c r="CY475" t="s">
        <v>544</v>
      </c>
      <c r="CZ475" t="s">
        <v>544</v>
      </c>
      <c r="DA475" t="s">
        <v>544</v>
      </c>
      <c r="DB475" t="s">
        <v>544</v>
      </c>
      <c r="DC475" t="s">
        <v>544</v>
      </c>
      <c r="DD475" t="s">
        <v>544</v>
      </c>
      <c r="DE475" t="s">
        <v>544</v>
      </c>
      <c r="DF475" t="s">
        <v>544</v>
      </c>
      <c r="DG475" t="s">
        <v>544</v>
      </c>
      <c r="DH475" t="s">
        <v>544</v>
      </c>
      <c r="DI475" t="s">
        <v>544</v>
      </c>
      <c r="DJ475" t="s">
        <v>544</v>
      </c>
      <c r="DK475" t="s">
        <v>544</v>
      </c>
      <c r="DL475" t="s">
        <v>544</v>
      </c>
      <c r="DM475" t="s">
        <v>544</v>
      </c>
      <c r="DN475" t="s">
        <v>544</v>
      </c>
      <c r="DO475" t="s">
        <v>544</v>
      </c>
      <c r="DP475" t="s">
        <v>544</v>
      </c>
      <c r="DQ475" t="s">
        <v>544</v>
      </c>
      <c r="DR475" t="s">
        <v>544</v>
      </c>
      <c r="DS475" t="s">
        <v>544</v>
      </c>
      <c r="DT475" t="s">
        <v>544</v>
      </c>
      <c r="DU475" t="s">
        <v>544</v>
      </c>
      <c r="DV475" t="s">
        <v>544</v>
      </c>
      <c r="DW475" t="s">
        <v>544</v>
      </c>
      <c r="DX475" t="s">
        <v>544</v>
      </c>
      <c r="DY475" t="s">
        <v>544</v>
      </c>
      <c r="DZ475" t="s">
        <v>544</v>
      </c>
      <c r="EA475" t="s">
        <v>544</v>
      </c>
    </row>
    <row r="476" spans="1:131" ht="15" hidden="1">
      <c r="A476" s="505" t="e">
        <v>#N/A</v>
      </c>
      <c r="B476" s="505" t="e">
        <v>#N/A</v>
      </c>
      <c r="C476" s="506" t="s">
        <v>544</v>
      </c>
      <c r="D476" s="506" t="s">
        <v>544</v>
      </c>
      <c r="E476" s="507" t="s">
        <v>544</v>
      </c>
      <c r="F476" s="507" t="s">
        <v>544</v>
      </c>
      <c r="G476" s="508" t="s">
        <v>544</v>
      </c>
      <c r="H476" s="470" t="s">
        <v>544</v>
      </c>
      <c r="I476" s="509" t="s">
        <v>544</v>
      </c>
      <c r="J476" s="510" t="s">
        <v>544</v>
      </c>
      <c r="K476" s="511" t="s">
        <v>544</v>
      </c>
      <c r="L476" s="511" t="s">
        <v>544</v>
      </c>
      <c r="M476" s="511" t="s">
        <v>544</v>
      </c>
      <c r="N476" s="511" t="s">
        <v>544</v>
      </c>
      <c r="O476" s="511" t="s">
        <v>544</v>
      </c>
      <c r="P476" s="511" t="s">
        <v>544</v>
      </c>
      <c r="Q476" s="511" t="s">
        <v>544</v>
      </c>
      <c r="R476" s="511" t="s">
        <v>544</v>
      </c>
      <c r="S476" s="511" t="s">
        <v>544</v>
      </c>
      <c r="T476" s="511" t="s">
        <v>544</v>
      </c>
      <c r="U476" s="511" t="s">
        <v>544</v>
      </c>
      <c r="V476" s="511" t="s">
        <v>544</v>
      </c>
      <c r="W476" s="511" t="s">
        <v>544</v>
      </c>
      <c r="X476" s="511" t="s">
        <v>544</v>
      </c>
      <c r="Y476" s="511" t="s">
        <v>544</v>
      </c>
      <c r="Z476" s="511" t="s">
        <v>544</v>
      </c>
      <c r="AA476" s="511" t="s">
        <v>544</v>
      </c>
      <c r="AB476" s="511" t="s">
        <v>544</v>
      </c>
      <c r="AC476" s="511" t="s">
        <v>544</v>
      </c>
      <c r="AD476" s="511" t="s">
        <v>544</v>
      </c>
      <c r="AE476" s="511" t="s">
        <v>544</v>
      </c>
      <c r="AF476" s="511" t="s">
        <v>544</v>
      </c>
      <c r="AG476" s="511" t="s">
        <v>544</v>
      </c>
      <c r="AH476" s="511" t="s">
        <v>544</v>
      </c>
      <c r="AI476" s="511" t="s">
        <v>544</v>
      </c>
      <c r="AJ476" s="511" t="s">
        <v>544</v>
      </c>
      <c r="AK476" s="511" t="s">
        <v>544</v>
      </c>
      <c r="AL476" s="511" t="s">
        <v>544</v>
      </c>
      <c r="AM476" s="511" t="s">
        <v>544</v>
      </c>
      <c r="AN476" s="511" t="s">
        <v>544</v>
      </c>
      <c r="AO476" s="511" t="s">
        <v>544</v>
      </c>
      <c r="AP476" s="511" t="s">
        <v>544</v>
      </c>
      <c r="AQ476" s="511" t="s">
        <v>544</v>
      </c>
      <c r="AR476" s="511" t="s">
        <v>544</v>
      </c>
      <c r="AS476" s="511" t="s">
        <v>544</v>
      </c>
      <c r="AT476" s="511" t="s">
        <v>544</v>
      </c>
      <c r="AU476" s="511" t="s">
        <v>544</v>
      </c>
      <c r="AV476" s="511" t="s">
        <v>544</v>
      </c>
      <c r="AW476" s="511" t="s">
        <v>544</v>
      </c>
      <c r="AX476" s="511" t="s">
        <v>544</v>
      </c>
      <c r="AY476" s="511" t="s">
        <v>544</v>
      </c>
      <c r="AZ476" s="511" t="s">
        <v>544</v>
      </c>
      <c r="BA476" s="511" t="s">
        <v>544</v>
      </c>
      <c r="BB476" s="511" t="s">
        <v>544</v>
      </c>
      <c r="BC476" s="511" t="s">
        <v>544</v>
      </c>
      <c r="BD476" s="511" t="s">
        <v>544</v>
      </c>
      <c r="BE476" s="511" t="s">
        <v>544</v>
      </c>
      <c r="BF476" s="511" t="s">
        <v>544</v>
      </c>
      <c r="BG476" s="511" t="s">
        <v>544</v>
      </c>
      <c r="BH476" s="511" t="s">
        <v>544</v>
      </c>
      <c r="BI476" s="511" t="s">
        <v>544</v>
      </c>
      <c r="BJ476" s="511" t="s">
        <v>544</v>
      </c>
      <c r="BK476" s="511" t="s">
        <v>544</v>
      </c>
      <c r="BL476" s="512" t="s">
        <v>544</v>
      </c>
      <c r="BM476" s="511" t="s">
        <v>544</v>
      </c>
      <c r="BN476" s="511" t="s">
        <v>544</v>
      </c>
      <c r="BO476" s="511" t="s">
        <v>544</v>
      </c>
      <c r="BQ476" t="s">
        <v>544</v>
      </c>
      <c r="BR476" t="s">
        <v>544</v>
      </c>
      <c r="BS476" t="s">
        <v>544</v>
      </c>
      <c r="BT476" t="s">
        <v>544</v>
      </c>
      <c r="BU476" t="s">
        <v>544</v>
      </c>
      <c r="BV476" t="s">
        <v>544</v>
      </c>
      <c r="BW476" t="s">
        <v>544</v>
      </c>
      <c r="BX476" t="s">
        <v>544</v>
      </c>
      <c r="BY476" t="s">
        <v>544</v>
      </c>
      <c r="BZ476" t="s">
        <v>544</v>
      </c>
      <c r="CA476" t="s">
        <v>544</v>
      </c>
      <c r="CB476" t="s">
        <v>544</v>
      </c>
      <c r="CC476" t="s">
        <v>544</v>
      </c>
      <c r="CD476" t="s">
        <v>544</v>
      </c>
      <c r="CE476" t="s">
        <v>544</v>
      </c>
      <c r="CF476" t="s">
        <v>544</v>
      </c>
      <c r="CG476" t="s">
        <v>544</v>
      </c>
      <c r="CH476" t="s">
        <v>544</v>
      </c>
      <c r="CI476" t="s">
        <v>544</v>
      </c>
      <c r="CJ476" t="s">
        <v>544</v>
      </c>
      <c r="CK476" t="s">
        <v>544</v>
      </c>
      <c r="CL476" t="s">
        <v>544</v>
      </c>
      <c r="CM476" t="s">
        <v>544</v>
      </c>
      <c r="CN476" t="s">
        <v>544</v>
      </c>
      <c r="CO476" t="s">
        <v>544</v>
      </c>
      <c r="CP476" t="s">
        <v>544</v>
      </c>
      <c r="CQ476" t="s">
        <v>544</v>
      </c>
      <c r="CR476" t="s">
        <v>544</v>
      </c>
      <c r="CS476" t="s">
        <v>544</v>
      </c>
      <c r="CT476" t="s">
        <v>544</v>
      </c>
      <c r="CU476" t="s">
        <v>544</v>
      </c>
      <c r="CV476" t="s">
        <v>544</v>
      </c>
      <c r="CW476" t="s">
        <v>544</v>
      </c>
      <c r="CX476" t="s">
        <v>544</v>
      </c>
      <c r="CY476" t="s">
        <v>544</v>
      </c>
      <c r="CZ476" t="s">
        <v>544</v>
      </c>
      <c r="DA476" t="s">
        <v>544</v>
      </c>
      <c r="DB476" t="s">
        <v>544</v>
      </c>
      <c r="DC476" t="s">
        <v>544</v>
      </c>
      <c r="DD476" t="s">
        <v>544</v>
      </c>
      <c r="DE476" t="s">
        <v>544</v>
      </c>
      <c r="DF476" t="s">
        <v>544</v>
      </c>
      <c r="DG476" t="s">
        <v>544</v>
      </c>
      <c r="DH476" t="s">
        <v>544</v>
      </c>
      <c r="DI476" t="s">
        <v>544</v>
      </c>
      <c r="DJ476" t="s">
        <v>544</v>
      </c>
      <c r="DK476" t="s">
        <v>544</v>
      </c>
      <c r="DL476" t="s">
        <v>544</v>
      </c>
      <c r="DM476" t="s">
        <v>544</v>
      </c>
      <c r="DN476" t="s">
        <v>544</v>
      </c>
      <c r="DO476" t="s">
        <v>544</v>
      </c>
      <c r="DP476" t="s">
        <v>544</v>
      </c>
      <c r="DQ476" t="s">
        <v>544</v>
      </c>
      <c r="DR476" t="s">
        <v>544</v>
      </c>
      <c r="DS476" t="s">
        <v>544</v>
      </c>
      <c r="DT476" t="s">
        <v>544</v>
      </c>
      <c r="DU476" t="s">
        <v>544</v>
      </c>
      <c r="DV476" t="s">
        <v>544</v>
      </c>
      <c r="DW476" t="s">
        <v>544</v>
      </c>
      <c r="DX476" t="s">
        <v>544</v>
      </c>
      <c r="DY476" t="s">
        <v>544</v>
      </c>
      <c r="DZ476" t="s">
        <v>544</v>
      </c>
      <c r="EA476" t="s">
        <v>544</v>
      </c>
    </row>
    <row r="477" spans="1:131" ht="15" hidden="1">
      <c r="A477" s="505" t="e">
        <v>#N/A</v>
      </c>
      <c r="B477" s="505" t="e">
        <v>#N/A</v>
      </c>
      <c r="C477" s="506" t="s">
        <v>544</v>
      </c>
      <c r="D477" s="506" t="s">
        <v>544</v>
      </c>
      <c r="E477" s="507" t="s">
        <v>544</v>
      </c>
      <c r="F477" s="507" t="s">
        <v>544</v>
      </c>
      <c r="G477" s="508" t="s">
        <v>544</v>
      </c>
      <c r="H477" s="470" t="s">
        <v>544</v>
      </c>
      <c r="I477" s="509" t="s">
        <v>544</v>
      </c>
      <c r="J477" s="510" t="s">
        <v>544</v>
      </c>
      <c r="K477" s="511" t="s">
        <v>544</v>
      </c>
      <c r="L477" s="511" t="s">
        <v>544</v>
      </c>
      <c r="M477" s="511" t="s">
        <v>544</v>
      </c>
      <c r="N477" s="511" t="s">
        <v>544</v>
      </c>
      <c r="O477" s="511" t="s">
        <v>544</v>
      </c>
      <c r="P477" s="511" t="s">
        <v>544</v>
      </c>
      <c r="Q477" s="511" t="s">
        <v>544</v>
      </c>
      <c r="R477" s="511" t="s">
        <v>544</v>
      </c>
      <c r="S477" s="511" t="s">
        <v>544</v>
      </c>
      <c r="T477" s="511" t="s">
        <v>544</v>
      </c>
      <c r="U477" s="511" t="s">
        <v>544</v>
      </c>
      <c r="V477" s="511" t="s">
        <v>544</v>
      </c>
      <c r="W477" s="511" t="s">
        <v>544</v>
      </c>
      <c r="X477" s="511" t="s">
        <v>544</v>
      </c>
      <c r="Y477" s="511" t="s">
        <v>544</v>
      </c>
      <c r="Z477" s="511" t="s">
        <v>544</v>
      </c>
      <c r="AA477" s="511" t="s">
        <v>544</v>
      </c>
      <c r="AB477" s="511" t="s">
        <v>544</v>
      </c>
      <c r="AC477" s="511" t="s">
        <v>544</v>
      </c>
      <c r="AD477" s="511" t="s">
        <v>544</v>
      </c>
      <c r="AE477" s="511" t="s">
        <v>544</v>
      </c>
      <c r="AF477" s="511" t="s">
        <v>544</v>
      </c>
      <c r="AG477" s="511" t="s">
        <v>544</v>
      </c>
      <c r="AH477" s="511" t="s">
        <v>544</v>
      </c>
      <c r="AI477" s="511" t="s">
        <v>544</v>
      </c>
      <c r="AJ477" s="511" t="s">
        <v>544</v>
      </c>
      <c r="AK477" s="511" t="s">
        <v>544</v>
      </c>
      <c r="AL477" s="511" t="s">
        <v>544</v>
      </c>
      <c r="AM477" s="511" t="s">
        <v>544</v>
      </c>
      <c r="AN477" s="511" t="s">
        <v>544</v>
      </c>
      <c r="AO477" s="511" t="s">
        <v>544</v>
      </c>
      <c r="AP477" s="511" t="s">
        <v>544</v>
      </c>
      <c r="AQ477" s="511" t="s">
        <v>544</v>
      </c>
      <c r="AR477" s="511" t="s">
        <v>544</v>
      </c>
      <c r="AS477" s="511" t="s">
        <v>544</v>
      </c>
      <c r="AT477" s="511" t="s">
        <v>544</v>
      </c>
      <c r="AU477" s="511" t="s">
        <v>544</v>
      </c>
      <c r="AV477" s="511" t="s">
        <v>544</v>
      </c>
      <c r="AW477" s="511" t="s">
        <v>544</v>
      </c>
      <c r="AX477" s="511" t="s">
        <v>544</v>
      </c>
      <c r="AY477" s="511" t="s">
        <v>544</v>
      </c>
      <c r="AZ477" s="511" t="s">
        <v>544</v>
      </c>
      <c r="BA477" s="511" t="s">
        <v>544</v>
      </c>
      <c r="BB477" s="511" t="s">
        <v>544</v>
      </c>
      <c r="BC477" s="511" t="s">
        <v>544</v>
      </c>
      <c r="BD477" s="511" t="s">
        <v>544</v>
      </c>
      <c r="BE477" s="511" t="s">
        <v>544</v>
      </c>
      <c r="BF477" s="511" t="s">
        <v>544</v>
      </c>
      <c r="BG477" s="511" t="s">
        <v>544</v>
      </c>
      <c r="BH477" s="511" t="s">
        <v>544</v>
      </c>
      <c r="BI477" s="511" t="s">
        <v>544</v>
      </c>
      <c r="BJ477" s="511" t="s">
        <v>544</v>
      </c>
      <c r="BK477" s="511" t="s">
        <v>544</v>
      </c>
      <c r="BL477" s="512" t="s">
        <v>544</v>
      </c>
      <c r="BM477" s="511" t="s">
        <v>544</v>
      </c>
      <c r="BN477" s="511" t="s">
        <v>544</v>
      </c>
      <c r="BO477" s="511" t="s">
        <v>544</v>
      </c>
      <c r="BQ477" t="s">
        <v>544</v>
      </c>
      <c r="BR477" t="s">
        <v>544</v>
      </c>
      <c r="BS477" t="s">
        <v>544</v>
      </c>
      <c r="BT477" t="s">
        <v>544</v>
      </c>
      <c r="BU477" t="s">
        <v>544</v>
      </c>
      <c r="BV477" t="s">
        <v>544</v>
      </c>
      <c r="BW477" t="s">
        <v>544</v>
      </c>
      <c r="BX477" t="s">
        <v>544</v>
      </c>
      <c r="BY477" t="s">
        <v>544</v>
      </c>
      <c r="BZ477" t="s">
        <v>544</v>
      </c>
      <c r="CA477" t="s">
        <v>544</v>
      </c>
      <c r="CB477" t="s">
        <v>544</v>
      </c>
      <c r="CC477" t="s">
        <v>544</v>
      </c>
      <c r="CD477" t="s">
        <v>544</v>
      </c>
      <c r="CE477" t="s">
        <v>544</v>
      </c>
      <c r="CF477" t="s">
        <v>544</v>
      </c>
      <c r="CG477" t="s">
        <v>544</v>
      </c>
      <c r="CH477" t="s">
        <v>544</v>
      </c>
      <c r="CI477" t="s">
        <v>544</v>
      </c>
      <c r="CJ477" t="s">
        <v>544</v>
      </c>
      <c r="CK477" t="s">
        <v>544</v>
      </c>
      <c r="CL477" t="s">
        <v>544</v>
      </c>
      <c r="CM477" t="s">
        <v>544</v>
      </c>
      <c r="CN477" t="s">
        <v>544</v>
      </c>
      <c r="CO477" t="s">
        <v>544</v>
      </c>
      <c r="CP477" t="s">
        <v>544</v>
      </c>
      <c r="CQ477" t="s">
        <v>544</v>
      </c>
      <c r="CR477" t="s">
        <v>544</v>
      </c>
      <c r="CS477" t="s">
        <v>544</v>
      </c>
      <c r="CT477" t="s">
        <v>544</v>
      </c>
      <c r="CU477" t="s">
        <v>544</v>
      </c>
      <c r="CV477" t="s">
        <v>544</v>
      </c>
      <c r="CW477" t="s">
        <v>544</v>
      </c>
      <c r="CX477" t="s">
        <v>544</v>
      </c>
      <c r="CY477" t="s">
        <v>544</v>
      </c>
      <c r="CZ477" t="s">
        <v>544</v>
      </c>
      <c r="DA477" t="s">
        <v>544</v>
      </c>
      <c r="DB477" t="s">
        <v>544</v>
      </c>
      <c r="DC477" t="s">
        <v>544</v>
      </c>
      <c r="DD477" t="s">
        <v>544</v>
      </c>
      <c r="DE477" t="s">
        <v>544</v>
      </c>
      <c r="DF477" t="s">
        <v>544</v>
      </c>
      <c r="DG477" t="s">
        <v>544</v>
      </c>
      <c r="DH477" t="s">
        <v>544</v>
      </c>
      <c r="DI477" t="s">
        <v>544</v>
      </c>
      <c r="DJ477" t="s">
        <v>544</v>
      </c>
      <c r="DK477" t="s">
        <v>544</v>
      </c>
      <c r="DL477" t="s">
        <v>544</v>
      </c>
      <c r="DM477" t="s">
        <v>544</v>
      </c>
      <c r="DN477" t="s">
        <v>544</v>
      </c>
      <c r="DO477" t="s">
        <v>544</v>
      </c>
      <c r="DP477" t="s">
        <v>544</v>
      </c>
      <c r="DQ477" t="s">
        <v>544</v>
      </c>
      <c r="DR477" t="s">
        <v>544</v>
      </c>
      <c r="DS477" t="s">
        <v>544</v>
      </c>
      <c r="DT477" t="s">
        <v>544</v>
      </c>
      <c r="DU477" t="s">
        <v>544</v>
      </c>
      <c r="DV477" t="s">
        <v>544</v>
      </c>
      <c r="DW477" t="s">
        <v>544</v>
      </c>
      <c r="DX477" t="s">
        <v>544</v>
      </c>
      <c r="DY477" t="s">
        <v>544</v>
      </c>
      <c r="DZ477" t="s">
        <v>544</v>
      </c>
      <c r="EA477" t="s">
        <v>544</v>
      </c>
    </row>
    <row r="478" spans="1:131" ht="15" hidden="1">
      <c r="A478" s="505" t="e">
        <v>#N/A</v>
      </c>
      <c r="B478" s="505" t="e">
        <v>#N/A</v>
      </c>
      <c r="C478" s="506" t="s">
        <v>544</v>
      </c>
      <c r="D478" s="506" t="s">
        <v>544</v>
      </c>
      <c r="E478" s="507" t="s">
        <v>544</v>
      </c>
      <c r="F478" s="507" t="s">
        <v>544</v>
      </c>
      <c r="G478" s="508" t="s">
        <v>544</v>
      </c>
      <c r="H478" s="470" t="s">
        <v>544</v>
      </c>
      <c r="I478" s="509" t="s">
        <v>544</v>
      </c>
      <c r="J478" s="510" t="s">
        <v>544</v>
      </c>
      <c r="K478" s="511" t="s">
        <v>544</v>
      </c>
      <c r="L478" s="511" t="s">
        <v>544</v>
      </c>
      <c r="M478" s="511" t="s">
        <v>544</v>
      </c>
      <c r="N478" s="511" t="s">
        <v>544</v>
      </c>
      <c r="O478" s="511" t="s">
        <v>544</v>
      </c>
      <c r="P478" s="511" t="s">
        <v>544</v>
      </c>
      <c r="Q478" s="511" t="s">
        <v>544</v>
      </c>
      <c r="R478" s="511" t="s">
        <v>544</v>
      </c>
      <c r="S478" s="511" t="s">
        <v>544</v>
      </c>
      <c r="T478" s="511" t="s">
        <v>544</v>
      </c>
      <c r="U478" s="511" t="s">
        <v>544</v>
      </c>
      <c r="V478" s="511" t="s">
        <v>544</v>
      </c>
      <c r="W478" s="511" t="s">
        <v>544</v>
      </c>
      <c r="X478" s="511" t="s">
        <v>544</v>
      </c>
      <c r="Y478" s="511" t="s">
        <v>544</v>
      </c>
      <c r="Z478" s="511" t="s">
        <v>544</v>
      </c>
      <c r="AA478" s="511" t="s">
        <v>544</v>
      </c>
      <c r="AB478" s="511" t="s">
        <v>544</v>
      </c>
      <c r="AC478" s="511" t="s">
        <v>544</v>
      </c>
      <c r="AD478" s="511" t="s">
        <v>544</v>
      </c>
      <c r="AE478" s="511" t="s">
        <v>544</v>
      </c>
      <c r="AF478" s="511" t="s">
        <v>544</v>
      </c>
      <c r="AG478" s="511" t="s">
        <v>544</v>
      </c>
      <c r="AH478" s="511" t="s">
        <v>544</v>
      </c>
      <c r="AI478" s="511" t="s">
        <v>544</v>
      </c>
      <c r="AJ478" s="511" t="s">
        <v>544</v>
      </c>
      <c r="AK478" s="511" t="s">
        <v>544</v>
      </c>
      <c r="AL478" s="511" t="s">
        <v>544</v>
      </c>
      <c r="AM478" s="511" t="s">
        <v>544</v>
      </c>
      <c r="AN478" s="511" t="s">
        <v>544</v>
      </c>
      <c r="AO478" s="511" t="s">
        <v>544</v>
      </c>
      <c r="AP478" s="511" t="s">
        <v>544</v>
      </c>
      <c r="AQ478" s="511" t="s">
        <v>544</v>
      </c>
      <c r="AR478" s="511" t="s">
        <v>544</v>
      </c>
      <c r="AS478" s="511" t="s">
        <v>544</v>
      </c>
      <c r="AT478" s="511" t="s">
        <v>544</v>
      </c>
      <c r="AU478" s="511" t="s">
        <v>544</v>
      </c>
      <c r="AV478" s="511" t="s">
        <v>544</v>
      </c>
      <c r="AW478" s="511" t="s">
        <v>544</v>
      </c>
      <c r="AX478" s="511" t="s">
        <v>544</v>
      </c>
      <c r="AY478" s="511" t="s">
        <v>544</v>
      </c>
      <c r="AZ478" s="511" t="s">
        <v>544</v>
      </c>
      <c r="BA478" s="511" t="s">
        <v>544</v>
      </c>
      <c r="BB478" s="511" t="s">
        <v>544</v>
      </c>
      <c r="BC478" s="511" t="s">
        <v>544</v>
      </c>
      <c r="BD478" s="511" t="s">
        <v>544</v>
      </c>
      <c r="BE478" s="511" t="s">
        <v>544</v>
      </c>
      <c r="BF478" s="511" t="s">
        <v>544</v>
      </c>
      <c r="BG478" s="511" t="s">
        <v>544</v>
      </c>
      <c r="BH478" s="511" t="s">
        <v>544</v>
      </c>
      <c r="BI478" s="511" t="s">
        <v>544</v>
      </c>
      <c r="BJ478" s="511" t="s">
        <v>544</v>
      </c>
      <c r="BK478" s="511" t="s">
        <v>544</v>
      </c>
      <c r="BL478" s="512" t="s">
        <v>544</v>
      </c>
      <c r="BM478" s="511" t="s">
        <v>544</v>
      </c>
      <c r="BN478" s="511" t="s">
        <v>544</v>
      </c>
      <c r="BO478" s="511" t="s">
        <v>544</v>
      </c>
      <c r="BQ478" t="s">
        <v>544</v>
      </c>
      <c r="BR478" t="s">
        <v>544</v>
      </c>
      <c r="BS478" t="s">
        <v>544</v>
      </c>
      <c r="BT478" t="s">
        <v>544</v>
      </c>
      <c r="BU478" t="s">
        <v>544</v>
      </c>
      <c r="BV478" t="s">
        <v>544</v>
      </c>
      <c r="BW478" t="s">
        <v>544</v>
      </c>
      <c r="BX478" t="s">
        <v>544</v>
      </c>
      <c r="BY478" t="s">
        <v>544</v>
      </c>
      <c r="BZ478" t="s">
        <v>544</v>
      </c>
      <c r="CA478" t="s">
        <v>544</v>
      </c>
      <c r="CB478" t="s">
        <v>544</v>
      </c>
      <c r="CC478" t="s">
        <v>544</v>
      </c>
      <c r="CD478" t="s">
        <v>544</v>
      </c>
      <c r="CE478" t="s">
        <v>544</v>
      </c>
      <c r="CF478" t="s">
        <v>544</v>
      </c>
      <c r="CG478" t="s">
        <v>544</v>
      </c>
      <c r="CH478" t="s">
        <v>544</v>
      </c>
      <c r="CI478" t="s">
        <v>544</v>
      </c>
      <c r="CJ478" t="s">
        <v>544</v>
      </c>
      <c r="CK478" t="s">
        <v>544</v>
      </c>
      <c r="CL478" t="s">
        <v>544</v>
      </c>
      <c r="CM478" t="s">
        <v>544</v>
      </c>
      <c r="CN478" t="s">
        <v>544</v>
      </c>
      <c r="CO478" t="s">
        <v>544</v>
      </c>
      <c r="CP478" t="s">
        <v>544</v>
      </c>
      <c r="CQ478" t="s">
        <v>544</v>
      </c>
      <c r="CR478" t="s">
        <v>544</v>
      </c>
      <c r="CS478" t="s">
        <v>544</v>
      </c>
      <c r="CT478" t="s">
        <v>544</v>
      </c>
      <c r="CU478" t="s">
        <v>544</v>
      </c>
      <c r="CV478" t="s">
        <v>544</v>
      </c>
      <c r="CW478" t="s">
        <v>544</v>
      </c>
      <c r="CX478" t="s">
        <v>544</v>
      </c>
      <c r="CY478" t="s">
        <v>544</v>
      </c>
      <c r="CZ478" t="s">
        <v>544</v>
      </c>
      <c r="DA478" t="s">
        <v>544</v>
      </c>
      <c r="DB478" t="s">
        <v>544</v>
      </c>
      <c r="DC478" t="s">
        <v>544</v>
      </c>
      <c r="DD478" t="s">
        <v>544</v>
      </c>
      <c r="DE478" t="s">
        <v>544</v>
      </c>
      <c r="DF478" t="s">
        <v>544</v>
      </c>
      <c r="DG478" t="s">
        <v>544</v>
      </c>
      <c r="DH478" t="s">
        <v>544</v>
      </c>
      <c r="DI478" t="s">
        <v>544</v>
      </c>
      <c r="DJ478" t="s">
        <v>544</v>
      </c>
      <c r="DK478" t="s">
        <v>544</v>
      </c>
      <c r="DL478" t="s">
        <v>544</v>
      </c>
      <c r="DM478" t="s">
        <v>544</v>
      </c>
      <c r="DN478" t="s">
        <v>544</v>
      </c>
      <c r="DO478" t="s">
        <v>544</v>
      </c>
      <c r="DP478" t="s">
        <v>544</v>
      </c>
      <c r="DQ478" t="s">
        <v>544</v>
      </c>
      <c r="DR478" t="s">
        <v>544</v>
      </c>
      <c r="DS478" t="s">
        <v>544</v>
      </c>
      <c r="DT478" t="s">
        <v>544</v>
      </c>
      <c r="DU478" t="s">
        <v>544</v>
      </c>
      <c r="DV478" t="s">
        <v>544</v>
      </c>
      <c r="DW478" t="s">
        <v>544</v>
      </c>
      <c r="DX478" t="s">
        <v>544</v>
      </c>
      <c r="DY478" t="s">
        <v>544</v>
      </c>
      <c r="DZ478" t="s">
        <v>544</v>
      </c>
      <c r="EA478" t="s">
        <v>544</v>
      </c>
    </row>
    <row r="479" spans="1:131" ht="15" hidden="1">
      <c r="A479" s="505" t="e">
        <v>#N/A</v>
      </c>
      <c r="B479" s="505" t="e">
        <v>#N/A</v>
      </c>
      <c r="C479" s="506" t="s">
        <v>544</v>
      </c>
      <c r="D479" s="506" t="s">
        <v>544</v>
      </c>
      <c r="E479" s="507" t="s">
        <v>544</v>
      </c>
      <c r="F479" s="507" t="s">
        <v>544</v>
      </c>
      <c r="G479" s="508" t="s">
        <v>544</v>
      </c>
      <c r="H479" s="470" t="s">
        <v>544</v>
      </c>
      <c r="I479" s="509" t="s">
        <v>544</v>
      </c>
      <c r="J479" s="510" t="s">
        <v>544</v>
      </c>
      <c r="K479" s="511" t="s">
        <v>544</v>
      </c>
      <c r="L479" s="511" t="s">
        <v>544</v>
      </c>
      <c r="M479" s="511" t="s">
        <v>544</v>
      </c>
      <c r="N479" s="511" t="s">
        <v>544</v>
      </c>
      <c r="O479" s="511" t="s">
        <v>544</v>
      </c>
      <c r="P479" s="511" t="s">
        <v>544</v>
      </c>
      <c r="Q479" s="511" t="s">
        <v>544</v>
      </c>
      <c r="R479" s="511" t="s">
        <v>544</v>
      </c>
      <c r="S479" s="511" t="s">
        <v>544</v>
      </c>
      <c r="T479" s="511" t="s">
        <v>544</v>
      </c>
      <c r="U479" s="511" t="s">
        <v>544</v>
      </c>
      <c r="V479" s="511" t="s">
        <v>544</v>
      </c>
      <c r="W479" s="511" t="s">
        <v>544</v>
      </c>
      <c r="X479" s="511" t="s">
        <v>544</v>
      </c>
      <c r="Y479" s="511" t="s">
        <v>544</v>
      </c>
      <c r="Z479" s="511" t="s">
        <v>544</v>
      </c>
      <c r="AA479" s="511" t="s">
        <v>544</v>
      </c>
      <c r="AB479" s="511" t="s">
        <v>544</v>
      </c>
      <c r="AC479" s="511" t="s">
        <v>544</v>
      </c>
      <c r="AD479" s="511" t="s">
        <v>544</v>
      </c>
      <c r="AE479" s="511" t="s">
        <v>544</v>
      </c>
      <c r="AF479" s="511" t="s">
        <v>544</v>
      </c>
      <c r="AG479" s="511" t="s">
        <v>544</v>
      </c>
      <c r="AH479" s="511" t="s">
        <v>544</v>
      </c>
      <c r="AI479" s="511" t="s">
        <v>544</v>
      </c>
      <c r="AJ479" s="511" t="s">
        <v>544</v>
      </c>
      <c r="AK479" s="511" t="s">
        <v>544</v>
      </c>
      <c r="AL479" s="511" t="s">
        <v>544</v>
      </c>
      <c r="AM479" s="511" t="s">
        <v>544</v>
      </c>
      <c r="AN479" s="511" t="s">
        <v>544</v>
      </c>
      <c r="AO479" s="511" t="s">
        <v>544</v>
      </c>
      <c r="AP479" s="511" t="s">
        <v>544</v>
      </c>
      <c r="AQ479" s="511" t="s">
        <v>544</v>
      </c>
      <c r="AR479" s="511" t="s">
        <v>544</v>
      </c>
      <c r="AS479" s="511" t="s">
        <v>544</v>
      </c>
      <c r="AT479" s="511" t="s">
        <v>544</v>
      </c>
      <c r="AU479" s="511" t="s">
        <v>544</v>
      </c>
      <c r="AV479" s="511" t="s">
        <v>544</v>
      </c>
      <c r="AW479" s="511" t="s">
        <v>544</v>
      </c>
      <c r="AX479" s="511" t="s">
        <v>544</v>
      </c>
      <c r="AY479" s="511" t="s">
        <v>544</v>
      </c>
      <c r="AZ479" s="511" t="s">
        <v>544</v>
      </c>
      <c r="BA479" s="511" t="s">
        <v>544</v>
      </c>
      <c r="BB479" s="511" t="s">
        <v>544</v>
      </c>
      <c r="BC479" s="511" t="s">
        <v>544</v>
      </c>
      <c r="BD479" s="511" t="s">
        <v>544</v>
      </c>
      <c r="BE479" s="511" t="s">
        <v>544</v>
      </c>
      <c r="BF479" s="511" t="s">
        <v>544</v>
      </c>
      <c r="BG479" s="511" t="s">
        <v>544</v>
      </c>
      <c r="BH479" s="511" t="s">
        <v>544</v>
      </c>
      <c r="BI479" s="511" t="s">
        <v>544</v>
      </c>
      <c r="BJ479" s="511" t="s">
        <v>544</v>
      </c>
      <c r="BK479" s="511" t="s">
        <v>544</v>
      </c>
      <c r="BL479" s="512" t="s">
        <v>544</v>
      </c>
      <c r="BM479" s="511" t="s">
        <v>544</v>
      </c>
      <c r="BN479" s="511" t="s">
        <v>544</v>
      </c>
      <c r="BO479" s="511" t="s">
        <v>544</v>
      </c>
      <c r="BQ479" t="s">
        <v>544</v>
      </c>
      <c r="BR479" t="s">
        <v>544</v>
      </c>
      <c r="BS479" t="s">
        <v>544</v>
      </c>
      <c r="BT479" t="s">
        <v>544</v>
      </c>
      <c r="BU479" t="s">
        <v>544</v>
      </c>
      <c r="BV479" t="s">
        <v>544</v>
      </c>
      <c r="BW479" t="s">
        <v>544</v>
      </c>
      <c r="BX479" t="s">
        <v>544</v>
      </c>
      <c r="BY479" t="s">
        <v>544</v>
      </c>
      <c r="BZ479" t="s">
        <v>544</v>
      </c>
      <c r="CA479" t="s">
        <v>544</v>
      </c>
      <c r="CB479" t="s">
        <v>544</v>
      </c>
      <c r="CC479" t="s">
        <v>544</v>
      </c>
      <c r="CD479" t="s">
        <v>544</v>
      </c>
      <c r="CE479" t="s">
        <v>544</v>
      </c>
      <c r="CF479" t="s">
        <v>544</v>
      </c>
      <c r="CG479" t="s">
        <v>544</v>
      </c>
      <c r="CH479" t="s">
        <v>544</v>
      </c>
      <c r="CI479" t="s">
        <v>544</v>
      </c>
      <c r="CJ479" t="s">
        <v>544</v>
      </c>
      <c r="CK479" t="s">
        <v>544</v>
      </c>
      <c r="CL479" t="s">
        <v>544</v>
      </c>
      <c r="CM479" t="s">
        <v>544</v>
      </c>
      <c r="CN479" t="s">
        <v>544</v>
      </c>
      <c r="CO479" t="s">
        <v>544</v>
      </c>
      <c r="CP479" t="s">
        <v>544</v>
      </c>
      <c r="CQ479" t="s">
        <v>544</v>
      </c>
      <c r="CR479" t="s">
        <v>544</v>
      </c>
      <c r="CS479" t="s">
        <v>544</v>
      </c>
      <c r="CT479" t="s">
        <v>544</v>
      </c>
      <c r="CU479" t="s">
        <v>544</v>
      </c>
      <c r="CV479" t="s">
        <v>544</v>
      </c>
      <c r="CW479" t="s">
        <v>544</v>
      </c>
      <c r="CX479" t="s">
        <v>544</v>
      </c>
      <c r="CY479" t="s">
        <v>544</v>
      </c>
      <c r="CZ479" t="s">
        <v>544</v>
      </c>
      <c r="DA479" t="s">
        <v>544</v>
      </c>
      <c r="DB479" t="s">
        <v>544</v>
      </c>
      <c r="DC479" t="s">
        <v>544</v>
      </c>
      <c r="DD479" t="s">
        <v>544</v>
      </c>
      <c r="DE479" t="s">
        <v>544</v>
      </c>
      <c r="DF479" t="s">
        <v>544</v>
      </c>
      <c r="DG479" t="s">
        <v>544</v>
      </c>
      <c r="DH479" t="s">
        <v>544</v>
      </c>
      <c r="DI479" t="s">
        <v>544</v>
      </c>
      <c r="DJ479" t="s">
        <v>544</v>
      </c>
      <c r="DK479" t="s">
        <v>544</v>
      </c>
      <c r="DL479" t="s">
        <v>544</v>
      </c>
      <c r="DM479" t="s">
        <v>544</v>
      </c>
      <c r="DN479" t="s">
        <v>544</v>
      </c>
      <c r="DO479" t="s">
        <v>544</v>
      </c>
      <c r="DP479" t="s">
        <v>544</v>
      </c>
      <c r="DQ479" t="s">
        <v>544</v>
      </c>
      <c r="DR479" t="s">
        <v>544</v>
      </c>
      <c r="DS479" t="s">
        <v>544</v>
      </c>
      <c r="DT479" t="s">
        <v>544</v>
      </c>
      <c r="DU479" t="s">
        <v>544</v>
      </c>
      <c r="DV479" t="s">
        <v>544</v>
      </c>
      <c r="DW479" t="s">
        <v>544</v>
      </c>
      <c r="DX479" t="s">
        <v>544</v>
      </c>
      <c r="DY479" t="s">
        <v>544</v>
      </c>
      <c r="DZ479" t="s">
        <v>544</v>
      </c>
      <c r="EA479" t="s">
        <v>544</v>
      </c>
    </row>
    <row r="480" spans="1:131" ht="15" hidden="1">
      <c r="A480" s="505" t="e">
        <v>#N/A</v>
      </c>
      <c r="B480" s="505" t="e">
        <v>#N/A</v>
      </c>
      <c r="C480" s="506" t="s">
        <v>544</v>
      </c>
      <c r="D480" s="506" t="s">
        <v>544</v>
      </c>
      <c r="E480" s="507" t="s">
        <v>544</v>
      </c>
      <c r="F480" s="507" t="s">
        <v>544</v>
      </c>
      <c r="G480" s="508" t="s">
        <v>544</v>
      </c>
      <c r="H480" s="470" t="s">
        <v>544</v>
      </c>
      <c r="I480" s="509" t="s">
        <v>544</v>
      </c>
      <c r="J480" s="510" t="s">
        <v>544</v>
      </c>
      <c r="K480" s="511" t="s">
        <v>544</v>
      </c>
      <c r="L480" s="511" t="s">
        <v>544</v>
      </c>
      <c r="M480" s="511" t="s">
        <v>544</v>
      </c>
      <c r="N480" s="511" t="s">
        <v>544</v>
      </c>
      <c r="O480" s="511" t="s">
        <v>544</v>
      </c>
      <c r="P480" s="511" t="s">
        <v>544</v>
      </c>
      <c r="Q480" s="511" t="s">
        <v>544</v>
      </c>
      <c r="R480" s="511" t="s">
        <v>544</v>
      </c>
      <c r="S480" s="511" t="s">
        <v>544</v>
      </c>
      <c r="T480" s="511" t="s">
        <v>544</v>
      </c>
      <c r="U480" s="511" t="s">
        <v>544</v>
      </c>
      <c r="V480" s="511" t="s">
        <v>544</v>
      </c>
      <c r="W480" s="511" t="s">
        <v>544</v>
      </c>
      <c r="X480" s="511" t="s">
        <v>544</v>
      </c>
      <c r="Y480" s="511" t="s">
        <v>544</v>
      </c>
      <c r="Z480" s="511" t="s">
        <v>544</v>
      </c>
      <c r="AA480" s="511" t="s">
        <v>544</v>
      </c>
      <c r="AB480" s="511" t="s">
        <v>544</v>
      </c>
      <c r="AC480" s="511" t="s">
        <v>544</v>
      </c>
      <c r="AD480" s="511" t="s">
        <v>544</v>
      </c>
      <c r="AE480" s="511" t="s">
        <v>544</v>
      </c>
      <c r="AF480" s="511" t="s">
        <v>544</v>
      </c>
      <c r="AG480" s="511" t="s">
        <v>544</v>
      </c>
      <c r="AH480" s="511" t="s">
        <v>544</v>
      </c>
      <c r="AI480" s="511" t="s">
        <v>544</v>
      </c>
      <c r="AJ480" s="511" t="s">
        <v>544</v>
      </c>
      <c r="AK480" s="511" t="s">
        <v>544</v>
      </c>
      <c r="AL480" s="511" t="s">
        <v>544</v>
      </c>
      <c r="AM480" s="511" t="s">
        <v>544</v>
      </c>
      <c r="AN480" s="511" t="s">
        <v>544</v>
      </c>
      <c r="AO480" s="511" t="s">
        <v>544</v>
      </c>
      <c r="AP480" s="511" t="s">
        <v>544</v>
      </c>
      <c r="AQ480" s="511" t="s">
        <v>544</v>
      </c>
      <c r="AR480" s="511" t="s">
        <v>544</v>
      </c>
      <c r="AS480" s="511" t="s">
        <v>544</v>
      </c>
      <c r="AT480" s="511" t="s">
        <v>544</v>
      </c>
      <c r="AU480" s="511" t="s">
        <v>544</v>
      </c>
      <c r="AV480" s="511" t="s">
        <v>544</v>
      </c>
      <c r="AW480" s="511" t="s">
        <v>544</v>
      </c>
      <c r="AX480" s="511" t="s">
        <v>544</v>
      </c>
      <c r="AY480" s="511" t="s">
        <v>544</v>
      </c>
      <c r="AZ480" s="511" t="s">
        <v>544</v>
      </c>
      <c r="BA480" s="511" t="s">
        <v>544</v>
      </c>
      <c r="BB480" s="511" t="s">
        <v>544</v>
      </c>
      <c r="BC480" s="511" t="s">
        <v>544</v>
      </c>
      <c r="BD480" s="511" t="s">
        <v>544</v>
      </c>
      <c r="BE480" s="511" t="s">
        <v>544</v>
      </c>
      <c r="BF480" s="511" t="s">
        <v>544</v>
      </c>
      <c r="BG480" s="511" t="s">
        <v>544</v>
      </c>
      <c r="BH480" s="511" t="s">
        <v>544</v>
      </c>
      <c r="BI480" s="511" t="s">
        <v>544</v>
      </c>
      <c r="BJ480" s="511" t="s">
        <v>544</v>
      </c>
      <c r="BK480" s="511" t="s">
        <v>544</v>
      </c>
      <c r="BL480" s="512" t="s">
        <v>544</v>
      </c>
      <c r="BM480" s="511" t="s">
        <v>544</v>
      </c>
      <c r="BN480" s="511" t="s">
        <v>544</v>
      </c>
      <c r="BO480" s="511" t="s">
        <v>544</v>
      </c>
      <c r="BQ480" t="s">
        <v>544</v>
      </c>
      <c r="BR480" t="s">
        <v>544</v>
      </c>
      <c r="BS480" t="s">
        <v>544</v>
      </c>
      <c r="BT480" t="s">
        <v>544</v>
      </c>
      <c r="BU480" t="s">
        <v>544</v>
      </c>
      <c r="BV480" t="s">
        <v>544</v>
      </c>
      <c r="BW480" t="s">
        <v>544</v>
      </c>
      <c r="BX480" t="s">
        <v>544</v>
      </c>
      <c r="BY480" t="s">
        <v>544</v>
      </c>
      <c r="BZ480" t="s">
        <v>544</v>
      </c>
      <c r="CA480" t="s">
        <v>544</v>
      </c>
      <c r="CB480" t="s">
        <v>544</v>
      </c>
      <c r="CC480" t="s">
        <v>544</v>
      </c>
      <c r="CD480" t="s">
        <v>544</v>
      </c>
      <c r="CE480" t="s">
        <v>544</v>
      </c>
      <c r="CF480" t="s">
        <v>544</v>
      </c>
      <c r="CG480" t="s">
        <v>544</v>
      </c>
      <c r="CH480" t="s">
        <v>544</v>
      </c>
      <c r="CI480" t="s">
        <v>544</v>
      </c>
      <c r="CJ480" t="s">
        <v>544</v>
      </c>
      <c r="CK480" t="s">
        <v>544</v>
      </c>
      <c r="CL480" t="s">
        <v>544</v>
      </c>
      <c r="CM480" t="s">
        <v>544</v>
      </c>
      <c r="CN480" t="s">
        <v>544</v>
      </c>
      <c r="CO480" t="s">
        <v>544</v>
      </c>
      <c r="CP480" t="s">
        <v>544</v>
      </c>
      <c r="CQ480" t="s">
        <v>544</v>
      </c>
      <c r="CR480" t="s">
        <v>544</v>
      </c>
      <c r="CS480" t="s">
        <v>544</v>
      </c>
      <c r="CT480" t="s">
        <v>544</v>
      </c>
      <c r="CU480" t="s">
        <v>544</v>
      </c>
      <c r="CV480" t="s">
        <v>544</v>
      </c>
      <c r="CW480" t="s">
        <v>544</v>
      </c>
      <c r="CX480" t="s">
        <v>544</v>
      </c>
      <c r="CY480" t="s">
        <v>544</v>
      </c>
      <c r="CZ480" t="s">
        <v>544</v>
      </c>
      <c r="DA480" t="s">
        <v>544</v>
      </c>
      <c r="DB480" t="s">
        <v>544</v>
      </c>
      <c r="DC480" t="s">
        <v>544</v>
      </c>
      <c r="DD480" t="s">
        <v>544</v>
      </c>
      <c r="DE480" t="s">
        <v>544</v>
      </c>
      <c r="DF480" t="s">
        <v>544</v>
      </c>
      <c r="DG480" t="s">
        <v>544</v>
      </c>
      <c r="DH480" t="s">
        <v>544</v>
      </c>
      <c r="DI480" t="s">
        <v>544</v>
      </c>
      <c r="DJ480" t="s">
        <v>544</v>
      </c>
      <c r="DK480" t="s">
        <v>544</v>
      </c>
      <c r="DL480" t="s">
        <v>544</v>
      </c>
      <c r="DM480" t="s">
        <v>544</v>
      </c>
      <c r="DN480" t="s">
        <v>544</v>
      </c>
      <c r="DO480" t="s">
        <v>544</v>
      </c>
      <c r="DP480" t="s">
        <v>544</v>
      </c>
      <c r="DQ480" t="s">
        <v>544</v>
      </c>
      <c r="DR480" t="s">
        <v>544</v>
      </c>
      <c r="DS480" t="s">
        <v>544</v>
      </c>
      <c r="DT480" t="s">
        <v>544</v>
      </c>
      <c r="DU480" t="s">
        <v>544</v>
      </c>
      <c r="DV480" t="s">
        <v>544</v>
      </c>
      <c r="DW480" t="s">
        <v>544</v>
      </c>
      <c r="DX480" t="s">
        <v>544</v>
      </c>
      <c r="DY480" t="s">
        <v>544</v>
      </c>
      <c r="DZ480" t="s">
        <v>544</v>
      </c>
      <c r="EA480" t="s">
        <v>544</v>
      </c>
    </row>
    <row r="481" spans="1:131" ht="15" hidden="1">
      <c r="A481" s="505" t="e">
        <v>#N/A</v>
      </c>
      <c r="B481" s="505" t="e">
        <v>#N/A</v>
      </c>
      <c r="C481" s="506" t="s">
        <v>544</v>
      </c>
      <c r="D481" s="506" t="s">
        <v>544</v>
      </c>
      <c r="E481" s="507" t="s">
        <v>544</v>
      </c>
      <c r="F481" s="507" t="s">
        <v>544</v>
      </c>
      <c r="G481" s="508" t="s">
        <v>544</v>
      </c>
      <c r="H481" s="470" t="s">
        <v>544</v>
      </c>
      <c r="I481" s="509" t="s">
        <v>544</v>
      </c>
      <c r="J481" s="510" t="s">
        <v>544</v>
      </c>
      <c r="K481" s="511" t="s">
        <v>544</v>
      </c>
      <c r="L481" s="511" t="s">
        <v>544</v>
      </c>
      <c r="M481" s="511" t="s">
        <v>544</v>
      </c>
      <c r="N481" s="511" t="s">
        <v>544</v>
      </c>
      <c r="O481" s="511" t="s">
        <v>544</v>
      </c>
      <c r="P481" s="511" t="s">
        <v>544</v>
      </c>
      <c r="Q481" s="511" t="s">
        <v>544</v>
      </c>
      <c r="R481" s="511" t="s">
        <v>544</v>
      </c>
      <c r="S481" s="511" t="s">
        <v>544</v>
      </c>
      <c r="T481" s="511" t="s">
        <v>544</v>
      </c>
      <c r="U481" s="511" t="s">
        <v>544</v>
      </c>
      <c r="V481" s="511" t="s">
        <v>544</v>
      </c>
      <c r="W481" s="511" t="s">
        <v>544</v>
      </c>
      <c r="X481" s="511" t="s">
        <v>544</v>
      </c>
      <c r="Y481" s="511" t="s">
        <v>544</v>
      </c>
      <c r="Z481" s="511" t="s">
        <v>544</v>
      </c>
      <c r="AA481" s="511" t="s">
        <v>544</v>
      </c>
      <c r="AB481" s="511" t="s">
        <v>544</v>
      </c>
      <c r="AC481" s="511" t="s">
        <v>544</v>
      </c>
      <c r="AD481" s="511" t="s">
        <v>544</v>
      </c>
      <c r="AE481" s="511" t="s">
        <v>544</v>
      </c>
      <c r="AF481" s="511" t="s">
        <v>544</v>
      </c>
      <c r="AG481" s="511" t="s">
        <v>544</v>
      </c>
      <c r="AH481" s="511" t="s">
        <v>544</v>
      </c>
      <c r="AI481" s="511" t="s">
        <v>544</v>
      </c>
      <c r="AJ481" s="511" t="s">
        <v>544</v>
      </c>
      <c r="AK481" s="511" t="s">
        <v>544</v>
      </c>
      <c r="AL481" s="511" t="s">
        <v>544</v>
      </c>
      <c r="AM481" s="511" t="s">
        <v>544</v>
      </c>
      <c r="AN481" s="511" t="s">
        <v>544</v>
      </c>
      <c r="AO481" s="511" t="s">
        <v>544</v>
      </c>
      <c r="AP481" s="511" t="s">
        <v>544</v>
      </c>
      <c r="AQ481" s="511" t="s">
        <v>544</v>
      </c>
      <c r="AR481" s="511" t="s">
        <v>544</v>
      </c>
      <c r="AS481" s="511" t="s">
        <v>544</v>
      </c>
      <c r="AT481" s="511" t="s">
        <v>544</v>
      </c>
      <c r="AU481" s="511" t="s">
        <v>544</v>
      </c>
      <c r="AV481" s="511" t="s">
        <v>544</v>
      </c>
      <c r="AW481" s="511" t="s">
        <v>544</v>
      </c>
      <c r="AX481" s="511" t="s">
        <v>544</v>
      </c>
      <c r="AY481" s="511" t="s">
        <v>544</v>
      </c>
      <c r="AZ481" s="511" t="s">
        <v>544</v>
      </c>
      <c r="BA481" s="511" t="s">
        <v>544</v>
      </c>
      <c r="BB481" s="511" t="s">
        <v>544</v>
      </c>
      <c r="BC481" s="511" t="s">
        <v>544</v>
      </c>
      <c r="BD481" s="511" t="s">
        <v>544</v>
      </c>
      <c r="BE481" s="511" t="s">
        <v>544</v>
      </c>
      <c r="BF481" s="511" t="s">
        <v>544</v>
      </c>
      <c r="BG481" s="511" t="s">
        <v>544</v>
      </c>
      <c r="BH481" s="511" t="s">
        <v>544</v>
      </c>
      <c r="BI481" s="511" t="s">
        <v>544</v>
      </c>
      <c r="BJ481" s="511" t="s">
        <v>544</v>
      </c>
      <c r="BK481" s="511" t="s">
        <v>544</v>
      </c>
      <c r="BL481" s="512" t="s">
        <v>544</v>
      </c>
      <c r="BM481" s="511" t="s">
        <v>544</v>
      </c>
      <c r="BN481" s="511" t="s">
        <v>544</v>
      </c>
      <c r="BO481" s="511" t="s">
        <v>544</v>
      </c>
      <c r="BQ481" t="s">
        <v>544</v>
      </c>
      <c r="BR481" t="s">
        <v>544</v>
      </c>
      <c r="BS481" t="s">
        <v>544</v>
      </c>
      <c r="BT481" t="s">
        <v>544</v>
      </c>
      <c r="BU481" t="s">
        <v>544</v>
      </c>
      <c r="BV481" t="s">
        <v>544</v>
      </c>
      <c r="BW481" t="s">
        <v>544</v>
      </c>
      <c r="BX481" t="s">
        <v>544</v>
      </c>
      <c r="BY481" t="s">
        <v>544</v>
      </c>
      <c r="BZ481" t="s">
        <v>544</v>
      </c>
      <c r="CA481" t="s">
        <v>544</v>
      </c>
      <c r="CB481" t="s">
        <v>544</v>
      </c>
      <c r="CC481" t="s">
        <v>544</v>
      </c>
      <c r="CD481" t="s">
        <v>544</v>
      </c>
      <c r="CE481" t="s">
        <v>544</v>
      </c>
      <c r="CF481" t="s">
        <v>544</v>
      </c>
      <c r="CG481" t="s">
        <v>544</v>
      </c>
      <c r="CH481" t="s">
        <v>544</v>
      </c>
      <c r="CI481" t="s">
        <v>544</v>
      </c>
      <c r="CJ481" t="s">
        <v>544</v>
      </c>
      <c r="CK481" t="s">
        <v>544</v>
      </c>
      <c r="CL481" t="s">
        <v>544</v>
      </c>
      <c r="CM481" t="s">
        <v>544</v>
      </c>
      <c r="CN481" t="s">
        <v>544</v>
      </c>
      <c r="CO481" t="s">
        <v>544</v>
      </c>
      <c r="CP481" t="s">
        <v>544</v>
      </c>
      <c r="CQ481" t="s">
        <v>544</v>
      </c>
      <c r="CR481" t="s">
        <v>544</v>
      </c>
      <c r="CS481" t="s">
        <v>544</v>
      </c>
      <c r="CT481" t="s">
        <v>544</v>
      </c>
      <c r="CU481" t="s">
        <v>544</v>
      </c>
      <c r="CV481" t="s">
        <v>544</v>
      </c>
      <c r="CW481" t="s">
        <v>544</v>
      </c>
      <c r="CX481" t="s">
        <v>544</v>
      </c>
      <c r="CY481" t="s">
        <v>544</v>
      </c>
      <c r="CZ481" t="s">
        <v>544</v>
      </c>
      <c r="DA481" t="s">
        <v>544</v>
      </c>
      <c r="DB481" t="s">
        <v>544</v>
      </c>
      <c r="DC481" t="s">
        <v>544</v>
      </c>
      <c r="DD481" t="s">
        <v>544</v>
      </c>
      <c r="DE481" t="s">
        <v>544</v>
      </c>
      <c r="DF481" t="s">
        <v>544</v>
      </c>
      <c r="DG481" t="s">
        <v>544</v>
      </c>
      <c r="DH481" t="s">
        <v>544</v>
      </c>
      <c r="DI481" t="s">
        <v>544</v>
      </c>
      <c r="DJ481" t="s">
        <v>544</v>
      </c>
      <c r="DK481" t="s">
        <v>544</v>
      </c>
      <c r="DL481" t="s">
        <v>544</v>
      </c>
      <c r="DM481" t="s">
        <v>544</v>
      </c>
      <c r="DN481" t="s">
        <v>544</v>
      </c>
      <c r="DO481" t="s">
        <v>544</v>
      </c>
      <c r="DP481" t="s">
        <v>544</v>
      </c>
      <c r="DQ481" t="s">
        <v>544</v>
      </c>
      <c r="DR481" t="s">
        <v>544</v>
      </c>
      <c r="DS481" t="s">
        <v>544</v>
      </c>
      <c r="DT481" t="s">
        <v>544</v>
      </c>
      <c r="DU481" t="s">
        <v>544</v>
      </c>
      <c r="DV481" t="s">
        <v>544</v>
      </c>
      <c r="DW481" t="s">
        <v>544</v>
      </c>
      <c r="DX481" t="s">
        <v>544</v>
      </c>
      <c r="DY481" t="s">
        <v>544</v>
      </c>
      <c r="DZ481" t="s">
        <v>544</v>
      </c>
      <c r="EA481" t="s">
        <v>544</v>
      </c>
    </row>
    <row r="482" spans="1:131" ht="15" hidden="1">
      <c r="A482" s="505" t="e">
        <v>#N/A</v>
      </c>
      <c r="B482" s="505" t="e">
        <v>#N/A</v>
      </c>
      <c r="C482" s="506" t="s">
        <v>544</v>
      </c>
      <c r="D482" s="506" t="s">
        <v>544</v>
      </c>
      <c r="E482" s="507" t="s">
        <v>544</v>
      </c>
      <c r="F482" s="507" t="s">
        <v>544</v>
      </c>
      <c r="G482" s="508" t="s">
        <v>544</v>
      </c>
      <c r="H482" s="470" t="s">
        <v>544</v>
      </c>
      <c r="I482" s="509" t="s">
        <v>544</v>
      </c>
      <c r="J482" s="510" t="s">
        <v>544</v>
      </c>
      <c r="K482" s="511" t="s">
        <v>544</v>
      </c>
      <c r="L482" s="511" t="s">
        <v>544</v>
      </c>
      <c r="M482" s="511" t="s">
        <v>544</v>
      </c>
      <c r="N482" s="511" t="s">
        <v>544</v>
      </c>
      <c r="O482" s="511" t="s">
        <v>544</v>
      </c>
      <c r="P482" s="511" t="s">
        <v>544</v>
      </c>
      <c r="Q482" s="511" t="s">
        <v>544</v>
      </c>
      <c r="R482" s="511" t="s">
        <v>544</v>
      </c>
      <c r="S482" s="511" t="s">
        <v>544</v>
      </c>
      <c r="T482" s="511" t="s">
        <v>544</v>
      </c>
      <c r="U482" s="511" t="s">
        <v>544</v>
      </c>
      <c r="V482" s="511" t="s">
        <v>544</v>
      </c>
      <c r="W482" s="511" t="s">
        <v>544</v>
      </c>
      <c r="X482" s="511" t="s">
        <v>544</v>
      </c>
      <c r="Y482" s="511" t="s">
        <v>544</v>
      </c>
      <c r="Z482" s="511" t="s">
        <v>544</v>
      </c>
      <c r="AA482" s="511" t="s">
        <v>544</v>
      </c>
      <c r="AB482" s="511" t="s">
        <v>544</v>
      </c>
      <c r="AC482" s="511" t="s">
        <v>544</v>
      </c>
      <c r="AD482" s="511" t="s">
        <v>544</v>
      </c>
      <c r="AE482" s="511" t="s">
        <v>544</v>
      </c>
      <c r="AF482" s="511" t="s">
        <v>544</v>
      </c>
      <c r="AG482" s="511" t="s">
        <v>544</v>
      </c>
      <c r="AH482" s="511" t="s">
        <v>544</v>
      </c>
      <c r="AI482" s="511" t="s">
        <v>544</v>
      </c>
      <c r="AJ482" s="511" t="s">
        <v>544</v>
      </c>
      <c r="AK482" s="511" t="s">
        <v>544</v>
      </c>
      <c r="AL482" s="511" t="s">
        <v>544</v>
      </c>
      <c r="AM482" s="511" t="s">
        <v>544</v>
      </c>
      <c r="AN482" s="511" t="s">
        <v>544</v>
      </c>
      <c r="AO482" s="511" t="s">
        <v>544</v>
      </c>
      <c r="AP482" s="511" t="s">
        <v>544</v>
      </c>
      <c r="AQ482" s="511" t="s">
        <v>544</v>
      </c>
      <c r="AR482" s="511" t="s">
        <v>544</v>
      </c>
      <c r="AS482" s="511" t="s">
        <v>544</v>
      </c>
      <c r="AT482" s="511" t="s">
        <v>544</v>
      </c>
      <c r="AU482" s="511" t="s">
        <v>544</v>
      </c>
      <c r="AV482" s="511" t="s">
        <v>544</v>
      </c>
      <c r="AW482" s="511" t="s">
        <v>544</v>
      </c>
      <c r="AX482" s="511" t="s">
        <v>544</v>
      </c>
      <c r="AY482" s="511" t="s">
        <v>544</v>
      </c>
      <c r="AZ482" s="511" t="s">
        <v>544</v>
      </c>
      <c r="BA482" s="511" t="s">
        <v>544</v>
      </c>
      <c r="BB482" s="511" t="s">
        <v>544</v>
      </c>
      <c r="BC482" s="511" t="s">
        <v>544</v>
      </c>
      <c r="BD482" s="511" t="s">
        <v>544</v>
      </c>
      <c r="BE482" s="511" t="s">
        <v>544</v>
      </c>
      <c r="BF482" s="511" t="s">
        <v>544</v>
      </c>
      <c r="BG482" s="511" t="s">
        <v>544</v>
      </c>
      <c r="BH482" s="511" t="s">
        <v>544</v>
      </c>
      <c r="BI482" s="511" t="s">
        <v>544</v>
      </c>
      <c r="BJ482" s="511" t="s">
        <v>544</v>
      </c>
      <c r="BK482" s="511" t="s">
        <v>544</v>
      </c>
      <c r="BL482" s="512" t="s">
        <v>544</v>
      </c>
      <c r="BM482" s="511" t="s">
        <v>544</v>
      </c>
      <c r="BN482" s="511" t="s">
        <v>544</v>
      </c>
      <c r="BO482" s="511" t="s">
        <v>544</v>
      </c>
      <c r="BQ482" t="s">
        <v>544</v>
      </c>
      <c r="BR482" t="s">
        <v>544</v>
      </c>
      <c r="BS482" t="s">
        <v>544</v>
      </c>
      <c r="BT482" t="s">
        <v>544</v>
      </c>
      <c r="BU482" t="s">
        <v>544</v>
      </c>
      <c r="BV482" t="s">
        <v>544</v>
      </c>
      <c r="BW482" t="s">
        <v>544</v>
      </c>
      <c r="BX482" t="s">
        <v>544</v>
      </c>
      <c r="BY482" t="s">
        <v>544</v>
      </c>
      <c r="BZ482" t="s">
        <v>544</v>
      </c>
      <c r="CA482" t="s">
        <v>544</v>
      </c>
      <c r="CB482" t="s">
        <v>544</v>
      </c>
      <c r="CC482" t="s">
        <v>544</v>
      </c>
      <c r="CD482" t="s">
        <v>544</v>
      </c>
      <c r="CE482" t="s">
        <v>544</v>
      </c>
      <c r="CF482" t="s">
        <v>544</v>
      </c>
      <c r="CG482" t="s">
        <v>544</v>
      </c>
      <c r="CH482" t="s">
        <v>544</v>
      </c>
      <c r="CI482" t="s">
        <v>544</v>
      </c>
      <c r="CJ482" t="s">
        <v>544</v>
      </c>
      <c r="CK482" t="s">
        <v>544</v>
      </c>
      <c r="CL482" t="s">
        <v>544</v>
      </c>
      <c r="CM482" t="s">
        <v>544</v>
      </c>
      <c r="CN482" t="s">
        <v>544</v>
      </c>
      <c r="CO482" t="s">
        <v>544</v>
      </c>
      <c r="CP482" t="s">
        <v>544</v>
      </c>
      <c r="CQ482" t="s">
        <v>544</v>
      </c>
      <c r="CR482" t="s">
        <v>544</v>
      </c>
      <c r="CS482" t="s">
        <v>544</v>
      </c>
      <c r="CT482" t="s">
        <v>544</v>
      </c>
      <c r="CU482" t="s">
        <v>544</v>
      </c>
      <c r="CV482" t="s">
        <v>544</v>
      </c>
      <c r="CW482" t="s">
        <v>544</v>
      </c>
      <c r="CX482" t="s">
        <v>544</v>
      </c>
      <c r="CY482" t="s">
        <v>544</v>
      </c>
      <c r="CZ482" t="s">
        <v>544</v>
      </c>
      <c r="DA482" t="s">
        <v>544</v>
      </c>
      <c r="DB482" t="s">
        <v>544</v>
      </c>
      <c r="DC482" t="s">
        <v>544</v>
      </c>
      <c r="DD482" t="s">
        <v>544</v>
      </c>
      <c r="DE482" t="s">
        <v>544</v>
      </c>
      <c r="DF482" t="s">
        <v>544</v>
      </c>
      <c r="DG482" t="s">
        <v>544</v>
      </c>
      <c r="DH482" t="s">
        <v>544</v>
      </c>
      <c r="DI482" t="s">
        <v>544</v>
      </c>
      <c r="DJ482" t="s">
        <v>544</v>
      </c>
      <c r="DK482" t="s">
        <v>544</v>
      </c>
      <c r="DL482" t="s">
        <v>544</v>
      </c>
      <c r="DM482" t="s">
        <v>544</v>
      </c>
      <c r="DN482" t="s">
        <v>544</v>
      </c>
      <c r="DO482" t="s">
        <v>544</v>
      </c>
      <c r="DP482" t="s">
        <v>544</v>
      </c>
      <c r="DQ482" t="s">
        <v>544</v>
      </c>
      <c r="DR482" t="s">
        <v>544</v>
      </c>
      <c r="DS482" t="s">
        <v>544</v>
      </c>
      <c r="DT482" t="s">
        <v>544</v>
      </c>
      <c r="DU482" t="s">
        <v>544</v>
      </c>
      <c r="DV482" t="s">
        <v>544</v>
      </c>
      <c r="DW482" t="s">
        <v>544</v>
      </c>
      <c r="DX482" t="s">
        <v>544</v>
      </c>
      <c r="DY482" t="s">
        <v>544</v>
      </c>
      <c r="DZ482" t="s">
        <v>544</v>
      </c>
      <c r="EA482" t="s">
        <v>544</v>
      </c>
    </row>
    <row r="483" spans="1:131" ht="15" hidden="1">
      <c r="A483" s="505" t="e">
        <v>#N/A</v>
      </c>
      <c r="B483" s="505" t="e">
        <v>#N/A</v>
      </c>
      <c r="C483" s="506" t="s">
        <v>544</v>
      </c>
      <c r="D483" s="506" t="s">
        <v>544</v>
      </c>
      <c r="E483" s="507" t="s">
        <v>544</v>
      </c>
      <c r="F483" s="507" t="s">
        <v>544</v>
      </c>
      <c r="G483" s="508" t="s">
        <v>544</v>
      </c>
      <c r="H483" s="470" t="s">
        <v>544</v>
      </c>
      <c r="I483" s="509" t="s">
        <v>544</v>
      </c>
      <c r="J483" s="510" t="s">
        <v>544</v>
      </c>
      <c r="K483" s="511" t="s">
        <v>544</v>
      </c>
      <c r="L483" s="511" t="s">
        <v>544</v>
      </c>
      <c r="M483" s="511" t="s">
        <v>544</v>
      </c>
      <c r="N483" s="511" t="s">
        <v>544</v>
      </c>
      <c r="O483" s="511" t="s">
        <v>544</v>
      </c>
      <c r="P483" s="511" t="s">
        <v>544</v>
      </c>
      <c r="Q483" s="511" t="s">
        <v>544</v>
      </c>
      <c r="R483" s="511" t="s">
        <v>544</v>
      </c>
      <c r="S483" s="511" t="s">
        <v>544</v>
      </c>
      <c r="T483" s="511" t="s">
        <v>544</v>
      </c>
      <c r="U483" s="511" t="s">
        <v>544</v>
      </c>
      <c r="V483" s="511" t="s">
        <v>544</v>
      </c>
      <c r="W483" s="511" t="s">
        <v>544</v>
      </c>
      <c r="X483" s="511" t="s">
        <v>544</v>
      </c>
      <c r="Y483" s="511" t="s">
        <v>544</v>
      </c>
      <c r="Z483" s="511" t="s">
        <v>544</v>
      </c>
      <c r="AA483" s="511" t="s">
        <v>544</v>
      </c>
      <c r="AB483" s="511" t="s">
        <v>544</v>
      </c>
      <c r="AC483" s="511" t="s">
        <v>544</v>
      </c>
      <c r="AD483" s="511" t="s">
        <v>544</v>
      </c>
      <c r="AE483" s="511" t="s">
        <v>544</v>
      </c>
      <c r="AF483" s="511" t="s">
        <v>544</v>
      </c>
      <c r="AG483" s="511" t="s">
        <v>544</v>
      </c>
      <c r="AH483" s="511" t="s">
        <v>544</v>
      </c>
      <c r="AI483" s="511" t="s">
        <v>544</v>
      </c>
      <c r="AJ483" s="511" t="s">
        <v>544</v>
      </c>
      <c r="AK483" s="511" t="s">
        <v>544</v>
      </c>
      <c r="AL483" s="511" t="s">
        <v>544</v>
      </c>
      <c r="AM483" s="511" t="s">
        <v>544</v>
      </c>
      <c r="AN483" s="511" t="s">
        <v>544</v>
      </c>
      <c r="AO483" s="511" t="s">
        <v>544</v>
      </c>
      <c r="AP483" s="511" t="s">
        <v>544</v>
      </c>
      <c r="AQ483" s="511" t="s">
        <v>544</v>
      </c>
      <c r="AR483" s="511" t="s">
        <v>544</v>
      </c>
      <c r="AS483" s="511" t="s">
        <v>544</v>
      </c>
      <c r="AT483" s="511" t="s">
        <v>544</v>
      </c>
      <c r="AU483" s="511" t="s">
        <v>544</v>
      </c>
      <c r="AV483" s="511" t="s">
        <v>544</v>
      </c>
      <c r="AW483" s="511" t="s">
        <v>544</v>
      </c>
      <c r="AX483" s="511" t="s">
        <v>544</v>
      </c>
      <c r="AY483" s="511" t="s">
        <v>544</v>
      </c>
      <c r="AZ483" s="511" t="s">
        <v>544</v>
      </c>
      <c r="BA483" s="511" t="s">
        <v>544</v>
      </c>
      <c r="BB483" s="511" t="s">
        <v>544</v>
      </c>
      <c r="BC483" s="511" t="s">
        <v>544</v>
      </c>
      <c r="BD483" s="511" t="s">
        <v>544</v>
      </c>
      <c r="BE483" s="511" t="s">
        <v>544</v>
      </c>
      <c r="BF483" s="511" t="s">
        <v>544</v>
      </c>
      <c r="BG483" s="511" t="s">
        <v>544</v>
      </c>
      <c r="BH483" s="511" t="s">
        <v>544</v>
      </c>
      <c r="BI483" s="511" t="s">
        <v>544</v>
      </c>
      <c r="BJ483" s="511" t="s">
        <v>544</v>
      </c>
      <c r="BK483" s="511" t="s">
        <v>544</v>
      </c>
      <c r="BL483" s="512" t="s">
        <v>544</v>
      </c>
      <c r="BM483" s="511" t="s">
        <v>544</v>
      </c>
      <c r="BN483" s="511" t="s">
        <v>544</v>
      </c>
      <c r="BO483" s="511" t="s">
        <v>544</v>
      </c>
      <c r="BQ483" t="s">
        <v>544</v>
      </c>
      <c r="BR483" t="s">
        <v>544</v>
      </c>
      <c r="BS483" t="s">
        <v>544</v>
      </c>
      <c r="BT483" t="s">
        <v>544</v>
      </c>
      <c r="BU483" t="s">
        <v>544</v>
      </c>
      <c r="BV483" t="s">
        <v>544</v>
      </c>
      <c r="BW483" t="s">
        <v>544</v>
      </c>
      <c r="BX483" t="s">
        <v>544</v>
      </c>
      <c r="BY483" t="s">
        <v>544</v>
      </c>
      <c r="BZ483" t="s">
        <v>544</v>
      </c>
      <c r="CA483" t="s">
        <v>544</v>
      </c>
      <c r="CB483" t="s">
        <v>544</v>
      </c>
      <c r="CC483" t="s">
        <v>544</v>
      </c>
      <c r="CD483" t="s">
        <v>544</v>
      </c>
      <c r="CE483" t="s">
        <v>544</v>
      </c>
      <c r="CF483" t="s">
        <v>544</v>
      </c>
      <c r="CG483" t="s">
        <v>544</v>
      </c>
      <c r="CH483" t="s">
        <v>544</v>
      </c>
      <c r="CI483" t="s">
        <v>544</v>
      </c>
      <c r="CJ483" t="s">
        <v>544</v>
      </c>
      <c r="CK483" t="s">
        <v>544</v>
      </c>
      <c r="CL483" t="s">
        <v>544</v>
      </c>
      <c r="CM483" t="s">
        <v>544</v>
      </c>
      <c r="CN483" t="s">
        <v>544</v>
      </c>
      <c r="CO483" t="s">
        <v>544</v>
      </c>
      <c r="CP483" t="s">
        <v>544</v>
      </c>
      <c r="CQ483" t="s">
        <v>544</v>
      </c>
      <c r="CR483" t="s">
        <v>544</v>
      </c>
      <c r="CS483" t="s">
        <v>544</v>
      </c>
      <c r="CT483" t="s">
        <v>544</v>
      </c>
      <c r="CU483" t="s">
        <v>544</v>
      </c>
      <c r="CV483" t="s">
        <v>544</v>
      </c>
      <c r="CW483" t="s">
        <v>544</v>
      </c>
      <c r="CX483" t="s">
        <v>544</v>
      </c>
      <c r="CY483" t="s">
        <v>544</v>
      </c>
      <c r="CZ483" t="s">
        <v>544</v>
      </c>
      <c r="DA483" t="s">
        <v>544</v>
      </c>
      <c r="DB483" t="s">
        <v>544</v>
      </c>
      <c r="DC483" t="s">
        <v>544</v>
      </c>
      <c r="DD483" t="s">
        <v>544</v>
      </c>
      <c r="DE483" t="s">
        <v>544</v>
      </c>
      <c r="DF483" t="s">
        <v>544</v>
      </c>
      <c r="DG483" t="s">
        <v>544</v>
      </c>
      <c r="DH483" t="s">
        <v>544</v>
      </c>
      <c r="DI483" t="s">
        <v>544</v>
      </c>
      <c r="DJ483" t="s">
        <v>544</v>
      </c>
      <c r="DK483" t="s">
        <v>544</v>
      </c>
      <c r="DL483" t="s">
        <v>544</v>
      </c>
      <c r="DM483" t="s">
        <v>544</v>
      </c>
      <c r="DN483" t="s">
        <v>544</v>
      </c>
      <c r="DO483" t="s">
        <v>544</v>
      </c>
      <c r="DP483" t="s">
        <v>544</v>
      </c>
      <c r="DQ483" t="s">
        <v>544</v>
      </c>
      <c r="DR483" t="s">
        <v>544</v>
      </c>
      <c r="DS483" t="s">
        <v>544</v>
      </c>
      <c r="DT483" t="s">
        <v>544</v>
      </c>
      <c r="DU483" t="s">
        <v>544</v>
      </c>
      <c r="DV483" t="s">
        <v>544</v>
      </c>
      <c r="DW483" t="s">
        <v>544</v>
      </c>
      <c r="DX483" t="s">
        <v>544</v>
      </c>
      <c r="DY483" t="s">
        <v>544</v>
      </c>
      <c r="DZ483" t="s">
        <v>544</v>
      </c>
      <c r="EA483" t="s">
        <v>544</v>
      </c>
    </row>
    <row r="484" spans="1:131" ht="15" hidden="1">
      <c r="A484" s="505" t="e">
        <v>#N/A</v>
      </c>
      <c r="B484" s="505" t="e">
        <v>#N/A</v>
      </c>
      <c r="C484" s="506" t="s">
        <v>544</v>
      </c>
      <c r="D484" s="506" t="s">
        <v>544</v>
      </c>
      <c r="E484" s="507" t="s">
        <v>544</v>
      </c>
      <c r="F484" s="507" t="s">
        <v>544</v>
      </c>
      <c r="G484" s="508" t="s">
        <v>544</v>
      </c>
      <c r="H484" s="470" t="s">
        <v>544</v>
      </c>
      <c r="I484" s="509" t="s">
        <v>544</v>
      </c>
      <c r="J484" s="510" t="s">
        <v>544</v>
      </c>
      <c r="K484" s="511" t="s">
        <v>544</v>
      </c>
      <c r="L484" s="511" t="s">
        <v>544</v>
      </c>
      <c r="M484" s="511" t="s">
        <v>544</v>
      </c>
      <c r="N484" s="511" t="s">
        <v>544</v>
      </c>
      <c r="O484" s="511" t="s">
        <v>544</v>
      </c>
      <c r="P484" s="511" t="s">
        <v>544</v>
      </c>
      <c r="Q484" s="511" t="s">
        <v>544</v>
      </c>
      <c r="R484" s="511" t="s">
        <v>544</v>
      </c>
      <c r="S484" s="511" t="s">
        <v>544</v>
      </c>
      <c r="T484" s="511" t="s">
        <v>544</v>
      </c>
      <c r="U484" s="511" t="s">
        <v>544</v>
      </c>
      <c r="V484" s="511" t="s">
        <v>544</v>
      </c>
      <c r="W484" s="511" t="s">
        <v>544</v>
      </c>
      <c r="X484" s="511" t="s">
        <v>544</v>
      </c>
      <c r="Y484" s="511" t="s">
        <v>544</v>
      </c>
      <c r="Z484" s="511" t="s">
        <v>544</v>
      </c>
      <c r="AA484" s="511" t="s">
        <v>544</v>
      </c>
      <c r="AB484" s="511" t="s">
        <v>544</v>
      </c>
      <c r="AC484" s="511" t="s">
        <v>544</v>
      </c>
      <c r="AD484" s="511" t="s">
        <v>544</v>
      </c>
      <c r="AE484" s="511" t="s">
        <v>544</v>
      </c>
      <c r="AF484" s="511" t="s">
        <v>544</v>
      </c>
      <c r="AG484" s="511" t="s">
        <v>544</v>
      </c>
      <c r="AH484" s="511" t="s">
        <v>544</v>
      </c>
      <c r="AI484" s="511" t="s">
        <v>544</v>
      </c>
      <c r="AJ484" s="511" t="s">
        <v>544</v>
      </c>
      <c r="AK484" s="511" t="s">
        <v>544</v>
      </c>
      <c r="AL484" s="511" t="s">
        <v>544</v>
      </c>
      <c r="AM484" s="511" t="s">
        <v>544</v>
      </c>
      <c r="AN484" s="511" t="s">
        <v>544</v>
      </c>
      <c r="AO484" s="511" t="s">
        <v>544</v>
      </c>
      <c r="AP484" s="511" t="s">
        <v>544</v>
      </c>
      <c r="AQ484" s="511" t="s">
        <v>544</v>
      </c>
      <c r="AR484" s="511" t="s">
        <v>544</v>
      </c>
      <c r="AS484" s="511" t="s">
        <v>544</v>
      </c>
      <c r="AT484" s="511" t="s">
        <v>544</v>
      </c>
      <c r="AU484" s="511" t="s">
        <v>544</v>
      </c>
      <c r="AV484" s="511" t="s">
        <v>544</v>
      </c>
      <c r="AW484" s="511" t="s">
        <v>544</v>
      </c>
      <c r="AX484" s="511" t="s">
        <v>544</v>
      </c>
      <c r="AY484" s="511" t="s">
        <v>544</v>
      </c>
      <c r="AZ484" s="511" t="s">
        <v>544</v>
      </c>
      <c r="BA484" s="511" t="s">
        <v>544</v>
      </c>
      <c r="BB484" s="511" t="s">
        <v>544</v>
      </c>
      <c r="BC484" s="511" t="s">
        <v>544</v>
      </c>
      <c r="BD484" s="511" t="s">
        <v>544</v>
      </c>
      <c r="BE484" s="511" t="s">
        <v>544</v>
      </c>
      <c r="BF484" s="511" t="s">
        <v>544</v>
      </c>
      <c r="BG484" s="511" t="s">
        <v>544</v>
      </c>
      <c r="BH484" s="511" t="s">
        <v>544</v>
      </c>
      <c r="BI484" s="511" t="s">
        <v>544</v>
      </c>
      <c r="BJ484" s="511" t="s">
        <v>544</v>
      </c>
      <c r="BK484" s="511" t="s">
        <v>544</v>
      </c>
      <c r="BL484" s="512" t="s">
        <v>544</v>
      </c>
      <c r="BM484" s="511" t="s">
        <v>544</v>
      </c>
      <c r="BN484" s="511" t="s">
        <v>544</v>
      </c>
      <c r="BO484" s="511" t="s">
        <v>544</v>
      </c>
      <c r="BQ484" t="s">
        <v>544</v>
      </c>
      <c r="BR484" t="s">
        <v>544</v>
      </c>
      <c r="BS484" t="s">
        <v>544</v>
      </c>
      <c r="BT484" t="s">
        <v>544</v>
      </c>
      <c r="BU484" t="s">
        <v>544</v>
      </c>
      <c r="BV484" t="s">
        <v>544</v>
      </c>
      <c r="BW484" t="s">
        <v>544</v>
      </c>
      <c r="BX484" t="s">
        <v>544</v>
      </c>
      <c r="BY484" t="s">
        <v>544</v>
      </c>
      <c r="BZ484" t="s">
        <v>544</v>
      </c>
      <c r="CA484" t="s">
        <v>544</v>
      </c>
      <c r="CB484" t="s">
        <v>544</v>
      </c>
      <c r="CC484" t="s">
        <v>544</v>
      </c>
      <c r="CD484" t="s">
        <v>544</v>
      </c>
      <c r="CE484" t="s">
        <v>544</v>
      </c>
      <c r="CF484" t="s">
        <v>544</v>
      </c>
      <c r="CG484" t="s">
        <v>544</v>
      </c>
      <c r="CH484" t="s">
        <v>544</v>
      </c>
      <c r="CI484" t="s">
        <v>544</v>
      </c>
      <c r="CJ484" t="s">
        <v>544</v>
      </c>
      <c r="CK484" t="s">
        <v>544</v>
      </c>
      <c r="CL484" t="s">
        <v>544</v>
      </c>
      <c r="CM484" t="s">
        <v>544</v>
      </c>
      <c r="CN484" t="s">
        <v>544</v>
      </c>
      <c r="CO484" t="s">
        <v>544</v>
      </c>
      <c r="CP484" t="s">
        <v>544</v>
      </c>
      <c r="CQ484" t="s">
        <v>544</v>
      </c>
      <c r="CR484" t="s">
        <v>544</v>
      </c>
      <c r="CS484" t="s">
        <v>544</v>
      </c>
      <c r="CT484" t="s">
        <v>544</v>
      </c>
      <c r="CU484" t="s">
        <v>544</v>
      </c>
      <c r="CV484" t="s">
        <v>544</v>
      </c>
      <c r="CW484" t="s">
        <v>544</v>
      </c>
      <c r="CX484" t="s">
        <v>544</v>
      </c>
      <c r="CY484" t="s">
        <v>544</v>
      </c>
      <c r="CZ484" t="s">
        <v>544</v>
      </c>
      <c r="DA484" t="s">
        <v>544</v>
      </c>
      <c r="DB484" t="s">
        <v>544</v>
      </c>
      <c r="DC484" t="s">
        <v>544</v>
      </c>
      <c r="DD484" t="s">
        <v>544</v>
      </c>
      <c r="DE484" t="s">
        <v>544</v>
      </c>
      <c r="DF484" t="s">
        <v>544</v>
      </c>
      <c r="DG484" t="s">
        <v>544</v>
      </c>
      <c r="DH484" t="s">
        <v>544</v>
      </c>
      <c r="DI484" t="s">
        <v>544</v>
      </c>
      <c r="DJ484" t="s">
        <v>544</v>
      </c>
      <c r="DK484" t="s">
        <v>544</v>
      </c>
      <c r="DL484" t="s">
        <v>544</v>
      </c>
      <c r="DM484" t="s">
        <v>544</v>
      </c>
      <c r="DN484" t="s">
        <v>544</v>
      </c>
      <c r="DO484" t="s">
        <v>544</v>
      </c>
      <c r="DP484" t="s">
        <v>544</v>
      </c>
      <c r="DQ484" t="s">
        <v>544</v>
      </c>
      <c r="DR484" t="s">
        <v>544</v>
      </c>
      <c r="DS484" t="s">
        <v>544</v>
      </c>
      <c r="DT484" t="s">
        <v>544</v>
      </c>
      <c r="DU484" t="s">
        <v>544</v>
      </c>
      <c r="DV484" t="s">
        <v>544</v>
      </c>
      <c r="DW484" t="s">
        <v>544</v>
      </c>
      <c r="DX484" t="s">
        <v>544</v>
      </c>
      <c r="DY484" t="s">
        <v>544</v>
      </c>
      <c r="DZ484" t="s">
        <v>544</v>
      </c>
      <c r="EA484" t="s">
        <v>544</v>
      </c>
    </row>
    <row r="485" spans="1:131" ht="15" hidden="1">
      <c r="A485" s="505" t="e">
        <v>#N/A</v>
      </c>
      <c r="B485" s="505" t="e">
        <v>#N/A</v>
      </c>
      <c r="C485" s="506" t="s">
        <v>544</v>
      </c>
      <c r="D485" s="506" t="s">
        <v>544</v>
      </c>
      <c r="E485" s="507" t="s">
        <v>544</v>
      </c>
      <c r="F485" s="507" t="s">
        <v>544</v>
      </c>
      <c r="G485" s="508" t="s">
        <v>544</v>
      </c>
      <c r="H485" s="470" t="s">
        <v>544</v>
      </c>
      <c r="I485" s="509" t="s">
        <v>544</v>
      </c>
      <c r="J485" s="510" t="s">
        <v>544</v>
      </c>
      <c r="K485" s="511" t="s">
        <v>544</v>
      </c>
      <c r="L485" s="511" t="s">
        <v>544</v>
      </c>
      <c r="M485" s="511" t="s">
        <v>544</v>
      </c>
      <c r="N485" s="511" t="s">
        <v>544</v>
      </c>
      <c r="O485" s="511" t="s">
        <v>544</v>
      </c>
      <c r="P485" s="511" t="s">
        <v>544</v>
      </c>
      <c r="Q485" s="511" t="s">
        <v>544</v>
      </c>
      <c r="R485" s="511" t="s">
        <v>544</v>
      </c>
      <c r="S485" s="511" t="s">
        <v>544</v>
      </c>
      <c r="T485" s="511" t="s">
        <v>544</v>
      </c>
      <c r="U485" s="511" t="s">
        <v>544</v>
      </c>
      <c r="V485" s="511" t="s">
        <v>544</v>
      </c>
      <c r="W485" s="511" t="s">
        <v>544</v>
      </c>
      <c r="X485" s="511" t="s">
        <v>544</v>
      </c>
      <c r="Y485" s="511" t="s">
        <v>544</v>
      </c>
      <c r="Z485" s="511" t="s">
        <v>544</v>
      </c>
      <c r="AA485" s="511" t="s">
        <v>544</v>
      </c>
      <c r="AB485" s="511" t="s">
        <v>544</v>
      </c>
      <c r="AC485" s="511" t="s">
        <v>544</v>
      </c>
      <c r="AD485" s="511" t="s">
        <v>544</v>
      </c>
      <c r="AE485" s="511" t="s">
        <v>544</v>
      </c>
      <c r="AF485" s="511" t="s">
        <v>544</v>
      </c>
      <c r="AG485" s="511" t="s">
        <v>544</v>
      </c>
      <c r="AH485" s="511" t="s">
        <v>544</v>
      </c>
      <c r="AI485" s="511" t="s">
        <v>544</v>
      </c>
      <c r="AJ485" s="511" t="s">
        <v>544</v>
      </c>
      <c r="AK485" s="511" t="s">
        <v>544</v>
      </c>
      <c r="AL485" s="511" t="s">
        <v>544</v>
      </c>
      <c r="AM485" s="511" t="s">
        <v>544</v>
      </c>
      <c r="AN485" s="511" t="s">
        <v>544</v>
      </c>
      <c r="AO485" s="511" t="s">
        <v>544</v>
      </c>
      <c r="AP485" s="511" t="s">
        <v>544</v>
      </c>
      <c r="AQ485" s="511" t="s">
        <v>544</v>
      </c>
      <c r="AR485" s="511" t="s">
        <v>544</v>
      </c>
      <c r="AS485" s="511" t="s">
        <v>544</v>
      </c>
      <c r="AT485" s="511" t="s">
        <v>544</v>
      </c>
      <c r="AU485" s="511" t="s">
        <v>544</v>
      </c>
      <c r="AV485" s="511" t="s">
        <v>544</v>
      </c>
      <c r="AW485" s="511" t="s">
        <v>544</v>
      </c>
      <c r="AX485" s="511" t="s">
        <v>544</v>
      </c>
      <c r="AY485" s="511" t="s">
        <v>544</v>
      </c>
      <c r="AZ485" s="511" t="s">
        <v>544</v>
      </c>
      <c r="BA485" s="511" t="s">
        <v>544</v>
      </c>
      <c r="BB485" s="511" t="s">
        <v>544</v>
      </c>
      <c r="BC485" s="511" t="s">
        <v>544</v>
      </c>
      <c r="BD485" s="511" t="s">
        <v>544</v>
      </c>
      <c r="BE485" s="511" t="s">
        <v>544</v>
      </c>
      <c r="BF485" s="511" t="s">
        <v>544</v>
      </c>
      <c r="BG485" s="511" t="s">
        <v>544</v>
      </c>
      <c r="BH485" s="511" t="s">
        <v>544</v>
      </c>
      <c r="BI485" s="511" t="s">
        <v>544</v>
      </c>
      <c r="BJ485" s="511" t="s">
        <v>544</v>
      </c>
      <c r="BK485" s="511" t="s">
        <v>544</v>
      </c>
      <c r="BL485" s="512" t="s">
        <v>544</v>
      </c>
      <c r="BM485" s="511" t="s">
        <v>544</v>
      </c>
      <c r="BN485" s="511" t="s">
        <v>544</v>
      </c>
      <c r="BO485" s="511" t="s">
        <v>544</v>
      </c>
      <c r="BQ485" t="s">
        <v>544</v>
      </c>
      <c r="BR485" t="s">
        <v>544</v>
      </c>
      <c r="BS485" t="s">
        <v>544</v>
      </c>
      <c r="BT485" t="s">
        <v>544</v>
      </c>
      <c r="BU485" t="s">
        <v>544</v>
      </c>
      <c r="BV485" t="s">
        <v>544</v>
      </c>
      <c r="BW485" t="s">
        <v>544</v>
      </c>
      <c r="BX485" t="s">
        <v>544</v>
      </c>
      <c r="BY485" t="s">
        <v>544</v>
      </c>
      <c r="BZ485" t="s">
        <v>544</v>
      </c>
      <c r="CA485" t="s">
        <v>544</v>
      </c>
      <c r="CB485" t="s">
        <v>544</v>
      </c>
      <c r="CC485" t="s">
        <v>544</v>
      </c>
      <c r="CD485" t="s">
        <v>544</v>
      </c>
      <c r="CE485" t="s">
        <v>544</v>
      </c>
      <c r="CF485" t="s">
        <v>544</v>
      </c>
      <c r="CG485" t="s">
        <v>544</v>
      </c>
      <c r="CH485" t="s">
        <v>544</v>
      </c>
      <c r="CI485" t="s">
        <v>544</v>
      </c>
      <c r="CJ485" t="s">
        <v>544</v>
      </c>
      <c r="CK485" t="s">
        <v>544</v>
      </c>
      <c r="CL485" t="s">
        <v>544</v>
      </c>
      <c r="CM485" t="s">
        <v>544</v>
      </c>
      <c r="CN485" t="s">
        <v>544</v>
      </c>
      <c r="CO485" t="s">
        <v>544</v>
      </c>
      <c r="CP485" t="s">
        <v>544</v>
      </c>
      <c r="CQ485" t="s">
        <v>544</v>
      </c>
      <c r="CR485" t="s">
        <v>544</v>
      </c>
      <c r="CS485" t="s">
        <v>544</v>
      </c>
      <c r="CT485" t="s">
        <v>544</v>
      </c>
      <c r="CU485" t="s">
        <v>544</v>
      </c>
      <c r="CV485" t="s">
        <v>544</v>
      </c>
      <c r="CW485" t="s">
        <v>544</v>
      </c>
      <c r="CX485" t="s">
        <v>544</v>
      </c>
      <c r="CY485" t="s">
        <v>544</v>
      </c>
      <c r="CZ485" t="s">
        <v>544</v>
      </c>
      <c r="DA485" t="s">
        <v>544</v>
      </c>
      <c r="DB485" t="s">
        <v>544</v>
      </c>
      <c r="DC485" t="s">
        <v>544</v>
      </c>
      <c r="DD485" t="s">
        <v>544</v>
      </c>
      <c r="DE485" t="s">
        <v>544</v>
      </c>
      <c r="DF485" t="s">
        <v>544</v>
      </c>
      <c r="DG485" t="s">
        <v>544</v>
      </c>
      <c r="DH485" t="s">
        <v>544</v>
      </c>
      <c r="DI485" t="s">
        <v>544</v>
      </c>
      <c r="DJ485" t="s">
        <v>544</v>
      </c>
      <c r="DK485" t="s">
        <v>544</v>
      </c>
      <c r="DL485" t="s">
        <v>544</v>
      </c>
      <c r="DM485" t="s">
        <v>544</v>
      </c>
      <c r="DN485" t="s">
        <v>544</v>
      </c>
      <c r="DO485" t="s">
        <v>544</v>
      </c>
      <c r="DP485" t="s">
        <v>544</v>
      </c>
      <c r="DQ485" t="s">
        <v>544</v>
      </c>
      <c r="DR485" t="s">
        <v>544</v>
      </c>
      <c r="DS485" t="s">
        <v>544</v>
      </c>
      <c r="DT485" t="s">
        <v>544</v>
      </c>
      <c r="DU485" t="s">
        <v>544</v>
      </c>
      <c r="DV485" t="s">
        <v>544</v>
      </c>
      <c r="DW485" t="s">
        <v>544</v>
      </c>
      <c r="DX485" t="s">
        <v>544</v>
      </c>
      <c r="DY485" t="s">
        <v>544</v>
      </c>
      <c r="DZ485" t="s">
        <v>544</v>
      </c>
      <c r="EA485" t="s">
        <v>544</v>
      </c>
    </row>
    <row r="486" spans="1:131" ht="15" hidden="1">
      <c r="A486" s="505" t="e">
        <v>#N/A</v>
      </c>
      <c r="B486" s="505" t="e">
        <v>#N/A</v>
      </c>
      <c r="C486" s="506" t="s">
        <v>544</v>
      </c>
      <c r="D486" s="506" t="s">
        <v>544</v>
      </c>
      <c r="E486" s="507" t="s">
        <v>544</v>
      </c>
      <c r="F486" s="507" t="s">
        <v>544</v>
      </c>
      <c r="G486" s="508" t="s">
        <v>544</v>
      </c>
      <c r="H486" s="470" t="s">
        <v>544</v>
      </c>
      <c r="I486" s="509" t="s">
        <v>544</v>
      </c>
      <c r="J486" s="510" t="s">
        <v>544</v>
      </c>
      <c r="K486" s="511" t="s">
        <v>544</v>
      </c>
      <c r="L486" s="511" t="s">
        <v>544</v>
      </c>
      <c r="M486" s="511" t="s">
        <v>544</v>
      </c>
      <c r="N486" s="511" t="s">
        <v>544</v>
      </c>
      <c r="O486" s="511" t="s">
        <v>544</v>
      </c>
      <c r="P486" s="511" t="s">
        <v>544</v>
      </c>
      <c r="Q486" s="511" t="s">
        <v>544</v>
      </c>
      <c r="R486" s="511" t="s">
        <v>544</v>
      </c>
      <c r="S486" s="511" t="s">
        <v>544</v>
      </c>
      <c r="T486" s="511" t="s">
        <v>544</v>
      </c>
      <c r="U486" s="511" t="s">
        <v>544</v>
      </c>
      <c r="V486" s="511" t="s">
        <v>544</v>
      </c>
      <c r="W486" s="511" t="s">
        <v>544</v>
      </c>
      <c r="X486" s="511" t="s">
        <v>544</v>
      </c>
      <c r="Y486" s="511" t="s">
        <v>544</v>
      </c>
      <c r="Z486" s="511" t="s">
        <v>544</v>
      </c>
      <c r="AA486" s="511" t="s">
        <v>544</v>
      </c>
      <c r="AB486" s="511" t="s">
        <v>544</v>
      </c>
      <c r="AC486" s="511" t="s">
        <v>544</v>
      </c>
      <c r="AD486" s="511" t="s">
        <v>544</v>
      </c>
      <c r="AE486" s="511" t="s">
        <v>544</v>
      </c>
      <c r="AF486" s="511" t="s">
        <v>544</v>
      </c>
      <c r="AG486" s="511" t="s">
        <v>544</v>
      </c>
      <c r="AH486" s="511" t="s">
        <v>544</v>
      </c>
      <c r="AI486" s="511" t="s">
        <v>544</v>
      </c>
      <c r="AJ486" s="511" t="s">
        <v>544</v>
      </c>
      <c r="AK486" s="511" t="s">
        <v>544</v>
      </c>
      <c r="AL486" s="511" t="s">
        <v>544</v>
      </c>
      <c r="AM486" s="511" t="s">
        <v>544</v>
      </c>
      <c r="AN486" s="511" t="s">
        <v>544</v>
      </c>
      <c r="AO486" s="511" t="s">
        <v>544</v>
      </c>
      <c r="AP486" s="511" t="s">
        <v>544</v>
      </c>
      <c r="AQ486" s="511" t="s">
        <v>544</v>
      </c>
      <c r="AR486" s="511" t="s">
        <v>544</v>
      </c>
      <c r="AS486" s="511" t="s">
        <v>544</v>
      </c>
      <c r="AT486" s="511" t="s">
        <v>544</v>
      </c>
      <c r="AU486" s="511" t="s">
        <v>544</v>
      </c>
      <c r="AV486" s="511" t="s">
        <v>544</v>
      </c>
      <c r="AW486" s="511" t="s">
        <v>544</v>
      </c>
      <c r="AX486" s="511" t="s">
        <v>544</v>
      </c>
      <c r="AY486" s="511" t="s">
        <v>544</v>
      </c>
      <c r="AZ486" s="511" t="s">
        <v>544</v>
      </c>
      <c r="BA486" s="511" t="s">
        <v>544</v>
      </c>
      <c r="BB486" s="511" t="s">
        <v>544</v>
      </c>
      <c r="BC486" s="511" t="s">
        <v>544</v>
      </c>
      <c r="BD486" s="511" t="s">
        <v>544</v>
      </c>
      <c r="BE486" s="511" t="s">
        <v>544</v>
      </c>
      <c r="BF486" s="511" t="s">
        <v>544</v>
      </c>
      <c r="BG486" s="511" t="s">
        <v>544</v>
      </c>
      <c r="BH486" s="511" t="s">
        <v>544</v>
      </c>
      <c r="BI486" s="511" t="s">
        <v>544</v>
      </c>
      <c r="BJ486" s="511" t="s">
        <v>544</v>
      </c>
      <c r="BK486" s="511" t="s">
        <v>544</v>
      </c>
      <c r="BL486" s="512" t="s">
        <v>544</v>
      </c>
      <c r="BM486" s="511" t="s">
        <v>544</v>
      </c>
      <c r="BN486" s="511" t="s">
        <v>544</v>
      </c>
      <c r="BO486" s="511" t="s">
        <v>544</v>
      </c>
      <c r="BQ486" t="s">
        <v>544</v>
      </c>
      <c r="BR486" t="s">
        <v>544</v>
      </c>
      <c r="BS486" t="s">
        <v>544</v>
      </c>
      <c r="BT486" t="s">
        <v>544</v>
      </c>
      <c r="BU486" t="s">
        <v>544</v>
      </c>
      <c r="BV486" t="s">
        <v>544</v>
      </c>
      <c r="BW486" t="s">
        <v>544</v>
      </c>
      <c r="BX486" t="s">
        <v>544</v>
      </c>
      <c r="BY486" t="s">
        <v>544</v>
      </c>
      <c r="BZ486" t="s">
        <v>544</v>
      </c>
      <c r="CA486" t="s">
        <v>544</v>
      </c>
      <c r="CB486" t="s">
        <v>544</v>
      </c>
      <c r="CC486" t="s">
        <v>544</v>
      </c>
      <c r="CD486" t="s">
        <v>544</v>
      </c>
      <c r="CE486" t="s">
        <v>544</v>
      </c>
      <c r="CF486" t="s">
        <v>544</v>
      </c>
      <c r="CG486" t="s">
        <v>544</v>
      </c>
      <c r="CH486" t="s">
        <v>544</v>
      </c>
      <c r="CI486" t="s">
        <v>544</v>
      </c>
      <c r="CJ486" t="s">
        <v>544</v>
      </c>
      <c r="CK486" t="s">
        <v>544</v>
      </c>
      <c r="CL486" t="s">
        <v>544</v>
      </c>
      <c r="CM486" t="s">
        <v>544</v>
      </c>
      <c r="CN486" t="s">
        <v>544</v>
      </c>
      <c r="CO486" t="s">
        <v>544</v>
      </c>
      <c r="CP486" t="s">
        <v>544</v>
      </c>
      <c r="CQ486" t="s">
        <v>544</v>
      </c>
      <c r="CR486" t="s">
        <v>544</v>
      </c>
      <c r="CS486" t="s">
        <v>544</v>
      </c>
      <c r="CT486" t="s">
        <v>544</v>
      </c>
      <c r="CU486" t="s">
        <v>544</v>
      </c>
      <c r="CV486" t="s">
        <v>544</v>
      </c>
      <c r="CW486" t="s">
        <v>544</v>
      </c>
      <c r="CX486" t="s">
        <v>544</v>
      </c>
      <c r="CY486" t="s">
        <v>544</v>
      </c>
      <c r="CZ486" t="s">
        <v>544</v>
      </c>
      <c r="DA486" t="s">
        <v>544</v>
      </c>
      <c r="DB486" t="s">
        <v>544</v>
      </c>
      <c r="DC486" t="s">
        <v>544</v>
      </c>
      <c r="DD486" t="s">
        <v>544</v>
      </c>
      <c r="DE486" t="s">
        <v>544</v>
      </c>
      <c r="DF486" t="s">
        <v>544</v>
      </c>
      <c r="DG486" t="s">
        <v>544</v>
      </c>
      <c r="DH486" t="s">
        <v>544</v>
      </c>
      <c r="DI486" t="s">
        <v>544</v>
      </c>
      <c r="DJ486" t="s">
        <v>544</v>
      </c>
      <c r="DK486" t="s">
        <v>544</v>
      </c>
      <c r="DL486" t="s">
        <v>544</v>
      </c>
      <c r="DM486" t="s">
        <v>544</v>
      </c>
      <c r="DN486" t="s">
        <v>544</v>
      </c>
      <c r="DO486" t="s">
        <v>544</v>
      </c>
      <c r="DP486" t="s">
        <v>544</v>
      </c>
      <c r="DQ486" t="s">
        <v>544</v>
      </c>
      <c r="DR486" t="s">
        <v>544</v>
      </c>
      <c r="DS486" t="s">
        <v>544</v>
      </c>
      <c r="DT486" t="s">
        <v>544</v>
      </c>
      <c r="DU486" t="s">
        <v>544</v>
      </c>
      <c r="DV486" t="s">
        <v>544</v>
      </c>
      <c r="DW486" t="s">
        <v>544</v>
      </c>
      <c r="DX486" t="s">
        <v>544</v>
      </c>
      <c r="DY486" t="s">
        <v>544</v>
      </c>
      <c r="DZ486" t="s">
        <v>544</v>
      </c>
      <c r="EA486" t="s">
        <v>544</v>
      </c>
    </row>
    <row r="487" spans="1:131" ht="15" hidden="1">
      <c r="A487" s="505" t="e">
        <v>#N/A</v>
      </c>
      <c r="B487" s="505" t="e">
        <v>#N/A</v>
      </c>
      <c r="C487" s="506" t="s">
        <v>544</v>
      </c>
      <c r="D487" s="506" t="s">
        <v>544</v>
      </c>
      <c r="E487" s="507" t="s">
        <v>544</v>
      </c>
      <c r="F487" s="507" t="s">
        <v>544</v>
      </c>
      <c r="G487" s="508" t="s">
        <v>544</v>
      </c>
      <c r="H487" s="470" t="s">
        <v>544</v>
      </c>
      <c r="I487" s="509" t="s">
        <v>544</v>
      </c>
      <c r="J487" s="510" t="s">
        <v>544</v>
      </c>
      <c r="K487" s="511" t="s">
        <v>544</v>
      </c>
      <c r="L487" s="511" t="s">
        <v>544</v>
      </c>
      <c r="M487" s="511" t="s">
        <v>544</v>
      </c>
      <c r="N487" s="511" t="s">
        <v>544</v>
      </c>
      <c r="O487" s="511" t="s">
        <v>544</v>
      </c>
      <c r="P487" s="511" t="s">
        <v>544</v>
      </c>
      <c r="Q487" s="511" t="s">
        <v>544</v>
      </c>
      <c r="R487" s="511" t="s">
        <v>544</v>
      </c>
      <c r="S487" s="511" t="s">
        <v>544</v>
      </c>
      <c r="T487" s="511" t="s">
        <v>544</v>
      </c>
      <c r="U487" s="511" t="s">
        <v>544</v>
      </c>
      <c r="V487" s="511" t="s">
        <v>544</v>
      </c>
      <c r="W487" s="511" t="s">
        <v>544</v>
      </c>
      <c r="X487" s="511" t="s">
        <v>544</v>
      </c>
      <c r="Y487" s="511" t="s">
        <v>544</v>
      </c>
      <c r="Z487" s="511" t="s">
        <v>544</v>
      </c>
      <c r="AA487" s="511" t="s">
        <v>544</v>
      </c>
      <c r="AB487" s="511" t="s">
        <v>544</v>
      </c>
      <c r="AC487" s="511" t="s">
        <v>544</v>
      </c>
      <c r="AD487" s="511" t="s">
        <v>544</v>
      </c>
      <c r="AE487" s="511" t="s">
        <v>544</v>
      </c>
      <c r="AF487" s="511" t="s">
        <v>544</v>
      </c>
      <c r="AG487" s="511" t="s">
        <v>544</v>
      </c>
      <c r="AH487" s="511" t="s">
        <v>544</v>
      </c>
      <c r="AI487" s="511" t="s">
        <v>544</v>
      </c>
      <c r="AJ487" s="511" t="s">
        <v>544</v>
      </c>
      <c r="AK487" s="511" t="s">
        <v>544</v>
      </c>
      <c r="AL487" s="511" t="s">
        <v>544</v>
      </c>
      <c r="AM487" s="511" t="s">
        <v>544</v>
      </c>
      <c r="AN487" s="511" t="s">
        <v>544</v>
      </c>
      <c r="AO487" s="511" t="s">
        <v>544</v>
      </c>
      <c r="AP487" s="511" t="s">
        <v>544</v>
      </c>
      <c r="AQ487" s="511" t="s">
        <v>544</v>
      </c>
      <c r="AR487" s="511" t="s">
        <v>544</v>
      </c>
      <c r="AS487" s="511" t="s">
        <v>544</v>
      </c>
      <c r="AT487" s="511" t="s">
        <v>544</v>
      </c>
      <c r="AU487" s="511" t="s">
        <v>544</v>
      </c>
      <c r="AV487" s="511" t="s">
        <v>544</v>
      </c>
      <c r="AW487" s="511" t="s">
        <v>544</v>
      </c>
      <c r="AX487" s="511" t="s">
        <v>544</v>
      </c>
      <c r="AY487" s="511" t="s">
        <v>544</v>
      </c>
      <c r="AZ487" s="511" t="s">
        <v>544</v>
      </c>
      <c r="BA487" s="511" t="s">
        <v>544</v>
      </c>
      <c r="BB487" s="511" t="s">
        <v>544</v>
      </c>
      <c r="BC487" s="511" t="s">
        <v>544</v>
      </c>
      <c r="BD487" s="511" t="s">
        <v>544</v>
      </c>
      <c r="BE487" s="511" t="s">
        <v>544</v>
      </c>
      <c r="BF487" s="511" t="s">
        <v>544</v>
      </c>
      <c r="BG487" s="511" t="s">
        <v>544</v>
      </c>
      <c r="BH487" s="511" t="s">
        <v>544</v>
      </c>
      <c r="BI487" s="511" t="s">
        <v>544</v>
      </c>
      <c r="BJ487" s="511" t="s">
        <v>544</v>
      </c>
      <c r="BK487" s="511" t="s">
        <v>544</v>
      </c>
      <c r="BL487" s="512" t="s">
        <v>544</v>
      </c>
      <c r="BM487" s="511" t="s">
        <v>544</v>
      </c>
      <c r="BN487" s="511" t="s">
        <v>544</v>
      </c>
      <c r="BO487" s="511" t="s">
        <v>544</v>
      </c>
      <c r="BQ487" t="s">
        <v>544</v>
      </c>
      <c r="BR487" t="s">
        <v>544</v>
      </c>
      <c r="BS487" t="s">
        <v>544</v>
      </c>
      <c r="BT487" t="s">
        <v>544</v>
      </c>
      <c r="BU487" t="s">
        <v>544</v>
      </c>
      <c r="BV487" t="s">
        <v>544</v>
      </c>
      <c r="BW487" t="s">
        <v>544</v>
      </c>
      <c r="BX487" t="s">
        <v>544</v>
      </c>
      <c r="BY487" t="s">
        <v>544</v>
      </c>
      <c r="BZ487" t="s">
        <v>544</v>
      </c>
      <c r="CA487" t="s">
        <v>544</v>
      </c>
      <c r="CB487" t="s">
        <v>544</v>
      </c>
      <c r="CC487" t="s">
        <v>544</v>
      </c>
      <c r="CD487" t="s">
        <v>544</v>
      </c>
      <c r="CE487" t="s">
        <v>544</v>
      </c>
      <c r="CF487" t="s">
        <v>544</v>
      </c>
      <c r="CG487" t="s">
        <v>544</v>
      </c>
      <c r="CH487" t="s">
        <v>544</v>
      </c>
      <c r="CI487" t="s">
        <v>544</v>
      </c>
      <c r="CJ487" t="s">
        <v>544</v>
      </c>
      <c r="CK487" t="s">
        <v>544</v>
      </c>
      <c r="CL487" t="s">
        <v>544</v>
      </c>
      <c r="CM487" t="s">
        <v>544</v>
      </c>
      <c r="CN487" t="s">
        <v>544</v>
      </c>
      <c r="CO487" t="s">
        <v>544</v>
      </c>
      <c r="CP487" t="s">
        <v>544</v>
      </c>
      <c r="CQ487" t="s">
        <v>544</v>
      </c>
      <c r="CR487" t="s">
        <v>544</v>
      </c>
      <c r="CS487" t="s">
        <v>544</v>
      </c>
      <c r="CT487" t="s">
        <v>544</v>
      </c>
      <c r="CU487" t="s">
        <v>544</v>
      </c>
      <c r="CV487" t="s">
        <v>544</v>
      </c>
      <c r="CW487" t="s">
        <v>544</v>
      </c>
      <c r="CX487" t="s">
        <v>544</v>
      </c>
      <c r="CY487" t="s">
        <v>544</v>
      </c>
      <c r="CZ487" t="s">
        <v>544</v>
      </c>
      <c r="DA487" t="s">
        <v>544</v>
      </c>
      <c r="DB487" t="s">
        <v>544</v>
      </c>
      <c r="DC487" t="s">
        <v>544</v>
      </c>
      <c r="DD487" t="s">
        <v>544</v>
      </c>
      <c r="DE487" t="s">
        <v>544</v>
      </c>
      <c r="DF487" t="s">
        <v>544</v>
      </c>
      <c r="DG487" t="s">
        <v>544</v>
      </c>
      <c r="DH487" t="s">
        <v>544</v>
      </c>
      <c r="DI487" t="s">
        <v>544</v>
      </c>
      <c r="DJ487" t="s">
        <v>544</v>
      </c>
      <c r="DK487" t="s">
        <v>544</v>
      </c>
      <c r="DL487" t="s">
        <v>544</v>
      </c>
      <c r="DM487" t="s">
        <v>544</v>
      </c>
      <c r="DN487" t="s">
        <v>544</v>
      </c>
      <c r="DO487" t="s">
        <v>544</v>
      </c>
      <c r="DP487" t="s">
        <v>544</v>
      </c>
      <c r="DQ487" t="s">
        <v>544</v>
      </c>
      <c r="DR487" t="s">
        <v>544</v>
      </c>
      <c r="DS487" t="s">
        <v>544</v>
      </c>
      <c r="DT487" t="s">
        <v>544</v>
      </c>
      <c r="DU487" t="s">
        <v>544</v>
      </c>
      <c r="DV487" t="s">
        <v>544</v>
      </c>
      <c r="DW487" t="s">
        <v>544</v>
      </c>
      <c r="DX487" t="s">
        <v>544</v>
      </c>
      <c r="DY487" t="s">
        <v>544</v>
      </c>
      <c r="DZ487" t="s">
        <v>544</v>
      </c>
      <c r="EA487" t="s">
        <v>544</v>
      </c>
    </row>
    <row r="488" spans="1:131" ht="15" hidden="1">
      <c r="A488" s="505" t="e">
        <v>#N/A</v>
      </c>
      <c r="B488" s="505" t="e">
        <v>#N/A</v>
      </c>
      <c r="C488" s="506" t="s">
        <v>544</v>
      </c>
      <c r="D488" s="506" t="s">
        <v>544</v>
      </c>
      <c r="E488" s="507" t="s">
        <v>544</v>
      </c>
      <c r="F488" s="507" t="s">
        <v>544</v>
      </c>
      <c r="G488" s="508" t="s">
        <v>544</v>
      </c>
      <c r="H488" s="470" t="s">
        <v>544</v>
      </c>
      <c r="I488" s="509" t="s">
        <v>544</v>
      </c>
      <c r="J488" s="510" t="s">
        <v>544</v>
      </c>
      <c r="K488" s="511" t="s">
        <v>544</v>
      </c>
      <c r="L488" s="511" t="s">
        <v>544</v>
      </c>
      <c r="M488" s="511" t="s">
        <v>544</v>
      </c>
      <c r="N488" s="511" t="s">
        <v>544</v>
      </c>
      <c r="O488" s="511" t="s">
        <v>544</v>
      </c>
      <c r="P488" s="511" t="s">
        <v>544</v>
      </c>
      <c r="Q488" s="511" t="s">
        <v>544</v>
      </c>
      <c r="R488" s="511" t="s">
        <v>544</v>
      </c>
      <c r="S488" s="511" t="s">
        <v>544</v>
      </c>
      <c r="T488" s="511" t="s">
        <v>544</v>
      </c>
      <c r="U488" s="511" t="s">
        <v>544</v>
      </c>
      <c r="V488" s="511" t="s">
        <v>544</v>
      </c>
      <c r="W488" s="511" t="s">
        <v>544</v>
      </c>
      <c r="X488" s="511" t="s">
        <v>544</v>
      </c>
      <c r="Y488" s="511" t="s">
        <v>544</v>
      </c>
      <c r="Z488" s="511" t="s">
        <v>544</v>
      </c>
      <c r="AA488" s="511" t="s">
        <v>544</v>
      </c>
      <c r="AB488" s="511" t="s">
        <v>544</v>
      </c>
      <c r="AC488" s="511" t="s">
        <v>544</v>
      </c>
      <c r="AD488" s="511" t="s">
        <v>544</v>
      </c>
      <c r="AE488" s="511" t="s">
        <v>544</v>
      </c>
      <c r="AF488" s="511" t="s">
        <v>544</v>
      </c>
      <c r="AG488" s="511" t="s">
        <v>544</v>
      </c>
      <c r="AH488" s="511" t="s">
        <v>544</v>
      </c>
      <c r="AI488" s="511" t="s">
        <v>544</v>
      </c>
      <c r="AJ488" s="511" t="s">
        <v>544</v>
      </c>
      <c r="AK488" s="511" t="s">
        <v>544</v>
      </c>
      <c r="AL488" s="511" t="s">
        <v>544</v>
      </c>
      <c r="AM488" s="511" t="s">
        <v>544</v>
      </c>
      <c r="AN488" s="511" t="s">
        <v>544</v>
      </c>
      <c r="AO488" s="511" t="s">
        <v>544</v>
      </c>
      <c r="AP488" s="511" t="s">
        <v>544</v>
      </c>
      <c r="AQ488" s="511" t="s">
        <v>544</v>
      </c>
      <c r="AR488" s="511" t="s">
        <v>544</v>
      </c>
      <c r="AS488" s="511" t="s">
        <v>544</v>
      </c>
      <c r="AT488" s="511" t="s">
        <v>544</v>
      </c>
      <c r="AU488" s="511" t="s">
        <v>544</v>
      </c>
      <c r="AV488" s="511" t="s">
        <v>544</v>
      </c>
      <c r="AW488" s="511" t="s">
        <v>544</v>
      </c>
      <c r="AX488" s="511" t="s">
        <v>544</v>
      </c>
      <c r="AY488" s="511" t="s">
        <v>544</v>
      </c>
      <c r="AZ488" s="511" t="s">
        <v>544</v>
      </c>
      <c r="BA488" s="511" t="s">
        <v>544</v>
      </c>
      <c r="BB488" s="511" t="s">
        <v>544</v>
      </c>
      <c r="BC488" s="511" t="s">
        <v>544</v>
      </c>
      <c r="BD488" s="511" t="s">
        <v>544</v>
      </c>
      <c r="BE488" s="511" t="s">
        <v>544</v>
      </c>
      <c r="BF488" s="511" t="s">
        <v>544</v>
      </c>
      <c r="BG488" s="511" t="s">
        <v>544</v>
      </c>
      <c r="BH488" s="511" t="s">
        <v>544</v>
      </c>
      <c r="BI488" s="511" t="s">
        <v>544</v>
      </c>
      <c r="BJ488" s="511" t="s">
        <v>544</v>
      </c>
      <c r="BK488" s="511" t="s">
        <v>544</v>
      </c>
      <c r="BL488" s="512" t="s">
        <v>544</v>
      </c>
      <c r="BM488" s="511" t="s">
        <v>544</v>
      </c>
      <c r="BN488" s="511" t="s">
        <v>544</v>
      </c>
      <c r="BO488" s="511" t="s">
        <v>544</v>
      </c>
      <c r="BQ488" t="s">
        <v>544</v>
      </c>
      <c r="BR488" t="s">
        <v>544</v>
      </c>
      <c r="BS488" t="s">
        <v>544</v>
      </c>
      <c r="BT488" t="s">
        <v>544</v>
      </c>
      <c r="BU488" t="s">
        <v>544</v>
      </c>
      <c r="BV488" t="s">
        <v>544</v>
      </c>
      <c r="BW488" t="s">
        <v>544</v>
      </c>
      <c r="BX488" t="s">
        <v>544</v>
      </c>
      <c r="BY488" t="s">
        <v>544</v>
      </c>
      <c r="BZ488" t="s">
        <v>544</v>
      </c>
      <c r="CA488" t="s">
        <v>544</v>
      </c>
      <c r="CB488" t="s">
        <v>544</v>
      </c>
      <c r="CC488" t="s">
        <v>544</v>
      </c>
      <c r="CD488" t="s">
        <v>544</v>
      </c>
      <c r="CE488" t="s">
        <v>544</v>
      </c>
      <c r="CF488" t="s">
        <v>544</v>
      </c>
      <c r="CG488" t="s">
        <v>544</v>
      </c>
      <c r="CH488" t="s">
        <v>544</v>
      </c>
      <c r="CI488" t="s">
        <v>544</v>
      </c>
      <c r="CJ488" t="s">
        <v>544</v>
      </c>
      <c r="CK488" t="s">
        <v>544</v>
      </c>
      <c r="CL488" t="s">
        <v>544</v>
      </c>
      <c r="CM488" t="s">
        <v>544</v>
      </c>
      <c r="CN488" t="s">
        <v>544</v>
      </c>
      <c r="CO488" t="s">
        <v>544</v>
      </c>
      <c r="CP488" t="s">
        <v>544</v>
      </c>
      <c r="CQ488" t="s">
        <v>544</v>
      </c>
      <c r="CR488" t="s">
        <v>544</v>
      </c>
      <c r="CS488" t="s">
        <v>544</v>
      </c>
      <c r="CT488" t="s">
        <v>544</v>
      </c>
      <c r="CU488" t="s">
        <v>544</v>
      </c>
      <c r="CV488" t="s">
        <v>544</v>
      </c>
      <c r="CW488" t="s">
        <v>544</v>
      </c>
      <c r="CX488" t="s">
        <v>544</v>
      </c>
      <c r="CY488" t="s">
        <v>544</v>
      </c>
      <c r="CZ488" t="s">
        <v>544</v>
      </c>
      <c r="DA488" t="s">
        <v>544</v>
      </c>
      <c r="DB488" t="s">
        <v>544</v>
      </c>
      <c r="DC488" t="s">
        <v>544</v>
      </c>
      <c r="DD488" t="s">
        <v>544</v>
      </c>
      <c r="DE488" t="s">
        <v>544</v>
      </c>
      <c r="DF488" t="s">
        <v>544</v>
      </c>
      <c r="DG488" t="s">
        <v>544</v>
      </c>
      <c r="DH488" t="s">
        <v>544</v>
      </c>
      <c r="DI488" t="s">
        <v>544</v>
      </c>
      <c r="DJ488" t="s">
        <v>544</v>
      </c>
      <c r="DK488" t="s">
        <v>544</v>
      </c>
      <c r="DL488" t="s">
        <v>544</v>
      </c>
      <c r="DM488" t="s">
        <v>544</v>
      </c>
      <c r="DN488" t="s">
        <v>544</v>
      </c>
      <c r="DO488" t="s">
        <v>544</v>
      </c>
      <c r="DP488" t="s">
        <v>544</v>
      </c>
      <c r="DQ488" t="s">
        <v>544</v>
      </c>
      <c r="DR488" t="s">
        <v>544</v>
      </c>
      <c r="DS488" t="s">
        <v>544</v>
      </c>
      <c r="DT488" t="s">
        <v>544</v>
      </c>
      <c r="DU488" t="s">
        <v>544</v>
      </c>
      <c r="DV488" t="s">
        <v>544</v>
      </c>
      <c r="DW488" t="s">
        <v>544</v>
      </c>
      <c r="DX488" t="s">
        <v>544</v>
      </c>
      <c r="DY488" t="s">
        <v>544</v>
      </c>
      <c r="DZ488" t="s">
        <v>544</v>
      </c>
      <c r="EA488" t="s">
        <v>544</v>
      </c>
    </row>
    <row r="489" spans="1:131" ht="15" hidden="1">
      <c r="A489" s="505" t="e">
        <v>#N/A</v>
      </c>
      <c r="B489" s="505" t="e">
        <v>#N/A</v>
      </c>
      <c r="C489" s="506" t="s">
        <v>544</v>
      </c>
      <c r="D489" s="506" t="s">
        <v>544</v>
      </c>
      <c r="E489" s="507" t="s">
        <v>544</v>
      </c>
      <c r="F489" s="507" t="s">
        <v>544</v>
      </c>
      <c r="G489" s="508" t="s">
        <v>544</v>
      </c>
      <c r="H489" s="470" t="s">
        <v>544</v>
      </c>
      <c r="I489" s="509" t="s">
        <v>544</v>
      </c>
      <c r="J489" s="510" t="s">
        <v>544</v>
      </c>
      <c r="K489" s="511" t="s">
        <v>544</v>
      </c>
      <c r="L489" s="511" t="s">
        <v>544</v>
      </c>
      <c r="M489" s="511" t="s">
        <v>544</v>
      </c>
      <c r="N489" s="511" t="s">
        <v>544</v>
      </c>
      <c r="O489" s="511" t="s">
        <v>544</v>
      </c>
      <c r="P489" s="511" t="s">
        <v>544</v>
      </c>
      <c r="Q489" s="511" t="s">
        <v>544</v>
      </c>
      <c r="R489" s="511" t="s">
        <v>544</v>
      </c>
      <c r="S489" s="511" t="s">
        <v>544</v>
      </c>
      <c r="T489" s="511" t="s">
        <v>544</v>
      </c>
      <c r="U489" s="511" t="s">
        <v>544</v>
      </c>
      <c r="V489" s="511" t="s">
        <v>544</v>
      </c>
      <c r="W489" s="511" t="s">
        <v>544</v>
      </c>
      <c r="X489" s="511" t="s">
        <v>544</v>
      </c>
      <c r="Y489" s="511" t="s">
        <v>544</v>
      </c>
      <c r="Z489" s="511" t="s">
        <v>544</v>
      </c>
      <c r="AA489" s="511" t="s">
        <v>544</v>
      </c>
      <c r="AB489" s="511" t="s">
        <v>544</v>
      </c>
      <c r="AC489" s="511" t="s">
        <v>544</v>
      </c>
      <c r="AD489" s="511" t="s">
        <v>544</v>
      </c>
      <c r="AE489" s="511" t="s">
        <v>544</v>
      </c>
      <c r="AF489" s="511" t="s">
        <v>544</v>
      </c>
      <c r="AG489" s="511" t="s">
        <v>544</v>
      </c>
      <c r="AH489" s="511" t="s">
        <v>544</v>
      </c>
      <c r="AI489" s="511" t="s">
        <v>544</v>
      </c>
      <c r="AJ489" s="511" t="s">
        <v>544</v>
      </c>
      <c r="AK489" s="511" t="s">
        <v>544</v>
      </c>
      <c r="AL489" s="511" t="s">
        <v>544</v>
      </c>
      <c r="AM489" s="511" t="s">
        <v>544</v>
      </c>
      <c r="AN489" s="511" t="s">
        <v>544</v>
      </c>
      <c r="AO489" s="511" t="s">
        <v>544</v>
      </c>
      <c r="AP489" s="511" t="s">
        <v>544</v>
      </c>
      <c r="AQ489" s="511" t="s">
        <v>544</v>
      </c>
      <c r="AR489" s="511" t="s">
        <v>544</v>
      </c>
      <c r="AS489" s="511" t="s">
        <v>544</v>
      </c>
      <c r="AT489" s="511" t="s">
        <v>544</v>
      </c>
      <c r="AU489" s="511" t="s">
        <v>544</v>
      </c>
      <c r="AV489" s="511" t="s">
        <v>544</v>
      </c>
      <c r="AW489" s="511" t="s">
        <v>544</v>
      </c>
      <c r="AX489" s="511" t="s">
        <v>544</v>
      </c>
      <c r="AY489" s="511" t="s">
        <v>544</v>
      </c>
      <c r="AZ489" s="511" t="s">
        <v>544</v>
      </c>
      <c r="BA489" s="511" t="s">
        <v>544</v>
      </c>
      <c r="BB489" s="511" t="s">
        <v>544</v>
      </c>
      <c r="BC489" s="511" t="s">
        <v>544</v>
      </c>
      <c r="BD489" s="511" t="s">
        <v>544</v>
      </c>
      <c r="BE489" s="511" t="s">
        <v>544</v>
      </c>
      <c r="BF489" s="511" t="s">
        <v>544</v>
      </c>
      <c r="BG489" s="511" t="s">
        <v>544</v>
      </c>
      <c r="BH489" s="511" t="s">
        <v>544</v>
      </c>
      <c r="BI489" s="511" t="s">
        <v>544</v>
      </c>
      <c r="BJ489" s="511" t="s">
        <v>544</v>
      </c>
      <c r="BK489" s="511" t="s">
        <v>544</v>
      </c>
      <c r="BL489" s="512" t="s">
        <v>544</v>
      </c>
      <c r="BM489" s="511" t="s">
        <v>544</v>
      </c>
      <c r="BN489" s="511" t="s">
        <v>544</v>
      </c>
      <c r="BO489" s="511" t="s">
        <v>544</v>
      </c>
      <c r="BQ489" t="s">
        <v>544</v>
      </c>
      <c r="BR489" t="s">
        <v>544</v>
      </c>
      <c r="BS489" t="s">
        <v>544</v>
      </c>
      <c r="BT489" t="s">
        <v>544</v>
      </c>
      <c r="BU489" t="s">
        <v>544</v>
      </c>
      <c r="BV489" t="s">
        <v>544</v>
      </c>
      <c r="BW489" t="s">
        <v>544</v>
      </c>
      <c r="BX489" t="s">
        <v>544</v>
      </c>
      <c r="BY489" t="s">
        <v>544</v>
      </c>
      <c r="BZ489" t="s">
        <v>544</v>
      </c>
      <c r="CA489" t="s">
        <v>544</v>
      </c>
      <c r="CB489" t="s">
        <v>544</v>
      </c>
      <c r="CC489" t="s">
        <v>544</v>
      </c>
      <c r="CD489" t="s">
        <v>544</v>
      </c>
      <c r="CE489" t="s">
        <v>544</v>
      </c>
      <c r="CF489" t="s">
        <v>544</v>
      </c>
      <c r="CG489" t="s">
        <v>544</v>
      </c>
      <c r="CH489" t="s">
        <v>544</v>
      </c>
      <c r="CI489" t="s">
        <v>544</v>
      </c>
      <c r="CJ489" t="s">
        <v>544</v>
      </c>
      <c r="CK489" t="s">
        <v>544</v>
      </c>
      <c r="CL489" t="s">
        <v>544</v>
      </c>
      <c r="CM489" t="s">
        <v>544</v>
      </c>
      <c r="CN489" t="s">
        <v>544</v>
      </c>
      <c r="CO489" t="s">
        <v>544</v>
      </c>
      <c r="CP489" t="s">
        <v>544</v>
      </c>
      <c r="CQ489" t="s">
        <v>544</v>
      </c>
      <c r="CR489" t="s">
        <v>544</v>
      </c>
      <c r="CS489" t="s">
        <v>544</v>
      </c>
      <c r="CT489" t="s">
        <v>544</v>
      </c>
      <c r="CU489" t="s">
        <v>544</v>
      </c>
      <c r="CV489" t="s">
        <v>544</v>
      </c>
      <c r="CW489" t="s">
        <v>544</v>
      </c>
      <c r="CX489" t="s">
        <v>544</v>
      </c>
      <c r="CY489" t="s">
        <v>544</v>
      </c>
      <c r="CZ489" t="s">
        <v>544</v>
      </c>
      <c r="DA489" t="s">
        <v>544</v>
      </c>
      <c r="DB489" t="s">
        <v>544</v>
      </c>
      <c r="DC489" t="s">
        <v>544</v>
      </c>
      <c r="DD489" t="s">
        <v>544</v>
      </c>
      <c r="DE489" t="s">
        <v>544</v>
      </c>
      <c r="DF489" t="s">
        <v>544</v>
      </c>
      <c r="DG489" t="s">
        <v>544</v>
      </c>
      <c r="DH489" t="s">
        <v>544</v>
      </c>
      <c r="DI489" t="s">
        <v>544</v>
      </c>
      <c r="DJ489" t="s">
        <v>544</v>
      </c>
      <c r="DK489" t="s">
        <v>544</v>
      </c>
      <c r="DL489" t="s">
        <v>544</v>
      </c>
      <c r="DM489" t="s">
        <v>544</v>
      </c>
      <c r="DN489" t="s">
        <v>544</v>
      </c>
      <c r="DO489" t="s">
        <v>544</v>
      </c>
      <c r="DP489" t="s">
        <v>544</v>
      </c>
      <c r="DQ489" t="s">
        <v>544</v>
      </c>
      <c r="DR489" t="s">
        <v>544</v>
      </c>
      <c r="DS489" t="s">
        <v>544</v>
      </c>
      <c r="DT489" t="s">
        <v>544</v>
      </c>
      <c r="DU489" t="s">
        <v>544</v>
      </c>
      <c r="DV489" t="s">
        <v>544</v>
      </c>
      <c r="DW489" t="s">
        <v>544</v>
      </c>
      <c r="DX489" t="s">
        <v>544</v>
      </c>
      <c r="DY489" t="s">
        <v>544</v>
      </c>
      <c r="DZ489" t="s">
        <v>544</v>
      </c>
      <c r="EA489" t="s">
        <v>544</v>
      </c>
    </row>
    <row r="490" spans="1:131" ht="15" hidden="1">
      <c r="A490" s="505" t="e">
        <v>#N/A</v>
      </c>
      <c r="B490" s="505" t="e">
        <v>#N/A</v>
      </c>
      <c r="C490" s="506" t="s">
        <v>544</v>
      </c>
      <c r="D490" s="506" t="s">
        <v>544</v>
      </c>
      <c r="E490" s="507" t="s">
        <v>544</v>
      </c>
      <c r="F490" s="507" t="s">
        <v>544</v>
      </c>
      <c r="G490" s="508" t="s">
        <v>544</v>
      </c>
      <c r="H490" s="470" t="s">
        <v>544</v>
      </c>
      <c r="I490" s="509" t="s">
        <v>544</v>
      </c>
      <c r="J490" s="510" t="s">
        <v>544</v>
      </c>
      <c r="K490" s="511" t="s">
        <v>544</v>
      </c>
      <c r="L490" s="511" t="s">
        <v>544</v>
      </c>
      <c r="M490" s="511" t="s">
        <v>544</v>
      </c>
      <c r="N490" s="511" t="s">
        <v>544</v>
      </c>
      <c r="O490" s="511" t="s">
        <v>544</v>
      </c>
      <c r="P490" s="511" t="s">
        <v>544</v>
      </c>
      <c r="Q490" s="511" t="s">
        <v>544</v>
      </c>
      <c r="R490" s="511" t="s">
        <v>544</v>
      </c>
      <c r="S490" s="511" t="s">
        <v>544</v>
      </c>
      <c r="T490" s="511" t="s">
        <v>544</v>
      </c>
      <c r="U490" s="511" t="s">
        <v>544</v>
      </c>
      <c r="V490" s="511" t="s">
        <v>544</v>
      </c>
      <c r="W490" s="511" t="s">
        <v>544</v>
      </c>
      <c r="X490" s="511" t="s">
        <v>544</v>
      </c>
      <c r="Y490" s="511" t="s">
        <v>544</v>
      </c>
      <c r="Z490" s="511" t="s">
        <v>544</v>
      </c>
      <c r="AA490" s="511" t="s">
        <v>544</v>
      </c>
      <c r="AB490" s="511" t="s">
        <v>544</v>
      </c>
      <c r="AC490" s="511" t="s">
        <v>544</v>
      </c>
      <c r="AD490" s="511" t="s">
        <v>544</v>
      </c>
      <c r="AE490" s="511" t="s">
        <v>544</v>
      </c>
      <c r="AF490" s="511" t="s">
        <v>544</v>
      </c>
      <c r="AG490" s="511" t="s">
        <v>544</v>
      </c>
      <c r="AH490" s="511" t="s">
        <v>544</v>
      </c>
      <c r="AI490" s="511" t="s">
        <v>544</v>
      </c>
      <c r="AJ490" s="511" t="s">
        <v>544</v>
      </c>
      <c r="AK490" s="511" t="s">
        <v>544</v>
      </c>
      <c r="AL490" s="511" t="s">
        <v>544</v>
      </c>
      <c r="AM490" s="511" t="s">
        <v>544</v>
      </c>
      <c r="AN490" s="511" t="s">
        <v>544</v>
      </c>
      <c r="AO490" s="511" t="s">
        <v>544</v>
      </c>
      <c r="AP490" s="511" t="s">
        <v>544</v>
      </c>
      <c r="AQ490" s="511" t="s">
        <v>544</v>
      </c>
      <c r="AR490" s="511" t="s">
        <v>544</v>
      </c>
      <c r="AS490" s="511" t="s">
        <v>544</v>
      </c>
      <c r="AT490" s="511" t="s">
        <v>544</v>
      </c>
      <c r="AU490" s="511" t="s">
        <v>544</v>
      </c>
      <c r="AV490" s="511" t="s">
        <v>544</v>
      </c>
      <c r="AW490" s="511" t="s">
        <v>544</v>
      </c>
      <c r="AX490" s="511" t="s">
        <v>544</v>
      </c>
      <c r="AY490" s="511" t="s">
        <v>544</v>
      </c>
      <c r="AZ490" s="511" t="s">
        <v>544</v>
      </c>
      <c r="BA490" s="511" t="s">
        <v>544</v>
      </c>
      <c r="BB490" s="511" t="s">
        <v>544</v>
      </c>
      <c r="BC490" s="511" t="s">
        <v>544</v>
      </c>
      <c r="BD490" s="511" t="s">
        <v>544</v>
      </c>
      <c r="BE490" s="511" t="s">
        <v>544</v>
      </c>
      <c r="BF490" s="511" t="s">
        <v>544</v>
      </c>
      <c r="BG490" s="511" t="s">
        <v>544</v>
      </c>
      <c r="BH490" s="511" t="s">
        <v>544</v>
      </c>
      <c r="BI490" s="511" t="s">
        <v>544</v>
      </c>
      <c r="BJ490" s="511" t="s">
        <v>544</v>
      </c>
      <c r="BK490" s="511" t="s">
        <v>544</v>
      </c>
      <c r="BL490" s="512" t="s">
        <v>544</v>
      </c>
      <c r="BM490" s="511" t="s">
        <v>544</v>
      </c>
      <c r="BN490" s="511" t="s">
        <v>544</v>
      </c>
      <c r="BO490" s="511" t="s">
        <v>544</v>
      </c>
      <c r="BQ490" t="s">
        <v>544</v>
      </c>
      <c r="BR490" t="s">
        <v>544</v>
      </c>
      <c r="BS490" t="s">
        <v>544</v>
      </c>
      <c r="BT490" t="s">
        <v>544</v>
      </c>
      <c r="BU490" t="s">
        <v>544</v>
      </c>
      <c r="BV490" t="s">
        <v>544</v>
      </c>
      <c r="BW490" t="s">
        <v>544</v>
      </c>
      <c r="BX490" t="s">
        <v>544</v>
      </c>
      <c r="BY490" t="s">
        <v>544</v>
      </c>
      <c r="BZ490" t="s">
        <v>544</v>
      </c>
      <c r="CA490" t="s">
        <v>544</v>
      </c>
      <c r="CB490" t="s">
        <v>544</v>
      </c>
      <c r="CC490" t="s">
        <v>544</v>
      </c>
      <c r="CD490" t="s">
        <v>544</v>
      </c>
      <c r="CE490" t="s">
        <v>544</v>
      </c>
      <c r="CF490" t="s">
        <v>544</v>
      </c>
      <c r="CG490" t="s">
        <v>544</v>
      </c>
      <c r="CH490" t="s">
        <v>544</v>
      </c>
      <c r="CI490" t="s">
        <v>544</v>
      </c>
      <c r="CJ490" t="s">
        <v>544</v>
      </c>
      <c r="CK490" t="s">
        <v>544</v>
      </c>
      <c r="CL490" t="s">
        <v>544</v>
      </c>
      <c r="CM490" t="s">
        <v>544</v>
      </c>
      <c r="CN490" t="s">
        <v>544</v>
      </c>
      <c r="CO490" t="s">
        <v>544</v>
      </c>
      <c r="CP490" t="s">
        <v>544</v>
      </c>
      <c r="CQ490" t="s">
        <v>544</v>
      </c>
      <c r="CR490" t="s">
        <v>544</v>
      </c>
      <c r="CS490" t="s">
        <v>544</v>
      </c>
      <c r="CT490" t="s">
        <v>544</v>
      </c>
      <c r="CU490" t="s">
        <v>544</v>
      </c>
      <c r="CV490" t="s">
        <v>544</v>
      </c>
      <c r="CW490" t="s">
        <v>544</v>
      </c>
      <c r="CX490" t="s">
        <v>544</v>
      </c>
      <c r="CY490" t="s">
        <v>544</v>
      </c>
      <c r="CZ490" t="s">
        <v>544</v>
      </c>
      <c r="DA490" t="s">
        <v>544</v>
      </c>
      <c r="DB490" t="s">
        <v>544</v>
      </c>
      <c r="DC490" t="s">
        <v>544</v>
      </c>
      <c r="DD490" t="s">
        <v>544</v>
      </c>
      <c r="DE490" t="s">
        <v>544</v>
      </c>
      <c r="DF490" t="s">
        <v>544</v>
      </c>
      <c r="DG490" t="s">
        <v>544</v>
      </c>
      <c r="DH490" t="s">
        <v>544</v>
      </c>
      <c r="DI490" t="s">
        <v>544</v>
      </c>
      <c r="DJ490" t="s">
        <v>544</v>
      </c>
      <c r="DK490" t="s">
        <v>544</v>
      </c>
      <c r="DL490" t="s">
        <v>544</v>
      </c>
      <c r="DM490" t="s">
        <v>544</v>
      </c>
      <c r="DN490" t="s">
        <v>544</v>
      </c>
      <c r="DO490" t="s">
        <v>544</v>
      </c>
      <c r="DP490" t="s">
        <v>544</v>
      </c>
      <c r="DQ490" t="s">
        <v>544</v>
      </c>
      <c r="DR490" t="s">
        <v>544</v>
      </c>
      <c r="DS490" t="s">
        <v>544</v>
      </c>
      <c r="DT490" t="s">
        <v>544</v>
      </c>
      <c r="DU490" t="s">
        <v>544</v>
      </c>
      <c r="DV490" t="s">
        <v>544</v>
      </c>
      <c r="DW490" t="s">
        <v>544</v>
      </c>
      <c r="DX490" t="s">
        <v>544</v>
      </c>
      <c r="DY490" t="s">
        <v>544</v>
      </c>
      <c r="DZ490" t="s">
        <v>544</v>
      </c>
      <c r="EA490" t="s">
        <v>544</v>
      </c>
    </row>
    <row r="491" spans="1:131" ht="15" hidden="1">
      <c r="A491" s="505" t="e">
        <v>#N/A</v>
      </c>
      <c r="B491" s="505" t="e">
        <v>#N/A</v>
      </c>
      <c r="C491" s="506" t="s">
        <v>544</v>
      </c>
      <c r="D491" s="506" t="s">
        <v>544</v>
      </c>
      <c r="E491" s="507" t="s">
        <v>544</v>
      </c>
      <c r="F491" s="507" t="s">
        <v>544</v>
      </c>
      <c r="G491" s="508" t="s">
        <v>544</v>
      </c>
      <c r="H491" s="470" t="s">
        <v>544</v>
      </c>
      <c r="I491" s="509" t="s">
        <v>544</v>
      </c>
      <c r="J491" s="510" t="s">
        <v>544</v>
      </c>
      <c r="K491" s="511" t="s">
        <v>544</v>
      </c>
      <c r="L491" s="511" t="s">
        <v>544</v>
      </c>
      <c r="M491" s="511" t="s">
        <v>544</v>
      </c>
      <c r="N491" s="511" t="s">
        <v>544</v>
      </c>
      <c r="O491" s="511" t="s">
        <v>544</v>
      </c>
      <c r="P491" s="511" t="s">
        <v>544</v>
      </c>
      <c r="Q491" s="511" t="s">
        <v>544</v>
      </c>
      <c r="R491" s="511" t="s">
        <v>544</v>
      </c>
      <c r="S491" s="511" t="s">
        <v>544</v>
      </c>
      <c r="T491" s="511" t="s">
        <v>544</v>
      </c>
      <c r="U491" s="511" t="s">
        <v>544</v>
      </c>
      <c r="V491" s="511" t="s">
        <v>544</v>
      </c>
      <c r="W491" s="511" t="s">
        <v>544</v>
      </c>
      <c r="X491" s="511" t="s">
        <v>544</v>
      </c>
      <c r="Y491" s="511" t="s">
        <v>544</v>
      </c>
      <c r="Z491" s="511" t="s">
        <v>544</v>
      </c>
      <c r="AA491" s="511" t="s">
        <v>544</v>
      </c>
      <c r="AB491" s="511" t="s">
        <v>544</v>
      </c>
      <c r="AC491" s="511" t="s">
        <v>544</v>
      </c>
      <c r="AD491" s="511" t="s">
        <v>544</v>
      </c>
      <c r="AE491" s="511" t="s">
        <v>544</v>
      </c>
      <c r="AF491" s="511" t="s">
        <v>544</v>
      </c>
      <c r="AG491" s="511" t="s">
        <v>544</v>
      </c>
      <c r="AH491" s="511" t="s">
        <v>544</v>
      </c>
      <c r="AI491" s="511" t="s">
        <v>544</v>
      </c>
      <c r="AJ491" s="511" t="s">
        <v>544</v>
      </c>
      <c r="AK491" s="511" t="s">
        <v>544</v>
      </c>
      <c r="AL491" s="511" t="s">
        <v>544</v>
      </c>
      <c r="AM491" s="511" t="s">
        <v>544</v>
      </c>
      <c r="AN491" s="511" t="s">
        <v>544</v>
      </c>
      <c r="AO491" s="511" t="s">
        <v>544</v>
      </c>
      <c r="AP491" s="511" t="s">
        <v>544</v>
      </c>
      <c r="AQ491" s="511" t="s">
        <v>544</v>
      </c>
      <c r="AR491" s="511" t="s">
        <v>544</v>
      </c>
      <c r="AS491" s="511" t="s">
        <v>544</v>
      </c>
      <c r="AT491" s="511" t="s">
        <v>544</v>
      </c>
      <c r="AU491" s="511" t="s">
        <v>544</v>
      </c>
      <c r="AV491" s="511" t="s">
        <v>544</v>
      </c>
      <c r="AW491" s="511" t="s">
        <v>544</v>
      </c>
      <c r="AX491" s="511" t="s">
        <v>544</v>
      </c>
      <c r="AY491" s="511" t="s">
        <v>544</v>
      </c>
      <c r="AZ491" s="511" t="s">
        <v>544</v>
      </c>
      <c r="BA491" s="511" t="s">
        <v>544</v>
      </c>
      <c r="BB491" s="511" t="s">
        <v>544</v>
      </c>
      <c r="BC491" s="511" t="s">
        <v>544</v>
      </c>
      <c r="BD491" s="511" t="s">
        <v>544</v>
      </c>
      <c r="BE491" s="511" t="s">
        <v>544</v>
      </c>
      <c r="BF491" s="511" t="s">
        <v>544</v>
      </c>
      <c r="BG491" s="511" t="s">
        <v>544</v>
      </c>
      <c r="BH491" s="511" t="s">
        <v>544</v>
      </c>
      <c r="BI491" s="511" t="s">
        <v>544</v>
      </c>
      <c r="BJ491" s="511" t="s">
        <v>544</v>
      </c>
      <c r="BK491" s="511" t="s">
        <v>544</v>
      </c>
      <c r="BL491" s="512" t="s">
        <v>544</v>
      </c>
      <c r="BM491" s="511" t="s">
        <v>544</v>
      </c>
      <c r="BN491" s="511" t="s">
        <v>544</v>
      </c>
      <c r="BO491" s="511" t="s">
        <v>544</v>
      </c>
      <c r="BQ491" t="s">
        <v>544</v>
      </c>
      <c r="BR491" t="s">
        <v>544</v>
      </c>
      <c r="BS491" t="s">
        <v>544</v>
      </c>
      <c r="BT491" t="s">
        <v>544</v>
      </c>
      <c r="BU491" t="s">
        <v>544</v>
      </c>
      <c r="BV491" t="s">
        <v>544</v>
      </c>
      <c r="BW491" t="s">
        <v>544</v>
      </c>
      <c r="BX491" t="s">
        <v>544</v>
      </c>
      <c r="BY491" t="s">
        <v>544</v>
      </c>
      <c r="BZ491" t="s">
        <v>544</v>
      </c>
      <c r="CA491" t="s">
        <v>544</v>
      </c>
      <c r="CB491" t="s">
        <v>544</v>
      </c>
      <c r="CC491" t="s">
        <v>544</v>
      </c>
      <c r="CD491" t="s">
        <v>544</v>
      </c>
      <c r="CE491" t="s">
        <v>544</v>
      </c>
      <c r="CF491" t="s">
        <v>544</v>
      </c>
      <c r="CG491" t="s">
        <v>544</v>
      </c>
      <c r="CH491" t="s">
        <v>544</v>
      </c>
      <c r="CI491" t="s">
        <v>544</v>
      </c>
      <c r="CJ491" t="s">
        <v>544</v>
      </c>
      <c r="CK491" t="s">
        <v>544</v>
      </c>
      <c r="CL491" t="s">
        <v>544</v>
      </c>
      <c r="CM491" t="s">
        <v>544</v>
      </c>
      <c r="CN491" t="s">
        <v>544</v>
      </c>
      <c r="CO491" t="s">
        <v>544</v>
      </c>
      <c r="CP491" t="s">
        <v>544</v>
      </c>
      <c r="CQ491" t="s">
        <v>544</v>
      </c>
      <c r="CR491" t="s">
        <v>544</v>
      </c>
      <c r="CS491" t="s">
        <v>544</v>
      </c>
      <c r="CT491" t="s">
        <v>544</v>
      </c>
      <c r="CU491" t="s">
        <v>544</v>
      </c>
      <c r="CV491" t="s">
        <v>544</v>
      </c>
      <c r="CW491" t="s">
        <v>544</v>
      </c>
      <c r="CX491" t="s">
        <v>544</v>
      </c>
      <c r="CY491" t="s">
        <v>544</v>
      </c>
      <c r="CZ491" t="s">
        <v>544</v>
      </c>
      <c r="DA491" t="s">
        <v>544</v>
      </c>
      <c r="DB491" t="s">
        <v>544</v>
      </c>
      <c r="DC491" t="s">
        <v>544</v>
      </c>
      <c r="DD491" t="s">
        <v>544</v>
      </c>
      <c r="DE491" t="s">
        <v>544</v>
      </c>
      <c r="DF491" t="s">
        <v>544</v>
      </c>
      <c r="DG491" t="s">
        <v>544</v>
      </c>
      <c r="DH491" t="s">
        <v>544</v>
      </c>
      <c r="DI491" t="s">
        <v>544</v>
      </c>
      <c r="DJ491" t="s">
        <v>544</v>
      </c>
      <c r="DK491" t="s">
        <v>544</v>
      </c>
      <c r="DL491" t="s">
        <v>544</v>
      </c>
      <c r="DM491" t="s">
        <v>544</v>
      </c>
      <c r="DN491" t="s">
        <v>544</v>
      </c>
      <c r="DO491" t="s">
        <v>544</v>
      </c>
      <c r="DP491" t="s">
        <v>544</v>
      </c>
      <c r="DQ491" t="s">
        <v>544</v>
      </c>
      <c r="DR491" t="s">
        <v>544</v>
      </c>
      <c r="DS491" t="s">
        <v>544</v>
      </c>
      <c r="DT491" t="s">
        <v>544</v>
      </c>
      <c r="DU491" t="s">
        <v>544</v>
      </c>
      <c r="DV491" t="s">
        <v>544</v>
      </c>
      <c r="DW491" t="s">
        <v>544</v>
      </c>
      <c r="DX491" t="s">
        <v>544</v>
      </c>
      <c r="DY491" t="s">
        <v>544</v>
      </c>
      <c r="DZ491" t="s">
        <v>544</v>
      </c>
      <c r="EA491" t="s">
        <v>544</v>
      </c>
    </row>
    <row r="492" spans="1:131" ht="15" hidden="1">
      <c r="A492" s="505" t="e">
        <v>#N/A</v>
      </c>
      <c r="B492" s="505" t="e">
        <v>#N/A</v>
      </c>
      <c r="C492" s="506" t="s">
        <v>544</v>
      </c>
      <c r="D492" s="506" t="s">
        <v>544</v>
      </c>
      <c r="E492" s="507" t="s">
        <v>544</v>
      </c>
      <c r="F492" s="507" t="s">
        <v>544</v>
      </c>
      <c r="G492" s="508" t="s">
        <v>544</v>
      </c>
      <c r="H492" s="470" t="s">
        <v>544</v>
      </c>
      <c r="I492" s="509" t="s">
        <v>544</v>
      </c>
      <c r="J492" s="510" t="s">
        <v>544</v>
      </c>
      <c r="K492" s="511" t="s">
        <v>544</v>
      </c>
      <c r="L492" s="511" t="s">
        <v>544</v>
      </c>
      <c r="M492" s="511" t="s">
        <v>544</v>
      </c>
      <c r="N492" s="511" t="s">
        <v>544</v>
      </c>
      <c r="O492" s="511" t="s">
        <v>544</v>
      </c>
      <c r="P492" s="511" t="s">
        <v>544</v>
      </c>
      <c r="Q492" s="511" t="s">
        <v>544</v>
      </c>
      <c r="R492" s="511" t="s">
        <v>544</v>
      </c>
      <c r="S492" s="511" t="s">
        <v>544</v>
      </c>
      <c r="T492" s="511" t="s">
        <v>544</v>
      </c>
      <c r="U492" s="511" t="s">
        <v>544</v>
      </c>
      <c r="V492" s="511" t="s">
        <v>544</v>
      </c>
      <c r="W492" s="511" t="s">
        <v>544</v>
      </c>
      <c r="X492" s="511" t="s">
        <v>544</v>
      </c>
      <c r="Y492" s="511" t="s">
        <v>544</v>
      </c>
      <c r="Z492" s="511" t="s">
        <v>544</v>
      </c>
      <c r="AA492" s="511" t="s">
        <v>544</v>
      </c>
      <c r="AB492" s="511" t="s">
        <v>544</v>
      </c>
      <c r="AC492" s="511" t="s">
        <v>544</v>
      </c>
      <c r="AD492" s="511" t="s">
        <v>544</v>
      </c>
      <c r="AE492" s="511" t="s">
        <v>544</v>
      </c>
      <c r="AF492" s="511" t="s">
        <v>544</v>
      </c>
      <c r="AG492" s="511" t="s">
        <v>544</v>
      </c>
      <c r="AH492" s="511" t="s">
        <v>544</v>
      </c>
      <c r="AI492" s="511" t="s">
        <v>544</v>
      </c>
      <c r="AJ492" s="511" t="s">
        <v>544</v>
      </c>
      <c r="AK492" s="511" t="s">
        <v>544</v>
      </c>
      <c r="AL492" s="511" t="s">
        <v>544</v>
      </c>
      <c r="AM492" s="511" t="s">
        <v>544</v>
      </c>
      <c r="AN492" s="511" t="s">
        <v>544</v>
      </c>
      <c r="AO492" s="511" t="s">
        <v>544</v>
      </c>
      <c r="AP492" s="511" t="s">
        <v>544</v>
      </c>
      <c r="AQ492" s="511" t="s">
        <v>544</v>
      </c>
      <c r="AR492" s="511" t="s">
        <v>544</v>
      </c>
      <c r="AS492" s="511" t="s">
        <v>544</v>
      </c>
      <c r="AT492" s="511" t="s">
        <v>544</v>
      </c>
      <c r="AU492" s="511" t="s">
        <v>544</v>
      </c>
      <c r="AV492" s="511" t="s">
        <v>544</v>
      </c>
      <c r="AW492" s="511" t="s">
        <v>544</v>
      </c>
      <c r="AX492" s="511" t="s">
        <v>544</v>
      </c>
      <c r="AY492" s="511" t="s">
        <v>544</v>
      </c>
      <c r="AZ492" s="511" t="s">
        <v>544</v>
      </c>
      <c r="BA492" s="511" t="s">
        <v>544</v>
      </c>
      <c r="BB492" s="511" t="s">
        <v>544</v>
      </c>
      <c r="BC492" s="511" t="s">
        <v>544</v>
      </c>
      <c r="BD492" s="511" t="s">
        <v>544</v>
      </c>
      <c r="BE492" s="511" t="s">
        <v>544</v>
      </c>
      <c r="BF492" s="511" t="s">
        <v>544</v>
      </c>
      <c r="BG492" s="511" t="s">
        <v>544</v>
      </c>
      <c r="BH492" s="511" t="s">
        <v>544</v>
      </c>
      <c r="BI492" s="511" t="s">
        <v>544</v>
      </c>
      <c r="BJ492" s="511" t="s">
        <v>544</v>
      </c>
      <c r="BK492" s="511" t="s">
        <v>544</v>
      </c>
      <c r="BL492" s="512" t="s">
        <v>544</v>
      </c>
      <c r="BM492" s="511" t="s">
        <v>544</v>
      </c>
      <c r="BN492" s="511" t="s">
        <v>544</v>
      </c>
      <c r="BO492" s="511" t="s">
        <v>544</v>
      </c>
      <c r="BQ492" t="s">
        <v>544</v>
      </c>
      <c r="BR492" t="s">
        <v>544</v>
      </c>
      <c r="BS492" t="s">
        <v>544</v>
      </c>
      <c r="BT492" t="s">
        <v>544</v>
      </c>
      <c r="BU492" t="s">
        <v>544</v>
      </c>
      <c r="BV492" t="s">
        <v>544</v>
      </c>
      <c r="BW492" t="s">
        <v>544</v>
      </c>
      <c r="BX492" t="s">
        <v>544</v>
      </c>
      <c r="BY492" t="s">
        <v>544</v>
      </c>
      <c r="BZ492" t="s">
        <v>544</v>
      </c>
      <c r="CA492" t="s">
        <v>544</v>
      </c>
      <c r="CB492" t="s">
        <v>544</v>
      </c>
      <c r="CC492" t="s">
        <v>544</v>
      </c>
      <c r="CD492" t="s">
        <v>544</v>
      </c>
      <c r="CE492" t="s">
        <v>544</v>
      </c>
      <c r="CF492" t="s">
        <v>544</v>
      </c>
      <c r="CG492" t="s">
        <v>544</v>
      </c>
      <c r="CH492" t="s">
        <v>544</v>
      </c>
      <c r="CI492" t="s">
        <v>544</v>
      </c>
      <c r="CJ492" t="s">
        <v>544</v>
      </c>
      <c r="CK492" t="s">
        <v>544</v>
      </c>
      <c r="CL492" t="s">
        <v>544</v>
      </c>
      <c r="CM492" t="s">
        <v>544</v>
      </c>
      <c r="CN492" t="s">
        <v>544</v>
      </c>
      <c r="CO492" t="s">
        <v>544</v>
      </c>
      <c r="CP492" t="s">
        <v>544</v>
      </c>
      <c r="CQ492" t="s">
        <v>544</v>
      </c>
      <c r="CR492" t="s">
        <v>544</v>
      </c>
      <c r="CS492" t="s">
        <v>544</v>
      </c>
      <c r="CT492" t="s">
        <v>544</v>
      </c>
      <c r="CU492" t="s">
        <v>544</v>
      </c>
      <c r="CV492" t="s">
        <v>544</v>
      </c>
      <c r="CW492" t="s">
        <v>544</v>
      </c>
      <c r="CX492" t="s">
        <v>544</v>
      </c>
      <c r="CY492" t="s">
        <v>544</v>
      </c>
      <c r="CZ492" t="s">
        <v>544</v>
      </c>
      <c r="DA492" t="s">
        <v>544</v>
      </c>
      <c r="DB492" t="s">
        <v>544</v>
      </c>
      <c r="DC492" t="s">
        <v>544</v>
      </c>
      <c r="DD492" t="s">
        <v>544</v>
      </c>
      <c r="DE492" t="s">
        <v>544</v>
      </c>
      <c r="DF492" t="s">
        <v>544</v>
      </c>
      <c r="DG492" t="s">
        <v>544</v>
      </c>
      <c r="DH492" t="s">
        <v>544</v>
      </c>
      <c r="DI492" t="s">
        <v>544</v>
      </c>
      <c r="DJ492" t="s">
        <v>544</v>
      </c>
      <c r="DK492" t="s">
        <v>544</v>
      </c>
      <c r="DL492" t="s">
        <v>544</v>
      </c>
      <c r="DM492" t="s">
        <v>544</v>
      </c>
      <c r="DN492" t="s">
        <v>544</v>
      </c>
      <c r="DO492" t="s">
        <v>544</v>
      </c>
      <c r="DP492" t="s">
        <v>544</v>
      </c>
      <c r="DQ492" t="s">
        <v>544</v>
      </c>
      <c r="DR492" t="s">
        <v>544</v>
      </c>
      <c r="DS492" t="s">
        <v>544</v>
      </c>
      <c r="DT492" t="s">
        <v>544</v>
      </c>
      <c r="DU492" t="s">
        <v>544</v>
      </c>
      <c r="DV492" t="s">
        <v>544</v>
      </c>
      <c r="DW492" t="s">
        <v>544</v>
      </c>
      <c r="DX492" t="s">
        <v>544</v>
      </c>
      <c r="DY492" t="s">
        <v>544</v>
      </c>
      <c r="DZ492" t="s">
        <v>544</v>
      </c>
      <c r="EA492" t="s">
        <v>544</v>
      </c>
    </row>
    <row r="493" spans="1:131" ht="15" hidden="1">
      <c r="A493" s="505" t="e">
        <v>#N/A</v>
      </c>
      <c r="B493" s="505" t="e">
        <v>#N/A</v>
      </c>
      <c r="C493" s="506" t="s">
        <v>544</v>
      </c>
      <c r="D493" s="506" t="s">
        <v>544</v>
      </c>
      <c r="E493" s="507" t="s">
        <v>544</v>
      </c>
      <c r="F493" s="507" t="s">
        <v>544</v>
      </c>
      <c r="G493" s="508" t="s">
        <v>544</v>
      </c>
      <c r="H493" s="470" t="s">
        <v>544</v>
      </c>
      <c r="I493" s="509" t="s">
        <v>544</v>
      </c>
      <c r="J493" s="510" t="s">
        <v>544</v>
      </c>
      <c r="K493" s="511" t="s">
        <v>544</v>
      </c>
      <c r="L493" s="511" t="s">
        <v>544</v>
      </c>
      <c r="M493" s="511" t="s">
        <v>544</v>
      </c>
      <c r="N493" s="511" t="s">
        <v>544</v>
      </c>
      <c r="O493" s="511" t="s">
        <v>544</v>
      </c>
      <c r="P493" s="511" t="s">
        <v>544</v>
      </c>
      <c r="Q493" s="511" t="s">
        <v>544</v>
      </c>
      <c r="R493" s="511" t="s">
        <v>544</v>
      </c>
      <c r="S493" s="511" t="s">
        <v>544</v>
      </c>
      <c r="T493" s="511" t="s">
        <v>544</v>
      </c>
      <c r="U493" s="511" t="s">
        <v>544</v>
      </c>
      <c r="V493" s="511" t="s">
        <v>544</v>
      </c>
      <c r="W493" s="511" t="s">
        <v>544</v>
      </c>
      <c r="X493" s="511" t="s">
        <v>544</v>
      </c>
      <c r="Y493" s="511" t="s">
        <v>544</v>
      </c>
      <c r="Z493" s="511" t="s">
        <v>544</v>
      </c>
      <c r="AA493" s="511" t="s">
        <v>544</v>
      </c>
      <c r="AB493" s="511" t="s">
        <v>544</v>
      </c>
      <c r="AC493" s="511" t="s">
        <v>544</v>
      </c>
      <c r="AD493" s="511" t="s">
        <v>544</v>
      </c>
      <c r="AE493" s="511" t="s">
        <v>544</v>
      </c>
      <c r="AF493" s="511" t="s">
        <v>544</v>
      </c>
      <c r="AG493" s="511" t="s">
        <v>544</v>
      </c>
      <c r="AH493" s="511" t="s">
        <v>544</v>
      </c>
      <c r="AI493" s="511" t="s">
        <v>544</v>
      </c>
      <c r="AJ493" s="511" t="s">
        <v>544</v>
      </c>
      <c r="AK493" s="511" t="s">
        <v>544</v>
      </c>
      <c r="AL493" s="511" t="s">
        <v>544</v>
      </c>
      <c r="AM493" s="511" t="s">
        <v>544</v>
      </c>
      <c r="AN493" s="511" t="s">
        <v>544</v>
      </c>
      <c r="AO493" s="511" t="s">
        <v>544</v>
      </c>
      <c r="AP493" s="511" t="s">
        <v>544</v>
      </c>
      <c r="AQ493" s="511" t="s">
        <v>544</v>
      </c>
      <c r="AR493" s="511" t="s">
        <v>544</v>
      </c>
      <c r="AS493" s="511" t="s">
        <v>544</v>
      </c>
      <c r="AT493" s="511" t="s">
        <v>544</v>
      </c>
      <c r="AU493" s="511" t="s">
        <v>544</v>
      </c>
      <c r="AV493" s="511" t="s">
        <v>544</v>
      </c>
      <c r="AW493" s="511" t="s">
        <v>544</v>
      </c>
      <c r="AX493" s="511" t="s">
        <v>544</v>
      </c>
      <c r="AY493" s="511" t="s">
        <v>544</v>
      </c>
      <c r="AZ493" s="511" t="s">
        <v>544</v>
      </c>
      <c r="BA493" s="511" t="s">
        <v>544</v>
      </c>
      <c r="BB493" s="511" t="s">
        <v>544</v>
      </c>
      <c r="BC493" s="511" t="s">
        <v>544</v>
      </c>
      <c r="BD493" s="511" t="s">
        <v>544</v>
      </c>
      <c r="BE493" s="511" t="s">
        <v>544</v>
      </c>
      <c r="BF493" s="511" t="s">
        <v>544</v>
      </c>
      <c r="BG493" s="511" t="s">
        <v>544</v>
      </c>
      <c r="BH493" s="511" t="s">
        <v>544</v>
      </c>
      <c r="BI493" s="511" t="s">
        <v>544</v>
      </c>
      <c r="BJ493" s="511" t="s">
        <v>544</v>
      </c>
      <c r="BK493" s="511" t="s">
        <v>544</v>
      </c>
      <c r="BL493" s="512" t="s">
        <v>544</v>
      </c>
      <c r="BM493" s="511" t="s">
        <v>544</v>
      </c>
      <c r="BN493" s="511" t="s">
        <v>544</v>
      </c>
      <c r="BO493" s="511" t="s">
        <v>544</v>
      </c>
      <c r="BQ493" t="s">
        <v>544</v>
      </c>
      <c r="BR493" t="s">
        <v>544</v>
      </c>
      <c r="BS493" t="s">
        <v>544</v>
      </c>
      <c r="BT493" t="s">
        <v>544</v>
      </c>
      <c r="BU493" t="s">
        <v>544</v>
      </c>
      <c r="BV493" t="s">
        <v>544</v>
      </c>
      <c r="BW493" t="s">
        <v>544</v>
      </c>
      <c r="BX493" t="s">
        <v>544</v>
      </c>
      <c r="BY493" t="s">
        <v>544</v>
      </c>
      <c r="BZ493" t="s">
        <v>544</v>
      </c>
      <c r="CA493" t="s">
        <v>544</v>
      </c>
      <c r="CB493" t="s">
        <v>544</v>
      </c>
      <c r="CC493" t="s">
        <v>544</v>
      </c>
      <c r="CD493" t="s">
        <v>544</v>
      </c>
      <c r="CE493" t="s">
        <v>544</v>
      </c>
      <c r="CF493" t="s">
        <v>544</v>
      </c>
      <c r="CG493" t="s">
        <v>544</v>
      </c>
      <c r="CH493" t="s">
        <v>544</v>
      </c>
      <c r="CI493" t="s">
        <v>544</v>
      </c>
      <c r="CJ493" t="s">
        <v>544</v>
      </c>
      <c r="CK493" t="s">
        <v>544</v>
      </c>
      <c r="CL493" t="s">
        <v>544</v>
      </c>
      <c r="CM493" t="s">
        <v>544</v>
      </c>
      <c r="CN493" t="s">
        <v>544</v>
      </c>
      <c r="CO493" t="s">
        <v>544</v>
      </c>
      <c r="CP493" t="s">
        <v>544</v>
      </c>
      <c r="CQ493" t="s">
        <v>544</v>
      </c>
      <c r="CR493" t="s">
        <v>544</v>
      </c>
      <c r="CS493" t="s">
        <v>544</v>
      </c>
      <c r="CT493" t="s">
        <v>544</v>
      </c>
      <c r="CU493" t="s">
        <v>544</v>
      </c>
      <c r="CV493" t="s">
        <v>544</v>
      </c>
      <c r="CW493" t="s">
        <v>544</v>
      </c>
      <c r="CX493" t="s">
        <v>544</v>
      </c>
      <c r="CY493" t="s">
        <v>544</v>
      </c>
      <c r="CZ493" t="s">
        <v>544</v>
      </c>
      <c r="DA493" t="s">
        <v>544</v>
      </c>
      <c r="DB493" t="s">
        <v>544</v>
      </c>
      <c r="DC493" t="s">
        <v>544</v>
      </c>
      <c r="DD493" t="s">
        <v>544</v>
      </c>
      <c r="DE493" t="s">
        <v>544</v>
      </c>
      <c r="DF493" t="s">
        <v>544</v>
      </c>
      <c r="DG493" t="s">
        <v>544</v>
      </c>
      <c r="DH493" t="s">
        <v>544</v>
      </c>
      <c r="DI493" t="s">
        <v>544</v>
      </c>
      <c r="DJ493" t="s">
        <v>544</v>
      </c>
      <c r="DK493" t="s">
        <v>544</v>
      </c>
      <c r="DL493" t="s">
        <v>544</v>
      </c>
      <c r="DM493" t="s">
        <v>544</v>
      </c>
      <c r="DN493" t="s">
        <v>544</v>
      </c>
      <c r="DO493" t="s">
        <v>544</v>
      </c>
      <c r="DP493" t="s">
        <v>544</v>
      </c>
      <c r="DQ493" t="s">
        <v>544</v>
      </c>
      <c r="DR493" t="s">
        <v>544</v>
      </c>
      <c r="DS493" t="s">
        <v>544</v>
      </c>
      <c r="DT493" t="s">
        <v>544</v>
      </c>
      <c r="DU493" t="s">
        <v>544</v>
      </c>
      <c r="DV493" t="s">
        <v>544</v>
      </c>
      <c r="DW493" t="s">
        <v>544</v>
      </c>
      <c r="DX493" t="s">
        <v>544</v>
      </c>
      <c r="DY493" t="s">
        <v>544</v>
      </c>
      <c r="DZ493" t="s">
        <v>544</v>
      </c>
      <c r="EA493" t="s">
        <v>544</v>
      </c>
    </row>
    <row r="494" spans="1:131" ht="15" hidden="1">
      <c r="A494" s="505" t="e">
        <v>#N/A</v>
      </c>
      <c r="B494" s="505" t="e">
        <v>#N/A</v>
      </c>
      <c r="C494" s="506" t="s">
        <v>544</v>
      </c>
      <c r="D494" s="506" t="s">
        <v>544</v>
      </c>
      <c r="E494" s="507" t="s">
        <v>544</v>
      </c>
      <c r="F494" s="507" t="s">
        <v>544</v>
      </c>
      <c r="G494" s="508" t="s">
        <v>544</v>
      </c>
      <c r="H494" s="470" t="s">
        <v>544</v>
      </c>
      <c r="I494" s="509" t="s">
        <v>544</v>
      </c>
      <c r="J494" s="510" t="s">
        <v>544</v>
      </c>
      <c r="K494" s="511" t="s">
        <v>544</v>
      </c>
      <c r="L494" s="511" t="s">
        <v>544</v>
      </c>
      <c r="M494" s="511" t="s">
        <v>544</v>
      </c>
      <c r="N494" s="511" t="s">
        <v>544</v>
      </c>
      <c r="O494" s="511" t="s">
        <v>544</v>
      </c>
      <c r="P494" s="511" t="s">
        <v>544</v>
      </c>
      <c r="Q494" s="511" t="s">
        <v>544</v>
      </c>
      <c r="R494" s="511" t="s">
        <v>544</v>
      </c>
      <c r="S494" s="511" t="s">
        <v>544</v>
      </c>
      <c r="T494" s="511" t="s">
        <v>544</v>
      </c>
      <c r="U494" s="511" t="s">
        <v>544</v>
      </c>
      <c r="V494" s="511" t="s">
        <v>544</v>
      </c>
      <c r="W494" s="511" t="s">
        <v>544</v>
      </c>
      <c r="X494" s="511" t="s">
        <v>544</v>
      </c>
      <c r="Y494" s="511" t="s">
        <v>544</v>
      </c>
      <c r="Z494" s="511" t="s">
        <v>544</v>
      </c>
      <c r="AA494" s="511" t="s">
        <v>544</v>
      </c>
      <c r="AB494" s="511" t="s">
        <v>544</v>
      </c>
      <c r="AC494" s="511" t="s">
        <v>544</v>
      </c>
      <c r="AD494" s="511" t="s">
        <v>544</v>
      </c>
      <c r="AE494" s="511" t="s">
        <v>544</v>
      </c>
      <c r="AF494" s="511" t="s">
        <v>544</v>
      </c>
      <c r="AG494" s="511" t="s">
        <v>544</v>
      </c>
      <c r="AH494" s="511" t="s">
        <v>544</v>
      </c>
      <c r="AI494" s="511" t="s">
        <v>544</v>
      </c>
      <c r="AJ494" s="511" t="s">
        <v>544</v>
      </c>
      <c r="AK494" s="511" t="s">
        <v>544</v>
      </c>
      <c r="AL494" s="511" t="s">
        <v>544</v>
      </c>
      <c r="AM494" s="511" t="s">
        <v>544</v>
      </c>
      <c r="AN494" s="511" t="s">
        <v>544</v>
      </c>
      <c r="AO494" s="511" t="s">
        <v>544</v>
      </c>
      <c r="AP494" s="511" t="s">
        <v>544</v>
      </c>
      <c r="AQ494" s="511" t="s">
        <v>544</v>
      </c>
      <c r="AR494" s="511" t="s">
        <v>544</v>
      </c>
      <c r="AS494" s="511" t="s">
        <v>544</v>
      </c>
      <c r="AT494" s="511" t="s">
        <v>544</v>
      </c>
      <c r="AU494" s="511" t="s">
        <v>544</v>
      </c>
      <c r="AV494" s="511" t="s">
        <v>544</v>
      </c>
      <c r="AW494" s="511" t="s">
        <v>544</v>
      </c>
      <c r="AX494" s="511" t="s">
        <v>544</v>
      </c>
      <c r="AY494" s="511" t="s">
        <v>544</v>
      </c>
      <c r="AZ494" s="511" t="s">
        <v>544</v>
      </c>
      <c r="BA494" s="511" t="s">
        <v>544</v>
      </c>
      <c r="BB494" s="511" t="s">
        <v>544</v>
      </c>
      <c r="BC494" s="511" t="s">
        <v>544</v>
      </c>
      <c r="BD494" s="511" t="s">
        <v>544</v>
      </c>
      <c r="BE494" s="511" t="s">
        <v>544</v>
      </c>
      <c r="BF494" s="511" t="s">
        <v>544</v>
      </c>
      <c r="BG494" s="511" t="s">
        <v>544</v>
      </c>
      <c r="BH494" s="511" t="s">
        <v>544</v>
      </c>
      <c r="BI494" s="511" t="s">
        <v>544</v>
      </c>
      <c r="BJ494" s="511" t="s">
        <v>544</v>
      </c>
      <c r="BK494" s="511" t="s">
        <v>544</v>
      </c>
      <c r="BL494" s="512" t="s">
        <v>544</v>
      </c>
      <c r="BM494" s="511" t="s">
        <v>544</v>
      </c>
      <c r="BN494" s="511" t="s">
        <v>544</v>
      </c>
      <c r="BO494" s="511" t="s">
        <v>544</v>
      </c>
      <c r="BQ494" t="s">
        <v>544</v>
      </c>
      <c r="BR494" t="s">
        <v>544</v>
      </c>
      <c r="BS494" t="s">
        <v>544</v>
      </c>
      <c r="BT494" t="s">
        <v>544</v>
      </c>
      <c r="BU494" t="s">
        <v>544</v>
      </c>
      <c r="BV494" t="s">
        <v>544</v>
      </c>
      <c r="BW494" t="s">
        <v>544</v>
      </c>
      <c r="BX494" t="s">
        <v>544</v>
      </c>
      <c r="BY494" t="s">
        <v>544</v>
      </c>
      <c r="BZ494" t="s">
        <v>544</v>
      </c>
      <c r="CA494" t="s">
        <v>544</v>
      </c>
      <c r="CB494" t="s">
        <v>544</v>
      </c>
      <c r="CC494" t="s">
        <v>544</v>
      </c>
      <c r="CD494" t="s">
        <v>544</v>
      </c>
      <c r="CE494" t="s">
        <v>544</v>
      </c>
      <c r="CF494" t="s">
        <v>544</v>
      </c>
      <c r="CG494" t="s">
        <v>544</v>
      </c>
      <c r="CH494" t="s">
        <v>544</v>
      </c>
      <c r="CI494" t="s">
        <v>544</v>
      </c>
      <c r="CJ494" t="s">
        <v>544</v>
      </c>
      <c r="CK494" t="s">
        <v>544</v>
      </c>
      <c r="CL494" t="s">
        <v>544</v>
      </c>
      <c r="CM494" t="s">
        <v>544</v>
      </c>
      <c r="CN494" t="s">
        <v>544</v>
      </c>
      <c r="CO494" t="s">
        <v>544</v>
      </c>
      <c r="CP494" t="s">
        <v>544</v>
      </c>
      <c r="CQ494" t="s">
        <v>544</v>
      </c>
      <c r="CR494" t="s">
        <v>544</v>
      </c>
      <c r="CS494" t="s">
        <v>544</v>
      </c>
      <c r="CT494" t="s">
        <v>544</v>
      </c>
      <c r="CU494" t="s">
        <v>544</v>
      </c>
      <c r="CV494" t="s">
        <v>544</v>
      </c>
      <c r="CW494" t="s">
        <v>544</v>
      </c>
      <c r="CX494" t="s">
        <v>544</v>
      </c>
      <c r="CY494" t="s">
        <v>544</v>
      </c>
      <c r="CZ494" t="s">
        <v>544</v>
      </c>
      <c r="DA494" t="s">
        <v>544</v>
      </c>
      <c r="DB494" t="s">
        <v>544</v>
      </c>
      <c r="DC494" t="s">
        <v>544</v>
      </c>
      <c r="DD494" t="s">
        <v>544</v>
      </c>
      <c r="DE494" t="s">
        <v>544</v>
      </c>
      <c r="DF494" t="s">
        <v>544</v>
      </c>
      <c r="DG494" t="s">
        <v>544</v>
      </c>
      <c r="DH494" t="s">
        <v>544</v>
      </c>
      <c r="DI494" t="s">
        <v>544</v>
      </c>
      <c r="DJ494" t="s">
        <v>544</v>
      </c>
      <c r="DK494" t="s">
        <v>544</v>
      </c>
      <c r="DL494" t="s">
        <v>544</v>
      </c>
      <c r="DM494" t="s">
        <v>544</v>
      </c>
      <c r="DN494" t="s">
        <v>544</v>
      </c>
      <c r="DO494" t="s">
        <v>544</v>
      </c>
      <c r="DP494" t="s">
        <v>544</v>
      </c>
      <c r="DQ494" t="s">
        <v>544</v>
      </c>
      <c r="DR494" t="s">
        <v>544</v>
      </c>
      <c r="DS494" t="s">
        <v>544</v>
      </c>
      <c r="DT494" t="s">
        <v>544</v>
      </c>
      <c r="DU494" t="s">
        <v>544</v>
      </c>
      <c r="DV494" t="s">
        <v>544</v>
      </c>
      <c r="DW494" t="s">
        <v>544</v>
      </c>
      <c r="DX494" t="s">
        <v>544</v>
      </c>
      <c r="DY494" t="s">
        <v>544</v>
      </c>
      <c r="DZ494" t="s">
        <v>544</v>
      </c>
      <c r="EA494" t="s">
        <v>544</v>
      </c>
    </row>
    <row r="495" spans="1:131" ht="15" hidden="1">
      <c r="A495" s="505" t="e">
        <v>#N/A</v>
      </c>
      <c r="B495" s="505" t="e">
        <v>#N/A</v>
      </c>
      <c r="C495" s="506" t="s">
        <v>544</v>
      </c>
      <c r="D495" s="506" t="s">
        <v>544</v>
      </c>
      <c r="E495" s="507" t="s">
        <v>544</v>
      </c>
      <c r="F495" s="507" t="s">
        <v>544</v>
      </c>
      <c r="G495" s="508" t="s">
        <v>544</v>
      </c>
      <c r="H495" s="470" t="s">
        <v>544</v>
      </c>
      <c r="I495" s="509" t="s">
        <v>544</v>
      </c>
      <c r="J495" s="510" t="s">
        <v>544</v>
      </c>
      <c r="K495" s="511" t="s">
        <v>544</v>
      </c>
      <c r="L495" s="511" t="s">
        <v>544</v>
      </c>
      <c r="M495" s="511" t="s">
        <v>544</v>
      </c>
      <c r="N495" s="511" t="s">
        <v>544</v>
      </c>
      <c r="O495" s="511" t="s">
        <v>544</v>
      </c>
      <c r="P495" s="511" t="s">
        <v>544</v>
      </c>
      <c r="Q495" s="511" t="s">
        <v>544</v>
      </c>
      <c r="R495" s="511" t="s">
        <v>544</v>
      </c>
      <c r="S495" s="511" t="s">
        <v>544</v>
      </c>
      <c r="T495" s="511" t="s">
        <v>544</v>
      </c>
      <c r="U495" s="511" t="s">
        <v>544</v>
      </c>
      <c r="V495" s="511" t="s">
        <v>544</v>
      </c>
      <c r="W495" s="511" t="s">
        <v>544</v>
      </c>
      <c r="X495" s="511" t="s">
        <v>544</v>
      </c>
      <c r="Y495" s="511" t="s">
        <v>544</v>
      </c>
      <c r="Z495" s="511" t="s">
        <v>544</v>
      </c>
      <c r="AA495" s="511" t="s">
        <v>544</v>
      </c>
      <c r="AB495" s="511" t="s">
        <v>544</v>
      </c>
      <c r="AC495" s="511" t="s">
        <v>544</v>
      </c>
      <c r="AD495" s="511" t="s">
        <v>544</v>
      </c>
      <c r="AE495" s="511" t="s">
        <v>544</v>
      </c>
      <c r="AF495" s="511" t="s">
        <v>544</v>
      </c>
      <c r="AG495" s="511" t="s">
        <v>544</v>
      </c>
      <c r="AH495" s="511" t="s">
        <v>544</v>
      </c>
      <c r="AI495" s="511" t="s">
        <v>544</v>
      </c>
      <c r="AJ495" s="511" t="s">
        <v>544</v>
      </c>
      <c r="AK495" s="511" t="s">
        <v>544</v>
      </c>
      <c r="AL495" s="511" t="s">
        <v>544</v>
      </c>
      <c r="AM495" s="511" t="s">
        <v>544</v>
      </c>
      <c r="AN495" s="511" t="s">
        <v>544</v>
      </c>
      <c r="AO495" s="511" t="s">
        <v>544</v>
      </c>
      <c r="AP495" s="511" t="s">
        <v>544</v>
      </c>
      <c r="AQ495" s="511" t="s">
        <v>544</v>
      </c>
      <c r="AR495" s="511" t="s">
        <v>544</v>
      </c>
      <c r="AS495" s="511" t="s">
        <v>544</v>
      </c>
      <c r="AT495" s="511" t="s">
        <v>544</v>
      </c>
      <c r="AU495" s="511" t="s">
        <v>544</v>
      </c>
      <c r="AV495" s="511" t="s">
        <v>544</v>
      </c>
      <c r="AW495" s="511" t="s">
        <v>544</v>
      </c>
      <c r="AX495" s="511" t="s">
        <v>544</v>
      </c>
      <c r="AY495" s="511" t="s">
        <v>544</v>
      </c>
      <c r="AZ495" s="511" t="s">
        <v>544</v>
      </c>
      <c r="BA495" s="511" t="s">
        <v>544</v>
      </c>
      <c r="BB495" s="511" t="s">
        <v>544</v>
      </c>
      <c r="BC495" s="511" t="s">
        <v>544</v>
      </c>
      <c r="BD495" s="511" t="s">
        <v>544</v>
      </c>
      <c r="BE495" s="511" t="s">
        <v>544</v>
      </c>
      <c r="BF495" s="511" t="s">
        <v>544</v>
      </c>
      <c r="BG495" s="511" t="s">
        <v>544</v>
      </c>
      <c r="BH495" s="511" t="s">
        <v>544</v>
      </c>
      <c r="BI495" s="511" t="s">
        <v>544</v>
      </c>
      <c r="BJ495" s="511" t="s">
        <v>544</v>
      </c>
      <c r="BK495" s="511" t="s">
        <v>544</v>
      </c>
      <c r="BL495" s="512" t="s">
        <v>544</v>
      </c>
      <c r="BM495" s="511" t="s">
        <v>544</v>
      </c>
      <c r="BN495" s="511" t="s">
        <v>544</v>
      </c>
      <c r="BO495" s="511" t="s">
        <v>544</v>
      </c>
      <c r="BQ495" t="s">
        <v>544</v>
      </c>
      <c r="BR495" t="s">
        <v>544</v>
      </c>
      <c r="BS495" t="s">
        <v>544</v>
      </c>
      <c r="BT495" t="s">
        <v>544</v>
      </c>
      <c r="BU495" t="s">
        <v>544</v>
      </c>
      <c r="BV495" t="s">
        <v>544</v>
      </c>
      <c r="BW495" t="s">
        <v>544</v>
      </c>
      <c r="BX495" t="s">
        <v>544</v>
      </c>
      <c r="BY495" t="s">
        <v>544</v>
      </c>
      <c r="BZ495" t="s">
        <v>544</v>
      </c>
      <c r="CA495" t="s">
        <v>544</v>
      </c>
      <c r="CB495" t="s">
        <v>544</v>
      </c>
      <c r="CC495" t="s">
        <v>544</v>
      </c>
      <c r="CD495" t="s">
        <v>544</v>
      </c>
      <c r="CE495" t="s">
        <v>544</v>
      </c>
      <c r="CF495" t="s">
        <v>544</v>
      </c>
      <c r="CG495" t="s">
        <v>544</v>
      </c>
      <c r="CH495" t="s">
        <v>544</v>
      </c>
      <c r="CI495" t="s">
        <v>544</v>
      </c>
      <c r="CJ495" t="s">
        <v>544</v>
      </c>
      <c r="CK495" t="s">
        <v>544</v>
      </c>
      <c r="CL495" t="s">
        <v>544</v>
      </c>
      <c r="CM495" t="s">
        <v>544</v>
      </c>
      <c r="CN495" t="s">
        <v>544</v>
      </c>
      <c r="CO495" t="s">
        <v>544</v>
      </c>
      <c r="CP495" t="s">
        <v>544</v>
      </c>
      <c r="CQ495" t="s">
        <v>544</v>
      </c>
      <c r="CR495" t="s">
        <v>544</v>
      </c>
      <c r="CS495" t="s">
        <v>544</v>
      </c>
      <c r="CT495" t="s">
        <v>544</v>
      </c>
      <c r="CU495" t="s">
        <v>544</v>
      </c>
      <c r="CV495" t="s">
        <v>544</v>
      </c>
      <c r="CW495" t="s">
        <v>544</v>
      </c>
      <c r="CX495" t="s">
        <v>544</v>
      </c>
      <c r="CY495" t="s">
        <v>544</v>
      </c>
      <c r="CZ495" t="s">
        <v>544</v>
      </c>
      <c r="DA495" t="s">
        <v>544</v>
      </c>
      <c r="DB495" t="s">
        <v>544</v>
      </c>
      <c r="DC495" t="s">
        <v>544</v>
      </c>
      <c r="DD495" t="s">
        <v>544</v>
      </c>
      <c r="DE495" t="s">
        <v>544</v>
      </c>
      <c r="DF495" t="s">
        <v>544</v>
      </c>
      <c r="DG495" t="s">
        <v>544</v>
      </c>
      <c r="DH495" t="s">
        <v>544</v>
      </c>
      <c r="DI495" t="s">
        <v>544</v>
      </c>
      <c r="DJ495" t="s">
        <v>544</v>
      </c>
      <c r="DK495" t="s">
        <v>544</v>
      </c>
      <c r="DL495" t="s">
        <v>544</v>
      </c>
      <c r="DM495" t="s">
        <v>544</v>
      </c>
      <c r="DN495" t="s">
        <v>544</v>
      </c>
      <c r="DO495" t="s">
        <v>544</v>
      </c>
      <c r="DP495" t="s">
        <v>544</v>
      </c>
      <c r="DQ495" t="s">
        <v>544</v>
      </c>
      <c r="DR495" t="s">
        <v>544</v>
      </c>
      <c r="DS495" t="s">
        <v>544</v>
      </c>
      <c r="DT495" t="s">
        <v>544</v>
      </c>
      <c r="DU495" t="s">
        <v>544</v>
      </c>
      <c r="DV495" t="s">
        <v>544</v>
      </c>
      <c r="DW495" t="s">
        <v>544</v>
      </c>
      <c r="DX495" t="s">
        <v>544</v>
      </c>
      <c r="DY495" t="s">
        <v>544</v>
      </c>
      <c r="DZ495" t="s">
        <v>544</v>
      </c>
      <c r="EA495" t="s">
        <v>544</v>
      </c>
    </row>
    <row r="496" spans="1:131" ht="15" hidden="1">
      <c r="A496" s="505" t="e">
        <v>#N/A</v>
      </c>
      <c r="B496" s="505" t="e">
        <v>#N/A</v>
      </c>
      <c r="C496" s="506" t="s">
        <v>544</v>
      </c>
      <c r="D496" s="506" t="s">
        <v>544</v>
      </c>
      <c r="E496" s="507" t="s">
        <v>544</v>
      </c>
      <c r="F496" s="507" t="s">
        <v>544</v>
      </c>
      <c r="G496" s="508" t="s">
        <v>544</v>
      </c>
      <c r="H496" s="470" t="s">
        <v>544</v>
      </c>
      <c r="I496" s="509" t="s">
        <v>544</v>
      </c>
      <c r="J496" s="510" t="s">
        <v>544</v>
      </c>
      <c r="K496" s="511" t="s">
        <v>544</v>
      </c>
      <c r="L496" s="511" t="s">
        <v>544</v>
      </c>
      <c r="M496" s="511" t="s">
        <v>544</v>
      </c>
      <c r="N496" s="511" t="s">
        <v>544</v>
      </c>
      <c r="O496" s="511" t="s">
        <v>544</v>
      </c>
      <c r="P496" s="511" t="s">
        <v>544</v>
      </c>
      <c r="Q496" s="511" t="s">
        <v>544</v>
      </c>
      <c r="R496" s="511" t="s">
        <v>544</v>
      </c>
      <c r="S496" s="511" t="s">
        <v>544</v>
      </c>
      <c r="T496" s="511" t="s">
        <v>544</v>
      </c>
      <c r="U496" s="511" t="s">
        <v>544</v>
      </c>
      <c r="V496" s="511" t="s">
        <v>544</v>
      </c>
      <c r="W496" s="511" t="s">
        <v>544</v>
      </c>
      <c r="X496" s="511" t="s">
        <v>544</v>
      </c>
      <c r="Y496" s="511" t="s">
        <v>544</v>
      </c>
      <c r="Z496" s="511" t="s">
        <v>544</v>
      </c>
      <c r="AA496" s="511" t="s">
        <v>544</v>
      </c>
      <c r="AB496" s="511" t="s">
        <v>544</v>
      </c>
      <c r="AC496" s="511" t="s">
        <v>544</v>
      </c>
      <c r="AD496" s="511" t="s">
        <v>544</v>
      </c>
      <c r="AE496" s="511" t="s">
        <v>544</v>
      </c>
      <c r="AF496" s="511" t="s">
        <v>544</v>
      </c>
      <c r="AG496" s="511" t="s">
        <v>544</v>
      </c>
      <c r="AH496" s="511" t="s">
        <v>544</v>
      </c>
      <c r="AI496" s="511" t="s">
        <v>544</v>
      </c>
      <c r="AJ496" s="511" t="s">
        <v>544</v>
      </c>
      <c r="AK496" s="511" t="s">
        <v>544</v>
      </c>
      <c r="AL496" s="511" t="s">
        <v>544</v>
      </c>
      <c r="AM496" s="511" t="s">
        <v>544</v>
      </c>
      <c r="AN496" s="511" t="s">
        <v>544</v>
      </c>
      <c r="AO496" s="511" t="s">
        <v>544</v>
      </c>
      <c r="AP496" s="511" t="s">
        <v>544</v>
      </c>
      <c r="AQ496" s="511" t="s">
        <v>544</v>
      </c>
      <c r="AR496" s="511" t="s">
        <v>544</v>
      </c>
      <c r="AS496" s="511" t="s">
        <v>544</v>
      </c>
      <c r="AT496" s="511" t="s">
        <v>544</v>
      </c>
      <c r="AU496" s="511" t="s">
        <v>544</v>
      </c>
      <c r="AV496" s="511" t="s">
        <v>544</v>
      </c>
      <c r="AW496" s="511" t="s">
        <v>544</v>
      </c>
      <c r="AX496" s="511" t="s">
        <v>544</v>
      </c>
      <c r="AY496" s="511" t="s">
        <v>544</v>
      </c>
      <c r="AZ496" s="511" t="s">
        <v>544</v>
      </c>
      <c r="BA496" s="511" t="s">
        <v>544</v>
      </c>
      <c r="BB496" s="511" t="s">
        <v>544</v>
      </c>
      <c r="BC496" s="511" t="s">
        <v>544</v>
      </c>
      <c r="BD496" s="511" t="s">
        <v>544</v>
      </c>
      <c r="BE496" s="511" t="s">
        <v>544</v>
      </c>
      <c r="BF496" s="511" t="s">
        <v>544</v>
      </c>
      <c r="BG496" s="511" t="s">
        <v>544</v>
      </c>
      <c r="BH496" s="511" t="s">
        <v>544</v>
      </c>
      <c r="BI496" s="511" t="s">
        <v>544</v>
      </c>
      <c r="BJ496" s="511" t="s">
        <v>544</v>
      </c>
      <c r="BK496" s="511" t="s">
        <v>544</v>
      </c>
      <c r="BL496" s="512" t="s">
        <v>544</v>
      </c>
      <c r="BM496" s="511" t="s">
        <v>544</v>
      </c>
      <c r="BN496" s="511" t="s">
        <v>544</v>
      </c>
      <c r="BO496" s="511" t="s">
        <v>544</v>
      </c>
      <c r="BQ496" t="s">
        <v>544</v>
      </c>
      <c r="BR496" t="s">
        <v>544</v>
      </c>
      <c r="BS496" t="s">
        <v>544</v>
      </c>
      <c r="BT496" t="s">
        <v>544</v>
      </c>
      <c r="BU496" t="s">
        <v>544</v>
      </c>
      <c r="BV496" t="s">
        <v>544</v>
      </c>
      <c r="BW496" t="s">
        <v>544</v>
      </c>
      <c r="BX496" t="s">
        <v>544</v>
      </c>
      <c r="BY496" t="s">
        <v>544</v>
      </c>
      <c r="BZ496" t="s">
        <v>544</v>
      </c>
      <c r="CA496" t="s">
        <v>544</v>
      </c>
      <c r="CB496" t="s">
        <v>544</v>
      </c>
      <c r="CC496" t="s">
        <v>544</v>
      </c>
      <c r="CD496" t="s">
        <v>544</v>
      </c>
      <c r="CE496" t="s">
        <v>544</v>
      </c>
      <c r="CF496" t="s">
        <v>544</v>
      </c>
      <c r="CG496" t="s">
        <v>544</v>
      </c>
      <c r="CH496" t="s">
        <v>544</v>
      </c>
      <c r="CI496" t="s">
        <v>544</v>
      </c>
      <c r="CJ496" t="s">
        <v>544</v>
      </c>
      <c r="CK496" t="s">
        <v>544</v>
      </c>
      <c r="CL496" t="s">
        <v>544</v>
      </c>
      <c r="CM496" t="s">
        <v>544</v>
      </c>
      <c r="CN496" t="s">
        <v>544</v>
      </c>
      <c r="CO496" t="s">
        <v>544</v>
      </c>
      <c r="CP496" t="s">
        <v>544</v>
      </c>
      <c r="CQ496" t="s">
        <v>544</v>
      </c>
      <c r="CR496" t="s">
        <v>544</v>
      </c>
      <c r="CS496" t="s">
        <v>544</v>
      </c>
      <c r="CT496" t="s">
        <v>544</v>
      </c>
      <c r="CU496" t="s">
        <v>544</v>
      </c>
      <c r="CV496" t="s">
        <v>544</v>
      </c>
      <c r="CW496" t="s">
        <v>544</v>
      </c>
      <c r="CX496" t="s">
        <v>544</v>
      </c>
      <c r="CY496" t="s">
        <v>544</v>
      </c>
      <c r="CZ496" t="s">
        <v>544</v>
      </c>
      <c r="DA496" t="s">
        <v>544</v>
      </c>
      <c r="DB496" t="s">
        <v>544</v>
      </c>
      <c r="DC496" t="s">
        <v>544</v>
      </c>
      <c r="DD496" t="s">
        <v>544</v>
      </c>
      <c r="DE496" t="s">
        <v>544</v>
      </c>
      <c r="DF496" t="s">
        <v>544</v>
      </c>
      <c r="DG496" t="s">
        <v>544</v>
      </c>
      <c r="DH496" t="s">
        <v>544</v>
      </c>
      <c r="DI496" t="s">
        <v>544</v>
      </c>
      <c r="DJ496" t="s">
        <v>544</v>
      </c>
      <c r="DK496" t="s">
        <v>544</v>
      </c>
      <c r="DL496" t="s">
        <v>544</v>
      </c>
      <c r="DM496" t="s">
        <v>544</v>
      </c>
      <c r="DN496" t="s">
        <v>544</v>
      </c>
      <c r="DO496" t="s">
        <v>544</v>
      </c>
      <c r="DP496" t="s">
        <v>544</v>
      </c>
      <c r="DQ496" t="s">
        <v>544</v>
      </c>
      <c r="DR496" t="s">
        <v>544</v>
      </c>
      <c r="DS496" t="s">
        <v>544</v>
      </c>
      <c r="DT496" t="s">
        <v>544</v>
      </c>
      <c r="DU496" t="s">
        <v>544</v>
      </c>
      <c r="DV496" t="s">
        <v>544</v>
      </c>
      <c r="DW496" t="s">
        <v>544</v>
      </c>
      <c r="DX496" t="s">
        <v>544</v>
      </c>
      <c r="DY496" t="s">
        <v>544</v>
      </c>
      <c r="DZ496" t="s">
        <v>544</v>
      </c>
      <c r="EA496" t="s">
        <v>544</v>
      </c>
    </row>
    <row r="497" spans="1:131" ht="15" hidden="1">
      <c r="A497" s="505" t="e">
        <v>#N/A</v>
      </c>
      <c r="B497" s="505" t="e">
        <v>#N/A</v>
      </c>
      <c r="C497" s="506" t="s">
        <v>544</v>
      </c>
      <c r="D497" s="506" t="s">
        <v>544</v>
      </c>
      <c r="E497" s="507" t="s">
        <v>544</v>
      </c>
      <c r="F497" s="507" t="s">
        <v>544</v>
      </c>
      <c r="G497" s="508" t="s">
        <v>544</v>
      </c>
      <c r="H497" s="470" t="s">
        <v>544</v>
      </c>
      <c r="I497" s="509" t="s">
        <v>544</v>
      </c>
      <c r="J497" s="510" t="s">
        <v>544</v>
      </c>
      <c r="K497" s="511" t="s">
        <v>544</v>
      </c>
      <c r="L497" s="511" t="s">
        <v>544</v>
      </c>
      <c r="M497" s="511" t="s">
        <v>544</v>
      </c>
      <c r="N497" s="511" t="s">
        <v>544</v>
      </c>
      <c r="O497" s="511" t="s">
        <v>544</v>
      </c>
      <c r="P497" s="511" t="s">
        <v>544</v>
      </c>
      <c r="Q497" s="511" t="s">
        <v>544</v>
      </c>
      <c r="R497" s="511" t="s">
        <v>544</v>
      </c>
      <c r="S497" s="511" t="s">
        <v>544</v>
      </c>
      <c r="T497" s="511" t="s">
        <v>544</v>
      </c>
      <c r="U497" s="511" t="s">
        <v>544</v>
      </c>
      <c r="V497" s="511" t="s">
        <v>544</v>
      </c>
      <c r="W497" s="511" t="s">
        <v>544</v>
      </c>
      <c r="X497" s="511" t="s">
        <v>544</v>
      </c>
      <c r="Y497" s="511" t="s">
        <v>544</v>
      </c>
      <c r="Z497" s="511" t="s">
        <v>544</v>
      </c>
      <c r="AA497" s="511" t="s">
        <v>544</v>
      </c>
      <c r="AB497" s="511" t="s">
        <v>544</v>
      </c>
      <c r="AC497" s="511" t="s">
        <v>544</v>
      </c>
      <c r="AD497" s="511" t="s">
        <v>544</v>
      </c>
      <c r="AE497" s="511" t="s">
        <v>544</v>
      </c>
      <c r="AF497" s="511" t="s">
        <v>544</v>
      </c>
      <c r="AG497" s="511" t="s">
        <v>544</v>
      </c>
      <c r="AH497" s="511" t="s">
        <v>544</v>
      </c>
      <c r="AI497" s="511" t="s">
        <v>544</v>
      </c>
      <c r="AJ497" s="511" t="s">
        <v>544</v>
      </c>
      <c r="AK497" s="511" t="s">
        <v>544</v>
      </c>
      <c r="AL497" s="511" t="s">
        <v>544</v>
      </c>
      <c r="AM497" s="511" t="s">
        <v>544</v>
      </c>
      <c r="AN497" s="511" t="s">
        <v>544</v>
      </c>
      <c r="AO497" s="511" t="s">
        <v>544</v>
      </c>
      <c r="AP497" s="511" t="s">
        <v>544</v>
      </c>
      <c r="AQ497" s="511" t="s">
        <v>544</v>
      </c>
      <c r="AR497" s="511" t="s">
        <v>544</v>
      </c>
      <c r="AS497" s="511" t="s">
        <v>544</v>
      </c>
      <c r="AT497" s="511" t="s">
        <v>544</v>
      </c>
      <c r="AU497" s="511" t="s">
        <v>544</v>
      </c>
      <c r="AV497" s="511" t="s">
        <v>544</v>
      </c>
      <c r="AW497" s="511" t="s">
        <v>544</v>
      </c>
      <c r="AX497" s="511" t="s">
        <v>544</v>
      </c>
      <c r="AY497" s="511" t="s">
        <v>544</v>
      </c>
      <c r="AZ497" s="511" t="s">
        <v>544</v>
      </c>
      <c r="BA497" s="511" t="s">
        <v>544</v>
      </c>
      <c r="BB497" s="511" t="s">
        <v>544</v>
      </c>
      <c r="BC497" s="511" t="s">
        <v>544</v>
      </c>
      <c r="BD497" s="511" t="s">
        <v>544</v>
      </c>
      <c r="BE497" s="511" t="s">
        <v>544</v>
      </c>
      <c r="BF497" s="511" t="s">
        <v>544</v>
      </c>
      <c r="BG497" s="511" t="s">
        <v>544</v>
      </c>
      <c r="BH497" s="511" t="s">
        <v>544</v>
      </c>
      <c r="BI497" s="511" t="s">
        <v>544</v>
      </c>
      <c r="BJ497" s="511" t="s">
        <v>544</v>
      </c>
      <c r="BK497" s="511" t="s">
        <v>544</v>
      </c>
      <c r="BL497" s="512" t="s">
        <v>544</v>
      </c>
      <c r="BM497" s="511" t="s">
        <v>544</v>
      </c>
      <c r="BN497" s="511" t="s">
        <v>544</v>
      </c>
      <c r="BO497" s="511" t="s">
        <v>544</v>
      </c>
      <c r="BQ497" t="s">
        <v>544</v>
      </c>
      <c r="BR497" t="s">
        <v>544</v>
      </c>
      <c r="BS497" t="s">
        <v>544</v>
      </c>
      <c r="BT497" t="s">
        <v>544</v>
      </c>
      <c r="BU497" t="s">
        <v>544</v>
      </c>
      <c r="BV497" t="s">
        <v>544</v>
      </c>
      <c r="BW497" t="s">
        <v>544</v>
      </c>
      <c r="BX497" t="s">
        <v>544</v>
      </c>
      <c r="BY497" t="s">
        <v>544</v>
      </c>
      <c r="BZ497" t="s">
        <v>544</v>
      </c>
      <c r="CA497" t="s">
        <v>544</v>
      </c>
      <c r="CB497" t="s">
        <v>544</v>
      </c>
      <c r="CC497" t="s">
        <v>544</v>
      </c>
      <c r="CD497" t="s">
        <v>544</v>
      </c>
      <c r="CE497" t="s">
        <v>544</v>
      </c>
      <c r="CF497" t="s">
        <v>544</v>
      </c>
      <c r="CG497" t="s">
        <v>544</v>
      </c>
      <c r="CH497" t="s">
        <v>544</v>
      </c>
      <c r="CI497" t="s">
        <v>544</v>
      </c>
      <c r="CJ497" t="s">
        <v>544</v>
      </c>
      <c r="CK497" t="s">
        <v>544</v>
      </c>
      <c r="CL497" t="s">
        <v>544</v>
      </c>
      <c r="CM497" t="s">
        <v>544</v>
      </c>
      <c r="CN497" t="s">
        <v>544</v>
      </c>
      <c r="CO497" t="s">
        <v>544</v>
      </c>
      <c r="CP497" t="s">
        <v>544</v>
      </c>
      <c r="CQ497" t="s">
        <v>544</v>
      </c>
      <c r="CR497" t="s">
        <v>544</v>
      </c>
      <c r="CS497" t="s">
        <v>544</v>
      </c>
      <c r="CT497" t="s">
        <v>544</v>
      </c>
      <c r="CU497" t="s">
        <v>544</v>
      </c>
      <c r="CV497" t="s">
        <v>544</v>
      </c>
      <c r="CW497" t="s">
        <v>544</v>
      </c>
      <c r="CX497" t="s">
        <v>544</v>
      </c>
      <c r="CY497" t="s">
        <v>544</v>
      </c>
      <c r="CZ497" t="s">
        <v>544</v>
      </c>
      <c r="DA497" t="s">
        <v>544</v>
      </c>
      <c r="DB497" t="s">
        <v>544</v>
      </c>
      <c r="DC497" t="s">
        <v>544</v>
      </c>
      <c r="DD497" t="s">
        <v>544</v>
      </c>
      <c r="DE497" t="s">
        <v>544</v>
      </c>
      <c r="DF497" t="s">
        <v>544</v>
      </c>
      <c r="DG497" t="s">
        <v>544</v>
      </c>
      <c r="DH497" t="s">
        <v>544</v>
      </c>
      <c r="DI497" t="s">
        <v>544</v>
      </c>
      <c r="DJ497" t="s">
        <v>544</v>
      </c>
      <c r="DK497" t="s">
        <v>544</v>
      </c>
      <c r="DL497" t="s">
        <v>544</v>
      </c>
      <c r="DM497" t="s">
        <v>544</v>
      </c>
      <c r="DN497" t="s">
        <v>544</v>
      </c>
      <c r="DO497" t="s">
        <v>544</v>
      </c>
      <c r="DP497" t="s">
        <v>544</v>
      </c>
      <c r="DQ497" t="s">
        <v>544</v>
      </c>
      <c r="DR497" t="s">
        <v>544</v>
      </c>
      <c r="DS497" t="s">
        <v>544</v>
      </c>
      <c r="DT497" t="s">
        <v>544</v>
      </c>
      <c r="DU497" t="s">
        <v>544</v>
      </c>
      <c r="DV497" t="s">
        <v>544</v>
      </c>
      <c r="DW497" t="s">
        <v>544</v>
      </c>
      <c r="DX497" t="s">
        <v>544</v>
      </c>
      <c r="DY497" t="s">
        <v>544</v>
      </c>
      <c r="DZ497" t="s">
        <v>544</v>
      </c>
      <c r="EA497" t="s">
        <v>544</v>
      </c>
    </row>
    <row r="498" spans="1:131" ht="15" hidden="1">
      <c r="A498" s="505" t="e">
        <v>#N/A</v>
      </c>
      <c r="B498" s="505" t="e">
        <v>#N/A</v>
      </c>
      <c r="C498" s="506" t="s">
        <v>544</v>
      </c>
      <c r="D498" s="506" t="s">
        <v>544</v>
      </c>
      <c r="E498" s="507" t="s">
        <v>544</v>
      </c>
      <c r="F498" s="507" t="s">
        <v>544</v>
      </c>
      <c r="G498" s="508" t="s">
        <v>544</v>
      </c>
      <c r="H498" s="470" t="s">
        <v>544</v>
      </c>
      <c r="I498" s="509" t="s">
        <v>544</v>
      </c>
      <c r="J498" s="510" t="s">
        <v>544</v>
      </c>
      <c r="K498" s="511" t="s">
        <v>544</v>
      </c>
      <c r="L498" s="511" t="s">
        <v>544</v>
      </c>
      <c r="M498" s="511" t="s">
        <v>544</v>
      </c>
      <c r="N498" s="511" t="s">
        <v>544</v>
      </c>
      <c r="O498" s="511" t="s">
        <v>544</v>
      </c>
      <c r="P498" s="511" t="s">
        <v>544</v>
      </c>
      <c r="Q498" s="511" t="s">
        <v>544</v>
      </c>
      <c r="R498" s="511" t="s">
        <v>544</v>
      </c>
      <c r="S498" s="511" t="s">
        <v>544</v>
      </c>
      <c r="T498" s="511" t="s">
        <v>544</v>
      </c>
      <c r="U498" s="511" t="s">
        <v>544</v>
      </c>
      <c r="V498" s="511" t="s">
        <v>544</v>
      </c>
      <c r="W498" s="511" t="s">
        <v>544</v>
      </c>
      <c r="X498" s="511" t="s">
        <v>544</v>
      </c>
      <c r="Y498" s="511" t="s">
        <v>544</v>
      </c>
      <c r="Z498" s="511" t="s">
        <v>544</v>
      </c>
      <c r="AA498" s="511" t="s">
        <v>544</v>
      </c>
      <c r="AB498" s="511" t="s">
        <v>544</v>
      </c>
      <c r="AC498" s="511" t="s">
        <v>544</v>
      </c>
      <c r="AD498" s="511" t="s">
        <v>544</v>
      </c>
      <c r="AE498" s="511" t="s">
        <v>544</v>
      </c>
      <c r="AF498" s="511" t="s">
        <v>544</v>
      </c>
      <c r="AG498" s="511" t="s">
        <v>544</v>
      </c>
      <c r="AH498" s="511" t="s">
        <v>544</v>
      </c>
      <c r="AI498" s="511" t="s">
        <v>544</v>
      </c>
      <c r="AJ498" s="511" t="s">
        <v>544</v>
      </c>
      <c r="AK498" s="511" t="s">
        <v>544</v>
      </c>
      <c r="AL498" s="511" t="s">
        <v>544</v>
      </c>
      <c r="AM498" s="511" t="s">
        <v>544</v>
      </c>
      <c r="AN498" s="511" t="s">
        <v>544</v>
      </c>
      <c r="AO498" s="511" t="s">
        <v>544</v>
      </c>
      <c r="AP498" s="511" t="s">
        <v>544</v>
      </c>
      <c r="AQ498" s="511" t="s">
        <v>544</v>
      </c>
      <c r="AR498" s="511" t="s">
        <v>544</v>
      </c>
      <c r="AS498" s="511" t="s">
        <v>544</v>
      </c>
      <c r="AT498" s="511" t="s">
        <v>544</v>
      </c>
      <c r="AU498" s="511" t="s">
        <v>544</v>
      </c>
      <c r="AV498" s="511" t="s">
        <v>544</v>
      </c>
      <c r="AW498" s="511" t="s">
        <v>544</v>
      </c>
      <c r="AX498" s="511" t="s">
        <v>544</v>
      </c>
      <c r="AY498" s="511" t="s">
        <v>544</v>
      </c>
      <c r="AZ498" s="511" t="s">
        <v>544</v>
      </c>
      <c r="BA498" s="511" t="s">
        <v>544</v>
      </c>
      <c r="BB498" s="511" t="s">
        <v>544</v>
      </c>
      <c r="BC498" s="511" t="s">
        <v>544</v>
      </c>
      <c r="BD498" s="511" t="s">
        <v>544</v>
      </c>
      <c r="BE498" s="511" t="s">
        <v>544</v>
      </c>
      <c r="BF498" s="511" t="s">
        <v>544</v>
      </c>
      <c r="BG498" s="511" t="s">
        <v>544</v>
      </c>
      <c r="BH498" s="511" t="s">
        <v>544</v>
      </c>
      <c r="BI498" s="511" t="s">
        <v>544</v>
      </c>
      <c r="BJ498" s="511" t="s">
        <v>544</v>
      </c>
      <c r="BK498" s="511" t="s">
        <v>544</v>
      </c>
      <c r="BL498" s="512" t="s">
        <v>544</v>
      </c>
      <c r="BM498" s="511" t="s">
        <v>544</v>
      </c>
      <c r="BN498" s="511" t="s">
        <v>544</v>
      </c>
      <c r="BO498" s="511" t="s">
        <v>544</v>
      </c>
      <c r="BQ498" t="s">
        <v>544</v>
      </c>
      <c r="BR498" t="s">
        <v>544</v>
      </c>
      <c r="BS498" t="s">
        <v>544</v>
      </c>
      <c r="BT498" t="s">
        <v>544</v>
      </c>
      <c r="BU498" t="s">
        <v>544</v>
      </c>
      <c r="BV498" t="s">
        <v>544</v>
      </c>
      <c r="BW498" t="s">
        <v>544</v>
      </c>
      <c r="BX498" t="s">
        <v>544</v>
      </c>
      <c r="BY498" t="s">
        <v>544</v>
      </c>
      <c r="BZ498" t="s">
        <v>544</v>
      </c>
      <c r="CA498" t="s">
        <v>544</v>
      </c>
      <c r="CB498" t="s">
        <v>544</v>
      </c>
      <c r="CC498" t="s">
        <v>544</v>
      </c>
      <c r="CD498" t="s">
        <v>544</v>
      </c>
      <c r="CE498" t="s">
        <v>544</v>
      </c>
      <c r="CF498" t="s">
        <v>544</v>
      </c>
      <c r="CG498" t="s">
        <v>544</v>
      </c>
      <c r="CH498" t="s">
        <v>544</v>
      </c>
      <c r="CI498" t="s">
        <v>544</v>
      </c>
      <c r="CJ498" t="s">
        <v>544</v>
      </c>
      <c r="CK498" t="s">
        <v>544</v>
      </c>
      <c r="CL498" t="s">
        <v>544</v>
      </c>
      <c r="CM498" t="s">
        <v>544</v>
      </c>
      <c r="CN498" t="s">
        <v>544</v>
      </c>
      <c r="CO498" t="s">
        <v>544</v>
      </c>
      <c r="CP498" t="s">
        <v>544</v>
      </c>
      <c r="CQ498" t="s">
        <v>544</v>
      </c>
      <c r="CR498" t="s">
        <v>544</v>
      </c>
      <c r="CS498" t="s">
        <v>544</v>
      </c>
      <c r="CT498" t="s">
        <v>544</v>
      </c>
      <c r="CU498" t="s">
        <v>544</v>
      </c>
      <c r="CV498" t="s">
        <v>544</v>
      </c>
      <c r="CW498" t="s">
        <v>544</v>
      </c>
      <c r="CX498" t="s">
        <v>544</v>
      </c>
      <c r="CY498" t="s">
        <v>544</v>
      </c>
      <c r="CZ498" t="s">
        <v>544</v>
      </c>
      <c r="DA498" t="s">
        <v>544</v>
      </c>
      <c r="DB498" t="s">
        <v>544</v>
      </c>
      <c r="DC498" t="s">
        <v>544</v>
      </c>
      <c r="DD498" t="s">
        <v>544</v>
      </c>
      <c r="DE498" t="s">
        <v>544</v>
      </c>
      <c r="DF498" t="s">
        <v>544</v>
      </c>
      <c r="DG498" t="s">
        <v>544</v>
      </c>
      <c r="DH498" t="s">
        <v>544</v>
      </c>
      <c r="DI498" t="s">
        <v>544</v>
      </c>
      <c r="DJ498" t="s">
        <v>544</v>
      </c>
      <c r="DK498" t="s">
        <v>544</v>
      </c>
      <c r="DL498" t="s">
        <v>544</v>
      </c>
      <c r="DM498" t="s">
        <v>544</v>
      </c>
      <c r="DN498" t="s">
        <v>544</v>
      </c>
      <c r="DO498" t="s">
        <v>544</v>
      </c>
      <c r="DP498" t="s">
        <v>544</v>
      </c>
      <c r="DQ498" t="s">
        <v>544</v>
      </c>
      <c r="DR498" t="s">
        <v>544</v>
      </c>
      <c r="DS498" t="s">
        <v>544</v>
      </c>
      <c r="DT498" t="s">
        <v>544</v>
      </c>
      <c r="DU498" t="s">
        <v>544</v>
      </c>
      <c r="DV498" t="s">
        <v>544</v>
      </c>
      <c r="DW498" t="s">
        <v>544</v>
      </c>
      <c r="DX498" t="s">
        <v>544</v>
      </c>
      <c r="DY498" t="s">
        <v>544</v>
      </c>
      <c r="DZ498" t="s">
        <v>544</v>
      </c>
      <c r="EA498" t="s">
        <v>544</v>
      </c>
    </row>
    <row r="499" spans="1:131" ht="15" hidden="1">
      <c r="A499" s="505" t="e">
        <v>#N/A</v>
      </c>
      <c r="B499" s="505" t="e">
        <v>#N/A</v>
      </c>
      <c r="C499" s="506" t="s">
        <v>544</v>
      </c>
      <c r="D499" s="506" t="s">
        <v>544</v>
      </c>
      <c r="E499" s="507" t="s">
        <v>544</v>
      </c>
      <c r="F499" s="507" t="s">
        <v>544</v>
      </c>
      <c r="G499" s="508" t="s">
        <v>544</v>
      </c>
      <c r="H499" s="470" t="s">
        <v>544</v>
      </c>
      <c r="I499" s="509" t="s">
        <v>544</v>
      </c>
      <c r="J499" s="510" t="s">
        <v>544</v>
      </c>
      <c r="K499" s="511" t="s">
        <v>544</v>
      </c>
      <c r="L499" s="511" t="s">
        <v>544</v>
      </c>
      <c r="M499" s="511" t="s">
        <v>544</v>
      </c>
      <c r="N499" s="511" t="s">
        <v>544</v>
      </c>
      <c r="O499" s="511" t="s">
        <v>544</v>
      </c>
      <c r="P499" s="511" t="s">
        <v>544</v>
      </c>
      <c r="Q499" s="511" t="s">
        <v>544</v>
      </c>
      <c r="R499" s="511" t="s">
        <v>544</v>
      </c>
      <c r="S499" s="511" t="s">
        <v>544</v>
      </c>
      <c r="T499" s="511" t="s">
        <v>544</v>
      </c>
      <c r="U499" s="511" t="s">
        <v>544</v>
      </c>
      <c r="V499" s="511" t="s">
        <v>544</v>
      </c>
      <c r="W499" s="511" t="s">
        <v>544</v>
      </c>
      <c r="X499" s="511" t="s">
        <v>544</v>
      </c>
      <c r="Y499" s="511" t="s">
        <v>544</v>
      </c>
      <c r="Z499" s="511" t="s">
        <v>544</v>
      </c>
      <c r="AA499" s="511" t="s">
        <v>544</v>
      </c>
      <c r="AB499" s="511" t="s">
        <v>544</v>
      </c>
      <c r="AC499" s="511" t="s">
        <v>544</v>
      </c>
      <c r="AD499" s="511" t="s">
        <v>544</v>
      </c>
      <c r="AE499" s="511" t="s">
        <v>544</v>
      </c>
      <c r="AF499" s="511" t="s">
        <v>544</v>
      </c>
      <c r="AG499" s="511" t="s">
        <v>544</v>
      </c>
      <c r="AH499" s="511" t="s">
        <v>544</v>
      </c>
      <c r="AI499" s="511" t="s">
        <v>544</v>
      </c>
      <c r="AJ499" s="511" t="s">
        <v>544</v>
      </c>
      <c r="AK499" s="511" t="s">
        <v>544</v>
      </c>
      <c r="AL499" s="511" t="s">
        <v>544</v>
      </c>
      <c r="AM499" s="511" t="s">
        <v>544</v>
      </c>
      <c r="AN499" s="511" t="s">
        <v>544</v>
      </c>
      <c r="AO499" s="511" t="s">
        <v>544</v>
      </c>
      <c r="AP499" s="511" t="s">
        <v>544</v>
      </c>
      <c r="AQ499" s="511" t="s">
        <v>544</v>
      </c>
      <c r="AR499" s="511" t="s">
        <v>544</v>
      </c>
      <c r="AS499" s="511" t="s">
        <v>544</v>
      </c>
      <c r="AT499" s="511" t="s">
        <v>544</v>
      </c>
      <c r="AU499" s="511" t="s">
        <v>544</v>
      </c>
      <c r="AV499" s="511" t="s">
        <v>544</v>
      </c>
      <c r="AW499" s="511" t="s">
        <v>544</v>
      </c>
      <c r="AX499" s="511" t="s">
        <v>544</v>
      </c>
      <c r="AY499" s="511" t="s">
        <v>544</v>
      </c>
      <c r="AZ499" s="511" t="s">
        <v>544</v>
      </c>
      <c r="BA499" s="511" t="s">
        <v>544</v>
      </c>
      <c r="BB499" s="511" t="s">
        <v>544</v>
      </c>
      <c r="BC499" s="511" t="s">
        <v>544</v>
      </c>
      <c r="BD499" s="511" t="s">
        <v>544</v>
      </c>
      <c r="BE499" s="511" t="s">
        <v>544</v>
      </c>
      <c r="BF499" s="511" t="s">
        <v>544</v>
      </c>
      <c r="BG499" s="511" t="s">
        <v>544</v>
      </c>
      <c r="BH499" s="511" t="s">
        <v>544</v>
      </c>
      <c r="BI499" s="511" t="s">
        <v>544</v>
      </c>
      <c r="BJ499" s="511" t="s">
        <v>544</v>
      </c>
      <c r="BK499" s="511" t="s">
        <v>544</v>
      </c>
      <c r="BL499" s="512" t="s">
        <v>544</v>
      </c>
      <c r="BM499" s="511" t="s">
        <v>544</v>
      </c>
      <c r="BN499" s="511" t="s">
        <v>544</v>
      </c>
      <c r="BO499" s="511" t="s">
        <v>544</v>
      </c>
      <c r="BQ499" t="s">
        <v>544</v>
      </c>
      <c r="BR499" t="s">
        <v>544</v>
      </c>
      <c r="BS499" t="s">
        <v>544</v>
      </c>
      <c r="BT499" t="s">
        <v>544</v>
      </c>
      <c r="BU499" t="s">
        <v>544</v>
      </c>
      <c r="BV499" t="s">
        <v>544</v>
      </c>
      <c r="BW499" t="s">
        <v>544</v>
      </c>
      <c r="BX499" t="s">
        <v>544</v>
      </c>
      <c r="BY499" t="s">
        <v>544</v>
      </c>
      <c r="BZ499" t="s">
        <v>544</v>
      </c>
      <c r="CA499" t="s">
        <v>544</v>
      </c>
      <c r="CB499" t="s">
        <v>544</v>
      </c>
      <c r="CC499" t="s">
        <v>544</v>
      </c>
      <c r="CD499" t="s">
        <v>544</v>
      </c>
      <c r="CE499" t="s">
        <v>544</v>
      </c>
      <c r="CF499" t="s">
        <v>544</v>
      </c>
      <c r="CG499" t="s">
        <v>544</v>
      </c>
      <c r="CH499" t="s">
        <v>544</v>
      </c>
      <c r="CI499" t="s">
        <v>544</v>
      </c>
      <c r="CJ499" t="s">
        <v>544</v>
      </c>
      <c r="CK499" t="s">
        <v>544</v>
      </c>
      <c r="CL499" t="s">
        <v>544</v>
      </c>
      <c r="CM499" t="s">
        <v>544</v>
      </c>
      <c r="CN499" t="s">
        <v>544</v>
      </c>
      <c r="CO499" t="s">
        <v>544</v>
      </c>
      <c r="CP499" t="s">
        <v>544</v>
      </c>
      <c r="CQ499" t="s">
        <v>544</v>
      </c>
      <c r="CR499" t="s">
        <v>544</v>
      </c>
      <c r="CS499" t="s">
        <v>544</v>
      </c>
      <c r="CT499" t="s">
        <v>544</v>
      </c>
      <c r="CU499" t="s">
        <v>544</v>
      </c>
      <c r="CV499" t="s">
        <v>544</v>
      </c>
      <c r="CW499" t="s">
        <v>544</v>
      </c>
      <c r="CX499" t="s">
        <v>544</v>
      </c>
      <c r="CY499" t="s">
        <v>544</v>
      </c>
      <c r="CZ499" t="s">
        <v>544</v>
      </c>
      <c r="DA499" t="s">
        <v>544</v>
      </c>
      <c r="DB499" t="s">
        <v>544</v>
      </c>
      <c r="DC499" t="s">
        <v>544</v>
      </c>
      <c r="DD499" t="s">
        <v>544</v>
      </c>
      <c r="DE499" t="s">
        <v>544</v>
      </c>
      <c r="DF499" t="s">
        <v>544</v>
      </c>
      <c r="DG499" t="s">
        <v>544</v>
      </c>
      <c r="DH499" t="s">
        <v>544</v>
      </c>
      <c r="DI499" t="s">
        <v>544</v>
      </c>
      <c r="DJ499" t="s">
        <v>544</v>
      </c>
      <c r="DK499" t="s">
        <v>544</v>
      </c>
      <c r="DL499" t="s">
        <v>544</v>
      </c>
      <c r="DM499" t="s">
        <v>544</v>
      </c>
      <c r="DN499" t="s">
        <v>544</v>
      </c>
      <c r="DO499" t="s">
        <v>544</v>
      </c>
      <c r="DP499" t="s">
        <v>544</v>
      </c>
      <c r="DQ499" t="s">
        <v>544</v>
      </c>
      <c r="DR499" t="s">
        <v>544</v>
      </c>
      <c r="DS499" t="s">
        <v>544</v>
      </c>
      <c r="DT499" t="s">
        <v>544</v>
      </c>
      <c r="DU499" t="s">
        <v>544</v>
      </c>
      <c r="DV499" t="s">
        <v>544</v>
      </c>
      <c r="DW499" t="s">
        <v>544</v>
      </c>
      <c r="DX499" t="s">
        <v>544</v>
      </c>
      <c r="DY499" t="s">
        <v>544</v>
      </c>
      <c r="DZ499" t="s">
        <v>544</v>
      </c>
      <c r="EA499" t="s">
        <v>544</v>
      </c>
    </row>
    <row r="500" spans="1:131" ht="15" hidden="1">
      <c r="A500" s="505" t="e">
        <v>#N/A</v>
      </c>
      <c r="B500" s="505" t="e">
        <v>#N/A</v>
      </c>
      <c r="C500" s="506" t="s">
        <v>544</v>
      </c>
      <c r="D500" s="506" t="s">
        <v>544</v>
      </c>
      <c r="E500" s="507" t="s">
        <v>544</v>
      </c>
      <c r="F500" s="507" t="s">
        <v>544</v>
      </c>
      <c r="G500" s="508" t="s">
        <v>544</v>
      </c>
      <c r="H500" s="470" t="s">
        <v>544</v>
      </c>
      <c r="I500" s="509" t="s">
        <v>544</v>
      </c>
      <c r="J500" s="510" t="s">
        <v>544</v>
      </c>
      <c r="K500" s="511" t="s">
        <v>544</v>
      </c>
      <c r="L500" s="511" t="s">
        <v>544</v>
      </c>
      <c r="M500" s="511" t="s">
        <v>544</v>
      </c>
      <c r="N500" s="511" t="s">
        <v>544</v>
      </c>
      <c r="O500" s="511" t="s">
        <v>544</v>
      </c>
      <c r="P500" s="511" t="s">
        <v>544</v>
      </c>
      <c r="Q500" s="511" t="s">
        <v>544</v>
      </c>
      <c r="R500" s="511" t="s">
        <v>544</v>
      </c>
      <c r="S500" s="511" t="s">
        <v>544</v>
      </c>
      <c r="T500" s="511" t="s">
        <v>544</v>
      </c>
      <c r="U500" s="511" t="s">
        <v>544</v>
      </c>
      <c r="V500" s="511" t="s">
        <v>544</v>
      </c>
      <c r="W500" s="511" t="s">
        <v>544</v>
      </c>
      <c r="X500" s="511" t="s">
        <v>544</v>
      </c>
      <c r="Y500" s="511" t="s">
        <v>544</v>
      </c>
      <c r="Z500" s="511" t="s">
        <v>544</v>
      </c>
      <c r="AA500" s="511" t="s">
        <v>544</v>
      </c>
      <c r="AB500" s="511" t="s">
        <v>544</v>
      </c>
      <c r="AC500" s="511" t="s">
        <v>544</v>
      </c>
      <c r="AD500" s="511" t="s">
        <v>544</v>
      </c>
      <c r="AE500" s="511" t="s">
        <v>544</v>
      </c>
      <c r="AF500" s="511" t="s">
        <v>544</v>
      </c>
      <c r="AG500" s="511" t="s">
        <v>544</v>
      </c>
      <c r="AH500" s="511" t="s">
        <v>544</v>
      </c>
      <c r="AI500" s="511" t="s">
        <v>544</v>
      </c>
      <c r="AJ500" s="511" t="s">
        <v>544</v>
      </c>
      <c r="AK500" s="511" t="s">
        <v>544</v>
      </c>
      <c r="AL500" s="511" t="s">
        <v>544</v>
      </c>
      <c r="AM500" s="511" t="s">
        <v>544</v>
      </c>
      <c r="AN500" s="511" t="s">
        <v>544</v>
      </c>
      <c r="AO500" s="511" t="s">
        <v>544</v>
      </c>
      <c r="AP500" s="511" t="s">
        <v>544</v>
      </c>
      <c r="AQ500" s="511" t="s">
        <v>544</v>
      </c>
      <c r="AR500" s="511" t="s">
        <v>544</v>
      </c>
      <c r="AS500" s="511" t="s">
        <v>544</v>
      </c>
      <c r="AT500" s="511" t="s">
        <v>544</v>
      </c>
      <c r="AU500" s="511" t="s">
        <v>544</v>
      </c>
      <c r="AV500" s="511" t="s">
        <v>544</v>
      </c>
      <c r="AW500" s="511" t="s">
        <v>544</v>
      </c>
      <c r="AX500" s="511" t="s">
        <v>544</v>
      </c>
      <c r="AY500" s="511" t="s">
        <v>544</v>
      </c>
      <c r="AZ500" s="511" t="s">
        <v>544</v>
      </c>
      <c r="BA500" s="511" t="s">
        <v>544</v>
      </c>
      <c r="BB500" s="511" t="s">
        <v>544</v>
      </c>
      <c r="BC500" s="511" t="s">
        <v>544</v>
      </c>
      <c r="BD500" s="511" t="s">
        <v>544</v>
      </c>
      <c r="BE500" s="511" t="s">
        <v>544</v>
      </c>
      <c r="BF500" s="511" t="s">
        <v>544</v>
      </c>
      <c r="BG500" s="511" t="s">
        <v>544</v>
      </c>
      <c r="BH500" s="511" t="s">
        <v>544</v>
      </c>
      <c r="BI500" s="511" t="s">
        <v>544</v>
      </c>
      <c r="BJ500" s="511" t="s">
        <v>544</v>
      </c>
      <c r="BK500" s="511" t="s">
        <v>544</v>
      </c>
      <c r="BL500" s="512" t="s">
        <v>544</v>
      </c>
      <c r="BM500" s="511" t="s">
        <v>544</v>
      </c>
      <c r="BN500" s="511" t="s">
        <v>544</v>
      </c>
      <c r="BO500" s="511" t="s">
        <v>544</v>
      </c>
      <c r="BQ500" t="s">
        <v>544</v>
      </c>
      <c r="BR500" t="s">
        <v>544</v>
      </c>
      <c r="BS500" t="s">
        <v>544</v>
      </c>
      <c r="BT500" t="s">
        <v>544</v>
      </c>
      <c r="BU500" t="s">
        <v>544</v>
      </c>
      <c r="BV500" t="s">
        <v>544</v>
      </c>
      <c r="BW500" t="s">
        <v>544</v>
      </c>
      <c r="BX500" t="s">
        <v>544</v>
      </c>
      <c r="BY500" t="s">
        <v>544</v>
      </c>
      <c r="BZ500" t="s">
        <v>544</v>
      </c>
      <c r="CA500" t="s">
        <v>544</v>
      </c>
      <c r="CB500" t="s">
        <v>544</v>
      </c>
      <c r="CC500" t="s">
        <v>544</v>
      </c>
      <c r="CD500" t="s">
        <v>544</v>
      </c>
      <c r="CE500" t="s">
        <v>544</v>
      </c>
      <c r="CF500" t="s">
        <v>544</v>
      </c>
      <c r="CG500" t="s">
        <v>544</v>
      </c>
      <c r="CH500" t="s">
        <v>544</v>
      </c>
      <c r="CI500" t="s">
        <v>544</v>
      </c>
      <c r="CJ500" t="s">
        <v>544</v>
      </c>
      <c r="CK500" t="s">
        <v>544</v>
      </c>
      <c r="CL500" t="s">
        <v>544</v>
      </c>
      <c r="CM500" t="s">
        <v>544</v>
      </c>
      <c r="CN500" t="s">
        <v>544</v>
      </c>
      <c r="CO500" t="s">
        <v>544</v>
      </c>
      <c r="CP500" t="s">
        <v>544</v>
      </c>
      <c r="CQ500" t="s">
        <v>544</v>
      </c>
      <c r="CR500" t="s">
        <v>544</v>
      </c>
      <c r="CS500" t="s">
        <v>544</v>
      </c>
      <c r="CT500" t="s">
        <v>544</v>
      </c>
      <c r="CU500" t="s">
        <v>544</v>
      </c>
      <c r="CV500" t="s">
        <v>544</v>
      </c>
      <c r="CW500" t="s">
        <v>544</v>
      </c>
      <c r="CX500" t="s">
        <v>544</v>
      </c>
      <c r="CY500" t="s">
        <v>544</v>
      </c>
      <c r="CZ500" t="s">
        <v>544</v>
      </c>
      <c r="DA500" t="s">
        <v>544</v>
      </c>
      <c r="DB500" t="s">
        <v>544</v>
      </c>
      <c r="DC500" t="s">
        <v>544</v>
      </c>
      <c r="DD500" t="s">
        <v>544</v>
      </c>
      <c r="DE500" t="s">
        <v>544</v>
      </c>
      <c r="DF500" t="s">
        <v>544</v>
      </c>
      <c r="DG500" t="s">
        <v>544</v>
      </c>
      <c r="DH500" t="s">
        <v>544</v>
      </c>
      <c r="DI500" t="s">
        <v>544</v>
      </c>
      <c r="DJ500" t="s">
        <v>544</v>
      </c>
      <c r="DK500" t="s">
        <v>544</v>
      </c>
      <c r="DL500" t="s">
        <v>544</v>
      </c>
      <c r="DM500" t="s">
        <v>544</v>
      </c>
      <c r="DN500" t="s">
        <v>544</v>
      </c>
      <c r="DO500" t="s">
        <v>544</v>
      </c>
      <c r="DP500" t="s">
        <v>544</v>
      </c>
      <c r="DQ500" t="s">
        <v>544</v>
      </c>
      <c r="DR500" t="s">
        <v>544</v>
      </c>
      <c r="DS500" t="s">
        <v>544</v>
      </c>
      <c r="DT500" t="s">
        <v>544</v>
      </c>
      <c r="DU500" t="s">
        <v>544</v>
      </c>
      <c r="DV500" t="s">
        <v>544</v>
      </c>
      <c r="DW500" t="s">
        <v>544</v>
      </c>
      <c r="DX500" t="s">
        <v>544</v>
      </c>
      <c r="DY500" t="s">
        <v>544</v>
      </c>
      <c r="DZ500" t="s">
        <v>544</v>
      </c>
      <c r="EA500" t="s">
        <v>544</v>
      </c>
    </row>
    <row r="501" spans="1:131" ht="15" hidden="1">
      <c r="A501" s="505" t="e">
        <v>#N/A</v>
      </c>
      <c r="B501" s="505" t="e">
        <v>#N/A</v>
      </c>
      <c r="C501" s="506" t="s">
        <v>544</v>
      </c>
      <c r="D501" s="506" t="s">
        <v>544</v>
      </c>
      <c r="E501" s="507" t="s">
        <v>544</v>
      </c>
      <c r="F501" s="507" t="s">
        <v>544</v>
      </c>
      <c r="G501" s="508" t="s">
        <v>544</v>
      </c>
      <c r="H501" s="470" t="s">
        <v>544</v>
      </c>
      <c r="I501" s="509" t="s">
        <v>544</v>
      </c>
      <c r="J501" s="510" t="s">
        <v>544</v>
      </c>
      <c r="K501" s="511" t="s">
        <v>544</v>
      </c>
      <c r="L501" s="511" t="s">
        <v>544</v>
      </c>
      <c r="M501" s="511" t="s">
        <v>544</v>
      </c>
      <c r="N501" s="511" t="s">
        <v>544</v>
      </c>
      <c r="O501" s="511" t="s">
        <v>544</v>
      </c>
      <c r="P501" s="511" t="s">
        <v>544</v>
      </c>
      <c r="Q501" s="511" t="s">
        <v>544</v>
      </c>
      <c r="R501" s="511" t="s">
        <v>544</v>
      </c>
      <c r="S501" s="511" t="s">
        <v>544</v>
      </c>
      <c r="T501" s="511" t="s">
        <v>544</v>
      </c>
      <c r="U501" s="511" t="s">
        <v>544</v>
      </c>
      <c r="V501" s="511" t="s">
        <v>544</v>
      </c>
      <c r="W501" s="511" t="s">
        <v>544</v>
      </c>
      <c r="X501" s="511" t="s">
        <v>544</v>
      </c>
      <c r="Y501" s="511" t="s">
        <v>544</v>
      </c>
      <c r="Z501" s="511" t="s">
        <v>544</v>
      </c>
      <c r="AA501" s="511" t="s">
        <v>544</v>
      </c>
      <c r="AB501" s="511" t="s">
        <v>544</v>
      </c>
      <c r="AC501" s="511" t="s">
        <v>544</v>
      </c>
      <c r="AD501" s="511" t="s">
        <v>544</v>
      </c>
      <c r="AE501" s="511" t="s">
        <v>544</v>
      </c>
      <c r="AF501" s="511" t="s">
        <v>544</v>
      </c>
      <c r="AG501" s="511" t="s">
        <v>544</v>
      </c>
      <c r="AH501" s="511" t="s">
        <v>544</v>
      </c>
      <c r="AI501" s="511" t="s">
        <v>544</v>
      </c>
      <c r="AJ501" s="511" t="s">
        <v>544</v>
      </c>
      <c r="AK501" s="511" t="s">
        <v>544</v>
      </c>
      <c r="AL501" s="511" t="s">
        <v>544</v>
      </c>
      <c r="AM501" s="511" t="s">
        <v>544</v>
      </c>
      <c r="AN501" s="511" t="s">
        <v>544</v>
      </c>
      <c r="AO501" s="511" t="s">
        <v>544</v>
      </c>
      <c r="AP501" s="511" t="s">
        <v>544</v>
      </c>
      <c r="AQ501" s="511" t="s">
        <v>544</v>
      </c>
      <c r="AR501" s="511" t="s">
        <v>544</v>
      </c>
      <c r="AS501" s="511" t="s">
        <v>544</v>
      </c>
      <c r="AT501" s="511" t="s">
        <v>544</v>
      </c>
      <c r="AU501" s="511" t="s">
        <v>544</v>
      </c>
      <c r="AV501" s="511" t="s">
        <v>544</v>
      </c>
      <c r="AW501" s="511" t="s">
        <v>544</v>
      </c>
      <c r="AX501" s="511" t="s">
        <v>544</v>
      </c>
      <c r="AY501" s="511" t="s">
        <v>544</v>
      </c>
      <c r="AZ501" s="511" t="s">
        <v>544</v>
      </c>
      <c r="BA501" s="511" t="s">
        <v>544</v>
      </c>
      <c r="BB501" s="511" t="s">
        <v>544</v>
      </c>
      <c r="BC501" s="511" t="s">
        <v>544</v>
      </c>
      <c r="BD501" s="511" t="s">
        <v>544</v>
      </c>
      <c r="BE501" s="511" t="s">
        <v>544</v>
      </c>
      <c r="BF501" s="511" t="s">
        <v>544</v>
      </c>
      <c r="BG501" s="511" t="s">
        <v>544</v>
      </c>
      <c r="BH501" s="511" t="s">
        <v>544</v>
      </c>
      <c r="BI501" s="511" t="s">
        <v>544</v>
      </c>
      <c r="BJ501" s="511" t="s">
        <v>544</v>
      </c>
      <c r="BK501" s="511" t="s">
        <v>544</v>
      </c>
      <c r="BL501" s="512" t="s">
        <v>544</v>
      </c>
      <c r="BM501" s="511" t="s">
        <v>544</v>
      </c>
      <c r="BN501" s="511" t="s">
        <v>544</v>
      </c>
      <c r="BO501" s="511" t="s">
        <v>544</v>
      </c>
      <c r="BQ501" t="s">
        <v>544</v>
      </c>
      <c r="BR501" t="s">
        <v>544</v>
      </c>
      <c r="BS501" t="s">
        <v>544</v>
      </c>
      <c r="BT501" t="s">
        <v>544</v>
      </c>
      <c r="BU501" t="s">
        <v>544</v>
      </c>
      <c r="BV501" t="s">
        <v>544</v>
      </c>
      <c r="BW501" t="s">
        <v>544</v>
      </c>
      <c r="BX501" t="s">
        <v>544</v>
      </c>
      <c r="BY501" t="s">
        <v>544</v>
      </c>
      <c r="BZ501" t="s">
        <v>544</v>
      </c>
      <c r="CA501" t="s">
        <v>544</v>
      </c>
      <c r="CB501" t="s">
        <v>544</v>
      </c>
      <c r="CC501" t="s">
        <v>544</v>
      </c>
      <c r="CD501" t="s">
        <v>544</v>
      </c>
      <c r="CE501" t="s">
        <v>544</v>
      </c>
      <c r="CF501" t="s">
        <v>544</v>
      </c>
      <c r="CG501" t="s">
        <v>544</v>
      </c>
      <c r="CH501" t="s">
        <v>544</v>
      </c>
      <c r="CI501" t="s">
        <v>544</v>
      </c>
      <c r="CJ501" t="s">
        <v>544</v>
      </c>
      <c r="CK501" t="s">
        <v>544</v>
      </c>
      <c r="CL501" t="s">
        <v>544</v>
      </c>
      <c r="CM501" t="s">
        <v>544</v>
      </c>
      <c r="CN501" t="s">
        <v>544</v>
      </c>
      <c r="CO501" t="s">
        <v>544</v>
      </c>
      <c r="CP501" t="s">
        <v>544</v>
      </c>
      <c r="CQ501" t="s">
        <v>544</v>
      </c>
      <c r="CR501" t="s">
        <v>544</v>
      </c>
      <c r="CS501" t="s">
        <v>544</v>
      </c>
      <c r="CT501" t="s">
        <v>544</v>
      </c>
      <c r="CU501" t="s">
        <v>544</v>
      </c>
      <c r="CV501" t="s">
        <v>544</v>
      </c>
      <c r="CW501" t="s">
        <v>544</v>
      </c>
      <c r="CX501" t="s">
        <v>544</v>
      </c>
      <c r="CY501" t="s">
        <v>544</v>
      </c>
      <c r="CZ501" t="s">
        <v>544</v>
      </c>
      <c r="DA501" t="s">
        <v>544</v>
      </c>
      <c r="DB501" t="s">
        <v>544</v>
      </c>
      <c r="DC501" t="s">
        <v>544</v>
      </c>
      <c r="DD501" t="s">
        <v>544</v>
      </c>
      <c r="DE501" t="s">
        <v>544</v>
      </c>
      <c r="DF501" t="s">
        <v>544</v>
      </c>
      <c r="DG501" t="s">
        <v>544</v>
      </c>
      <c r="DH501" t="s">
        <v>544</v>
      </c>
      <c r="DI501" t="s">
        <v>544</v>
      </c>
      <c r="DJ501" t="s">
        <v>544</v>
      </c>
      <c r="DK501" t="s">
        <v>544</v>
      </c>
      <c r="DL501" t="s">
        <v>544</v>
      </c>
      <c r="DM501" t="s">
        <v>544</v>
      </c>
      <c r="DN501" t="s">
        <v>544</v>
      </c>
      <c r="DO501" t="s">
        <v>544</v>
      </c>
      <c r="DP501" t="s">
        <v>544</v>
      </c>
      <c r="DQ501" t="s">
        <v>544</v>
      </c>
      <c r="DR501" t="s">
        <v>544</v>
      </c>
      <c r="DS501" t="s">
        <v>544</v>
      </c>
      <c r="DT501" t="s">
        <v>544</v>
      </c>
      <c r="DU501" t="s">
        <v>544</v>
      </c>
      <c r="DV501" t="s">
        <v>544</v>
      </c>
      <c r="DW501" t="s">
        <v>544</v>
      </c>
      <c r="DX501" t="s">
        <v>544</v>
      </c>
      <c r="DY501" t="s">
        <v>544</v>
      </c>
      <c r="DZ501" t="s">
        <v>544</v>
      </c>
      <c r="EA501" t="s">
        <v>544</v>
      </c>
    </row>
    <row r="502" spans="1:131" ht="15" hidden="1">
      <c r="A502" s="505" t="e">
        <v>#N/A</v>
      </c>
      <c r="B502" s="505" t="e">
        <v>#N/A</v>
      </c>
      <c r="C502" s="506" t="s">
        <v>544</v>
      </c>
      <c r="D502" s="506" t="s">
        <v>544</v>
      </c>
      <c r="E502" s="507" t="s">
        <v>544</v>
      </c>
      <c r="F502" s="507" t="s">
        <v>544</v>
      </c>
      <c r="G502" s="508" t="s">
        <v>544</v>
      </c>
      <c r="H502" s="470" t="s">
        <v>544</v>
      </c>
      <c r="I502" s="509" t="s">
        <v>544</v>
      </c>
      <c r="J502" s="510" t="s">
        <v>544</v>
      </c>
      <c r="K502" s="511" t="s">
        <v>544</v>
      </c>
      <c r="L502" s="511" t="s">
        <v>544</v>
      </c>
      <c r="M502" s="511" t="s">
        <v>544</v>
      </c>
      <c r="N502" s="511" t="s">
        <v>544</v>
      </c>
      <c r="O502" s="511" t="s">
        <v>544</v>
      </c>
      <c r="P502" s="511" t="s">
        <v>544</v>
      </c>
      <c r="Q502" s="511" t="s">
        <v>544</v>
      </c>
      <c r="R502" s="511" t="s">
        <v>544</v>
      </c>
      <c r="S502" s="511" t="s">
        <v>544</v>
      </c>
      <c r="T502" s="511" t="s">
        <v>544</v>
      </c>
      <c r="U502" s="511" t="s">
        <v>544</v>
      </c>
      <c r="V502" s="511" t="s">
        <v>544</v>
      </c>
      <c r="W502" s="511" t="s">
        <v>544</v>
      </c>
      <c r="X502" s="511" t="s">
        <v>544</v>
      </c>
      <c r="Y502" s="511" t="s">
        <v>544</v>
      </c>
      <c r="Z502" s="511" t="s">
        <v>544</v>
      </c>
      <c r="AA502" s="511" t="s">
        <v>544</v>
      </c>
      <c r="AB502" s="511" t="s">
        <v>544</v>
      </c>
      <c r="AC502" s="511" t="s">
        <v>544</v>
      </c>
      <c r="AD502" s="511" t="s">
        <v>544</v>
      </c>
      <c r="AE502" s="511" t="s">
        <v>544</v>
      </c>
      <c r="AF502" s="511" t="s">
        <v>544</v>
      </c>
      <c r="AG502" s="511" t="s">
        <v>544</v>
      </c>
      <c r="AH502" s="511" t="s">
        <v>544</v>
      </c>
      <c r="AI502" s="511" t="s">
        <v>544</v>
      </c>
      <c r="AJ502" s="511" t="s">
        <v>544</v>
      </c>
      <c r="AK502" s="511" t="s">
        <v>544</v>
      </c>
      <c r="AL502" s="511" t="s">
        <v>544</v>
      </c>
      <c r="AM502" s="511" t="s">
        <v>544</v>
      </c>
      <c r="AN502" s="511" t="s">
        <v>544</v>
      </c>
      <c r="AO502" s="511" t="s">
        <v>544</v>
      </c>
      <c r="AP502" s="511" t="s">
        <v>544</v>
      </c>
      <c r="AQ502" s="511" t="s">
        <v>544</v>
      </c>
      <c r="AR502" s="511" t="s">
        <v>544</v>
      </c>
      <c r="AS502" s="511" t="s">
        <v>544</v>
      </c>
      <c r="AT502" s="511" t="s">
        <v>544</v>
      </c>
      <c r="AU502" s="511" t="s">
        <v>544</v>
      </c>
      <c r="AV502" s="511" t="s">
        <v>544</v>
      </c>
      <c r="AW502" s="511" t="s">
        <v>544</v>
      </c>
      <c r="AX502" s="511" t="s">
        <v>544</v>
      </c>
      <c r="AY502" s="511" t="s">
        <v>544</v>
      </c>
      <c r="AZ502" s="511" t="s">
        <v>544</v>
      </c>
      <c r="BA502" s="511" t="s">
        <v>544</v>
      </c>
      <c r="BB502" s="511" t="s">
        <v>544</v>
      </c>
      <c r="BC502" s="511" t="s">
        <v>544</v>
      </c>
      <c r="BD502" s="511" t="s">
        <v>544</v>
      </c>
      <c r="BE502" s="511" t="s">
        <v>544</v>
      </c>
      <c r="BF502" s="511" t="s">
        <v>544</v>
      </c>
      <c r="BG502" s="511" t="s">
        <v>544</v>
      </c>
      <c r="BH502" s="511" t="s">
        <v>544</v>
      </c>
      <c r="BI502" s="511" t="s">
        <v>544</v>
      </c>
      <c r="BJ502" s="511" t="s">
        <v>544</v>
      </c>
      <c r="BK502" s="511" t="s">
        <v>544</v>
      </c>
      <c r="BL502" s="512" t="s">
        <v>544</v>
      </c>
      <c r="BM502" s="511" t="s">
        <v>544</v>
      </c>
      <c r="BN502" s="511" t="s">
        <v>544</v>
      </c>
      <c r="BO502" s="511" t="s">
        <v>544</v>
      </c>
      <c r="BQ502" t="s">
        <v>544</v>
      </c>
      <c r="BR502" t="s">
        <v>544</v>
      </c>
      <c r="BS502" t="s">
        <v>544</v>
      </c>
      <c r="BT502" t="s">
        <v>544</v>
      </c>
      <c r="BU502" t="s">
        <v>544</v>
      </c>
      <c r="BV502" t="s">
        <v>544</v>
      </c>
      <c r="BW502" t="s">
        <v>544</v>
      </c>
      <c r="BX502" t="s">
        <v>544</v>
      </c>
      <c r="BY502" t="s">
        <v>544</v>
      </c>
      <c r="BZ502" t="s">
        <v>544</v>
      </c>
      <c r="CA502" t="s">
        <v>544</v>
      </c>
      <c r="CB502" t="s">
        <v>544</v>
      </c>
      <c r="CC502" t="s">
        <v>544</v>
      </c>
      <c r="CD502" t="s">
        <v>544</v>
      </c>
      <c r="CE502" t="s">
        <v>544</v>
      </c>
      <c r="CF502" t="s">
        <v>544</v>
      </c>
      <c r="CG502" t="s">
        <v>544</v>
      </c>
      <c r="CH502" t="s">
        <v>544</v>
      </c>
      <c r="CI502" t="s">
        <v>544</v>
      </c>
      <c r="CJ502" t="s">
        <v>544</v>
      </c>
      <c r="CK502" t="s">
        <v>544</v>
      </c>
      <c r="CL502" t="s">
        <v>544</v>
      </c>
      <c r="CM502" t="s">
        <v>544</v>
      </c>
      <c r="CN502" t="s">
        <v>544</v>
      </c>
      <c r="CO502" t="s">
        <v>544</v>
      </c>
      <c r="CP502" t="s">
        <v>544</v>
      </c>
      <c r="CQ502" t="s">
        <v>544</v>
      </c>
      <c r="CR502" t="s">
        <v>544</v>
      </c>
      <c r="CS502" t="s">
        <v>544</v>
      </c>
      <c r="CT502" t="s">
        <v>544</v>
      </c>
      <c r="CU502" t="s">
        <v>544</v>
      </c>
      <c r="CV502" t="s">
        <v>544</v>
      </c>
      <c r="CW502" t="s">
        <v>544</v>
      </c>
      <c r="CX502" t="s">
        <v>544</v>
      </c>
      <c r="CY502" t="s">
        <v>544</v>
      </c>
      <c r="CZ502" t="s">
        <v>544</v>
      </c>
      <c r="DA502" t="s">
        <v>544</v>
      </c>
      <c r="DB502" t="s">
        <v>544</v>
      </c>
      <c r="DC502" t="s">
        <v>544</v>
      </c>
      <c r="DD502" t="s">
        <v>544</v>
      </c>
      <c r="DE502" t="s">
        <v>544</v>
      </c>
      <c r="DF502" t="s">
        <v>544</v>
      </c>
      <c r="DG502" t="s">
        <v>544</v>
      </c>
      <c r="DH502" t="s">
        <v>544</v>
      </c>
      <c r="DI502" t="s">
        <v>544</v>
      </c>
      <c r="DJ502" t="s">
        <v>544</v>
      </c>
      <c r="DK502" t="s">
        <v>544</v>
      </c>
      <c r="DL502" t="s">
        <v>544</v>
      </c>
      <c r="DM502" t="s">
        <v>544</v>
      </c>
      <c r="DN502" t="s">
        <v>544</v>
      </c>
      <c r="DO502" t="s">
        <v>544</v>
      </c>
      <c r="DP502" t="s">
        <v>544</v>
      </c>
      <c r="DQ502" t="s">
        <v>544</v>
      </c>
      <c r="DR502" t="s">
        <v>544</v>
      </c>
      <c r="DS502" t="s">
        <v>544</v>
      </c>
      <c r="DT502" t="s">
        <v>544</v>
      </c>
      <c r="DU502" t="s">
        <v>544</v>
      </c>
      <c r="DV502" t="s">
        <v>544</v>
      </c>
      <c r="DW502" t="s">
        <v>544</v>
      </c>
      <c r="DX502" t="s">
        <v>544</v>
      </c>
      <c r="DY502" t="s">
        <v>544</v>
      </c>
      <c r="DZ502" t="s">
        <v>544</v>
      </c>
      <c r="EA502" t="s">
        <v>544</v>
      </c>
    </row>
    <row r="503" spans="1:131" ht="15" hidden="1">
      <c r="A503" s="505" t="e">
        <v>#N/A</v>
      </c>
      <c r="B503" s="505" t="e">
        <v>#N/A</v>
      </c>
      <c r="C503" s="506" t="s">
        <v>544</v>
      </c>
      <c r="D503" s="506" t="s">
        <v>544</v>
      </c>
      <c r="E503" s="507" t="s">
        <v>544</v>
      </c>
      <c r="F503" s="507" t="s">
        <v>544</v>
      </c>
      <c r="G503" s="508" t="s">
        <v>544</v>
      </c>
      <c r="H503" s="470" t="s">
        <v>544</v>
      </c>
      <c r="I503" s="509" t="s">
        <v>544</v>
      </c>
      <c r="J503" s="510" t="s">
        <v>544</v>
      </c>
      <c r="K503" s="511" t="s">
        <v>544</v>
      </c>
      <c r="L503" s="511" t="s">
        <v>544</v>
      </c>
      <c r="M503" s="511" t="s">
        <v>544</v>
      </c>
      <c r="N503" s="511" t="s">
        <v>544</v>
      </c>
      <c r="O503" s="511" t="s">
        <v>544</v>
      </c>
      <c r="P503" s="511" t="s">
        <v>544</v>
      </c>
      <c r="Q503" s="511" t="s">
        <v>544</v>
      </c>
      <c r="R503" s="511" t="s">
        <v>544</v>
      </c>
      <c r="S503" s="511" t="s">
        <v>544</v>
      </c>
      <c r="T503" s="511" t="s">
        <v>544</v>
      </c>
      <c r="U503" s="511" t="s">
        <v>544</v>
      </c>
      <c r="V503" s="511" t="s">
        <v>544</v>
      </c>
      <c r="W503" s="511" t="s">
        <v>544</v>
      </c>
      <c r="X503" s="511" t="s">
        <v>544</v>
      </c>
      <c r="Y503" s="511" t="s">
        <v>544</v>
      </c>
      <c r="Z503" s="511" t="s">
        <v>544</v>
      </c>
      <c r="AA503" s="511" t="s">
        <v>544</v>
      </c>
      <c r="AB503" s="511" t="s">
        <v>544</v>
      </c>
      <c r="AC503" s="511" t="s">
        <v>544</v>
      </c>
      <c r="AD503" s="511" t="s">
        <v>544</v>
      </c>
      <c r="AE503" s="511" t="s">
        <v>544</v>
      </c>
      <c r="AF503" s="511" t="s">
        <v>544</v>
      </c>
      <c r="AG503" s="511" t="s">
        <v>544</v>
      </c>
      <c r="AH503" s="511" t="s">
        <v>544</v>
      </c>
      <c r="AI503" s="511" t="s">
        <v>544</v>
      </c>
      <c r="AJ503" s="511" t="s">
        <v>544</v>
      </c>
      <c r="AK503" s="511" t="s">
        <v>544</v>
      </c>
      <c r="AL503" s="511" t="s">
        <v>544</v>
      </c>
      <c r="AM503" s="511" t="s">
        <v>544</v>
      </c>
      <c r="AN503" s="511" t="s">
        <v>544</v>
      </c>
      <c r="AO503" s="511" t="s">
        <v>544</v>
      </c>
      <c r="AP503" s="511" t="s">
        <v>544</v>
      </c>
      <c r="AQ503" s="511" t="s">
        <v>544</v>
      </c>
      <c r="AR503" s="511" t="s">
        <v>544</v>
      </c>
      <c r="AS503" s="511" t="s">
        <v>544</v>
      </c>
      <c r="AT503" s="511" t="s">
        <v>544</v>
      </c>
      <c r="AU503" s="511" t="s">
        <v>544</v>
      </c>
      <c r="AV503" s="511" t="s">
        <v>544</v>
      </c>
      <c r="AW503" s="511" t="s">
        <v>544</v>
      </c>
      <c r="AX503" s="511" t="s">
        <v>544</v>
      </c>
      <c r="AY503" s="511" t="s">
        <v>544</v>
      </c>
      <c r="AZ503" s="511" t="s">
        <v>544</v>
      </c>
      <c r="BA503" s="511" t="s">
        <v>544</v>
      </c>
      <c r="BB503" s="511" t="s">
        <v>544</v>
      </c>
      <c r="BC503" s="511" t="s">
        <v>544</v>
      </c>
      <c r="BD503" s="511" t="s">
        <v>544</v>
      </c>
      <c r="BE503" s="511" t="s">
        <v>544</v>
      </c>
      <c r="BF503" s="511" t="s">
        <v>544</v>
      </c>
      <c r="BG503" s="511" t="s">
        <v>544</v>
      </c>
      <c r="BH503" s="511" t="s">
        <v>544</v>
      </c>
      <c r="BI503" s="511" t="s">
        <v>544</v>
      </c>
      <c r="BJ503" s="511" t="s">
        <v>544</v>
      </c>
      <c r="BK503" s="511" t="s">
        <v>544</v>
      </c>
      <c r="BL503" s="512" t="s">
        <v>544</v>
      </c>
      <c r="BM503" s="511" t="s">
        <v>544</v>
      </c>
      <c r="BN503" s="511" t="s">
        <v>544</v>
      </c>
      <c r="BO503" s="511" t="s">
        <v>544</v>
      </c>
      <c r="BQ503" t="s">
        <v>544</v>
      </c>
      <c r="BR503" t="s">
        <v>544</v>
      </c>
      <c r="BS503" t="s">
        <v>544</v>
      </c>
      <c r="BT503" t="s">
        <v>544</v>
      </c>
      <c r="BU503" t="s">
        <v>544</v>
      </c>
      <c r="BV503" t="s">
        <v>544</v>
      </c>
      <c r="BW503" t="s">
        <v>544</v>
      </c>
      <c r="BX503" t="s">
        <v>544</v>
      </c>
      <c r="BY503" t="s">
        <v>544</v>
      </c>
      <c r="BZ503" t="s">
        <v>544</v>
      </c>
      <c r="CA503" t="s">
        <v>544</v>
      </c>
      <c r="CB503" t="s">
        <v>544</v>
      </c>
      <c r="CC503" t="s">
        <v>544</v>
      </c>
      <c r="CD503" t="s">
        <v>544</v>
      </c>
      <c r="CE503" t="s">
        <v>544</v>
      </c>
      <c r="CF503" t="s">
        <v>544</v>
      </c>
      <c r="CG503" t="s">
        <v>544</v>
      </c>
      <c r="CH503" t="s">
        <v>544</v>
      </c>
      <c r="CI503" t="s">
        <v>544</v>
      </c>
      <c r="CJ503" t="s">
        <v>544</v>
      </c>
      <c r="CK503" t="s">
        <v>544</v>
      </c>
      <c r="CL503" t="s">
        <v>544</v>
      </c>
      <c r="CM503" t="s">
        <v>544</v>
      </c>
      <c r="CN503" t="s">
        <v>544</v>
      </c>
      <c r="CO503" t="s">
        <v>544</v>
      </c>
      <c r="CP503" t="s">
        <v>544</v>
      </c>
      <c r="CQ503" t="s">
        <v>544</v>
      </c>
      <c r="CR503" t="s">
        <v>544</v>
      </c>
      <c r="CS503" t="s">
        <v>544</v>
      </c>
      <c r="CT503" t="s">
        <v>544</v>
      </c>
      <c r="CU503" t="s">
        <v>544</v>
      </c>
      <c r="CV503" t="s">
        <v>544</v>
      </c>
      <c r="CW503" t="s">
        <v>544</v>
      </c>
      <c r="CX503" t="s">
        <v>544</v>
      </c>
      <c r="CY503" t="s">
        <v>544</v>
      </c>
      <c r="CZ503" t="s">
        <v>544</v>
      </c>
      <c r="DA503" t="s">
        <v>544</v>
      </c>
      <c r="DB503" t="s">
        <v>544</v>
      </c>
      <c r="DC503" t="s">
        <v>544</v>
      </c>
      <c r="DD503" t="s">
        <v>544</v>
      </c>
      <c r="DE503" t="s">
        <v>544</v>
      </c>
      <c r="DF503" t="s">
        <v>544</v>
      </c>
      <c r="DG503" t="s">
        <v>544</v>
      </c>
      <c r="DH503" t="s">
        <v>544</v>
      </c>
      <c r="DI503" t="s">
        <v>544</v>
      </c>
      <c r="DJ503" t="s">
        <v>544</v>
      </c>
      <c r="DK503" t="s">
        <v>544</v>
      </c>
      <c r="DL503" t="s">
        <v>544</v>
      </c>
      <c r="DM503" t="s">
        <v>544</v>
      </c>
      <c r="DN503" t="s">
        <v>544</v>
      </c>
      <c r="DO503" t="s">
        <v>544</v>
      </c>
      <c r="DP503" t="s">
        <v>544</v>
      </c>
      <c r="DQ503" t="s">
        <v>544</v>
      </c>
      <c r="DR503" t="s">
        <v>544</v>
      </c>
      <c r="DS503" t="s">
        <v>544</v>
      </c>
      <c r="DT503" t="s">
        <v>544</v>
      </c>
      <c r="DU503" t="s">
        <v>544</v>
      </c>
      <c r="DV503" t="s">
        <v>544</v>
      </c>
      <c r="DW503" t="s">
        <v>544</v>
      </c>
      <c r="DX503" t="s">
        <v>544</v>
      </c>
      <c r="DY503" t="s">
        <v>544</v>
      </c>
      <c r="DZ503" t="s">
        <v>544</v>
      </c>
      <c r="EA503" t="s">
        <v>544</v>
      </c>
    </row>
    <row r="504" spans="1:131" ht="15" hidden="1">
      <c r="A504" s="505" t="e">
        <v>#N/A</v>
      </c>
      <c r="B504" s="505" t="e">
        <v>#N/A</v>
      </c>
      <c r="C504" s="506" t="s">
        <v>544</v>
      </c>
      <c r="D504" s="506" t="s">
        <v>544</v>
      </c>
      <c r="E504" s="507" t="s">
        <v>544</v>
      </c>
      <c r="F504" s="507" t="s">
        <v>544</v>
      </c>
      <c r="G504" s="508" t="s">
        <v>544</v>
      </c>
      <c r="H504" s="470" t="s">
        <v>544</v>
      </c>
      <c r="I504" s="509" t="s">
        <v>544</v>
      </c>
      <c r="J504" s="510" t="s">
        <v>544</v>
      </c>
      <c r="K504" s="511" t="s">
        <v>544</v>
      </c>
      <c r="L504" s="511" t="s">
        <v>544</v>
      </c>
      <c r="M504" s="511" t="s">
        <v>544</v>
      </c>
      <c r="N504" s="511" t="s">
        <v>544</v>
      </c>
      <c r="O504" s="511" t="s">
        <v>544</v>
      </c>
      <c r="P504" s="511" t="s">
        <v>544</v>
      </c>
      <c r="Q504" s="511" t="s">
        <v>544</v>
      </c>
      <c r="R504" s="511" t="s">
        <v>544</v>
      </c>
      <c r="S504" s="511" t="s">
        <v>544</v>
      </c>
      <c r="T504" s="511" t="s">
        <v>544</v>
      </c>
      <c r="U504" s="511" t="s">
        <v>544</v>
      </c>
      <c r="V504" s="511" t="s">
        <v>544</v>
      </c>
      <c r="W504" s="511" t="s">
        <v>544</v>
      </c>
      <c r="X504" s="511" t="s">
        <v>544</v>
      </c>
      <c r="Y504" s="511" t="s">
        <v>544</v>
      </c>
      <c r="Z504" s="511" t="s">
        <v>544</v>
      </c>
      <c r="AA504" s="511" t="s">
        <v>544</v>
      </c>
      <c r="AB504" s="511" t="s">
        <v>544</v>
      </c>
      <c r="AC504" s="511" t="s">
        <v>544</v>
      </c>
      <c r="AD504" s="511" t="s">
        <v>544</v>
      </c>
      <c r="AE504" s="511" t="s">
        <v>544</v>
      </c>
      <c r="AF504" s="511" t="s">
        <v>544</v>
      </c>
      <c r="AG504" s="511" t="s">
        <v>544</v>
      </c>
      <c r="AH504" s="511" t="s">
        <v>544</v>
      </c>
      <c r="AI504" s="511" t="s">
        <v>544</v>
      </c>
      <c r="AJ504" s="511" t="s">
        <v>544</v>
      </c>
      <c r="AK504" s="511" t="s">
        <v>544</v>
      </c>
      <c r="AL504" s="511" t="s">
        <v>544</v>
      </c>
      <c r="AM504" s="511" t="s">
        <v>544</v>
      </c>
      <c r="AN504" s="511" t="s">
        <v>544</v>
      </c>
      <c r="AO504" s="511" t="s">
        <v>544</v>
      </c>
      <c r="AP504" s="511" t="s">
        <v>544</v>
      </c>
      <c r="AQ504" s="511" t="s">
        <v>544</v>
      </c>
      <c r="AR504" s="511" t="s">
        <v>544</v>
      </c>
      <c r="AS504" s="511" t="s">
        <v>544</v>
      </c>
      <c r="AT504" s="511" t="s">
        <v>544</v>
      </c>
      <c r="AU504" s="511" t="s">
        <v>544</v>
      </c>
      <c r="AV504" s="511" t="s">
        <v>544</v>
      </c>
      <c r="AW504" s="511" t="s">
        <v>544</v>
      </c>
      <c r="AX504" s="511" t="s">
        <v>544</v>
      </c>
      <c r="AY504" s="511" t="s">
        <v>544</v>
      </c>
      <c r="AZ504" s="511" t="s">
        <v>544</v>
      </c>
      <c r="BA504" s="511" t="s">
        <v>544</v>
      </c>
      <c r="BB504" s="511" t="s">
        <v>544</v>
      </c>
      <c r="BC504" s="511" t="s">
        <v>544</v>
      </c>
      <c r="BD504" s="511" t="s">
        <v>544</v>
      </c>
      <c r="BE504" s="511" t="s">
        <v>544</v>
      </c>
      <c r="BF504" s="511" t="s">
        <v>544</v>
      </c>
      <c r="BG504" s="511" t="s">
        <v>544</v>
      </c>
      <c r="BH504" s="511" t="s">
        <v>544</v>
      </c>
      <c r="BI504" s="511" t="s">
        <v>544</v>
      </c>
      <c r="BJ504" s="511" t="s">
        <v>544</v>
      </c>
      <c r="BK504" s="511" t="s">
        <v>544</v>
      </c>
      <c r="BL504" s="512" t="s">
        <v>544</v>
      </c>
      <c r="BM504" s="511" t="s">
        <v>544</v>
      </c>
      <c r="BN504" s="511" t="s">
        <v>544</v>
      </c>
      <c r="BO504" s="511" t="s">
        <v>544</v>
      </c>
      <c r="BQ504" t="s">
        <v>544</v>
      </c>
      <c r="BR504" t="s">
        <v>544</v>
      </c>
      <c r="BS504" t="s">
        <v>544</v>
      </c>
      <c r="BT504" t="s">
        <v>544</v>
      </c>
      <c r="BU504" t="s">
        <v>544</v>
      </c>
      <c r="BV504" t="s">
        <v>544</v>
      </c>
      <c r="BW504" t="s">
        <v>544</v>
      </c>
      <c r="BX504" t="s">
        <v>544</v>
      </c>
      <c r="BY504" t="s">
        <v>544</v>
      </c>
      <c r="BZ504" t="s">
        <v>544</v>
      </c>
      <c r="CA504" t="s">
        <v>544</v>
      </c>
      <c r="CB504" t="s">
        <v>544</v>
      </c>
      <c r="CC504" t="s">
        <v>544</v>
      </c>
      <c r="CD504" t="s">
        <v>544</v>
      </c>
      <c r="CE504" t="s">
        <v>544</v>
      </c>
      <c r="CF504" t="s">
        <v>544</v>
      </c>
      <c r="CG504" t="s">
        <v>544</v>
      </c>
      <c r="CH504" t="s">
        <v>544</v>
      </c>
      <c r="CI504" t="s">
        <v>544</v>
      </c>
      <c r="CJ504" t="s">
        <v>544</v>
      </c>
      <c r="CK504" t="s">
        <v>544</v>
      </c>
      <c r="CL504" t="s">
        <v>544</v>
      </c>
      <c r="CM504" t="s">
        <v>544</v>
      </c>
      <c r="CN504" t="s">
        <v>544</v>
      </c>
      <c r="CO504" t="s">
        <v>544</v>
      </c>
      <c r="CP504" t="s">
        <v>544</v>
      </c>
      <c r="CQ504" t="s">
        <v>544</v>
      </c>
      <c r="CR504" t="s">
        <v>544</v>
      </c>
      <c r="CS504" t="s">
        <v>544</v>
      </c>
      <c r="CT504" t="s">
        <v>544</v>
      </c>
      <c r="CU504" t="s">
        <v>544</v>
      </c>
      <c r="CV504" t="s">
        <v>544</v>
      </c>
      <c r="CW504" t="s">
        <v>544</v>
      </c>
      <c r="CX504" t="s">
        <v>544</v>
      </c>
      <c r="CY504" t="s">
        <v>544</v>
      </c>
      <c r="CZ504" t="s">
        <v>544</v>
      </c>
      <c r="DA504" t="s">
        <v>544</v>
      </c>
      <c r="DB504" t="s">
        <v>544</v>
      </c>
      <c r="DC504" t="s">
        <v>544</v>
      </c>
      <c r="DD504" t="s">
        <v>544</v>
      </c>
      <c r="DE504" t="s">
        <v>544</v>
      </c>
      <c r="DF504" t="s">
        <v>544</v>
      </c>
      <c r="DG504" t="s">
        <v>544</v>
      </c>
      <c r="DH504" t="s">
        <v>544</v>
      </c>
      <c r="DI504" t="s">
        <v>544</v>
      </c>
      <c r="DJ504" t="s">
        <v>544</v>
      </c>
      <c r="DK504" t="s">
        <v>544</v>
      </c>
      <c r="DL504" t="s">
        <v>544</v>
      </c>
      <c r="DM504" t="s">
        <v>544</v>
      </c>
      <c r="DN504" t="s">
        <v>544</v>
      </c>
      <c r="DO504" t="s">
        <v>544</v>
      </c>
      <c r="DP504" t="s">
        <v>544</v>
      </c>
      <c r="DQ504" t="s">
        <v>544</v>
      </c>
      <c r="DR504" t="s">
        <v>544</v>
      </c>
      <c r="DS504" t="s">
        <v>544</v>
      </c>
      <c r="DT504" t="s">
        <v>544</v>
      </c>
      <c r="DU504" t="s">
        <v>544</v>
      </c>
      <c r="DV504" t="s">
        <v>544</v>
      </c>
      <c r="DW504" t="s">
        <v>544</v>
      </c>
      <c r="DX504" t="s">
        <v>544</v>
      </c>
      <c r="DY504" t="s">
        <v>544</v>
      </c>
      <c r="DZ504" t="s">
        <v>544</v>
      </c>
      <c r="EA504" t="s">
        <v>544</v>
      </c>
    </row>
    <row r="505" spans="1:131" ht="15" hidden="1">
      <c r="A505" s="505" t="e">
        <v>#N/A</v>
      </c>
      <c r="B505" s="505" t="e">
        <v>#N/A</v>
      </c>
      <c r="C505" s="506" t="s">
        <v>544</v>
      </c>
      <c r="D505" s="506" t="s">
        <v>544</v>
      </c>
      <c r="E505" s="507" t="s">
        <v>544</v>
      </c>
      <c r="F505" s="507" t="s">
        <v>544</v>
      </c>
      <c r="G505" s="508" t="s">
        <v>544</v>
      </c>
      <c r="H505" s="470" t="s">
        <v>544</v>
      </c>
      <c r="I505" s="509" t="s">
        <v>544</v>
      </c>
      <c r="J505" s="510" t="s">
        <v>544</v>
      </c>
      <c r="K505" s="511" t="s">
        <v>544</v>
      </c>
      <c r="L505" s="511" t="s">
        <v>544</v>
      </c>
      <c r="M505" s="511" t="s">
        <v>544</v>
      </c>
      <c r="N505" s="511" t="s">
        <v>544</v>
      </c>
      <c r="O505" s="511" t="s">
        <v>544</v>
      </c>
      <c r="P505" s="511" t="s">
        <v>544</v>
      </c>
      <c r="Q505" s="511" t="s">
        <v>544</v>
      </c>
      <c r="R505" s="511" t="s">
        <v>544</v>
      </c>
      <c r="S505" s="511" t="s">
        <v>544</v>
      </c>
      <c r="T505" s="511" t="s">
        <v>544</v>
      </c>
      <c r="U505" s="511" t="s">
        <v>544</v>
      </c>
      <c r="V505" s="511" t="s">
        <v>544</v>
      </c>
      <c r="W505" s="511" t="s">
        <v>544</v>
      </c>
      <c r="X505" s="511" t="s">
        <v>544</v>
      </c>
      <c r="Y505" s="511" t="s">
        <v>544</v>
      </c>
      <c r="Z505" s="511" t="s">
        <v>544</v>
      </c>
      <c r="AA505" s="511" t="s">
        <v>544</v>
      </c>
      <c r="AB505" s="511" t="s">
        <v>544</v>
      </c>
      <c r="AC505" s="511" t="s">
        <v>544</v>
      </c>
      <c r="AD505" s="511" t="s">
        <v>544</v>
      </c>
      <c r="AE505" s="511" t="s">
        <v>544</v>
      </c>
      <c r="AF505" s="511" t="s">
        <v>544</v>
      </c>
      <c r="AG505" s="511" t="s">
        <v>544</v>
      </c>
      <c r="AH505" s="511" t="s">
        <v>544</v>
      </c>
      <c r="AI505" s="511" t="s">
        <v>544</v>
      </c>
      <c r="AJ505" s="511" t="s">
        <v>544</v>
      </c>
      <c r="AK505" s="511" t="s">
        <v>544</v>
      </c>
      <c r="AL505" s="511" t="s">
        <v>544</v>
      </c>
      <c r="AM505" s="511" t="s">
        <v>544</v>
      </c>
      <c r="AN505" s="511" t="s">
        <v>544</v>
      </c>
      <c r="AO505" s="511" t="s">
        <v>544</v>
      </c>
      <c r="AP505" s="511" t="s">
        <v>544</v>
      </c>
      <c r="AQ505" s="511" t="s">
        <v>544</v>
      </c>
      <c r="AR505" s="511" t="s">
        <v>544</v>
      </c>
      <c r="AS505" s="511" t="s">
        <v>544</v>
      </c>
      <c r="AT505" s="511" t="s">
        <v>544</v>
      </c>
      <c r="AU505" s="511" t="s">
        <v>544</v>
      </c>
      <c r="AV505" s="511" t="s">
        <v>544</v>
      </c>
      <c r="AW505" s="511" t="s">
        <v>544</v>
      </c>
      <c r="AX505" s="511" t="s">
        <v>544</v>
      </c>
      <c r="AY505" s="511" t="s">
        <v>544</v>
      </c>
      <c r="AZ505" s="511" t="s">
        <v>544</v>
      </c>
      <c r="BA505" s="511" t="s">
        <v>544</v>
      </c>
      <c r="BB505" s="511" t="s">
        <v>544</v>
      </c>
      <c r="BC505" s="511" t="s">
        <v>544</v>
      </c>
      <c r="BD505" s="511" t="s">
        <v>544</v>
      </c>
      <c r="BE505" s="511" t="s">
        <v>544</v>
      </c>
      <c r="BF505" s="511" t="s">
        <v>544</v>
      </c>
      <c r="BG505" s="511" t="s">
        <v>544</v>
      </c>
      <c r="BH505" s="511" t="s">
        <v>544</v>
      </c>
      <c r="BI505" s="511" t="s">
        <v>544</v>
      </c>
      <c r="BJ505" s="511" t="s">
        <v>544</v>
      </c>
      <c r="BK505" s="511" t="s">
        <v>544</v>
      </c>
      <c r="BL505" s="512" t="s">
        <v>544</v>
      </c>
      <c r="BM505" s="511" t="s">
        <v>544</v>
      </c>
      <c r="BN505" s="511" t="s">
        <v>544</v>
      </c>
      <c r="BO505" s="511" t="s">
        <v>544</v>
      </c>
      <c r="BQ505" t="s">
        <v>544</v>
      </c>
      <c r="BR505" t="s">
        <v>544</v>
      </c>
      <c r="BS505" t="s">
        <v>544</v>
      </c>
      <c r="BT505" t="s">
        <v>544</v>
      </c>
      <c r="BU505" t="s">
        <v>544</v>
      </c>
      <c r="BV505" t="s">
        <v>544</v>
      </c>
      <c r="BW505" t="s">
        <v>544</v>
      </c>
      <c r="BX505" t="s">
        <v>544</v>
      </c>
      <c r="BY505" t="s">
        <v>544</v>
      </c>
      <c r="BZ505" t="s">
        <v>544</v>
      </c>
      <c r="CA505" t="s">
        <v>544</v>
      </c>
      <c r="CB505" t="s">
        <v>544</v>
      </c>
      <c r="CC505" t="s">
        <v>544</v>
      </c>
      <c r="CD505" t="s">
        <v>544</v>
      </c>
      <c r="CE505" t="s">
        <v>544</v>
      </c>
      <c r="CF505" t="s">
        <v>544</v>
      </c>
      <c r="CG505" t="s">
        <v>544</v>
      </c>
      <c r="CH505" t="s">
        <v>544</v>
      </c>
      <c r="CI505" t="s">
        <v>544</v>
      </c>
      <c r="CJ505" t="s">
        <v>544</v>
      </c>
      <c r="CK505" t="s">
        <v>544</v>
      </c>
      <c r="CL505" t="s">
        <v>544</v>
      </c>
      <c r="CM505" t="s">
        <v>544</v>
      </c>
      <c r="CN505" t="s">
        <v>544</v>
      </c>
      <c r="CO505" t="s">
        <v>544</v>
      </c>
      <c r="CP505" t="s">
        <v>544</v>
      </c>
      <c r="CQ505" t="s">
        <v>544</v>
      </c>
      <c r="CR505" t="s">
        <v>544</v>
      </c>
      <c r="CS505" t="s">
        <v>544</v>
      </c>
      <c r="CT505" t="s">
        <v>544</v>
      </c>
      <c r="CU505" t="s">
        <v>544</v>
      </c>
      <c r="CV505" t="s">
        <v>544</v>
      </c>
      <c r="CW505" t="s">
        <v>544</v>
      </c>
      <c r="CX505" t="s">
        <v>544</v>
      </c>
      <c r="CY505" t="s">
        <v>544</v>
      </c>
      <c r="CZ505" t="s">
        <v>544</v>
      </c>
      <c r="DA505" t="s">
        <v>544</v>
      </c>
      <c r="DB505" t="s">
        <v>544</v>
      </c>
      <c r="DC505" t="s">
        <v>544</v>
      </c>
      <c r="DD505" t="s">
        <v>544</v>
      </c>
      <c r="DE505" t="s">
        <v>544</v>
      </c>
      <c r="DF505" t="s">
        <v>544</v>
      </c>
      <c r="DG505" t="s">
        <v>544</v>
      </c>
      <c r="DH505" t="s">
        <v>544</v>
      </c>
      <c r="DI505" t="s">
        <v>544</v>
      </c>
      <c r="DJ505" t="s">
        <v>544</v>
      </c>
      <c r="DK505" t="s">
        <v>544</v>
      </c>
      <c r="DL505" t="s">
        <v>544</v>
      </c>
      <c r="DM505" t="s">
        <v>544</v>
      </c>
      <c r="DN505" t="s">
        <v>544</v>
      </c>
      <c r="DO505" t="s">
        <v>544</v>
      </c>
      <c r="DP505" t="s">
        <v>544</v>
      </c>
      <c r="DQ505" t="s">
        <v>544</v>
      </c>
      <c r="DR505" t="s">
        <v>544</v>
      </c>
      <c r="DS505" t="s">
        <v>544</v>
      </c>
      <c r="DT505" t="s">
        <v>544</v>
      </c>
      <c r="DU505" t="s">
        <v>544</v>
      </c>
      <c r="DV505" t="s">
        <v>544</v>
      </c>
      <c r="DW505" t="s">
        <v>544</v>
      </c>
      <c r="DX505" t="s">
        <v>544</v>
      </c>
      <c r="DY505" t="s">
        <v>544</v>
      </c>
      <c r="DZ505" t="s">
        <v>544</v>
      </c>
      <c r="EA505" t="s">
        <v>544</v>
      </c>
    </row>
    <row r="506" spans="1:131" ht="15" hidden="1">
      <c r="A506" s="505" t="e">
        <v>#N/A</v>
      </c>
      <c r="B506" s="505" t="e">
        <v>#N/A</v>
      </c>
      <c r="C506" s="506" t="s">
        <v>544</v>
      </c>
      <c r="D506" s="506" t="s">
        <v>544</v>
      </c>
      <c r="E506" s="507" t="s">
        <v>544</v>
      </c>
      <c r="F506" s="507" t="s">
        <v>544</v>
      </c>
      <c r="G506" s="508" t="s">
        <v>544</v>
      </c>
      <c r="H506" s="470" t="s">
        <v>544</v>
      </c>
      <c r="I506" s="509" t="s">
        <v>544</v>
      </c>
      <c r="J506" s="510" t="s">
        <v>544</v>
      </c>
      <c r="K506" s="511" t="s">
        <v>544</v>
      </c>
      <c r="L506" s="511" t="s">
        <v>544</v>
      </c>
      <c r="M506" s="511" t="s">
        <v>544</v>
      </c>
      <c r="N506" s="511" t="s">
        <v>544</v>
      </c>
      <c r="O506" s="511" t="s">
        <v>544</v>
      </c>
      <c r="P506" s="511" t="s">
        <v>544</v>
      </c>
      <c r="Q506" s="511" t="s">
        <v>544</v>
      </c>
      <c r="R506" s="511" t="s">
        <v>544</v>
      </c>
      <c r="S506" s="511" t="s">
        <v>544</v>
      </c>
      <c r="T506" s="511" t="s">
        <v>544</v>
      </c>
      <c r="U506" s="511" t="s">
        <v>544</v>
      </c>
      <c r="V506" s="511" t="s">
        <v>544</v>
      </c>
      <c r="W506" s="511" t="s">
        <v>544</v>
      </c>
      <c r="X506" s="511" t="s">
        <v>544</v>
      </c>
      <c r="Y506" s="511" t="s">
        <v>544</v>
      </c>
      <c r="Z506" s="511" t="s">
        <v>544</v>
      </c>
      <c r="AA506" s="511" t="s">
        <v>544</v>
      </c>
      <c r="AB506" s="511" t="s">
        <v>544</v>
      </c>
      <c r="AC506" s="511" t="s">
        <v>544</v>
      </c>
      <c r="AD506" s="511" t="s">
        <v>544</v>
      </c>
      <c r="AE506" s="511" t="s">
        <v>544</v>
      </c>
      <c r="AF506" s="511" t="s">
        <v>544</v>
      </c>
      <c r="AG506" s="511" t="s">
        <v>544</v>
      </c>
      <c r="AH506" s="511" t="s">
        <v>544</v>
      </c>
      <c r="AI506" s="511" t="s">
        <v>544</v>
      </c>
      <c r="AJ506" s="511" t="s">
        <v>544</v>
      </c>
      <c r="AK506" s="511" t="s">
        <v>544</v>
      </c>
      <c r="AL506" s="511" t="s">
        <v>544</v>
      </c>
      <c r="AM506" s="511" t="s">
        <v>544</v>
      </c>
      <c r="AN506" s="511" t="s">
        <v>544</v>
      </c>
      <c r="AO506" s="511" t="s">
        <v>544</v>
      </c>
      <c r="AP506" s="511" t="s">
        <v>544</v>
      </c>
      <c r="AQ506" s="511" t="s">
        <v>544</v>
      </c>
      <c r="AR506" s="511" t="s">
        <v>544</v>
      </c>
      <c r="AS506" s="511" t="s">
        <v>544</v>
      </c>
      <c r="AT506" s="511" t="s">
        <v>544</v>
      </c>
      <c r="AU506" s="511" t="s">
        <v>544</v>
      </c>
      <c r="AV506" s="511" t="s">
        <v>544</v>
      </c>
      <c r="AW506" s="511" t="s">
        <v>544</v>
      </c>
      <c r="AX506" s="511" t="s">
        <v>544</v>
      </c>
      <c r="AY506" s="511" t="s">
        <v>544</v>
      </c>
      <c r="AZ506" s="511" t="s">
        <v>544</v>
      </c>
      <c r="BA506" s="511" t="s">
        <v>544</v>
      </c>
      <c r="BB506" s="511" t="s">
        <v>544</v>
      </c>
      <c r="BC506" s="511" t="s">
        <v>544</v>
      </c>
      <c r="BD506" s="511" t="s">
        <v>544</v>
      </c>
      <c r="BE506" s="511" t="s">
        <v>544</v>
      </c>
      <c r="BF506" s="511" t="s">
        <v>544</v>
      </c>
      <c r="BG506" s="511" t="s">
        <v>544</v>
      </c>
      <c r="BH506" s="511" t="s">
        <v>544</v>
      </c>
      <c r="BI506" s="511" t="s">
        <v>544</v>
      </c>
      <c r="BJ506" s="511" t="s">
        <v>544</v>
      </c>
      <c r="BK506" s="511" t="s">
        <v>544</v>
      </c>
      <c r="BL506" s="512" t="s">
        <v>544</v>
      </c>
      <c r="BM506" s="511" t="s">
        <v>544</v>
      </c>
      <c r="BN506" s="511" t="s">
        <v>544</v>
      </c>
      <c r="BO506" s="511" t="s">
        <v>544</v>
      </c>
      <c r="BQ506" t="s">
        <v>544</v>
      </c>
      <c r="BR506" t="s">
        <v>544</v>
      </c>
      <c r="BS506" t="s">
        <v>544</v>
      </c>
      <c r="BT506" t="s">
        <v>544</v>
      </c>
      <c r="BU506" t="s">
        <v>544</v>
      </c>
      <c r="BV506" t="s">
        <v>544</v>
      </c>
      <c r="BW506" t="s">
        <v>544</v>
      </c>
      <c r="BX506" t="s">
        <v>544</v>
      </c>
      <c r="BY506" t="s">
        <v>544</v>
      </c>
      <c r="BZ506" t="s">
        <v>544</v>
      </c>
      <c r="CA506" t="s">
        <v>544</v>
      </c>
      <c r="CB506" t="s">
        <v>544</v>
      </c>
      <c r="CC506" t="s">
        <v>544</v>
      </c>
      <c r="CD506" t="s">
        <v>544</v>
      </c>
      <c r="CE506" t="s">
        <v>544</v>
      </c>
      <c r="CF506" t="s">
        <v>544</v>
      </c>
      <c r="CG506" t="s">
        <v>544</v>
      </c>
      <c r="CH506" t="s">
        <v>544</v>
      </c>
      <c r="CI506" t="s">
        <v>544</v>
      </c>
      <c r="CJ506" t="s">
        <v>544</v>
      </c>
      <c r="CK506" t="s">
        <v>544</v>
      </c>
      <c r="CL506" t="s">
        <v>544</v>
      </c>
      <c r="CM506" t="s">
        <v>544</v>
      </c>
      <c r="CN506" t="s">
        <v>544</v>
      </c>
      <c r="CO506" t="s">
        <v>544</v>
      </c>
      <c r="CP506" t="s">
        <v>544</v>
      </c>
      <c r="CQ506" t="s">
        <v>544</v>
      </c>
      <c r="CR506" t="s">
        <v>544</v>
      </c>
      <c r="CS506" t="s">
        <v>544</v>
      </c>
      <c r="CT506" t="s">
        <v>544</v>
      </c>
      <c r="CU506" t="s">
        <v>544</v>
      </c>
      <c r="CV506" t="s">
        <v>544</v>
      </c>
      <c r="CW506" t="s">
        <v>544</v>
      </c>
      <c r="CX506" t="s">
        <v>544</v>
      </c>
      <c r="CY506" t="s">
        <v>544</v>
      </c>
      <c r="CZ506" t="s">
        <v>544</v>
      </c>
      <c r="DA506" t="s">
        <v>544</v>
      </c>
      <c r="DB506" t="s">
        <v>544</v>
      </c>
      <c r="DC506" t="s">
        <v>544</v>
      </c>
      <c r="DD506" t="s">
        <v>544</v>
      </c>
      <c r="DE506" t="s">
        <v>544</v>
      </c>
      <c r="DF506" t="s">
        <v>544</v>
      </c>
      <c r="DG506" t="s">
        <v>544</v>
      </c>
      <c r="DH506" t="s">
        <v>544</v>
      </c>
      <c r="DI506" t="s">
        <v>544</v>
      </c>
      <c r="DJ506" t="s">
        <v>544</v>
      </c>
      <c r="DK506" t="s">
        <v>544</v>
      </c>
      <c r="DL506" t="s">
        <v>544</v>
      </c>
      <c r="DM506" t="s">
        <v>544</v>
      </c>
      <c r="DN506" t="s">
        <v>544</v>
      </c>
      <c r="DO506" t="s">
        <v>544</v>
      </c>
      <c r="DP506" t="s">
        <v>544</v>
      </c>
      <c r="DQ506" t="s">
        <v>544</v>
      </c>
      <c r="DR506" t="s">
        <v>544</v>
      </c>
      <c r="DS506" t="s">
        <v>544</v>
      </c>
      <c r="DT506" t="s">
        <v>544</v>
      </c>
      <c r="DU506" t="s">
        <v>544</v>
      </c>
      <c r="DV506" t="s">
        <v>544</v>
      </c>
      <c r="DW506" t="s">
        <v>544</v>
      </c>
      <c r="DX506" t="s">
        <v>544</v>
      </c>
      <c r="DY506" t="s">
        <v>544</v>
      </c>
      <c r="DZ506" t="s">
        <v>544</v>
      </c>
      <c r="EA506" t="s">
        <v>544</v>
      </c>
    </row>
    <row r="507" spans="1:131" ht="15" hidden="1">
      <c r="A507" s="505" t="e">
        <v>#N/A</v>
      </c>
      <c r="B507" s="505" t="e">
        <v>#N/A</v>
      </c>
      <c r="C507" s="506" t="s">
        <v>544</v>
      </c>
      <c r="D507" s="506" t="s">
        <v>544</v>
      </c>
      <c r="E507" s="507" t="s">
        <v>544</v>
      </c>
      <c r="F507" s="507" t="s">
        <v>544</v>
      </c>
      <c r="G507" s="508" t="s">
        <v>544</v>
      </c>
      <c r="H507" s="470" t="s">
        <v>544</v>
      </c>
      <c r="I507" s="509" t="s">
        <v>544</v>
      </c>
      <c r="J507" s="510" t="s">
        <v>544</v>
      </c>
      <c r="K507" s="511" t="s">
        <v>544</v>
      </c>
      <c r="L507" s="511" t="s">
        <v>544</v>
      </c>
      <c r="M507" s="511" t="s">
        <v>544</v>
      </c>
      <c r="N507" s="511" t="s">
        <v>544</v>
      </c>
      <c r="O507" s="511" t="s">
        <v>544</v>
      </c>
      <c r="P507" s="511" t="s">
        <v>544</v>
      </c>
      <c r="Q507" s="511" t="s">
        <v>544</v>
      </c>
      <c r="R507" s="511" t="s">
        <v>544</v>
      </c>
      <c r="S507" s="511" t="s">
        <v>544</v>
      </c>
      <c r="T507" s="511" t="s">
        <v>544</v>
      </c>
      <c r="U507" s="511" t="s">
        <v>544</v>
      </c>
      <c r="V507" s="511" t="s">
        <v>544</v>
      </c>
      <c r="W507" s="511" t="s">
        <v>544</v>
      </c>
      <c r="X507" s="511" t="s">
        <v>544</v>
      </c>
      <c r="Y507" s="511" t="s">
        <v>544</v>
      </c>
      <c r="Z507" s="511" t="s">
        <v>544</v>
      </c>
      <c r="AA507" s="511" t="s">
        <v>544</v>
      </c>
      <c r="AB507" s="511" t="s">
        <v>544</v>
      </c>
      <c r="AC507" s="511" t="s">
        <v>544</v>
      </c>
      <c r="AD507" s="511" t="s">
        <v>544</v>
      </c>
      <c r="AE507" s="511" t="s">
        <v>544</v>
      </c>
      <c r="AF507" s="511" t="s">
        <v>544</v>
      </c>
      <c r="AG507" s="511" t="s">
        <v>544</v>
      </c>
      <c r="AH507" s="511" t="s">
        <v>544</v>
      </c>
      <c r="AI507" s="511" t="s">
        <v>544</v>
      </c>
      <c r="AJ507" s="511" t="s">
        <v>544</v>
      </c>
      <c r="AK507" s="511" t="s">
        <v>544</v>
      </c>
      <c r="AL507" s="511" t="s">
        <v>544</v>
      </c>
      <c r="AM507" s="511" t="s">
        <v>544</v>
      </c>
      <c r="AN507" s="511" t="s">
        <v>544</v>
      </c>
      <c r="AO507" s="511" t="s">
        <v>544</v>
      </c>
      <c r="AP507" s="511" t="s">
        <v>544</v>
      </c>
      <c r="AQ507" s="511" t="s">
        <v>544</v>
      </c>
      <c r="AR507" s="511" t="s">
        <v>544</v>
      </c>
      <c r="AS507" s="511" t="s">
        <v>544</v>
      </c>
      <c r="AT507" s="511" t="s">
        <v>544</v>
      </c>
      <c r="AU507" s="511" t="s">
        <v>544</v>
      </c>
      <c r="AV507" s="511" t="s">
        <v>544</v>
      </c>
      <c r="AW507" s="511" t="s">
        <v>544</v>
      </c>
      <c r="AX507" s="511" t="s">
        <v>544</v>
      </c>
      <c r="AY507" s="511" t="s">
        <v>544</v>
      </c>
      <c r="AZ507" s="511" t="s">
        <v>544</v>
      </c>
      <c r="BA507" s="511" t="s">
        <v>544</v>
      </c>
      <c r="BB507" s="511" t="s">
        <v>544</v>
      </c>
      <c r="BC507" s="511" t="s">
        <v>544</v>
      </c>
      <c r="BD507" s="511" t="s">
        <v>544</v>
      </c>
      <c r="BE507" s="511" t="s">
        <v>544</v>
      </c>
      <c r="BF507" s="511" t="s">
        <v>544</v>
      </c>
      <c r="BG507" s="511" t="s">
        <v>544</v>
      </c>
      <c r="BH507" s="511" t="s">
        <v>544</v>
      </c>
      <c r="BI507" s="511" t="s">
        <v>544</v>
      </c>
      <c r="BJ507" s="511" t="s">
        <v>544</v>
      </c>
      <c r="BK507" s="511" t="s">
        <v>544</v>
      </c>
      <c r="BL507" s="512" t="s">
        <v>544</v>
      </c>
      <c r="BM507" s="511" t="s">
        <v>544</v>
      </c>
      <c r="BN507" s="511" t="s">
        <v>544</v>
      </c>
      <c r="BO507" s="511" t="s">
        <v>544</v>
      </c>
      <c r="BQ507" t="s">
        <v>544</v>
      </c>
      <c r="BR507" t="s">
        <v>544</v>
      </c>
      <c r="BS507" t="s">
        <v>544</v>
      </c>
      <c r="BT507" t="s">
        <v>544</v>
      </c>
      <c r="BU507" t="s">
        <v>544</v>
      </c>
      <c r="BV507" t="s">
        <v>544</v>
      </c>
      <c r="BW507" t="s">
        <v>544</v>
      </c>
      <c r="BX507" t="s">
        <v>544</v>
      </c>
      <c r="BY507" t="s">
        <v>544</v>
      </c>
      <c r="BZ507" t="s">
        <v>544</v>
      </c>
      <c r="CA507" t="s">
        <v>544</v>
      </c>
      <c r="CB507" t="s">
        <v>544</v>
      </c>
      <c r="CC507" t="s">
        <v>544</v>
      </c>
      <c r="CD507" t="s">
        <v>544</v>
      </c>
      <c r="CE507" t="s">
        <v>544</v>
      </c>
      <c r="CF507" t="s">
        <v>544</v>
      </c>
      <c r="CG507" t="s">
        <v>544</v>
      </c>
      <c r="CH507" t="s">
        <v>544</v>
      </c>
      <c r="CI507" t="s">
        <v>544</v>
      </c>
      <c r="CJ507" t="s">
        <v>544</v>
      </c>
      <c r="CK507" t="s">
        <v>544</v>
      </c>
      <c r="CL507" t="s">
        <v>544</v>
      </c>
      <c r="CM507" t="s">
        <v>544</v>
      </c>
      <c r="CN507" t="s">
        <v>544</v>
      </c>
      <c r="CO507" t="s">
        <v>544</v>
      </c>
      <c r="CP507" t="s">
        <v>544</v>
      </c>
      <c r="CQ507" t="s">
        <v>544</v>
      </c>
      <c r="CR507" t="s">
        <v>544</v>
      </c>
      <c r="CS507" t="s">
        <v>544</v>
      </c>
      <c r="CT507" t="s">
        <v>544</v>
      </c>
      <c r="CU507" t="s">
        <v>544</v>
      </c>
      <c r="CV507" t="s">
        <v>544</v>
      </c>
      <c r="CW507" t="s">
        <v>544</v>
      </c>
      <c r="CX507" t="s">
        <v>544</v>
      </c>
      <c r="CY507" t="s">
        <v>544</v>
      </c>
      <c r="CZ507" t="s">
        <v>544</v>
      </c>
      <c r="DA507" t="s">
        <v>544</v>
      </c>
      <c r="DB507" t="s">
        <v>544</v>
      </c>
      <c r="DC507" t="s">
        <v>544</v>
      </c>
      <c r="DD507" t="s">
        <v>544</v>
      </c>
      <c r="DE507" t="s">
        <v>544</v>
      </c>
      <c r="DF507" t="s">
        <v>544</v>
      </c>
      <c r="DG507" t="s">
        <v>544</v>
      </c>
      <c r="DH507" t="s">
        <v>544</v>
      </c>
      <c r="DI507" t="s">
        <v>544</v>
      </c>
      <c r="DJ507" t="s">
        <v>544</v>
      </c>
      <c r="DK507" t="s">
        <v>544</v>
      </c>
      <c r="DL507" t="s">
        <v>544</v>
      </c>
      <c r="DM507" t="s">
        <v>544</v>
      </c>
      <c r="DN507" t="s">
        <v>544</v>
      </c>
      <c r="DO507" t="s">
        <v>544</v>
      </c>
      <c r="DP507" t="s">
        <v>544</v>
      </c>
      <c r="DQ507" t="s">
        <v>544</v>
      </c>
      <c r="DR507" t="s">
        <v>544</v>
      </c>
      <c r="DS507" t="s">
        <v>544</v>
      </c>
      <c r="DT507" t="s">
        <v>544</v>
      </c>
      <c r="DU507" t="s">
        <v>544</v>
      </c>
      <c r="DV507" t="s">
        <v>544</v>
      </c>
      <c r="DW507" t="s">
        <v>544</v>
      </c>
      <c r="DX507" t="s">
        <v>544</v>
      </c>
      <c r="DY507" t="s">
        <v>544</v>
      </c>
      <c r="DZ507" t="s">
        <v>544</v>
      </c>
      <c r="EA507" t="s">
        <v>544</v>
      </c>
    </row>
    <row r="508" spans="1:131" ht="15" hidden="1">
      <c r="A508" s="505" t="e">
        <v>#N/A</v>
      </c>
      <c r="B508" s="505" t="e">
        <v>#N/A</v>
      </c>
      <c r="C508" s="506" t="s">
        <v>544</v>
      </c>
      <c r="D508" s="506" t="s">
        <v>544</v>
      </c>
      <c r="E508" s="507" t="s">
        <v>544</v>
      </c>
      <c r="F508" s="507" t="s">
        <v>544</v>
      </c>
      <c r="G508" s="508" t="s">
        <v>544</v>
      </c>
      <c r="H508" s="470" t="s">
        <v>544</v>
      </c>
      <c r="I508" s="509" t="s">
        <v>544</v>
      </c>
      <c r="J508" s="510" t="s">
        <v>544</v>
      </c>
      <c r="K508" s="511" t="s">
        <v>544</v>
      </c>
      <c r="L508" s="511" t="s">
        <v>544</v>
      </c>
      <c r="M508" s="511" t="s">
        <v>544</v>
      </c>
      <c r="N508" s="511" t="s">
        <v>544</v>
      </c>
      <c r="O508" s="511" t="s">
        <v>544</v>
      </c>
      <c r="P508" s="511" t="s">
        <v>544</v>
      </c>
      <c r="Q508" s="511" t="s">
        <v>544</v>
      </c>
      <c r="R508" s="511" t="s">
        <v>544</v>
      </c>
      <c r="S508" s="511" t="s">
        <v>544</v>
      </c>
      <c r="T508" s="511" t="s">
        <v>544</v>
      </c>
      <c r="U508" s="511" t="s">
        <v>544</v>
      </c>
      <c r="V508" s="511" t="s">
        <v>544</v>
      </c>
      <c r="W508" s="511" t="s">
        <v>544</v>
      </c>
      <c r="X508" s="511" t="s">
        <v>544</v>
      </c>
      <c r="Y508" s="511" t="s">
        <v>544</v>
      </c>
      <c r="Z508" s="511" t="s">
        <v>544</v>
      </c>
      <c r="AA508" s="511" t="s">
        <v>544</v>
      </c>
      <c r="AB508" s="511" t="s">
        <v>544</v>
      </c>
      <c r="AC508" s="511" t="s">
        <v>544</v>
      </c>
      <c r="AD508" s="511" t="s">
        <v>544</v>
      </c>
      <c r="AE508" s="511" t="s">
        <v>544</v>
      </c>
      <c r="AF508" s="511" t="s">
        <v>544</v>
      </c>
      <c r="AG508" s="511" t="s">
        <v>544</v>
      </c>
      <c r="AH508" s="511" t="s">
        <v>544</v>
      </c>
      <c r="AI508" s="511" t="s">
        <v>544</v>
      </c>
      <c r="AJ508" s="511" t="s">
        <v>544</v>
      </c>
      <c r="AK508" s="511" t="s">
        <v>544</v>
      </c>
      <c r="AL508" s="511" t="s">
        <v>544</v>
      </c>
      <c r="AM508" s="511" t="s">
        <v>544</v>
      </c>
      <c r="AN508" s="511" t="s">
        <v>544</v>
      </c>
      <c r="AO508" s="511" t="s">
        <v>544</v>
      </c>
      <c r="AP508" s="511" t="s">
        <v>544</v>
      </c>
      <c r="AQ508" s="511" t="s">
        <v>544</v>
      </c>
      <c r="AR508" s="511" t="s">
        <v>544</v>
      </c>
      <c r="AS508" s="511" t="s">
        <v>544</v>
      </c>
      <c r="AT508" s="511" t="s">
        <v>544</v>
      </c>
      <c r="AU508" s="511" t="s">
        <v>544</v>
      </c>
      <c r="AV508" s="511" t="s">
        <v>544</v>
      </c>
      <c r="AW508" s="511" t="s">
        <v>544</v>
      </c>
      <c r="AX508" s="511" t="s">
        <v>544</v>
      </c>
      <c r="AY508" s="511" t="s">
        <v>544</v>
      </c>
      <c r="AZ508" s="511" t="s">
        <v>544</v>
      </c>
      <c r="BA508" s="511" t="s">
        <v>544</v>
      </c>
      <c r="BB508" s="511" t="s">
        <v>544</v>
      </c>
      <c r="BC508" s="511" t="s">
        <v>544</v>
      </c>
      <c r="BD508" s="511" t="s">
        <v>544</v>
      </c>
      <c r="BE508" s="511" t="s">
        <v>544</v>
      </c>
      <c r="BF508" s="511" t="s">
        <v>544</v>
      </c>
      <c r="BG508" s="511" t="s">
        <v>544</v>
      </c>
      <c r="BH508" s="511" t="s">
        <v>544</v>
      </c>
      <c r="BI508" s="511" t="s">
        <v>544</v>
      </c>
      <c r="BJ508" s="511" t="s">
        <v>544</v>
      </c>
      <c r="BK508" s="511" t="s">
        <v>544</v>
      </c>
      <c r="BL508" s="512" t="s">
        <v>544</v>
      </c>
      <c r="BM508" s="511" t="s">
        <v>544</v>
      </c>
      <c r="BN508" s="511" t="s">
        <v>544</v>
      </c>
      <c r="BO508" s="511" t="s">
        <v>544</v>
      </c>
      <c r="BQ508" t="s">
        <v>544</v>
      </c>
      <c r="BR508" t="s">
        <v>544</v>
      </c>
      <c r="BS508" t="s">
        <v>544</v>
      </c>
      <c r="BT508" t="s">
        <v>544</v>
      </c>
      <c r="BU508" t="s">
        <v>544</v>
      </c>
      <c r="BV508" t="s">
        <v>544</v>
      </c>
      <c r="BW508" t="s">
        <v>544</v>
      </c>
      <c r="BX508" t="s">
        <v>544</v>
      </c>
      <c r="BY508" t="s">
        <v>544</v>
      </c>
      <c r="BZ508" t="s">
        <v>544</v>
      </c>
      <c r="CA508" t="s">
        <v>544</v>
      </c>
      <c r="CB508" t="s">
        <v>544</v>
      </c>
      <c r="CC508" t="s">
        <v>544</v>
      </c>
      <c r="CD508" t="s">
        <v>544</v>
      </c>
      <c r="CE508" t="s">
        <v>544</v>
      </c>
      <c r="CF508" t="s">
        <v>544</v>
      </c>
      <c r="CG508" t="s">
        <v>544</v>
      </c>
      <c r="CH508" t="s">
        <v>544</v>
      </c>
      <c r="CI508" t="s">
        <v>544</v>
      </c>
      <c r="CJ508" t="s">
        <v>544</v>
      </c>
      <c r="CK508" t="s">
        <v>544</v>
      </c>
      <c r="CL508" t="s">
        <v>544</v>
      </c>
      <c r="CM508" t="s">
        <v>544</v>
      </c>
      <c r="CN508" t="s">
        <v>544</v>
      </c>
      <c r="CO508" t="s">
        <v>544</v>
      </c>
      <c r="CP508" t="s">
        <v>544</v>
      </c>
      <c r="CQ508" t="s">
        <v>544</v>
      </c>
      <c r="CR508" t="s">
        <v>544</v>
      </c>
      <c r="CS508" t="s">
        <v>544</v>
      </c>
      <c r="CT508" t="s">
        <v>544</v>
      </c>
      <c r="CU508" t="s">
        <v>544</v>
      </c>
      <c r="CV508" t="s">
        <v>544</v>
      </c>
      <c r="CW508" t="s">
        <v>544</v>
      </c>
      <c r="CX508" t="s">
        <v>544</v>
      </c>
      <c r="CY508" t="s">
        <v>544</v>
      </c>
      <c r="CZ508" t="s">
        <v>544</v>
      </c>
      <c r="DA508" t="s">
        <v>544</v>
      </c>
      <c r="DB508" t="s">
        <v>544</v>
      </c>
      <c r="DC508" t="s">
        <v>544</v>
      </c>
      <c r="DD508" t="s">
        <v>544</v>
      </c>
      <c r="DE508" t="s">
        <v>544</v>
      </c>
      <c r="DF508" t="s">
        <v>544</v>
      </c>
      <c r="DG508" t="s">
        <v>544</v>
      </c>
      <c r="DH508" t="s">
        <v>544</v>
      </c>
      <c r="DI508" t="s">
        <v>544</v>
      </c>
      <c r="DJ508" t="s">
        <v>544</v>
      </c>
      <c r="DK508" t="s">
        <v>544</v>
      </c>
      <c r="DL508" t="s">
        <v>544</v>
      </c>
      <c r="DM508" t="s">
        <v>544</v>
      </c>
      <c r="DN508" t="s">
        <v>544</v>
      </c>
      <c r="DO508" t="s">
        <v>544</v>
      </c>
      <c r="DP508" t="s">
        <v>544</v>
      </c>
      <c r="DQ508" t="s">
        <v>544</v>
      </c>
      <c r="DR508" t="s">
        <v>544</v>
      </c>
      <c r="DS508" t="s">
        <v>544</v>
      </c>
      <c r="DT508" t="s">
        <v>544</v>
      </c>
      <c r="DU508" t="s">
        <v>544</v>
      </c>
      <c r="DV508" t="s">
        <v>544</v>
      </c>
      <c r="DW508" t="s">
        <v>544</v>
      </c>
      <c r="DX508" t="s">
        <v>544</v>
      </c>
      <c r="DY508" t="s">
        <v>544</v>
      </c>
      <c r="DZ508" t="s">
        <v>544</v>
      </c>
      <c r="EA508" t="s">
        <v>544</v>
      </c>
    </row>
    <row r="509" spans="1:131" ht="15" hidden="1">
      <c r="A509" s="505" t="e">
        <v>#N/A</v>
      </c>
      <c r="B509" s="505" t="e">
        <v>#N/A</v>
      </c>
      <c r="C509" s="506" t="s">
        <v>544</v>
      </c>
      <c r="D509" s="506" t="s">
        <v>544</v>
      </c>
      <c r="E509" s="507" t="s">
        <v>544</v>
      </c>
      <c r="F509" s="507" t="s">
        <v>544</v>
      </c>
      <c r="G509" s="508" t="s">
        <v>544</v>
      </c>
      <c r="H509" s="470" t="s">
        <v>544</v>
      </c>
      <c r="I509" s="509" t="s">
        <v>544</v>
      </c>
      <c r="J509" s="510" t="s">
        <v>544</v>
      </c>
      <c r="K509" s="511" t="s">
        <v>544</v>
      </c>
      <c r="L509" s="511" t="s">
        <v>544</v>
      </c>
      <c r="M509" s="511" t="s">
        <v>544</v>
      </c>
      <c r="N509" s="511" t="s">
        <v>544</v>
      </c>
      <c r="O509" s="511" t="s">
        <v>544</v>
      </c>
      <c r="P509" s="511" t="s">
        <v>544</v>
      </c>
      <c r="Q509" s="511" t="s">
        <v>544</v>
      </c>
      <c r="R509" s="511" t="s">
        <v>544</v>
      </c>
      <c r="S509" s="511" t="s">
        <v>544</v>
      </c>
      <c r="T509" s="511" t="s">
        <v>544</v>
      </c>
      <c r="U509" s="511" t="s">
        <v>544</v>
      </c>
      <c r="V509" s="511" t="s">
        <v>544</v>
      </c>
      <c r="W509" s="511" t="s">
        <v>544</v>
      </c>
      <c r="X509" s="511" t="s">
        <v>544</v>
      </c>
      <c r="Y509" s="511" t="s">
        <v>544</v>
      </c>
      <c r="Z509" s="511" t="s">
        <v>544</v>
      </c>
      <c r="AA509" s="511" t="s">
        <v>544</v>
      </c>
      <c r="AB509" s="511" t="s">
        <v>544</v>
      </c>
      <c r="AC509" s="511" t="s">
        <v>544</v>
      </c>
      <c r="AD509" s="511" t="s">
        <v>544</v>
      </c>
      <c r="AE509" s="511" t="s">
        <v>544</v>
      </c>
      <c r="AF509" s="511" t="s">
        <v>544</v>
      </c>
      <c r="AG509" s="511" t="s">
        <v>544</v>
      </c>
      <c r="AH509" s="511" t="s">
        <v>544</v>
      </c>
      <c r="AI509" s="511" t="s">
        <v>544</v>
      </c>
      <c r="AJ509" s="511" t="s">
        <v>544</v>
      </c>
      <c r="AK509" s="511" t="s">
        <v>544</v>
      </c>
      <c r="AL509" s="511" t="s">
        <v>544</v>
      </c>
      <c r="AM509" s="511" t="s">
        <v>544</v>
      </c>
      <c r="AN509" s="511" t="s">
        <v>544</v>
      </c>
      <c r="AO509" s="511" t="s">
        <v>544</v>
      </c>
      <c r="AP509" s="511" t="s">
        <v>544</v>
      </c>
      <c r="AQ509" s="511" t="s">
        <v>544</v>
      </c>
      <c r="AR509" s="511" t="s">
        <v>544</v>
      </c>
      <c r="AS509" s="511" t="s">
        <v>544</v>
      </c>
      <c r="AT509" s="511" t="s">
        <v>544</v>
      </c>
      <c r="AU509" s="511" t="s">
        <v>544</v>
      </c>
      <c r="AV509" s="511" t="s">
        <v>544</v>
      </c>
      <c r="AW509" s="511" t="s">
        <v>544</v>
      </c>
      <c r="AX509" s="511" t="s">
        <v>544</v>
      </c>
      <c r="AY509" s="511" t="s">
        <v>544</v>
      </c>
      <c r="AZ509" s="511" t="s">
        <v>544</v>
      </c>
      <c r="BA509" s="511" t="s">
        <v>544</v>
      </c>
      <c r="BB509" s="511" t="s">
        <v>544</v>
      </c>
      <c r="BC509" s="511" t="s">
        <v>544</v>
      </c>
      <c r="BD509" s="511" t="s">
        <v>544</v>
      </c>
      <c r="BE509" s="511" t="s">
        <v>544</v>
      </c>
      <c r="BF509" s="511" t="s">
        <v>544</v>
      </c>
      <c r="BG509" s="511" t="s">
        <v>544</v>
      </c>
      <c r="BH509" s="511" t="s">
        <v>544</v>
      </c>
      <c r="BI509" s="511" t="s">
        <v>544</v>
      </c>
      <c r="BJ509" s="511" t="s">
        <v>544</v>
      </c>
      <c r="BK509" s="511" t="s">
        <v>544</v>
      </c>
      <c r="BL509" s="512" t="s">
        <v>544</v>
      </c>
      <c r="BM509" s="511" t="s">
        <v>544</v>
      </c>
      <c r="BN509" s="511" t="s">
        <v>544</v>
      </c>
      <c r="BO509" s="511" t="s">
        <v>544</v>
      </c>
      <c r="BQ509" t="s">
        <v>544</v>
      </c>
      <c r="BR509" t="s">
        <v>544</v>
      </c>
      <c r="BS509" t="s">
        <v>544</v>
      </c>
      <c r="BT509" t="s">
        <v>544</v>
      </c>
      <c r="BU509" t="s">
        <v>544</v>
      </c>
      <c r="BV509" t="s">
        <v>544</v>
      </c>
      <c r="BW509" t="s">
        <v>544</v>
      </c>
      <c r="BX509" t="s">
        <v>544</v>
      </c>
      <c r="BY509" t="s">
        <v>544</v>
      </c>
      <c r="BZ509" t="s">
        <v>544</v>
      </c>
      <c r="CA509" t="s">
        <v>544</v>
      </c>
      <c r="CB509" t="s">
        <v>544</v>
      </c>
      <c r="CC509" t="s">
        <v>544</v>
      </c>
      <c r="CD509" t="s">
        <v>544</v>
      </c>
      <c r="CE509" t="s">
        <v>544</v>
      </c>
      <c r="CF509" t="s">
        <v>544</v>
      </c>
      <c r="CG509" t="s">
        <v>544</v>
      </c>
      <c r="CH509" t="s">
        <v>544</v>
      </c>
      <c r="CI509" t="s">
        <v>544</v>
      </c>
      <c r="CJ509" t="s">
        <v>544</v>
      </c>
      <c r="CK509" t="s">
        <v>544</v>
      </c>
      <c r="CL509" t="s">
        <v>544</v>
      </c>
      <c r="CM509" t="s">
        <v>544</v>
      </c>
      <c r="CN509" t="s">
        <v>544</v>
      </c>
      <c r="CO509" t="s">
        <v>544</v>
      </c>
      <c r="CP509" t="s">
        <v>544</v>
      </c>
      <c r="CQ509" t="s">
        <v>544</v>
      </c>
      <c r="CR509" t="s">
        <v>544</v>
      </c>
      <c r="CS509" t="s">
        <v>544</v>
      </c>
      <c r="CT509" t="s">
        <v>544</v>
      </c>
      <c r="CU509" t="s">
        <v>544</v>
      </c>
      <c r="CV509" t="s">
        <v>544</v>
      </c>
      <c r="CW509" t="s">
        <v>544</v>
      </c>
      <c r="CX509" t="s">
        <v>544</v>
      </c>
      <c r="CY509" t="s">
        <v>544</v>
      </c>
      <c r="CZ509" t="s">
        <v>544</v>
      </c>
      <c r="DA509" t="s">
        <v>544</v>
      </c>
      <c r="DB509" t="s">
        <v>544</v>
      </c>
      <c r="DC509" t="s">
        <v>544</v>
      </c>
      <c r="DD509" t="s">
        <v>544</v>
      </c>
      <c r="DE509" t="s">
        <v>544</v>
      </c>
      <c r="DF509" t="s">
        <v>544</v>
      </c>
      <c r="DG509" t="s">
        <v>544</v>
      </c>
      <c r="DH509" t="s">
        <v>544</v>
      </c>
      <c r="DI509" t="s">
        <v>544</v>
      </c>
      <c r="DJ509" t="s">
        <v>544</v>
      </c>
      <c r="DK509" t="s">
        <v>544</v>
      </c>
      <c r="DL509" t="s">
        <v>544</v>
      </c>
      <c r="DM509" t="s">
        <v>544</v>
      </c>
      <c r="DN509" t="s">
        <v>544</v>
      </c>
      <c r="DO509" t="s">
        <v>544</v>
      </c>
      <c r="DP509" t="s">
        <v>544</v>
      </c>
      <c r="DQ509" t="s">
        <v>544</v>
      </c>
      <c r="DR509" t="s">
        <v>544</v>
      </c>
      <c r="DS509" t="s">
        <v>544</v>
      </c>
      <c r="DT509" t="s">
        <v>544</v>
      </c>
      <c r="DU509" t="s">
        <v>544</v>
      </c>
      <c r="DV509" t="s">
        <v>544</v>
      </c>
      <c r="DW509" t="s">
        <v>544</v>
      </c>
      <c r="DX509" t="s">
        <v>544</v>
      </c>
      <c r="DY509" t="s">
        <v>544</v>
      </c>
      <c r="DZ509" t="s">
        <v>544</v>
      </c>
      <c r="EA509" t="s">
        <v>544</v>
      </c>
    </row>
    <row r="510" spans="1:131" ht="15" hidden="1">
      <c r="A510" s="505" t="e">
        <v>#N/A</v>
      </c>
      <c r="B510" s="505" t="e">
        <v>#N/A</v>
      </c>
      <c r="C510" s="506" t="s">
        <v>544</v>
      </c>
      <c r="D510" s="506" t="s">
        <v>544</v>
      </c>
      <c r="E510" s="507" t="s">
        <v>544</v>
      </c>
      <c r="F510" s="507" t="s">
        <v>544</v>
      </c>
      <c r="G510" s="508" t="s">
        <v>544</v>
      </c>
      <c r="H510" s="470" t="s">
        <v>544</v>
      </c>
      <c r="I510" s="509" t="s">
        <v>544</v>
      </c>
      <c r="J510" s="510" t="s">
        <v>544</v>
      </c>
      <c r="K510" s="511" t="s">
        <v>544</v>
      </c>
      <c r="L510" s="511" t="s">
        <v>544</v>
      </c>
      <c r="M510" s="511" t="s">
        <v>544</v>
      </c>
      <c r="N510" s="511" t="s">
        <v>544</v>
      </c>
      <c r="O510" s="511" t="s">
        <v>544</v>
      </c>
      <c r="P510" s="511" t="s">
        <v>544</v>
      </c>
      <c r="Q510" s="511" t="s">
        <v>544</v>
      </c>
      <c r="R510" s="511" t="s">
        <v>544</v>
      </c>
      <c r="S510" s="511" t="s">
        <v>544</v>
      </c>
      <c r="T510" s="511" t="s">
        <v>544</v>
      </c>
      <c r="U510" s="511" t="s">
        <v>544</v>
      </c>
      <c r="V510" s="511" t="s">
        <v>544</v>
      </c>
      <c r="W510" s="511" t="s">
        <v>544</v>
      </c>
      <c r="X510" s="511" t="s">
        <v>544</v>
      </c>
      <c r="Y510" s="511" t="s">
        <v>544</v>
      </c>
      <c r="Z510" s="511" t="s">
        <v>544</v>
      </c>
      <c r="AA510" s="511" t="s">
        <v>544</v>
      </c>
      <c r="AB510" s="511" t="s">
        <v>544</v>
      </c>
      <c r="AC510" s="511" t="s">
        <v>544</v>
      </c>
      <c r="AD510" s="511" t="s">
        <v>544</v>
      </c>
      <c r="AE510" s="511" t="s">
        <v>544</v>
      </c>
      <c r="AF510" s="511" t="s">
        <v>544</v>
      </c>
      <c r="AG510" s="511" t="s">
        <v>544</v>
      </c>
      <c r="AH510" s="511" t="s">
        <v>544</v>
      </c>
      <c r="AI510" s="511" t="s">
        <v>544</v>
      </c>
      <c r="AJ510" s="511" t="s">
        <v>544</v>
      </c>
      <c r="AK510" s="511" t="s">
        <v>544</v>
      </c>
      <c r="AL510" s="511" t="s">
        <v>544</v>
      </c>
      <c r="AM510" s="511" t="s">
        <v>544</v>
      </c>
      <c r="AN510" s="511" t="s">
        <v>544</v>
      </c>
      <c r="AO510" s="511" t="s">
        <v>544</v>
      </c>
      <c r="AP510" s="511" t="s">
        <v>544</v>
      </c>
      <c r="AQ510" s="511" t="s">
        <v>544</v>
      </c>
      <c r="AR510" s="511" t="s">
        <v>544</v>
      </c>
      <c r="AS510" s="511" t="s">
        <v>544</v>
      </c>
      <c r="AT510" s="511" t="s">
        <v>544</v>
      </c>
      <c r="AU510" s="511" t="s">
        <v>544</v>
      </c>
      <c r="AV510" s="511" t="s">
        <v>544</v>
      </c>
      <c r="AW510" s="511" t="s">
        <v>544</v>
      </c>
      <c r="AX510" s="511" t="s">
        <v>544</v>
      </c>
      <c r="AY510" s="511" t="s">
        <v>544</v>
      </c>
      <c r="AZ510" s="511" t="s">
        <v>544</v>
      </c>
      <c r="BA510" s="511" t="s">
        <v>544</v>
      </c>
      <c r="BB510" s="511" t="s">
        <v>544</v>
      </c>
      <c r="BC510" s="511" t="s">
        <v>544</v>
      </c>
      <c r="BD510" s="511" t="s">
        <v>544</v>
      </c>
      <c r="BE510" s="511" t="s">
        <v>544</v>
      </c>
      <c r="BF510" s="511" t="s">
        <v>544</v>
      </c>
      <c r="BG510" s="511" t="s">
        <v>544</v>
      </c>
      <c r="BH510" s="511" t="s">
        <v>544</v>
      </c>
      <c r="BI510" s="511" t="s">
        <v>544</v>
      </c>
      <c r="BJ510" s="511" t="s">
        <v>544</v>
      </c>
      <c r="BK510" s="511" t="s">
        <v>544</v>
      </c>
      <c r="BL510" s="512" t="s">
        <v>544</v>
      </c>
      <c r="BM510" s="511" t="s">
        <v>544</v>
      </c>
      <c r="BN510" s="511" t="s">
        <v>544</v>
      </c>
      <c r="BO510" s="511" t="s">
        <v>544</v>
      </c>
      <c r="BQ510" t="s">
        <v>544</v>
      </c>
      <c r="BR510" t="s">
        <v>544</v>
      </c>
      <c r="BS510" t="s">
        <v>544</v>
      </c>
      <c r="BT510" t="s">
        <v>544</v>
      </c>
      <c r="BU510" t="s">
        <v>544</v>
      </c>
      <c r="BV510" t="s">
        <v>544</v>
      </c>
      <c r="BW510" t="s">
        <v>544</v>
      </c>
      <c r="BX510" t="s">
        <v>544</v>
      </c>
      <c r="BY510" t="s">
        <v>544</v>
      </c>
      <c r="BZ510" t="s">
        <v>544</v>
      </c>
      <c r="CA510" t="s">
        <v>544</v>
      </c>
      <c r="CB510" t="s">
        <v>544</v>
      </c>
      <c r="CC510" t="s">
        <v>544</v>
      </c>
      <c r="CD510" t="s">
        <v>544</v>
      </c>
      <c r="CE510" t="s">
        <v>544</v>
      </c>
      <c r="CF510" t="s">
        <v>544</v>
      </c>
      <c r="CG510" t="s">
        <v>544</v>
      </c>
      <c r="CH510" t="s">
        <v>544</v>
      </c>
      <c r="CI510" t="s">
        <v>544</v>
      </c>
      <c r="CJ510" t="s">
        <v>544</v>
      </c>
      <c r="CK510" t="s">
        <v>544</v>
      </c>
      <c r="CL510" t="s">
        <v>544</v>
      </c>
      <c r="CM510" t="s">
        <v>544</v>
      </c>
      <c r="CN510" t="s">
        <v>544</v>
      </c>
      <c r="CO510" t="s">
        <v>544</v>
      </c>
      <c r="CP510" t="s">
        <v>544</v>
      </c>
      <c r="CQ510" t="s">
        <v>544</v>
      </c>
      <c r="CR510" t="s">
        <v>544</v>
      </c>
      <c r="CS510" t="s">
        <v>544</v>
      </c>
      <c r="CT510" t="s">
        <v>544</v>
      </c>
      <c r="CU510" t="s">
        <v>544</v>
      </c>
      <c r="CV510" t="s">
        <v>544</v>
      </c>
      <c r="CW510" t="s">
        <v>544</v>
      </c>
      <c r="CX510" t="s">
        <v>544</v>
      </c>
      <c r="CY510" t="s">
        <v>544</v>
      </c>
      <c r="CZ510" t="s">
        <v>544</v>
      </c>
      <c r="DA510" t="s">
        <v>544</v>
      </c>
      <c r="DB510" t="s">
        <v>544</v>
      </c>
      <c r="DC510" t="s">
        <v>544</v>
      </c>
      <c r="DD510" t="s">
        <v>544</v>
      </c>
      <c r="DE510" t="s">
        <v>544</v>
      </c>
      <c r="DF510" t="s">
        <v>544</v>
      </c>
      <c r="DG510" t="s">
        <v>544</v>
      </c>
      <c r="DH510" t="s">
        <v>544</v>
      </c>
      <c r="DI510" t="s">
        <v>544</v>
      </c>
      <c r="DJ510" t="s">
        <v>544</v>
      </c>
      <c r="DK510" t="s">
        <v>544</v>
      </c>
      <c r="DL510" t="s">
        <v>544</v>
      </c>
      <c r="DM510" t="s">
        <v>544</v>
      </c>
      <c r="DN510" t="s">
        <v>544</v>
      </c>
      <c r="DO510" t="s">
        <v>544</v>
      </c>
      <c r="DP510" t="s">
        <v>544</v>
      </c>
      <c r="DQ510" t="s">
        <v>544</v>
      </c>
      <c r="DR510" t="s">
        <v>544</v>
      </c>
      <c r="DS510" t="s">
        <v>544</v>
      </c>
      <c r="DT510" t="s">
        <v>544</v>
      </c>
      <c r="DU510" t="s">
        <v>544</v>
      </c>
      <c r="DV510" t="s">
        <v>544</v>
      </c>
      <c r="DW510" t="s">
        <v>544</v>
      </c>
      <c r="DX510" t="s">
        <v>544</v>
      </c>
      <c r="DY510" t="s">
        <v>544</v>
      </c>
      <c r="DZ510" t="s">
        <v>544</v>
      </c>
      <c r="EA510" t="s">
        <v>544</v>
      </c>
    </row>
    <row r="511" spans="1:131" ht="15" hidden="1">
      <c r="A511" s="505" t="e">
        <v>#N/A</v>
      </c>
      <c r="B511" s="505" t="e">
        <v>#N/A</v>
      </c>
      <c r="C511" s="506" t="s">
        <v>544</v>
      </c>
      <c r="D511" s="506" t="s">
        <v>544</v>
      </c>
      <c r="E511" s="507" t="s">
        <v>544</v>
      </c>
      <c r="F511" s="507" t="s">
        <v>544</v>
      </c>
      <c r="G511" s="508" t="s">
        <v>544</v>
      </c>
      <c r="H511" s="470" t="s">
        <v>544</v>
      </c>
      <c r="I511" s="509" t="s">
        <v>544</v>
      </c>
      <c r="J511" s="510" t="s">
        <v>544</v>
      </c>
      <c r="K511" s="511" t="s">
        <v>544</v>
      </c>
      <c r="L511" s="511" t="s">
        <v>544</v>
      </c>
      <c r="M511" s="511" t="s">
        <v>544</v>
      </c>
      <c r="N511" s="511" t="s">
        <v>544</v>
      </c>
      <c r="O511" s="511" t="s">
        <v>544</v>
      </c>
      <c r="P511" s="511" t="s">
        <v>544</v>
      </c>
      <c r="Q511" s="511" t="s">
        <v>544</v>
      </c>
      <c r="R511" s="511" t="s">
        <v>544</v>
      </c>
      <c r="S511" s="511" t="s">
        <v>544</v>
      </c>
      <c r="T511" s="511" t="s">
        <v>544</v>
      </c>
      <c r="U511" s="511" t="s">
        <v>544</v>
      </c>
      <c r="V511" s="511" t="s">
        <v>544</v>
      </c>
      <c r="W511" s="511" t="s">
        <v>544</v>
      </c>
      <c r="X511" s="511" t="s">
        <v>544</v>
      </c>
      <c r="Y511" s="511" t="s">
        <v>544</v>
      </c>
      <c r="Z511" s="511" t="s">
        <v>544</v>
      </c>
      <c r="AA511" s="511" t="s">
        <v>544</v>
      </c>
      <c r="AB511" s="511" t="s">
        <v>544</v>
      </c>
      <c r="AC511" s="511" t="s">
        <v>544</v>
      </c>
      <c r="AD511" s="511" t="s">
        <v>544</v>
      </c>
      <c r="AE511" s="511" t="s">
        <v>544</v>
      </c>
      <c r="AF511" s="511" t="s">
        <v>544</v>
      </c>
      <c r="AG511" s="511" t="s">
        <v>544</v>
      </c>
      <c r="AH511" s="511" t="s">
        <v>544</v>
      </c>
      <c r="AI511" s="511" t="s">
        <v>544</v>
      </c>
      <c r="AJ511" s="511" t="s">
        <v>544</v>
      </c>
      <c r="AK511" s="511" t="s">
        <v>544</v>
      </c>
      <c r="AL511" s="511" t="s">
        <v>544</v>
      </c>
      <c r="AM511" s="511" t="s">
        <v>544</v>
      </c>
      <c r="AN511" s="511" t="s">
        <v>544</v>
      </c>
      <c r="AO511" s="511" t="s">
        <v>544</v>
      </c>
      <c r="AP511" s="511" t="s">
        <v>544</v>
      </c>
      <c r="AQ511" s="511" t="s">
        <v>544</v>
      </c>
      <c r="AR511" s="511" t="s">
        <v>544</v>
      </c>
      <c r="AS511" s="511" t="s">
        <v>544</v>
      </c>
      <c r="AT511" s="511" t="s">
        <v>544</v>
      </c>
      <c r="AU511" s="511" t="s">
        <v>544</v>
      </c>
      <c r="AV511" s="511" t="s">
        <v>544</v>
      </c>
      <c r="AW511" s="511" t="s">
        <v>544</v>
      </c>
      <c r="AX511" s="511" t="s">
        <v>544</v>
      </c>
      <c r="AY511" s="511" t="s">
        <v>544</v>
      </c>
      <c r="AZ511" s="511" t="s">
        <v>544</v>
      </c>
      <c r="BA511" s="511" t="s">
        <v>544</v>
      </c>
      <c r="BB511" s="511" t="s">
        <v>544</v>
      </c>
      <c r="BC511" s="511" t="s">
        <v>544</v>
      </c>
      <c r="BD511" s="511" t="s">
        <v>544</v>
      </c>
      <c r="BE511" s="511" t="s">
        <v>544</v>
      </c>
      <c r="BF511" s="511" t="s">
        <v>544</v>
      </c>
      <c r="BG511" s="511" t="s">
        <v>544</v>
      </c>
      <c r="BH511" s="511" t="s">
        <v>544</v>
      </c>
      <c r="BI511" s="511" t="s">
        <v>544</v>
      </c>
      <c r="BJ511" s="511" t="s">
        <v>544</v>
      </c>
      <c r="BK511" s="511" t="s">
        <v>544</v>
      </c>
      <c r="BL511" s="512" t="s">
        <v>544</v>
      </c>
      <c r="BM511" s="511" t="s">
        <v>544</v>
      </c>
      <c r="BN511" s="511" t="s">
        <v>544</v>
      </c>
      <c r="BO511" s="511" t="s">
        <v>544</v>
      </c>
      <c r="BQ511" t="s">
        <v>544</v>
      </c>
      <c r="BR511" t="s">
        <v>544</v>
      </c>
      <c r="BS511" t="s">
        <v>544</v>
      </c>
      <c r="BT511" t="s">
        <v>544</v>
      </c>
      <c r="BU511" t="s">
        <v>544</v>
      </c>
      <c r="BV511" t="s">
        <v>544</v>
      </c>
      <c r="BW511" t="s">
        <v>544</v>
      </c>
      <c r="BX511" t="s">
        <v>544</v>
      </c>
      <c r="BY511" t="s">
        <v>544</v>
      </c>
      <c r="BZ511" t="s">
        <v>544</v>
      </c>
      <c r="CA511" t="s">
        <v>544</v>
      </c>
      <c r="CB511" t="s">
        <v>544</v>
      </c>
      <c r="CC511" t="s">
        <v>544</v>
      </c>
      <c r="CD511" t="s">
        <v>544</v>
      </c>
      <c r="CE511" t="s">
        <v>544</v>
      </c>
      <c r="CF511" t="s">
        <v>544</v>
      </c>
      <c r="CG511" t="s">
        <v>544</v>
      </c>
      <c r="CH511" t="s">
        <v>544</v>
      </c>
      <c r="CI511" t="s">
        <v>544</v>
      </c>
      <c r="CJ511" t="s">
        <v>544</v>
      </c>
      <c r="CK511" t="s">
        <v>544</v>
      </c>
      <c r="CL511" t="s">
        <v>544</v>
      </c>
      <c r="CM511" t="s">
        <v>544</v>
      </c>
      <c r="CN511" t="s">
        <v>544</v>
      </c>
      <c r="CO511" t="s">
        <v>544</v>
      </c>
      <c r="CP511" t="s">
        <v>544</v>
      </c>
      <c r="CQ511" t="s">
        <v>544</v>
      </c>
      <c r="CR511" t="s">
        <v>544</v>
      </c>
      <c r="CS511" t="s">
        <v>544</v>
      </c>
      <c r="CT511" t="s">
        <v>544</v>
      </c>
      <c r="CU511" t="s">
        <v>544</v>
      </c>
      <c r="CV511" t="s">
        <v>544</v>
      </c>
      <c r="CW511" t="s">
        <v>544</v>
      </c>
      <c r="CX511" t="s">
        <v>544</v>
      </c>
      <c r="CY511" t="s">
        <v>544</v>
      </c>
      <c r="CZ511" t="s">
        <v>544</v>
      </c>
      <c r="DA511" t="s">
        <v>544</v>
      </c>
      <c r="DB511" t="s">
        <v>544</v>
      </c>
      <c r="DC511" t="s">
        <v>544</v>
      </c>
      <c r="DD511" t="s">
        <v>544</v>
      </c>
      <c r="DE511" t="s">
        <v>544</v>
      </c>
      <c r="DF511" t="s">
        <v>544</v>
      </c>
      <c r="DG511" t="s">
        <v>544</v>
      </c>
      <c r="DH511" t="s">
        <v>544</v>
      </c>
      <c r="DI511" t="s">
        <v>544</v>
      </c>
      <c r="DJ511" t="s">
        <v>544</v>
      </c>
      <c r="DK511" t="s">
        <v>544</v>
      </c>
      <c r="DL511" t="s">
        <v>544</v>
      </c>
      <c r="DM511" t="s">
        <v>544</v>
      </c>
      <c r="DN511" t="s">
        <v>544</v>
      </c>
      <c r="DO511" t="s">
        <v>544</v>
      </c>
      <c r="DP511" t="s">
        <v>544</v>
      </c>
      <c r="DQ511" t="s">
        <v>544</v>
      </c>
      <c r="DR511" t="s">
        <v>544</v>
      </c>
      <c r="DS511" t="s">
        <v>544</v>
      </c>
      <c r="DT511" t="s">
        <v>544</v>
      </c>
      <c r="DU511" t="s">
        <v>544</v>
      </c>
      <c r="DV511" t="s">
        <v>544</v>
      </c>
      <c r="DW511" t="s">
        <v>544</v>
      </c>
      <c r="DX511" t="s">
        <v>544</v>
      </c>
      <c r="DY511" t="s">
        <v>544</v>
      </c>
      <c r="DZ511" t="s">
        <v>544</v>
      </c>
      <c r="EA511" t="s">
        <v>544</v>
      </c>
    </row>
    <row r="512" spans="1:131" ht="15" hidden="1">
      <c r="A512" s="505" t="e">
        <v>#N/A</v>
      </c>
      <c r="B512" s="505" t="e">
        <v>#N/A</v>
      </c>
      <c r="C512" s="506" t="s">
        <v>544</v>
      </c>
      <c r="D512" s="506" t="s">
        <v>544</v>
      </c>
      <c r="E512" s="507" t="s">
        <v>544</v>
      </c>
      <c r="F512" s="507" t="s">
        <v>544</v>
      </c>
      <c r="G512" s="508" t="s">
        <v>544</v>
      </c>
      <c r="H512" s="470" t="s">
        <v>544</v>
      </c>
      <c r="I512" s="509" t="s">
        <v>544</v>
      </c>
      <c r="J512" s="510" t="s">
        <v>544</v>
      </c>
      <c r="K512" s="511" t="s">
        <v>544</v>
      </c>
      <c r="L512" s="511" t="s">
        <v>544</v>
      </c>
      <c r="M512" s="511" t="s">
        <v>544</v>
      </c>
      <c r="N512" s="511" t="s">
        <v>544</v>
      </c>
      <c r="O512" s="511" t="s">
        <v>544</v>
      </c>
      <c r="P512" s="511" t="s">
        <v>544</v>
      </c>
      <c r="Q512" s="511" t="s">
        <v>544</v>
      </c>
      <c r="R512" s="511" t="s">
        <v>544</v>
      </c>
      <c r="S512" s="511" t="s">
        <v>544</v>
      </c>
      <c r="T512" s="511" t="s">
        <v>544</v>
      </c>
      <c r="U512" s="511" t="s">
        <v>544</v>
      </c>
      <c r="V512" s="511" t="s">
        <v>544</v>
      </c>
      <c r="W512" s="511" t="s">
        <v>544</v>
      </c>
      <c r="X512" s="511" t="s">
        <v>544</v>
      </c>
      <c r="Y512" s="511" t="s">
        <v>544</v>
      </c>
      <c r="Z512" s="511" t="s">
        <v>544</v>
      </c>
      <c r="AA512" s="511" t="s">
        <v>544</v>
      </c>
      <c r="AB512" s="511" t="s">
        <v>544</v>
      </c>
      <c r="AC512" s="511" t="s">
        <v>544</v>
      </c>
      <c r="AD512" s="511" t="s">
        <v>544</v>
      </c>
      <c r="AE512" s="511" t="s">
        <v>544</v>
      </c>
      <c r="AF512" s="511" t="s">
        <v>544</v>
      </c>
      <c r="AG512" s="511" t="s">
        <v>544</v>
      </c>
      <c r="AH512" s="511" t="s">
        <v>544</v>
      </c>
      <c r="AI512" s="511" t="s">
        <v>544</v>
      </c>
      <c r="AJ512" s="511" t="s">
        <v>544</v>
      </c>
      <c r="AK512" s="511" t="s">
        <v>544</v>
      </c>
      <c r="AL512" s="511" t="s">
        <v>544</v>
      </c>
      <c r="AM512" s="511" t="s">
        <v>544</v>
      </c>
      <c r="AN512" s="511" t="s">
        <v>544</v>
      </c>
      <c r="AO512" s="511" t="s">
        <v>544</v>
      </c>
      <c r="AP512" s="511" t="s">
        <v>544</v>
      </c>
      <c r="AQ512" s="511" t="s">
        <v>544</v>
      </c>
      <c r="AR512" s="511" t="s">
        <v>544</v>
      </c>
      <c r="AS512" s="511" t="s">
        <v>544</v>
      </c>
      <c r="AT512" s="511" t="s">
        <v>544</v>
      </c>
      <c r="AU512" s="511" t="s">
        <v>544</v>
      </c>
      <c r="AV512" s="511" t="s">
        <v>544</v>
      </c>
      <c r="AW512" s="511" t="s">
        <v>544</v>
      </c>
      <c r="AX512" s="511" t="s">
        <v>544</v>
      </c>
      <c r="AY512" s="511" t="s">
        <v>544</v>
      </c>
      <c r="AZ512" s="511" t="s">
        <v>544</v>
      </c>
      <c r="BA512" s="511" t="s">
        <v>544</v>
      </c>
      <c r="BB512" s="511" t="s">
        <v>544</v>
      </c>
      <c r="BC512" s="511" t="s">
        <v>544</v>
      </c>
      <c r="BD512" s="511" t="s">
        <v>544</v>
      </c>
      <c r="BE512" s="511" t="s">
        <v>544</v>
      </c>
      <c r="BF512" s="511" t="s">
        <v>544</v>
      </c>
      <c r="BG512" s="511" t="s">
        <v>544</v>
      </c>
      <c r="BH512" s="511" t="s">
        <v>544</v>
      </c>
      <c r="BI512" s="511" t="s">
        <v>544</v>
      </c>
      <c r="BJ512" s="511" t="s">
        <v>544</v>
      </c>
      <c r="BK512" s="511" t="s">
        <v>544</v>
      </c>
      <c r="BL512" s="512" t="s">
        <v>544</v>
      </c>
      <c r="BM512" s="511" t="s">
        <v>544</v>
      </c>
      <c r="BN512" s="511" t="s">
        <v>544</v>
      </c>
      <c r="BO512" s="511" t="s">
        <v>544</v>
      </c>
      <c r="BQ512" t="s">
        <v>544</v>
      </c>
      <c r="BR512" t="s">
        <v>544</v>
      </c>
      <c r="BS512" t="s">
        <v>544</v>
      </c>
      <c r="BT512" t="s">
        <v>544</v>
      </c>
      <c r="BU512" t="s">
        <v>544</v>
      </c>
      <c r="BV512" t="s">
        <v>544</v>
      </c>
      <c r="BW512" t="s">
        <v>544</v>
      </c>
      <c r="BX512" t="s">
        <v>544</v>
      </c>
      <c r="BY512" t="s">
        <v>544</v>
      </c>
      <c r="BZ512" t="s">
        <v>544</v>
      </c>
      <c r="CA512" t="s">
        <v>544</v>
      </c>
      <c r="CB512" t="s">
        <v>544</v>
      </c>
      <c r="CC512" t="s">
        <v>544</v>
      </c>
      <c r="CD512" t="s">
        <v>544</v>
      </c>
      <c r="CE512" t="s">
        <v>544</v>
      </c>
      <c r="CF512" t="s">
        <v>544</v>
      </c>
      <c r="CG512" t="s">
        <v>544</v>
      </c>
      <c r="CH512" t="s">
        <v>544</v>
      </c>
      <c r="CI512" t="s">
        <v>544</v>
      </c>
      <c r="CJ512" t="s">
        <v>544</v>
      </c>
      <c r="CK512" t="s">
        <v>544</v>
      </c>
      <c r="CL512" t="s">
        <v>544</v>
      </c>
      <c r="CM512" t="s">
        <v>544</v>
      </c>
      <c r="CN512" t="s">
        <v>544</v>
      </c>
      <c r="CO512" t="s">
        <v>544</v>
      </c>
      <c r="CP512" t="s">
        <v>544</v>
      </c>
      <c r="CQ512" t="s">
        <v>544</v>
      </c>
      <c r="CR512" t="s">
        <v>544</v>
      </c>
      <c r="CS512" t="s">
        <v>544</v>
      </c>
      <c r="CT512" t="s">
        <v>544</v>
      </c>
      <c r="CU512" t="s">
        <v>544</v>
      </c>
      <c r="CV512" t="s">
        <v>544</v>
      </c>
      <c r="CW512" t="s">
        <v>544</v>
      </c>
      <c r="CX512" t="s">
        <v>544</v>
      </c>
      <c r="CY512" t="s">
        <v>544</v>
      </c>
      <c r="CZ512" t="s">
        <v>544</v>
      </c>
      <c r="DA512" t="s">
        <v>544</v>
      </c>
      <c r="DB512" t="s">
        <v>544</v>
      </c>
      <c r="DC512" t="s">
        <v>544</v>
      </c>
      <c r="DD512" t="s">
        <v>544</v>
      </c>
      <c r="DE512" t="s">
        <v>544</v>
      </c>
      <c r="DF512" t="s">
        <v>544</v>
      </c>
      <c r="DG512" t="s">
        <v>544</v>
      </c>
      <c r="DH512" t="s">
        <v>544</v>
      </c>
      <c r="DI512" t="s">
        <v>544</v>
      </c>
      <c r="DJ512" t="s">
        <v>544</v>
      </c>
      <c r="DK512" t="s">
        <v>544</v>
      </c>
      <c r="DL512" t="s">
        <v>544</v>
      </c>
      <c r="DM512" t="s">
        <v>544</v>
      </c>
      <c r="DN512" t="s">
        <v>544</v>
      </c>
      <c r="DO512" t="s">
        <v>544</v>
      </c>
      <c r="DP512" t="s">
        <v>544</v>
      </c>
      <c r="DQ512" t="s">
        <v>544</v>
      </c>
      <c r="DR512" t="s">
        <v>544</v>
      </c>
      <c r="DS512" t="s">
        <v>544</v>
      </c>
      <c r="DT512" t="s">
        <v>544</v>
      </c>
      <c r="DU512" t="s">
        <v>544</v>
      </c>
      <c r="DV512" t="s">
        <v>544</v>
      </c>
      <c r="DW512" t="s">
        <v>544</v>
      </c>
      <c r="DX512" t="s">
        <v>544</v>
      </c>
      <c r="DY512" t="s">
        <v>544</v>
      </c>
      <c r="DZ512" t="s">
        <v>544</v>
      </c>
      <c r="EA512" t="s">
        <v>544</v>
      </c>
    </row>
    <row r="513" spans="1:131" ht="15" hidden="1">
      <c r="A513" s="505" t="e">
        <v>#N/A</v>
      </c>
      <c r="B513" s="505" t="e">
        <v>#N/A</v>
      </c>
      <c r="C513" s="506" t="s">
        <v>544</v>
      </c>
      <c r="D513" s="506" t="s">
        <v>544</v>
      </c>
      <c r="E513" s="507" t="s">
        <v>544</v>
      </c>
      <c r="F513" s="507" t="s">
        <v>544</v>
      </c>
      <c r="G513" s="508" t="s">
        <v>544</v>
      </c>
      <c r="H513" s="470" t="s">
        <v>544</v>
      </c>
      <c r="I513" s="509" t="s">
        <v>544</v>
      </c>
      <c r="J513" s="510" t="s">
        <v>544</v>
      </c>
      <c r="K513" s="511" t="s">
        <v>544</v>
      </c>
      <c r="L513" s="511" t="s">
        <v>544</v>
      </c>
      <c r="M513" s="511" t="s">
        <v>544</v>
      </c>
      <c r="N513" s="511" t="s">
        <v>544</v>
      </c>
      <c r="O513" s="511" t="s">
        <v>544</v>
      </c>
      <c r="P513" s="511" t="s">
        <v>544</v>
      </c>
      <c r="Q513" s="511" t="s">
        <v>544</v>
      </c>
      <c r="R513" s="511" t="s">
        <v>544</v>
      </c>
      <c r="S513" s="511" t="s">
        <v>544</v>
      </c>
      <c r="T513" s="511" t="s">
        <v>544</v>
      </c>
      <c r="U513" s="511" t="s">
        <v>544</v>
      </c>
      <c r="V513" s="511" t="s">
        <v>544</v>
      </c>
      <c r="W513" s="511" t="s">
        <v>544</v>
      </c>
      <c r="X513" s="511" t="s">
        <v>544</v>
      </c>
      <c r="Y513" s="511" t="s">
        <v>544</v>
      </c>
      <c r="Z513" s="511" t="s">
        <v>544</v>
      </c>
      <c r="AA513" s="511" t="s">
        <v>544</v>
      </c>
      <c r="AB513" s="511" t="s">
        <v>544</v>
      </c>
      <c r="AC513" s="511" t="s">
        <v>544</v>
      </c>
      <c r="AD513" s="511" t="s">
        <v>544</v>
      </c>
      <c r="AE513" s="511" t="s">
        <v>544</v>
      </c>
      <c r="AF513" s="511" t="s">
        <v>544</v>
      </c>
      <c r="AG513" s="511" t="s">
        <v>544</v>
      </c>
      <c r="AH513" s="511" t="s">
        <v>544</v>
      </c>
      <c r="AI513" s="511" t="s">
        <v>544</v>
      </c>
      <c r="AJ513" s="511" t="s">
        <v>544</v>
      </c>
      <c r="AK513" s="511" t="s">
        <v>544</v>
      </c>
      <c r="AL513" s="511" t="s">
        <v>544</v>
      </c>
      <c r="AM513" s="511" t="s">
        <v>544</v>
      </c>
      <c r="AN513" s="511" t="s">
        <v>544</v>
      </c>
      <c r="AO513" s="511" t="s">
        <v>544</v>
      </c>
      <c r="AP513" s="511" t="s">
        <v>544</v>
      </c>
      <c r="AQ513" s="511" t="s">
        <v>544</v>
      </c>
      <c r="AR513" s="511" t="s">
        <v>544</v>
      </c>
      <c r="AS513" s="511" t="s">
        <v>544</v>
      </c>
      <c r="AT513" s="511" t="s">
        <v>544</v>
      </c>
      <c r="AU513" s="511" t="s">
        <v>544</v>
      </c>
      <c r="AV513" s="511" t="s">
        <v>544</v>
      </c>
      <c r="AW513" s="511" t="s">
        <v>544</v>
      </c>
      <c r="AX513" s="511" t="s">
        <v>544</v>
      </c>
      <c r="AY513" s="511" t="s">
        <v>544</v>
      </c>
      <c r="AZ513" s="511" t="s">
        <v>544</v>
      </c>
      <c r="BA513" s="511" t="s">
        <v>544</v>
      </c>
      <c r="BB513" s="511" t="s">
        <v>544</v>
      </c>
      <c r="BC513" s="511" t="s">
        <v>544</v>
      </c>
      <c r="BD513" s="511" t="s">
        <v>544</v>
      </c>
      <c r="BE513" s="511" t="s">
        <v>544</v>
      </c>
      <c r="BF513" s="511" t="s">
        <v>544</v>
      </c>
      <c r="BG513" s="511" t="s">
        <v>544</v>
      </c>
      <c r="BH513" s="511" t="s">
        <v>544</v>
      </c>
      <c r="BI513" s="511" t="s">
        <v>544</v>
      </c>
      <c r="BJ513" s="511" t="s">
        <v>544</v>
      </c>
      <c r="BK513" s="511" t="s">
        <v>544</v>
      </c>
      <c r="BL513" s="512" t="s">
        <v>544</v>
      </c>
      <c r="BM513" s="511" t="s">
        <v>544</v>
      </c>
      <c r="BN513" s="511" t="s">
        <v>544</v>
      </c>
      <c r="BO513" s="511" t="s">
        <v>544</v>
      </c>
      <c r="BQ513" t="s">
        <v>544</v>
      </c>
      <c r="BR513" t="s">
        <v>544</v>
      </c>
      <c r="BS513" t="s">
        <v>544</v>
      </c>
      <c r="BT513" t="s">
        <v>544</v>
      </c>
      <c r="BU513" t="s">
        <v>544</v>
      </c>
      <c r="BV513" t="s">
        <v>544</v>
      </c>
      <c r="BW513" t="s">
        <v>544</v>
      </c>
      <c r="BX513" t="s">
        <v>544</v>
      </c>
      <c r="BY513" t="s">
        <v>544</v>
      </c>
      <c r="BZ513" t="s">
        <v>544</v>
      </c>
      <c r="CA513" t="s">
        <v>544</v>
      </c>
      <c r="CB513" t="s">
        <v>544</v>
      </c>
      <c r="CC513" t="s">
        <v>544</v>
      </c>
      <c r="CD513" t="s">
        <v>544</v>
      </c>
      <c r="CE513" t="s">
        <v>544</v>
      </c>
      <c r="CF513" t="s">
        <v>544</v>
      </c>
      <c r="CG513" t="s">
        <v>544</v>
      </c>
      <c r="CH513" t="s">
        <v>544</v>
      </c>
      <c r="CI513" t="s">
        <v>544</v>
      </c>
      <c r="CJ513" t="s">
        <v>544</v>
      </c>
      <c r="CK513" t="s">
        <v>544</v>
      </c>
      <c r="CL513" t="s">
        <v>544</v>
      </c>
      <c r="CM513" t="s">
        <v>544</v>
      </c>
      <c r="CN513" t="s">
        <v>544</v>
      </c>
      <c r="CO513" t="s">
        <v>544</v>
      </c>
      <c r="CP513" t="s">
        <v>544</v>
      </c>
      <c r="CQ513" t="s">
        <v>544</v>
      </c>
      <c r="CR513" t="s">
        <v>544</v>
      </c>
      <c r="CS513" t="s">
        <v>544</v>
      </c>
      <c r="CT513" t="s">
        <v>544</v>
      </c>
      <c r="CU513" t="s">
        <v>544</v>
      </c>
      <c r="CV513" t="s">
        <v>544</v>
      </c>
      <c r="CW513" t="s">
        <v>544</v>
      </c>
      <c r="CX513" t="s">
        <v>544</v>
      </c>
      <c r="CY513" t="s">
        <v>544</v>
      </c>
      <c r="CZ513" t="s">
        <v>544</v>
      </c>
      <c r="DA513" t="s">
        <v>544</v>
      </c>
      <c r="DB513" t="s">
        <v>544</v>
      </c>
      <c r="DC513" t="s">
        <v>544</v>
      </c>
      <c r="DD513" t="s">
        <v>544</v>
      </c>
      <c r="DE513" t="s">
        <v>544</v>
      </c>
      <c r="DF513" t="s">
        <v>544</v>
      </c>
      <c r="DG513" t="s">
        <v>544</v>
      </c>
      <c r="DH513" t="s">
        <v>544</v>
      </c>
      <c r="DI513" t="s">
        <v>544</v>
      </c>
      <c r="DJ513" t="s">
        <v>544</v>
      </c>
      <c r="DK513" t="s">
        <v>544</v>
      </c>
      <c r="DL513" t="s">
        <v>544</v>
      </c>
      <c r="DM513" t="s">
        <v>544</v>
      </c>
      <c r="DN513" t="s">
        <v>544</v>
      </c>
      <c r="DO513" t="s">
        <v>544</v>
      </c>
      <c r="DP513" t="s">
        <v>544</v>
      </c>
      <c r="DQ513" t="s">
        <v>544</v>
      </c>
      <c r="DR513" t="s">
        <v>544</v>
      </c>
      <c r="DS513" t="s">
        <v>544</v>
      </c>
      <c r="DT513" t="s">
        <v>544</v>
      </c>
      <c r="DU513" t="s">
        <v>544</v>
      </c>
      <c r="DV513" t="s">
        <v>544</v>
      </c>
      <c r="DW513" t="s">
        <v>544</v>
      </c>
      <c r="DX513" t="s">
        <v>544</v>
      </c>
      <c r="DY513" t="s">
        <v>544</v>
      </c>
      <c r="DZ513" t="s">
        <v>544</v>
      </c>
      <c r="EA513" t="s">
        <v>544</v>
      </c>
    </row>
    <row r="514" spans="1:131" ht="15" hidden="1">
      <c r="A514" s="505" t="e">
        <v>#N/A</v>
      </c>
      <c r="B514" s="505" t="e">
        <v>#N/A</v>
      </c>
      <c r="C514" s="506" t="s">
        <v>544</v>
      </c>
      <c r="D514" s="506" t="s">
        <v>544</v>
      </c>
      <c r="E514" s="507" t="s">
        <v>544</v>
      </c>
      <c r="F514" s="507" t="s">
        <v>544</v>
      </c>
      <c r="G514" s="508" t="s">
        <v>544</v>
      </c>
      <c r="H514" s="470" t="s">
        <v>544</v>
      </c>
      <c r="I514" s="509" t="s">
        <v>544</v>
      </c>
      <c r="J514" s="510" t="s">
        <v>544</v>
      </c>
      <c r="K514" s="511" t="s">
        <v>544</v>
      </c>
      <c r="L514" s="511" t="s">
        <v>544</v>
      </c>
      <c r="M514" s="511" t="s">
        <v>544</v>
      </c>
      <c r="N514" s="511" t="s">
        <v>544</v>
      </c>
      <c r="O514" s="511" t="s">
        <v>544</v>
      </c>
      <c r="P514" s="511" t="s">
        <v>544</v>
      </c>
      <c r="Q514" s="511" t="s">
        <v>544</v>
      </c>
      <c r="R514" s="511" t="s">
        <v>544</v>
      </c>
      <c r="S514" s="511" t="s">
        <v>544</v>
      </c>
      <c r="T514" s="511" t="s">
        <v>544</v>
      </c>
      <c r="U514" s="511" t="s">
        <v>544</v>
      </c>
      <c r="V514" s="511" t="s">
        <v>544</v>
      </c>
      <c r="W514" s="511" t="s">
        <v>544</v>
      </c>
      <c r="X514" s="511" t="s">
        <v>544</v>
      </c>
      <c r="Y514" s="511" t="s">
        <v>544</v>
      </c>
      <c r="Z514" s="511" t="s">
        <v>544</v>
      </c>
      <c r="AA514" s="511" t="s">
        <v>544</v>
      </c>
      <c r="AB514" s="511" t="s">
        <v>544</v>
      </c>
      <c r="AC514" s="511" t="s">
        <v>544</v>
      </c>
      <c r="AD514" s="511" t="s">
        <v>544</v>
      </c>
      <c r="AE514" s="511" t="s">
        <v>544</v>
      </c>
      <c r="AF514" s="511" t="s">
        <v>544</v>
      </c>
      <c r="AG514" s="511" t="s">
        <v>544</v>
      </c>
      <c r="AH514" s="511" t="s">
        <v>544</v>
      </c>
      <c r="AI514" s="511" t="s">
        <v>544</v>
      </c>
      <c r="AJ514" s="511" t="s">
        <v>544</v>
      </c>
      <c r="AK514" s="511" t="s">
        <v>544</v>
      </c>
      <c r="AL514" s="511" t="s">
        <v>544</v>
      </c>
      <c r="AM514" s="511" t="s">
        <v>544</v>
      </c>
      <c r="AN514" s="511" t="s">
        <v>544</v>
      </c>
      <c r="AO514" s="511" t="s">
        <v>544</v>
      </c>
      <c r="AP514" s="511" t="s">
        <v>544</v>
      </c>
      <c r="AQ514" s="511" t="s">
        <v>544</v>
      </c>
      <c r="AR514" s="511" t="s">
        <v>544</v>
      </c>
      <c r="AS514" s="511" t="s">
        <v>544</v>
      </c>
      <c r="AT514" s="511" t="s">
        <v>544</v>
      </c>
      <c r="AU514" s="511" t="s">
        <v>544</v>
      </c>
      <c r="AV514" s="511" t="s">
        <v>544</v>
      </c>
      <c r="AW514" s="511" t="s">
        <v>544</v>
      </c>
      <c r="AX514" s="511" t="s">
        <v>544</v>
      </c>
      <c r="AY514" s="511" t="s">
        <v>544</v>
      </c>
      <c r="AZ514" s="511" t="s">
        <v>544</v>
      </c>
      <c r="BA514" s="511" t="s">
        <v>544</v>
      </c>
      <c r="BB514" s="511" t="s">
        <v>544</v>
      </c>
      <c r="BC514" s="511" t="s">
        <v>544</v>
      </c>
      <c r="BD514" s="511" t="s">
        <v>544</v>
      </c>
      <c r="BE514" s="511" t="s">
        <v>544</v>
      </c>
      <c r="BF514" s="511" t="s">
        <v>544</v>
      </c>
      <c r="BG514" s="511" t="s">
        <v>544</v>
      </c>
      <c r="BH514" s="511" t="s">
        <v>544</v>
      </c>
      <c r="BI514" s="511" t="s">
        <v>544</v>
      </c>
      <c r="BJ514" s="511" t="s">
        <v>544</v>
      </c>
      <c r="BK514" s="511" t="s">
        <v>544</v>
      </c>
      <c r="BL514" s="512" t="s">
        <v>544</v>
      </c>
      <c r="BM514" s="511" t="s">
        <v>544</v>
      </c>
      <c r="BN514" s="511" t="s">
        <v>544</v>
      </c>
      <c r="BO514" s="511" t="s">
        <v>544</v>
      </c>
      <c r="BQ514" t="s">
        <v>544</v>
      </c>
      <c r="BR514" t="s">
        <v>544</v>
      </c>
      <c r="BS514" t="s">
        <v>544</v>
      </c>
      <c r="BT514" t="s">
        <v>544</v>
      </c>
      <c r="BU514" t="s">
        <v>544</v>
      </c>
      <c r="BV514" t="s">
        <v>544</v>
      </c>
      <c r="BW514" t="s">
        <v>544</v>
      </c>
      <c r="BX514" t="s">
        <v>544</v>
      </c>
      <c r="BY514" t="s">
        <v>544</v>
      </c>
      <c r="BZ514" t="s">
        <v>544</v>
      </c>
      <c r="CA514" t="s">
        <v>544</v>
      </c>
      <c r="CB514" t="s">
        <v>544</v>
      </c>
      <c r="CC514" t="s">
        <v>544</v>
      </c>
      <c r="CD514" t="s">
        <v>544</v>
      </c>
      <c r="CE514" t="s">
        <v>544</v>
      </c>
      <c r="CF514" t="s">
        <v>544</v>
      </c>
      <c r="CG514" t="s">
        <v>544</v>
      </c>
      <c r="CH514" t="s">
        <v>544</v>
      </c>
      <c r="CI514" t="s">
        <v>544</v>
      </c>
      <c r="CJ514" t="s">
        <v>544</v>
      </c>
      <c r="CK514" t="s">
        <v>544</v>
      </c>
      <c r="CL514" t="s">
        <v>544</v>
      </c>
      <c r="CM514" t="s">
        <v>544</v>
      </c>
      <c r="CN514" t="s">
        <v>544</v>
      </c>
      <c r="CO514" t="s">
        <v>544</v>
      </c>
      <c r="CP514" t="s">
        <v>544</v>
      </c>
      <c r="CQ514" t="s">
        <v>544</v>
      </c>
      <c r="CR514" t="s">
        <v>544</v>
      </c>
      <c r="CS514" t="s">
        <v>544</v>
      </c>
      <c r="CT514" t="s">
        <v>544</v>
      </c>
      <c r="CU514" t="s">
        <v>544</v>
      </c>
      <c r="CV514" t="s">
        <v>544</v>
      </c>
      <c r="CW514" t="s">
        <v>544</v>
      </c>
      <c r="CX514" t="s">
        <v>544</v>
      </c>
      <c r="CY514" t="s">
        <v>544</v>
      </c>
      <c r="CZ514" t="s">
        <v>544</v>
      </c>
      <c r="DA514" t="s">
        <v>544</v>
      </c>
      <c r="DB514" t="s">
        <v>544</v>
      </c>
      <c r="DC514" t="s">
        <v>544</v>
      </c>
      <c r="DD514" t="s">
        <v>544</v>
      </c>
      <c r="DE514" t="s">
        <v>544</v>
      </c>
      <c r="DF514" t="s">
        <v>544</v>
      </c>
      <c r="DG514" t="s">
        <v>544</v>
      </c>
      <c r="DH514" t="s">
        <v>544</v>
      </c>
      <c r="DI514" t="s">
        <v>544</v>
      </c>
      <c r="DJ514" t="s">
        <v>544</v>
      </c>
      <c r="DK514" t="s">
        <v>544</v>
      </c>
      <c r="DL514" t="s">
        <v>544</v>
      </c>
      <c r="DM514" t="s">
        <v>544</v>
      </c>
      <c r="DN514" t="s">
        <v>544</v>
      </c>
      <c r="DO514" t="s">
        <v>544</v>
      </c>
      <c r="DP514" t="s">
        <v>544</v>
      </c>
      <c r="DQ514" t="s">
        <v>544</v>
      </c>
      <c r="DR514" t="s">
        <v>544</v>
      </c>
      <c r="DS514" t="s">
        <v>544</v>
      </c>
      <c r="DT514" t="s">
        <v>544</v>
      </c>
      <c r="DU514" t="s">
        <v>544</v>
      </c>
      <c r="DV514" t="s">
        <v>544</v>
      </c>
      <c r="DW514" t="s">
        <v>544</v>
      </c>
      <c r="DX514" t="s">
        <v>544</v>
      </c>
      <c r="DY514" t="s">
        <v>544</v>
      </c>
      <c r="DZ514" t="s">
        <v>544</v>
      </c>
      <c r="EA514" t="s">
        <v>544</v>
      </c>
    </row>
    <row r="515" spans="1:131" ht="15" hidden="1">
      <c r="A515" s="505" t="e">
        <v>#N/A</v>
      </c>
      <c r="B515" s="505" t="e">
        <v>#N/A</v>
      </c>
      <c r="C515" s="506" t="s">
        <v>544</v>
      </c>
      <c r="D515" s="506" t="s">
        <v>544</v>
      </c>
      <c r="E515" s="507" t="s">
        <v>544</v>
      </c>
      <c r="F515" s="507" t="s">
        <v>544</v>
      </c>
      <c r="G515" s="508" t="s">
        <v>544</v>
      </c>
      <c r="H515" s="470" t="s">
        <v>544</v>
      </c>
      <c r="I515" s="509" t="s">
        <v>544</v>
      </c>
      <c r="J515" s="510" t="s">
        <v>544</v>
      </c>
      <c r="K515" s="511" t="s">
        <v>544</v>
      </c>
      <c r="L515" s="511" t="s">
        <v>544</v>
      </c>
      <c r="M515" s="511" t="s">
        <v>544</v>
      </c>
      <c r="N515" s="511" t="s">
        <v>544</v>
      </c>
      <c r="O515" s="511" t="s">
        <v>544</v>
      </c>
      <c r="P515" s="511" t="s">
        <v>544</v>
      </c>
      <c r="Q515" s="511" t="s">
        <v>544</v>
      </c>
      <c r="R515" s="511" t="s">
        <v>544</v>
      </c>
      <c r="S515" s="511" t="s">
        <v>544</v>
      </c>
      <c r="T515" s="511" t="s">
        <v>544</v>
      </c>
      <c r="U515" s="511" t="s">
        <v>544</v>
      </c>
      <c r="V515" s="511" t="s">
        <v>544</v>
      </c>
      <c r="W515" s="511" t="s">
        <v>544</v>
      </c>
      <c r="X515" s="511" t="s">
        <v>544</v>
      </c>
      <c r="Y515" s="511" t="s">
        <v>544</v>
      </c>
      <c r="Z515" s="511" t="s">
        <v>544</v>
      </c>
      <c r="AA515" s="511" t="s">
        <v>544</v>
      </c>
      <c r="AB515" s="511" t="s">
        <v>544</v>
      </c>
      <c r="AC515" s="511" t="s">
        <v>544</v>
      </c>
      <c r="AD515" s="511" t="s">
        <v>544</v>
      </c>
      <c r="AE515" s="511" t="s">
        <v>544</v>
      </c>
      <c r="AF515" s="511" t="s">
        <v>544</v>
      </c>
      <c r="AG515" s="511" t="s">
        <v>544</v>
      </c>
      <c r="AH515" s="511" t="s">
        <v>544</v>
      </c>
      <c r="AI515" s="511" t="s">
        <v>544</v>
      </c>
      <c r="AJ515" s="511" t="s">
        <v>544</v>
      </c>
      <c r="AK515" s="511" t="s">
        <v>544</v>
      </c>
      <c r="AL515" s="511" t="s">
        <v>544</v>
      </c>
      <c r="AM515" s="511" t="s">
        <v>544</v>
      </c>
      <c r="AN515" s="511" t="s">
        <v>544</v>
      </c>
      <c r="AO515" s="511" t="s">
        <v>544</v>
      </c>
      <c r="AP515" s="511" t="s">
        <v>544</v>
      </c>
      <c r="AQ515" s="511" t="s">
        <v>544</v>
      </c>
      <c r="AR515" s="511" t="s">
        <v>544</v>
      </c>
      <c r="AS515" s="511" t="s">
        <v>544</v>
      </c>
      <c r="AT515" s="511" t="s">
        <v>544</v>
      </c>
      <c r="AU515" s="511" t="s">
        <v>544</v>
      </c>
      <c r="AV515" s="511" t="s">
        <v>544</v>
      </c>
      <c r="AW515" s="511" t="s">
        <v>544</v>
      </c>
      <c r="AX515" s="511" t="s">
        <v>544</v>
      </c>
      <c r="AY515" s="511" t="s">
        <v>544</v>
      </c>
      <c r="AZ515" s="511" t="s">
        <v>544</v>
      </c>
      <c r="BA515" s="511" t="s">
        <v>544</v>
      </c>
      <c r="BB515" s="511" t="s">
        <v>544</v>
      </c>
      <c r="BC515" s="511" t="s">
        <v>544</v>
      </c>
      <c r="BD515" s="511" t="s">
        <v>544</v>
      </c>
      <c r="BE515" s="511" t="s">
        <v>544</v>
      </c>
      <c r="BF515" s="511" t="s">
        <v>544</v>
      </c>
      <c r="BG515" s="511" t="s">
        <v>544</v>
      </c>
      <c r="BH515" s="511" t="s">
        <v>544</v>
      </c>
      <c r="BI515" s="511" t="s">
        <v>544</v>
      </c>
      <c r="BJ515" s="511" t="s">
        <v>544</v>
      </c>
      <c r="BK515" s="511" t="s">
        <v>544</v>
      </c>
      <c r="BL515" s="512" t="s">
        <v>544</v>
      </c>
      <c r="BM515" s="511" t="s">
        <v>544</v>
      </c>
      <c r="BN515" s="511" t="s">
        <v>544</v>
      </c>
      <c r="BO515" s="511" t="s">
        <v>544</v>
      </c>
      <c r="BQ515" t="s">
        <v>544</v>
      </c>
      <c r="BR515" t="s">
        <v>544</v>
      </c>
      <c r="BS515" t="s">
        <v>544</v>
      </c>
      <c r="BT515" t="s">
        <v>544</v>
      </c>
      <c r="BU515" t="s">
        <v>544</v>
      </c>
      <c r="BV515" t="s">
        <v>544</v>
      </c>
      <c r="BW515" t="s">
        <v>544</v>
      </c>
      <c r="BX515" t="s">
        <v>544</v>
      </c>
      <c r="BY515" t="s">
        <v>544</v>
      </c>
      <c r="BZ515" t="s">
        <v>544</v>
      </c>
      <c r="CA515" t="s">
        <v>544</v>
      </c>
      <c r="CB515" t="s">
        <v>544</v>
      </c>
      <c r="CC515" t="s">
        <v>544</v>
      </c>
      <c r="CD515" t="s">
        <v>544</v>
      </c>
      <c r="CE515" t="s">
        <v>544</v>
      </c>
      <c r="CF515" t="s">
        <v>544</v>
      </c>
      <c r="CG515" t="s">
        <v>544</v>
      </c>
      <c r="CH515" t="s">
        <v>544</v>
      </c>
      <c r="CI515" t="s">
        <v>544</v>
      </c>
      <c r="CJ515" t="s">
        <v>544</v>
      </c>
      <c r="CK515" t="s">
        <v>544</v>
      </c>
      <c r="CL515" t="s">
        <v>544</v>
      </c>
      <c r="CM515" t="s">
        <v>544</v>
      </c>
      <c r="CN515" t="s">
        <v>544</v>
      </c>
      <c r="CO515" t="s">
        <v>544</v>
      </c>
      <c r="CP515" t="s">
        <v>544</v>
      </c>
      <c r="CQ515" t="s">
        <v>544</v>
      </c>
      <c r="CR515" t="s">
        <v>544</v>
      </c>
      <c r="CS515" t="s">
        <v>544</v>
      </c>
      <c r="CT515" t="s">
        <v>544</v>
      </c>
      <c r="CU515" t="s">
        <v>544</v>
      </c>
      <c r="CV515" t="s">
        <v>544</v>
      </c>
      <c r="CW515" t="s">
        <v>544</v>
      </c>
      <c r="CX515" t="s">
        <v>544</v>
      </c>
      <c r="CY515" t="s">
        <v>544</v>
      </c>
      <c r="CZ515" t="s">
        <v>544</v>
      </c>
      <c r="DA515" t="s">
        <v>544</v>
      </c>
      <c r="DB515" t="s">
        <v>544</v>
      </c>
      <c r="DC515" t="s">
        <v>544</v>
      </c>
      <c r="DD515" t="s">
        <v>544</v>
      </c>
      <c r="DE515" t="s">
        <v>544</v>
      </c>
      <c r="DF515" t="s">
        <v>544</v>
      </c>
      <c r="DG515" t="s">
        <v>544</v>
      </c>
      <c r="DH515" t="s">
        <v>544</v>
      </c>
      <c r="DI515" t="s">
        <v>544</v>
      </c>
      <c r="DJ515" t="s">
        <v>544</v>
      </c>
      <c r="DK515" t="s">
        <v>544</v>
      </c>
      <c r="DL515" t="s">
        <v>544</v>
      </c>
      <c r="DM515" t="s">
        <v>544</v>
      </c>
      <c r="DN515" t="s">
        <v>544</v>
      </c>
      <c r="DO515" t="s">
        <v>544</v>
      </c>
      <c r="DP515" t="s">
        <v>544</v>
      </c>
      <c r="DQ515" t="s">
        <v>544</v>
      </c>
      <c r="DR515" t="s">
        <v>544</v>
      </c>
      <c r="DS515" t="s">
        <v>544</v>
      </c>
      <c r="DT515" t="s">
        <v>544</v>
      </c>
      <c r="DU515" t="s">
        <v>544</v>
      </c>
      <c r="DV515" t="s">
        <v>544</v>
      </c>
      <c r="DW515" t="s">
        <v>544</v>
      </c>
      <c r="DX515" t="s">
        <v>544</v>
      </c>
      <c r="DY515" t="s">
        <v>544</v>
      </c>
      <c r="DZ515" t="s">
        <v>544</v>
      </c>
      <c r="EA515" t="s">
        <v>544</v>
      </c>
    </row>
    <row r="516" spans="1:131" ht="15" hidden="1">
      <c r="A516" s="505" t="e">
        <v>#N/A</v>
      </c>
      <c r="B516" s="505" t="e">
        <v>#N/A</v>
      </c>
      <c r="C516" s="506" t="s">
        <v>544</v>
      </c>
      <c r="D516" s="506" t="s">
        <v>544</v>
      </c>
      <c r="E516" s="507" t="s">
        <v>544</v>
      </c>
      <c r="F516" s="507" t="s">
        <v>544</v>
      </c>
      <c r="G516" s="508" t="s">
        <v>544</v>
      </c>
      <c r="H516" s="470" t="s">
        <v>544</v>
      </c>
      <c r="I516" s="509" t="s">
        <v>544</v>
      </c>
      <c r="J516" s="510" t="s">
        <v>544</v>
      </c>
      <c r="K516" s="511" t="s">
        <v>544</v>
      </c>
      <c r="L516" s="511" t="s">
        <v>544</v>
      </c>
      <c r="M516" s="511" t="s">
        <v>544</v>
      </c>
      <c r="N516" s="511" t="s">
        <v>544</v>
      </c>
      <c r="O516" s="511" t="s">
        <v>544</v>
      </c>
      <c r="P516" s="511" t="s">
        <v>544</v>
      </c>
      <c r="Q516" s="511" t="s">
        <v>544</v>
      </c>
      <c r="R516" s="511" t="s">
        <v>544</v>
      </c>
      <c r="S516" s="511" t="s">
        <v>544</v>
      </c>
      <c r="T516" s="511" t="s">
        <v>544</v>
      </c>
      <c r="U516" s="511" t="s">
        <v>544</v>
      </c>
      <c r="V516" s="511" t="s">
        <v>544</v>
      </c>
      <c r="W516" s="511" t="s">
        <v>544</v>
      </c>
      <c r="X516" s="511" t="s">
        <v>544</v>
      </c>
      <c r="Y516" s="511" t="s">
        <v>544</v>
      </c>
      <c r="Z516" s="511" t="s">
        <v>544</v>
      </c>
      <c r="AA516" s="511" t="s">
        <v>544</v>
      </c>
      <c r="AB516" s="511" t="s">
        <v>544</v>
      </c>
      <c r="AC516" s="511" t="s">
        <v>544</v>
      </c>
      <c r="AD516" s="511" t="s">
        <v>544</v>
      </c>
      <c r="AE516" s="511" t="s">
        <v>544</v>
      </c>
      <c r="AF516" s="511" t="s">
        <v>544</v>
      </c>
      <c r="AG516" s="511" t="s">
        <v>544</v>
      </c>
      <c r="AH516" s="511" t="s">
        <v>544</v>
      </c>
      <c r="AI516" s="511" t="s">
        <v>544</v>
      </c>
      <c r="AJ516" s="511" t="s">
        <v>544</v>
      </c>
      <c r="AK516" s="511" t="s">
        <v>544</v>
      </c>
      <c r="AL516" s="511" t="s">
        <v>544</v>
      </c>
      <c r="AM516" s="511" t="s">
        <v>544</v>
      </c>
      <c r="AN516" s="511" t="s">
        <v>544</v>
      </c>
      <c r="AO516" s="511" t="s">
        <v>544</v>
      </c>
      <c r="AP516" s="511" t="s">
        <v>544</v>
      </c>
      <c r="AQ516" s="511" t="s">
        <v>544</v>
      </c>
      <c r="AR516" s="511" t="s">
        <v>544</v>
      </c>
      <c r="AS516" s="511" t="s">
        <v>544</v>
      </c>
      <c r="AT516" s="511" t="s">
        <v>544</v>
      </c>
      <c r="AU516" s="511" t="s">
        <v>544</v>
      </c>
      <c r="AV516" s="511" t="s">
        <v>544</v>
      </c>
      <c r="AW516" s="511" t="s">
        <v>544</v>
      </c>
      <c r="AX516" s="511" t="s">
        <v>544</v>
      </c>
      <c r="AY516" s="511" t="s">
        <v>544</v>
      </c>
      <c r="AZ516" s="511" t="s">
        <v>544</v>
      </c>
      <c r="BA516" s="511" t="s">
        <v>544</v>
      </c>
      <c r="BB516" s="511" t="s">
        <v>544</v>
      </c>
      <c r="BC516" s="511" t="s">
        <v>544</v>
      </c>
      <c r="BD516" s="511" t="s">
        <v>544</v>
      </c>
      <c r="BE516" s="511" t="s">
        <v>544</v>
      </c>
      <c r="BF516" s="511" t="s">
        <v>544</v>
      </c>
      <c r="BG516" s="511" t="s">
        <v>544</v>
      </c>
      <c r="BH516" s="511" t="s">
        <v>544</v>
      </c>
      <c r="BI516" s="511" t="s">
        <v>544</v>
      </c>
      <c r="BJ516" s="511" t="s">
        <v>544</v>
      </c>
      <c r="BK516" s="511" t="s">
        <v>544</v>
      </c>
      <c r="BL516" s="512" t="s">
        <v>544</v>
      </c>
      <c r="BM516" s="511" t="s">
        <v>544</v>
      </c>
      <c r="BN516" s="511" t="s">
        <v>544</v>
      </c>
      <c r="BO516" s="511" t="s">
        <v>544</v>
      </c>
      <c r="BQ516" t="s">
        <v>544</v>
      </c>
      <c r="BR516" t="s">
        <v>544</v>
      </c>
      <c r="BS516" t="s">
        <v>544</v>
      </c>
      <c r="BT516" t="s">
        <v>544</v>
      </c>
      <c r="BU516" t="s">
        <v>544</v>
      </c>
      <c r="BV516" t="s">
        <v>544</v>
      </c>
      <c r="BW516" t="s">
        <v>544</v>
      </c>
      <c r="BX516" t="s">
        <v>544</v>
      </c>
      <c r="BY516" t="s">
        <v>544</v>
      </c>
      <c r="BZ516" t="s">
        <v>544</v>
      </c>
      <c r="CA516" t="s">
        <v>544</v>
      </c>
      <c r="CB516" t="s">
        <v>544</v>
      </c>
      <c r="CC516" t="s">
        <v>544</v>
      </c>
      <c r="CD516" t="s">
        <v>544</v>
      </c>
      <c r="CE516" t="s">
        <v>544</v>
      </c>
      <c r="CF516" t="s">
        <v>544</v>
      </c>
      <c r="CG516" t="s">
        <v>544</v>
      </c>
      <c r="CH516" t="s">
        <v>544</v>
      </c>
      <c r="CI516" t="s">
        <v>544</v>
      </c>
      <c r="CJ516" t="s">
        <v>544</v>
      </c>
      <c r="CK516" t="s">
        <v>544</v>
      </c>
      <c r="CL516" t="s">
        <v>544</v>
      </c>
      <c r="CM516" t="s">
        <v>544</v>
      </c>
      <c r="CN516" t="s">
        <v>544</v>
      </c>
      <c r="CO516" t="s">
        <v>544</v>
      </c>
      <c r="CP516" t="s">
        <v>544</v>
      </c>
      <c r="CQ516" t="s">
        <v>544</v>
      </c>
      <c r="CR516" t="s">
        <v>544</v>
      </c>
      <c r="CS516" t="s">
        <v>544</v>
      </c>
      <c r="CT516" t="s">
        <v>544</v>
      </c>
      <c r="CU516" t="s">
        <v>544</v>
      </c>
      <c r="CV516" t="s">
        <v>544</v>
      </c>
      <c r="CW516" t="s">
        <v>544</v>
      </c>
      <c r="CX516" t="s">
        <v>544</v>
      </c>
      <c r="CY516" t="s">
        <v>544</v>
      </c>
      <c r="CZ516" t="s">
        <v>544</v>
      </c>
      <c r="DA516" t="s">
        <v>544</v>
      </c>
      <c r="DB516" t="s">
        <v>544</v>
      </c>
      <c r="DC516" t="s">
        <v>544</v>
      </c>
      <c r="DD516" t="s">
        <v>544</v>
      </c>
      <c r="DE516" t="s">
        <v>544</v>
      </c>
      <c r="DF516" t="s">
        <v>544</v>
      </c>
      <c r="DG516" t="s">
        <v>544</v>
      </c>
      <c r="DH516" t="s">
        <v>544</v>
      </c>
      <c r="DI516" t="s">
        <v>544</v>
      </c>
      <c r="DJ516" t="s">
        <v>544</v>
      </c>
      <c r="DK516" t="s">
        <v>544</v>
      </c>
      <c r="DL516" t="s">
        <v>544</v>
      </c>
      <c r="DM516" t="s">
        <v>544</v>
      </c>
      <c r="DN516" t="s">
        <v>544</v>
      </c>
      <c r="DO516" t="s">
        <v>544</v>
      </c>
      <c r="DP516" t="s">
        <v>544</v>
      </c>
      <c r="DQ516" t="s">
        <v>544</v>
      </c>
      <c r="DR516" t="s">
        <v>544</v>
      </c>
      <c r="DS516" t="s">
        <v>544</v>
      </c>
      <c r="DT516" t="s">
        <v>544</v>
      </c>
      <c r="DU516" t="s">
        <v>544</v>
      </c>
      <c r="DV516" t="s">
        <v>544</v>
      </c>
      <c r="DW516" t="s">
        <v>544</v>
      </c>
      <c r="DX516" t="s">
        <v>544</v>
      </c>
      <c r="DY516" t="s">
        <v>544</v>
      </c>
      <c r="DZ516" t="s">
        <v>544</v>
      </c>
      <c r="EA516" t="s">
        <v>544</v>
      </c>
    </row>
    <row r="517" spans="1:131" ht="15" hidden="1">
      <c r="A517" s="505" t="e">
        <v>#N/A</v>
      </c>
      <c r="B517" s="505" t="e">
        <v>#N/A</v>
      </c>
      <c r="C517" s="506" t="s">
        <v>544</v>
      </c>
      <c r="D517" s="506" t="s">
        <v>544</v>
      </c>
      <c r="E517" s="507" t="s">
        <v>544</v>
      </c>
      <c r="F517" s="507" t="s">
        <v>544</v>
      </c>
      <c r="G517" s="508" t="s">
        <v>544</v>
      </c>
      <c r="H517" s="470" t="s">
        <v>544</v>
      </c>
      <c r="I517" s="509" t="s">
        <v>544</v>
      </c>
      <c r="J517" s="510" t="s">
        <v>544</v>
      </c>
      <c r="K517" s="511" t="s">
        <v>544</v>
      </c>
      <c r="L517" s="511" t="s">
        <v>544</v>
      </c>
      <c r="M517" s="511" t="s">
        <v>544</v>
      </c>
      <c r="N517" s="511" t="s">
        <v>544</v>
      </c>
      <c r="O517" s="511" t="s">
        <v>544</v>
      </c>
      <c r="P517" s="511" t="s">
        <v>544</v>
      </c>
      <c r="Q517" s="511" t="s">
        <v>544</v>
      </c>
      <c r="R517" s="511" t="s">
        <v>544</v>
      </c>
      <c r="S517" s="511" t="s">
        <v>544</v>
      </c>
      <c r="T517" s="511" t="s">
        <v>544</v>
      </c>
      <c r="U517" s="511" t="s">
        <v>544</v>
      </c>
      <c r="V517" s="511" t="s">
        <v>544</v>
      </c>
      <c r="W517" s="511" t="s">
        <v>544</v>
      </c>
      <c r="X517" s="511" t="s">
        <v>544</v>
      </c>
      <c r="Y517" s="511" t="s">
        <v>544</v>
      </c>
      <c r="Z517" s="511" t="s">
        <v>544</v>
      </c>
      <c r="AA517" s="511" t="s">
        <v>544</v>
      </c>
      <c r="AB517" s="511" t="s">
        <v>544</v>
      </c>
      <c r="AC517" s="511" t="s">
        <v>544</v>
      </c>
      <c r="AD517" s="511" t="s">
        <v>544</v>
      </c>
      <c r="AE517" s="511" t="s">
        <v>544</v>
      </c>
      <c r="AF517" s="511" t="s">
        <v>544</v>
      </c>
      <c r="AG517" s="511" t="s">
        <v>544</v>
      </c>
      <c r="AH517" s="511" t="s">
        <v>544</v>
      </c>
      <c r="AI517" s="511" t="s">
        <v>544</v>
      </c>
      <c r="AJ517" s="511" t="s">
        <v>544</v>
      </c>
      <c r="AK517" s="511" t="s">
        <v>544</v>
      </c>
      <c r="AL517" s="511" t="s">
        <v>544</v>
      </c>
      <c r="AM517" s="511" t="s">
        <v>544</v>
      </c>
      <c r="AN517" s="511" t="s">
        <v>544</v>
      </c>
      <c r="AO517" s="511" t="s">
        <v>544</v>
      </c>
      <c r="AP517" s="511" t="s">
        <v>544</v>
      </c>
      <c r="AQ517" s="511" t="s">
        <v>544</v>
      </c>
      <c r="AR517" s="511" t="s">
        <v>544</v>
      </c>
      <c r="AS517" s="511" t="s">
        <v>544</v>
      </c>
      <c r="AT517" s="511" t="s">
        <v>544</v>
      </c>
      <c r="AU517" s="511" t="s">
        <v>544</v>
      </c>
      <c r="AV517" s="511" t="s">
        <v>544</v>
      </c>
      <c r="AW517" s="511" t="s">
        <v>544</v>
      </c>
      <c r="AX517" s="511" t="s">
        <v>544</v>
      </c>
      <c r="AY517" s="511" t="s">
        <v>544</v>
      </c>
      <c r="AZ517" s="511" t="s">
        <v>544</v>
      </c>
      <c r="BA517" s="511" t="s">
        <v>544</v>
      </c>
      <c r="BB517" s="511" t="s">
        <v>544</v>
      </c>
      <c r="BC517" s="511" t="s">
        <v>544</v>
      </c>
      <c r="BD517" s="511" t="s">
        <v>544</v>
      </c>
      <c r="BE517" s="511" t="s">
        <v>544</v>
      </c>
      <c r="BF517" s="511" t="s">
        <v>544</v>
      </c>
      <c r="BG517" s="511" t="s">
        <v>544</v>
      </c>
      <c r="BH517" s="511" t="s">
        <v>544</v>
      </c>
      <c r="BI517" s="511" t="s">
        <v>544</v>
      </c>
      <c r="BJ517" s="511" t="s">
        <v>544</v>
      </c>
      <c r="BK517" s="511" t="s">
        <v>544</v>
      </c>
      <c r="BL517" s="512" t="s">
        <v>544</v>
      </c>
      <c r="BM517" s="511" t="s">
        <v>544</v>
      </c>
      <c r="BN517" s="511" t="s">
        <v>544</v>
      </c>
      <c r="BO517" s="511" t="s">
        <v>544</v>
      </c>
      <c r="BQ517" t="s">
        <v>544</v>
      </c>
      <c r="BR517" t="s">
        <v>544</v>
      </c>
      <c r="BS517" t="s">
        <v>544</v>
      </c>
      <c r="BT517" t="s">
        <v>544</v>
      </c>
      <c r="BU517" t="s">
        <v>544</v>
      </c>
      <c r="BV517" t="s">
        <v>544</v>
      </c>
      <c r="BW517" t="s">
        <v>544</v>
      </c>
      <c r="BX517" t="s">
        <v>544</v>
      </c>
      <c r="BY517" t="s">
        <v>544</v>
      </c>
      <c r="BZ517" t="s">
        <v>544</v>
      </c>
      <c r="CA517" t="s">
        <v>544</v>
      </c>
      <c r="CB517" t="s">
        <v>544</v>
      </c>
      <c r="CC517" t="s">
        <v>544</v>
      </c>
      <c r="CD517" t="s">
        <v>544</v>
      </c>
      <c r="CE517" t="s">
        <v>544</v>
      </c>
      <c r="CF517" t="s">
        <v>544</v>
      </c>
      <c r="CG517" t="s">
        <v>544</v>
      </c>
      <c r="CH517" t="s">
        <v>544</v>
      </c>
      <c r="CI517" t="s">
        <v>544</v>
      </c>
      <c r="CJ517" t="s">
        <v>544</v>
      </c>
      <c r="CK517" t="s">
        <v>544</v>
      </c>
      <c r="CL517" t="s">
        <v>544</v>
      </c>
      <c r="CM517" t="s">
        <v>544</v>
      </c>
      <c r="CN517" t="s">
        <v>544</v>
      </c>
      <c r="CO517" t="s">
        <v>544</v>
      </c>
      <c r="CP517" t="s">
        <v>544</v>
      </c>
      <c r="CQ517" t="s">
        <v>544</v>
      </c>
      <c r="CR517" t="s">
        <v>544</v>
      </c>
      <c r="CS517" t="s">
        <v>544</v>
      </c>
      <c r="CT517" t="s">
        <v>544</v>
      </c>
      <c r="CU517" t="s">
        <v>544</v>
      </c>
      <c r="CV517" t="s">
        <v>544</v>
      </c>
      <c r="CW517" t="s">
        <v>544</v>
      </c>
      <c r="CX517" t="s">
        <v>544</v>
      </c>
      <c r="CY517" t="s">
        <v>544</v>
      </c>
      <c r="CZ517" t="s">
        <v>544</v>
      </c>
      <c r="DA517" t="s">
        <v>544</v>
      </c>
      <c r="DB517" t="s">
        <v>544</v>
      </c>
      <c r="DC517" t="s">
        <v>544</v>
      </c>
      <c r="DD517" t="s">
        <v>544</v>
      </c>
      <c r="DE517" t="s">
        <v>544</v>
      </c>
      <c r="DF517" t="s">
        <v>544</v>
      </c>
      <c r="DG517" t="s">
        <v>544</v>
      </c>
      <c r="DH517" t="s">
        <v>544</v>
      </c>
      <c r="DI517" t="s">
        <v>544</v>
      </c>
      <c r="DJ517" t="s">
        <v>544</v>
      </c>
      <c r="DK517" t="s">
        <v>544</v>
      </c>
      <c r="DL517" t="s">
        <v>544</v>
      </c>
      <c r="DM517" t="s">
        <v>544</v>
      </c>
      <c r="DN517" t="s">
        <v>544</v>
      </c>
      <c r="DO517" t="s">
        <v>544</v>
      </c>
      <c r="DP517" t="s">
        <v>544</v>
      </c>
      <c r="DQ517" t="s">
        <v>544</v>
      </c>
      <c r="DR517" t="s">
        <v>544</v>
      </c>
      <c r="DS517" t="s">
        <v>544</v>
      </c>
      <c r="DT517" t="s">
        <v>544</v>
      </c>
      <c r="DU517" t="s">
        <v>544</v>
      </c>
      <c r="DV517" t="s">
        <v>544</v>
      </c>
      <c r="DW517" t="s">
        <v>544</v>
      </c>
      <c r="DX517" t="s">
        <v>544</v>
      </c>
      <c r="DY517" t="s">
        <v>544</v>
      </c>
      <c r="DZ517" t="s">
        <v>544</v>
      </c>
      <c r="EA517" t="s">
        <v>544</v>
      </c>
    </row>
    <row r="518" spans="1:131" ht="15" hidden="1">
      <c r="A518" s="505" t="e">
        <v>#N/A</v>
      </c>
      <c r="B518" s="505" t="e">
        <v>#N/A</v>
      </c>
      <c r="C518" s="506" t="s">
        <v>544</v>
      </c>
      <c r="D518" s="506" t="s">
        <v>544</v>
      </c>
      <c r="E518" s="507" t="s">
        <v>544</v>
      </c>
      <c r="F518" s="507" t="s">
        <v>544</v>
      </c>
      <c r="G518" s="508" t="s">
        <v>544</v>
      </c>
      <c r="H518" s="470" t="s">
        <v>544</v>
      </c>
      <c r="I518" s="509" t="s">
        <v>544</v>
      </c>
      <c r="J518" s="510" t="s">
        <v>544</v>
      </c>
      <c r="K518" s="511" t="s">
        <v>544</v>
      </c>
      <c r="L518" s="511" t="s">
        <v>544</v>
      </c>
      <c r="M518" s="511" t="s">
        <v>544</v>
      </c>
      <c r="N518" s="511" t="s">
        <v>544</v>
      </c>
      <c r="O518" s="511" t="s">
        <v>544</v>
      </c>
      <c r="P518" s="511" t="s">
        <v>544</v>
      </c>
      <c r="Q518" s="511" t="s">
        <v>544</v>
      </c>
      <c r="R518" s="511" t="s">
        <v>544</v>
      </c>
      <c r="S518" s="511" t="s">
        <v>544</v>
      </c>
      <c r="T518" s="511" t="s">
        <v>544</v>
      </c>
      <c r="U518" s="511" t="s">
        <v>544</v>
      </c>
      <c r="V518" s="511" t="s">
        <v>544</v>
      </c>
      <c r="W518" s="511" t="s">
        <v>544</v>
      </c>
      <c r="X518" s="511" t="s">
        <v>544</v>
      </c>
      <c r="Y518" s="511" t="s">
        <v>544</v>
      </c>
      <c r="Z518" s="511" t="s">
        <v>544</v>
      </c>
      <c r="AA518" s="511" t="s">
        <v>544</v>
      </c>
      <c r="AB518" s="511" t="s">
        <v>544</v>
      </c>
      <c r="AC518" s="511" t="s">
        <v>544</v>
      </c>
      <c r="AD518" s="511" t="s">
        <v>544</v>
      </c>
      <c r="AE518" s="511" t="s">
        <v>544</v>
      </c>
      <c r="AF518" s="511" t="s">
        <v>544</v>
      </c>
      <c r="AG518" s="511" t="s">
        <v>544</v>
      </c>
      <c r="AH518" s="511" t="s">
        <v>544</v>
      </c>
      <c r="AI518" s="511" t="s">
        <v>544</v>
      </c>
      <c r="AJ518" s="511" t="s">
        <v>544</v>
      </c>
      <c r="AK518" s="511" t="s">
        <v>544</v>
      </c>
      <c r="AL518" s="511" t="s">
        <v>544</v>
      </c>
      <c r="AM518" s="511" t="s">
        <v>544</v>
      </c>
      <c r="AN518" s="511" t="s">
        <v>544</v>
      </c>
      <c r="AO518" s="511" t="s">
        <v>544</v>
      </c>
      <c r="AP518" s="511" t="s">
        <v>544</v>
      </c>
      <c r="AQ518" s="511" t="s">
        <v>544</v>
      </c>
      <c r="AR518" s="511" t="s">
        <v>544</v>
      </c>
      <c r="AS518" s="511" t="s">
        <v>544</v>
      </c>
      <c r="AT518" s="511" t="s">
        <v>544</v>
      </c>
      <c r="AU518" s="511" t="s">
        <v>544</v>
      </c>
      <c r="AV518" s="511" t="s">
        <v>544</v>
      </c>
      <c r="AW518" s="511" t="s">
        <v>544</v>
      </c>
      <c r="AX518" s="511" t="s">
        <v>544</v>
      </c>
      <c r="AY518" s="511" t="s">
        <v>544</v>
      </c>
      <c r="AZ518" s="511" t="s">
        <v>544</v>
      </c>
      <c r="BA518" s="511" t="s">
        <v>544</v>
      </c>
      <c r="BB518" s="511" t="s">
        <v>544</v>
      </c>
      <c r="BC518" s="511" t="s">
        <v>544</v>
      </c>
      <c r="BD518" s="511" t="s">
        <v>544</v>
      </c>
      <c r="BE518" s="511" t="s">
        <v>544</v>
      </c>
      <c r="BF518" s="511" t="s">
        <v>544</v>
      </c>
      <c r="BG518" s="511" t="s">
        <v>544</v>
      </c>
      <c r="BH518" s="511" t="s">
        <v>544</v>
      </c>
      <c r="BI518" s="511" t="s">
        <v>544</v>
      </c>
      <c r="BJ518" s="511" t="s">
        <v>544</v>
      </c>
      <c r="BK518" s="511" t="s">
        <v>544</v>
      </c>
      <c r="BL518" s="512" t="s">
        <v>544</v>
      </c>
      <c r="BM518" s="511" t="s">
        <v>544</v>
      </c>
      <c r="BN518" s="511" t="s">
        <v>544</v>
      </c>
      <c r="BO518" s="511" t="s">
        <v>544</v>
      </c>
      <c r="BQ518" t="s">
        <v>544</v>
      </c>
      <c r="BR518" t="s">
        <v>544</v>
      </c>
      <c r="BS518" t="s">
        <v>544</v>
      </c>
      <c r="BT518" t="s">
        <v>544</v>
      </c>
      <c r="BU518" t="s">
        <v>544</v>
      </c>
      <c r="BV518" t="s">
        <v>544</v>
      </c>
      <c r="BW518" t="s">
        <v>544</v>
      </c>
      <c r="BX518" t="s">
        <v>544</v>
      </c>
      <c r="BY518" t="s">
        <v>544</v>
      </c>
      <c r="BZ518" t="s">
        <v>544</v>
      </c>
      <c r="CA518" t="s">
        <v>544</v>
      </c>
      <c r="CB518" t="s">
        <v>544</v>
      </c>
      <c r="CC518" t="s">
        <v>544</v>
      </c>
      <c r="CD518" t="s">
        <v>544</v>
      </c>
      <c r="CE518" t="s">
        <v>544</v>
      </c>
      <c r="CF518" t="s">
        <v>544</v>
      </c>
      <c r="CG518" t="s">
        <v>544</v>
      </c>
      <c r="CH518" t="s">
        <v>544</v>
      </c>
      <c r="CI518" t="s">
        <v>544</v>
      </c>
      <c r="CJ518" t="s">
        <v>544</v>
      </c>
      <c r="CK518" t="s">
        <v>544</v>
      </c>
      <c r="CL518" t="s">
        <v>544</v>
      </c>
      <c r="CM518" t="s">
        <v>544</v>
      </c>
      <c r="CN518" t="s">
        <v>544</v>
      </c>
      <c r="CO518" t="s">
        <v>544</v>
      </c>
      <c r="CP518" t="s">
        <v>544</v>
      </c>
      <c r="CQ518" t="s">
        <v>544</v>
      </c>
      <c r="CR518" t="s">
        <v>544</v>
      </c>
      <c r="CS518" t="s">
        <v>544</v>
      </c>
      <c r="CT518" t="s">
        <v>544</v>
      </c>
      <c r="CU518" t="s">
        <v>544</v>
      </c>
      <c r="CV518" t="s">
        <v>544</v>
      </c>
      <c r="CW518" t="s">
        <v>544</v>
      </c>
      <c r="CX518" t="s">
        <v>544</v>
      </c>
      <c r="CY518" t="s">
        <v>544</v>
      </c>
      <c r="CZ518" t="s">
        <v>544</v>
      </c>
      <c r="DA518" t="s">
        <v>544</v>
      </c>
      <c r="DB518" t="s">
        <v>544</v>
      </c>
      <c r="DC518" t="s">
        <v>544</v>
      </c>
      <c r="DD518" t="s">
        <v>544</v>
      </c>
      <c r="DE518" t="s">
        <v>544</v>
      </c>
      <c r="DF518" t="s">
        <v>544</v>
      </c>
      <c r="DG518" t="s">
        <v>544</v>
      </c>
      <c r="DH518" t="s">
        <v>544</v>
      </c>
      <c r="DI518" t="s">
        <v>544</v>
      </c>
      <c r="DJ518" t="s">
        <v>544</v>
      </c>
      <c r="DK518" t="s">
        <v>544</v>
      </c>
      <c r="DL518" t="s">
        <v>544</v>
      </c>
      <c r="DM518" t="s">
        <v>544</v>
      </c>
      <c r="DN518" t="s">
        <v>544</v>
      </c>
      <c r="DO518" t="s">
        <v>544</v>
      </c>
      <c r="DP518" t="s">
        <v>544</v>
      </c>
      <c r="DQ518" t="s">
        <v>544</v>
      </c>
      <c r="DR518" t="s">
        <v>544</v>
      </c>
      <c r="DS518" t="s">
        <v>544</v>
      </c>
      <c r="DT518" t="s">
        <v>544</v>
      </c>
      <c r="DU518" t="s">
        <v>544</v>
      </c>
      <c r="DV518" t="s">
        <v>544</v>
      </c>
      <c r="DW518" t="s">
        <v>544</v>
      </c>
      <c r="DX518" t="s">
        <v>544</v>
      </c>
      <c r="DY518" t="s">
        <v>544</v>
      </c>
      <c r="DZ518" t="s">
        <v>544</v>
      </c>
      <c r="EA518" t="s">
        <v>544</v>
      </c>
    </row>
    <row r="519" spans="1:131" ht="15" hidden="1">
      <c r="A519" s="505" t="e">
        <v>#N/A</v>
      </c>
      <c r="B519" s="505" t="e">
        <v>#N/A</v>
      </c>
      <c r="C519" s="506" t="s">
        <v>544</v>
      </c>
      <c r="D519" s="506" t="s">
        <v>544</v>
      </c>
      <c r="E519" s="507" t="s">
        <v>544</v>
      </c>
      <c r="F519" s="507" t="s">
        <v>544</v>
      </c>
      <c r="G519" s="508" t="s">
        <v>544</v>
      </c>
      <c r="H519" s="470" t="s">
        <v>544</v>
      </c>
      <c r="I519" s="509" t="s">
        <v>544</v>
      </c>
      <c r="J519" s="510" t="s">
        <v>544</v>
      </c>
      <c r="K519" s="511" t="s">
        <v>544</v>
      </c>
      <c r="L519" s="511" t="s">
        <v>544</v>
      </c>
      <c r="M519" s="511" t="s">
        <v>544</v>
      </c>
      <c r="N519" s="511" t="s">
        <v>544</v>
      </c>
      <c r="O519" s="511" t="s">
        <v>544</v>
      </c>
      <c r="P519" s="511" t="s">
        <v>544</v>
      </c>
      <c r="Q519" s="511" t="s">
        <v>544</v>
      </c>
      <c r="R519" s="511" t="s">
        <v>544</v>
      </c>
      <c r="S519" s="511" t="s">
        <v>544</v>
      </c>
      <c r="T519" s="511" t="s">
        <v>544</v>
      </c>
      <c r="U519" s="511" t="s">
        <v>544</v>
      </c>
      <c r="V519" s="511" t="s">
        <v>544</v>
      </c>
      <c r="W519" s="511" t="s">
        <v>544</v>
      </c>
      <c r="X519" s="511" t="s">
        <v>544</v>
      </c>
      <c r="Y519" s="511" t="s">
        <v>544</v>
      </c>
      <c r="Z519" s="511" t="s">
        <v>544</v>
      </c>
      <c r="AA519" s="511" t="s">
        <v>544</v>
      </c>
      <c r="AB519" s="511" t="s">
        <v>544</v>
      </c>
      <c r="AC519" s="511" t="s">
        <v>544</v>
      </c>
      <c r="AD519" s="511" t="s">
        <v>544</v>
      </c>
      <c r="AE519" s="511" t="s">
        <v>544</v>
      </c>
      <c r="AF519" s="511" t="s">
        <v>544</v>
      </c>
      <c r="AG519" s="511" t="s">
        <v>544</v>
      </c>
      <c r="AH519" s="511" t="s">
        <v>544</v>
      </c>
      <c r="AI519" s="511" t="s">
        <v>544</v>
      </c>
      <c r="AJ519" s="511" t="s">
        <v>544</v>
      </c>
      <c r="AK519" s="511" t="s">
        <v>544</v>
      </c>
      <c r="AL519" s="511" t="s">
        <v>544</v>
      </c>
      <c r="AM519" s="511" t="s">
        <v>544</v>
      </c>
      <c r="AN519" s="511" t="s">
        <v>544</v>
      </c>
      <c r="AO519" s="511" t="s">
        <v>544</v>
      </c>
      <c r="AP519" s="511" t="s">
        <v>544</v>
      </c>
      <c r="AQ519" s="511" t="s">
        <v>544</v>
      </c>
      <c r="AR519" s="511" t="s">
        <v>544</v>
      </c>
      <c r="AS519" s="511" t="s">
        <v>544</v>
      </c>
      <c r="AT519" s="511" t="s">
        <v>544</v>
      </c>
      <c r="AU519" s="511" t="s">
        <v>544</v>
      </c>
      <c r="AV519" s="511" t="s">
        <v>544</v>
      </c>
      <c r="AW519" s="511" t="s">
        <v>544</v>
      </c>
      <c r="AX519" s="511" t="s">
        <v>544</v>
      </c>
      <c r="AY519" s="511" t="s">
        <v>544</v>
      </c>
      <c r="AZ519" s="511" t="s">
        <v>544</v>
      </c>
      <c r="BA519" s="511" t="s">
        <v>544</v>
      </c>
      <c r="BB519" s="511" t="s">
        <v>544</v>
      </c>
      <c r="BC519" s="511" t="s">
        <v>544</v>
      </c>
      <c r="BD519" s="511" t="s">
        <v>544</v>
      </c>
      <c r="BE519" s="511" t="s">
        <v>544</v>
      </c>
      <c r="BF519" s="511" t="s">
        <v>544</v>
      </c>
      <c r="BG519" s="511" t="s">
        <v>544</v>
      </c>
      <c r="BH519" s="511" t="s">
        <v>544</v>
      </c>
      <c r="BI519" s="511" t="s">
        <v>544</v>
      </c>
      <c r="BJ519" s="511" t="s">
        <v>544</v>
      </c>
      <c r="BK519" s="511" t="s">
        <v>544</v>
      </c>
      <c r="BL519" s="512" t="s">
        <v>544</v>
      </c>
      <c r="BM519" s="511" t="s">
        <v>544</v>
      </c>
      <c r="BN519" s="511" t="s">
        <v>544</v>
      </c>
      <c r="BO519" s="511" t="s">
        <v>544</v>
      </c>
      <c r="BQ519" t="s">
        <v>544</v>
      </c>
      <c r="BR519" t="s">
        <v>544</v>
      </c>
      <c r="BS519" t="s">
        <v>544</v>
      </c>
      <c r="BT519" t="s">
        <v>544</v>
      </c>
      <c r="BU519" t="s">
        <v>544</v>
      </c>
      <c r="BV519" t="s">
        <v>544</v>
      </c>
      <c r="BW519" t="s">
        <v>544</v>
      </c>
      <c r="BX519" t="s">
        <v>544</v>
      </c>
      <c r="BY519" t="s">
        <v>544</v>
      </c>
      <c r="BZ519" t="s">
        <v>544</v>
      </c>
      <c r="CA519" t="s">
        <v>544</v>
      </c>
      <c r="CB519" t="s">
        <v>544</v>
      </c>
      <c r="CC519" t="s">
        <v>544</v>
      </c>
      <c r="CD519" t="s">
        <v>544</v>
      </c>
      <c r="CE519" t="s">
        <v>544</v>
      </c>
      <c r="CF519" t="s">
        <v>544</v>
      </c>
      <c r="CG519" t="s">
        <v>544</v>
      </c>
      <c r="CH519" t="s">
        <v>544</v>
      </c>
      <c r="CI519" t="s">
        <v>544</v>
      </c>
      <c r="CJ519" t="s">
        <v>544</v>
      </c>
      <c r="CK519" t="s">
        <v>544</v>
      </c>
      <c r="CL519" t="s">
        <v>544</v>
      </c>
      <c r="CM519" t="s">
        <v>544</v>
      </c>
      <c r="CN519" t="s">
        <v>544</v>
      </c>
      <c r="CO519" t="s">
        <v>544</v>
      </c>
      <c r="CP519" t="s">
        <v>544</v>
      </c>
      <c r="CQ519" t="s">
        <v>544</v>
      </c>
      <c r="CR519" t="s">
        <v>544</v>
      </c>
      <c r="CS519" t="s">
        <v>544</v>
      </c>
      <c r="CT519" t="s">
        <v>544</v>
      </c>
      <c r="CU519" t="s">
        <v>544</v>
      </c>
      <c r="CV519" t="s">
        <v>544</v>
      </c>
      <c r="CW519" t="s">
        <v>544</v>
      </c>
      <c r="CX519" t="s">
        <v>544</v>
      </c>
      <c r="CY519" t="s">
        <v>544</v>
      </c>
      <c r="CZ519" t="s">
        <v>544</v>
      </c>
      <c r="DA519" t="s">
        <v>544</v>
      </c>
      <c r="DB519" t="s">
        <v>544</v>
      </c>
      <c r="DC519" t="s">
        <v>544</v>
      </c>
      <c r="DD519" t="s">
        <v>544</v>
      </c>
      <c r="DE519" t="s">
        <v>544</v>
      </c>
      <c r="DF519" t="s">
        <v>544</v>
      </c>
      <c r="DG519" t="s">
        <v>544</v>
      </c>
      <c r="DH519" t="s">
        <v>544</v>
      </c>
      <c r="DI519" t="s">
        <v>544</v>
      </c>
      <c r="DJ519" t="s">
        <v>544</v>
      </c>
      <c r="DK519" t="s">
        <v>544</v>
      </c>
      <c r="DL519" t="s">
        <v>544</v>
      </c>
      <c r="DM519" t="s">
        <v>544</v>
      </c>
      <c r="DN519" t="s">
        <v>544</v>
      </c>
      <c r="DO519" t="s">
        <v>544</v>
      </c>
      <c r="DP519" t="s">
        <v>544</v>
      </c>
      <c r="DQ519" t="s">
        <v>544</v>
      </c>
      <c r="DR519" t="s">
        <v>544</v>
      </c>
      <c r="DS519" t="s">
        <v>544</v>
      </c>
      <c r="DT519" t="s">
        <v>544</v>
      </c>
      <c r="DU519" t="s">
        <v>544</v>
      </c>
      <c r="DV519" t="s">
        <v>544</v>
      </c>
      <c r="DW519" t="s">
        <v>544</v>
      </c>
      <c r="DX519" t="s">
        <v>544</v>
      </c>
      <c r="DY519" t="s">
        <v>544</v>
      </c>
      <c r="DZ519" t="s">
        <v>544</v>
      </c>
      <c r="EA519" t="s">
        <v>544</v>
      </c>
    </row>
    <row r="520" spans="1:131" ht="15" hidden="1">
      <c r="A520" s="505" t="e">
        <v>#N/A</v>
      </c>
      <c r="B520" s="505" t="e">
        <v>#N/A</v>
      </c>
      <c r="C520" s="506" t="s">
        <v>544</v>
      </c>
      <c r="D520" s="506" t="s">
        <v>544</v>
      </c>
      <c r="E520" s="507" t="s">
        <v>544</v>
      </c>
      <c r="F520" s="507" t="s">
        <v>544</v>
      </c>
      <c r="G520" s="508" t="s">
        <v>544</v>
      </c>
      <c r="H520" s="470" t="s">
        <v>544</v>
      </c>
      <c r="I520" s="509" t="s">
        <v>544</v>
      </c>
      <c r="J520" s="510" t="s">
        <v>544</v>
      </c>
      <c r="K520" s="511" t="s">
        <v>544</v>
      </c>
      <c r="L520" s="511" t="s">
        <v>544</v>
      </c>
      <c r="M520" s="511" t="s">
        <v>544</v>
      </c>
      <c r="N520" s="511" t="s">
        <v>544</v>
      </c>
      <c r="O520" s="511" t="s">
        <v>544</v>
      </c>
      <c r="P520" s="511" t="s">
        <v>544</v>
      </c>
      <c r="Q520" s="511" t="s">
        <v>544</v>
      </c>
      <c r="R520" s="511" t="s">
        <v>544</v>
      </c>
      <c r="S520" s="511" t="s">
        <v>544</v>
      </c>
      <c r="T520" s="511" t="s">
        <v>544</v>
      </c>
      <c r="U520" s="511" t="s">
        <v>544</v>
      </c>
      <c r="V520" s="511" t="s">
        <v>544</v>
      </c>
      <c r="W520" s="511" t="s">
        <v>544</v>
      </c>
      <c r="X520" s="511" t="s">
        <v>544</v>
      </c>
      <c r="Y520" s="511" t="s">
        <v>544</v>
      </c>
      <c r="Z520" s="511" t="s">
        <v>544</v>
      </c>
      <c r="AA520" s="511" t="s">
        <v>544</v>
      </c>
      <c r="AB520" s="511" t="s">
        <v>544</v>
      </c>
      <c r="AC520" s="511" t="s">
        <v>544</v>
      </c>
      <c r="AD520" s="511" t="s">
        <v>544</v>
      </c>
      <c r="AE520" s="511" t="s">
        <v>544</v>
      </c>
      <c r="AF520" s="511" t="s">
        <v>544</v>
      </c>
      <c r="AG520" s="511" t="s">
        <v>544</v>
      </c>
      <c r="AH520" s="511" t="s">
        <v>544</v>
      </c>
      <c r="AI520" s="511" t="s">
        <v>544</v>
      </c>
      <c r="AJ520" s="511" t="s">
        <v>544</v>
      </c>
      <c r="AK520" s="511" t="s">
        <v>544</v>
      </c>
      <c r="AL520" s="511" t="s">
        <v>544</v>
      </c>
      <c r="AM520" s="511" t="s">
        <v>544</v>
      </c>
      <c r="AN520" s="511" t="s">
        <v>544</v>
      </c>
      <c r="AO520" s="511" t="s">
        <v>544</v>
      </c>
      <c r="AP520" s="511" t="s">
        <v>544</v>
      </c>
      <c r="AQ520" s="511" t="s">
        <v>544</v>
      </c>
      <c r="AR520" s="511" t="s">
        <v>544</v>
      </c>
      <c r="AS520" s="511" t="s">
        <v>544</v>
      </c>
      <c r="AT520" s="511" t="s">
        <v>544</v>
      </c>
      <c r="AU520" s="511" t="s">
        <v>544</v>
      </c>
      <c r="AV520" s="511" t="s">
        <v>544</v>
      </c>
      <c r="AW520" s="511" t="s">
        <v>544</v>
      </c>
      <c r="AX520" s="511" t="s">
        <v>544</v>
      </c>
      <c r="AY520" s="511" t="s">
        <v>544</v>
      </c>
      <c r="AZ520" s="511" t="s">
        <v>544</v>
      </c>
      <c r="BA520" s="511" t="s">
        <v>544</v>
      </c>
      <c r="BB520" s="511" t="s">
        <v>544</v>
      </c>
      <c r="BC520" s="511" t="s">
        <v>544</v>
      </c>
      <c r="BD520" s="511" t="s">
        <v>544</v>
      </c>
      <c r="BE520" s="511" t="s">
        <v>544</v>
      </c>
      <c r="BF520" s="511" t="s">
        <v>544</v>
      </c>
      <c r="BG520" s="511" t="s">
        <v>544</v>
      </c>
      <c r="BH520" s="511" t="s">
        <v>544</v>
      </c>
      <c r="BI520" s="511" t="s">
        <v>544</v>
      </c>
      <c r="BJ520" s="511" t="s">
        <v>544</v>
      </c>
      <c r="BK520" s="511" t="s">
        <v>544</v>
      </c>
      <c r="BL520" s="512" t="s">
        <v>544</v>
      </c>
      <c r="BM520" s="511" t="s">
        <v>544</v>
      </c>
      <c r="BN520" s="511" t="s">
        <v>544</v>
      </c>
      <c r="BO520" s="511" t="s">
        <v>544</v>
      </c>
      <c r="BQ520" t="s">
        <v>544</v>
      </c>
      <c r="BR520" t="s">
        <v>544</v>
      </c>
      <c r="BS520" t="s">
        <v>544</v>
      </c>
      <c r="BT520" t="s">
        <v>544</v>
      </c>
      <c r="BU520" t="s">
        <v>544</v>
      </c>
      <c r="BV520" t="s">
        <v>544</v>
      </c>
      <c r="BW520" t="s">
        <v>544</v>
      </c>
      <c r="BX520" t="s">
        <v>544</v>
      </c>
      <c r="BY520" t="s">
        <v>544</v>
      </c>
      <c r="BZ520" t="s">
        <v>544</v>
      </c>
      <c r="CA520" t="s">
        <v>544</v>
      </c>
      <c r="CB520" t="s">
        <v>544</v>
      </c>
      <c r="CC520" t="s">
        <v>544</v>
      </c>
      <c r="CD520" t="s">
        <v>544</v>
      </c>
      <c r="CE520" t="s">
        <v>544</v>
      </c>
      <c r="CF520" t="s">
        <v>544</v>
      </c>
      <c r="CG520" t="s">
        <v>544</v>
      </c>
      <c r="CH520" t="s">
        <v>544</v>
      </c>
      <c r="CI520" t="s">
        <v>544</v>
      </c>
      <c r="CJ520" t="s">
        <v>544</v>
      </c>
      <c r="CK520" t="s">
        <v>544</v>
      </c>
      <c r="CL520" t="s">
        <v>544</v>
      </c>
      <c r="CM520" t="s">
        <v>544</v>
      </c>
      <c r="CN520" t="s">
        <v>544</v>
      </c>
      <c r="CO520" t="s">
        <v>544</v>
      </c>
      <c r="CP520" t="s">
        <v>544</v>
      </c>
      <c r="CQ520" t="s">
        <v>544</v>
      </c>
      <c r="CR520" t="s">
        <v>544</v>
      </c>
      <c r="CS520" t="s">
        <v>544</v>
      </c>
      <c r="CT520" t="s">
        <v>544</v>
      </c>
      <c r="CU520" t="s">
        <v>544</v>
      </c>
      <c r="CV520" t="s">
        <v>544</v>
      </c>
      <c r="CW520" t="s">
        <v>544</v>
      </c>
      <c r="CX520" t="s">
        <v>544</v>
      </c>
      <c r="CY520" t="s">
        <v>544</v>
      </c>
      <c r="CZ520" t="s">
        <v>544</v>
      </c>
      <c r="DA520" t="s">
        <v>544</v>
      </c>
      <c r="DB520" t="s">
        <v>544</v>
      </c>
      <c r="DC520" t="s">
        <v>544</v>
      </c>
      <c r="DD520" t="s">
        <v>544</v>
      </c>
      <c r="DE520" t="s">
        <v>544</v>
      </c>
      <c r="DF520" t="s">
        <v>544</v>
      </c>
      <c r="DG520" t="s">
        <v>544</v>
      </c>
      <c r="DH520" t="s">
        <v>544</v>
      </c>
      <c r="DI520" t="s">
        <v>544</v>
      </c>
      <c r="DJ520" t="s">
        <v>544</v>
      </c>
      <c r="DK520" t="s">
        <v>544</v>
      </c>
      <c r="DL520" t="s">
        <v>544</v>
      </c>
      <c r="DM520" t="s">
        <v>544</v>
      </c>
      <c r="DN520" t="s">
        <v>544</v>
      </c>
      <c r="DO520" t="s">
        <v>544</v>
      </c>
      <c r="DP520" t="s">
        <v>544</v>
      </c>
      <c r="DQ520" t="s">
        <v>544</v>
      </c>
      <c r="DR520" t="s">
        <v>544</v>
      </c>
      <c r="DS520" t="s">
        <v>544</v>
      </c>
      <c r="DT520" t="s">
        <v>544</v>
      </c>
      <c r="DU520" t="s">
        <v>544</v>
      </c>
      <c r="DV520" t="s">
        <v>544</v>
      </c>
      <c r="DW520" t="s">
        <v>544</v>
      </c>
      <c r="DX520" t="s">
        <v>544</v>
      </c>
      <c r="DY520" t="s">
        <v>544</v>
      </c>
      <c r="DZ520" t="s">
        <v>544</v>
      </c>
      <c r="EA520" t="s">
        <v>544</v>
      </c>
    </row>
    <row r="521" spans="1:131" ht="15" hidden="1">
      <c r="A521" s="505" t="e">
        <v>#N/A</v>
      </c>
      <c r="B521" s="505" t="e">
        <v>#N/A</v>
      </c>
      <c r="C521" s="506" t="s">
        <v>544</v>
      </c>
      <c r="D521" s="506" t="s">
        <v>544</v>
      </c>
      <c r="E521" s="507" t="s">
        <v>544</v>
      </c>
      <c r="F521" s="507" t="s">
        <v>544</v>
      </c>
      <c r="G521" s="508" t="s">
        <v>544</v>
      </c>
      <c r="H521" s="470" t="s">
        <v>544</v>
      </c>
      <c r="I521" s="509" t="s">
        <v>544</v>
      </c>
      <c r="J521" s="510" t="s">
        <v>544</v>
      </c>
      <c r="K521" s="511" t="s">
        <v>544</v>
      </c>
      <c r="L521" s="511" t="s">
        <v>544</v>
      </c>
      <c r="M521" s="511" t="s">
        <v>544</v>
      </c>
      <c r="N521" s="511" t="s">
        <v>544</v>
      </c>
      <c r="O521" s="511" t="s">
        <v>544</v>
      </c>
      <c r="P521" s="511" t="s">
        <v>544</v>
      </c>
      <c r="Q521" s="511" t="s">
        <v>544</v>
      </c>
      <c r="R521" s="511" t="s">
        <v>544</v>
      </c>
      <c r="S521" s="511" t="s">
        <v>544</v>
      </c>
      <c r="T521" s="511" t="s">
        <v>544</v>
      </c>
      <c r="U521" s="511" t="s">
        <v>544</v>
      </c>
      <c r="V521" s="511" t="s">
        <v>544</v>
      </c>
      <c r="W521" s="511" t="s">
        <v>544</v>
      </c>
      <c r="X521" s="511" t="s">
        <v>544</v>
      </c>
      <c r="Y521" s="511" t="s">
        <v>544</v>
      </c>
      <c r="Z521" s="511" t="s">
        <v>544</v>
      </c>
      <c r="AA521" s="511" t="s">
        <v>544</v>
      </c>
      <c r="AB521" s="511" t="s">
        <v>544</v>
      </c>
      <c r="AC521" s="511" t="s">
        <v>544</v>
      </c>
      <c r="AD521" s="511" t="s">
        <v>544</v>
      </c>
      <c r="AE521" s="511" t="s">
        <v>544</v>
      </c>
      <c r="AF521" s="511" t="s">
        <v>544</v>
      </c>
      <c r="AG521" s="511" t="s">
        <v>544</v>
      </c>
      <c r="AH521" s="511" t="s">
        <v>544</v>
      </c>
      <c r="AI521" s="511" t="s">
        <v>544</v>
      </c>
      <c r="AJ521" s="511" t="s">
        <v>544</v>
      </c>
      <c r="AK521" s="511" t="s">
        <v>544</v>
      </c>
      <c r="AL521" s="511" t="s">
        <v>544</v>
      </c>
      <c r="AM521" s="511" t="s">
        <v>544</v>
      </c>
      <c r="AN521" s="511" t="s">
        <v>544</v>
      </c>
      <c r="AO521" s="511" t="s">
        <v>544</v>
      </c>
      <c r="AP521" s="511" t="s">
        <v>544</v>
      </c>
      <c r="AQ521" s="511" t="s">
        <v>544</v>
      </c>
      <c r="AR521" s="511" t="s">
        <v>544</v>
      </c>
      <c r="AS521" s="511" t="s">
        <v>544</v>
      </c>
      <c r="AT521" s="511" t="s">
        <v>544</v>
      </c>
      <c r="AU521" s="511" t="s">
        <v>544</v>
      </c>
      <c r="AV521" s="511" t="s">
        <v>544</v>
      </c>
      <c r="AW521" s="511" t="s">
        <v>544</v>
      </c>
      <c r="AX521" s="511" t="s">
        <v>544</v>
      </c>
      <c r="AY521" s="511" t="s">
        <v>544</v>
      </c>
      <c r="AZ521" s="511" t="s">
        <v>544</v>
      </c>
      <c r="BA521" s="511" t="s">
        <v>544</v>
      </c>
      <c r="BB521" s="511" t="s">
        <v>544</v>
      </c>
      <c r="BC521" s="511" t="s">
        <v>544</v>
      </c>
      <c r="BD521" s="511" t="s">
        <v>544</v>
      </c>
      <c r="BE521" s="511" t="s">
        <v>544</v>
      </c>
      <c r="BF521" s="511" t="s">
        <v>544</v>
      </c>
      <c r="BG521" s="511" t="s">
        <v>544</v>
      </c>
      <c r="BH521" s="511" t="s">
        <v>544</v>
      </c>
      <c r="BI521" s="511" t="s">
        <v>544</v>
      </c>
      <c r="BJ521" s="511" t="s">
        <v>544</v>
      </c>
      <c r="BK521" s="511" t="s">
        <v>544</v>
      </c>
      <c r="BL521" s="512" t="s">
        <v>544</v>
      </c>
      <c r="BM521" s="511" t="s">
        <v>544</v>
      </c>
      <c r="BN521" s="511" t="s">
        <v>544</v>
      </c>
      <c r="BO521" s="511" t="s">
        <v>544</v>
      </c>
      <c r="BQ521" t="s">
        <v>544</v>
      </c>
      <c r="BR521" t="s">
        <v>544</v>
      </c>
      <c r="BS521" t="s">
        <v>544</v>
      </c>
      <c r="BT521" t="s">
        <v>544</v>
      </c>
      <c r="BU521" t="s">
        <v>544</v>
      </c>
      <c r="BV521" t="s">
        <v>544</v>
      </c>
      <c r="BW521" t="s">
        <v>544</v>
      </c>
      <c r="BX521" t="s">
        <v>544</v>
      </c>
      <c r="BY521" t="s">
        <v>544</v>
      </c>
      <c r="BZ521" t="s">
        <v>544</v>
      </c>
      <c r="CA521" t="s">
        <v>544</v>
      </c>
      <c r="CB521" t="s">
        <v>544</v>
      </c>
      <c r="CC521" t="s">
        <v>544</v>
      </c>
      <c r="CD521" t="s">
        <v>544</v>
      </c>
      <c r="CE521" t="s">
        <v>544</v>
      </c>
      <c r="CF521" t="s">
        <v>544</v>
      </c>
      <c r="CG521" t="s">
        <v>544</v>
      </c>
      <c r="CH521" t="s">
        <v>544</v>
      </c>
      <c r="CI521" t="s">
        <v>544</v>
      </c>
      <c r="CJ521" t="s">
        <v>544</v>
      </c>
      <c r="CK521" t="s">
        <v>544</v>
      </c>
      <c r="CL521" t="s">
        <v>544</v>
      </c>
      <c r="CM521" t="s">
        <v>544</v>
      </c>
      <c r="CN521" t="s">
        <v>544</v>
      </c>
      <c r="CO521" t="s">
        <v>544</v>
      </c>
      <c r="CP521" t="s">
        <v>544</v>
      </c>
      <c r="CQ521" t="s">
        <v>544</v>
      </c>
      <c r="CR521" t="s">
        <v>544</v>
      </c>
      <c r="CS521" t="s">
        <v>544</v>
      </c>
      <c r="CT521" t="s">
        <v>544</v>
      </c>
      <c r="CU521" t="s">
        <v>544</v>
      </c>
      <c r="CV521" t="s">
        <v>544</v>
      </c>
      <c r="CW521" t="s">
        <v>544</v>
      </c>
      <c r="CX521" t="s">
        <v>544</v>
      </c>
      <c r="CY521" t="s">
        <v>544</v>
      </c>
      <c r="CZ521" t="s">
        <v>544</v>
      </c>
      <c r="DA521" t="s">
        <v>544</v>
      </c>
      <c r="DB521" t="s">
        <v>544</v>
      </c>
      <c r="DC521" t="s">
        <v>544</v>
      </c>
      <c r="DD521" t="s">
        <v>544</v>
      </c>
      <c r="DE521" t="s">
        <v>544</v>
      </c>
      <c r="DF521" t="s">
        <v>544</v>
      </c>
      <c r="DG521" t="s">
        <v>544</v>
      </c>
      <c r="DH521" t="s">
        <v>544</v>
      </c>
      <c r="DI521" t="s">
        <v>544</v>
      </c>
      <c r="DJ521" t="s">
        <v>544</v>
      </c>
      <c r="DK521" t="s">
        <v>544</v>
      </c>
      <c r="DL521" t="s">
        <v>544</v>
      </c>
      <c r="DM521" t="s">
        <v>544</v>
      </c>
      <c r="DN521" t="s">
        <v>544</v>
      </c>
      <c r="DO521" t="s">
        <v>544</v>
      </c>
      <c r="DP521" t="s">
        <v>544</v>
      </c>
      <c r="DQ521" t="s">
        <v>544</v>
      </c>
      <c r="DR521" t="s">
        <v>544</v>
      </c>
      <c r="DS521" t="s">
        <v>544</v>
      </c>
      <c r="DT521" t="s">
        <v>544</v>
      </c>
      <c r="DU521" t="s">
        <v>544</v>
      </c>
      <c r="DV521" t="s">
        <v>544</v>
      </c>
      <c r="DW521" t="s">
        <v>544</v>
      </c>
      <c r="DX521" t="s">
        <v>544</v>
      </c>
      <c r="DY521" t="s">
        <v>544</v>
      </c>
      <c r="DZ521" t="s">
        <v>544</v>
      </c>
      <c r="EA521" t="s">
        <v>544</v>
      </c>
    </row>
    <row r="522" spans="1:131" ht="15" hidden="1">
      <c r="A522" s="505" t="e">
        <v>#N/A</v>
      </c>
      <c r="B522" s="505" t="e">
        <v>#N/A</v>
      </c>
      <c r="C522" s="506" t="s">
        <v>544</v>
      </c>
      <c r="D522" s="506" t="s">
        <v>544</v>
      </c>
      <c r="E522" s="507" t="s">
        <v>544</v>
      </c>
      <c r="F522" s="507" t="s">
        <v>544</v>
      </c>
      <c r="G522" s="508" t="s">
        <v>544</v>
      </c>
      <c r="H522" s="470" t="s">
        <v>544</v>
      </c>
      <c r="I522" s="509" t="s">
        <v>544</v>
      </c>
      <c r="J522" s="510" t="s">
        <v>544</v>
      </c>
      <c r="K522" s="511" t="s">
        <v>544</v>
      </c>
      <c r="L522" s="511" t="s">
        <v>544</v>
      </c>
      <c r="M522" s="511" t="s">
        <v>544</v>
      </c>
      <c r="N522" s="511" t="s">
        <v>544</v>
      </c>
      <c r="O522" s="511" t="s">
        <v>544</v>
      </c>
      <c r="P522" s="511" t="s">
        <v>544</v>
      </c>
      <c r="Q522" s="511" t="s">
        <v>544</v>
      </c>
      <c r="R522" s="511" t="s">
        <v>544</v>
      </c>
      <c r="S522" s="511" t="s">
        <v>544</v>
      </c>
      <c r="T522" s="511" t="s">
        <v>544</v>
      </c>
      <c r="U522" s="511" t="s">
        <v>544</v>
      </c>
      <c r="V522" s="511" t="s">
        <v>544</v>
      </c>
      <c r="W522" s="511" t="s">
        <v>544</v>
      </c>
      <c r="X522" s="511" t="s">
        <v>544</v>
      </c>
      <c r="Y522" s="511" t="s">
        <v>544</v>
      </c>
      <c r="Z522" s="511" t="s">
        <v>544</v>
      </c>
      <c r="AA522" s="511" t="s">
        <v>544</v>
      </c>
      <c r="AB522" s="511" t="s">
        <v>544</v>
      </c>
      <c r="AC522" s="511" t="s">
        <v>544</v>
      </c>
      <c r="AD522" s="511" t="s">
        <v>544</v>
      </c>
      <c r="AE522" s="511" t="s">
        <v>544</v>
      </c>
      <c r="AF522" s="511" t="s">
        <v>544</v>
      </c>
      <c r="AG522" s="511" t="s">
        <v>544</v>
      </c>
      <c r="AH522" s="511" t="s">
        <v>544</v>
      </c>
      <c r="AI522" s="511" t="s">
        <v>544</v>
      </c>
      <c r="AJ522" s="511" t="s">
        <v>544</v>
      </c>
      <c r="AK522" s="511" t="s">
        <v>544</v>
      </c>
      <c r="AL522" s="511" t="s">
        <v>544</v>
      </c>
      <c r="AM522" s="511" t="s">
        <v>544</v>
      </c>
      <c r="AN522" s="511" t="s">
        <v>544</v>
      </c>
      <c r="AO522" s="511" t="s">
        <v>544</v>
      </c>
      <c r="AP522" s="511" t="s">
        <v>544</v>
      </c>
      <c r="AQ522" s="511" t="s">
        <v>544</v>
      </c>
      <c r="AR522" s="511" t="s">
        <v>544</v>
      </c>
      <c r="AS522" s="511" t="s">
        <v>544</v>
      </c>
      <c r="AT522" s="511" t="s">
        <v>544</v>
      </c>
      <c r="AU522" s="511" t="s">
        <v>544</v>
      </c>
      <c r="AV522" s="511" t="s">
        <v>544</v>
      </c>
      <c r="AW522" s="511" t="s">
        <v>544</v>
      </c>
      <c r="AX522" s="511" t="s">
        <v>544</v>
      </c>
      <c r="AY522" s="511" t="s">
        <v>544</v>
      </c>
      <c r="AZ522" s="511" t="s">
        <v>544</v>
      </c>
      <c r="BA522" s="511" t="s">
        <v>544</v>
      </c>
      <c r="BB522" s="511" t="s">
        <v>544</v>
      </c>
      <c r="BC522" s="511" t="s">
        <v>544</v>
      </c>
      <c r="BD522" s="511" t="s">
        <v>544</v>
      </c>
      <c r="BE522" s="511" t="s">
        <v>544</v>
      </c>
      <c r="BF522" s="511" t="s">
        <v>544</v>
      </c>
      <c r="BG522" s="511" t="s">
        <v>544</v>
      </c>
      <c r="BH522" s="511" t="s">
        <v>544</v>
      </c>
      <c r="BI522" s="511" t="s">
        <v>544</v>
      </c>
      <c r="BJ522" s="511" t="s">
        <v>544</v>
      </c>
      <c r="BK522" s="511" t="s">
        <v>544</v>
      </c>
      <c r="BL522" s="512" t="s">
        <v>544</v>
      </c>
      <c r="BM522" s="511" t="s">
        <v>544</v>
      </c>
      <c r="BN522" s="511" t="s">
        <v>544</v>
      </c>
      <c r="BO522" s="511" t="s">
        <v>544</v>
      </c>
      <c r="BQ522" t="s">
        <v>544</v>
      </c>
      <c r="BR522" t="s">
        <v>544</v>
      </c>
      <c r="BS522" t="s">
        <v>544</v>
      </c>
      <c r="BT522" t="s">
        <v>544</v>
      </c>
      <c r="BU522" t="s">
        <v>544</v>
      </c>
      <c r="BV522" t="s">
        <v>544</v>
      </c>
      <c r="BW522" t="s">
        <v>544</v>
      </c>
      <c r="BX522" t="s">
        <v>544</v>
      </c>
      <c r="BY522" t="s">
        <v>544</v>
      </c>
      <c r="BZ522" t="s">
        <v>544</v>
      </c>
      <c r="CA522" t="s">
        <v>544</v>
      </c>
      <c r="CB522" t="s">
        <v>544</v>
      </c>
      <c r="CC522" t="s">
        <v>544</v>
      </c>
      <c r="CD522" t="s">
        <v>544</v>
      </c>
      <c r="CE522" t="s">
        <v>544</v>
      </c>
      <c r="CF522" t="s">
        <v>544</v>
      </c>
      <c r="CG522" t="s">
        <v>544</v>
      </c>
      <c r="CH522" t="s">
        <v>544</v>
      </c>
      <c r="CI522" t="s">
        <v>544</v>
      </c>
      <c r="CJ522" t="s">
        <v>544</v>
      </c>
      <c r="CK522" t="s">
        <v>544</v>
      </c>
      <c r="CL522" t="s">
        <v>544</v>
      </c>
      <c r="CM522" t="s">
        <v>544</v>
      </c>
      <c r="CN522" t="s">
        <v>544</v>
      </c>
      <c r="CO522" t="s">
        <v>544</v>
      </c>
      <c r="CP522" t="s">
        <v>544</v>
      </c>
      <c r="CQ522" t="s">
        <v>544</v>
      </c>
      <c r="CR522" t="s">
        <v>544</v>
      </c>
      <c r="CS522" t="s">
        <v>544</v>
      </c>
      <c r="CT522" t="s">
        <v>544</v>
      </c>
      <c r="CU522" t="s">
        <v>544</v>
      </c>
      <c r="CV522" t="s">
        <v>544</v>
      </c>
      <c r="CW522" t="s">
        <v>544</v>
      </c>
      <c r="CX522" t="s">
        <v>544</v>
      </c>
      <c r="CY522" t="s">
        <v>544</v>
      </c>
      <c r="CZ522" t="s">
        <v>544</v>
      </c>
      <c r="DA522" t="s">
        <v>544</v>
      </c>
      <c r="DB522" t="s">
        <v>544</v>
      </c>
      <c r="DC522" t="s">
        <v>544</v>
      </c>
      <c r="DD522" t="s">
        <v>544</v>
      </c>
      <c r="DE522" t="s">
        <v>544</v>
      </c>
      <c r="DF522" t="s">
        <v>544</v>
      </c>
      <c r="DG522" t="s">
        <v>544</v>
      </c>
      <c r="DH522" t="s">
        <v>544</v>
      </c>
      <c r="DI522" t="s">
        <v>544</v>
      </c>
      <c r="DJ522" t="s">
        <v>544</v>
      </c>
      <c r="DK522" t="s">
        <v>544</v>
      </c>
      <c r="DL522" t="s">
        <v>544</v>
      </c>
      <c r="DM522" t="s">
        <v>544</v>
      </c>
      <c r="DN522" t="s">
        <v>544</v>
      </c>
      <c r="DO522" t="s">
        <v>544</v>
      </c>
      <c r="DP522" t="s">
        <v>544</v>
      </c>
      <c r="DQ522" t="s">
        <v>544</v>
      </c>
      <c r="DR522" t="s">
        <v>544</v>
      </c>
      <c r="DS522" t="s">
        <v>544</v>
      </c>
      <c r="DT522" t="s">
        <v>544</v>
      </c>
      <c r="DU522" t="s">
        <v>544</v>
      </c>
      <c r="DV522" t="s">
        <v>544</v>
      </c>
      <c r="DW522" t="s">
        <v>544</v>
      </c>
      <c r="DX522" t="s">
        <v>544</v>
      </c>
      <c r="DY522" t="s">
        <v>544</v>
      </c>
      <c r="DZ522" t="s">
        <v>544</v>
      </c>
      <c r="EA522" t="s">
        <v>544</v>
      </c>
    </row>
    <row r="523" spans="1:131" ht="15" hidden="1">
      <c r="A523" s="505" t="e">
        <v>#N/A</v>
      </c>
      <c r="B523" s="505" t="e">
        <v>#N/A</v>
      </c>
      <c r="C523" s="506" t="s">
        <v>544</v>
      </c>
      <c r="D523" s="506" t="s">
        <v>544</v>
      </c>
      <c r="E523" s="507" t="s">
        <v>544</v>
      </c>
      <c r="F523" s="507" t="s">
        <v>544</v>
      </c>
      <c r="G523" s="508" t="s">
        <v>544</v>
      </c>
      <c r="H523" s="470" t="s">
        <v>544</v>
      </c>
      <c r="I523" s="509" t="s">
        <v>544</v>
      </c>
      <c r="J523" s="510" t="s">
        <v>544</v>
      </c>
      <c r="K523" s="511" t="s">
        <v>544</v>
      </c>
      <c r="L523" s="511" t="s">
        <v>544</v>
      </c>
      <c r="M523" s="511" t="s">
        <v>544</v>
      </c>
      <c r="N523" s="511" t="s">
        <v>544</v>
      </c>
      <c r="O523" s="511" t="s">
        <v>544</v>
      </c>
      <c r="P523" s="511" t="s">
        <v>544</v>
      </c>
      <c r="Q523" s="511" t="s">
        <v>544</v>
      </c>
      <c r="R523" s="511" t="s">
        <v>544</v>
      </c>
      <c r="S523" s="511" t="s">
        <v>544</v>
      </c>
      <c r="T523" s="511" t="s">
        <v>544</v>
      </c>
      <c r="U523" s="511" t="s">
        <v>544</v>
      </c>
      <c r="V523" s="511" t="s">
        <v>544</v>
      </c>
      <c r="W523" s="511" t="s">
        <v>544</v>
      </c>
      <c r="X523" s="511" t="s">
        <v>544</v>
      </c>
      <c r="Y523" s="511" t="s">
        <v>544</v>
      </c>
      <c r="Z523" s="511" t="s">
        <v>544</v>
      </c>
      <c r="AA523" s="511" t="s">
        <v>544</v>
      </c>
      <c r="AB523" s="511" t="s">
        <v>544</v>
      </c>
      <c r="AC523" s="511" t="s">
        <v>544</v>
      </c>
      <c r="AD523" s="511" t="s">
        <v>544</v>
      </c>
      <c r="AE523" s="511" t="s">
        <v>544</v>
      </c>
      <c r="AF523" s="511" t="s">
        <v>544</v>
      </c>
      <c r="AG523" s="511" t="s">
        <v>544</v>
      </c>
      <c r="AH523" s="511" t="s">
        <v>544</v>
      </c>
      <c r="AI523" s="511" t="s">
        <v>544</v>
      </c>
      <c r="AJ523" s="511" t="s">
        <v>544</v>
      </c>
      <c r="AK523" s="511" t="s">
        <v>544</v>
      </c>
      <c r="AL523" s="511" t="s">
        <v>544</v>
      </c>
      <c r="AM523" s="511" t="s">
        <v>544</v>
      </c>
      <c r="AN523" s="511" t="s">
        <v>544</v>
      </c>
      <c r="AO523" s="511" t="s">
        <v>544</v>
      </c>
      <c r="AP523" s="511" t="s">
        <v>544</v>
      </c>
      <c r="AQ523" s="511" t="s">
        <v>544</v>
      </c>
      <c r="AR523" s="511" t="s">
        <v>544</v>
      </c>
      <c r="AS523" s="511" t="s">
        <v>544</v>
      </c>
      <c r="AT523" s="511" t="s">
        <v>544</v>
      </c>
      <c r="AU523" s="511" t="s">
        <v>544</v>
      </c>
      <c r="AV523" s="511" t="s">
        <v>544</v>
      </c>
      <c r="AW523" s="511" t="s">
        <v>544</v>
      </c>
      <c r="AX523" s="511" t="s">
        <v>544</v>
      </c>
      <c r="AY523" s="511" t="s">
        <v>544</v>
      </c>
      <c r="AZ523" s="511" t="s">
        <v>544</v>
      </c>
      <c r="BA523" s="511" t="s">
        <v>544</v>
      </c>
      <c r="BB523" s="511" t="s">
        <v>544</v>
      </c>
      <c r="BC523" s="511" t="s">
        <v>544</v>
      </c>
      <c r="BD523" s="511" t="s">
        <v>544</v>
      </c>
      <c r="BE523" s="511" t="s">
        <v>544</v>
      </c>
      <c r="BF523" s="511" t="s">
        <v>544</v>
      </c>
      <c r="BG523" s="511" t="s">
        <v>544</v>
      </c>
      <c r="BH523" s="511" t="s">
        <v>544</v>
      </c>
      <c r="BI523" s="511" t="s">
        <v>544</v>
      </c>
      <c r="BJ523" s="511" t="s">
        <v>544</v>
      </c>
      <c r="BK523" s="511" t="s">
        <v>544</v>
      </c>
      <c r="BL523" s="512" t="s">
        <v>544</v>
      </c>
      <c r="BM523" s="511" t="s">
        <v>544</v>
      </c>
      <c r="BN523" s="511" t="s">
        <v>544</v>
      </c>
      <c r="BO523" s="511" t="s">
        <v>544</v>
      </c>
      <c r="BQ523" t="s">
        <v>544</v>
      </c>
      <c r="BR523" t="s">
        <v>544</v>
      </c>
      <c r="BS523" t="s">
        <v>544</v>
      </c>
      <c r="BT523" t="s">
        <v>544</v>
      </c>
      <c r="BU523" t="s">
        <v>544</v>
      </c>
      <c r="BV523" t="s">
        <v>544</v>
      </c>
      <c r="BW523" t="s">
        <v>544</v>
      </c>
      <c r="BX523" t="s">
        <v>544</v>
      </c>
      <c r="BY523" t="s">
        <v>544</v>
      </c>
      <c r="BZ523" t="s">
        <v>544</v>
      </c>
      <c r="CA523" t="s">
        <v>544</v>
      </c>
      <c r="CB523" t="s">
        <v>544</v>
      </c>
      <c r="CC523" t="s">
        <v>544</v>
      </c>
      <c r="CD523" t="s">
        <v>544</v>
      </c>
      <c r="CE523" t="s">
        <v>544</v>
      </c>
      <c r="CF523" t="s">
        <v>544</v>
      </c>
      <c r="CG523" t="s">
        <v>544</v>
      </c>
      <c r="CH523" t="s">
        <v>544</v>
      </c>
      <c r="CI523" t="s">
        <v>544</v>
      </c>
      <c r="CJ523" t="s">
        <v>544</v>
      </c>
      <c r="CK523" t="s">
        <v>544</v>
      </c>
      <c r="CL523" t="s">
        <v>544</v>
      </c>
      <c r="CM523" t="s">
        <v>544</v>
      </c>
      <c r="CN523" t="s">
        <v>544</v>
      </c>
      <c r="CO523" t="s">
        <v>544</v>
      </c>
      <c r="CP523" t="s">
        <v>544</v>
      </c>
      <c r="CQ523" t="s">
        <v>544</v>
      </c>
      <c r="CR523" t="s">
        <v>544</v>
      </c>
      <c r="CS523" t="s">
        <v>544</v>
      </c>
      <c r="CT523" t="s">
        <v>544</v>
      </c>
      <c r="CU523" t="s">
        <v>544</v>
      </c>
      <c r="CV523" t="s">
        <v>544</v>
      </c>
      <c r="CW523" t="s">
        <v>544</v>
      </c>
      <c r="CX523" t="s">
        <v>544</v>
      </c>
      <c r="CY523" t="s">
        <v>544</v>
      </c>
      <c r="CZ523" t="s">
        <v>544</v>
      </c>
      <c r="DA523" t="s">
        <v>544</v>
      </c>
      <c r="DB523" t="s">
        <v>544</v>
      </c>
      <c r="DC523" t="s">
        <v>544</v>
      </c>
      <c r="DD523" t="s">
        <v>544</v>
      </c>
      <c r="DE523" t="s">
        <v>544</v>
      </c>
      <c r="DF523" t="s">
        <v>544</v>
      </c>
      <c r="DG523" t="s">
        <v>544</v>
      </c>
      <c r="DH523" t="s">
        <v>544</v>
      </c>
      <c r="DI523" t="s">
        <v>544</v>
      </c>
      <c r="DJ523" t="s">
        <v>544</v>
      </c>
      <c r="DK523" t="s">
        <v>544</v>
      </c>
      <c r="DL523" t="s">
        <v>544</v>
      </c>
      <c r="DM523" t="s">
        <v>544</v>
      </c>
      <c r="DN523" t="s">
        <v>544</v>
      </c>
      <c r="DO523" t="s">
        <v>544</v>
      </c>
      <c r="DP523" t="s">
        <v>544</v>
      </c>
      <c r="DQ523" t="s">
        <v>544</v>
      </c>
      <c r="DR523" t="s">
        <v>544</v>
      </c>
      <c r="DS523" t="s">
        <v>544</v>
      </c>
      <c r="DT523" t="s">
        <v>544</v>
      </c>
      <c r="DU523" t="s">
        <v>544</v>
      </c>
      <c r="DV523" t="s">
        <v>544</v>
      </c>
      <c r="DW523" t="s">
        <v>544</v>
      </c>
      <c r="DX523" t="s">
        <v>544</v>
      </c>
      <c r="DY523" t="s">
        <v>544</v>
      </c>
      <c r="DZ523" t="s">
        <v>544</v>
      </c>
      <c r="EA523" t="s">
        <v>544</v>
      </c>
    </row>
    <row r="524" spans="1:131" ht="15" hidden="1">
      <c r="A524" s="505" t="e">
        <v>#N/A</v>
      </c>
      <c r="B524" s="505" t="e">
        <v>#N/A</v>
      </c>
      <c r="C524" s="506" t="s">
        <v>544</v>
      </c>
      <c r="D524" s="506" t="s">
        <v>544</v>
      </c>
      <c r="E524" s="507" t="s">
        <v>544</v>
      </c>
      <c r="F524" s="507" t="s">
        <v>544</v>
      </c>
      <c r="G524" s="508" t="s">
        <v>544</v>
      </c>
      <c r="H524" s="470" t="s">
        <v>544</v>
      </c>
      <c r="I524" s="509" t="s">
        <v>544</v>
      </c>
      <c r="J524" s="510" t="s">
        <v>544</v>
      </c>
      <c r="K524" s="511" t="s">
        <v>544</v>
      </c>
      <c r="L524" s="511" t="s">
        <v>544</v>
      </c>
      <c r="M524" s="511" t="s">
        <v>544</v>
      </c>
      <c r="N524" s="511" t="s">
        <v>544</v>
      </c>
      <c r="O524" s="511" t="s">
        <v>544</v>
      </c>
      <c r="P524" s="511" t="s">
        <v>544</v>
      </c>
      <c r="Q524" s="511" t="s">
        <v>544</v>
      </c>
      <c r="R524" s="511" t="s">
        <v>544</v>
      </c>
      <c r="S524" s="511" t="s">
        <v>544</v>
      </c>
      <c r="T524" s="511" t="s">
        <v>544</v>
      </c>
      <c r="U524" s="511" t="s">
        <v>544</v>
      </c>
      <c r="V524" s="511" t="s">
        <v>544</v>
      </c>
      <c r="W524" s="511" t="s">
        <v>544</v>
      </c>
      <c r="X524" s="511" t="s">
        <v>544</v>
      </c>
      <c r="Y524" s="511" t="s">
        <v>544</v>
      </c>
      <c r="Z524" s="511" t="s">
        <v>544</v>
      </c>
      <c r="AA524" s="511" t="s">
        <v>544</v>
      </c>
      <c r="AB524" s="511" t="s">
        <v>544</v>
      </c>
      <c r="AC524" s="511" t="s">
        <v>544</v>
      </c>
      <c r="AD524" s="511" t="s">
        <v>544</v>
      </c>
      <c r="AE524" s="511" t="s">
        <v>544</v>
      </c>
      <c r="AF524" s="511" t="s">
        <v>544</v>
      </c>
      <c r="AG524" s="511" t="s">
        <v>544</v>
      </c>
      <c r="AH524" s="511" t="s">
        <v>544</v>
      </c>
      <c r="AI524" s="511" t="s">
        <v>544</v>
      </c>
      <c r="AJ524" s="511" t="s">
        <v>544</v>
      </c>
      <c r="AK524" s="511" t="s">
        <v>544</v>
      </c>
      <c r="AL524" s="511" t="s">
        <v>544</v>
      </c>
      <c r="AM524" s="511" t="s">
        <v>544</v>
      </c>
      <c r="AN524" s="511" t="s">
        <v>544</v>
      </c>
      <c r="AO524" s="511" t="s">
        <v>544</v>
      </c>
      <c r="AP524" s="511" t="s">
        <v>544</v>
      </c>
      <c r="AQ524" s="511" t="s">
        <v>544</v>
      </c>
      <c r="AR524" s="511" t="s">
        <v>544</v>
      </c>
      <c r="AS524" s="511" t="s">
        <v>544</v>
      </c>
      <c r="AT524" s="511" t="s">
        <v>544</v>
      </c>
      <c r="AU524" s="511" t="s">
        <v>544</v>
      </c>
      <c r="AV524" s="511" t="s">
        <v>544</v>
      </c>
      <c r="AW524" s="511" t="s">
        <v>544</v>
      </c>
      <c r="AX524" s="511" t="s">
        <v>544</v>
      </c>
      <c r="AY524" s="511" t="s">
        <v>544</v>
      </c>
      <c r="AZ524" s="511" t="s">
        <v>544</v>
      </c>
      <c r="BA524" s="511" t="s">
        <v>544</v>
      </c>
      <c r="BB524" s="511" t="s">
        <v>544</v>
      </c>
      <c r="BC524" s="511" t="s">
        <v>544</v>
      </c>
      <c r="BD524" s="511" t="s">
        <v>544</v>
      </c>
      <c r="BE524" s="511" t="s">
        <v>544</v>
      </c>
      <c r="BF524" s="511" t="s">
        <v>544</v>
      </c>
      <c r="BG524" s="511" t="s">
        <v>544</v>
      </c>
      <c r="BH524" s="511" t="s">
        <v>544</v>
      </c>
      <c r="BI524" s="511" t="s">
        <v>544</v>
      </c>
      <c r="BJ524" s="511" t="s">
        <v>544</v>
      </c>
      <c r="BK524" s="511" t="s">
        <v>544</v>
      </c>
      <c r="BL524" s="512" t="s">
        <v>544</v>
      </c>
      <c r="BM524" s="511" t="s">
        <v>544</v>
      </c>
      <c r="BN524" s="511" t="s">
        <v>544</v>
      </c>
      <c r="BO524" s="511" t="s">
        <v>544</v>
      </c>
      <c r="BQ524" t="s">
        <v>544</v>
      </c>
      <c r="BR524" t="s">
        <v>544</v>
      </c>
      <c r="BS524" t="s">
        <v>544</v>
      </c>
      <c r="BT524" t="s">
        <v>544</v>
      </c>
      <c r="BU524" t="s">
        <v>544</v>
      </c>
      <c r="BV524" t="s">
        <v>544</v>
      </c>
      <c r="BW524" t="s">
        <v>544</v>
      </c>
      <c r="BX524" t="s">
        <v>544</v>
      </c>
      <c r="BY524" t="s">
        <v>544</v>
      </c>
      <c r="BZ524" t="s">
        <v>544</v>
      </c>
      <c r="CA524" t="s">
        <v>544</v>
      </c>
      <c r="CB524" t="s">
        <v>544</v>
      </c>
      <c r="CC524" t="s">
        <v>544</v>
      </c>
      <c r="CD524" t="s">
        <v>544</v>
      </c>
      <c r="CE524" t="s">
        <v>544</v>
      </c>
      <c r="CF524" t="s">
        <v>544</v>
      </c>
      <c r="CG524" t="s">
        <v>544</v>
      </c>
      <c r="CH524" t="s">
        <v>544</v>
      </c>
      <c r="CI524" t="s">
        <v>544</v>
      </c>
      <c r="CJ524" t="s">
        <v>544</v>
      </c>
      <c r="CK524" t="s">
        <v>544</v>
      </c>
      <c r="CL524" t="s">
        <v>544</v>
      </c>
      <c r="CM524" t="s">
        <v>544</v>
      </c>
      <c r="CN524" t="s">
        <v>544</v>
      </c>
      <c r="CO524" t="s">
        <v>544</v>
      </c>
      <c r="CP524" t="s">
        <v>544</v>
      </c>
      <c r="CQ524" t="s">
        <v>544</v>
      </c>
      <c r="CR524" t="s">
        <v>544</v>
      </c>
      <c r="CS524" t="s">
        <v>544</v>
      </c>
      <c r="CT524" t="s">
        <v>544</v>
      </c>
      <c r="CU524" t="s">
        <v>544</v>
      </c>
      <c r="CV524" t="s">
        <v>544</v>
      </c>
      <c r="CW524" t="s">
        <v>544</v>
      </c>
      <c r="CX524" t="s">
        <v>544</v>
      </c>
      <c r="CY524" t="s">
        <v>544</v>
      </c>
      <c r="CZ524" t="s">
        <v>544</v>
      </c>
      <c r="DA524" t="s">
        <v>544</v>
      </c>
      <c r="DB524" t="s">
        <v>544</v>
      </c>
      <c r="DC524" t="s">
        <v>544</v>
      </c>
      <c r="DD524" t="s">
        <v>544</v>
      </c>
      <c r="DE524" t="s">
        <v>544</v>
      </c>
      <c r="DF524" t="s">
        <v>544</v>
      </c>
      <c r="DG524" t="s">
        <v>544</v>
      </c>
      <c r="DH524" t="s">
        <v>544</v>
      </c>
      <c r="DI524" t="s">
        <v>544</v>
      </c>
      <c r="DJ524" t="s">
        <v>544</v>
      </c>
      <c r="DK524" t="s">
        <v>544</v>
      </c>
      <c r="DL524" t="s">
        <v>544</v>
      </c>
      <c r="DM524" t="s">
        <v>544</v>
      </c>
      <c r="DN524" t="s">
        <v>544</v>
      </c>
      <c r="DO524" t="s">
        <v>544</v>
      </c>
      <c r="DP524" t="s">
        <v>544</v>
      </c>
      <c r="DQ524" t="s">
        <v>544</v>
      </c>
      <c r="DR524" t="s">
        <v>544</v>
      </c>
      <c r="DS524" t="s">
        <v>544</v>
      </c>
      <c r="DT524" t="s">
        <v>544</v>
      </c>
      <c r="DU524" t="s">
        <v>544</v>
      </c>
      <c r="DV524" t="s">
        <v>544</v>
      </c>
      <c r="DW524" t="s">
        <v>544</v>
      </c>
      <c r="DX524" t="s">
        <v>544</v>
      </c>
      <c r="DY524" t="s">
        <v>544</v>
      </c>
      <c r="DZ524" t="s">
        <v>544</v>
      </c>
      <c r="EA524" t="s">
        <v>544</v>
      </c>
    </row>
    <row r="525" spans="1:131" ht="15" hidden="1">
      <c r="A525" s="505" t="e">
        <v>#N/A</v>
      </c>
      <c r="B525" s="505" t="e">
        <v>#N/A</v>
      </c>
      <c r="C525" s="506" t="s">
        <v>544</v>
      </c>
      <c r="D525" s="506" t="s">
        <v>544</v>
      </c>
      <c r="E525" s="507" t="s">
        <v>544</v>
      </c>
      <c r="F525" s="507" t="s">
        <v>544</v>
      </c>
      <c r="G525" s="508" t="s">
        <v>544</v>
      </c>
      <c r="H525" s="470" t="s">
        <v>544</v>
      </c>
      <c r="I525" s="509" t="s">
        <v>544</v>
      </c>
      <c r="J525" s="510" t="s">
        <v>544</v>
      </c>
      <c r="K525" s="511" t="s">
        <v>544</v>
      </c>
      <c r="L525" s="511" t="s">
        <v>544</v>
      </c>
      <c r="M525" s="511" t="s">
        <v>544</v>
      </c>
      <c r="N525" s="511" t="s">
        <v>544</v>
      </c>
      <c r="O525" s="511" t="s">
        <v>544</v>
      </c>
      <c r="P525" s="511" t="s">
        <v>544</v>
      </c>
      <c r="Q525" s="511" t="s">
        <v>544</v>
      </c>
      <c r="R525" s="511" t="s">
        <v>544</v>
      </c>
      <c r="S525" s="511" t="s">
        <v>544</v>
      </c>
      <c r="T525" s="511" t="s">
        <v>544</v>
      </c>
      <c r="U525" s="511" t="s">
        <v>544</v>
      </c>
      <c r="V525" s="511" t="s">
        <v>544</v>
      </c>
      <c r="W525" s="511" t="s">
        <v>544</v>
      </c>
      <c r="X525" s="511" t="s">
        <v>544</v>
      </c>
      <c r="Y525" s="511" t="s">
        <v>544</v>
      </c>
      <c r="Z525" s="511" t="s">
        <v>544</v>
      </c>
      <c r="AA525" s="511" t="s">
        <v>544</v>
      </c>
      <c r="AB525" s="511" t="s">
        <v>544</v>
      </c>
      <c r="AC525" s="511" t="s">
        <v>544</v>
      </c>
      <c r="AD525" s="511" t="s">
        <v>544</v>
      </c>
      <c r="AE525" s="511" t="s">
        <v>544</v>
      </c>
      <c r="AF525" s="511" t="s">
        <v>544</v>
      </c>
      <c r="AG525" s="511" t="s">
        <v>544</v>
      </c>
      <c r="AH525" s="511" t="s">
        <v>544</v>
      </c>
      <c r="AI525" s="511" t="s">
        <v>544</v>
      </c>
      <c r="AJ525" s="511" t="s">
        <v>544</v>
      </c>
      <c r="AK525" s="511" t="s">
        <v>544</v>
      </c>
      <c r="AL525" s="511" t="s">
        <v>544</v>
      </c>
      <c r="AM525" s="511" t="s">
        <v>544</v>
      </c>
      <c r="AN525" s="511" t="s">
        <v>544</v>
      </c>
      <c r="AO525" s="511" t="s">
        <v>544</v>
      </c>
      <c r="AP525" s="511" t="s">
        <v>544</v>
      </c>
      <c r="AQ525" s="511" t="s">
        <v>544</v>
      </c>
      <c r="AR525" s="511" t="s">
        <v>544</v>
      </c>
      <c r="AS525" s="511" t="s">
        <v>544</v>
      </c>
      <c r="AT525" s="511" t="s">
        <v>544</v>
      </c>
      <c r="AU525" s="511" t="s">
        <v>544</v>
      </c>
      <c r="AV525" s="511" t="s">
        <v>544</v>
      </c>
      <c r="AW525" s="511" t="s">
        <v>544</v>
      </c>
      <c r="AX525" s="511" t="s">
        <v>544</v>
      </c>
      <c r="AY525" s="511" t="s">
        <v>544</v>
      </c>
      <c r="AZ525" s="511" t="s">
        <v>544</v>
      </c>
      <c r="BA525" s="511" t="s">
        <v>544</v>
      </c>
      <c r="BB525" s="511" t="s">
        <v>544</v>
      </c>
      <c r="BC525" s="511" t="s">
        <v>544</v>
      </c>
      <c r="BD525" s="511" t="s">
        <v>544</v>
      </c>
      <c r="BE525" s="511" t="s">
        <v>544</v>
      </c>
      <c r="BF525" s="511" t="s">
        <v>544</v>
      </c>
      <c r="BG525" s="511" t="s">
        <v>544</v>
      </c>
      <c r="BH525" s="511" t="s">
        <v>544</v>
      </c>
      <c r="BI525" s="511" t="s">
        <v>544</v>
      </c>
      <c r="BJ525" s="511" t="s">
        <v>544</v>
      </c>
      <c r="BK525" s="511" t="s">
        <v>544</v>
      </c>
      <c r="BL525" s="512" t="s">
        <v>544</v>
      </c>
      <c r="BM525" s="511" t="s">
        <v>544</v>
      </c>
      <c r="BN525" s="511" t="s">
        <v>544</v>
      </c>
      <c r="BO525" s="511" t="s">
        <v>544</v>
      </c>
      <c r="BQ525" t="s">
        <v>544</v>
      </c>
      <c r="BR525" t="s">
        <v>544</v>
      </c>
      <c r="BS525" t="s">
        <v>544</v>
      </c>
      <c r="BT525" t="s">
        <v>544</v>
      </c>
      <c r="BU525" t="s">
        <v>544</v>
      </c>
      <c r="BV525" t="s">
        <v>544</v>
      </c>
      <c r="BW525" t="s">
        <v>544</v>
      </c>
      <c r="BX525" t="s">
        <v>544</v>
      </c>
      <c r="BY525" t="s">
        <v>544</v>
      </c>
      <c r="BZ525" t="s">
        <v>544</v>
      </c>
      <c r="CA525" t="s">
        <v>544</v>
      </c>
      <c r="CB525" t="s">
        <v>544</v>
      </c>
      <c r="CC525" t="s">
        <v>544</v>
      </c>
      <c r="CD525" t="s">
        <v>544</v>
      </c>
      <c r="CE525" t="s">
        <v>544</v>
      </c>
      <c r="CF525" t="s">
        <v>544</v>
      </c>
      <c r="CG525" t="s">
        <v>544</v>
      </c>
      <c r="CH525" t="s">
        <v>544</v>
      </c>
      <c r="CI525" t="s">
        <v>544</v>
      </c>
      <c r="CJ525" t="s">
        <v>544</v>
      </c>
      <c r="CK525" t="s">
        <v>544</v>
      </c>
      <c r="CL525" t="s">
        <v>544</v>
      </c>
      <c r="CM525" t="s">
        <v>544</v>
      </c>
      <c r="CN525" t="s">
        <v>544</v>
      </c>
      <c r="CO525" t="s">
        <v>544</v>
      </c>
      <c r="CP525" t="s">
        <v>544</v>
      </c>
      <c r="CQ525" t="s">
        <v>544</v>
      </c>
      <c r="CR525" t="s">
        <v>544</v>
      </c>
      <c r="CS525" t="s">
        <v>544</v>
      </c>
      <c r="CT525" t="s">
        <v>544</v>
      </c>
      <c r="CU525" t="s">
        <v>544</v>
      </c>
      <c r="CV525" t="s">
        <v>544</v>
      </c>
      <c r="CW525" t="s">
        <v>544</v>
      </c>
      <c r="CX525" t="s">
        <v>544</v>
      </c>
      <c r="CY525" t="s">
        <v>544</v>
      </c>
      <c r="CZ525" t="s">
        <v>544</v>
      </c>
      <c r="DA525" t="s">
        <v>544</v>
      </c>
      <c r="DB525" t="s">
        <v>544</v>
      </c>
      <c r="DC525" t="s">
        <v>544</v>
      </c>
      <c r="DD525" t="s">
        <v>544</v>
      </c>
      <c r="DE525" t="s">
        <v>544</v>
      </c>
      <c r="DF525" t="s">
        <v>544</v>
      </c>
      <c r="DG525" t="s">
        <v>544</v>
      </c>
      <c r="DH525" t="s">
        <v>544</v>
      </c>
      <c r="DI525" t="s">
        <v>544</v>
      </c>
      <c r="DJ525" t="s">
        <v>544</v>
      </c>
      <c r="DK525" t="s">
        <v>544</v>
      </c>
      <c r="DL525" t="s">
        <v>544</v>
      </c>
      <c r="DM525" t="s">
        <v>544</v>
      </c>
      <c r="DN525" t="s">
        <v>544</v>
      </c>
      <c r="DO525" t="s">
        <v>544</v>
      </c>
      <c r="DP525" t="s">
        <v>544</v>
      </c>
      <c r="DQ525" t="s">
        <v>544</v>
      </c>
      <c r="DR525" t="s">
        <v>544</v>
      </c>
      <c r="DS525" t="s">
        <v>544</v>
      </c>
      <c r="DT525" t="s">
        <v>544</v>
      </c>
      <c r="DU525" t="s">
        <v>544</v>
      </c>
      <c r="DV525" t="s">
        <v>544</v>
      </c>
      <c r="DW525" t="s">
        <v>544</v>
      </c>
      <c r="DX525" t="s">
        <v>544</v>
      </c>
      <c r="DY525" t="s">
        <v>544</v>
      </c>
      <c r="DZ525" t="s">
        <v>544</v>
      </c>
      <c r="EA525" t="s">
        <v>544</v>
      </c>
    </row>
    <row r="526" spans="1:131" ht="15" hidden="1">
      <c r="A526" s="505" t="e">
        <v>#N/A</v>
      </c>
      <c r="B526" s="505" t="e">
        <v>#N/A</v>
      </c>
      <c r="C526" s="506" t="s">
        <v>544</v>
      </c>
      <c r="D526" s="506" t="s">
        <v>544</v>
      </c>
      <c r="E526" s="507" t="s">
        <v>544</v>
      </c>
      <c r="F526" s="507" t="s">
        <v>544</v>
      </c>
      <c r="G526" s="508" t="s">
        <v>544</v>
      </c>
      <c r="H526" s="470" t="s">
        <v>544</v>
      </c>
      <c r="I526" s="509" t="s">
        <v>544</v>
      </c>
      <c r="J526" s="510" t="s">
        <v>544</v>
      </c>
      <c r="K526" s="511" t="s">
        <v>544</v>
      </c>
      <c r="L526" s="511" t="s">
        <v>544</v>
      </c>
      <c r="M526" s="511" t="s">
        <v>544</v>
      </c>
      <c r="N526" s="511" t="s">
        <v>544</v>
      </c>
      <c r="O526" s="511" t="s">
        <v>544</v>
      </c>
      <c r="P526" s="511" t="s">
        <v>544</v>
      </c>
      <c r="Q526" s="511" t="s">
        <v>544</v>
      </c>
      <c r="R526" s="511" t="s">
        <v>544</v>
      </c>
      <c r="S526" s="511" t="s">
        <v>544</v>
      </c>
      <c r="T526" s="511" t="s">
        <v>544</v>
      </c>
      <c r="U526" s="511" t="s">
        <v>544</v>
      </c>
      <c r="V526" s="511" t="s">
        <v>544</v>
      </c>
      <c r="W526" s="511" t="s">
        <v>544</v>
      </c>
      <c r="X526" s="511" t="s">
        <v>544</v>
      </c>
      <c r="Y526" s="511" t="s">
        <v>544</v>
      </c>
      <c r="Z526" s="511" t="s">
        <v>544</v>
      </c>
      <c r="AA526" s="511" t="s">
        <v>544</v>
      </c>
      <c r="AB526" s="511" t="s">
        <v>544</v>
      </c>
      <c r="AC526" s="511" t="s">
        <v>544</v>
      </c>
      <c r="AD526" s="511" t="s">
        <v>544</v>
      </c>
      <c r="AE526" s="511" t="s">
        <v>544</v>
      </c>
      <c r="AF526" s="511" t="s">
        <v>544</v>
      </c>
      <c r="AG526" s="511" t="s">
        <v>544</v>
      </c>
      <c r="AH526" s="511" t="s">
        <v>544</v>
      </c>
      <c r="AI526" s="511" t="s">
        <v>544</v>
      </c>
      <c r="AJ526" s="511" t="s">
        <v>544</v>
      </c>
      <c r="AK526" s="511" t="s">
        <v>544</v>
      </c>
      <c r="AL526" s="511" t="s">
        <v>544</v>
      </c>
      <c r="AM526" s="511" t="s">
        <v>544</v>
      </c>
      <c r="AN526" s="511" t="s">
        <v>544</v>
      </c>
      <c r="AO526" s="511" t="s">
        <v>544</v>
      </c>
      <c r="AP526" s="511" t="s">
        <v>544</v>
      </c>
      <c r="AQ526" s="511" t="s">
        <v>544</v>
      </c>
      <c r="AR526" s="511" t="s">
        <v>544</v>
      </c>
      <c r="AS526" s="511" t="s">
        <v>544</v>
      </c>
      <c r="AT526" s="511" t="s">
        <v>544</v>
      </c>
      <c r="AU526" s="511" t="s">
        <v>544</v>
      </c>
      <c r="AV526" s="511" t="s">
        <v>544</v>
      </c>
      <c r="AW526" s="511" t="s">
        <v>544</v>
      </c>
      <c r="AX526" s="511" t="s">
        <v>544</v>
      </c>
      <c r="AY526" s="511" t="s">
        <v>544</v>
      </c>
      <c r="AZ526" s="511" t="s">
        <v>544</v>
      </c>
      <c r="BA526" s="511" t="s">
        <v>544</v>
      </c>
      <c r="BB526" s="511" t="s">
        <v>544</v>
      </c>
      <c r="BC526" s="511" t="s">
        <v>544</v>
      </c>
      <c r="BD526" s="511" t="s">
        <v>544</v>
      </c>
      <c r="BE526" s="511" t="s">
        <v>544</v>
      </c>
      <c r="BF526" s="511" t="s">
        <v>544</v>
      </c>
      <c r="BG526" s="511" t="s">
        <v>544</v>
      </c>
      <c r="BH526" s="511" t="s">
        <v>544</v>
      </c>
      <c r="BI526" s="511" t="s">
        <v>544</v>
      </c>
      <c r="BJ526" s="511" t="s">
        <v>544</v>
      </c>
      <c r="BK526" s="511" t="s">
        <v>544</v>
      </c>
      <c r="BL526" s="512" t="s">
        <v>544</v>
      </c>
      <c r="BM526" s="511" t="s">
        <v>544</v>
      </c>
      <c r="BN526" s="511" t="s">
        <v>544</v>
      </c>
      <c r="BO526" s="511" t="s">
        <v>544</v>
      </c>
      <c r="BQ526" t="s">
        <v>544</v>
      </c>
      <c r="BR526" t="s">
        <v>544</v>
      </c>
      <c r="BS526" t="s">
        <v>544</v>
      </c>
      <c r="BT526" t="s">
        <v>544</v>
      </c>
      <c r="BU526" t="s">
        <v>544</v>
      </c>
      <c r="BV526" t="s">
        <v>544</v>
      </c>
      <c r="BW526" t="s">
        <v>544</v>
      </c>
      <c r="BX526" t="s">
        <v>544</v>
      </c>
      <c r="BY526" t="s">
        <v>544</v>
      </c>
      <c r="BZ526" t="s">
        <v>544</v>
      </c>
      <c r="CA526" t="s">
        <v>544</v>
      </c>
      <c r="CB526" t="s">
        <v>544</v>
      </c>
      <c r="CC526" t="s">
        <v>544</v>
      </c>
      <c r="CD526" t="s">
        <v>544</v>
      </c>
      <c r="CE526" t="s">
        <v>544</v>
      </c>
      <c r="CF526" t="s">
        <v>544</v>
      </c>
      <c r="CG526" t="s">
        <v>544</v>
      </c>
      <c r="CH526" t="s">
        <v>544</v>
      </c>
      <c r="CI526" t="s">
        <v>544</v>
      </c>
      <c r="CJ526" t="s">
        <v>544</v>
      </c>
      <c r="CK526" t="s">
        <v>544</v>
      </c>
      <c r="CL526" t="s">
        <v>544</v>
      </c>
      <c r="CM526" t="s">
        <v>544</v>
      </c>
      <c r="CN526" t="s">
        <v>544</v>
      </c>
      <c r="CO526" t="s">
        <v>544</v>
      </c>
      <c r="CP526" t="s">
        <v>544</v>
      </c>
      <c r="CQ526" t="s">
        <v>544</v>
      </c>
      <c r="CR526" t="s">
        <v>544</v>
      </c>
      <c r="CS526" t="s">
        <v>544</v>
      </c>
      <c r="CT526" t="s">
        <v>544</v>
      </c>
      <c r="CU526" t="s">
        <v>544</v>
      </c>
      <c r="CV526" t="s">
        <v>544</v>
      </c>
      <c r="CW526" t="s">
        <v>544</v>
      </c>
      <c r="CX526" t="s">
        <v>544</v>
      </c>
      <c r="CY526" t="s">
        <v>544</v>
      </c>
      <c r="CZ526" t="s">
        <v>544</v>
      </c>
      <c r="DA526" t="s">
        <v>544</v>
      </c>
      <c r="DB526" t="s">
        <v>544</v>
      </c>
      <c r="DC526" t="s">
        <v>544</v>
      </c>
      <c r="DD526" t="s">
        <v>544</v>
      </c>
      <c r="DE526" t="s">
        <v>544</v>
      </c>
      <c r="DF526" t="s">
        <v>544</v>
      </c>
      <c r="DG526" t="s">
        <v>544</v>
      </c>
      <c r="DH526" t="s">
        <v>544</v>
      </c>
      <c r="DI526" t="s">
        <v>544</v>
      </c>
      <c r="DJ526" t="s">
        <v>544</v>
      </c>
      <c r="DK526" t="s">
        <v>544</v>
      </c>
      <c r="DL526" t="s">
        <v>544</v>
      </c>
      <c r="DM526" t="s">
        <v>544</v>
      </c>
      <c r="DN526" t="s">
        <v>544</v>
      </c>
      <c r="DO526" t="s">
        <v>544</v>
      </c>
      <c r="DP526" t="s">
        <v>544</v>
      </c>
      <c r="DQ526" t="s">
        <v>544</v>
      </c>
      <c r="DR526" t="s">
        <v>544</v>
      </c>
      <c r="DS526" t="s">
        <v>544</v>
      </c>
      <c r="DT526" t="s">
        <v>544</v>
      </c>
      <c r="DU526" t="s">
        <v>544</v>
      </c>
      <c r="DV526" t="s">
        <v>544</v>
      </c>
      <c r="DW526" t="s">
        <v>544</v>
      </c>
      <c r="DX526" t="s">
        <v>544</v>
      </c>
      <c r="DY526" t="s">
        <v>544</v>
      </c>
      <c r="DZ526" t="s">
        <v>544</v>
      </c>
      <c r="EA526" t="s">
        <v>544</v>
      </c>
    </row>
    <row r="527" spans="1:131" ht="15" hidden="1">
      <c r="A527" s="505" t="e">
        <v>#N/A</v>
      </c>
      <c r="B527" s="505" t="e">
        <v>#N/A</v>
      </c>
      <c r="C527" s="506" t="s">
        <v>544</v>
      </c>
      <c r="D527" s="506" t="s">
        <v>544</v>
      </c>
      <c r="E527" s="507" t="s">
        <v>544</v>
      </c>
      <c r="F527" s="507" t="s">
        <v>544</v>
      </c>
      <c r="G527" s="508" t="s">
        <v>544</v>
      </c>
      <c r="H527" s="470" t="s">
        <v>544</v>
      </c>
      <c r="I527" s="509" t="s">
        <v>544</v>
      </c>
      <c r="J527" s="510" t="s">
        <v>544</v>
      </c>
      <c r="K527" s="511" t="s">
        <v>544</v>
      </c>
      <c r="L527" s="511" t="s">
        <v>544</v>
      </c>
      <c r="M527" s="511" t="s">
        <v>544</v>
      </c>
      <c r="N527" s="511" t="s">
        <v>544</v>
      </c>
      <c r="O527" s="511" t="s">
        <v>544</v>
      </c>
      <c r="P527" s="511" t="s">
        <v>544</v>
      </c>
      <c r="Q527" s="511" t="s">
        <v>544</v>
      </c>
      <c r="R527" s="511" t="s">
        <v>544</v>
      </c>
      <c r="S527" s="511" t="s">
        <v>544</v>
      </c>
      <c r="T527" s="511" t="s">
        <v>544</v>
      </c>
      <c r="U527" s="511" t="s">
        <v>544</v>
      </c>
      <c r="V527" s="511" t="s">
        <v>544</v>
      </c>
      <c r="W527" s="511" t="s">
        <v>544</v>
      </c>
      <c r="X527" s="511" t="s">
        <v>544</v>
      </c>
      <c r="Y527" s="511" t="s">
        <v>544</v>
      </c>
      <c r="Z527" s="511" t="s">
        <v>544</v>
      </c>
      <c r="AA527" s="511" t="s">
        <v>544</v>
      </c>
      <c r="AB527" s="511" t="s">
        <v>544</v>
      </c>
      <c r="AC527" s="511" t="s">
        <v>544</v>
      </c>
      <c r="AD527" s="511" t="s">
        <v>544</v>
      </c>
      <c r="AE527" s="511" t="s">
        <v>544</v>
      </c>
      <c r="AF527" s="511" t="s">
        <v>544</v>
      </c>
      <c r="AG527" s="511" t="s">
        <v>544</v>
      </c>
      <c r="AH527" s="511" t="s">
        <v>544</v>
      </c>
      <c r="AI527" s="511" t="s">
        <v>544</v>
      </c>
      <c r="AJ527" s="511" t="s">
        <v>544</v>
      </c>
      <c r="AK527" s="511" t="s">
        <v>544</v>
      </c>
      <c r="AL527" s="511" t="s">
        <v>544</v>
      </c>
      <c r="AM527" s="511" t="s">
        <v>544</v>
      </c>
      <c r="AN527" s="511" t="s">
        <v>544</v>
      </c>
      <c r="AO527" s="511" t="s">
        <v>544</v>
      </c>
      <c r="AP527" s="511" t="s">
        <v>544</v>
      </c>
      <c r="AQ527" s="511" t="s">
        <v>544</v>
      </c>
      <c r="AR527" s="511" t="s">
        <v>544</v>
      </c>
      <c r="AS527" s="511" t="s">
        <v>544</v>
      </c>
      <c r="AT527" s="511" t="s">
        <v>544</v>
      </c>
      <c r="AU527" s="511" t="s">
        <v>544</v>
      </c>
      <c r="AV527" s="511" t="s">
        <v>544</v>
      </c>
      <c r="AW527" s="511" t="s">
        <v>544</v>
      </c>
      <c r="AX527" s="511" t="s">
        <v>544</v>
      </c>
      <c r="AY527" s="511" t="s">
        <v>544</v>
      </c>
      <c r="AZ527" s="511" t="s">
        <v>544</v>
      </c>
      <c r="BA527" s="511" t="s">
        <v>544</v>
      </c>
      <c r="BB527" s="511" t="s">
        <v>544</v>
      </c>
      <c r="BC527" s="511" t="s">
        <v>544</v>
      </c>
      <c r="BD527" s="511" t="s">
        <v>544</v>
      </c>
      <c r="BE527" s="511" t="s">
        <v>544</v>
      </c>
      <c r="BF527" s="511" t="s">
        <v>544</v>
      </c>
      <c r="BG527" s="511" t="s">
        <v>544</v>
      </c>
      <c r="BH527" s="511" t="s">
        <v>544</v>
      </c>
      <c r="BI527" s="511" t="s">
        <v>544</v>
      </c>
      <c r="BJ527" s="511" t="s">
        <v>544</v>
      </c>
      <c r="BK527" s="511" t="s">
        <v>544</v>
      </c>
      <c r="BL527" s="512" t="s">
        <v>544</v>
      </c>
      <c r="BM527" s="511" t="s">
        <v>544</v>
      </c>
      <c r="BN527" s="511" t="s">
        <v>544</v>
      </c>
      <c r="BO527" s="511" t="s">
        <v>544</v>
      </c>
      <c r="BQ527" t="s">
        <v>544</v>
      </c>
      <c r="BR527" t="s">
        <v>544</v>
      </c>
      <c r="BS527" t="s">
        <v>544</v>
      </c>
      <c r="BT527" t="s">
        <v>544</v>
      </c>
      <c r="BU527" t="s">
        <v>544</v>
      </c>
      <c r="BV527" t="s">
        <v>544</v>
      </c>
      <c r="BW527" t="s">
        <v>544</v>
      </c>
      <c r="BX527" t="s">
        <v>544</v>
      </c>
      <c r="BY527" t="s">
        <v>544</v>
      </c>
      <c r="BZ527" t="s">
        <v>544</v>
      </c>
      <c r="CA527" t="s">
        <v>544</v>
      </c>
      <c r="CB527" t="s">
        <v>544</v>
      </c>
      <c r="CC527" t="s">
        <v>544</v>
      </c>
      <c r="CD527" t="s">
        <v>544</v>
      </c>
      <c r="CE527" t="s">
        <v>544</v>
      </c>
      <c r="CF527" t="s">
        <v>544</v>
      </c>
      <c r="CG527" t="s">
        <v>544</v>
      </c>
      <c r="CH527" t="s">
        <v>544</v>
      </c>
      <c r="CI527" t="s">
        <v>544</v>
      </c>
      <c r="CJ527" t="s">
        <v>544</v>
      </c>
      <c r="CK527" t="s">
        <v>544</v>
      </c>
      <c r="CL527" t="s">
        <v>544</v>
      </c>
      <c r="CM527" t="s">
        <v>544</v>
      </c>
      <c r="CN527" t="s">
        <v>544</v>
      </c>
      <c r="CO527" t="s">
        <v>544</v>
      </c>
      <c r="CP527" t="s">
        <v>544</v>
      </c>
      <c r="CQ527" t="s">
        <v>544</v>
      </c>
      <c r="CR527" t="s">
        <v>544</v>
      </c>
      <c r="CS527" t="s">
        <v>544</v>
      </c>
      <c r="CT527" t="s">
        <v>544</v>
      </c>
      <c r="CU527" t="s">
        <v>544</v>
      </c>
      <c r="CV527" t="s">
        <v>544</v>
      </c>
      <c r="CW527" t="s">
        <v>544</v>
      </c>
      <c r="CX527" t="s">
        <v>544</v>
      </c>
      <c r="CY527" t="s">
        <v>544</v>
      </c>
      <c r="CZ527" t="s">
        <v>544</v>
      </c>
      <c r="DA527" t="s">
        <v>544</v>
      </c>
      <c r="DB527" t="s">
        <v>544</v>
      </c>
      <c r="DC527" t="s">
        <v>544</v>
      </c>
      <c r="DD527" t="s">
        <v>544</v>
      </c>
      <c r="DE527" t="s">
        <v>544</v>
      </c>
      <c r="DF527" t="s">
        <v>544</v>
      </c>
      <c r="DG527" t="s">
        <v>544</v>
      </c>
      <c r="DH527" t="s">
        <v>544</v>
      </c>
      <c r="DI527" t="s">
        <v>544</v>
      </c>
      <c r="DJ527" t="s">
        <v>544</v>
      </c>
      <c r="DK527" t="s">
        <v>544</v>
      </c>
      <c r="DL527" t="s">
        <v>544</v>
      </c>
      <c r="DM527" t="s">
        <v>544</v>
      </c>
      <c r="DN527" t="s">
        <v>544</v>
      </c>
      <c r="DO527" t="s">
        <v>544</v>
      </c>
      <c r="DP527" t="s">
        <v>544</v>
      </c>
      <c r="DQ527" t="s">
        <v>544</v>
      </c>
      <c r="DR527" t="s">
        <v>544</v>
      </c>
      <c r="DS527" t="s">
        <v>544</v>
      </c>
      <c r="DT527" t="s">
        <v>544</v>
      </c>
      <c r="DU527" t="s">
        <v>544</v>
      </c>
      <c r="DV527" t="s">
        <v>544</v>
      </c>
      <c r="DW527" t="s">
        <v>544</v>
      </c>
      <c r="DX527" t="s">
        <v>544</v>
      </c>
      <c r="DY527" t="s">
        <v>544</v>
      </c>
      <c r="DZ527" t="s">
        <v>544</v>
      </c>
      <c r="EA527" t="s">
        <v>544</v>
      </c>
    </row>
    <row r="528" spans="1:131" ht="15" hidden="1">
      <c r="A528" s="505" t="e">
        <v>#N/A</v>
      </c>
      <c r="B528" s="505" t="e">
        <v>#N/A</v>
      </c>
      <c r="C528" s="506" t="s">
        <v>544</v>
      </c>
      <c r="D528" s="506" t="s">
        <v>544</v>
      </c>
      <c r="E528" s="507" t="s">
        <v>544</v>
      </c>
      <c r="F528" s="507" t="s">
        <v>544</v>
      </c>
      <c r="G528" s="508" t="s">
        <v>544</v>
      </c>
      <c r="H528" s="470" t="s">
        <v>544</v>
      </c>
      <c r="I528" s="509" t="s">
        <v>544</v>
      </c>
      <c r="J528" s="510" t="s">
        <v>544</v>
      </c>
      <c r="K528" s="511" t="s">
        <v>544</v>
      </c>
      <c r="L528" s="511" t="s">
        <v>544</v>
      </c>
      <c r="M528" s="511" t="s">
        <v>544</v>
      </c>
      <c r="N528" s="511" t="s">
        <v>544</v>
      </c>
      <c r="O528" s="511" t="s">
        <v>544</v>
      </c>
      <c r="P528" s="511" t="s">
        <v>544</v>
      </c>
      <c r="Q528" s="511" t="s">
        <v>544</v>
      </c>
      <c r="R528" s="511" t="s">
        <v>544</v>
      </c>
      <c r="S528" s="511" t="s">
        <v>544</v>
      </c>
      <c r="T528" s="511" t="s">
        <v>544</v>
      </c>
      <c r="U528" s="511" t="s">
        <v>544</v>
      </c>
      <c r="V528" s="511" t="s">
        <v>544</v>
      </c>
      <c r="W528" s="511" t="s">
        <v>544</v>
      </c>
      <c r="X528" s="511" t="s">
        <v>544</v>
      </c>
      <c r="Y528" s="511" t="s">
        <v>544</v>
      </c>
      <c r="Z528" s="511" t="s">
        <v>544</v>
      </c>
      <c r="AA528" s="511" t="s">
        <v>544</v>
      </c>
      <c r="AB528" s="511" t="s">
        <v>544</v>
      </c>
      <c r="AC528" s="511" t="s">
        <v>544</v>
      </c>
      <c r="AD528" s="511" t="s">
        <v>544</v>
      </c>
      <c r="AE528" s="511" t="s">
        <v>544</v>
      </c>
      <c r="AF528" s="511" t="s">
        <v>544</v>
      </c>
      <c r="AG528" s="511" t="s">
        <v>544</v>
      </c>
      <c r="AH528" s="511" t="s">
        <v>544</v>
      </c>
      <c r="AI528" s="511" t="s">
        <v>544</v>
      </c>
      <c r="AJ528" s="511" t="s">
        <v>544</v>
      </c>
      <c r="AK528" s="511" t="s">
        <v>544</v>
      </c>
      <c r="AL528" s="511" t="s">
        <v>544</v>
      </c>
      <c r="AM528" s="511" t="s">
        <v>544</v>
      </c>
      <c r="AN528" s="511" t="s">
        <v>544</v>
      </c>
      <c r="AO528" s="511" t="s">
        <v>544</v>
      </c>
      <c r="AP528" s="511" t="s">
        <v>544</v>
      </c>
      <c r="AQ528" s="511" t="s">
        <v>544</v>
      </c>
      <c r="AR528" s="511" t="s">
        <v>544</v>
      </c>
      <c r="AS528" s="511" t="s">
        <v>544</v>
      </c>
      <c r="AT528" s="511" t="s">
        <v>544</v>
      </c>
      <c r="AU528" s="511" t="s">
        <v>544</v>
      </c>
      <c r="AV528" s="511" t="s">
        <v>544</v>
      </c>
      <c r="AW528" s="511" t="s">
        <v>544</v>
      </c>
      <c r="AX528" s="511" t="s">
        <v>544</v>
      </c>
      <c r="AY528" s="511" t="s">
        <v>544</v>
      </c>
      <c r="AZ528" s="511" t="s">
        <v>544</v>
      </c>
      <c r="BA528" s="511" t="s">
        <v>544</v>
      </c>
      <c r="BB528" s="511" t="s">
        <v>544</v>
      </c>
      <c r="BC528" s="511" t="s">
        <v>544</v>
      </c>
      <c r="BD528" s="511" t="s">
        <v>544</v>
      </c>
      <c r="BE528" s="511" t="s">
        <v>544</v>
      </c>
      <c r="BF528" s="511" t="s">
        <v>544</v>
      </c>
      <c r="BG528" s="511" t="s">
        <v>544</v>
      </c>
      <c r="BH528" s="511" t="s">
        <v>544</v>
      </c>
      <c r="BI528" s="511" t="s">
        <v>544</v>
      </c>
      <c r="BJ528" s="511" t="s">
        <v>544</v>
      </c>
      <c r="BK528" s="511" t="s">
        <v>544</v>
      </c>
      <c r="BL528" s="512" t="s">
        <v>544</v>
      </c>
      <c r="BM528" s="511" t="s">
        <v>544</v>
      </c>
      <c r="BN528" s="511" t="s">
        <v>544</v>
      </c>
      <c r="BO528" s="511" t="s">
        <v>544</v>
      </c>
      <c r="BQ528" t="s">
        <v>544</v>
      </c>
      <c r="BR528" t="s">
        <v>544</v>
      </c>
      <c r="BS528" t="s">
        <v>544</v>
      </c>
      <c r="BT528" t="s">
        <v>544</v>
      </c>
      <c r="BU528" t="s">
        <v>544</v>
      </c>
      <c r="BV528" t="s">
        <v>544</v>
      </c>
      <c r="BW528" t="s">
        <v>544</v>
      </c>
      <c r="BX528" t="s">
        <v>544</v>
      </c>
      <c r="BY528" t="s">
        <v>544</v>
      </c>
      <c r="BZ528" t="s">
        <v>544</v>
      </c>
      <c r="CA528" t="s">
        <v>544</v>
      </c>
      <c r="CB528" t="s">
        <v>544</v>
      </c>
      <c r="CC528" t="s">
        <v>544</v>
      </c>
      <c r="CD528" t="s">
        <v>544</v>
      </c>
      <c r="CE528" t="s">
        <v>544</v>
      </c>
      <c r="CF528" t="s">
        <v>544</v>
      </c>
      <c r="CG528" t="s">
        <v>544</v>
      </c>
      <c r="CH528" t="s">
        <v>544</v>
      </c>
      <c r="CI528" t="s">
        <v>544</v>
      </c>
      <c r="CJ528" t="s">
        <v>544</v>
      </c>
      <c r="CK528" t="s">
        <v>544</v>
      </c>
      <c r="CL528" t="s">
        <v>544</v>
      </c>
      <c r="CM528" t="s">
        <v>544</v>
      </c>
      <c r="CN528" t="s">
        <v>544</v>
      </c>
      <c r="CO528" t="s">
        <v>544</v>
      </c>
      <c r="CP528" t="s">
        <v>544</v>
      </c>
      <c r="CQ528" t="s">
        <v>544</v>
      </c>
      <c r="CR528" t="s">
        <v>544</v>
      </c>
      <c r="CS528" t="s">
        <v>544</v>
      </c>
      <c r="CT528" t="s">
        <v>544</v>
      </c>
      <c r="CU528" t="s">
        <v>544</v>
      </c>
      <c r="CV528" t="s">
        <v>544</v>
      </c>
      <c r="CW528" t="s">
        <v>544</v>
      </c>
      <c r="CX528" t="s">
        <v>544</v>
      </c>
      <c r="CY528" t="s">
        <v>544</v>
      </c>
      <c r="CZ528" t="s">
        <v>544</v>
      </c>
      <c r="DA528" t="s">
        <v>544</v>
      </c>
      <c r="DB528" t="s">
        <v>544</v>
      </c>
      <c r="DC528" t="s">
        <v>544</v>
      </c>
      <c r="DD528" t="s">
        <v>544</v>
      </c>
      <c r="DE528" t="s">
        <v>544</v>
      </c>
      <c r="DF528" t="s">
        <v>544</v>
      </c>
      <c r="DG528" t="s">
        <v>544</v>
      </c>
      <c r="DH528" t="s">
        <v>544</v>
      </c>
      <c r="DI528" t="s">
        <v>544</v>
      </c>
      <c r="DJ528" t="s">
        <v>544</v>
      </c>
      <c r="DK528" t="s">
        <v>544</v>
      </c>
      <c r="DL528" t="s">
        <v>544</v>
      </c>
      <c r="DM528" t="s">
        <v>544</v>
      </c>
      <c r="DN528" t="s">
        <v>544</v>
      </c>
      <c r="DO528" t="s">
        <v>544</v>
      </c>
      <c r="DP528" t="s">
        <v>544</v>
      </c>
      <c r="DQ528" t="s">
        <v>544</v>
      </c>
      <c r="DR528" t="s">
        <v>544</v>
      </c>
      <c r="DS528" t="s">
        <v>544</v>
      </c>
      <c r="DT528" t="s">
        <v>544</v>
      </c>
      <c r="DU528" t="s">
        <v>544</v>
      </c>
      <c r="DV528" t="s">
        <v>544</v>
      </c>
      <c r="DW528" t="s">
        <v>544</v>
      </c>
      <c r="DX528" t="s">
        <v>544</v>
      </c>
      <c r="DY528" t="s">
        <v>544</v>
      </c>
      <c r="DZ528" t="s">
        <v>544</v>
      </c>
      <c r="EA528" t="s">
        <v>544</v>
      </c>
    </row>
    <row r="529" spans="1:131" ht="15" hidden="1">
      <c r="A529" s="505" t="e">
        <v>#N/A</v>
      </c>
      <c r="B529" s="505" t="e">
        <v>#N/A</v>
      </c>
      <c r="C529" s="506" t="s">
        <v>544</v>
      </c>
      <c r="D529" s="506" t="s">
        <v>544</v>
      </c>
      <c r="E529" s="507" t="s">
        <v>544</v>
      </c>
      <c r="F529" s="507" t="s">
        <v>544</v>
      </c>
      <c r="G529" s="508" t="s">
        <v>544</v>
      </c>
      <c r="H529" s="470" t="s">
        <v>544</v>
      </c>
      <c r="I529" s="509" t="s">
        <v>544</v>
      </c>
      <c r="J529" s="510" t="s">
        <v>544</v>
      </c>
      <c r="K529" s="511" t="s">
        <v>544</v>
      </c>
      <c r="L529" s="511" t="s">
        <v>544</v>
      </c>
      <c r="M529" s="511" t="s">
        <v>544</v>
      </c>
      <c r="N529" s="511" t="s">
        <v>544</v>
      </c>
      <c r="O529" s="511" t="s">
        <v>544</v>
      </c>
      <c r="P529" s="511" t="s">
        <v>544</v>
      </c>
      <c r="Q529" s="511" t="s">
        <v>544</v>
      </c>
      <c r="R529" s="511" t="s">
        <v>544</v>
      </c>
      <c r="S529" s="511" t="s">
        <v>544</v>
      </c>
      <c r="T529" s="511" t="s">
        <v>544</v>
      </c>
      <c r="U529" s="511" t="s">
        <v>544</v>
      </c>
      <c r="V529" s="511" t="s">
        <v>544</v>
      </c>
      <c r="W529" s="511" t="s">
        <v>544</v>
      </c>
      <c r="X529" s="511" t="s">
        <v>544</v>
      </c>
      <c r="Y529" s="511" t="s">
        <v>544</v>
      </c>
      <c r="Z529" s="511" t="s">
        <v>544</v>
      </c>
      <c r="AA529" s="511" t="s">
        <v>544</v>
      </c>
      <c r="AB529" s="511" t="s">
        <v>544</v>
      </c>
      <c r="AC529" s="511" t="s">
        <v>544</v>
      </c>
      <c r="AD529" s="511" t="s">
        <v>544</v>
      </c>
      <c r="AE529" s="511" t="s">
        <v>544</v>
      </c>
      <c r="AF529" s="511" t="s">
        <v>544</v>
      </c>
      <c r="AG529" s="511" t="s">
        <v>544</v>
      </c>
      <c r="AH529" s="511" t="s">
        <v>544</v>
      </c>
      <c r="AI529" s="511" t="s">
        <v>544</v>
      </c>
      <c r="AJ529" s="511" t="s">
        <v>544</v>
      </c>
      <c r="AK529" s="511" t="s">
        <v>544</v>
      </c>
      <c r="AL529" s="511" t="s">
        <v>544</v>
      </c>
      <c r="AM529" s="511" t="s">
        <v>544</v>
      </c>
      <c r="AN529" s="511" t="s">
        <v>544</v>
      </c>
      <c r="AO529" s="511" t="s">
        <v>544</v>
      </c>
      <c r="AP529" s="511" t="s">
        <v>544</v>
      </c>
      <c r="AQ529" s="511" t="s">
        <v>544</v>
      </c>
      <c r="AR529" s="511" t="s">
        <v>544</v>
      </c>
      <c r="AS529" s="511" t="s">
        <v>544</v>
      </c>
      <c r="AT529" s="511" t="s">
        <v>544</v>
      </c>
      <c r="AU529" s="511" t="s">
        <v>544</v>
      </c>
      <c r="AV529" s="511" t="s">
        <v>544</v>
      </c>
      <c r="AW529" s="511" t="s">
        <v>544</v>
      </c>
      <c r="AX529" s="511" t="s">
        <v>544</v>
      </c>
      <c r="AY529" s="511" t="s">
        <v>544</v>
      </c>
      <c r="AZ529" s="511" t="s">
        <v>544</v>
      </c>
      <c r="BA529" s="511" t="s">
        <v>544</v>
      </c>
      <c r="BB529" s="511" t="s">
        <v>544</v>
      </c>
      <c r="BC529" s="511" t="s">
        <v>544</v>
      </c>
      <c r="BD529" s="511" t="s">
        <v>544</v>
      </c>
      <c r="BE529" s="511" t="s">
        <v>544</v>
      </c>
      <c r="BF529" s="511" t="s">
        <v>544</v>
      </c>
      <c r="BG529" s="511" t="s">
        <v>544</v>
      </c>
      <c r="BH529" s="511" t="s">
        <v>544</v>
      </c>
      <c r="BI529" s="511" t="s">
        <v>544</v>
      </c>
      <c r="BJ529" s="511" t="s">
        <v>544</v>
      </c>
      <c r="BK529" s="511" t="s">
        <v>544</v>
      </c>
      <c r="BL529" s="512" t="s">
        <v>544</v>
      </c>
      <c r="BM529" s="511" t="s">
        <v>544</v>
      </c>
      <c r="BN529" s="511" t="s">
        <v>544</v>
      </c>
      <c r="BO529" s="511" t="s">
        <v>544</v>
      </c>
      <c r="BQ529" t="s">
        <v>544</v>
      </c>
      <c r="BR529" t="s">
        <v>544</v>
      </c>
      <c r="BS529" t="s">
        <v>544</v>
      </c>
      <c r="BT529" t="s">
        <v>544</v>
      </c>
      <c r="BU529" t="s">
        <v>544</v>
      </c>
      <c r="BV529" t="s">
        <v>544</v>
      </c>
      <c r="BW529" t="s">
        <v>544</v>
      </c>
      <c r="BX529" t="s">
        <v>544</v>
      </c>
      <c r="BY529" t="s">
        <v>544</v>
      </c>
      <c r="BZ529" t="s">
        <v>544</v>
      </c>
      <c r="CA529" t="s">
        <v>544</v>
      </c>
      <c r="CB529" t="s">
        <v>544</v>
      </c>
      <c r="CC529" t="s">
        <v>544</v>
      </c>
      <c r="CD529" t="s">
        <v>544</v>
      </c>
      <c r="CE529" t="s">
        <v>544</v>
      </c>
      <c r="CF529" t="s">
        <v>544</v>
      </c>
      <c r="CG529" t="s">
        <v>544</v>
      </c>
      <c r="CH529" t="s">
        <v>544</v>
      </c>
      <c r="CI529" t="s">
        <v>544</v>
      </c>
      <c r="CJ529" t="s">
        <v>544</v>
      </c>
      <c r="CK529" t="s">
        <v>544</v>
      </c>
      <c r="CL529" t="s">
        <v>544</v>
      </c>
      <c r="CM529" t="s">
        <v>544</v>
      </c>
      <c r="CN529" t="s">
        <v>544</v>
      </c>
      <c r="CO529" t="s">
        <v>544</v>
      </c>
      <c r="CP529" t="s">
        <v>544</v>
      </c>
      <c r="CQ529" t="s">
        <v>544</v>
      </c>
      <c r="CR529" t="s">
        <v>544</v>
      </c>
      <c r="CS529" t="s">
        <v>544</v>
      </c>
      <c r="CT529" t="s">
        <v>544</v>
      </c>
      <c r="CU529" t="s">
        <v>544</v>
      </c>
      <c r="CV529" t="s">
        <v>544</v>
      </c>
      <c r="CW529" t="s">
        <v>544</v>
      </c>
      <c r="CX529" t="s">
        <v>544</v>
      </c>
      <c r="CY529" t="s">
        <v>544</v>
      </c>
      <c r="CZ529" t="s">
        <v>544</v>
      </c>
      <c r="DA529" t="s">
        <v>544</v>
      </c>
      <c r="DB529" t="s">
        <v>544</v>
      </c>
      <c r="DC529" t="s">
        <v>544</v>
      </c>
      <c r="DD529" t="s">
        <v>544</v>
      </c>
      <c r="DE529" t="s">
        <v>544</v>
      </c>
      <c r="DF529" t="s">
        <v>544</v>
      </c>
      <c r="DG529" t="s">
        <v>544</v>
      </c>
      <c r="DH529" t="s">
        <v>544</v>
      </c>
      <c r="DI529" t="s">
        <v>544</v>
      </c>
      <c r="DJ529" t="s">
        <v>544</v>
      </c>
      <c r="DK529" t="s">
        <v>544</v>
      </c>
      <c r="DL529" t="s">
        <v>544</v>
      </c>
      <c r="DM529" t="s">
        <v>544</v>
      </c>
      <c r="DN529" t="s">
        <v>544</v>
      </c>
      <c r="DO529" t="s">
        <v>544</v>
      </c>
      <c r="DP529" t="s">
        <v>544</v>
      </c>
      <c r="DQ529" t="s">
        <v>544</v>
      </c>
      <c r="DR529" t="s">
        <v>544</v>
      </c>
      <c r="DS529" t="s">
        <v>544</v>
      </c>
      <c r="DT529" t="s">
        <v>544</v>
      </c>
      <c r="DU529" t="s">
        <v>544</v>
      </c>
      <c r="DV529" t="s">
        <v>544</v>
      </c>
      <c r="DW529" t="s">
        <v>544</v>
      </c>
      <c r="DX529" t="s">
        <v>544</v>
      </c>
      <c r="DY529" t="s">
        <v>544</v>
      </c>
      <c r="DZ529" t="s">
        <v>544</v>
      </c>
      <c r="EA529" t="s">
        <v>544</v>
      </c>
    </row>
    <row r="530" spans="1:131" ht="15" hidden="1">
      <c r="A530" s="505" t="e">
        <v>#N/A</v>
      </c>
      <c r="B530" s="505" t="e">
        <v>#N/A</v>
      </c>
      <c r="C530" s="506" t="s">
        <v>544</v>
      </c>
      <c r="D530" s="506" t="s">
        <v>544</v>
      </c>
      <c r="E530" s="507" t="s">
        <v>544</v>
      </c>
      <c r="F530" s="507" t="s">
        <v>544</v>
      </c>
      <c r="G530" s="508" t="s">
        <v>544</v>
      </c>
      <c r="H530" s="470" t="s">
        <v>544</v>
      </c>
      <c r="I530" s="509" t="s">
        <v>544</v>
      </c>
      <c r="J530" s="510" t="s">
        <v>544</v>
      </c>
      <c r="K530" s="511" t="s">
        <v>544</v>
      </c>
      <c r="L530" s="511" t="s">
        <v>544</v>
      </c>
      <c r="M530" s="511" t="s">
        <v>544</v>
      </c>
      <c r="N530" s="511" t="s">
        <v>544</v>
      </c>
      <c r="O530" s="511" t="s">
        <v>544</v>
      </c>
      <c r="P530" s="511" t="s">
        <v>544</v>
      </c>
      <c r="Q530" s="511" t="s">
        <v>544</v>
      </c>
      <c r="R530" s="511" t="s">
        <v>544</v>
      </c>
      <c r="S530" s="511" t="s">
        <v>544</v>
      </c>
      <c r="T530" s="511" t="s">
        <v>544</v>
      </c>
      <c r="U530" s="511" t="s">
        <v>544</v>
      </c>
      <c r="V530" s="511" t="s">
        <v>544</v>
      </c>
      <c r="W530" s="511" t="s">
        <v>544</v>
      </c>
      <c r="X530" s="511" t="s">
        <v>544</v>
      </c>
      <c r="Y530" s="511" t="s">
        <v>544</v>
      </c>
      <c r="Z530" s="511" t="s">
        <v>544</v>
      </c>
      <c r="AA530" s="511" t="s">
        <v>544</v>
      </c>
      <c r="AB530" s="511" t="s">
        <v>544</v>
      </c>
      <c r="AC530" s="511" t="s">
        <v>544</v>
      </c>
      <c r="AD530" s="511" t="s">
        <v>544</v>
      </c>
      <c r="AE530" s="511" t="s">
        <v>544</v>
      </c>
      <c r="AF530" s="511" t="s">
        <v>544</v>
      </c>
      <c r="AG530" s="511" t="s">
        <v>544</v>
      </c>
      <c r="AH530" s="511" t="s">
        <v>544</v>
      </c>
      <c r="AI530" s="511" t="s">
        <v>544</v>
      </c>
      <c r="AJ530" s="511" t="s">
        <v>544</v>
      </c>
      <c r="AK530" s="511" t="s">
        <v>544</v>
      </c>
      <c r="AL530" s="511" t="s">
        <v>544</v>
      </c>
      <c r="AM530" s="511" t="s">
        <v>544</v>
      </c>
      <c r="AN530" s="511" t="s">
        <v>544</v>
      </c>
      <c r="AO530" s="511" t="s">
        <v>544</v>
      </c>
      <c r="AP530" s="511" t="s">
        <v>544</v>
      </c>
      <c r="AQ530" s="511" t="s">
        <v>544</v>
      </c>
      <c r="AR530" s="511" t="s">
        <v>544</v>
      </c>
      <c r="AS530" s="511" t="s">
        <v>544</v>
      </c>
      <c r="AT530" s="511" t="s">
        <v>544</v>
      </c>
      <c r="AU530" s="511" t="s">
        <v>544</v>
      </c>
      <c r="AV530" s="511" t="s">
        <v>544</v>
      </c>
      <c r="AW530" s="511" t="s">
        <v>544</v>
      </c>
      <c r="AX530" s="511" t="s">
        <v>544</v>
      </c>
      <c r="AY530" s="511" t="s">
        <v>544</v>
      </c>
      <c r="AZ530" s="511" t="s">
        <v>544</v>
      </c>
      <c r="BA530" s="511" t="s">
        <v>544</v>
      </c>
      <c r="BB530" s="511" t="s">
        <v>544</v>
      </c>
      <c r="BC530" s="511" t="s">
        <v>544</v>
      </c>
      <c r="BD530" s="511" t="s">
        <v>544</v>
      </c>
      <c r="BE530" s="511" t="s">
        <v>544</v>
      </c>
      <c r="BF530" s="511" t="s">
        <v>544</v>
      </c>
      <c r="BG530" s="511" t="s">
        <v>544</v>
      </c>
      <c r="BH530" s="511" t="s">
        <v>544</v>
      </c>
      <c r="BI530" s="511" t="s">
        <v>544</v>
      </c>
      <c r="BJ530" s="511" t="s">
        <v>544</v>
      </c>
      <c r="BK530" s="511" t="s">
        <v>544</v>
      </c>
      <c r="BL530" s="512" t="s">
        <v>544</v>
      </c>
      <c r="BM530" s="511" t="s">
        <v>544</v>
      </c>
      <c r="BN530" s="511" t="s">
        <v>544</v>
      </c>
      <c r="BO530" s="511" t="s">
        <v>544</v>
      </c>
      <c r="BQ530" t="s">
        <v>544</v>
      </c>
      <c r="BR530" t="s">
        <v>544</v>
      </c>
      <c r="BS530" t="s">
        <v>544</v>
      </c>
      <c r="BT530" t="s">
        <v>544</v>
      </c>
      <c r="BU530" t="s">
        <v>544</v>
      </c>
      <c r="BV530" t="s">
        <v>544</v>
      </c>
      <c r="BW530" t="s">
        <v>544</v>
      </c>
      <c r="BX530" t="s">
        <v>544</v>
      </c>
      <c r="BY530" t="s">
        <v>544</v>
      </c>
      <c r="BZ530" t="s">
        <v>544</v>
      </c>
      <c r="CA530" t="s">
        <v>544</v>
      </c>
      <c r="CB530" t="s">
        <v>544</v>
      </c>
      <c r="CC530" t="s">
        <v>544</v>
      </c>
      <c r="CD530" t="s">
        <v>544</v>
      </c>
      <c r="CE530" t="s">
        <v>544</v>
      </c>
      <c r="CF530" t="s">
        <v>544</v>
      </c>
      <c r="CG530" t="s">
        <v>544</v>
      </c>
      <c r="CH530" t="s">
        <v>544</v>
      </c>
      <c r="CI530" t="s">
        <v>544</v>
      </c>
      <c r="CJ530" t="s">
        <v>544</v>
      </c>
      <c r="CK530" t="s">
        <v>544</v>
      </c>
      <c r="CL530" t="s">
        <v>544</v>
      </c>
      <c r="CM530" t="s">
        <v>544</v>
      </c>
      <c r="CN530" t="s">
        <v>544</v>
      </c>
      <c r="CO530" t="s">
        <v>544</v>
      </c>
      <c r="CP530" t="s">
        <v>544</v>
      </c>
      <c r="CQ530" t="s">
        <v>544</v>
      </c>
      <c r="CR530" t="s">
        <v>544</v>
      </c>
      <c r="CS530" t="s">
        <v>544</v>
      </c>
      <c r="CT530" t="s">
        <v>544</v>
      </c>
      <c r="CU530" t="s">
        <v>544</v>
      </c>
      <c r="CV530" t="s">
        <v>544</v>
      </c>
      <c r="CW530" t="s">
        <v>544</v>
      </c>
      <c r="CX530" t="s">
        <v>544</v>
      </c>
      <c r="CY530" t="s">
        <v>544</v>
      </c>
      <c r="CZ530" t="s">
        <v>544</v>
      </c>
      <c r="DA530" t="s">
        <v>544</v>
      </c>
      <c r="DB530" t="s">
        <v>544</v>
      </c>
      <c r="DC530" t="s">
        <v>544</v>
      </c>
      <c r="DD530" t="s">
        <v>544</v>
      </c>
      <c r="DE530" t="s">
        <v>544</v>
      </c>
      <c r="DF530" t="s">
        <v>544</v>
      </c>
      <c r="DG530" t="s">
        <v>544</v>
      </c>
      <c r="DH530" t="s">
        <v>544</v>
      </c>
      <c r="DI530" t="s">
        <v>544</v>
      </c>
      <c r="DJ530" t="s">
        <v>544</v>
      </c>
      <c r="DK530" t="s">
        <v>544</v>
      </c>
      <c r="DL530" t="s">
        <v>544</v>
      </c>
      <c r="DM530" t="s">
        <v>544</v>
      </c>
      <c r="DN530" t="s">
        <v>544</v>
      </c>
      <c r="DO530" t="s">
        <v>544</v>
      </c>
      <c r="DP530" t="s">
        <v>544</v>
      </c>
      <c r="DQ530" t="s">
        <v>544</v>
      </c>
      <c r="DR530" t="s">
        <v>544</v>
      </c>
      <c r="DS530" t="s">
        <v>544</v>
      </c>
      <c r="DT530" t="s">
        <v>544</v>
      </c>
      <c r="DU530" t="s">
        <v>544</v>
      </c>
      <c r="DV530" t="s">
        <v>544</v>
      </c>
      <c r="DW530" t="s">
        <v>544</v>
      </c>
      <c r="DX530" t="s">
        <v>544</v>
      </c>
      <c r="DY530" t="s">
        <v>544</v>
      </c>
      <c r="DZ530" t="s">
        <v>544</v>
      </c>
      <c r="EA530" t="s">
        <v>544</v>
      </c>
    </row>
    <row r="531" spans="1:131" ht="15" hidden="1">
      <c r="A531" s="505" t="e">
        <v>#N/A</v>
      </c>
      <c r="B531" s="505" t="e">
        <v>#N/A</v>
      </c>
      <c r="C531" s="506" t="s">
        <v>544</v>
      </c>
      <c r="D531" s="506" t="s">
        <v>544</v>
      </c>
      <c r="E531" s="507" t="s">
        <v>544</v>
      </c>
      <c r="F531" s="507" t="s">
        <v>544</v>
      </c>
      <c r="G531" s="508" t="s">
        <v>544</v>
      </c>
      <c r="H531" s="470" t="s">
        <v>544</v>
      </c>
      <c r="I531" s="509" t="s">
        <v>544</v>
      </c>
      <c r="J531" s="510" t="s">
        <v>544</v>
      </c>
      <c r="K531" s="511" t="s">
        <v>544</v>
      </c>
      <c r="L531" s="511" t="s">
        <v>544</v>
      </c>
      <c r="M531" s="511" t="s">
        <v>544</v>
      </c>
      <c r="N531" s="511" t="s">
        <v>544</v>
      </c>
      <c r="O531" s="511" t="s">
        <v>544</v>
      </c>
      <c r="P531" s="511" t="s">
        <v>544</v>
      </c>
      <c r="Q531" s="511" t="s">
        <v>544</v>
      </c>
      <c r="R531" s="511" t="s">
        <v>544</v>
      </c>
      <c r="S531" s="511" t="s">
        <v>544</v>
      </c>
      <c r="T531" s="511" t="s">
        <v>544</v>
      </c>
      <c r="U531" s="511" t="s">
        <v>544</v>
      </c>
      <c r="V531" s="511" t="s">
        <v>544</v>
      </c>
      <c r="W531" s="511" t="s">
        <v>544</v>
      </c>
      <c r="X531" s="511" t="s">
        <v>544</v>
      </c>
      <c r="Y531" s="511" t="s">
        <v>544</v>
      </c>
      <c r="Z531" s="511" t="s">
        <v>544</v>
      </c>
      <c r="AA531" s="511" t="s">
        <v>544</v>
      </c>
      <c r="AB531" s="511" t="s">
        <v>544</v>
      </c>
      <c r="AC531" s="511" t="s">
        <v>544</v>
      </c>
      <c r="AD531" s="511" t="s">
        <v>544</v>
      </c>
      <c r="AE531" s="511" t="s">
        <v>544</v>
      </c>
      <c r="AF531" s="511" t="s">
        <v>544</v>
      </c>
      <c r="AG531" s="511" t="s">
        <v>544</v>
      </c>
      <c r="AH531" s="511" t="s">
        <v>544</v>
      </c>
      <c r="AI531" s="511" t="s">
        <v>544</v>
      </c>
      <c r="AJ531" s="511" t="s">
        <v>544</v>
      </c>
      <c r="AK531" s="511" t="s">
        <v>544</v>
      </c>
      <c r="AL531" s="511" t="s">
        <v>544</v>
      </c>
      <c r="AM531" s="511" t="s">
        <v>544</v>
      </c>
      <c r="AN531" s="511" t="s">
        <v>544</v>
      </c>
      <c r="AO531" s="511" t="s">
        <v>544</v>
      </c>
      <c r="AP531" s="511" t="s">
        <v>544</v>
      </c>
      <c r="AQ531" s="511" t="s">
        <v>544</v>
      </c>
      <c r="AR531" s="511" t="s">
        <v>544</v>
      </c>
      <c r="AS531" s="511" t="s">
        <v>544</v>
      </c>
      <c r="AT531" s="511" t="s">
        <v>544</v>
      </c>
      <c r="AU531" s="511" t="s">
        <v>544</v>
      </c>
      <c r="AV531" s="511" t="s">
        <v>544</v>
      </c>
      <c r="AW531" s="511" t="s">
        <v>544</v>
      </c>
      <c r="AX531" s="511" t="s">
        <v>544</v>
      </c>
      <c r="AY531" s="511" t="s">
        <v>544</v>
      </c>
      <c r="AZ531" s="511" t="s">
        <v>544</v>
      </c>
      <c r="BA531" s="511" t="s">
        <v>544</v>
      </c>
      <c r="BB531" s="511" t="s">
        <v>544</v>
      </c>
      <c r="BC531" s="511" t="s">
        <v>544</v>
      </c>
      <c r="BD531" s="511" t="s">
        <v>544</v>
      </c>
      <c r="BE531" s="511" t="s">
        <v>544</v>
      </c>
      <c r="BF531" s="511" t="s">
        <v>544</v>
      </c>
      <c r="BG531" s="511" t="s">
        <v>544</v>
      </c>
      <c r="BH531" s="511" t="s">
        <v>544</v>
      </c>
      <c r="BI531" s="511" t="s">
        <v>544</v>
      </c>
      <c r="BJ531" s="511" t="s">
        <v>544</v>
      </c>
      <c r="BK531" s="511" t="s">
        <v>544</v>
      </c>
      <c r="BL531" s="512" t="s">
        <v>544</v>
      </c>
      <c r="BM531" s="511" t="s">
        <v>544</v>
      </c>
      <c r="BN531" s="511" t="s">
        <v>544</v>
      </c>
      <c r="BO531" s="511" t="s">
        <v>544</v>
      </c>
      <c r="BQ531" t="s">
        <v>544</v>
      </c>
      <c r="BR531" t="s">
        <v>544</v>
      </c>
      <c r="BS531" t="s">
        <v>544</v>
      </c>
      <c r="BT531" t="s">
        <v>544</v>
      </c>
      <c r="BU531" t="s">
        <v>544</v>
      </c>
      <c r="BV531" t="s">
        <v>544</v>
      </c>
      <c r="BW531" t="s">
        <v>544</v>
      </c>
      <c r="BX531" t="s">
        <v>544</v>
      </c>
      <c r="BY531" t="s">
        <v>544</v>
      </c>
      <c r="BZ531" t="s">
        <v>544</v>
      </c>
      <c r="CA531" t="s">
        <v>544</v>
      </c>
      <c r="CB531" t="s">
        <v>544</v>
      </c>
      <c r="CC531" t="s">
        <v>544</v>
      </c>
      <c r="CD531" t="s">
        <v>544</v>
      </c>
      <c r="CE531" t="s">
        <v>544</v>
      </c>
      <c r="CF531" t="s">
        <v>544</v>
      </c>
      <c r="CG531" t="s">
        <v>544</v>
      </c>
      <c r="CH531" t="s">
        <v>544</v>
      </c>
      <c r="CI531" t="s">
        <v>544</v>
      </c>
      <c r="CJ531" t="s">
        <v>544</v>
      </c>
      <c r="CK531" t="s">
        <v>544</v>
      </c>
      <c r="CL531" t="s">
        <v>544</v>
      </c>
      <c r="CM531" t="s">
        <v>544</v>
      </c>
      <c r="CN531" t="s">
        <v>544</v>
      </c>
      <c r="CO531" t="s">
        <v>544</v>
      </c>
      <c r="CP531" t="s">
        <v>544</v>
      </c>
      <c r="CQ531" t="s">
        <v>544</v>
      </c>
      <c r="CR531" t="s">
        <v>544</v>
      </c>
      <c r="CS531" t="s">
        <v>544</v>
      </c>
      <c r="CT531" t="s">
        <v>544</v>
      </c>
      <c r="CU531" t="s">
        <v>544</v>
      </c>
      <c r="CV531" t="s">
        <v>544</v>
      </c>
      <c r="CW531" t="s">
        <v>544</v>
      </c>
      <c r="CX531" t="s">
        <v>544</v>
      </c>
      <c r="CY531" t="s">
        <v>544</v>
      </c>
      <c r="CZ531" t="s">
        <v>544</v>
      </c>
      <c r="DA531" t="s">
        <v>544</v>
      </c>
      <c r="DB531" t="s">
        <v>544</v>
      </c>
      <c r="DC531" t="s">
        <v>544</v>
      </c>
      <c r="DD531" t="s">
        <v>544</v>
      </c>
      <c r="DE531" t="s">
        <v>544</v>
      </c>
      <c r="DF531" t="s">
        <v>544</v>
      </c>
      <c r="DG531" t="s">
        <v>544</v>
      </c>
      <c r="DH531" t="s">
        <v>544</v>
      </c>
      <c r="DI531" t="s">
        <v>544</v>
      </c>
      <c r="DJ531" t="s">
        <v>544</v>
      </c>
      <c r="DK531" t="s">
        <v>544</v>
      </c>
      <c r="DL531" t="s">
        <v>544</v>
      </c>
      <c r="DM531" t="s">
        <v>544</v>
      </c>
      <c r="DN531" t="s">
        <v>544</v>
      </c>
      <c r="DO531" t="s">
        <v>544</v>
      </c>
      <c r="DP531" t="s">
        <v>544</v>
      </c>
      <c r="DQ531" t="s">
        <v>544</v>
      </c>
      <c r="DR531" t="s">
        <v>544</v>
      </c>
      <c r="DS531" t="s">
        <v>544</v>
      </c>
      <c r="DT531" t="s">
        <v>544</v>
      </c>
      <c r="DU531" t="s">
        <v>544</v>
      </c>
      <c r="DV531" t="s">
        <v>544</v>
      </c>
      <c r="DW531" t="s">
        <v>544</v>
      </c>
      <c r="DX531" t="s">
        <v>544</v>
      </c>
      <c r="DY531" t="s">
        <v>544</v>
      </c>
      <c r="DZ531" t="s">
        <v>544</v>
      </c>
      <c r="EA531" t="s">
        <v>544</v>
      </c>
    </row>
    <row r="532" spans="1:131" ht="15" hidden="1">
      <c r="A532" s="505" t="e">
        <v>#N/A</v>
      </c>
      <c r="B532" s="505" t="e">
        <v>#N/A</v>
      </c>
      <c r="C532" s="506" t="s">
        <v>544</v>
      </c>
      <c r="D532" s="506" t="s">
        <v>544</v>
      </c>
      <c r="E532" s="507" t="s">
        <v>544</v>
      </c>
      <c r="F532" s="507" t="s">
        <v>544</v>
      </c>
      <c r="G532" s="508" t="s">
        <v>544</v>
      </c>
      <c r="H532" s="470" t="s">
        <v>544</v>
      </c>
      <c r="I532" s="509" t="s">
        <v>544</v>
      </c>
      <c r="J532" s="510" t="s">
        <v>544</v>
      </c>
      <c r="K532" s="511" t="s">
        <v>544</v>
      </c>
      <c r="L532" s="511" t="s">
        <v>544</v>
      </c>
      <c r="M532" s="511" t="s">
        <v>544</v>
      </c>
      <c r="N532" s="511" t="s">
        <v>544</v>
      </c>
      <c r="O532" s="511" t="s">
        <v>544</v>
      </c>
      <c r="P532" s="511" t="s">
        <v>544</v>
      </c>
      <c r="Q532" s="511" t="s">
        <v>544</v>
      </c>
      <c r="R532" s="511" t="s">
        <v>544</v>
      </c>
      <c r="S532" s="511" t="s">
        <v>544</v>
      </c>
      <c r="T532" s="511" t="s">
        <v>544</v>
      </c>
      <c r="U532" s="511" t="s">
        <v>544</v>
      </c>
      <c r="V532" s="511" t="s">
        <v>544</v>
      </c>
      <c r="W532" s="511" t="s">
        <v>544</v>
      </c>
      <c r="X532" s="511" t="s">
        <v>544</v>
      </c>
      <c r="Y532" s="511" t="s">
        <v>544</v>
      </c>
      <c r="Z532" s="511" t="s">
        <v>544</v>
      </c>
      <c r="AA532" s="511" t="s">
        <v>544</v>
      </c>
      <c r="AB532" s="511" t="s">
        <v>544</v>
      </c>
      <c r="AC532" s="511" t="s">
        <v>544</v>
      </c>
      <c r="AD532" s="511" t="s">
        <v>544</v>
      </c>
      <c r="AE532" s="511" t="s">
        <v>544</v>
      </c>
      <c r="AF532" s="511" t="s">
        <v>544</v>
      </c>
      <c r="AG532" s="511" t="s">
        <v>544</v>
      </c>
      <c r="AH532" s="511" t="s">
        <v>544</v>
      </c>
      <c r="AI532" s="511" t="s">
        <v>544</v>
      </c>
      <c r="AJ532" s="511" t="s">
        <v>544</v>
      </c>
      <c r="AK532" s="511" t="s">
        <v>544</v>
      </c>
      <c r="AL532" s="511" t="s">
        <v>544</v>
      </c>
      <c r="AM532" s="511" t="s">
        <v>544</v>
      </c>
      <c r="AN532" s="511" t="s">
        <v>544</v>
      </c>
      <c r="AO532" s="511" t="s">
        <v>544</v>
      </c>
      <c r="AP532" s="511" t="s">
        <v>544</v>
      </c>
      <c r="AQ532" s="511" t="s">
        <v>544</v>
      </c>
      <c r="AR532" s="511" t="s">
        <v>544</v>
      </c>
      <c r="AS532" s="511" t="s">
        <v>544</v>
      </c>
      <c r="AT532" s="511" t="s">
        <v>544</v>
      </c>
      <c r="AU532" s="511" t="s">
        <v>544</v>
      </c>
      <c r="AV532" s="511" t="s">
        <v>544</v>
      </c>
      <c r="AW532" s="511" t="s">
        <v>544</v>
      </c>
      <c r="AX532" s="511" t="s">
        <v>544</v>
      </c>
      <c r="AY532" s="511" t="s">
        <v>544</v>
      </c>
      <c r="AZ532" s="511" t="s">
        <v>544</v>
      </c>
      <c r="BA532" s="511" t="s">
        <v>544</v>
      </c>
      <c r="BB532" s="511" t="s">
        <v>544</v>
      </c>
      <c r="BC532" s="511" t="s">
        <v>544</v>
      </c>
      <c r="BD532" s="511" t="s">
        <v>544</v>
      </c>
      <c r="BE532" s="511" t="s">
        <v>544</v>
      </c>
      <c r="BF532" s="511" t="s">
        <v>544</v>
      </c>
      <c r="BG532" s="511" t="s">
        <v>544</v>
      </c>
      <c r="BH532" s="511" t="s">
        <v>544</v>
      </c>
      <c r="BI532" s="511" t="s">
        <v>544</v>
      </c>
      <c r="BJ532" s="511" t="s">
        <v>544</v>
      </c>
      <c r="BK532" s="511" t="s">
        <v>544</v>
      </c>
      <c r="BL532" s="512" t="s">
        <v>544</v>
      </c>
      <c r="BM532" s="511" t="s">
        <v>544</v>
      </c>
      <c r="BN532" s="511" t="s">
        <v>544</v>
      </c>
      <c r="BO532" s="511" t="s">
        <v>544</v>
      </c>
      <c r="BQ532" t="s">
        <v>544</v>
      </c>
      <c r="BR532" t="s">
        <v>544</v>
      </c>
      <c r="BS532" t="s">
        <v>544</v>
      </c>
      <c r="BT532" t="s">
        <v>544</v>
      </c>
      <c r="BU532" t="s">
        <v>544</v>
      </c>
      <c r="BV532" t="s">
        <v>544</v>
      </c>
      <c r="BW532" t="s">
        <v>544</v>
      </c>
      <c r="BX532" t="s">
        <v>544</v>
      </c>
      <c r="BY532" t="s">
        <v>544</v>
      </c>
      <c r="BZ532" t="s">
        <v>544</v>
      </c>
      <c r="CA532" t="s">
        <v>544</v>
      </c>
      <c r="CB532" t="s">
        <v>544</v>
      </c>
      <c r="CC532" t="s">
        <v>544</v>
      </c>
      <c r="CD532" t="s">
        <v>544</v>
      </c>
      <c r="CE532" t="s">
        <v>544</v>
      </c>
      <c r="CF532" t="s">
        <v>544</v>
      </c>
      <c r="CG532" t="s">
        <v>544</v>
      </c>
      <c r="CH532" t="s">
        <v>544</v>
      </c>
      <c r="CI532" t="s">
        <v>544</v>
      </c>
      <c r="CJ532" t="s">
        <v>544</v>
      </c>
      <c r="CK532" t="s">
        <v>544</v>
      </c>
      <c r="CL532" t="s">
        <v>544</v>
      </c>
      <c r="CM532" t="s">
        <v>544</v>
      </c>
      <c r="CN532" t="s">
        <v>544</v>
      </c>
      <c r="CO532" t="s">
        <v>544</v>
      </c>
      <c r="CP532" t="s">
        <v>544</v>
      </c>
      <c r="CQ532" t="s">
        <v>544</v>
      </c>
      <c r="CR532" t="s">
        <v>544</v>
      </c>
      <c r="CS532" t="s">
        <v>544</v>
      </c>
      <c r="CT532" t="s">
        <v>544</v>
      </c>
      <c r="CU532" t="s">
        <v>544</v>
      </c>
      <c r="CV532" t="s">
        <v>544</v>
      </c>
      <c r="CW532" t="s">
        <v>544</v>
      </c>
      <c r="CX532" t="s">
        <v>544</v>
      </c>
      <c r="CY532" t="s">
        <v>544</v>
      </c>
      <c r="CZ532" t="s">
        <v>544</v>
      </c>
      <c r="DA532" t="s">
        <v>544</v>
      </c>
      <c r="DB532" t="s">
        <v>544</v>
      </c>
      <c r="DC532" t="s">
        <v>544</v>
      </c>
      <c r="DD532" t="s">
        <v>544</v>
      </c>
      <c r="DE532" t="s">
        <v>544</v>
      </c>
      <c r="DF532" t="s">
        <v>544</v>
      </c>
      <c r="DG532" t="s">
        <v>544</v>
      </c>
      <c r="DH532" t="s">
        <v>544</v>
      </c>
      <c r="DI532" t="s">
        <v>544</v>
      </c>
      <c r="DJ532" t="s">
        <v>544</v>
      </c>
      <c r="DK532" t="s">
        <v>544</v>
      </c>
      <c r="DL532" t="s">
        <v>544</v>
      </c>
      <c r="DM532" t="s">
        <v>544</v>
      </c>
      <c r="DN532" t="s">
        <v>544</v>
      </c>
      <c r="DO532" t="s">
        <v>544</v>
      </c>
      <c r="DP532" t="s">
        <v>544</v>
      </c>
      <c r="DQ532" t="s">
        <v>544</v>
      </c>
      <c r="DR532" t="s">
        <v>544</v>
      </c>
      <c r="DS532" t="s">
        <v>544</v>
      </c>
      <c r="DT532" t="s">
        <v>544</v>
      </c>
      <c r="DU532" t="s">
        <v>544</v>
      </c>
      <c r="DV532" t="s">
        <v>544</v>
      </c>
      <c r="DW532" t="s">
        <v>544</v>
      </c>
      <c r="DX532" t="s">
        <v>544</v>
      </c>
      <c r="DY532" t="s">
        <v>544</v>
      </c>
      <c r="DZ532" t="s">
        <v>544</v>
      </c>
      <c r="EA532" t="s">
        <v>544</v>
      </c>
    </row>
    <row r="533" spans="1:131" ht="15" hidden="1">
      <c r="A533" s="505" t="e">
        <v>#N/A</v>
      </c>
      <c r="B533" s="505" t="e">
        <v>#N/A</v>
      </c>
      <c r="C533" s="506" t="s">
        <v>544</v>
      </c>
      <c r="D533" s="506" t="s">
        <v>544</v>
      </c>
      <c r="E533" s="507" t="s">
        <v>544</v>
      </c>
      <c r="F533" s="507" t="s">
        <v>544</v>
      </c>
      <c r="G533" s="508" t="s">
        <v>544</v>
      </c>
      <c r="H533" s="470" t="s">
        <v>544</v>
      </c>
      <c r="I533" s="509" t="s">
        <v>544</v>
      </c>
      <c r="J533" s="510" t="s">
        <v>544</v>
      </c>
      <c r="K533" s="511" t="s">
        <v>544</v>
      </c>
      <c r="L533" s="511" t="s">
        <v>544</v>
      </c>
      <c r="M533" s="511" t="s">
        <v>544</v>
      </c>
      <c r="N533" s="511" t="s">
        <v>544</v>
      </c>
      <c r="O533" s="511" t="s">
        <v>544</v>
      </c>
      <c r="P533" s="511" t="s">
        <v>544</v>
      </c>
      <c r="Q533" s="511" t="s">
        <v>544</v>
      </c>
      <c r="R533" s="511" t="s">
        <v>544</v>
      </c>
      <c r="S533" s="511" t="s">
        <v>544</v>
      </c>
      <c r="T533" s="511" t="s">
        <v>544</v>
      </c>
      <c r="U533" s="511" t="s">
        <v>544</v>
      </c>
      <c r="V533" s="511" t="s">
        <v>544</v>
      </c>
      <c r="W533" s="511" t="s">
        <v>544</v>
      </c>
      <c r="X533" s="511" t="s">
        <v>544</v>
      </c>
      <c r="Y533" s="511" t="s">
        <v>544</v>
      </c>
      <c r="Z533" s="511" t="s">
        <v>544</v>
      </c>
      <c r="AA533" s="511" t="s">
        <v>544</v>
      </c>
      <c r="AB533" s="511" t="s">
        <v>544</v>
      </c>
      <c r="AC533" s="511" t="s">
        <v>544</v>
      </c>
      <c r="AD533" s="511" t="s">
        <v>544</v>
      </c>
      <c r="AE533" s="511" t="s">
        <v>544</v>
      </c>
      <c r="AF533" s="511" t="s">
        <v>544</v>
      </c>
      <c r="AG533" s="511" t="s">
        <v>544</v>
      </c>
      <c r="AH533" s="511" t="s">
        <v>544</v>
      </c>
      <c r="AI533" s="511" t="s">
        <v>544</v>
      </c>
      <c r="AJ533" s="511" t="s">
        <v>544</v>
      </c>
      <c r="AK533" s="511" t="s">
        <v>544</v>
      </c>
      <c r="AL533" s="511" t="s">
        <v>544</v>
      </c>
      <c r="AM533" s="511" t="s">
        <v>544</v>
      </c>
      <c r="AN533" s="511" t="s">
        <v>544</v>
      </c>
      <c r="AO533" s="511" t="s">
        <v>544</v>
      </c>
      <c r="AP533" s="511" t="s">
        <v>544</v>
      </c>
      <c r="AQ533" s="511" t="s">
        <v>544</v>
      </c>
      <c r="AR533" s="511" t="s">
        <v>544</v>
      </c>
      <c r="AS533" s="511" t="s">
        <v>544</v>
      </c>
      <c r="AT533" s="511" t="s">
        <v>544</v>
      </c>
      <c r="AU533" s="511" t="s">
        <v>544</v>
      </c>
      <c r="AV533" s="511" t="s">
        <v>544</v>
      </c>
      <c r="AW533" s="511" t="s">
        <v>544</v>
      </c>
      <c r="AX533" s="511" t="s">
        <v>544</v>
      </c>
      <c r="AY533" s="511" t="s">
        <v>544</v>
      </c>
      <c r="AZ533" s="511" t="s">
        <v>544</v>
      </c>
      <c r="BA533" s="511" t="s">
        <v>544</v>
      </c>
      <c r="BB533" s="511" t="s">
        <v>544</v>
      </c>
      <c r="BC533" s="511" t="s">
        <v>544</v>
      </c>
      <c r="BD533" s="511" t="s">
        <v>544</v>
      </c>
      <c r="BE533" s="511" t="s">
        <v>544</v>
      </c>
      <c r="BF533" s="511" t="s">
        <v>544</v>
      </c>
      <c r="BG533" s="511" t="s">
        <v>544</v>
      </c>
      <c r="BH533" s="511" t="s">
        <v>544</v>
      </c>
      <c r="BI533" s="511" t="s">
        <v>544</v>
      </c>
      <c r="BJ533" s="511" t="s">
        <v>544</v>
      </c>
      <c r="BK533" s="511" t="s">
        <v>544</v>
      </c>
      <c r="BL533" s="512" t="s">
        <v>544</v>
      </c>
      <c r="BM533" s="511" t="s">
        <v>544</v>
      </c>
      <c r="BN533" s="511" t="s">
        <v>544</v>
      </c>
      <c r="BO533" s="511" t="s">
        <v>544</v>
      </c>
      <c r="BQ533" t="s">
        <v>544</v>
      </c>
      <c r="BR533" t="s">
        <v>544</v>
      </c>
      <c r="BS533" t="s">
        <v>544</v>
      </c>
      <c r="BT533" t="s">
        <v>544</v>
      </c>
      <c r="BU533" t="s">
        <v>544</v>
      </c>
      <c r="BV533" t="s">
        <v>544</v>
      </c>
      <c r="BW533" t="s">
        <v>544</v>
      </c>
      <c r="BX533" t="s">
        <v>544</v>
      </c>
      <c r="BY533" t="s">
        <v>544</v>
      </c>
      <c r="BZ533" t="s">
        <v>544</v>
      </c>
      <c r="CA533" t="s">
        <v>544</v>
      </c>
      <c r="CB533" t="s">
        <v>544</v>
      </c>
      <c r="CC533" t="s">
        <v>544</v>
      </c>
      <c r="CD533" t="s">
        <v>544</v>
      </c>
      <c r="CE533" t="s">
        <v>544</v>
      </c>
      <c r="CF533" t="s">
        <v>544</v>
      </c>
      <c r="CG533" t="s">
        <v>544</v>
      </c>
      <c r="CH533" t="s">
        <v>544</v>
      </c>
      <c r="CI533" t="s">
        <v>544</v>
      </c>
      <c r="CJ533" t="s">
        <v>544</v>
      </c>
      <c r="CK533" t="s">
        <v>544</v>
      </c>
      <c r="CL533" t="s">
        <v>544</v>
      </c>
      <c r="CM533" t="s">
        <v>544</v>
      </c>
      <c r="CN533" t="s">
        <v>544</v>
      </c>
      <c r="CO533" t="s">
        <v>544</v>
      </c>
      <c r="CP533" t="s">
        <v>544</v>
      </c>
      <c r="CQ533" t="s">
        <v>544</v>
      </c>
      <c r="CR533" t="s">
        <v>544</v>
      </c>
      <c r="CS533" t="s">
        <v>544</v>
      </c>
      <c r="CT533" t="s">
        <v>544</v>
      </c>
      <c r="CU533" t="s">
        <v>544</v>
      </c>
      <c r="CV533" t="s">
        <v>544</v>
      </c>
      <c r="CW533" t="s">
        <v>544</v>
      </c>
      <c r="CX533" t="s">
        <v>544</v>
      </c>
      <c r="CY533" t="s">
        <v>544</v>
      </c>
      <c r="CZ533" t="s">
        <v>544</v>
      </c>
      <c r="DA533" t="s">
        <v>544</v>
      </c>
      <c r="DB533" t="s">
        <v>544</v>
      </c>
      <c r="DC533" t="s">
        <v>544</v>
      </c>
      <c r="DD533" t="s">
        <v>544</v>
      </c>
      <c r="DE533" t="s">
        <v>544</v>
      </c>
      <c r="DF533" t="s">
        <v>544</v>
      </c>
      <c r="DG533" t="s">
        <v>544</v>
      </c>
      <c r="DH533" t="s">
        <v>544</v>
      </c>
      <c r="DI533" t="s">
        <v>544</v>
      </c>
      <c r="DJ533" t="s">
        <v>544</v>
      </c>
      <c r="DK533" t="s">
        <v>544</v>
      </c>
      <c r="DL533" t="s">
        <v>544</v>
      </c>
      <c r="DM533" t="s">
        <v>544</v>
      </c>
      <c r="DN533" t="s">
        <v>544</v>
      </c>
      <c r="DO533" t="s">
        <v>544</v>
      </c>
      <c r="DP533" t="s">
        <v>544</v>
      </c>
      <c r="DQ533" t="s">
        <v>544</v>
      </c>
      <c r="DR533" t="s">
        <v>544</v>
      </c>
      <c r="DS533" t="s">
        <v>544</v>
      </c>
      <c r="DT533" t="s">
        <v>544</v>
      </c>
      <c r="DU533" t="s">
        <v>544</v>
      </c>
      <c r="DV533" t="s">
        <v>544</v>
      </c>
      <c r="DW533" t="s">
        <v>544</v>
      </c>
      <c r="DX533" t="s">
        <v>544</v>
      </c>
      <c r="DY533" t="s">
        <v>544</v>
      </c>
      <c r="DZ533" t="s">
        <v>544</v>
      </c>
      <c r="EA533" t="s">
        <v>544</v>
      </c>
    </row>
    <row r="534" spans="1:131" ht="15" hidden="1">
      <c r="A534" s="505" t="e">
        <v>#N/A</v>
      </c>
      <c r="B534" s="505" t="e">
        <v>#N/A</v>
      </c>
      <c r="C534" s="506" t="s">
        <v>544</v>
      </c>
      <c r="D534" s="506" t="s">
        <v>544</v>
      </c>
      <c r="E534" s="507" t="s">
        <v>544</v>
      </c>
      <c r="F534" s="507" t="s">
        <v>544</v>
      </c>
      <c r="G534" s="508" t="s">
        <v>544</v>
      </c>
      <c r="H534" s="470" t="s">
        <v>544</v>
      </c>
      <c r="I534" s="509" t="s">
        <v>544</v>
      </c>
      <c r="J534" s="510" t="s">
        <v>544</v>
      </c>
      <c r="K534" s="511" t="s">
        <v>544</v>
      </c>
      <c r="L534" s="511" t="s">
        <v>544</v>
      </c>
      <c r="M534" s="511" t="s">
        <v>544</v>
      </c>
      <c r="N534" s="511" t="s">
        <v>544</v>
      </c>
      <c r="O534" s="511" t="s">
        <v>544</v>
      </c>
      <c r="P534" s="511" t="s">
        <v>544</v>
      </c>
      <c r="Q534" s="511" t="s">
        <v>544</v>
      </c>
      <c r="R534" s="511" t="s">
        <v>544</v>
      </c>
      <c r="S534" s="511" t="s">
        <v>544</v>
      </c>
      <c r="T534" s="511" t="s">
        <v>544</v>
      </c>
      <c r="U534" s="511" t="s">
        <v>544</v>
      </c>
      <c r="V534" s="511" t="s">
        <v>544</v>
      </c>
      <c r="W534" s="511" t="s">
        <v>544</v>
      </c>
      <c r="X534" s="511" t="s">
        <v>544</v>
      </c>
      <c r="Y534" s="511" t="s">
        <v>544</v>
      </c>
      <c r="Z534" s="511" t="s">
        <v>544</v>
      </c>
      <c r="AA534" s="511" t="s">
        <v>544</v>
      </c>
      <c r="AB534" s="511" t="s">
        <v>544</v>
      </c>
      <c r="AC534" s="511" t="s">
        <v>544</v>
      </c>
      <c r="AD534" s="511" t="s">
        <v>544</v>
      </c>
      <c r="AE534" s="511" t="s">
        <v>544</v>
      </c>
      <c r="AF534" s="511" t="s">
        <v>544</v>
      </c>
      <c r="AG534" s="511" t="s">
        <v>544</v>
      </c>
      <c r="AH534" s="511" t="s">
        <v>544</v>
      </c>
      <c r="AI534" s="511" t="s">
        <v>544</v>
      </c>
      <c r="AJ534" s="511" t="s">
        <v>544</v>
      </c>
      <c r="AK534" s="511" t="s">
        <v>544</v>
      </c>
      <c r="AL534" s="511" t="s">
        <v>544</v>
      </c>
      <c r="AM534" s="511" t="s">
        <v>544</v>
      </c>
      <c r="AN534" s="511" t="s">
        <v>544</v>
      </c>
      <c r="AO534" s="511" t="s">
        <v>544</v>
      </c>
      <c r="AP534" s="511" t="s">
        <v>544</v>
      </c>
      <c r="AQ534" s="511" t="s">
        <v>544</v>
      </c>
      <c r="AR534" s="511" t="s">
        <v>544</v>
      </c>
      <c r="AS534" s="511" t="s">
        <v>544</v>
      </c>
      <c r="AT534" s="511" t="s">
        <v>544</v>
      </c>
      <c r="AU534" s="511" t="s">
        <v>544</v>
      </c>
      <c r="AV534" s="511" t="s">
        <v>544</v>
      </c>
      <c r="AW534" s="511" t="s">
        <v>544</v>
      </c>
      <c r="AX534" s="511" t="s">
        <v>544</v>
      </c>
      <c r="AY534" s="511" t="s">
        <v>544</v>
      </c>
      <c r="AZ534" s="511" t="s">
        <v>544</v>
      </c>
      <c r="BA534" s="511" t="s">
        <v>544</v>
      </c>
      <c r="BB534" s="511" t="s">
        <v>544</v>
      </c>
      <c r="BC534" s="511" t="s">
        <v>544</v>
      </c>
      <c r="BD534" s="511" t="s">
        <v>544</v>
      </c>
      <c r="BE534" s="511" t="s">
        <v>544</v>
      </c>
      <c r="BF534" s="511" t="s">
        <v>544</v>
      </c>
      <c r="BG534" s="511" t="s">
        <v>544</v>
      </c>
      <c r="BH534" s="511" t="s">
        <v>544</v>
      </c>
      <c r="BI534" s="511" t="s">
        <v>544</v>
      </c>
      <c r="BJ534" s="511" t="s">
        <v>544</v>
      </c>
      <c r="BK534" s="511" t="s">
        <v>544</v>
      </c>
      <c r="BL534" s="512" t="s">
        <v>544</v>
      </c>
      <c r="BM534" s="511" t="s">
        <v>544</v>
      </c>
      <c r="BN534" s="511" t="s">
        <v>544</v>
      </c>
      <c r="BO534" s="511" t="s">
        <v>544</v>
      </c>
      <c r="BQ534" t="s">
        <v>544</v>
      </c>
      <c r="BR534" t="s">
        <v>544</v>
      </c>
      <c r="BS534" t="s">
        <v>544</v>
      </c>
      <c r="BT534" t="s">
        <v>544</v>
      </c>
      <c r="BU534" t="s">
        <v>544</v>
      </c>
      <c r="BV534" t="s">
        <v>544</v>
      </c>
      <c r="BW534" t="s">
        <v>544</v>
      </c>
      <c r="BX534" t="s">
        <v>544</v>
      </c>
      <c r="BY534" t="s">
        <v>544</v>
      </c>
      <c r="BZ534" t="s">
        <v>544</v>
      </c>
      <c r="CA534" t="s">
        <v>544</v>
      </c>
      <c r="CB534" t="s">
        <v>544</v>
      </c>
      <c r="CC534" t="s">
        <v>544</v>
      </c>
      <c r="CD534" t="s">
        <v>544</v>
      </c>
      <c r="CE534" t="s">
        <v>544</v>
      </c>
      <c r="CF534" t="s">
        <v>544</v>
      </c>
      <c r="CG534" t="s">
        <v>544</v>
      </c>
      <c r="CH534" t="s">
        <v>544</v>
      </c>
      <c r="CI534" t="s">
        <v>544</v>
      </c>
      <c r="CJ534" t="s">
        <v>544</v>
      </c>
      <c r="CK534" t="s">
        <v>544</v>
      </c>
      <c r="CL534" t="s">
        <v>544</v>
      </c>
      <c r="CM534" t="s">
        <v>544</v>
      </c>
      <c r="CN534" t="s">
        <v>544</v>
      </c>
      <c r="CO534" t="s">
        <v>544</v>
      </c>
      <c r="CP534" t="s">
        <v>544</v>
      </c>
      <c r="CQ534" t="s">
        <v>544</v>
      </c>
      <c r="CR534" t="s">
        <v>544</v>
      </c>
      <c r="CS534" t="s">
        <v>544</v>
      </c>
      <c r="CT534" t="s">
        <v>544</v>
      </c>
      <c r="CU534" t="s">
        <v>544</v>
      </c>
      <c r="CV534" t="s">
        <v>544</v>
      </c>
      <c r="CW534" t="s">
        <v>544</v>
      </c>
      <c r="CX534" t="s">
        <v>544</v>
      </c>
      <c r="CY534" t="s">
        <v>544</v>
      </c>
      <c r="CZ534" t="s">
        <v>544</v>
      </c>
      <c r="DA534" t="s">
        <v>544</v>
      </c>
      <c r="DB534" t="s">
        <v>544</v>
      </c>
      <c r="DC534" t="s">
        <v>544</v>
      </c>
      <c r="DD534" t="s">
        <v>544</v>
      </c>
      <c r="DE534" t="s">
        <v>544</v>
      </c>
      <c r="DF534" t="s">
        <v>544</v>
      </c>
      <c r="DG534" t="s">
        <v>544</v>
      </c>
      <c r="DH534" t="s">
        <v>544</v>
      </c>
      <c r="DI534" t="s">
        <v>544</v>
      </c>
      <c r="DJ534" t="s">
        <v>544</v>
      </c>
      <c r="DK534" t="s">
        <v>544</v>
      </c>
      <c r="DL534" t="s">
        <v>544</v>
      </c>
      <c r="DM534" t="s">
        <v>544</v>
      </c>
      <c r="DN534" t="s">
        <v>544</v>
      </c>
      <c r="DO534" t="s">
        <v>544</v>
      </c>
      <c r="DP534" t="s">
        <v>544</v>
      </c>
      <c r="DQ534" t="s">
        <v>544</v>
      </c>
      <c r="DR534" t="s">
        <v>544</v>
      </c>
      <c r="DS534" t="s">
        <v>544</v>
      </c>
      <c r="DT534" t="s">
        <v>544</v>
      </c>
      <c r="DU534" t="s">
        <v>544</v>
      </c>
      <c r="DV534" t="s">
        <v>544</v>
      </c>
      <c r="DW534" t="s">
        <v>544</v>
      </c>
      <c r="DX534" t="s">
        <v>544</v>
      </c>
      <c r="DY534" t="s">
        <v>544</v>
      </c>
      <c r="DZ534" t="s">
        <v>544</v>
      </c>
      <c r="EA534" t="s">
        <v>544</v>
      </c>
    </row>
    <row r="535" spans="1:131" ht="15" hidden="1">
      <c r="A535" s="505" t="e">
        <v>#N/A</v>
      </c>
      <c r="B535" s="505" t="e">
        <v>#N/A</v>
      </c>
      <c r="C535" s="506" t="s">
        <v>544</v>
      </c>
      <c r="D535" s="506" t="s">
        <v>544</v>
      </c>
      <c r="E535" s="507" t="s">
        <v>544</v>
      </c>
      <c r="F535" s="507" t="s">
        <v>544</v>
      </c>
      <c r="G535" s="508" t="s">
        <v>544</v>
      </c>
      <c r="H535" s="470" t="s">
        <v>544</v>
      </c>
      <c r="I535" s="509" t="s">
        <v>544</v>
      </c>
      <c r="J535" s="510" t="s">
        <v>544</v>
      </c>
      <c r="K535" s="511" t="s">
        <v>544</v>
      </c>
      <c r="L535" s="511" t="s">
        <v>544</v>
      </c>
      <c r="M535" s="511" t="s">
        <v>544</v>
      </c>
      <c r="N535" s="511" t="s">
        <v>544</v>
      </c>
      <c r="O535" s="511" t="s">
        <v>544</v>
      </c>
      <c r="P535" s="511" t="s">
        <v>544</v>
      </c>
      <c r="Q535" s="511" t="s">
        <v>544</v>
      </c>
      <c r="R535" s="511" t="s">
        <v>544</v>
      </c>
      <c r="S535" s="511" t="s">
        <v>544</v>
      </c>
      <c r="T535" s="511" t="s">
        <v>544</v>
      </c>
      <c r="U535" s="511" t="s">
        <v>544</v>
      </c>
      <c r="V535" s="511" t="s">
        <v>544</v>
      </c>
      <c r="W535" s="511" t="s">
        <v>544</v>
      </c>
      <c r="X535" s="511" t="s">
        <v>544</v>
      </c>
      <c r="Y535" s="511" t="s">
        <v>544</v>
      </c>
      <c r="Z535" s="511" t="s">
        <v>544</v>
      </c>
      <c r="AA535" s="511" t="s">
        <v>544</v>
      </c>
      <c r="AB535" s="511" t="s">
        <v>544</v>
      </c>
      <c r="AC535" s="511" t="s">
        <v>544</v>
      </c>
      <c r="AD535" s="511" t="s">
        <v>544</v>
      </c>
      <c r="AE535" s="511" t="s">
        <v>544</v>
      </c>
      <c r="AF535" s="511" t="s">
        <v>544</v>
      </c>
      <c r="AG535" s="511" t="s">
        <v>544</v>
      </c>
      <c r="AH535" s="511" t="s">
        <v>544</v>
      </c>
      <c r="AI535" s="511" t="s">
        <v>544</v>
      </c>
      <c r="AJ535" s="511" t="s">
        <v>544</v>
      </c>
      <c r="AK535" s="511" t="s">
        <v>544</v>
      </c>
      <c r="AL535" s="511" t="s">
        <v>544</v>
      </c>
      <c r="AM535" s="511" t="s">
        <v>544</v>
      </c>
      <c r="AN535" s="511" t="s">
        <v>544</v>
      </c>
      <c r="AO535" s="511" t="s">
        <v>544</v>
      </c>
      <c r="AP535" s="511" t="s">
        <v>544</v>
      </c>
      <c r="AQ535" s="511" t="s">
        <v>544</v>
      </c>
      <c r="AR535" s="511" t="s">
        <v>544</v>
      </c>
      <c r="AS535" s="511" t="s">
        <v>544</v>
      </c>
      <c r="AT535" s="511" t="s">
        <v>544</v>
      </c>
      <c r="AU535" s="511" t="s">
        <v>544</v>
      </c>
      <c r="AV535" s="511" t="s">
        <v>544</v>
      </c>
      <c r="AW535" s="511" t="s">
        <v>544</v>
      </c>
      <c r="AX535" s="511" t="s">
        <v>544</v>
      </c>
      <c r="AY535" s="511" t="s">
        <v>544</v>
      </c>
      <c r="AZ535" s="511" t="s">
        <v>544</v>
      </c>
      <c r="BA535" s="511" t="s">
        <v>544</v>
      </c>
      <c r="BB535" s="511" t="s">
        <v>544</v>
      </c>
      <c r="BC535" s="511" t="s">
        <v>544</v>
      </c>
      <c r="BD535" s="511" t="s">
        <v>544</v>
      </c>
      <c r="BE535" s="511" t="s">
        <v>544</v>
      </c>
      <c r="BF535" s="511" t="s">
        <v>544</v>
      </c>
      <c r="BG535" s="511" t="s">
        <v>544</v>
      </c>
      <c r="BH535" s="511" t="s">
        <v>544</v>
      </c>
      <c r="BI535" s="511" t="s">
        <v>544</v>
      </c>
      <c r="BJ535" s="511" t="s">
        <v>544</v>
      </c>
      <c r="BK535" s="511" t="s">
        <v>544</v>
      </c>
      <c r="BL535" s="512" t="s">
        <v>544</v>
      </c>
      <c r="BM535" s="511" t="s">
        <v>544</v>
      </c>
      <c r="BN535" s="511" t="s">
        <v>544</v>
      </c>
      <c r="BO535" s="511" t="s">
        <v>544</v>
      </c>
      <c r="BQ535" t="s">
        <v>544</v>
      </c>
      <c r="BR535" t="s">
        <v>544</v>
      </c>
      <c r="BS535" t="s">
        <v>544</v>
      </c>
      <c r="BT535" t="s">
        <v>544</v>
      </c>
      <c r="BU535" t="s">
        <v>544</v>
      </c>
      <c r="BV535" t="s">
        <v>544</v>
      </c>
      <c r="BW535" t="s">
        <v>544</v>
      </c>
      <c r="BX535" t="s">
        <v>544</v>
      </c>
      <c r="BY535" t="s">
        <v>544</v>
      </c>
      <c r="BZ535" t="s">
        <v>544</v>
      </c>
      <c r="CA535" t="s">
        <v>544</v>
      </c>
      <c r="CB535" t="s">
        <v>544</v>
      </c>
      <c r="CC535" t="s">
        <v>544</v>
      </c>
      <c r="CD535" t="s">
        <v>544</v>
      </c>
      <c r="CE535" t="s">
        <v>544</v>
      </c>
      <c r="CF535" t="s">
        <v>544</v>
      </c>
      <c r="CG535" t="s">
        <v>544</v>
      </c>
      <c r="CH535" t="s">
        <v>544</v>
      </c>
      <c r="CI535" t="s">
        <v>544</v>
      </c>
      <c r="CJ535" t="s">
        <v>544</v>
      </c>
      <c r="CK535" t="s">
        <v>544</v>
      </c>
      <c r="CL535" t="s">
        <v>544</v>
      </c>
      <c r="CM535" t="s">
        <v>544</v>
      </c>
      <c r="CN535" t="s">
        <v>544</v>
      </c>
      <c r="CO535" t="s">
        <v>544</v>
      </c>
      <c r="CP535" t="s">
        <v>544</v>
      </c>
      <c r="CQ535" t="s">
        <v>544</v>
      </c>
      <c r="CR535" t="s">
        <v>544</v>
      </c>
      <c r="CS535" t="s">
        <v>544</v>
      </c>
      <c r="CT535" t="s">
        <v>544</v>
      </c>
      <c r="CU535" t="s">
        <v>544</v>
      </c>
      <c r="CV535" t="s">
        <v>544</v>
      </c>
      <c r="CW535" t="s">
        <v>544</v>
      </c>
      <c r="CX535" t="s">
        <v>544</v>
      </c>
      <c r="CY535" t="s">
        <v>544</v>
      </c>
      <c r="CZ535" t="s">
        <v>544</v>
      </c>
      <c r="DA535" t="s">
        <v>544</v>
      </c>
      <c r="DB535" t="s">
        <v>544</v>
      </c>
      <c r="DC535" t="s">
        <v>544</v>
      </c>
      <c r="DD535" t="s">
        <v>544</v>
      </c>
      <c r="DE535" t="s">
        <v>544</v>
      </c>
      <c r="DF535" t="s">
        <v>544</v>
      </c>
      <c r="DG535" t="s">
        <v>544</v>
      </c>
      <c r="DH535" t="s">
        <v>544</v>
      </c>
      <c r="DI535" t="s">
        <v>544</v>
      </c>
      <c r="DJ535" t="s">
        <v>544</v>
      </c>
      <c r="DK535" t="s">
        <v>544</v>
      </c>
      <c r="DL535" t="s">
        <v>544</v>
      </c>
      <c r="DM535" t="s">
        <v>544</v>
      </c>
      <c r="DN535" t="s">
        <v>544</v>
      </c>
      <c r="DO535" t="s">
        <v>544</v>
      </c>
      <c r="DP535" t="s">
        <v>544</v>
      </c>
      <c r="DQ535" t="s">
        <v>544</v>
      </c>
      <c r="DR535" t="s">
        <v>544</v>
      </c>
      <c r="DS535" t="s">
        <v>544</v>
      </c>
      <c r="DT535" t="s">
        <v>544</v>
      </c>
      <c r="DU535" t="s">
        <v>544</v>
      </c>
      <c r="DV535" t="s">
        <v>544</v>
      </c>
      <c r="DW535" t="s">
        <v>544</v>
      </c>
      <c r="DX535" t="s">
        <v>544</v>
      </c>
      <c r="DY535" t="s">
        <v>544</v>
      </c>
      <c r="DZ535" t="s">
        <v>544</v>
      </c>
      <c r="EA535" t="s">
        <v>544</v>
      </c>
    </row>
    <row r="536" spans="1:131" ht="15" hidden="1">
      <c r="A536" s="505" t="e">
        <v>#N/A</v>
      </c>
      <c r="B536" s="505" t="e">
        <v>#N/A</v>
      </c>
      <c r="C536" s="506" t="s">
        <v>544</v>
      </c>
      <c r="D536" s="506" t="s">
        <v>544</v>
      </c>
      <c r="E536" s="507" t="s">
        <v>544</v>
      </c>
      <c r="F536" s="507" t="s">
        <v>544</v>
      </c>
      <c r="G536" s="508" t="s">
        <v>544</v>
      </c>
      <c r="H536" s="470" t="s">
        <v>544</v>
      </c>
      <c r="I536" s="509" t="s">
        <v>544</v>
      </c>
      <c r="J536" s="510" t="s">
        <v>544</v>
      </c>
      <c r="K536" s="511" t="s">
        <v>544</v>
      </c>
      <c r="L536" s="511" t="s">
        <v>544</v>
      </c>
      <c r="M536" s="511" t="s">
        <v>544</v>
      </c>
      <c r="N536" s="511" t="s">
        <v>544</v>
      </c>
      <c r="O536" s="511" t="s">
        <v>544</v>
      </c>
      <c r="P536" s="511" t="s">
        <v>544</v>
      </c>
      <c r="Q536" s="511" t="s">
        <v>544</v>
      </c>
      <c r="R536" s="511" t="s">
        <v>544</v>
      </c>
      <c r="S536" s="511" t="s">
        <v>544</v>
      </c>
      <c r="T536" s="511" t="s">
        <v>544</v>
      </c>
      <c r="U536" s="511" t="s">
        <v>544</v>
      </c>
      <c r="V536" s="511" t="s">
        <v>544</v>
      </c>
      <c r="W536" s="511" t="s">
        <v>544</v>
      </c>
      <c r="X536" s="511" t="s">
        <v>544</v>
      </c>
      <c r="Y536" s="511" t="s">
        <v>544</v>
      </c>
      <c r="Z536" s="511" t="s">
        <v>544</v>
      </c>
      <c r="AA536" s="511" t="s">
        <v>544</v>
      </c>
      <c r="AB536" s="511" t="s">
        <v>544</v>
      </c>
      <c r="AC536" s="511" t="s">
        <v>544</v>
      </c>
      <c r="AD536" s="511" t="s">
        <v>544</v>
      </c>
      <c r="AE536" s="511" t="s">
        <v>544</v>
      </c>
      <c r="AF536" s="511" t="s">
        <v>544</v>
      </c>
      <c r="AG536" s="511" t="s">
        <v>544</v>
      </c>
      <c r="AH536" s="511" t="s">
        <v>544</v>
      </c>
      <c r="AI536" s="511" t="s">
        <v>544</v>
      </c>
      <c r="AJ536" s="511" t="s">
        <v>544</v>
      </c>
      <c r="AK536" s="511" t="s">
        <v>544</v>
      </c>
      <c r="AL536" s="511" t="s">
        <v>544</v>
      </c>
      <c r="AM536" s="511" t="s">
        <v>544</v>
      </c>
      <c r="AN536" s="511" t="s">
        <v>544</v>
      </c>
      <c r="AO536" s="511" t="s">
        <v>544</v>
      </c>
      <c r="AP536" s="511" t="s">
        <v>544</v>
      </c>
      <c r="AQ536" s="511" t="s">
        <v>544</v>
      </c>
      <c r="AR536" s="511" t="s">
        <v>544</v>
      </c>
      <c r="AS536" s="511" t="s">
        <v>544</v>
      </c>
      <c r="AT536" s="511" t="s">
        <v>544</v>
      </c>
      <c r="AU536" s="511" t="s">
        <v>544</v>
      </c>
      <c r="AV536" s="511" t="s">
        <v>544</v>
      </c>
      <c r="AW536" s="511" t="s">
        <v>544</v>
      </c>
      <c r="AX536" s="511" t="s">
        <v>544</v>
      </c>
      <c r="AY536" s="511" t="s">
        <v>544</v>
      </c>
      <c r="AZ536" s="511" t="s">
        <v>544</v>
      </c>
      <c r="BA536" s="511" t="s">
        <v>544</v>
      </c>
      <c r="BB536" s="511" t="s">
        <v>544</v>
      </c>
      <c r="BC536" s="511" t="s">
        <v>544</v>
      </c>
      <c r="BD536" s="511" t="s">
        <v>544</v>
      </c>
      <c r="BE536" s="511" t="s">
        <v>544</v>
      </c>
      <c r="BF536" s="511" t="s">
        <v>544</v>
      </c>
      <c r="BG536" s="511" t="s">
        <v>544</v>
      </c>
      <c r="BH536" s="511" t="s">
        <v>544</v>
      </c>
      <c r="BI536" s="511" t="s">
        <v>544</v>
      </c>
      <c r="BJ536" s="511" t="s">
        <v>544</v>
      </c>
      <c r="BK536" s="511" t="s">
        <v>544</v>
      </c>
      <c r="BL536" s="512" t="s">
        <v>544</v>
      </c>
      <c r="BM536" s="511" t="s">
        <v>544</v>
      </c>
      <c r="BN536" s="511" t="s">
        <v>544</v>
      </c>
      <c r="BO536" s="511" t="s">
        <v>544</v>
      </c>
      <c r="BQ536" t="s">
        <v>544</v>
      </c>
      <c r="BR536" t="s">
        <v>544</v>
      </c>
      <c r="BS536" t="s">
        <v>544</v>
      </c>
      <c r="BT536" t="s">
        <v>544</v>
      </c>
      <c r="BU536" t="s">
        <v>544</v>
      </c>
      <c r="BV536" t="s">
        <v>544</v>
      </c>
      <c r="BW536" t="s">
        <v>544</v>
      </c>
      <c r="BX536" t="s">
        <v>544</v>
      </c>
      <c r="BY536" t="s">
        <v>544</v>
      </c>
      <c r="BZ536" t="s">
        <v>544</v>
      </c>
      <c r="CA536" t="s">
        <v>544</v>
      </c>
      <c r="CB536" t="s">
        <v>544</v>
      </c>
      <c r="CC536" t="s">
        <v>544</v>
      </c>
      <c r="CD536" t="s">
        <v>544</v>
      </c>
      <c r="CE536" t="s">
        <v>544</v>
      </c>
      <c r="CF536" t="s">
        <v>544</v>
      </c>
      <c r="CG536" t="s">
        <v>544</v>
      </c>
      <c r="CH536" t="s">
        <v>544</v>
      </c>
      <c r="CI536" t="s">
        <v>544</v>
      </c>
      <c r="CJ536" t="s">
        <v>544</v>
      </c>
      <c r="CK536" t="s">
        <v>544</v>
      </c>
      <c r="CL536" t="s">
        <v>544</v>
      </c>
      <c r="CM536" t="s">
        <v>544</v>
      </c>
      <c r="CN536" t="s">
        <v>544</v>
      </c>
      <c r="CO536" t="s">
        <v>544</v>
      </c>
      <c r="CP536" t="s">
        <v>544</v>
      </c>
      <c r="CQ536" t="s">
        <v>544</v>
      </c>
      <c r="CR536" t="s">
        <v>544</v>
      </c>
      <c r="CS536" t="s">
        <v>544</v>
      </c>
      <c r="CT536" t="s">
        <v>544</v>
      </c>
      <c r="CU536" t="s">
        <v>544</v>
      </c>
      <c r="CV536" t="s">
        <v>544</v>
      </c>
      <c r="CW536" t="s">
        <v>544</v>
      </c>
      <c r="CX536" t="s">
        <v>544</v>
      </c>
      <c r="CY536" t="s">
        <v>544</v>
      </c>
      <c r="CZ536" t="s">
        <v>544</v>
      </c>
      <c r="DA536" t="s">
        <v>544</v>
      </c>
      <c r="DB536" t="s">
        <v>544</v>
      </c>
      <c r="DC536" t="s">
        <v>544</v>
      </c>
      <c r="DD536" t="s">
        <v>544</v>
      </c>
      <c r="DE536" t="s">
        <v>544</v>
      </c>
      <c r="DF536" t="s">
        <v>544</v>
      </c>
      <c r="DG536" t="s">
        <v>544</v>
      </c>
      <c r="DH536" t="s">
        <v>544</v>
      </c>
      <c r="DI536" t="s">
        <v>544</v>
      </c>
      <c r="DJ536" t="s">
        <v>544</v>
      </c>
      <c r="DK536" t="s">
        <v>544</v>
      </c>
      <c r="DL536" t="s">
        <v>544</v>
      </c>
      <c r="DM536" t="s">
        <v>544</v>
      </c>
      <c r="DN536" t="s">
        <v>544</v>
      </c>
      <c r="DO536" t="s">
        <v>544</v>
      </c>
      <c r="DP536" t="s">
        <v>544</v>
      </c>
      <c r="DQ536" t="s">
        <v>544</v>
      </c>
      <c r="DR536" t="s">
        <v>544</v>
      </c>
      <c r="DS536" t="s">
        <v>544</v>
      </c>
      <c r="DT536" t="s">
        <v>544</v>
      </c>
      <c r="DU536" t="s">
        <v>544</v>
      </c>
      <c r="DV536" t="s">
        <v>544</v>
      </c>
      <c r="DW536" t="s">
        <v>544</v>
      </c>
      <c r="DX536" t="s">
        <v>544</v>
      </c>
      <c r="DY536" t="s">
        <v>544</v>
      </c>
      <c r="DZ536" t="s">
        <v>544</v>
      </c>
      <c r="EA536" t="s">
        <v>544</v>
      </c>
    </row>
    <row r="537" spans="1:131" ht="15" hidden="1">
      <c r="A537" s="505" t="e">
        <v>#N/A</v>
      </c>
      <c r="B537" s="505" t="e">
        <v>#N/A</v>
      </c>
      <c r="C537" s="506" t="s">
        <v>544</v>
      </c>
      <c r="D537" s="506" t="s">
        <v>544</v>
      </c>
      <c r="E537" s="507" t="s">
        <v>544</v>
      </c>
      <c r="F537" s="507" t="s">
        <v>544</v>
      </c>
      <c r="G537" s="508" t="s">
        <v>544</v>
      </c>
      <c r="H537" s="470" t="s">
        <v>544</v>
      </c>
      <c r="I537" s="509" t="s">
        <v>544</v>
      </c>
      <c r="J537" s="510" t="s">
        <v>544</v>
      </c>
      <c r="K537" s="511" t="s">
        <v>544</v>
      </c>
      <c r="L537" s="511" t="s">
        <v>544</v>
      </c>
      <c r="M537" s="511" t="s">
        <v>544</v>
      </c>
      <c r="N537" s="511" t="s">
        <v>544</v>
      </c>
      <c r="O537" s="511" t="s">
        <v>544</v>
      </c>
      <c r="P537" s="511" t="s">
        <v>544</v>
      </c>
      <c r="Q537" s="511" t="s">
        <v>544</v>
      </c>
      <c r="R537" s="511" t="s">
        <v>544</v>
      </c>
      <c r="S537" s="511" t="s">
        <v>544</v>
      </c>
      <c r="T537" s="511" t="s">
        <v>544</v>
      </c>
      <c r="U537" s="511" t="s">
        <v>544</v>
      </c>
      <c r="V537" s="511" t="s">
        <v>544</v>
      </c>
      <c r="W537" s="511" t="s">
        <v>544</v>
      </c>
      <c r="X537" s="511" t="s">
        <v>544</v>
      </c>
      <c r="Y537" s="511" t="s">
        <v>544</v>
      </c>
      <c r="Z537" s="511" t="s">
        <v>544</v>
      </c>
      <c r="AA537" s="511" t="s">
        <v>544</v>
      </c>
      <c r="AB537" s="511" t="s">
        <v>544</v>
      </c>
      <c r="AC537" s="511" t="s">
        <v>544</v>
      </c>
      <c r="AD537" s="511" t="s">
        <v>544</v>
      </c>
      <c r="AE537" s="511" t="s">
        <v>544</v>
      </c>
      <c r="AF537" s="511" t="s">
        <v>544</v>
      </c>
      <c r="AG537" s="511" t="s">
        <v>544</v>
      </c>
      <c r="AH537" s="511" t="s">
        <v>544</v>
      </c>
      <c r="AI537" s="511" t="s">
        <v>544</v>
      </c>
      <c r="AJ537" s="511" t="s">
        <v>544</v>
      </c>
      <c r="AK537" s="511" t="s">
        <v>544</v>
      </c>
      <c r="AL537" s="511" t="s">
        <v>544</v>
      </c>
      <c r="AM537" s="511" t="s">
        <v>544</v>
      </c>
      <c r="AN537" s="511" t="s">
        <v>544</v>
      </c>
      <c r="AO537" s="511" t="s">
        <v>544</v>
      </c>
      <c r="AP537" s="511" t="s">
        <v>544</v>
      </c>
      <c r="AQ537" s="511" t="s">
        <v>544</v>
      </c>
      <c r="AR537" s="511" t="s">
        <v>544</v>
      </c>
      <c r="AS537" s="511" t="s">
        <v>544</v>
      </c>
      <c r="AT537" s="511" t="s">
        <v>544</v>
      </c>
      <c r="AU537" s="511" t="s">
        <v>544</v>
      </c>
      <c r="AV537" s="511" t="s">
        <v>544</v>
      </c>
      <c r="AW537" s="511" t="s">
        <v>544</v>
      </c>
      <c r="AX537" s="511" t="s">
        <v>544</v>
      </c>
      <c r="AY537" s="511" t="s">
        <v>544</v>
      </c>
      <c r="AZ537" s="511" t="s">
        <v>544</v>
      </c>
      <c r="BA537" s="511" t="s">
        <v>544</v>
      </c>
      <c r="BB537" s="511" t="s">
        <v>544</v>
      </c>
      <c r="BC537" s="511" t="s">
        <v>544</v>
      </c>
      <c r="BD537" s="511" t="s">
        <v>544</v>
      </c>
      <c r="BE537" s="511" t="s">
        <v>544</v>
      </c>
      <c r="BF537" s="511" t="s">
        <v>544</v>
      </c>
      <c r="BG537" s="511" t="s">
        <v>544</v>
      </c>
      <c r="BH537" s="511" t="s">
        <v>544</v>
      </c>
      <c r="BI537" s="511" t="s">
        <v>544</v>
      </c>
      <c r="BJ537" s="511" t="s">
        <v>544</v>
      </c>
      <c r="BK537" s="511" t="s">
        <v>544</v>
      </c>
      <c r="BL537" s="512" t="s">
        <v>544</v>
      </c>
      <c r="BM537" s="511" t="s">
        <v>544</v>
      </c>
      <c r="BN537" s="511" t="s">
        <v>544</v>
      </c>
      <c r="BO537" s="511" t="s">
        <v>544</v>
      </c>
      <c r="BQ537" t="s">
        <v>544</v>
      </c>
      <c r="BR537" t="s">
        <v>544</v>
      </c>
      <c r="BS537" t="s">
        <v>544</v>
      </c>
      <c r="BT537" t="s">
        <v>544</v>
      </c>
      <c r="BU537" t="s">
        <v>544</v>
      </c>
      <c r="BV537" t="s">
        <v>544</v>
      </c>
      <c r="BW537" t="s">
        <v>544</v>
      </c>
      <c r="BX537" t="s">
        <v>544</v>
      </c>
      <c r="BY537" t="s">
        <v>544</v>
      </c>
      <c r="BZ537" t="s">
        <v>544</v>
      </c>
      <c r="CA537" t="s">
        <v>544</v>
      </c>
      <c r="CB537" t="s">
        <v>544</v>
      </c>
      <c r="CC537" t="s">
        <v>544</v>
      </c>
      <c r="CD537" t="s">
        <v>544</v>
      </c>
      <c r="CE537" t="s">
        <v>544</v>
      </c>
      <c r="CF537" t="s">
        <v>544</v>
      </c>
      <c r="CG537" t="s">
        <v>544</v>
      </c>
      <c r="CH537" t="s">
        <v>544</v>
      </c>
      <c r="CI537" t="s">
        <v>544</v>
      </c>
      <c r="CJ537" t="s">
        <v>544</v>
      </c>
      <c r="CK537" t="s">
        <v>544</v>
      </c>
      <c r="CL537" t="s">
        <v>544</v>
      </c>
      <c r="CM537" t="s">
        <v>544</v>
      </c>
      <c r="CN537" t="s">
        <v>544</v>
      </c>
      <c r="CO537" t="s">
        <v>544</v>
      </c>
      <c r="CP537" t="s">
        <v>544</v>
      </c>
      <c r="CQ537" t="s">
        <v>544</v>
      </c>
      <c r="CR537" t="s">
        <v>544</v>
      </c>
      <c r="CS537" t="s">
        <v>544</v>
      </c>
      <c r="CT537" t="s">
        <v>544</v>
      </c>
      <c r="CU537" t="s">
        <v>544</v>
      </c>
      <c r="CV537" t="s">
        <v>544</v>
      </c>
      <c r="CW537" t="s">
        <v>544</v>
      </c>
      <c r="CX537" t="s">
        <v>544</v>
      </c>
      <c r="CY537" t="s">
        <v>544</v>
      </c>
      <c r="CZ537" t="s">
        <v>544</v>
      </c>
      <c r="DA537" t="s">
        <v>544</v>
      </c>
      <c r="DB537" t="s">
        <v>544</v>
      </c>
      <c r="DC537" t="s">
        <v>544</v>
      </c>
      <c r="DD537" t="s">
        <v>544</v>
      </c>
      <c r="DE537" t="s">
        <v>544</v>
      </c>
      <c r="DF537" t="s">
        <v>544</v>
      </c>
      <c r="DG537" t="s">
        <v>544</v>
      </c>
      <c r="DH537" t="s">
        <v>544</v>
      </c>
      <c r="DI537" t="s">
        <v>544</v>
      </c>
      <c r="DJ537" t="s">
        <v>544</v>
      </c>
      <c r="DK537" t="s">
        <v>544</v>
      </c>
      <c r="DL537" t="s">
        <v>544</v>
      </c>
      <c r="DM537" t="s">
        <v>544</v>
      </c>
      <c r="DN537" t="s">
        <v>544</v>
      </c>
      <c r="DO537" t="s">
        <v>544</v>
      </c>
      <c r="DP537" t="s">
        <v>544</v>
      </c>
      <c r="DQ537" t="s">
        <v>544</v>
      </c>
      <c r="DR537" t="s">
        <v>544</v>
      </c>
      <c r="DS537" t="s">
        <v>544</v>
      </c>
      <c r="DT537" t="s">
        <v>544</v>
      </c>
      <c r="DU537" t="s">
        <v>544</v>
      </c>
      <c r="DV537" t="s">
        <v>544</v>
      </c>
      <c r="DW537" t="s">
        <v>544</v>
      </c>
      <c r="DX537" t="s">
        <v>544</v>
      </c>
      <c r="DY537" t="s">
        <v>544</v>
      </c>
      <c r="DZ537" t="s">
        <v>544</v>
      </c>
      <c r="EA537" t="s">
        <v>544</v>
      </c>
    </row>
    <row r="538" spans="1:131" ht="15" hidden="1">
      <c r="A538" s="505" t="e">
        <v>#N/A</v>
      </c>
      <c r="B538" s="505" t="e">
        <v>#N/A</v>
      </c>
      <c r="C538" s="506" t="s">
        <v>544</v>
      </c>
      <c r="D538" s="506" t="s">
        <v>544</v>
      </c>
      <c r="E538" s="507" t="s">
        <v>544</v>
      </c>
      <c r="F538" s="507" t="s">
        <v>544</v>
      </c>
      <c r="G538" s="508" t="s">
        <v>544</v>
      </c>
      <c r="H538" s="470" t="s">
        <v>544</v>
      </c>
      <c r="I538" s="509" t="s">
        <v>544</v>
      </c>
      <c r="J538" s="510" t="s">
        <v>544</v>
      </c>
      <c r="K538" s="511" t="s">
        <v>544</v>
      </c>
      <c r="L538" s="511" t="s">
        <v>544</v>
      </c>
      <c r="M538" s="511" t="s">
        <v>544</v>
      </c>
      <c r="N538" s="511" t="s">
        <v>544</v>
      </c>
      <c r="O538" s="511" t="s">
        <v>544</v>
      </c>
      <c r="P538" s="511" t="s">
        <v>544</v>
      </c>
      <c r="Q538" s="511" t="s">
        <v>544</v>
      </c>
      <c r="R538" s="511" t="s">
        <v>544</v>
      </c>
      <c r="S538" s="511" t="s">
        <v>544</v>
      </c>
      <c r="T538" s="511" t="s">
        <v>544</v>
      </c>
      <c r="U538" s="511" t="s">
        <v>544</v>
      </c>
      <c r="V538" s="511" t="s">
        <v>544</v>
      </c>
      <c r="W538" s="511" t="s">
        <v>544</v>
      </c>
      <c r="X538" s="511" t="s">
        <v>544</v>
      </c>
      <c r="Y538" s="511" t="s">
        <v>544</v>
      </c>
      <c r="Z538" s="511" t="s">
        <v>544</v>
      </c>
      <c r="AA538" s="511" t="s">
        <v>544</v>
      </c>
      <c r="AB538" s="511" t="s">
        <v>544</v>
      </c>
      <c r="AC538" s="511" t="s">
        <v>544</v>
      </c>
      <c r="AD538" s="511" t="s">
        <v>544</v>
      </c>
      <c r="AE538" s="511" t="s">
        <v>544</v>
      </c>
      <c r="AF538" s="511" t="s">
        <v>544</v>
      </c>
      <c r="AG538" s="511" t="s">
        <v>544</v>
      </c>
      <c r="AH538" s="511" t="s">
        <v>544</v>
      </c>
      <c r="AI538" s="511" t="s">
        <v>544</v>
      </c>
      <c r="AJ538" s="511" t="s">
        <v>544</v>
      </c>
      <c r="AK538" s="511" t="s">
        <v>544</v>
      </c>
      <c r="AL538" s="511" t="s">
        <v>544</v>
      </c>
      <c r="AM538" s="511" t="s">
        <v>544</v>
      </c>
      <c r="AN538" s="511" t="s">
        <v>544</v>
      </c>
      <c r="AO538" s="511" t="s">
        <v>544</v>
      </c>
      <c r="AP538" s="511" t="s">
        <v>544</v>
      </c>
      <c r="AQ538" s="511" t="s">
        <v>544</v>
      </c>
      <c r="AR538" s="511" t="s">
        <v>544</v>
      </c>
      <c r="AS538" s="511" t="s">
        <v>544</v>
      </c>
      <c r="AT538" s="511" t="s">
        <v>544</v>
      </c>
      <c r="AU538" s="511" t="s">
        <v>544</v>
      </c>
      <c r="AV538" s="511" t="s">
        <v>544</v>
      </c>
      <c r="AW538" s="511" t="s">
        <v>544</v>
      </c>
      <c r="AX538" s="511" t="s">
        <v>544</v>
      </c>
      <c r="AY538" s="511" t="s">
        <v>544</v>
      </c>
      <c r="AZ538" s="511" t="s">
        <v>544</v>
      </c>
      <c r="BA538" s="511" t="s">
        <v>544</v>
      </c>
      <c r="BB538" s="511" t="s">
        <v>544</v>
      </c>
      <c r="BC538" s="511" t="s">
        <v>544</v>
      </c>
      <c r="BD538" s="511" t="s">
        <v>544</v>
      </c>
      <c r="BE538" s="511" t="s">
        <v>544</v>
      </c>
      <c r="BF538" s="511" t="s">
        <v>544</v>
      </c>
      <c r="BG538" s="511" t="s">
        <v>544</v>
      </c>
      <c r="BH538" s="511" t="s">
        <v>544</v>
      </c>
      <c r="BI538" s="511" t="s">
        <v>544</v>
      </c>
      <c r="BJ538" s="511" t="s">
        <v>544</v>
      </c>
      <c r="BK538" s="511" t="s">
        <v>544</v>
      </c>
      <c r="BL538" s="512" t="s">
        <v>544</v>
      </c>
      <c r="BM538" s="511" t="s">
        <v>544</v>
      </c>
      <c r="BN538" s="511" t="s">
        <v>544</v>
      </c>
      <c r="BO538" s="511" t="s">
        <v>544</v>
      </c>
      <c r="BQ538" t="s">
        <v>544</v>
      </c>
      <c r="BR538" t="s">
        <v>544</v>
      </c>
      <c r="BS538" t="s">
        <v>544</v>
      </c>
      <c r="BT538" t="s">
        <v>544</v>
      </c>
      <c r="BU538" t="s">
        <v>544</v>
      </c>
      <c r="BV538" t="s">
        <v>544</v>
      </c>
      <c r="BW538" t="s">
        <v>544</v>
      </c>
      <c r="BX538" t="s">
        <v>544</v>
      </c>
      <c r="BY538" t="s">
        <v>544</v>
      </c>
      <c r="BZ538" t="s">
        <v>544</v>
      </c>
      <c r="CA538" t="s">
        <v>544</v>
      </c>
      <c r="CB538" t="s">
        <v>544</v>
      </c>
      <c r="CC538" t="s">
        <v>544</v>
      </c>
      <c r="CD538" t="s">
        <v>544</v>
      </c>
      <c r="CE538" t="s">
        <v>544</v>
      </c>
      <c r="CF538" t="s">
        <v>544</v>
      </c>
      <c r="CG538" t="s">
        <v>544</v>
      </c>
      <c r="CH538" t="s">
        <v>544</v>
      </c>
      <c r="CI538" t="s">
        <v>544</v>
      </c>
      <c r="CJ538" t="s">
        <v>544</v>
      </c>
      <c r="CK538" t="s">
        <v>544</v>
      </c>
      <c r="CL538" t="s">
        <v>544</v>
      </c>
      <c r="CM538" t="s">
        <v>544</v>
      </c>
      <c r="CN538" t="s">
        <v>544</v>
      </c>
      <c r="CO538" t="s">
        <v>544</v>
      </c>
      <c r="CP538" t="s">
        <v>544</v>
      </c>
      <c r="CQ538" t="s">
        <v>544</v>
      </c>
      <c r="CR538" t="s">
        <v>544</v>
      </c>
      <c r="CS538" t="s">
        <v>544</v>
      </c>
      <c r="CT538" t="s">
        <v>544</v>
      </c>
      <c r="CU538" t="s">
        <v>544</v>
      </c>
      <c r="CV538" t="s">
        <v>544</v>
      </c>
      <c r="CW538" t="s">
        <v>544</v>
      </c>
      <c r="CX538" t="s">
        <v>544</v>
      </c>
      <c r="CY538" t="s">
        <v>544</v>
      </c>
      <c r="CZ538" t="s">
        <v>544</v>
      </c>
      <c r="DA538" t="s">
        <v>544</v>
      </c>
      <c r="DB538" t="s">
        <v>544</v>
      </c>
      <c r="DC538" t="s">
        <v>544</v>
      </c>
      <c r="DD538" t="s">
        <v>544</v>
      </c>
      <c r="DE538" t="s">
        <v>544</v>
      </c>
      <c r="DF538" t="s">
        <v>544</v>
      </c>
      <c r="DG538" t="s">
        <v>544</v>
      </c>
      <c r="DH538" t="s">
        <v>544</v>
      </c>
      <c r="DI538" t="s">
        <v>544</v>
      </c>
      <c r="DJ538" t="s">
        <v>544</v>
      </c>
      <c r="DK538" t="s">
        <v>544</v>
      </c>
      <c r="DL538" t="s">
        <v>544</v>
      </c>
      <c r="DM538" t="s">
        <v>544</v>
      </c>
      <c r="DN538" t="s">
        <v>544</v>
      </c>
      <c r="DO538" t="s">
        <v>544</v>
      </c>
      <c r="DP538" t="s">
        <v>544</v>
      </c>
      <c r="DQ538" t="s">
        <v>544</v>
      </c>
      <c r="DR538" t="s">
        <v>544</v>
      </c>
      <c r="DS538" t="s">
        <v>544</v>
      </c>
      <c r="DT538" t="s">
        <v>544</v>
      </c>
      <c r="DU538" t="s">
        <v>544</v>
      </c>
      <c r="DV538" t="s">
        <v>544</v>
      </c>
      <c r="DW538" t="s">
        <v>544</v>
      </c>
      <c r="DX538" t="s">
        <v>544</v>
      </c>
      <c r="DY538" t="s">
        <v>544</v>
      </c>
      <c r="DZ538" t="s">
        <v>544</v>
      </c>
      <c r="EA538" t="s">
        <v>544</v>
      </c>
    </row>
    <row r="539" spans="1:131" ht="15" hidden="1">
      <c r="A539" s="505" t="e">
        <v>#N/A</v>
      </c>
      <c r="B539" s="505" t="e">
        <v>#N/A</v>
      </c>
      <c r="C539" s="506" t="s">
        <v>544</v>
      </c>
      <c r="D539" s="506" t="s">
        <v>544</v>
      </c>
      <c r="E539" s="507" t="s">
        <v>544</v>
      </c>
      <c r="F539" s="507" t="s">
        <v>544</v>
      </c>
      <c r="G539" s="508" t="s">
        <v>544</v>
      </c>
      <c r="H539" s="470" t="s">
        <v>544</v>
      </c>
      <c r="I539" s="509" t="s">
        <v>544</v>
      </c>
      <c r="J539" s="510" t="s">
        <v>544</v>
      </c>
      <c r="K539" s="511" t="s">
        <v>544</v>
      </c>
      <c r="L539" s="511" t="s">
        <v>544</v>
      </c>
      <c r="M539" s="511" t="s">
        <v>544</v>
      </c>
      <c r="N539" s="511" t="s">
        <v>544</v>
      </c>
      <c r="O539" s="511" t="s">
        <v>544</v>
      </c>
      <c r="P539" s="511" t="s">
        <v>544</v>
      </c>
      <c r="Q539" s="511" t="s">
        <v>544</v>
      </c>
      <c r="R539" s="511" t="s">
        <v>544</v>
      </c>
      <c r="S539" s="511" t="s">
        <v>544</v>
      </c>
      <c r="T539" s="511" t="s">
        <v>544</v>
      </c>
      <c r="U539" s="511" t="s">
        <v>544</v>
      </c>
      <c r="V539" s="511" t="s">
        <v>544</v>
      </c>
      <c r="W539" s="511" t="s">
        <v>544</v>
      </c>
      <c r="X539" s="511" t="s">
        <v>544</v>
      </c>
      <c r="Y539" s="511" t="s">
        <v>544</v>
      </c>
      <c r="Z539" s="511" t="s">
        <v>544</v>
      </c>
      <c r="AA539" s="511" t="s">
        <v>544</v>
      </c>
      <c r="AB539" s="511" t="s">
        <v>544</v>
      </c>
      <c r="AC539" s="511" t="s">
        <v>544</v>
      </c>
      <c r="AD539" s="511" t="s">
        <v>544</v>
      </c>
      <c r="AE539" s="511" t="s">
        <v>544</v>
      </c>
      <c r="AF539" s="511" t="s">
        <v>544</v>
      </c>
      <c r="AG539" s="511" t="s">
        <v>544</v>
      </c>
      <c r="AH539" s="511" t="s">
        <v>544</v>
      </c>
      <c r="AI539" s="511" t="s">
        <v>544</v>
      </c>
      <c r="AJ539" s="511" t="s">
        <v>544</v>
      </c>
      <c r="AK539" s="511" t="s">
        <v>544</v>
      </c>
      <c r="AL539" s="511" t="s">
        <v>544</v>
      </c>
      <c r="AM539" s="511" t="s">
        <v>544</v>
      </c>
      <c r="AN539" s="511" t="s">
        <v>544</v>
      </c>
      <c r="AO539" s="511" t="s">
        <v>544</v>
      </c>
      <c r="AP539" s="511" t="s">
        <v>544</v>
      </c>
      <c r="AQ539" s="511" t="s">
        <v>544</v>
      </c>
      <c r="AR539" s="511" t="s">
        <v>544</v>
      </c>
      <c r="AS539" s="511" t="s">
        <v>544</v>
      </c>
      <c r="AT539" s="511" t="s">
        <v>544</v>
      </c>
      <c r="AU539" s="511" t="s">
        <v>544</v>
      </c>
      <c r="AV539" s="511" t="s">
        <v>544</v>
      </c>
      <c r="AW539" s="511" t="s">
        <v>544</v>
      </c>
      <c r="AX539" s="511" t="s">
        <v>544</v>
      </c>
      <c r="AY539" s="511" t="s">
        <v>544</v>
      </c>
      <c r="AZ539" s="511" t="s">
        <v>544</v>
      </c>
      <c r="BA539" s="511" t="s">
        <v>544</v>
      </c>
      <c r="BB539" s="511" t="s">
        <v>544</v>
      </c>
      <c r="BC539" s="511" t="s">
        <v>544</v>
      </c>
      <c r="BD539" s="511" t="s">
        <v>544</v>
      </c>
      <c r="BE539" s="511" t="s">
        <v>544</v>
      </c>
      <c r="BF539" s="511" t="s">
        <v>544</v>
      </c>
      <c r="BG539" s="511" t="s">
        <v>544</v>
      </c>
      <c r="BH539" s="511" t="s">
        <v>544</v>
      </c>
      <c r="BI539" s="511" t="s">
        <v>544</v>
      </c>
      <c r="BJ539" s="511" t="s">
        <v>544</v>
      </c>
      <c r="BK539" s="511" t="s">
        <v>544</v>
      </c>
      <c r="BL539" s="512" t="s">
        <v>544</v>
      </c>
      <c r="BM539" s="511" t="s">
        <v>544</v>
      </c>
      <c r="BN539" s="511" t="s">
        <v>544</v>
      </c>
      <c r="BO539" s="511" t="s">
        <v>544</v>
      </c>
      <c r="BQ539" t="s">
        <v>544</v>
      </c>
      <c r="BR539" t="s">
        <v>544</v>
      </c>
      <c r="BS539" t="s">
        <v>544</v>
      </c>
      <c r="BT539" t="s">
        <v>544</v>
      </c>
      <c r="BU539" t="s">
        <v>544</v>
      </c>
      <c r="BV539" t="s">
        <v>544</v>
      </c>
      <c r="BW539" t="s">
        <v>544</v>
      </c>
      <c r="BX539" t="s">
        <v>544</v>
      </c>
      <c r="BY539" t="s">
        <v>544</v>
      </c>
      <c r="BZ539" t="s">
        <v>544</v>
      </c>
      <c r="CA539" t="s">
        <v>544</v>
      </c>
      <c r="CB539" t="s">
        <v>544</v>
      </c>
      <c r="CC539" t="s">
        <v>544</v>
      </c>
      <c r="CD539" t="s">
        <v>544</v>
      </c>
      <c r="CE539" t="s">
        <v>544</v>
      </c>
      <c r="CF539" t="s">
        <v>544</v>
      </c>
      <c r="CG539" t="s">
        <v>544</v>
      </c>
      <c r="CH539" t="s">
        <v>544</v>
      </c>
      <c r="CI539" t="s">
        <v>544</v>
      </c>
      <c r="CJ539" t="s">
        <v>544</v>
      </c>
      <c r="CK539" t="s">
        <v>544</v>
      </c>
      <c r="CL539" t="s">
        <v>544</v>
      </c>
      <c r="CM539" t="s">
        <v>544</v>
      </c>
      <c r="CN539" t="s">
        <v>544</v>
      </c>
      <c r="CO539" t="s">
        <v>544</v>
      </c>
      <c r="CP539" t="s">
        <v>544</v>
      </c>
      <c r="CQ539" t="s">
        <v>544</v>
      </c>
      <c r="CR539" t="s">
        <v>544</v>
      </c>
      <c r="CS539" t="s">
        <v>544</v>
      </c>
      <c r="CT539" t="s">
        <v>544</v>
      </c>
      <c r="CU539" t="s">
        <v>544</v>
      </c>
      <c r="CV539" t="s">
        <v>544</v>
      </c>
      <c r="CW539" t="s">
        <v>544</v>
      </c>
      <c r="CX539" t="s">
        <v>544</v>
      </c>
      <c r="CY539" t="s">
        <v>544</v>
      </c>
      <c r="CZ539" t="s">
        <v>544</v>
      </c>
      <c r="DA539" t="s">
        <v>544</v>
      </c>
      <c r="DB539" t="s">
        <v>544</v>
      </c>
      <c r="DC539" t="s">
        <v>544</v>
      </c>
      <c r="DD539" t="s">
        <v>544</v>
      </c>
      <c r="DE539" t="s">
        <v>544</v>
      </c>
      <c r="DF539" t="s">
        <v>544</v>
      </c>
      <c r="DG539" t="s">
        <v>544</v>
      </c>
      <c r="DH539" t="s">
        <v>544</v>
      </c>
      <c r="DI539" t="s">
        <v>544</v>
      </c>
      <c r="DJ539" t="s">
        <v>544</v>
      </c>
      <c r="DK539" t="s">
        <v>544</v>
      </c>
      <c r="DL539" t="s">
        <v>544</v>
      </c>
      <c r="DM539" t="s">
        <v>544</v>
      </c>
      <c r="DN539" t="s">
        <v>544</v>
      </c>
      <c r="DO539" t="s">
        <v>544</v>
      </c>
      <c r="DP539" t="s">
        <v>544</v>
      </c>
      <c r="DQ539" t="s">
        <v>544</v>
      </c>
      <c r="DR539" t="s">
        <v>544</v>
      </c>
      <c r="DS539" t="s">
        <v>544</v>
      </c>
      <c r="DT539" t="s">
        <v>544</v>
      </c>
      <c r="DU539" t="s">
        <v>544</v>
      </c>
      <c r="DV539" t="s">
        <v>544</v>
      </c>
      <c r="DW539" t="s">
        <v>544</v>
      </c>
      <c r="DX539" t="s">
        <v>544</v>
      </c>
      <c r="DY539" t="s">
        <v>544</v>
      </c>
      <c r="DZ539" t="s">
        <v>544</v>
      </c>
      <c r="EA539" t="s">
        <v>544</v>
      </c>
    </row>
    <row r="540" spans="1:131" ht="15" hidden="1">
      <c r="A540" s="505" t="e">
        <v>#N/A</v>
      </c>
      <c r="B540" s="505" t="e">
        <v>#N/A</v>
      </c>
      <c r="C540" s="506" t="s">
        <v>544</v>
      </c>
      <c r="D540" s="506" t="s">
        <v>544</v>
      </c>
      <c r="E540" s="507" t="s">
        <v>544</v>
      </c>
      <c r="F540" s="507" t="s">
        <v>544</v>
      </c>
      <c r="G540" s="508" t="s">
        <v>544</v>
      </c>
      <c r="H540" s="470" t="s">
        <v>544</v>
      </c>
      <c r="I540" s="509" t="s">
        <v>544</v>
      </c>
      <c r="J540" s="510" t="s">
        <v>544</v>
      </c>
      <c r="K540" s="511" t="s">
        <v>544</v>
      </c>
      <c r="L540" s="511" t="s">
        <v>544</v>
      </c>
      <c r="M540" s="511" t="s">
        <v>544</v>
      </c>
      <c r="N540" s="511" t="s">
        <v>544</v>
      </c>
      <c r="O540" s="511" t="s">
        <v>544</v>
      </c>
      <c r="P540" s="511" t="s">
        <v>544</v>
      </c>
      <c r="Q540" s="511" t="s">
        <v>544</v>
      </c>
      <c r="R540" s="511" t="s">
        <v>544</v>
      </c>
      <c r="S540" s="511" t="s">
        <v>544</v>
      </c>
      <c r="T540" s="511" t="s">
        <v>544</v>
      </c>
      <c r="U540" s="511" t="s">
        <v>544</v>
      </c>
      <c r="V540" s="511" t="s">
        <v>544</v>
      </c>
      <c r="W540" s="511" t="s">
        <v>544</v>
      </c>
      <c r="X540" s="511" t="s">
        <v>544</v>
      </c>
      <c r="Y540" s="511" t="s">
        <v>544</v>
      </c>
      <c r="Z540" s="511" t="s">
        <v>544</v>
      </c>
      <c r="AA540" s="511" t="s">
        <v>544</v>
      </c>
      <c r="AB540" s="511" t="s">
        <v>544</v>
      </c>
      <c r="AC540" s="511" t="s">
        <v>544</v>
      </c>
      <c r="AD540" s="511" t="s">
        <v>544</v>
      </c>
      <c r="AE540" s="511" t="s">
        <v>544</v>
      </c>
      <c r="AF540" s="511" t="s">
        <v>544</v>
      </c>
      <c r="AG540" s="511" t="s">
        <v>544</v>
      </c>
      <c r="AH540" s="511" t="s">
        <v>544</v>
      </c>
      <c r="AI540" s="511" t="s">
        <v>544</v>
      </c>
      <c r="AJ540" s="511" t="s">
        <v>544</v>
      </c>
      <c r="AK540" s="511" t="s">
        <v>544</v>
      </c>
      <c r="AL540" s="511" t="s">
        <v>544</v>
      </c>
      <c r="AM540" s="511" t="s">
        <v>544</v>
      </c>
      <c r="AN540" s="511" t="s">
        <v>544</v>
      </c>
      <c r="AO540" s="511" t="s">
        <v>544</v>
      </c>
      <c r="AP540" s="511" t="s">
        <v>544</v>
      </c>
      <c r="AQ540" s="511" t="s">
        <v>544</v>
      </c>
      <c r="AR540" s="511" t="s">
        <v>544</v>
      </c>
      <c r="AS540" s="511" t="s">
        <v>544</v>
      </c>
      <c r="AT540" s="511" t="s">
        <v>544</v>
      </c>
      <c r="AU540" s="511" t="s">
        <v>544</v>
      </c>
      <c r="AV540" s="511" t="s">
        <v>544</v>
      </c>
      <c r="AW540" s="511" t="s">
        <v>544</v>
      </c>
      <c r="AX540" s="511" t="s">
        <v>544</v>
      </c>
      <c r="AY540" s="511" t="s">
        <v>544</v>
      </c>
      <c r="AZ540" s="511" t="s">
        <v>544</v>
      </c>
      <c r="BA540" s="511" t="s">
        <v>544</v>
      </c>
      <c r="BB540" s="511" t="s">
        <v>544</v>
      </c>
      <c r="BC540" s="511" t="s">
        <v>544</v>
      </c>
      <c r="BD540" s="511" t="s">
        <v>544</v>
      </c>
      <c r="BE540" s="511" t="s">
        <v>544</v>
      </c>
      <c r="BF540" s="511" t="s">
        <v>544</v>
      </c>
      <c r="BG540" s="511" t="s">
        <v>544</v>
      </c>
      <c r="BH540" s="511" t="s">
        <v>544</v>
      </c>
      <c r="BI540" s="511" t="s">
        <v>544</v>
      </c>
      <c r="BJ540" s="511" t="s">
        <v>544</v>
      </c>
      <c r="BK540" s="511" t="s">
        <v>544</v>
      </c>
      <c r="BL540" s="512" t="s">
        <v>544</v>
      </c>
      <c r="BM540" s="511" t="s">
        <v>544</v>
      </c>
      <c r="BN540" s="511" t="s">
        <v>544</v>
      </c>
      <c r="BO540" s="511" t="s">
        <v>544</v>
      </c>
      <c r="BQ540" t="s">
        <v>544</v>
      </c>
      <c r="BR540" t="s">
        <v>544</v>
      </c>
      <c r="BS540" t="s">
        <v>544</v>
      </c>
      <c r="BT540" t="s">
        <v>544</v>
      </c>
      <c r="BU540" t="s">
        <v>544</v>
      </c>
      <c r="BV540" t="s">
        <v>544</v>
      </c>
      <c r="BW540" t="s">
        <v>544</v>
      </c>
      <c r="BX540" t="s">
        <v>544</v>
      </c>
      <c r="BY540" t="s">
        <v>544</v>
      </c>
      <c r="BZ540" t="s">
        <v>544</v>
      </c>
      <c r="CA540" t="s">
        <v>544</v>
      </c>
      <c r="CB540" t="s">
        <v>544</v>
      </c>
      <c r="CC540" t="s">
        <v>544</v>
      </c>
      <c r="CD540" t="s">
        <v>544</v>
      </c>
      <c r="CE540" t="s">
        <v>544</v>
      </c>
      <c r="CF540" t="s">
        <v>544</v>
      </c>
      <c r="CG540" t="s">
        <v>544</v>
      </c>
      <c r="CH540" t="s">
        <v>544</v>
      </c>
      <c r="CI540" t="s">
        <v>544</v>
      </c>
      <c r="CJ540" t="s">
        <v>544</v>
      </c>
      <c r="CK540" t="s">
        <v>544</v>
      </c>
      <c r="CL540" t="s">
        <v>544</v>
      </c>
      <c r="CM540" t="s">
        <v>544</v>
      </c>
      <c r="CN540" t="s">
        <v>544</v>
      </c>
      <c r="CO540" t="s">
        <v>544</v>
      </c>
      <c r="CP540" t="s">
        <v>544</v>
      </c>
      <c r="CQ540" t="s">
        <v>544</v>
      </c>
      <c r="CR540" t="s">
        <v>544</v>
      </c>
      <c r="CS540" t="s">
        <v>544</v>
      </c>
      <c r="CT540" t="s">
        <v>544</v>
      </c>
      <c r="CU540" t="s">
        <v>544</v>
      </c>
      <c r="CV540" t="s">
        <v>544</v>
      </c>
      <c r="CW540" t="s">
        <v>544</v>
      </c>
      <c r="CX540" t="s">
        <v>544</v>
      </c>
      <c r="CY540" t="s">
        <v>544</v>
      </c>
      <c r="CZ540" t="s">
        <v>544</v>
      </c>
      <c r="DA540" t="s">
        <v>544</v>
      </c>
      <c r="DB540" t="s">
        <v>544</v>
      </c>
      <c r="DC540" t="s">
        <v>544</v>
      </c>
      <c r="DD540" t="s">
        <v>544</v>
      </c>
      <c r="DE540" t="s">
        <v>544</v>
      </c>
      <c r="DF540" t="s">
        <v>544</v>
      </c>
      <c r="DG540" t="s">
        <v>544</v>
      </c>
      <c r="DH540" t="s">
        <v>544</v>
      </c>
      <c r="DI540" t="s">
        <v>544</v>
      </c>
      <c r="DJ540" t="s">
        <v>544</v>
      </c>
      <c r="DK540" t="s">
        <v>544</v>
      </c>
      <c r="DL540" t="s">
        <v>544</v>
      </c>
      <c r="DM540" t="s">
        <v>544</v>
      </c>
      <c r="DN540" t="s">
        <v>544</v>
      </c>
      <c r="DO540" t="s">
        <v>544</v>
      </c>
      <c r="DP540" t="s">
        <v>544</v>
      </c>
      <c r="DQ540" t="s">
        <v>544</v>
      </c>
      <c r="DR540" t="s">
        <v>544</v>
      </c>
      <c r="DS540" t="s">
        <v>544</v>
      </c>
      <c r="DT540" t="s">
        <v>544</v>
      </c>
      <c r="DU540" t="s">
        <v>544</v>
      </c>
      <c r="DV540" t="s">
        <v>544</v>
      </c>
      <c r="DW540" t="s">
        <v>544</v>
      </c>
      <c r="DX540" t="s">
        <v>544</v>
      </c>
      <c r="DY540" t="s">
        <v>544</v>
      </c>
      <c r="DZ540" t="s">
        <v>544</v>
      </c>
      <c r="EA540" t="s">
        <v>544</v>
      </c>
    </row>
    <row r="541" spans="1:131" ht="15" hidden="1">
      <c r="A541" s="505" t="e">
        <v>#N/A</v>
      </c>
      <c r="B541" s="505" t="e">
        <v>#N/A</v>
      </c>
      <c r="C541" s="506" t="s">
        <v>544</v>
      </c>
      <c r="D541" s="506" t="s">
        <v>544</v>
      </c>
      <c r="E541" s="507" t="s">
        <v>544</v>
      </c>
      <c r="F541" s="507" t="s">
        <v>544</v>
      </c>
      <c r="G541" s="508" t="s">
        <v>544</v>
      </c>
      <c r="H541" s="470" t="s">
        <v>544</v>
      </c>
      <c r="I541" s="509" t="s">
        <v>544</v>
      </c>
      <c r="J541" s="510" t="s">
        <v>544</v>
      </c>
      <c r="K541" s="511" t="s">
        <v>544</v>
      </c>
      <c r="L541" s="511" t="s">
        <v>544</v>
      </c>
      <c r="M541" s="511" t="s">
        <v>544</v>
      </c>
      <c r="N541" s="511" t="s">
        <v>544</v>
      </c>
      <c r="O541" s="511" t="s">
        <v>544</v>
      </c>
      <c r="P541" s="511" t="s">
        <v>544</v>
      </c>
      <c r="Q541" s="511" t="s">
        <v>544</v>
      </c>
      <c r="R541" s="511" t="s">
        <v>544</v>
      </c>
      <c r="S541" s="511" t="s">
        <v>544</v>
      </c>
      <c r="T541" s="511" t="s">
        <v>544</v>
      </c>
      <c r="U541" s="511" t="s">
        <v>544</v>
      </c>
      <c r="V541" s="511" t="s">
        <v>544</v>
      </c>
      <c r="W541" s="511" t="s">
        <v>544</v>
      </c>
      <c r="X541" s="511" t="s">
        <v>544</v>
      </c>
      <c r="Y541" s="511" t="s">
        <v>544</v>
      </c>
      <c r="Z541" s="511" t="s">
        <v>544</v>
      </c>
      <c r="AA541" s="511" t="s">
        <v>544</v>
      </c>
      <c r="AB541" s="511" t="s">
        <v>544</v>
      </c>
      <c r="AC541" s="511" t="s">
        <v>544</v>
      </c>
      <c r="AD541" s="511" t="s">
        <v>544</v>
      </c>
      <c r="AE541" s="511" t="s">
        <v>544</v>
      </c>
      <c r="AF541" s="511" t="s">
        <v>544</v>
      </c>
      <c r="AG541" s="511" t="s">
        <v>544</v>
      </c>
      <c r="AH541" s="511" t="s">
        <v>544</v>
      </c>
      <c r="AI541" s="511" t="s">
        <v>544</v>
      </c>
      <c r="AJ541" s="511" t="s">
        <v>544</v>
      </c>
      <c r="AK541" s="511" t="s">
        <v>544</v>
      </c>
      <c r="AL541" s="511" t="s">
        <v>544</v>
      </c>
      <c r="AM541" s="511" t="s">
        <v>544</v>
      </c>
      <c r="AN541" s="511" t="s">
        <v>544</v>
      </c>
      <c r="AO541" s="511" t="s">
        <v>544</v>
      </c>
      <c r="AP541" s="511" t="s">
        <v>544</v>
      </c>
      <c r="AQ541" s="511" t="s">
        <v>544</v>
      </c>
      <c r="AR541" s="511" t="s">
        <v>544</v>
      </c>
      <c r="AS541" s="511" t="s">
        <v>544</v>
      </c>
      <c r="AT541" s="511" t="s">
        <v>544</v>
      </c>
      <c r="AU541" s="511" t="s">
        <v>544</v>
      </c>
      <c r="AV541" s="511" t="s">
        <v>544</v>
      </c>
      <c r="AW541" s="511" t="s">
        <v>544</v>
      </c>
      <c r="AX541" s="511" t="s">
        <v>544</v>
      </c>
      <c r="AY541" s="511" t="s">
        <v>544</v>
      </c>
      <c r="AZ541" s="511" t="s">
        <v>544</v>
      </c>
      <c r="BA541" s="511" t="s">
        <v>544</v>
      </c>
      <c r="BB541" s="511" t="s">
        <v>544</v>
      </c>
      <c r="BC541" s="511" t="s">
        <v>544</v>
      </c>
      <c r="BD541" s="511" t="s">
        <v>544</v>
      </c>
      <c r="BE541" s="511" t="s">
        <v>544</v>
      </c>
      <c r="BF541" s="511" t="s">
        <v>544</v>
      </c>
      <c r="BG541" s="511" t="s">
        <v>544</v>
      </c>
      <c r="BH541" s="511" t="s">
        <v>544</v>
      </c>
      <c r="BI541" s="511" t="s">
        <v>544</v>
      </c>
      <c r="BJ541" s="511" t="s">
        <v>544</v>
      </c>
      <c r="BK541" s="511" t="s">
        <v>544</v>
      </c>
      <c r="BL541" s="512" t="s">
        <v>544</v>
      </c>
      <c r="BM541" s="511" t="s">
        <v>544</v>
      </c>
      <c r="BN541" s="511" t="s">
        <v>544</v>
      </c>
      <c r="BO541" s="511" t="s">
        <v>544</v>
      </c>
      <c r="BQ541" t="s">
        <v>544</v>
      </c>
      <c r="BR541" t="s">
        <v>544</v>
      </c>
      <c r="BS541" t="s">
        <v>544</v>
      </c>
      <c r="BT541" t="s">
        <v>544</v>
      </c>
      <c r="BU541" t="s">
        <v>544</v>
      </c>
      <c r="BV541" t="s">
        <v>544</v>
      </c>
      <c r="BW541" t="s">
        <v>544</v>
      </c>
      <c r="BX541" t="s">
        <v>544</v>
      </c>
      <c r="BY541" t="s">
        <v>544</v>
      </c>
      <c r="BZ541" t="s">
        <v>544</v>
      </c>
      <c r="CA541" t="s">
        <v>544</v>
      </c>
      <c r="CB541" t="s">
        <v>544</v>
      </c>
      <c r="CC541" t="s">
        <v>544</v>
      </c>
      <c r="CD541" t="s">
        <v>544</v>
      </c>
      <c r="CE541" t="s">
        <v>544</v>
      </c>
      <c r="CF541" t="s">
        <v>544</v>
      </c>
      <c r="CG541" t="s">
        <v>544</v>
      </c>
      <c r="CH541" t="s">
        <v>544</v>
      </c>
      <c r="CI541" t="s">
        <v>544</v>
      </c>
      <c r="CJ541" t="s">
        <v>544</v>
      </c>
      <c r="CK541" t="s">
        <v>544</v>
      </c>
      <c r="CL541" t="s">
        <v>544</v>
      </c>
      <c r="CM541" t="s">
        <v>544</v>
      </c>
      <c r="CN541" t="s">
        <v>544</v>
      </c>
      <c r="CO541" t="s">
        <v>544</v>
      </c>
      <c r="CP541" t="s">
        <v>544</v>
      </c>
      <c r="CQ541" t="s">
        <v>544</v>
      </c>
      <c r="CR541" t="s">
        <v>544</v>
      </c>
      <c r="CS541" t="s">
        <v>544</v>
      </c>
      <c r="CT541" t="s">
        <v>544</v>
      </c>
      <c r="CU541" t="s">
        <v>544</v>
      </c>
      <c r="CV541" t="s">
        <v>544</v>
      </c>
      <c r="CW541" t="s">
        <v>544</v>
      </c>
      <c r="CX541" t="s">
        <v>544</v>
      </c>
      <c r="CY541" t="s">
        <v>544</v>
      </c>
      <c r="CZ541" t="s">
        <v>544</v>
      </c>
      <c r="DA541" t="s">
        <v>544</v>
      </c>
      <c r="DB541" t="s">
        <v>544</v>
      </c>
      <c r="DC541" t="s">
        <v>544</v>
      </c>
      <c r="DD541" t="s">
        <v>544</v>
      </c>
      <c r="DE541" t="s">
        <v>544</v>
      </c>
      <c r="DF541" t="s">
        <v>544</v>
      </c>
      <c r="DG541" t="s">
        <v>544</v>
      </c>
      <c r="DH541" t="s">
        <v>544</v>
      </c>
      <c r="DI541" t="s">
        <v>544</v>
      </c>
      <c r="DJ541" t="s">
        <v>544</v>
      </c>
      <c r="DK541" t="s">
        <v>544</v>
      </c>
      <c r="DL541" t="s">
        <v>544</v>
      </c>
      <c r="DM541" t="s">
        <v>544</v>
      </c>
      <c r="DN541" t="s">
        <v>544</v>
      </c>
      <c r="DO541" t="s">
        <v>544</v>
      </c>
      <c r="DP541" t="s">
        <v>544</v>
      </c>
      <c r="DQ541" t="s">
        <v>544</v>
      </c>
      <c r="DR541" t="s">
        <v>544</v>
      </c>
      <c r="DS541" t="s">
        <v>544</v>
      </c>
      <c r="DT541" t="s">
        <v>544</v>
      </c>
      <c r="DU541" t="s">
        <v>544</v>
      </c>
      <c r="DV541" t="s">
        <v>544</v>
      </c>
      <c r="DW541" t="s">
        <v>544</v>
      </c>
      <c r="DX541" t="s">
        <v>544</v>
      </c>
      <c r="DY541" t="s">
        <v>544</v>
      </c>
      <c r="DZ541" t="s">
        <v>544</v>
      </c>
      <c r="EA541" t="s">
        <v>544</v>
      </c>
    </row>
    <row r="542" spans="1:131" ht="15" hidden="1">
      <c r="A542" s="505" t="e">
        <v>#N/A</v>
      </c>
      <c r="B542" s="505" t="e">
        <v>#N/A</v>
      </c>
      <c r="C542" s="506" t="s">
        <v>544</v>
      </c>
      <c r="D542" s="506" t="s">
        <v>544</v>
      </c>
      <c r="E542" s="507" t="s">
        <v>544</v>
      </c>
      <c r="F542" s="507" t="s">
        <v>544</v>
      </c>
      <c r="G542" s="508" t="s">
        <v>544</v>
      </c>
      <c r="H542" s="470" t="s">
        <v>544</v>
      </c>
      <c r="I542" s="509" t="s">
        <v>544</v>
      </c>
      <c r="J542" s="510" t="s">
        <v>544</v>
      </c>
      <c r="K542" s="511" t="s">
        <v>544</v>
      </c>
      <c r="L542" s="511" t="s">
        <v>544</v>
      </c>
      <c r="M542" s="511" t="s">
        <v>544</v>
      </c>
      <c r="N542" s="511" t="s">
        <v>544</v>
      </c>
      <c r="O542" s="511" t="s">
        <v>544</v>
      </c>
      <c r="P542" s="511" t="s">
        <v>544</v>
      </c>
      <c r="Q542" s="511" t="s">
        <v>544</v>
      </c>
      <c r="R542" s="511" t="s">
        <v>544</v>
      </c>
      <c r="S542" s="511" t="s">
        <v>544</v>
      </c>
      <c r="T542" s="511" t="s">
        <v>544</v>
      </c>
      <c r="U542" s="511" t="s">
        <v>544</v>
      </c>
      <c r="V542" s="511" t="s">
        <v>544</v>
      </c>
      <c r="W542" s="511" t="s">
        <v>544</v>
      </c>
      <c r="X542" s="511" t="s">
        <v>544</v>
      </c>
      <c r="Y542" s="511" t="s">
        <v>544</v>
      </c>
      <c r="Z542" s="511" t="s">
        <v>544</v>
      </c>
      <c r="AA542" s="511" t="s">
        <v>544</v>
      </c>
      <c r="AB542" s="511" t="s">
        <v>544</v>
      </c>
      <c r="AC542" s="511" t="s">
        <v>544</v>
      </c>
      <c r="AD542" s="511" t="s">
        <v>544</v>
      </c>
      <c r="AE542" s="511" t="s">
        <v>544</v>
      </c>
      <c r="AF542" s="511" t="s">
        <v>544</v>
      </c>
      <c r="AG542" s="511" t="s">
        <v>544</v>
      </c>
      <c r="AH542" s="511" t="s">
        <v>544</v>
      </c>
      <c r="AI542" s="511" t="s">
        <v>544</v>
      </c>
      <c r="AJ542" s="511" t="s">
        <v>544</v>
      </c>
      <c r="AK542" s="511" t="s">
        <v>544</v>
      </c>
      <c r="AL542" s="511" t="s">
        <v>544</v>
      </c>
      <c r="AM542" s="511" t="s">
        <v>544</v>
      </c>
      <c r="AN542" s="511" t="s">
        <v>544</v>
      </c>
      <c r="AO542" s="511" t="s">
        <v>544</v>
      </c>
      <c r="AP542" s="511" t="s">
        <v>544</v>
      </c>
      <c r="AQ542" s="511" t="s">
        <v>544</v>
      </c>
      <c r="AR542" s="511" t="s">
        <v>544</v>
      </c>
      <c r="AS542" s="511" t="s">
        <v>544</v>
      </c>
      <c r="AT542" s="511" t="s">
        <v>544</v>
      </c>
      <c r="AU542" s="511" t="s">
        <v>544</v>
      </c>
      <c r="AV542" s="511" t="s">
        <v>544</v>
      </c>
      <c r="AW542" s="511" t="s">
        <v>544</v>
      </c>
      <c r="AX542" s="511" t="s">
        <v>544</v>
      </c>
      <c r="AY542" s="511" t="s">
        <v>544</v>
      </c>
      <c r="AZ542" s="511" t="s">
        <v>544</v>
      </c>
      <c r="BA542" s="511" t="s">
        <v>544</v>
      </c>
      <c r="BB542" s="511" t="s">
        <v>544</v>
      </c>
      <c r="BC542" s="511" t="s">
        <v>544</v>
      </c>
      <c r="BD542" s="511" t="s">
        <v>544</v>
      </c>
      <c r="BE542" s="511" t="s">
        <v>544</v>
      </c>
      <c r="BF542" s="511" t="s">
        <v>544</v>
      </c>
      <c r="BG542" s="511" t="s">
        <v>544</v>
      </c>
      <c r="BH542" s="511" t="s">
        <v>544</v>
      </c>
      <c r="BI542" s="511" t="s">
        <v>544</v>
      </c>
      <c r="BJ542" s="511" t="s">
        <v>544</v>
      </c>
      <c r="BK542" s="511" t="s">
        <v>544</v>
      </c>
      <c r="BL542" s="512" t="s">
        <v>544</v>
      </c>
      <c r="BM542" s="511" t="s">
        <v>544</v>
      </c>
      <c r="BN542" s="511" t="s">
        <v>544</v>
      </c>
      <c r="BO542" s="511" t="s">
        <v>544</v>
      </c>
      <c r="BQ542" t="s">
        <v>544</v>
      </c>
      <c r="BR542" t="s">
        <v>544</v>
      </c>
      <c r="BS542" t="s">
        <v>544</v>
      </c>
      <c r="BT542" t="s">
        <v>544</v>
      </c>
      <c r="BU542" t="s">
        <v>544</v>
      </c>
      <c r="BV542" t="s">
        <v>544</v>
      </c>
      <c r="BW542" t="s">
        <v>544</v>
      </c>
      <c r="BX542" t="s">
        <v>544</v>
      </c>
      <c r="BY542" t="s">
        <v>544</v>
      </c>
      <c r="BZ542" t="s">
        <v>544</v>
      </c>
      <c r="CA542" t="s">
        <v>544</v>
      </c>
      <c r="CB542" t="s">
        <v>544</v>
      </c>
      <c r="CC542" t="s">
        <v>544</v>
      </c>
      <c r="CD542" t="s">
        <v>544</v>
      </c>
      <c r="CE542" t="s">
        <v>544</v>
      </c>
      <c r="CF542" t="s">
        <v>544</v>
      </c>
      <c r="CG542" t="s">
        <v>544</v>
      </c>
      <c r="CH542" t="s">
        <v>544</v>
      </c>
      <c r="CI542" t="s">
        <v>544</v>
      </c>
      <c r="CJ542" t="s">
        <v>544</v>
      </c>
      <c r="CK542" t="s">
        <v>544</v>
      </c>
      <c r="CL542" t="s">
        <v>544</v>
      </c>
      <c r="CM542" t="s">
        <v>544</v>
      </c>
      <c r="CN542" t="s">
        <v>544</v>
      </c>
      <c r="CO542" t="s">
        <v>544</v>
      </c>
      <c r="CP542" t="s">
        <v>544</v>
      </c>
      <c r="CQ542" t="s">
        <v>544</v>
      </c>
      <c r="CR542" t="s">
        <v>544</v>
      </c>
      <c r="CS542" t="s">
        <v>544</v>
      </c>
      <c r="CT542" t="s">
        <v>544</v>
      </c>
      <c r="CU542" t="s">
        <v>544</v>
      </c>
      <c r="CV542" t="s">
        <v>544</v>
      </c>
      <c r="CW542" t="s">
        <v>544</v>
      </c>
      <c r="CX542" t="s">
        <v>544</v>
      </c>
      <c r="CY542" t="s">
        <v>544</v>
      </c>
      <c r="CZ542" t="s">
        <v>544</v>
      </c>
      <c r="DA542" t="s">
        <v>544</v>
      </c>
      <c r="DB542" t="s">
        <v>544</v>
      </c>
      <c r="DC542" t="s">
        <v>544</v>
      </c>
      <c r="DD542" t="s">
        <v>544</v>
      </c>
      <c r="DE542" t="s">
        <v>544</v>
      </c>
      <c r="DF542" t="s">
        <v>544</v>
      </c>
      <c r="DG542" t="s">
        <v>544</v>
      </c>
      <c r="DH542" t="s">
        <v>544</v>
      </c>
      <c r="DI542" t="s">
        <v>544</v>
      </c>
      <c r="DJ542" t="s">
        <v>544</v>
      </c>
      <c r="DK542" t="s">
        <v>544</v>
      </c>
      <c r="DL542" t="s">
        <v>544</v>
      </c>
      <c r="DM542" t="s">
        <v>544</v>
      </c>
      <c r="DN542" t="s">
        <v>544</v>
      </c>
      <c r="DO542" t="s">
        <v>544</v>
      </c>
      <c r="DP542" t="s">
        <v>544</v>
      </c>
      <c r="DQ542" t="s">
        <v>544</v>
      </c>
      <c r="DR542" t="s">
        <v>544</v>
      </c>
      <c r="DS542" t="s">
        <v>544</v>
      </c>
      <c r="DT542" t="s">
        <v>544</v>
      </c>
      <c r="DU542" t="s">
        <v>544</v>
      </c>
      <c r="DV542" t="s">
        <v>544</v>
      </c>
      <c r="DW542" t="s">
        <v>544</v>
      </c>
      <c r="DX542" t="s">
        <v>544</v>
      </c>
      <c r="DY542" t="s">
        <v>544</v>
      </c>
      <c r="DZ542" t="s">
        <v>544</v>
      </c>
      <c r="EA542" t="s">
        <v>544</v>
      </c>
    </row>
    <row r="543" spans="1:131" ht="15" hidden="1">
      <c r="A543" s="505" t="e">
        <v>#N/A</v>
      </c>
      <c r="B543" s="505" t="e">
        <v>#N/A</v>
      </c>
      <c r="C543" s="506" t="s">
        <v>544</v>
      </c>
      <c r="D543" s="506" t="s">
        <v>544</v>
      </c>
      <c r="E543" s="507" t="s">
        <v>544</v>
      </c>
      <c r="F543" s="507" t="s">
        <v>544</v>
      </c>
      <c r="G543" s="508" t="s">
        <v>544</v>
      </c>
      <c r="H543" s="470" t="s">
        <v>544</v>
      </c>
      <c r="I543" s="509" t="s">
        <v>544</v>
      </c>
      <c r="J543" s="510" t="s">
        <v>544</v>
      </c>
      <c r="K543" s="511" t="s">
        <v>544</v>
      </c>
      <c r="L543" s="511" t="s">
        <v>544</v>
      </c>
      <c r="M543" s="511" t="s">
        <v>544</v>
      </c>
      <c r="N543" s="511" t="s">
        <v>544</v>
      </c>
      <c r="O543" s="511" t="s">
        <v>544</v>
      </c>
      <c r="P543" s="511" t="s">
        <v>544</v>
      </c>
      <c r="Q543" s="511" t="s">
        <v>544</v>
      </c>
      <c r="R543" s="511" t="s">
        <v>544</v>
      </c>
      <c r="S543" s="511" t="s">
        <v>544</v>
      </c>
      <c r="T543" s="511" t="s">
        <v>544</v>
      </c>
      <c r="U543" s="511" t="s">
        <v>544</v>
      </c>
      <c r="V543" s="511" t="s">
        <v>544</v>
      </c>
      <c r="W543" s="511" t="s">
        <v>544</v>
      </c>
      <c r="X543" s="511" t="s">
        <v>544</v>
      </c>
      <c r="Y543" s="511" t="s">
        <v>544</v>
      </c>
      <c r="Z543" s="511" t="s">
        <v>544</v>
      </c>
      <c r="AA543" s="511" t="s">
        <v>544</v>
      </c>
      <c r="AB543" s="511" t="s">
        <v>544</v>
      </c>
      <c r="AC543" s="511" t="s">
        <v>544</v>
      </c>
      <c r="AD543" s="511" t="s">
        <v>544</v>
      </c>
      <c r="AE543" s="511" t="s">
        <v>544</v>
      </c>
      <c r="AF543" s="511" t="s">
        <v>544</v>
      </c>
      <c r="AG543" s="511" t="s">
        <v>544</v>
      </c>
      <c r="AH543" s="511" t="s">
        <v>544</v>
      </c>
      <c r="AI543" s="511" t="s">
        <v>544</v>
      </c>
      <c r="AJ543" s="511" t="s">
        <v>544</v>
      </c>
      <c r="AK543" s="511" t="s">
        <v>544</v>
      </c>
      <c r="AL543" s="511" t="s">
        <v>544</v>
      </c>
      <c r="AM543" s="511" t="s">
        <v>544</v>
      </c>
      <c r="AN543" s="511" t="s">
        <v>544</v>
      </c>
      <c r="AO543" s="511" t="s">
        <v>544</v>
      </c>
      <c r="AP543" s="511" t="s">
        <v>544</v>
      </c>
      <c r="AQ543" s="511" t="s">
        <v>544</v>
      </c>
      <c r="AR543" s="511" t="s">
        <v>544</v>
      </c>
      <c r="AS543" s="511" t="s">
        <v>544</v>
      </c>
      <c r="AT543" s="511" t="s">
        <v>544</v>
      </c>
      <c r="AU543" s="511" t="s">
        <v>544</v>
      </c>
      <c r="AV543" s="511" t="s">
        <v>544</v>
      </c>
      <c r="AW543" s="511" t="s">
        <v>544</v>
      </c>
      <c r="AX543" s="511" t="s">
        <v>544</v>
      </c>
      <c r="AY543" s="511" t="s">
        <v>544</v>
      </c>
      <c r="AZ543" s="511" t="s">
        <v>544</v>
      </c>
      <c r="BA543" s="511" t="s">
        <v>544</v>
      </c>
      <c r="BB543" s="511" t="s">
        <v>544</v>
      </c>
      <c r="BC543" s="511" t="s">
        <v>544</v>
      </c>
      <c r="BD543" s="511" t="s">
        <v>544</v>
      </c>
      <c r="BE543" s="511" t="s">
        <v>544</v>
      </c>
      <c r="BF543" s="511" t="s">
        <v>544</v>
      </c>
      <c r="BG543" s="511" t="s">
        <v>544</v>
      </c>
      <c r="BH543" s="511" t="s">
        <v>544</v>
      </c>
      <c r="BI543" s="511" t="s">
        <v>544</v>
      </c>
      <c r="BJ543" s="511" t="s">
        <v>544</v>
      </c>
      <c r="BK543" s="511" t="s">
        <v>544</v>
      </c>
      <c r="BL543" s="512" t="s">
        <v>544</v>
      </c>
      <c r="BM543" s="511" t="s">
        <v>544</v>
      </c>
      <c r="BN543" s="511" t="s">
        <v>544</v>
      </c>
      <c r="BO543" s="511" t="s">
        <v>544</v>
      </c>
      <c r="BQ543" t="s">
        <v>544</v>
      </c>
      <c r="BR543" t="s">
        <v>544</v>
      </c>
      <c r="BS543" t="s">
        <v>544</v>
      </c>
      <c r="BT543" t="s">
        <v>544</v>
      </c>
      <c r="BU543" t="s">
        <v>544</v>
      </c>
      <c r="BV543" t="s">
        <v>544</v>
      </c>
      <c r="BW543" t="s">
        <v>544</v>
      </c>
      <c r="BX543" t="s">
        <v>544</v>
      </c>
      <c r="BY543" t="s">
        <v>544</v>
      </c>
      <c r="BZ543" t="s">
        <v>544</v>
      </c>
      <c r="CA543" t="s">
        <v>544</v>
      </c>
      <c r="CB543" t="s">
        <v>544</v>
      </c>
      <c r="CC543" t="s">
        <v>544</v>
      </c>
      <c r="CD543" t="s">
        <v>544</v>
      </c>
      <c r="CE543" t="s">
        <v>544</v>
      </c>
      <c r="CF543" t="s">
        <v>544</v>
      </c>
      <c r="CG543" t="s">
        <v>544</v>
      </c>
      <c r="CH543" t="s">
        <v>544</v>
      </c>
      <c r="CI543" t="s">
        <v>544</v>
      </c>
      <c r="CJ543" t="s">
        <v>544</v>
      </c>
      <c r="CK543" t="s">
        <v>544</v>
      </c>
      <c r="CL543" t="s">
        <v>544</v>
      </c>
      <c r="CM543" t="s">
        <v>544</v>
      </c>
      <c r="CN543" t="s">
        <v>544</v>
      </c>
      <c r="CO543" t="s">
        <v>544</v>
      </c>
      <c r="CP543" t="s">
        <v>544</v>
      </c>
      <c r="CQ543" t="s">
        <v>544</v>
      </c>
      <c r="CR543" t="s">
        <v>544</v>
      </c>
      <c r="CS543" t="s">
        <v>544</v>
      </c>
      <c r="CT543" t="s">
        <v>544</v>
      </c>
      <c r="CU543" t="s">
        <v>544</v>
      </c>
      <c r="CV543" t="s">
        <v>544</v>
      </c>
      <c r="CW543" t="s">
        <v>544</v>
      </c>
      <c r="CX543" t="s">
        <v>544</v>
      </c>
      <c r="CY543" t="s">
        <v>544</v>
      </c>
      <c r="CZ543" t="s">
        <v>544</v>
      </c>
      <c r="DA543" t="s">
        <v>544</v>
      </c>
      <c r="DB543" t="s">
        <v>544</v>
      </c>
      <c r="DC543" t="s">
        <v>544</v>
      </c>
      <c r="DD543" t="s">
        <v>544</v>
      </c>
      <c r="DE543" t="s">
        <v>544</v>
      </c>
      <c r="DF543" t="s">
        <v>544</v>
      </c>
      <c r="DG543" t="s">
        <v>544</v>
      </c>
      <c r="DH543" t="s">
        <v>544</v>
      </c>
      <c r="DI543" t="s">
        <v>544</v>
      </c>
      <c r="DJ543" t="s">
        <v>544</v>
      </c>
      <c r="DK543" t="s">
        <v>544</v>
      </c>
      <c r="DL543" t="s">
        <v>544</v>
      </c>
      <c r="DM543" t="s">
        <v>544</v>
      </c>
      <c r="DN543" t="s">
        <v>544</v>
      </c>
      <c r="DO543" t="s">
        <v>544</v>
      </c>
      <c r="DP543" t="s">
        <v>544</v>
      </c>
      <c r="DQ543" t="s">
        <v>544</v>
      </c>
      <c r="DR543" t="s">
        <v>544</v>
      </c>
      <c r="DS543" t="s">
        <v>544</v>
      </c>
      <c r="DT543" t="s">
        <v>544</v>
      </c>
      <c r="DU543" t="s">
        <v>544</v>
      </c>
      <c r="DV543" t="s">
        <v>544</v>
      </c>
      <c r="DW543" t="s">
        <v>544</v>
      </c>
      <c r="DX543" t="s">
        <v>544</v>
      </c>
      <c r="DY543" t="s">
        <v>544</v>
      </c>
      <c r="DZ543" t="s">
        <v>544</v>
      </c>
      <c r="EA543" t="s">
        <v>544</v>
      </c>
    </row>
    <row r="544" spans="1:131" ht="15" hidden="1">
      <c r="A544" s="505" t="e">
        <v>#N/A</v>
      </c>
      <c r="B544" s="505" t="e">
        <v>#N/A</v>
      </c>
      <c r="C544" s="506" t="s">
        <v>544</v>
      </c>
      <c r="D544" s="506" t="s">
        <v>544</v>
      </c>
      <c r="E544" s="507" t="s">
        <v>544</v>
      </c>
      <c r="F544" s="507" t="s">
        <v>544</v>
      </c>
      <c r="G544" s="508" t="s">
        <v>544</v>
      </c>
      <c r="H544" s="470" t="s">
        <v>544</v>
      </c>
      <c r="I544" s="509" t="s">
        <v>544</v>
      </c>
      <c r="J544" s="510" t="s">
        <v>544</v>
      </c>
      <c r="K544" s="511" t="s">
        <v>544</v>
      </c>
      <c r="L544" s="511" t="s">
        <v>544</v>
      </c>
      <c r="M544" s="511" t="s">
        <v>544</v>
      </c>
      <c r="N544" s="511" t="s">
        <v>544</v>
      </c>
      <c r="O544" s="511" t="s">
        <v>544</v>
      </c>
      <c r="P544" s="511" t="s">
        <v>544</v>
      </c>
      <c r="Q544" s="511" t="s">
        <v>544</v>
      </c>
      <c r="R544" s="511" t="s">
        <v>544</v>
      </c>
      <c r="S544" s="511" t="s">
        <v>544</v>
      </c>
      <c r="T544" s="511" t="s">
        <v>544</v>
      </c>
      <c r="U544" s="511" t="s">
        <v>544</v>
      </c>
      <c r="V544" s="511" t="s">
        <v>544</v>
      </c>
      <c r="W544" s="511" t="s">
        <v>544</v>
      </c>
      <c r="X544" s="511" t="s">
        <v>544</v>
      </c>
      <c r="Y544" s="511" t="s">
        <v>544</v>
      </c>
      <c r="Z544" s="511" t="s">
        <v>544</v>
      </c>
      <c r="AA544" s="511" t="s">
        <v>544</v>
      </c>
      <c r="AB544" s="511" t="s">
        <v>544</v>
      </c>
      <c r="AC544" s="511" t="s">
        <v>544</v>
      </c>
      <c r="AD544" s="511" t="s">
        <v>544</v>
      </c>
      <c r="AE544" s="511" t="s">
        <v>544</v>
      </c>
      <c r="AF544" s="511" t="s">
        <v>544</v>
      </c>
      <c r="AG544" s="511" t="s">
        <v>544</v>
      </c>
      <c r="AH544" s="511" t="s">
        <v>544</v>
      </c>
      <c r="AI544" s="511" t="s">
        <v>544</v>
      </c>
      <c r="AJ544" s="511" t="s">
        <v>544</v>
      </c>
      <c r="AK544" s="511" t="s">
        <v>544</v>
      </c>
      <c r="AL544" s="511" t="s">
        <v>544</v>
      </c>
      <c r="AM544" s="511" t="s">
        <v>544</v>
      </c>
      <c r="AN544" s="511" t="s">
        <v>544</v>
      </c>
      <c r="AO544" s="511" t="s">
        <v>544</v>
      </c>
      <c r="AP544" s="511" t="s">
        <v>544</v>
      </c>
      <c r="AQ544" s="511" t="s">
        <v>544</v>
      </c>
      <c r="AR544" s="511" t="s">
        <v>544</v>
      </c>
      <c r="AS544" s="511" t="s">
        <v>544</v>
      </c>
      <c r="AT544" s="511" t="s">
        <v>544</v>
      </c>
      <c r="AU544" s="511" t="s">
        <v>544</v>
      </c>
      <c r="AV544" s="511" t="s">
        <v>544</v>
      </c>
      <c r="AW544" s="511" t="s">
        <v>544</v>
      </c>
      <c r="AX544" s="511" t="s">
        <v>544</v>
      </c>
      <c r="AY544" s="511" t="s">
        <v>544</v>
      </c>
      <c r="AZ544" s="511" t="s">
        <v>544</v>
      </c>
      <c r="BA544" s="511" t="s">
        <v>544</v>
      </c>
      <c r="BB544" s="511" t="s">
        <v>544</v>
      </c>
      <c r="BC544" s="511" t="s">
        <v>544</v>
      </c>
      <c r="BD544" s="511" t="s">
        <v>544</v>
      </c>
      <c r="BE544" s="511" t="s">
        <v>544</v>
      </c>
      <c r="BF544" s="511" t="s">
        <v>544</v>
      </c>
      <c r="BG544" s="511" t="s">
        <v>544</v>
      </c>
      <c r="BH544" s="511" t="s">
        <v>544</v>
      </c>
      <c r="BI544" s="511" t="s">
        <v>544</v>
      </c>
      <c r="BJ544" s="511" t="s">
        <v>544</v>
      </c>
      <c r="BK544" s="511" t="s">
        <v>544</v>
      </c>
      <c r="BL544" s="512" t="s">
        <v>544</v>
      </c>
      <c r="BM544" s="511" t="s">
        <v>544</v>
      </c>
      <c r="BN544" s="511" t="s">
        <v>544</v>
      </c>
      <c r="BO544" s="511" t="s">
        <v>544</v>
      </c>
      <c r="BQ544" t="s">
        <v>544</v>
      </c>
      <c r="BR544" t="s">
        <v>544</v>
      </c>
      <c r="BS544" t="s">
        <v>544</v>
      </c>
      <c r="BT544" t="s">
        <v>544</v>
      </c>
      <c r="BU544" t="s">
        <v>544</v>
      </c>
      <c r="BV544" t="s">
        <v>544</v>
      </c>
      <c r="BW544" t="s">
        <v>544</v>
      </c>
      <c r="BX544" t="s">
        <v>544</v>
      </c>
      <c r="BY544" t="s">
        <v>544</v>
      </c>
      <c r="BZ544" t="s">
        <v>544</v>
      </c>
      <c r="CA544" t="s">
        <v>544</v>
      </c>
      <c r="CB544" t="s">
        <v>544</v>
      </c>
      <c r="CC544" t="s">
        <v>544</v>
      </c>
      <c r="CD544" t="s">
        <v>544</v>
      </c>
      <c r="CE544" t="s">
        <v>544</v>
      </c>
      <c r="CF544" t="s">
        <v>544</v>
      </c>
      <c r="CG544" t="s">
        <v>544</v>
      </c>
      <c r="CH544" t="s">
        <v>544</v>
      </c>
      <c r="CI544" t="s">
        <v>544</v>
      </c>
      <c r="CJ544" t="s">
        <v>544</v>
      </c>
      <c r="CK544" t="s">
        <v>544</v>
      </c>
      <c r="CL544" t="s">
        <v>544</v>
      </c>
      <c r="CM544" t="s">
        <v>544</v>
      </c>
      <c r="CN544" t="s">
        <v>544</v>
      </c>
      <c r="CO544" t="s">
        <v>544</v>
      </c>
      <c r="CP544" t="s">
        <v>544</v>
      </c>
      <c r="CQ544" t="s">
        <v>544</v>
      </c>
      <c r="CR544" t="s">
        <v>544</v>
      </c>
      <c r="CS544" t="s">
        <v>544</v>
      </c>
      <c r="CT544" t="s">
        <v>544</v>
      </c>
      <c r="CU544" t="s">
        <v>544</v>
      </c>
      <c r="CV544" t="s">
        <v>544</v>
      </c>
      <c r="CW544" t="s">
        <v>544</v>
      </c>
      <c r="CX544" t="s">
        <v>544</v>
      </c>
      <c r="CY544" t="s">
        <v>544</v>
      </c>
      <c r="CZ544" t="s">
        <v>544</v>
      </c>
      <c r="DA544" t="s">
        <v>544</v>
      </c>
      <c r="DB544" t="s">
        <v>544</v>
      </c>
      <c r="DC544" t="s">
        <v>544</v>
      </c>
      <c r="DD544" t="s">
        <v>544</v>
      </c>
      <c r="DE544" t="s">
        <v>544</v>
      </c>
      <c r="DF544" t="s">
        <v>544</v>
      </c>
      <c r="DG544" t="s">
        <v>544</v>
      </c>
      <c r="DH544" t="s">
        <v>544</v>
      </c>
      <c r="DI544" t="s">
        <v>544</v>
      </c>
      <c r="DJ544" t="s">
        <v>544</v>
      </c>
      <c r="DK544" t="s">
        <v>544</v>
      </c>
      <c r="DL544" t="s">
        <v>544</v>
      </c>
      <c r="DM544" t="s">
        <v>544</v>
      </c>
      <c r="DN544" t="s">
        <v>544</v>
      </c>
      <c r="DO544" t="s">
        <v>544</v>
      </c>
      <c r="DP544" t="s">
        <v>544</v>
      </c>
      <c r="DQ544" t="s">
        <v>544</v>
      </c>
      <c r="DR544" t="s">
        <v>544</v>
      </c>
      <c r="DS544" t="s">
        <v>544</v>
      </c>
      <c r="DT544" t="s">
        <v>544</v>
      </c>
      <c r="DU544" t="s">
        <v>544</v>
      </c>
      <c r="DV544" t="s">
        <v>544</v>
      </c>
      <c r="DW544" t="s">
        <v>544</v>
      </c>
      <c r="DX544" t="s">
        <v>544</v>
      </c>
      <c r="DY544" t="s">
        <v>544</v>
      </c>
      <c r="DZ544" t="s">
        <v>544</v>
      </c>
      <c r="EA544" t="s">
        <v>544</v>
      </c>
    </row>
    <row r="545" spans="1:131" ht="15" hidden="1">
      <c r="A545" s="505" t="e">
        <v>#N/A</v>
      </c>
      <c r="B545" s="505" t="e">
        <v>#N/A</v>
      </c>
      <c r="C545" s="506" t="s">
        <v>544</v>
      </c>
      <c r="D545" s="506" t="s">
        <v>544</v>
      </c>
      <c r="E545" s="507" t="s">
        <v>544</v>
      </c>
      <c r="F545" s="507" t="s">
        <v>544</v>
      </c>
      <c r="G545" s="508" t="s">
        <v>544</v>
      </c>
      <c r="H545" s="470" t="s">
        <v>544</v>
      </c>
      <c r="I545" s="509" t="s">
        <v>544</v>
      </c>
      <c r="J545" s="510" t="s">
        <v>544</v>
      </c>
      <c r="K545" s="511" t="s">
        <v>544</v>
      </c>
      <c r="L545" s="511" t="s">
        <v>544</v>
      </c>
      <c r="M545" s="511" t="s">
        <v>544</v>
      </c>
      <c r="N545" s="511" t="s">
        <v>544</v>
      </c>
      <c r="O545" s="511" t="s">
        <v>544</v>
      </c>
      <c r="P545" s="511" t="s">
        <v>544</v>
      </c>
      <c r="Q545" s="511" t="s">
        <v>544</v>
      </c>
      <c r="R545" s="511" t="s">
        <v>544</v>
      </c>
      <c r="S545" s="511" t="s">
        <v>544</v>
      </c>
      <c r="T545" s="511" t="s">
        <v>544</v>
      </c>
      <c r="U545" s="511" t="s">
        <v>544</v>
      </c>
      <c r="V545" s="511" t="s">
        <v>544</v>
      </c>
      <c r="W545" s="511" t="s">
        <v>544</v>
      </c>
      <c r="X545" s="511" t="s">
        <v>544</v>
      </c>
      <c r="Y545" s="511" t="s">
        <v>544</v>
      </c>
      <c r="Z545" s="511" t="s">
        <v>544</v>
      </c>
      <c r="AA545" s="511" t="s">
        <v>544</v>
      </c>
      <c r="AB545" s="511" t="s">
        <v>544</v>
      </c>
      <c r="AC545" s="511" t="s">
        <v>544</v>
      </c>
      <c r="AD545" s="511" t="s">
        <v>544</v>
      </c>
      <c r="AE545" s="511" t="s">
        <v>544</v>
      </c>
      <c r="AF545" s="511" t="s">
        <v>544</v>
      </c>
      <c r="AG545" s="511" t="s">
        <v>544</v>
      </c>
      <c r="AH545" s="511" t="s">
        <v>544</v>
      </c>
      <c r="AI545" s="511" t="s">
        <v>544</v>
      </c>
      <c r="AJ545" s="511" t="s">
        <v>544</v>
      </c>
      <c r="AK545" s="511" t="s">
        <v>544</v>
      </c>
      <c r="AL545" s="511" t="s">
        <v>544</v>
      </c>
      <c r="AM545" s="511" t="s">
        <v>544</v>
      </c>
      <c r="AN545" s="511" t="s">
        <v>544</v>
      </c>
      <c r="AO545" s="511" t="s">
        <v>544</v>
      </c>
      <c r="AP545" s="511" t="s">
        <v>544</v>
      </c>
      <c r="AQ545" s="511" t="s">
        <v>544</v>
      </c>
      <c r="AR545" s="511" t="s">
        <v>544</v>
      </c>
      <c r="AS545" s="511" t="s">
        <v>544</v>
      </c>
      <c r="AT545" s="511" t="s">
        <v>544</v>
      </c>
      <c r="AU545" s="511" t="s">
        <v>544</v>
      </c>
      <c r="AV545" s="511" t="s">
        <v>544</v>
      </c>
      <c r="AW545" s="511" t="s">
        <v>544</v>
      </c>
      <c r="AX545" s="511" t="s">
        <v>544</v>
      </c>
      <c r="AY545" s="511" t="s">
        <v>544</v>
      </c>
      <c r="AZ545" s="511" t="s">
        <v>544</v>
      </c>
      <c r="BA545" s="511" t="s">
        <v>544</v>
      </c>
      <c r="BB545" s="511" t="s">
        <v>544</v>
      </c>
      <c r="BC545" s="511" t="s">
        <v>544</v>
      </c>
      <c r="BD545" s="511" t="s">
        <v>544</v>
      </c>
      <c r="BE545" s="511" t="s">
        <v>544</v>
      </c>
      <c r="BF545" s="511" t="s">
        <v>544</v>
      </c>
      <c r="BG545" s="511" t="s">
        <v>544</v>
      </c>
      <c r="BH545" s="511" t="s">
        <v>544</v>
      </c>
      <c r="BI545" s="511" t="s">
        <v>544</v>
      </c>
      <c r="BJ545" s="511" t="s">
        <v>544</v>
      </c>
      <c r="BK545" s="511" t="s">
        <v>544</v>
      </c>
      <c r="BL545" s="512" t="s">
        <v>544</v>
      </c>
      <c r="BM545" s="511" t="s">
        <v>544</v>
      </c>
      <c r="BN545" s="511" t="s">
        <v>544</v>
      </c>
      <c r="BO545" s="511" t="s">
        <v>544</v>
      </c>
      <c r="BQ545" t="s">
        <v>544</v>
      </c>
      <c r="BR545" t="s">
        <v>544</v>
      </c>
      <c r="BS545" t="s">
        <v>544</v>
      </c>
      <c r="BT545" t="s">
        <v>544</v>
      </c>
      <c r="BU545" t="s">
        <v>544</v>
      </c>
      <c r="BV545" t="s">
        <v>544</v>
      </c>
      <c r="BW545" t="s">
        <v>544</v>
      </c>
      <c r="BX545" t="s">
        <v>544</v>
      </c>
      <c r="BY545" t="s">
        <v>544</v>
      </c>
      <c r="BZ545" t="s">
        <v>544</v>
      </c>
      <c r="CA545" t="s">
        <v>544</v>
      </c>
      <c r="CB545" t="s">
        <v>544</v>
      </c>
      <c r="CC545" t="s">
        <v>544</v>
      </c>
      <c r="CD545" t="s">
        <v>544</v>
      </c>
      <c r="CE545" t="s">
        <v>544</v>
      </c>
      <c r="CF545" t="s">
        <v>544</v>
      </c>
      <c r="CG545" t="s">
        <v>544</v>
      </c>
      <c r="CH545" t="s">
        <v>544</v>
      </c>
      <c r="CI545" t="s">
        <v>544</v>
      </c>
      <c r="CJ545" t="s">
        <v>544</v>
      </c>
      <c r="CK545" t="s">
        <v>544</v>
      </c>
      <c r="CL545" t="s">
        <v>544</v>
      </c>
      <c r="CM545" t="s">
        <v>544</v>
      </c>
      <c r="CN545" t="s">
        <v>544</v>
      </c>
      <c r="CO545" t="s">
        <v>544</v>
      </c>
      <c r="CP545" t="s">
        <v>544</v>
      </c>
      <c r="CQ545" t="s">
        <v>544</v>
      </c>
      <c r="CR545" t="s">
        <v>544</v>
      </c>
      <c r="CS545" t="s">
        <v>544</v>
      </c>
      <c r="CT545" t="s">
        <v>544</v>
      </c>
      <c r="CU545" t="s">
        <v>544</v>
      </c>
      <c r="CV545" t="s">
        <v>544</v>
      </c>
      <c r="CW545" t="s">
        <v>544</v>
      </c>
      <c r="CX545" t="s">
        <v>544</v>
      </c>
      <c r="CY545" t="s">
        <v>544</v>
      </c>
      <c r="CZ545" t="s">
        <v>544</v>
      </c>
      <c r="DA545" t="s">
        <v>544</v>
      </c>
      <c r="DB545" t="s">
        <v>544</v>
      </c>
      <c r="DC545" t="s">
        <v>544</v>
      </c>
      <c r="DD545" t="s">
        <v>544</v>
      </c>
      <c r="DE545" t="s">
        <v>544</v>
      </c>
      <c r="DF545" t="s">
        <v>544</v>
      </c>
      <c r="DG545" t="s">
        <v>544</v>
      </c>
      <c r="DH545" t="s">
        <v>544</v>
      </c>
      <c r="DI545" t="s">
        <v>544</v>
      </c>
      <c r="DJ545" t="s">
        <v>544</v>
      </c>
      <c r="DK545" t="s">
        <v>544</v>
      </c>
      <c r="DL545" t="s">
        <v>544</v>
      </c>
      <c r="DM545" t="s">
        <v>544</v>
      </c>
      <c r="DN545" t="s">
        <v>544</v>
      </c>
      <c r="DO545" t="s">
        <v>544</v>
      </c>
      <c r="DP545" t="s">
        <v>544</v>
      </c>
      <c r="DQ545" t="s">
        <v>544</v>
      </c>
      <c r="DR545" t="s">
        <v>544</v>
      </c>
      <c r="DS545" t="s">
        <v>544</v>
      </c>
      <c r="DT545" t="s">
        <v>544</v>
      </c>
      <c r="DU545" t="s">
        <v>544</v>
      </c>
      <c r="DV545" t="s">
        <v>544</v>
      </c>
      <c r="DW545" t="s">
        <v>544</v>
      </c>
      <c r="DX545" t="s">
        <v>544</v>
      </c>
      <c r="DY545" t="s">
        <v>544</v>
      </c>
      <c r="DZ545" t="s">
        <v>544</v>
      </c>
      <c r="EA545" t="s">
        <v>544</v>
      </c>
    </row>
    <row r="546" spans="1:131" ht="15" hidden="1">
      <c r="A546" s="505" t="e">
        <v>#N/A</v>
      </c>
      <c r="B546" s="505" t="e">
        <v>#N/A</v>
      </c>
      <c r="C546" s="506" t="s">
        <v>544</v>
      </c>
      <c r="D546" s="506" t="s">
        <v>544</v>
      </c>
      <c r="E546" s="507" t="s">
        <v>544</v>
      </c>
      <c r="F546" s="507" t="s">
        <v>544</v>
      </c>
      <c r="G546" s="508" t="s">
        <v>544</v>
      </c>
      <c r="H546" s="470" t="s">
        <v>544</v>
      </c>
      <c r="I546" s="509" t="s">
        <v>544</v>
      </c>
      <c r="J546" s="510" t="s">
        <v>544</v>
      </c>
      <c r="K546" s="511" t="s">
        <v>544</v>
      </c>
      <c r="L546" s="511" t="s">
        <v>544</v>
      </c>
      <c r="M546" s="511" t="s">
        <v>544</v>
      </c>
      <c r="N546" s="511" t="s">
        <v>544</v>
      </c>
      <c r="O546" s="511" t="s">
        <v>544</v>
      </c>
      <c r="P546" s="511" t="s">
        <v>544</v>
      </c>
      <c r="Q546" s="511" t="s">
        <v>544</v>
      </c>
      <c r="R546" s="511" t="s">
        <v>544</v>
      </c>
      <c r="S546" s="511" t="s">
        <v>544</v>
      </c>
      <c r="T546" s="511" t="s">
        <v>544</v>
      </c>
      <c r="U546" s="511" t="s">
        <v>544</v>
      </c>
      <c r="V546" s="511" t="s">
        <v>544</v>
      </c>
      <c r="W546" s="511" t="s">
        <v>544</v>
      </c>
      <c r="X546" s="511" t="s">
        <v>544</v>
      </c>
      <c r="Y546" s="511" t="s">
        <v>544</v>
      </c>
      <c r="Z546" s="511" t="s">
        <v>544</v>
      </c>
      <c r="AA546" s="511" t="s">
        <v>544</v>
      </c>
      <c r="AB546" s="511" t="s">
        <v>544</v>
      </c>
      <c r="AC546" s="511" t="s">
        <v>544</v>
      </c>
      <c r="AD546" s="511" t="s">
        <v>544</v>
      </c>
      <c r="AE546" s="511" t="s">
        <v>544</v>
      </c>
      <c r="AF546" s="511" t="s">
        <v>544</v>
      </c>
      <c r="AG546" s="511" t="s">
        <v>544</v>
      </c>
      <c r="AH546" s="511" t="s">
        <v>544</v>
      </c>
      <c r="AI546" s="511" t="s">
        <v>544</v>
      </c>
      <c r="AJ546" s="511" t="s">
        <v>544</v>
      </c>
      <c r="AK546" s="511" t="s">
        <v>544</v>
      </c>
      <c r="AL546" s="511" t="s">
        <v>544</v>
      </c>
      <c r="AM546" s="511" t="s">
        <v>544</v>
      </c>
      <c r="AN546" s="511" t="s">
        <v>544</v>
      </c>
      <c r="AO546" s="511" t="s">
        <v>544</v>
      </c>
      <c r="AP546" s="511" t="s">
        <v>544</v>
      </c>
      <c r="AQ546" s="511" t="s">
        <v>544</v>
      </c>
      <c r="AR546" s="511" t="s">
        <v>544</v>
      </c>
      <c r="AS546" s="511" t="s">
        <v>544</v>
      </c>
      <c r="AT546" s="511" t="s">
        <v>544</v>
      </c>
      <c r="AU546" s="511" t="s">
        <v>544</v>
      </c>
      <c r="AV546" s="511" t="s">
        <v>544</v>
      </c>
      <c r="AW546" s="511" t="s">
        <v>544</v>
      </c>
      <c r="AX546" s="511" t="s">
        <v>544</v>
      </c>
      <c r="AY546" s="511" t="s">
        <v>544</v>
      </c>
      <c r="AZ546" s="511" t="s">
        <v>544</v>
      </c>
      <c r="BA546" s="511" t="s">
        <v>544</v>
      </c>
      <c r="BB546" s="511" t="s">
        <v>544</v>
      </c>
      <c r="BC546" s="511" t="s">
        <v>544</v>
      </c>
      <c r="BD546" s="511" t="s">
        <v>544</v>
      </c>
      <c r="BE546" s="511" t="s">
        <v>544</v>
      </c>
      <c r="BF546" s="511" t="s">
        <v>544</v>
      </c>
      <c r="BG546" s="511" t="s">
        <v>544</v>
      </c>
      <c r="BH546" s="511" t="s">
        <v>544</v>
      </c>
      <c r="BI546" s="511" t="s">
        <v>544</v>
      </c>
      <c r="BJ546" s="511" t="s">
        <v>544</v>
      </c>
      <c r="BK546" s="511" t="s">
        <v>544</v>
      </c>
      <c r="BL546" s="512" t="s">
        <v>544</v>
      </c>
      <c r="BM546" s="511" t="s">
        <v>544</v>
      </c>
      <c r="BN546" s="511" t="s">
        <v>544</v>
      </c>
      <c r="BO546" s="511" t="s">
        <v>544</v>
      </c>
      <c r="BQ546" t="s">
        <v>544</v>
      </c>
      <c r="BR546" t="s">
        <v>544</v>
      </c>
      <c r="BS546" t="s">
        <v>544</v>
      </c>
      <c r="BT546" t="s">
        <v>544</v>
      </c>
      <c r="BU546" t="s">
        <v>544</v>
      </c>
      <c r="BV546" t="s">
        <v>544</v>
      </c>
      <c r="BW546" t="s">
        <v>544</v>
      </c>
      <c r="BX546" t="s">
        <v>544</v>
      </c>
      <c r="BY546" t="s">
        <v>544</v>
      </c>
      <c r="BZ546" t="s">
        <v>544</v>
      </c>
      <c r="CA546" t="s">
        <v>544</v>
      </c>
      <c r="CB546" t="s">
        <v>544</v>
      </c>
      <c r="CC546" t="s">
        <v>544</v>
      </c>
      <c r="CD546" t="s">
        <v>544</v>
      </c>
      <c r="CE546" t="s">
        <v>544</v>
      </c>
      <c r="CF546" t="s">
        <v>544</v>
      </c>
      <c r="CG546" t="s">
        <v>544</v>
      </c>
      <c r="CH546" t="s">
        <v>544</v>
      </c>
      <c r="CI546" t="s">
        <v>544</v>
      </c>
      <c r="CJ546" t="s">
        <v>544</v>
      </c>
      <c r="CK546" t="s">
        <v>544</v>
      </c>
      <c r="CL546" t="s">
        <v>544</v>
      </c>
      <c r="CM546" t="s">
        <v>544</v>
      </c>
      <c r="CN546" t="s">
        <v>544</v>
      </c>
      <c r="CO546" t="s">
        <v>544</v>
      </c>
      <c r="CP546" t="s">
        <v>544</v>
      </c>
      <c r="CQ546" t="s">
        <v>544</v>
      </c>
      <c r="CR546" t="s">
        <v>544</v>
      </c>
      <c r="CS546" t="s">
        <v>544</v>
      </c>
      <c r="CT546" t="s">
        <v>544</v>
      </c>
      <c r="CU546" t="s">
        <v>544</v>
      </c>
      <c r="CV546" t="s">
        <v>544</v>
      </c>
      <c r="CW546" t="s">
        <v>544</v>
      </c>
      <c r="CX546" t="s">
        <v>544</v>
      </c>
      <c r="CY546" t="s">
        <v>544</v>
      </c>
      <c r="CZ546" t="s">
        <v>544</v>
      </c>
      <c r="DA546" t="s">
        <v>544</v>
      </c>
      <c r="DB546" t="s">
        <v>544</v>
      </c>
      <c r="DC546" t="s">
        <v>544</v>
      </c>
      <c r="DD546" t="s">
        <v>544</v>
      </c>
      <c r="DE546" t="s">
        <v>544</v>
      </c>
      <c r="DF546" t="s">
        <v>544</v>
      </c>
      <c r="DG546" t="s">
        <v>544</v>
      </c>
      <c r="DH546" t="s">
        <v>544</v>
      </c>
      <c r="DI546" t="s">
        <v>544</v>
      </c>
      <c r="DJ546" t="s">
        <v>544</v>
      </c>
      <c r="DK546" t="s">
        <v>544</v>
      </c>
      <c r="DL546" t="s">
        <v>544</v>
      </c>
      <c r="DM546" t="s">
        <v>544</v>
      </c>
      <c r="DN546" t="s">
        <v>544</v>
      </c>
      <c r="DO546" t="s">
        <v>544</v>
      </c>
      <c r="DP546" t="s">
        <v>544</v>
      </c>
      <c r="DQ546" t="s">
        <v>544</v>
      </c>
      <c r="DR546" t="s">
        <v>544</v>
      </c>
      <c r="DS546" t="s">
        <v>544</v>
      </c>
      <c r="DT546" t="s">
        <v>544</v>
      </c>
      <c r="DU546" t="s">
        <v>544</v>
      </c>
      <c r="DV546" t="s">
        <v>544</v>
      </c>
      <c r="DW546" t="s">
        <v>544</v>
      </c>
      <c r="DX546" t="s">
        <v>544</v>
      </c>
      <c r="DY546" t="s">
        <v>544</v>
      </c>
      <c r="DZ546" t="s">
        <v>544</v>
      </c>
      <c r="EA546" t="s">
        <v>544</v>
      </c>
    </row>
    <row r="547" spans="1:131" ht="15" hidden="1">
      <c r="A547" s="505" t="e">
        <v>#N/A</v>
      </c>
      <c r="B547" s="505" t="e">
        <v>#N/A</v>
      </c>
      <c r="C547" s="506" t="s">
        <v>544</v>
      </c>
      <c r="D547" s="506" t="s">
        <v>544</v>
      </c>
      <c r="E547" s="507" t="s">
        <v>544</v>
      </c>
      <c r="F547" s="507" t="s">
        <v>544</v>
      </c>
      <c r="G547" s="508" t="s">
        <v>544</v>
      </c>
      <c r="H547" s="470" t="s">
        <v>544</v>
      </c>
      <c r="I547" s="509" t="s">
        <v>544</v>
      </c>
      <c r="J547" s="510" t="s">
        <v>544</v>
      </c>
      <c r="K547" s="511" t="s">
        <v>544</v>
      </c>
      <c r="L547" s="511" t="s">
        <v>544</v>
      </c>
      <c r="M547" s="511" t="s">
        <v>544</v>
      </c>
      <c r="N547" s="511" t="s">
        <v>544</v>
      </c>
      <c r="O547" s="511" t="s">
        <v>544</v>
      </c>
      <c r="P547" s="511" t="s">
        <v>544</v>
      </c>
      <c r="Q547" s="511" t="s">
        <v>544</v>
      </c>
      <c r="R547" s="511" t="s">
        <v>544</v>
      </c>
      <c r="S547" s="511" t="s">
        <v>544</v>
      </c>
      <c r="T547" s="511" t="s">
        <v>544</v>
      </c>
      <c r="U547" s="511" t="s">
        <v>544</v>
      </c>
      <c r="V547" s="511" t="s">
        <v>544</v>
      </c>
      <c r="W547" s="511" t="s">
        <v>544</v>
      </c>
      <c r="X547" s="511" t="s">
        <v>544</v>
      </c>
      <c r="Y547" s="511" t="s">
        <v>544</v>
      </c>
      <c r="Z547" s="511" t="s">
        <v>544</v>
      </c>
      <c r="AA547" s="511" t="s">
        <v>544</v>
      </c>
      <c r="AB547" s="511" t="s">
        <v>544</v>
      </c>
      <c r="AC547" s="511" t="s">
        <v>544</v>
      </c>
      <c r="AD547" s="511" t="s">
        <v>544</v>
      </c>
      <c r="AE547" s="511" t="s">
        <v>544</v>
      </c>
      <c r="AF547" s="511" t="s">
        <v>544</v>
      </c>
      <c r="AG547" s="511" t="s">
        <v>544</v>
      </c>
      <c r="AH547" s="511" t="s">
        <v>544</v>
      </c>
      <c r="AI547" s="511" t="s">
        <v>544</v>
      </c>
      <c r="AJ547" s="511" t="s">
        <v>544</v>
      </c>
      <c r="AK547" s="511" t="s">
        <v>544</v>
      </c>
      <c r="AL547" s="511" t="s">
        <v>544</v>
      </c>
      <c r="AM547" s="511" t="s">
        <v>544</v>
      </c>
      <c r="AN547" s="511" t="s">
        <v>544</v>
      </c>
      <c r="AO547" s="511" t="s">
        <v>544</v>
      </c>
      <c r="AP547" s="511" t="s">
        <v>544</v>
      </c>
      <c r="AQ547" s="511" t="s">
        <v>544</v>
      </c>
      <c r="AR547" s="511" t="s">
        <v>544</v>
      </c>
      <c r="AS547" s="511" t="s">
        <v>544</v>
      </c>
      <c r="AT547" s="511" t="s">
        <v>544</v>
      </c>
      <c r="AU547" s="511" t="s">
        <v>544</v>
      </c>
      <c r="AV547" s="511" t="s">
        <v>544</v>
      </c>
      <c r="AW547" s="511" t="s">
        <v>544</v>
      </c>
      <c r="AX547" s="511" t="s">
        <v>544</v>
      </c>
      <c r="AY547" s="511" t="s">
        <v>544</v>
      </c>
      <c r="AZ547" s="511" t="s">
        <v>544</v>
      </c>
      <c r="BA547" s="511" t="s">
        <v>544</v>
      </c>
      <c r="BB547" s="511" t="s">
        <v>544</v>
      </c>
      <c r="BC547" s="511" t="s">
        <v>544</v>
      </c>
      <c r="BD547" s="511" t="s">
        <v>544</v>
      </c>
      <c r="BE547" s="511" t="s">
        <v>544</v>
      </c>
      <c r="BF547" s="511" t="s">
        <v>544</v>
      </c>
      <c r="BG547" s="511" t="s">
        <v>544</v>
      </c>
      <c r="BH547" s="511" t="s">
        <v>544</v>
      </c>
      <c r="BI547" s="511" t="s">
        <v>544</v>
      </c>
      <c r="BJ547" s="511" t="s">
        <v>544</v>
      </c>
      <c r="BK547" s="511" t="s">
        <v>544</v>
      </c>
      <c r="BL547" s="512" t="s">
        <v>544</v>
      </c>
      <c r="BM547" s="511" t="s">
        <v>544</v>
      </c>
      <c r="BN547" s="511" t="s">
        <v>544</v>
      </c>
      <c r="BO547" s="511" t="s">
        <v>544</v>
      </c>
      <c r="BQ547" t="s">
        <v>544</v>
      </c>
      <c r="BR547" t="s">
        <v>544</v>
      </c>
      <c r="BS547" t="s">
        <v>544</v>
      </c>
      <c r="BT547" t="s">
        <v>544</v>
      </c>
      <c r="BU547" t="s">
        <v>544</v>
      </c>
      <c r="BV547" t="s">
        <v>544</v>
      </c>
      <c r="BW547" t="s">
        <v>544</v>
      </c>
      <c r="BX547" t="s">
        <v>544</v>
      </c>
      <c r="BY547" t="s">
        <v>544</v>
      </c>
      <c r="BZ547" t="s">
        <v>544</v>
      </c>
      <c r="CA547" t="s">
        <v>544</v>
      </c>
      <c r="CB547" t="s">
        <v>544</v>
      </c>
      <c r="CC547" t="s">
        <v>544</v>
      </c>
      <c r="CD547" t="s">
        <v>544</v>
      </c>
      <c r="CE547" t="s">
        <v>544</v>
      </c>
      <c r="CF547" t="s">
        <v>544</v>
      </c>
      <c r="CG547" t="s">
        <v>544</v>
      </c>
      <c r="CH547" t="s">
        <v>544</v>
      </c>
      <c r="CI547" t="s">
        <v>544</v>
      </c>
      <c r="CJ547" t="s">
        <v>544</v>
      </c>
      <c r="CK547" t="s">
        <v>544</v>
      </c>
      <c r="CL547" t="s">
        <v>544</v>
      </c>
      <c r="CM547" t="s">
        <v>544</v>
      </c>
      <c r="CN547" t="s">
        <v>544</v>
      </c>
      <c r="CO547" t="s">
        <v>544</v>
      </c>
      <c r="CP547" t="s">
        <v>544</v>
      </c>
      <c r="CQ547" t="s">
        <v>544</v>
      </c>
      <c r="CR547" t="s">
        <v>544</v>
      </c>
      <c r="CS547" t="s">
        <v>544</v>
      </c>
      <c r="CT547" t="s">
        <v>544</v>
      </c>
      <c r="CU547" t="s">
        <v>544</v>
      </c>
      <c r="CV547" t="s">
        <v>544</v>
      </c>
      <c r="CW547" t="s">
        <v>544</v>
      </c>
      <c r="CX547" t="s">
        <v>544</v>
      </c>
      <c r="CY547" t="s">
        <v>544</v>
      </c>
      <c r="CZ547" t="s">
        <v>544</v>
      </c>
      <c r="DA547" t="s">
        <v>544</v>
      </c>
      <c r="DB547" t="s">
        <v>544</v>
      </c>
      <c r="DC547" t="s">
        <v>544</v>
      </c>
      <c r="DD547" t="s">
        <v>544</v>
      </c>
      <c r="DE547" t="s">
        <v>544</v>
      </c>
      <c r="DF547" t="s">
        <v>544</v>
      </c>
      <c r="DG547" t="s">
        <v>544</v>
      </c>
      <c r="DH547" t="s">
        <v>544</v>
      </c>
      <c r="DI547" t="s">
        <v>544</v>
      </c>
      <c r="DJ547" t="s">
        <v>544</v>
      </c>
      <c r="DK547" t="s">
        <v>544</v>
      </c>
      <c r="DL547" t="s">
        <v>544</v>
      </c>
      <c r="DM547" t="s">
        <v>544</v>
      </c>
      <c r="DN547" t="s">
        <v>544</v>
      </c>
      <c r="DO547" t="s">
        <v>544</v>
      </c>
      <c r="DP547" t="s">
        <v>544</v>
      </c>
      <c r="DQ547" t="s">
        <v>544</v>
      </c>
      <c r="DR547" t="s">
        <v>544</v>
      </c>
      <c r="DS547" t="s">
        <v>544</v>
      </c>
      <c r="DT547" t="s">
        <v>544</v>
      </c>
      <c r="DU547" t="s">
        <v>544</v>
      </c>
      <c r="DV547" t="s">
        <v>544</v>
      </c>
      <c r="DW547" t="s">
        <v>544</v>
      </c>
      <c r="DX547" t="s">
        <v>544</v>
      </c>
      <c r="DY547" t="s">
        <v>544</v>
      </c>
      <c r="DZ547" t="s">
        <v>544</v>
      </c>
      <c r="EA547" t="s">
        <v>544</v>
      </c>
    </row>
    <row r="548" spans="1:131" ht="15" hidden="1">
      <c r="A548" s="505" t="e">
        <v>#N/A</v>
      </c>
      <c r="B548" s="505" t="e">
        <v>#N/A</v>
      </c>
      <c r="C548" s="506" t="s">
        <v>544</v>
      </c>
      <c r="D548" s="506" t="s">
        <v>544</v>
      </c>
      <c r="E548" s="507" t="s">
        <v>544</v>
      </c>
      <c r="F548" s="507" t="s">
        <v>544</v>
      </c>
      <c r="G548" s="508" t="s">
        <v>544</v>
      </c>
      <c r="H548" s="470" t="s">
        <v>544</v>
      </c>
      <c r="I548" s="509" t="s">
        <v>544</v>
      </c>
      <c r="J548" s="510" t="s">
        <v>544</v>
      </c>
      <c r="K548" s="511" t="s">
        <v>544</v>
      </c>
      <c r="L548" s="511" t="s">
        <v>544</v>
      </c>
      <c r="M548" s="511" t="s">
        <v>544</v>
      </c>
      <c r="N548" s="511" t="s">
        <v>544</v>
      </c>
      <c r="O548" s="511" t="s">
        <v>544</v>
      </c>
      <c r="P548" s="511" t="s">
        <v>544</v>
      </c>
      <c r="Q548" s="511" t="s">
        <v>544</v>
      </c>
      <c r="R548" s="511" t="s">
        <v>544</v>
      </c>
      <c r="S548" s="511" t="s">
        <v>544</v>
      </c>
      <c r="T548" s="511" t="s">
        <v>544</v>
      </c>
      <c r="U548" s="511" t="s">
        <v>544</v>
      </c>
      <c r="V548" s="511" t="s">
        <v>544</v>
      </c>
      <c r="W548" s="511" t="s">
        <v>544</v>
      </c>
      <c r="X548" s="511" t="s">
        <v>544</v>
      </c>
      <c r="Y548" s="511" t="s">
        <v>544</v>
      </c>
      <c r="Z548" s="511" t="s">
        <v>544</v>
      </c>
      <c r="AA548" s="511" t="s">
        <v>544</v>
      </c>
      <c r="AB548" s="511" t="s">
        <v>544</v>
      </c>
      <c r="AC548" s="511" t="s">
        <v>544</v>
      </c>
      <c r="AD548" s="511" t="s">
        <v>544</v>
      </c>
      <c r="AE548" s="511" t="s">
        <v>544</v>
      </c>
      <c r="AF548" s="511" t="s">
        <v>544</v>
      </c>
      <c r="AG548" s="511" t="s">
        <v>544</v>
      </c>
      <c r="AH548" s="511" t="s">
        <v>544</v>
      </c>
      <c r="AI548" s="511" t="s">
        <v>544</v>
      </c>
      <c r="AJ548" s="511" t="s">
        <v>544</v>
      </c>
      <c r="AK548" s="511" t="s">
        <v>544</v>
      </c>
      <c r="AL548" s="511" t="s">
        <v>544</v>
      </c>
      <c r="AM548" s="511" t="s">
        <v>544</v>
      </c>
      <c r="AN548" s="511" t="s">
        <v>544</v>
      </c>
      <c r="AO548" s="511" t="s">
        <v>544</v>
      </c>
      <c r="AP548" s="511" t="s">
        <v>544</v>
      </c>
      <c r="AQ548" s="511" t="s">
        <v>544</v>
      </c>
      <c r="AR548" s="511" t="s">
        <v>544</v>
      </c>
      <c r="AS548" s="511" t="s">
        <v>544</v>
      </c>
      <c r="AT548" s="511" t="s">
        <v>544</v>
      </c>
      <c r="AU548" s="511" t="s">
        <v>544</v>
      </c>
      <c r="AV548" s="511" t="s">
        <v>544</v>
      </c>
      <c r="AW548" s="511" t="s">
        <v>544</v>
      </c>
      <c r="AX548" s="511" t="s">
        <v>544</v>
      </c>
      <c r="AY548" s="511" t="s">
        <v>544</v>
      </c>
      <c r="AZ548" s="511" t="s">
        <v>544</v>
      </c>
      <c r="BA548" s="511" t="s">
        <v>544</v>
      </c>
      <c r="BB548" s="511" t="s">
        <v>544</v>
      </c>
      <c r="BC548" s="511" t="s">
        <v>544</v>
      </c>
      <c r="BD548" s="511" t="s">
        <v>544</v>
      </c>
      <c r="BE548" s="511" t="s">
        <v>544</v>
      </c>
      <c r="BF548" s="511" t="s">
        <v>544</v>
      </c>
      <c r="BG548" s="511" t="s">
        <v>544</v>
      </c>
      <c r="BH548" s="511" t="s">
        <v>544</v>
      </c>
      <c r="BI548" s="511" t="s">
        <v>544</v>
      </c>
      <c r="BJ548" s="511" t="s">
        <v>544</v>
      </c>
      <c r="BK548" s="511" t="s">
        <v>544</v>
      </c>
      <c r="BL548" s="512" t="s">
        <v>544</v>
      </c>
      <c r="BM548" s="511" t="s">
        <v>544</v>
      </c>
      <c r="BN548" s="511" t="s">
        <v>544</v>
      </c>
      <c r="BO548" s="511" t="s">
        <v>544</v>
      </c>
      <c r="BQ548" t="s">
        <v>544</v>
      </c>
      <c r="BR548" t="s">
        <v>544</v>
      </c>
      <c r="BS548" t="s">
        <v>544</v>
      </c>
      <c r="BT548" t="s">
        <v>544</v>
      </c>
      <c r="BU548" t="s">
        <v>544</v>
      </c>
      <c r="BV548" t="s">
        <v>544</v>
      </c>
      <c r="BW548" t="s">
        <v>544</v>
      </c>
      <c r="BX548" t="s">
        <v>544</v>
      </c>
      <c r="BY548" t="s">
        <v>544</v>
      </c>
      <c r="BZ548" t="s">
        <v>544</v>
      </c>
      <c r="CA548" t="s">
        <v>544</v>
      </c>
      <c r="CB548" t="s">
        <v>544</v>
      </c>
      <c r="CC548" t="s">
        <v>544</v>
      </c>
      <c r="CD548" t="s">
        <v>544</v>
      </c>
      <c r="CE548" t="s">
        <v>544</v>
      </c>
      <c r="CF548" t="s">
        <v>544</v>
      </c>
      <c r="CG548" t="s">
        <v>544</v>
      </c>
      <c r="CH548" t="s">
        <v>544</v>
      </c>
      <c r="CI548" t="s">
        <v>544</v>
      </c>
      <c r="CJ548" t="s">
        <v>544</v>
      </c>
      <c r="CK548" t="s">
        <v>544</v>
      </c>
      <c r="CL548" t="s">
        <v>544</v>
      </c>
      <c r="CM548" t="s">
        <v>544</v>
      </c>
      <c r="CN548" t="s">
        <v>544</v>
      </c>
      <c r="CO548" t="s">
        <v>544</v>
      </c>
      <c r="CP548" t="s">
        <v>544</v>
      </c>
      <c r="CQ548" t="s">
        <v>544</v>
      </c>
      <c r="CR548" t="s">
        <v>544</v>
      </c>
      <c r="CS548" t="s">
        <v>544</v>
      </c>
      <c r="CT548" t="s">
        <v>544</v>
      </c>
      <c r="CU548" t="s">
        <v>544</v>
      </c>
      <c r="CV548" t="s">
        <v>544</v>
      </c>
      <c r="CW548" t="s">
        <v>544</v>
      </c>
      <c r="CX548" t="s">
        <v>544</v>
      </c>
      <c r="CY548" t="s">
        <v>544</v>
      </c>
      <c r="CZ548" t="s">
        <v>544</v>
      </c>
      <c r="DA548" t="s">
        <v>544</v>
      </c>
      <c r="DB548" t="s">
        <v>544</v>
      </c>
      <c r="DC548" t="s">
        <v>544</v>
      </c>
      <c r="DD548" t="s">
        <v>544</v>
      </c>
      <c r="DE548" t="s">
        <v>544</v>
      </c>
      <c r="DF548" t="s">
        <v>544</v>
      </c>
      <c r="DG548" t="s">
        <v>544</v>
      </c>
      <c r="DH548" t="s">
        <v>544</v>
      </c>
      <c r="DI548" t="s">
        <v>544</v>
      </c>
      <c r="DJ548" t="s">
        <v>544</v>
      </c>
      <c r="DK548" t="s">
        <v>544</v>
      </c>
      <c r="DL548" t="s">
        <v>544</v>
      </c>
      <c r="DM548" t="s">
        <v>544</v>
      </c>
      <c r="DN548" t="s">
        <v>544</v>
      </c>
      <c r="DO548" t="s">
        <v>544</v>
      </c>
      <c r="DP548" t="s">
        <v>544</v>
      </c>
      <c r="DQ548" t="s">
        <v>544</v>
      </c>
      <c r="DR548" t="s">
        <v>544</v>
      </c>
      <c r="DS548" t="s">
        <v>544</v>
      </c>
      <c r="DT548" t="s">
        <v>544</v>
      </c>
      <c r="DU548" t="s">
        <v>544</v>
      </c>
      <c r="DV548" t="s">
        <v>544</v>
      </c>
      <c r="DW548" t="s">
        <v>544</v>
      </c>
      <c r="DX548" t="s">
        <v>544</v>
      </c>
      <c r="DY548" t="s">
        <v>544</v>
      </c>
      <c r="DZ548" t="s">
        <v>544</v>
      </c>
      <c r="EA548" t="s">
        <v>544</v>
      </c>
    </row>
    <row r="549" spans="1:131" ht="15" hidden="1">
      <c r="A549" s="505" t="e">
        <v>#N/A</v>
      </c>
      <c r="B549" s="505" t="e">
        <v>#N/A</v>
      </c>
      <c r="C549" s="506" t="s">
        <v>544</v>
      </c>
      <c r="D549" s="506" t="s">
        <v>544</v>
      </c>
      <c r="E549" s="507" t="s">
        <v>544</v>
      </c>
      <c r="F549" s="507" t="s">
        <v>544</v>
      </c>
      <c r="G549" s="508" t="s">
        <v>544</v>
      </c>
      <c r="H549" s="470" t="s">
        <v>544</v>
      </c>
      <c r="I549" s="509" t="s">
        <v>544</v>
      </c>
      <c r="J549" s="510" t="s">
        <v>544</v>
      </c>
      <c r="K549" s="511" t="s">
        <v>544</v>
      </c>
      <c r="L549" s="511" t="s">
        <v>544</v>
      </c>
      <c r="M549" s="511" t="s">
        <v>544</v>
      </c>
      <c r="N549" s="511" t="s">
        <v>544</v>
      </c>
      <c r="O549" s="511" t="s">
        <v>544</v>
      </c>
      <c r="P549" s="511" t="s">
        <v>544</v>
      </c>
      <c r="Q549" s="511" t="s">
        <v>544</v>
      </c>
      <c r="R549" s="511" t="s">
        <v>544</v>
      </c>
      <c r="S549" s="511" t="s">
        <v>544</v>
      </c>
      <c r="T549" s="511" t="s">
        <v>544</v>
      </c>
      <c r="U549" s="511" t="s">
        <v>544</v>
      </c>
      <c r="V549" s="511" t="s">
        <v>544</v>
      </c>
      <c r="W549" s="511" t="s">
        <v>544</v>
      </c>
      <c r="X549" s="511" t="s">
        <v>544</v>
      </c>
      <c r="Y549" s="511" t="s">
        <v>544</v>
      </c>
      <c r="Z549" s="511" t="s">
        <v>544</v>
      </c>
      <c r="AA549" s="511" t="s">
        <v>544</v>
      </c>
      <c r="AB549" s="511" t="s">
        <v>544</v>
      </c>
      <c r="AC549" s="511" t="s">
        <v>544</v>
      </c>
      <c r="AD549" s="511" t="s">
        <v>544</v>
      </c>
      <c r="AE549" s="511" t="s">
        <v>544</v>
      </c>
      <c r="AF549" s="511" t="s">
        <v>544</v>
      </c>
      <c r="AG549" s="511" t="s">
        <v>544</v>
      </c>
      <c r="AH549" s="511" t="s">
        <v>544</v>
      </c>
      <c r="AI549" s="511" t="s">
        <v>544</v>
      </c>
      <c r="AJ549" s="511" t="s">
        <v>544</v>
      </c>
      <c r="AK549" s="511" t="s">
        <v>544</v>
      </c>
      <c r="AL549" s="511" t="s">
        <v>544</v>
      </c>
      <c r="AM549" s="511" t="s">
        <v>544</v>
      </c>
      <c r="AN549" s="511" t="s">
        <v>544</v>
      </c>
      <c r="AO549" s="511" t="s">
        <v>544</v>
      </c>
      <c r="AP549" s="511" t="s">
        <v>544</v>
      </c>
      <c r="AQ549" s="511" t="s">
        <v>544</v>
      </c>
      <c r="AR549" s="511" t="s">
        <v>544</v>
      </c>
      <c r="AS549" s="511" t="s">
        <v>544</v>
      </c>
      <c r="AT549" s="511" t="s">
        <v>544</v>
      </c>
      <c r="AU549" s="511" t="s">
        <v>544</v>
      </c>
      <c r="AV549" s="511" t="s">
        <v>544</v>
      </c>
      <c r="AW549" s="511" t="s">
        <v>544</v>
      </c>
      <c r="AX549" s="511" t="s">
        <v>544</v>
      </c>
      <c r="AY549" s="511" t="s">
        <v>544</v>
      </c>
      <c r="AZ549" s="511" t="s">
        <v>544</v>
      </c>
      <c r="BA549" s="511" t="s">
        <v>544</v>
      </c>
      <c r="BB549" s="511" t="s">
        <v>544</v>
      </c>
      <c r="BC549" s="511" t="s">
        <v>544</v>
      </c>
      <c r="BD549" s="511" t="s">
        <v>544</v>
      </c>
      <c r="BE549" s="511" t="s">
        <v>544</v>
      </c>
      <c r="BF549" s="511" t="s">
        <v>544</v>
      </c>
      <c r="BG549" s="511" t="s">
        <v>544</v>
      </c>
      <c r="BH549" s="511" t="s">
        <v>544</v>
      </c>
      <c r="BI549" s="511" t="s">
        <v>544</v>
      </c>
      <c r="BJ549" s="511" t="s">
        <v>544</v>
      </c>
      <c r="BK549" s="511" t="s">
        <v>544</v>
      </c>
      <c r="BL549" s="512" t="s">
        <v>544</v>
      </c>
      <c r="BM549" s="511" t="s">
        <v>544</v>
      </c>
      <c r="BN549" s="511" t="s">
        <v>544</v>
      </c>
      <c r="BO549" s="511" t="s">
        <v>544</v>
      </c>
      <c r="BQ549" t="s">
        <v>544</v>
      </c>
      <c r="BR549" t="s">
        <v>544</v>
      </c>
      <c r="BS549" t="s">
        <v>544</v>
      </c>
      <c r="BT549" t="s">
        <v>544</v>
      </c>
      <c r="BU549" t="s">
        <v>544</v>
      </c>
      <c r="BV549" t="s">
        <v>544</v>
      </c>
      <c r="BW549" t="s">
        <v>544</v>
      </c>
      <c r="BX549" t="s">
        <v>544</v>
      </c>
      <c r="BY549" t="s">
        <v>544</v>
      </c>
      <c r="BZ549" t="s">
        <v>544</v>
      </c>
      <c r="CA549" t="s">
        <v>544</v>
      </c>
      <c r="CB549" t="s">
        <v>544</v>
      </c>
      <c r="CC549" t="s">
        <v>544</v>
      </c>
      <c r="CD549" t="s">
        <v>544</v>
      </c>
      <c r="CE549" t="s">
        <v>544</v>
      </c>
      <c r="CF549" t="s">
        <v>544</v>
      </c>
      <c r="CG549" t="s">
        <v>544</v>
      </c>
      <c r="CH549" t="s">
        <v>544</v>
      </c>
      <c r="CI549" t="s">
        <v>544</v>
      </c>
      <c r="CJ549" t="s">
        <v>544</v>
      </c>
      <c r="CK549" t="s">
        <v>544</v>
      </c>
      <c r="CL549" t="s">
        <v>544</v>
      </c>
      <c r="CM549" t="s">
        <v>544</v>
      </c>
      <c r="CN549" t="s">
        <v>544</v>
      </c>
      <c r="CO549" t="s">
        <v>544</v>
      </c>
      <c r="CP549" t="s">
        <v>544</v>
      </c>
      <c r="CQ549" t="s">
        <v>544</v>
      </c>
      <c r="CR549" t="s">
        <v>544</v>
      </c>
      <c r="CS549" t="s">
        <v>544</v>
      </c>
      <c r="CT549" t="s">
        <v>544</v>
      </c>
      <c r="CU549" t="s">
        <v>544</v>
      </c>
      <c r="CV549" t="s">
        <v>544</v>
      </c>
      <c r="CW549" t="s">
        <v>544</v>
      </c>
      <c r="CX549" t="s">
        <v>544</v>
      </c>
      <c r="CY549" t="s">
        <v>544</v>
      </c>
      <c r="CZ549" t="s">
        <v>544</v>
      </c>
      <c r="DA549" t="s">
        <v>544</v>
      </c>
      <c r="DB549" t="s">
        <v>544</v>
      </c>
      <c r="DC549" t="s">
        <v>544</v>
      </c>
      <c r="DD549" t="s">
        <v>544</v>
      </c>
      <c r="DE549" t="s">
        <v>544</v>
      </c>
      <c r="DF549" t="s">
        <v>544</v>
      </c>
      <c r="DG549" t="s">
        <v>544</v>
      </c>
      <c r="DH549" t="s">
        <v>544</v>
      </c>
      <c r="DI549" t="s">
        <v>544</v>
      </c>
      <c r="DJ549" t="s">
        <v>544</v>
      </c>
      <c r="DK549" t="s">
        <v>544</v>
      </c>
      <c r="DL549" t="s">
        <v>544</v>
      </c>
      <c r="DM549" t="s">
        <v>544</v>
      </c>
      <c r="DN549" t="s">
        <v>544</v>
      </c>
      <c r="DO549" t="s">
        <v>544</v>
      </c>
      <c r="DP549" t="s">
        <v>544</v>
      </c>
      <c r="DQ549" t="s">
        <v>544</v>
      </c>
      <c r="DR549" t="s">
        <v>544</v>
      </c>
      <c r="DS549" t="s">
        <v>544</v>
      </c>
      <c r="DT549" t="s">
        <v>544</v>
      </c>
      <c r="DU549" t="s">
        <v>544</v>
      </c>
      <c r="DV549" t="s">
        <v>544</v>
      </c>
      <c r="DW549" t="s">
        <v>544</v>
      </c>
      <c r="DX549" t="s">
        <v>544</v>
      </c>
      <c r="DY549" t="s">
        <v>544</v>
      </c>
      <c r="DZ549" t="s">
        <v>544</v>
      </c>
      <c r="EA549" t="s">
        <v>544</v>
      </c>
    </row>
    <row r="550" spans="1:131" ht="15" hidden="1">
      <c r="A550" s="505" t="e">
        <v>#N/A</v>
      </c>
      <c r="B550" s="505" t="e">
        <v>#N/A</v>
      </c>
      <c r="C550" s="506" t="s">
        <v>544</v>
      </c>
      <c r="D550" s="506" t="s">
        <v>544</v>
      </c>
      <c r="E550" s="507" t="s">
        <v>544</v>
      </c>
      <c r="F550" s="507" t="s">
        <v>544</v>
      </c>
      <c r="G550" s="508" t="s">
        <v>544</v>
      </c>
      <c r="H550" s="470" t="s">
        <v>544</v>
      </c>
      <c r="I550" s="509" t="s">
        <v>544</v>
      </c>
      <c r="J550" s="510" t="s">
        <v>544</v>
      </c>
      <c r="K550" s="511" t="s">
        <v>544</v>
      </c>
      <c r="L550" s="511" t="s">
        <v>544</v>
      </c>
      <c r="M550" s="511" t="s">
        <v>544</v>
      </c>
      <c r="N550" s="511" t="s">
        <v>544</v>
      </c>
      <c r="O550" s="511" t="s">
        <v>544</v>
      </c>
      <c r="P550" s="511" t="s">
        <v>544</v>
      </c>
      <c r="Q550" s="511" t="s">
        <v>544</v>
      </c>
      <c r="R550" s="511" t="s">
        <v>544</v>
      </c>
      <c r="S550" s="511" t="s">
        <v>544</v>
      </c>
      <c r="T550" s="511" t="s">
        <v>544</v>
      </c>
      <c r="U550" s="511" t="s">
        <v>544</v>
      </c>
      <c r="V550" s="511" t="s">
        <v>544</v>
      </c>
      <c r="W550" s="511" t="s">
        <v>544</v>
      </c>
      <c r="X550" s="511" t="s">
        <v>544</v>
      </c>
      <c r="Y550" s="511" t="s">
        <v>544</v>
      </c>
      <c r="Z550" s="511" t="s">
        <v>544</v>
      </c>
      <c r="AA550" s="511" t="s">
        <v>544</v>
      </c>
      <c r="AB550" s="511" t="s">
        <v>544</v>
      </c>
      <c r="AC550" s="511" t="s">
        <v>544</v>
      </c>
      <c r="AD550" s="511" t="s">
        <v>544</v>
      </c>
      <c r="AE550" s="511" t="s">
        <v>544</v>
      </c>
      <c r="AF550" s="511" t="s">
        <v>544</v>
      </c>
      <c r="AG550" s="511" t="s">
        <v>544</v>
      </c>
      <c r="AH550" s="511" t="s">
        <v>544</v>
      </c>
      <c r="AI550" s="511" t="s">
        <v>544</v>
      </c>
      <c r="AJ550" s="511" t="s">
        <v>544</v>
      </c>
      <c r="AK550" s="511" t="s">
        <v>544</v>
      </c>
      <c r="AL550" s="511" t="s">
        <v>544</v>
      </c>
      <c r="AM550" s="511" t="s">
        <v>544</v>
      </c>
      <c r="AN550" s="511" t="s">
        <v>544</v>
      </c>
      <c r="AO550" s="511" t="s">
        <v>544</v>
      </c>
      <c r="AP550" s="511" t="s">
        <v>544</v>
      </c>
      <c r="AQ550" s="511" t="s">
        <v>544</v>
      </c>
      <c r="AR550" s="511" t="s">
        <v>544</v>
      </c>
      <c r="AS550" s="511" t="s">
        <v>544</v>
      </c>
      <c r="AT550" s="511" t="s">
        <v>544</v>
      </c>
      <c r="AU550" s="511" t="s">
        <v>544</v>
      </c>
      <c r="AV550" s="511" t="s">
        <v>544</v>
      </c>
      <c r="AW550" s="511" t="s">
        <v>544</v>
      </c>
      <c r="AX550" s="511" t="s">
        <v>544</v>
      </c>
      <c r="AY550" s="511" t="s">
        <v>544</v>
      </c>
      <c r="AZ550" s="511" t="s">
        <v>544</v>
      </c>
      <c r="BA550" s="511" t="s">
        <v>544</v>
      </c>
      <c r="BB550" s="511" t="s">
        <v>544</v>
      </c>
      <c r="BC550" s="511" t="s">
        <v>544</v>
      </c>
      <c r="BD550" s="511" t="s">
        <v>544</v>
      </c>
      <c r="BE550" s="511" t="s">
        <v>544</v>
      </c>
      <c r="BF550" s="511" t="s">
        <v>544</v>
      </c>
      <c r="BG550" s="511" t="s">
        <v>544</v>
      </c>
      <c r="BH550" s="511" t="s">
        <v>544</v>
      </c>
      <c r="BI550" s="511" t="s">
        <v>544</v>
      </c>
      <c r="BJ550" s="511" t="s">
        <v>544</v>
      </c>
      <c r="BK550" s="511" t="s">
        <v>544</v>
      </c>
      <c r="BL550" s="512" t="s">
        <v>544</v>
      </c>
      <c r="BM550" s="511" t="s">
        <v>544</v>
      </c>
      <c r="BN550" s="511" t="s">
        <v>544</v>
      </c>
      <c r="BO550" s="511" t="s">
        <v>544</v>
      </c>
      <c r="BQ550" t="s">
        <v>544</v>
      </c>
      <c r="BR550" t="s">
        <v>544</v>
      </c>
      <c r="BS550" t="s">
        <v>544</v>
      </c>
      <c r="BT550" t="s">
        <v>544</v>
      </c>
      <c r="BU550" t="s">
        <v>544</v>
      </c>
      <c r="BV550" t="s">
        <v>544</v>
      </c>
      <c r="BW550" t="s">
        <v>544</v>
      </c>
      <c r="BX550" t="s">
        <v>544</v>
      </c>
      <c r="BY550" t="s">
        <v>544</v>
      </c>
      <c r="BZ550" t="s">
        <v>544</v>
      </c>
      <c r="CA550" t="s">
        <v>544</v>
      </c>
      <c r="CB550" t="s">
        <v>544</v>
      </c>
      <c r="CC550" t="s">
        <v>544</v>
      </c>
      <c r="CD550" t="s">
        <v>544</v>
      </c>
      <c r="CE550" t="s">
        <v>544</v>
      </c>
      <c r="CF550" t="s">
        <v>544</v>
      </c>
      <c r="CG550" t="s">
        <v>544</v>
      </c>
      <c r="CH550" t="s">
        <v>544</v>
      </c>
      <c r="CI550" t="s">
        <v>544</v>
      </c>
      <c r="CJ550" t="s">
        <v>544</v>
      </c>
      <c r="CK550" t="s">
        <v>544</v>
      </c>
      <c r="CL550" t="s">
        <v>544</v>
      </c>
      <c r="CM550" t="s">
        <v>544</v>
      </c>
      <c r="CN550" t="s">
        <v>544</v>
      </c>
      <c r="CO550" t="s">
        <v>544</v>
      </c>
      <c r="CP550" t="s">
        <v>544</v>
      </c>
      <c r="CQ550" t="s">
        <v>544</v>
      </c>
      <c r="CR550" t="s">
        <v>544</v>
      </c>
      <c r="CS550" t="s">
        <v>544</v>
      </c>
      <c r="CT550" t="s">
        <v>544</v>
      </c>
      <c r="CU550" t="s">
        <v>544</v>
      </c>
      <c r="CV550" t="s">
        <v>544</v>
      </c>
      <c r="CW550" t="s">
        <v>544</v>
      </c>
      <c r="CX550" t="s">
        <v>544</v>
      </c>
      <c r="CY550" t="s">
        <v>544</v>
      </c>
      <c r="CZ550" t="s">
        <v>544</v>
      </c>
      <c r="DA550" t="s">
        <v>544</v>
      </c>
      <c r="DB550" t="s">
        <v>544</v>
      </c>
      <c r="DC550" t="s">
        <v>544</v>
      </c>
      <c r="DD550" t="s">
        <v>544</v>
      </c>
      <c r="DE550" t="s">
        <v>544</v>
      </c>
      <c r="DF550" t="s">
        <v>544</v>
      </c>
      <c r="DG550" t="s">
        <v>544</v>
      </c>
      <c r="DH550" t="s">
        <v>544</v>
      </c>
      <c r="DI550" t="s">
        <v>544</v>
      </c>
      <c r="DJ550" t="s">
        <v>544</v>
      </c>
      <c r="DK550" t="s">
        <v>544</v>
      </c>
      <c r="DL550" t="s">
        <v>544</v>
      </c>
      <c r="DM550" t="s">
        <v>544</v>
      </c>
      <c r="DN550" t="s">
        <v>544</v>
      </c>
      <c r="DO550" t="s">
        <v>544</v>
      </c>
      <c r="DP550" t="s">
        <v>544</v>
      </c>
      <c r="DQ550" t="s">
        <v>544</v>
      </c>
      <c r="DR550" t="s">
        <v>544</v>
      </c>
      <c r="DS550" t="s">
        <v>544</v>
      </c>
      <c r="DT550" t="s">
        <v>544</v>
      </c>
      <c r="DU550" t="s">
        <v>544</v>
      </c>
      <c r="DV550" t="s">
        <v>544</v>
      </c>
      <c r="DW550" t="s">
        <v>544</v>
      </c>
      <c r="DX550" t="s">
        <v>544</v>
      </c>
      <c r="DY550" t="s">
        <v>544</v>
      </c>
      <c r="DZ550" t="s">
        <v>544</v>
      </c>
      <c r="EA550" t="s">
        <v>544</v>
      </c>
    </row>
    <row r="551" spans="1:131" ht="15" hidden="1">
      <c r="A551" s="505" t="e">
        <v>#N/A</v>
      </c>
      <c r="B551" s="505" t="e">
        <v>#N/A</v>
      </c>
      <c r="C551" s="506" t="s">
        <v>544</v>
      </c>
      <c r="D551" s="506" t="s">
        <v>544</v>
      </c>
      <c r="E551" s="507" t="s">
        <v>544</v>
      </c>
      <c r="F551" s="507" t="s">
        <v>544</v>
      </c>
      <c r="G551" s="508" t="s">
        <v>544</v>
      </c>
      <c r="H551" s="470" t="s">
        <v>544</v>
      </c>
      <c r="I551" s="509" t="s">
        <v>544</v>
      </c>
      <c r="J551" s="510" t="s">
        <v>544</v>
      </c>
      <c r="K551" s="511" t="s">
        <v>544</v>
      </c>
      <c r="L551" s="511" t="s">
        <v>544</v>
      </c>
      <c r="M551" s="511" t="s">
        <v>544</v>
      </c>
      <c r="N551" s="511" t="s">
        <v>544</v>
      </c>
      <c r="O551" s="511" t="s">
        <v>544</v>
      </c>
      <c r="P551" s="511" t="s">
        <v>544</v>
      </c>
      <c r="Q551" s="511" t="s">
        <v>544</v>
      </c>
      <c r="R551" s="511" t="s">
        <v>544</v>
      </c>
      <c r="S551" s="511" t="s">
        <v>544</v>
      </c>
      <c r="T551" s="511" t="s">
        <v>544</v>
      </c>
      <c r="U551" s="511" t="s">
        <v>544</v>
      </c>
      <c r="V551" s="511" t="s">
        <v>544</v>
      </c>
      <c r="W551" s="511" t="s">
        <v>544</v>
      </c>
      <c r="X551" s="511" t="s">
        <v>544</v>
      </c>
      <c r="Y551" s="511" t="s">
        <v>544</v>
      </c>
      <c r="Z551" s="511" t="s">
        <v>544</v>
      </c>
      <c r="AA551" s="511" t="s">
        <v>544</v>
      </c>
      <c r="AB551" s="511" t="s">
        <v>544</v>
      </c>
      <c r="AC551" s="511" t="s">
        <v>544</v>
      </c>
      <c r="AD551" s="511" t="s">
        <v>544</v>
      </c>
      <c r="AE551" s="511" t="s">
        <v>544</v>
      </c>
      <c r="AF551" s="511" t="s">
        <v>544</v>
      </c>
      <c r="AG551" s="511" t="s">
        <v>544</v>
      </c>
      <c r="AH551" s="511" t="s">
        <v>544</v>
      </c>
      <c r="AI551" s="511" t="s">
        <v>544</v>
      </c>
      <c r="AJ551" s="511" t="s">
        <v>544</v>
      </c>
      <c r="AK551" s="511" t="s">
        <v>544</v>
      </c>
      <c r="AL551" s="511" t="s">
        <v>544</v>
      </c>
      <c r="AM551" s="511" t="s">
        <v>544</v>
      </c>
      <c r="AN551" s="511" t="s">
        <v>544</v>
      </c>
      <c r="AO551" s="511" t="s">
        <v>544</v>
      </c>
      <c r="AP551" s="511" t="s">
        <v>544</v>
      </c>
      <c r="AQ551" s="511" t="s">
        <v>544</v>
      </c>
      <c r="AR551" s="511" t="s">
        <v>544</v>
      </c>
      <c r="AS551" s="511" t="s">
        <v>544</v>
      </c>
      <c r="AT551" s="511" t="s">
        <v>544</v>
      </c>
      <c r="AU551" s="511" t="s">
        <v>544</v>
      </c>
      <c r="AV551" s="511" t="s">
        <v>544</v>
      </c>
      <c r="AW551" s="511" t="s">
        <v>544</v>
      </c>
      <c r="AX551" s="511" t="s">
        <v>544</v>
      </c>
      <c r="AY551" s="511" t="s">
        <v>544</v>
      </c>
      <c r="AZ551" s="511" t="s">
        <v>544</v>
      </c>
      <c r="BA551" s="511" t="s">
        <v>544</v>
      </c>
      <c r="BB551" s="511" t="s">
        <v>544</v>
      </c>
      <c r="BC551" s="511" t="s">
        <v>544</v>
      </c>
      <c r="BD551" s="511" t="s">
        <v>544</v>
      </c>
      <c r="BE551" s="511" t="s">
        <v>544</v>
      </c>
      <c r="BF551" s="511" t="s">
        <v>544</v>
      </c>
      <c r="BG551" s="511" t="s">
        <v>544</v>
      </c>
      <c r="BH551" s="511" t="s">
        <v>544</v>
      </c>
      <c r="BI551" s="511" t="s">
        <v>544</v>
      </c>
      <c r="BJ551" s="511" t="s">
        <v>544</v>
      </c>
      <c r="BK551" s="511" t="s">
        <v>544</v>
      </c>
      <c r="BL551" s="512" t="s">
        <v>544</v>
      </c>
      <c r="BM551" s="511" t="s">
        <v>544</v>
      </c>
      <c r="BN551" s="511" t="s">
        <v>544</v>
      </c>
      <c r="BO551" s="511" t="s">
        <v>544</v>
      </c>
      <c r="BQ551" t="s">
        <v>544</v>
      </c>
      <c r="BR551" t="s">
        <v>544</v>
      </c>
      <c r="BS551" t="s">
        <v>544</v>
      </c>
      <c r="BT551" t="s">
        <v>544</v>
      </c>
      <c r="BU551" t="s">
        <v>544</v>
      </c>
      <c r="BV551" t="s">
        <v>544</v>
      </c>
      <c r="BW551" t="s">
        <v>544</v>
      </c>
      <c r="BX551" t="s">
        <v>544</v>
      </c>
      <c r="BY551" t="s">
        <v>544</v>
      </c>
      <c r="BZ551" t="s">
        <v>544</v>
      </c>
      <c r="CA551" t="s">
        <v>544</v>
      </c>
      <c r="CB551" t="s">
        <v>544</v>
      </c>
      <c r="CC551" t="s">
        <v>544</v>
      </c>
      <c r="CD551" t="s">
        <v>544</v>
      </c>
      <c r="CE551" t="s">
        <v>544</v>
      </c>
      <c r="CF551" t="s">
        <v>544</v>
      </c>
      <c r="CG551" t="s">
        <v>544</v>
      </c>
      <c r="CH551" t="s">
        <v>544</v>
      </c>
      <c r="CI551" t="s">
        <v>544</v>
      </c>
      <c r="CJ551" t="s">
        <v>544</v>
      </c>
      <c r="CK551" t="s">
        <v>544</v>
      </c>
      <c r="CL551" t="s">
        <v>544</v>
      </c>
      <c r="CM551" t="s">
        <v>544</v>
      </c>
      <c r="CN551" t="s">
        <v>544</v>
      </c>
      <c r="CO551" t="s">
        <v>544</v>
      </c>
      <c r="CP551" t="s">
        <v>544</v>
      </c>
      <c r="CQ551" t="s">
        <v>544</v>
      </c>
      <c r="CR551" t="s">
        <v>544</v>
      </c>
      <c r="CS551" t="s">
        <v>544</v>
      </c>
      <c r="CT551" t="s">
        <v>544</v>
      </c>
      <c r="CU551" t="s">
        <v>544</v>
      </c>
      <c r="CV551" t="s">
        <v>544</v>
      </c>
      <c r="CW551" t="s">
        <v>544</v>
      </c>
      <c r="CX551" t="s">
        <v>544</v>
      </c>
      <c r="CY551" t="s">
        <v>544</v>
      </c>
      <c r="CZ551" t="s">
        <v>544</v>
      </c>
      <c r="DA551" t="s">
        <v>544</v>
      </c>
      <c r="DB551" t="s">
        <v>544</v>
      </c>
      <c r="DC551" t="s">
        <v>544</v>
      </c>
      <c r="DD551" t="s">
        <v>544</v>
      </c>
      <c r="DE551" t="s">
        <v>544</v>
      </c>
      <c r="DF551" t="s">
        <v>544</v>
      </c>
      <c r="DG551" t="s">
        <v>544</v>
      </c>
      <c r="DH551" t="s">
        <v>544</v>
      </c>
      <c r="DI551" t="s">
        <v>544</v>
      </c>
      <c r="DJ551" t="s">
        <v>544</v>
      </c>
      <c r="DK551" t="s">
        <v>544</v>
      </c>
      <c r="DL551" t="s">
        <v>544</v>
      </c>
      <c r="DM551" t="s">
        <v>544</v>
      </c>
      <c r="DN551" t="s">
        <v>544</v>
      </c>
      <c r="DO551" t="s">
        <v>544</v>
      </c>
      <c r="DP551" t="s">
        <v>544</v>
      </c>
      <c r="DQ551" t="s">
        <v>544</v>
      </c>
      <c r="DR551" t="s">
        <v>544</v>
      </c>
      <c r="DS551" t="s">
        <v>544</v>
      </c>
      <c r="DT551" t="s">
        <v>544</v>
      </c>
      <c r="DU551" t="s">
        <v>544</v>
      </c>
      <c r="DV551" t="s">
        <v>544</v>
      </c>
      <c r="DW551" t="s">
        <v>544</v>
      </c>
      <c r="DX551" t="s">
        <v>544</v>
      </c>
      <c r="DY551" t="s">
        <v>544</v>
      </c>
      <c r="DZ551" t="s">
        <v>544</v>
      </c>
      <c r="EA551" t="s">
        <v>544</v>
      </c>
    </row>
    <row r="552" spans="1:131" ht="15" hidden="1">
      <c r="A552" s="505" t="e">
        <v>#N/A</v>
      </c>
      <c r="B552" s="505" t="e">
        <v>#N/A</v>
      </c>
      <c r="C552" s="506" t="s">
        <v>544</v>
      </c>
      <c r="D552" s="506" t="s">
        <v>544</v>
      </c>
      <c r="E552" s="507" t="s">
        <v>544</v>
      </c>
      <c r="F552" s="507" t="s">
        <v>544</v>
      </c>
      <c r="G552" s="508" t="s">
        <v>544</v>
      </c>
      <c r="H552" s="470" t="s">
        <v>544</v>
      </c>
      <c r="I552" s="509" t="s">
        <v>544</v>
      </c>
      <c r="J552" s="510" t="s">
        <v>544</v>
      </c>
      <c r="K552" s="511" t="s">
        <v>544</v>
      </c>
      <c r="L552" s="511" t="s">
        <v>544</v>
      </c>
      <c r="M552" s="511" t="s">
        <v>544</v>
      </c>
      <c r="N552" s="511" t="s">
        <v>544</v>
      </c>
      <c r="O552" s="511" t="s">
        <v>544</v>
      </c>
      <c r="P552" s="511" t="s">
        <v>544</v>
      </c>
      <c r="Q552" s="511" t="s">
        <v>544</v>
      </c>
      <c r="R552" s="511" t="s">
        <v>544</v>
      </c>
      <c r="S552" s="511" t="s">
        <v>544</v>
      </c>
      <c r="T552" s="511" t="s">
        <v>544</v>
      </c>
      <c r="U552" s="511" t="s">
        <v>544</v>
      </c>
      <c r="V552" s="511" t="s">
        <v>544</v>
      </c>
      <c r="W552" s="511" t="s">
        <v>544</v>
      </c>
      <c r="X552" s="511" t="s">
        <v>544</v>
      </c>
      <c r="Y552" s="511" t="s">
        <v>544</v>
      </c>
      <c r="Z552" s="511" t="s">
        <v>544</v>
      </c>
      <c r="AA552" s="511" t="s">
        <v>544</v>
      </c>
      <c r="AB552" s="511" t="s">
        <v>544</v>
      </c>
      <c r="AC552" s="511" t="s">
        <v>544</v>
      </c>
      <c r="AD552" s="511" t="s">
        <v>544</v>
      </c>
      <c r="AE552" s="511" t="s">
        <v>544</v>
      </c>
      <c r="AF552" s="511" t="s">
        <v>544</v>
      </c>
      <c r="AG552" s="511" t="s">
        <v>544</v>
      </c>
      <c r="AH552" s="511" t="s">
        <v>544</v>
      </c>
      <c r="AI552" s="511" t="s">
        <v>544</v>
      </c>
      <c r="AJ552" s="511" t="s">
        <v>544</v>
      </c>
      <c r="AK552" s="511" t="s">
        <v>544</v>
      </c>
      <c r="AL552" s="511" t="s">
        <v>544</v>
      </c>
      <c r="AM552" s="511" t="s">
        <v>544</v>
      </c>
      <c r="AN552" s="511" t="s">
        <v>544</v>
      </c>
      <c r="AO552" s="511" t="s">
        <v>544</v>
      </c>
      <c r="AP552" s="511" t="s">
        <v>544</v>
      </c>
      <c r="AQ552" s="511" t="s">
        <v>544</v>
      </c>
      <c r="AR552" s="511" t="s">
        <v>544</v>
      </c>
      <c r="AS552" s="511" t="s">
        <v>544</v>
      </c>
      <c r="AT552" s="511" t="s">
        <v>544</v>
      </c>
      <c r="AU552" s="511" t="s">
        <v>544</v>
      </c>
      <c r="AV552" s="511" t="s">
        <v>544</v>
      </c>
      <c r="AW552" s="511" t="s">
        <v>544</v>
      </c>
      <c r="AX552" s="511" t="s">
        <v>544</v>
      </c>
      <c r="AY552" s="511" t="s">
        <v>544</v>
      </c>
      <c r="AZ552" s="511" t="s">
        <v>544</v>
      </c>
      <c r="BA552" s="511" t="s">
        <v>544</v>
      </c>
      <c r="BB552" s="511" t="s">
        <v>544</v>
      </c>
      <c r="BC552" s="511" t="s">
        <v>544</v>
      </c>
      <c r="BD552" s="511" t="s">
        <v>544</v>
      </c>
      <c r="BE552" s="511" t="s">
        <v>544</v>
      </c>
      <c r="BF552" s="511" t="s">
        <v>544</v>
      </c>
      <c r="BG552" s="511" t="s">
        <v>544</v>
      </c>
      <c r="BH552" s="511" t="s">
        <v>544</v>
      </c>
      <c r="BI552" s="511" t="s">
        <v>544</v>
      </c>
      <c r="BJ552" s="511" t="s">
        <v>544</v>
      </c>
      <c r="BK552" s="511" t="s">
        <v>544</v>
      </c>
      <c r="BL552" s="512" t="s">
        <v>544</v>
      </c>
      <c r="BM552" s="511" t="s">
        <v>544</v>
      </c>
      <c r="BN552" s="511" t="s">
        <v>544</v>
      </c>
      <c r="BO552" s="511" t="s">
        <v>544</v>
      </c>
      <c r="BQ552" t="s">
        <v>544</v>
      </c>
      <c r="BR552" t="s">
        <v>544</v>
      </c>
      <c r="BS552" t="s">
        <v>544</v>
      </c>
      <c r="BT552" t="s">
        <v>544</v>
      </c>
      <c r="BU552" t="s">
        <v>544</v>
      </c>
      <c r="BV552" t="s">
        <v>544</v>
      </c>
      <c r="BW552" t="s">
        <v>544</v>
      </c>
      <c r="BX552" t="s">
        <v>544</v>
      </c>
      <c r="BY552" t="s">
        <v>544</v>
      </c>
      <c r="BZ552" t="s">
        <v>544</v>
      </c>
      <c r="CA552" t="s">
        <v>544</v>
      </c>
      <c r="CB552" t="s">
        <v>544</v>
      </c>
      <c r="CC552" t="s">
        <v>544</v>
      </c>
      <c r="CD552" t="s">
        <v>544</v>
      </c>
      <c r="CE552" t="s">
        <v>544</v>
      </c>
      <c r="CF552" t="s">
        <v>544</v>
      </c>
      <c r="CG552" t="s">
        <v>544</v>
      </c>
      <c r="CH552" t="s">
        <v>544</v>
      </c>
      <c r="CI552" t="s">
        <v>544</v>
      </c>
      <c r="CJ552" t="s">
        <v>544</v>
      </c>
      <c r="CK552" t="s">
        <v>544</v>
      </c>
      <c r="CL552" t="s">
        <v>544</v>
      </c>
      <c r="CM552" t="s">
        <v>544</v>
      </c>
      <c r="CN552" t="s">
        <v>544</v>
      </c>
      <c r="CO552" t="s">
        <v>544</v>
      </c>
      <c r="CP552" t="s">
        <v>544</v>
      </c>
      <c r="CQ552" t="s">
        <v>544</v>
      </c>
      <c r="CR552" t="s">
        <v>544</v>
      </c>
      <c r="CS552" t="s">
        <v>544</v>
      </c>
      <c r="CT552" t="s">
        <v>544</v>
      </c>
      <c r="CU552" t="s">
        <v>544</v>
      </c>
      <c r="CV552" t="s">
        <v>544</v>
      </c>
      <c r="CW552" t="s">
        <v>544</v>
      </c>
      <c r="CX552" t="s">
        <v>544</v>
      </c>
      <c r="CY552" t="s">
        <v>544</v>
      </c>
      <c r="CZ552" t="s">
        <v>544</v>
      </c>
      <c r="DA552" t="s">
        <v>544</v>
      </c>
      <c r="DB552" t="s">
        <v>544</v>
      </c>
      <c r="DC552" t="s">
        <v>544</v>
      </c>
      <c r="DD552" t="s">
        <v>544</v>
      </c>
      <c r="DE552" t="s">
        <v>544</v>
      </c>
      <c r="DF552" t="s">
        <v>544</v>
      </c>
      <c r="DG552" t="s">
        <v>544</v>
      </c>
      <c r="DH552" t="s">
        <v>544</v>
      </c>
      <c r="DI552" t="s">
        <v>544</v>
      </c>
      <c r="DJ552" t="s">
        <v>544</v>
      </c>
      <c r="DK552" t="s">
        <v>544</v>
      </c>
      <c r="DL552" t="s">
        <v>544</v>
      </c>
      <c r="DM552" t="s">
        <v>544</v>
      </c>
      <c r="DN552" t="s">
        <v>544</v>
      </c>
      <c r="DO552" t="s">
        <v>544</v>
      </c>
      <c r="DP552" t="s">
        <v>544</v>
      </c>
      <c r="DQ552" t="s">
        <v>544</v>
      </c>
      <c r="DR552" t="s">
        <v>544</v>
      </c>
      <c r="DS552" t="s">
        <v>544</v>
      </c>
      <c r="DT552" t="s">
        <v>544</v>
      </c>
      <c r="DU552" t="s">
        <v>544</v>
      </c>
      <c r="DV552" t="s">
        <v>544</v>
      </c>
      <c r="DW552" t="s">
        <v>544</v>
      </c>
      <c r="DX552" t="s">
        <v>544</v>
      </c>
      <c r="DY552" t="s">
        <v>544</v>
      </c>
      <c r="DZ552" t="s">
        <v>544</v>
      </c>
      <c r="EA552" t="s">
        <v>544</v>
      </c>
    </row>
    <row r="553" spans="1:131" ht="15" hidden="1">
      <c r="A553" s="505" t="e">
        <v>#N/A</v>
      </c>
      <c r="B553" s="505" t="e">
        <v>#N/A</v>
      </c>
      <c r="C553" s="506" t="s">
        <v>544</v>
      </c>
      <c r="D553" s="506" t="s">
        <v>544</v>
      </c>
      <c r="E553" s="507" t="s">
        <v>544</v>
      </c>
      <c r="F553" s="507" t="s">
        <v>544</v>
      </c>
      <c r="G553" s="508" t="s">
        <v>544</v>
      </c>
      <c r="H553" s="470" t="s">
        <v>544</v>
      </c>
      <c r="I553" s="509" t="s">
        <v>544</v>
      </c>
      <c r="J553" s="510" t="s">
        <v>544</v>
      </c>
      <c r="K553" s="511" t="s">
        <v>544</v>
      </c>
      <c r="L553" s="511" t="s">
        <v>544</v>
      </c>
      <c r="M553" s="511" t="s">
        <v>544</v>
      </c>
      <c r="N553" s="511" t="s">
        <v>544</v>
      </c>
      <c r="O553" s="511" t="s">
        <v>544</v>
      </c>
      <c r="P553" s="511" t="s">
        <v>544</v>
      </c>
      <c r="Q553" s="511" t="s">
        <v>544</v>
      </c>
      <c r="R553" s="511" t="s">
        <v>544</v>
      </c>
      <c r="S553" s="511" t="s">
        <v>544</v>
      </c>
      <c r="T553" s="511" t="s">
        <v>544</v>
      </c>
      <c r="U553" s="511" t="s">
        <v>544</v>
      </c>
      <c r="V553" s="511" t="s">
        <v>544</v>
      </c>
      <c r="W553" s="511" t="s">
        <v>544</v>
      </c>
      <c r="X553" s="511" t="s">
        <v>544</v>
      </c>
      <c r="Y553" s="511" t="s">
        <v>544</v>
      </c>
      <c r="Z553" s="511" t="s">
        <v>544</v>
      </c>
      <c r="AA553" s="511" t="s">
        <v>544</v>
      </c>
      <c r="AB553" s="511" t="s">
        <v>544</v>
      </c>
      <c r="AC553" s="511" t="s">
        <v>544</v>
      </c>
      <c r="AD553" s="511" t="s">
        <v>544</v>
      </c>
      <c r="AE553" s="511" t="s">
        <v>544</v>
      </c>
      <c r="AF553" s="511" t="s">
        <v>544</v>
      </c>
      <c r="AG553" s="511" t="s">
        <v>544</v>
      </c>
      <c r="AH553" s="511" t="s">
        <v>544</v>
      </c>
      <c r="AI553" s="511" t="s">
        <v>544</v>
      </c>
      <c r="AJ553" s="511" t="s">
        <v>544</v>
      </c>
      <c r="AK553" s="511" t="s">
        <v>544</v>
      </c>
      <c r="AL553" s="511" t="s">
        <v>544</v>
      </c>
      <c r="AM553" s="511" t="s">
        <v>544</v>
      </c>
      <c r="AN553" s="511" t="s">
        <v>544</v>
      </c>
      <c r="AO553" s="511" t="s">
        <v>544</v>
      </c>
      <c r="AP553" s="511" t="s">
        <v>544</v>
      </c>
      <c r="AQ553" s="511" t="s">
        <v>544</v>
      </c>
      <c r="AR553" s="511" t="s">
        <v>544</v>
      </c>
      <c r="AS553" s="511" t="s">
        <v>544</v>
      </c>
      <c r="AT553" s="511" t="s">
        <v>544</v>
      </c>
      <c r="AU553" s="511" t="s">
        <v>544</v>
      </c>
      <c r="AV553" s="511" t="s">
        <v>544</v>
      </c>
      <c r="AW553" s="511" t="s">
        <v>544</v>
      </c>
      <c r="AX553" s="511" t="s">
        <v>544</v>
      </c>
      <c r="AY553" s="511" t="s">
        <v>544</v>
      </c>
      <c r="AZ553" s="511" t="s">
        <v>544</v>
      </c>
      <c r="BA553" s="511" t="s">
        <v>544</v>
      </c>
      <c r="BB553" s="511" t="s">
        <v>544</v>
      </c>
      <c r="BC553" s="511" t="s">
        <v>544</v>
      </c>
      <c r="BD553" s="511" t="s">
        <v>544</v>
      </c>
      <c r="BE553" s="511" t="s">
        <v>544</v>
      </c>
      <c r="BF553" s="511" t="s">
        <v>544</v>
      </c>
      <c r="BG553" s="511" t="s">
        <v>544</v>
      </c>
      <c r="BH553" s="511" t="s">
        <v>544</v>
      </c>
      <c r="BI553" s="511" t="s">
        <v>544</v>
      </c>
      <c r="BJ553" s="511" t="s">
        <v>544</v>
      </c>
      <c r="BK553" s="511" t="s">
        <v>544</v>
      </c>
      <c r="BL553" s="512" t="s">
        <v>544</v>
      </c>
      <c r="BM553" s="511" t="s">
        <v>544</v>
      </c>
      <c r="BN553" s="511" t="s">
        <v>544</v>
      </c>
      <c r="BO553" s="511" t="s">
        <v>544</v>
      </c>
      <c r="BQ553" t="s">
        <v>544</v>
      </c>
      <c r="BR553" t="s">
        <v>544</v>
      </c>
      <c r="BS553" t="s">
        <v>544</v>
      </c>
      <c r="BT553" t="s">
        <v>544</v>
      </c>
      <c r="BU553" t="s">
        <v>544</v>
      </c>
      <c r="BV553" t="s">
        <v>544</v>
      </c>
      <c r="BW553" t="s">
        <v>544</v>
      </c>
      <c r="BX553" t="s">
        <v>544</v>
      </c>
      <c r="BY553" t="s">
        <v>544</v>
      </c>
      <c r="BZ553" t="s">
        <v>544</v>
      </c>
      <c r="CA553" t="s">
        <v>544</v>
      </c>
      <c r="CB553" t="s">
        <v>544</v>
      </c>
      <c r="CC553" t="s">
        <v>544</v>
      </c>
      <c r="CD553" t="s">
        <v>544</v>
      </c>
      <c r="CE553" t="s">
        <v>544</v>
      </c>
      <c r="CF553" t="s">
        <v>544</v>
      </c>
      <c r="CG553" t="s">
        <v>544</v>
      </c>
      <c r="CH553" t="s">
        <v>544</v>
      </c>
      <c r="CI553" t="s">
        <v>544</v>
      </c>
      <c r="CJ553" t="s">
        <v>544</v>
      </c>
      <c r="CK553" t="s">
        <v>544</v>
      </c>
      <c r="CL553" t="s">
        <v>544</v>
      </c>
      <c r="CM553" t="s">
        <v>544</v>
      </c>
      <c r="CN553" t="s">
        <v>544</v>
      </c>
      <c r="CO553" t="s">
        <v>544</v>
      </c>
      <c r="CP553" t="s">
        <v>544</v>
      </c>
      <c r="CQ553" t="s">
        <v>544</v>
      </c>
      <c r="CR553" t="s">
        <v>544</v>
      </c>
      <c r="CS553" t="s">
        <v>544</v>
      </c>
      <c r="CT553" t="s">
        <v>544</v>
      </c>
      <c r="CU553" t="s">
        <v>544</v>
      </c>
      <c r="CV553" t="s">
        <v>544</v>
      </c>
      <c r="CW553" t="s">
        <v>544</v>
      </c>
      <c r="CX553" t="s">
        <v>544</v>
      </c>
      <c r="CY553" t="s">
        <v>544</v>
      </c>
      <c r="CZ553" t="s">
        <v>544</v>
      </c>
      <c r="DA553" t="s">
        <v>544</v>
      </c>
      <c r="DB553" t="s">
        <v>544</v>
      </c>
      <c r="DC553" t="s">
        <v>544</v>
      </c>
      <c r="DD553" t="s">
        <v>544</v>
      </c>
      <c r="DE553" t="s">
        <v>544</v>
      </c>
      <c r="DF553" t="s">
        <v>544</v>
      </c>
      <c r="DG553" t="s">
        <v>544</v>
      </c>
      <c r="DH553" t="s">
        <v>544</v>
      </c>
      <c r="DI553" t="s">
        <v>544</v>
      </c>
      <c r="DJ553" t="s">
        <v>544</v>
      </c>
      <c r="DK553" t="s">
        <v>544</v>
      </c>
      <c r="DL553" t="s">
        <v>544</v>
      </c>
      <c r="DM553" t="s">
        <v>544</v>
      </c>
      <c r="DN553" t="s">
        <v>544</v>
      </c>
      <c r="DO553" t="s">
        <v>544</v>
      </c>
      <c r="DP553" t="s">
        <v>544</v>
      </c>
      <c r="DQ553" t="s">
        <v>544</v>
      </c>
      <c r="DR553" t="s">
        <v>544</v>
      </c>
      <c r="DS553" t="s">
        <v>544</v>
      </c>
      <c r="DT553" t="s">
        <v>544</v>
      </c>
      <c r="DU553" t="s">
        <v>544</v>
      </c>
      <c r="DV553" t="s">
        <v>544</v>
      </c>
      <c r="DW553" t="s">
        <v>544</v>
      </c>
      <c r="DX553" t="s">
        <v>544</v>
      </c>
      <c r="DY553" t="s">
        <v>544</v>
      </c>
      <c r="DZ553" t="s">
        <v>544</v>
      </c>
      <c r="EA553" t="s">
        <v>544</v>
      </c>
    </row>
    <row r="554" spans="1:131" ht="15" hidden="1">
      <c r="A554" s="505" t="e">
        <v>#N/A</v>
      </c>
      <c r="B554" s="505" t="e">
        <v>#N/A</v>
      </c>
      <c r="C554" s="506" t="s">
        <v>544</v>
      </c>
      <c r="D554" s="506" t="s">
        <v>544</v>
      </c>
      <c r="E554" s="507" t="s">
        <v>544</v>
      </c>
      <c r="F554" s="507" t="s">
        <v>544</v>
      </c>
      <c r="G554" s="508" t="s">
        <v>544</v>
      </c>
      <c r="H554" s="470" t="s">
        <v>544</v>
      </c>
      <c r="I554" s="509" t="s">
        <v>544</v>
      </c>
      <c r="J554" s="510" t="s">
        <v>544</v>
      </c>
      <c r="K554" s="511" t="s">
        <v>544</v>
      </c>
      <c r="L554" s="511" t="s">
        <v>544</v>
      </c>
      <c r="M554" s="511" t="s">
        <v>544</v>
      </c>
      <c r="N554" s="511" t="s">
        <v>544</v>
      </c>
      <c r="O554" s="511" t="s">
        <v>544</v>
      </c>
      <c r="P554" s="511" t="s">
        <v>544</v>
      </c>
      <c r="Q554" s="511" t="s">
        <v>544</v>
      </c>
      <c r="R554" s="511" t="s">
        <v>544</v>
      </c>
      <c r="S554" s="511" t="s">
        <v>544</v>
      </c>
      <c r="T554" s="511" t="s">
        <v>544</v>
      </c>
      <c r="U554" s="511" t="s">
        <v>544</v>
      </c>
      <c r="V554" s="511" t="s">
        <v>544</v>
      </c>
      <c r="W554" s="511" t="s">
        <v>544</v>
      </c>
      <c r="X554" s="511" t="s">
        <v>544</v>
      </c>
      <c r="Y554" s="511" t="s">
        <v>544</v>
      </c>
      <c r="Z554" s="511" t="s">
        <v>544</v>
      </c>
      <c r="AA554" s="511" t="s">
        <v>544</v>
      </c>
      <c r="AB554" s="511" t="s">
        <v>544</v>
      </c>
      <c r="AC554" s="511" t="s">
        <v>544</v>
      </c>
      <c r="AD554" s="511" t="s">
        <v>544</v>
      </c>
      <c r="AE554" s="511" t="s">
        <v>544</v>
      </c>
      <c r="AF554" s="511" t="s">
        <v>544</v>
      </c>
      <c r="AG554" s="511" t="s">
        <v>544</v>
      </c>
      <c r="AH554" s="511" t="s">
        <v>544</v>
      </c>
      <c r="AI554" s="511" t="s">
        <v>544</v>
      </c>
      <c r="AJ554" s="511" t="s">
        <v>544</v>
      </c>
      <c r="AK554" s="511" t="s">
        <v>544</v>
      </c>
      <c r="AL554" s="511" t="s">
        <v>544</v>
      </c>
      <c r="AM554" s="511" t="s">
        <v>544</v>
      </c>
      <c r="AN554" s="511" t="s">
        <v>544</v>
      </c>
      <c r="AO554" s="511" t="s">
        <v>544</v>
      </c>
      <c r="AP554" s="511" t="s">
        <v>544</v>
      </c>
      <c r="AQ554" s="511" t="s">
        <v>544</v>
      </c>
      <c r="AR554" s="511" t="s">
        <v>544</v>
      </c>
      <c r="AS554" s="511" t="s">
        <v>544</v>
      </c>
      <c r="AT554" s="511" t="s">
        <v>544</v>
      </c>
      <c r="AU554" s="511" t="s">
        <v>544</v>
      </c>
      <c r="AV554" s="511" t="s">
        <v>544</v>
      </c>
      <c r="AW554" s="511" t="s">
        <v>544</v>
      </c>
      <c r="AX554" s="511" t="s">
        <v>544</v>
      </c>
      <c r="AY554" s="511" t="s">
        <v>544</v>
      </c>
      <c r="AZ554" s="511" t="s">
        <v>544</v>
      </c>
      <c r="BA554" s="511" t="s">
        <v>544</v>
      </c>
      <c r="BB554" s="511" t="s">
        <v>544</v>
      </c>
      <c r="BC554" s="511" t="s">
        <v>544</v>
      </c>
      <c r="BD554" s="511" t="s">
        <v>544</v>
      </c>
      <c r="BE554" s="511" t="s">
        <v>544</v>
      </c>
      <c r="BF554" s="511" t="s">
        <v>544</v>
      </c>
      <c r="BG554" s="511" t="s">
        <v>544</v>
      </c>
      <c r="BH554" s="511" t="s">
        <v>544</v>
      </c>
      <c r="BI554" s="511" t="s">
        <v>544</v>
      </c>
      <c r="BJ554" s="511" t="s">
        <v>544</v>
      </c>
      <c r="BK554" s="511" t="s">
        <v>544</v>
      </c>
      <c r="BL554" s="512" t="s">
        <v>544</v>
      </c>
      <c r="BM554" s="511" t="s">
        <v>544</v>
      </c>
      <c r="BN554" s="511" t="s">
        <v>544</v>
      </c>
      <c r="BO554" s="511" t="s">
        <v>544</v>
      </c>
      <c r="BQ554" t="s">
        <v>544</v>
      </c>
      <c r="BR554" t="s">
        <v>544</v>
      </c>
      <c r="BS554" t="s">
        <v>544</v>
      </c>
      <c r="BT554" t="s">
        <v>544</v>
      </c>
      <c r="BU554" t="s">
        <v>544</v>
      </c>
      <c r="BV554" t="s">
        <v>544</v>
      </c>
      <c r="BW554" t="s">
        <v>544</v>
      </c>
      <c r="BX554" t="s">
        <v>544</v>
      </c>
      <c r="BY554" t="s">
        <v>544</v>
      </c>
      <c r="BZ554" t="s">
        <v>544</v>
      </c>
      <c r="CA554" t="s">
        <v>544</v>
      </c>
      <c r="CB554" t="s">
        <v>544</v>
      </c>
      <c r="CC554" t="s">
        <v>544</v>
      </c>
      <c r="CD554" t="s">
        <v>544</v>
      </c>
      <c r="CE554" t="s">
        <v>544</v>
      </c>
      <c r="CF554" t="s">
        <v>544</v>
      </c>
      <c r="CG554" t="s">
        <v>544</v>
      </c>
      <c r="CH554" t="s">
        <v>544</v>
      </c>
      <c r="CI554" t="s">
        <v>544</v>
      </c>
      <c r="CJ554" t="s">
        <v>544</v>
      </c>
      <c r="CK554" t="s">
        <v>544</v>
      </c>
      <c r="CL554" t="s">
        <v>544</v>
      </c>
      <c r="CM554" t="s">
        <v>544</v>
      </c>
      <c r="CN554" t="s">
        <v>544</v>
      </c>
      <c r="CO554" t="s">
        <v>544</v>
      </c>
      <c r="CP554" t="s">
        <v>544</v>
      </c>
      <c r="CQ554" t="s">
        <v>544</v>
      </c>
      <c r="CR554" t="s">
        <v>544</v>
      </c>
      <c r="CS554" t="s">
        <v>544</v>
      </c>
      <c r="CT554" t="s">
        <v>544</v>
      </c>
      <c r="CU554" t="s">
        <v>544</v>
      </c>
      <c r="CV554" t="s">
        <v>544</v>
      </c>
      <c r="CW554" t="s">
        <v>544</v>
      </c>
      <c r="CX554" t="s">
        <v>544</v>
      </c>
      <c r="CY554" t="s">
        <v>544</v>
      </c>
      <c r="CZ554" t="s">
        <v>544</v>
      </c>
      <c r="DA554" t="s">
        <v>544</v>
      </c>
      <c r="DB554" t="s">
        <v>544</v>
      </c>
      <c r="DC554" t="s">
        <v>544</v>
      </c>
      <c r="DD554" t="s">
        <v>544</v>
      </c>
      <c r="DE554" t="s">
        <v>544</v>
      </c>
      <c r="DF554" t="s">
        <v>544</v>
      </c>
      <c r="DG554" t="s">
        <v>544</v>
      </c>
      <c r="DH554" t="s">
        <v>544</v>
      </c>
      <c r="DI554" t="s">
        <v>544</v>
      </c>
      <c r="DJ554" t="s">
        <v>544</v>
      </c>
      <c r="DK554" t="s">
        <v>544</v>
      </c>
      <c r="DL554" t="s">
        <v>544</v>
      </c>
      <c r="DM554" t="s">
        <v>544</v>
      </c>
      <c r="DN554" t="s">
        <v>544</v>
      </c>
      <c r="DO554" t="s">
        <v>544</v>
      </c>
      <c r="DP554" t="s">
        <v>544</v>
      </c>
      <c r="DQ554" t="s">
        <v>544</v>
      </c>
      <c r="DR554" t="s">
        <v>544</v>
      </c>
      <c r="DS554" t="s">
        <v>544</v>
      </c>
      <c r="DT554" t="s">
        <v>544</v>
      </c>
      <c r="DU554" t="s">
        <v>544</v>
      </c>
      <c r="DV554" t="s">
        <v>544</v>
      </c>
      <c r="DW554" t="s">
        <v>544</v>
      </c>
      <c r="DX554" t="s">
        <v>544</v>
      </c>
      <c r="DY554" t="s">
        <v>544</v>
      </c>
      <c r="DZ554" t="s">
        <v>544</v>
      </c>
      <c r="EA554" t="s">
        <v>544</v>
      </c>
    </row>
    <row r="555" spans="1:131" ht="15" hidden="1">
      <c r="A555" s="505" t="e">
        <v>#N/A</v>
      </c>
      <c r="B555" s="505" t="e">
        <v>#N/A</v>
      </c>
      <c r="C555" s="506" t="s">
        <v>544</v>
      </c>
      <c r="D555" s="506" t="s">
        <v>544</v>
      </c>
      <c r="E555" s="507" t="s">
        <v>544</v>
      </c>
      <c r="F555" s="507" t="s">
        <v>544</v>
      </c>
      <c r="G555" s="508" t="s">
        <v>544</v>
      </c>
      <c r="H555" s="470" t="s">
        <v>544</v>
      </c>
      <c r="I555" s="509" t="s">
        <v>544</v>
      </c>
      <c r="J555" s="510" t="s">
        <v>544</v>
      </c>
      <c r="K555" s="511" t="s">
        <v>544</v>
      </c>
      <c r="L555" s="511" t="s">
        <v>544</v>
      </c>
      <c r="M555" s="511" t="s">
        <v>544</v>
      </c>
      <c r="N555" s="511" t="s">
        <v>544</v>
      </c>
      <c r="O555" s="511" t="s">
        <v>544</v>
      </c>
      <c r="P555" s="511" t="s">
        <v>544</v>
      </c>
      <c r="Q555" s="511" t="s">
        <v>544</v>
      </c>
      <c r="R555" s="511" t="s">
        <v>544</v>
      </c>
      <c r="S555" s="511" t="s">
        <v>544</v>
      </c>
      <c r="T555" s="511" t="s">
        <v>544</v>
      </c>
      <c r="U555" s="511" t="s">
        <v>544</v>
      </c>
      <c r="V555" s="511" t="s">
        <v>544</v>
      </c>
      <c r="W555" s="511" t="s">
        <v>544</v>
      </c>
      <c r="X555" s="511" t="s">
        <v>544</v>
      </c>
      <c r="Y555" s="511" t="s">
        <v>544</v>
      </c>
      <c r="Z555" s="511" t="s">
        <v>544</v>
      </c>
      <c r="AA555" s="511" t="s">
        <v>544</v>
      </c>
      <c r="AB555" s="511" t="s">
        <v>544</v>
      </c>
      <c r="AC555" s="511" t="s">
        <v>544</v>
      </c>
      <c r="AD555" s="511" t="s">
        <v>544</v>
      </c>
      <c r="AE555" s="511" t="s">
        <v>544</v>
      </c>
      <c r="AF555" s="511" t="s">
        <v>544</v>
      </c>
      <c r="AG555" s="511" t="s">
        <v>544</v>
      </c>
      <c r="AH555" s="511" t="s">
        <v>544</v>
      </c>
      <c r="AI555" s="511" t="s">
        <v>544</v>
      </c>
      <c r="AJ555" s="511" t="s">
        <v>544</v>
      </c>
      <c r="AK555" s="511" t="s">
        <v>544</v>
      </c>
      <c r="AL555" s="511" t="s">
        <v>544</v>
      </c>
      <c r="AM555" s="511" t="s">
        <v>544</v>
      </c>
      <c r="AN555" s="511" t="s">
        <v>544</v>
      </c>
      <c r="AO555" s="511" t="s">
        <v>544</v>
      </c>
      <c r="AP555" s="511" t="s">
        <v>544</v>
      </c>
      <c r="AQ555" s="511" t="s">
        <v>544</v>
      </c>
      <c r="AR555" s="511" t="s">
        <v>544</v>
      </c>
      <c r="AS555" s="511" t="s">
        <v>544</v>
      </c>
      <c r="AT555" s="511" t="s">
        <v>544</v>
      </c>
      <c r="AU555" s="511" t="s">
        <v>544</v>
      </c>
      <c r="AV555" s="511" t="s">
        <v>544</v>
      </c>
      <c r="AW555" s="511" t="s">
        <v>544</v>
      </c>
      <c r="AX555" s="511" t="s">
        <v>544</v>
      </c>
      <c r="AY555" s="511" t="s">
        <v>544</v>
      </c>
      <c r="AZ555" s="511" t="s">
        <v>544</v>
      </c>
      <c r="BA555" s="511" t="s">
        <v>544</v>
      </c>
      <c r="BB555" s="511" t="s">
        <v>544</v>
      </c>
      <c r="BC555" s="511" t="s">
        <v>544</v>
      </c>
      <c r="BD555" s="511" t="s">
        <v>544</v>
      </c>
      <c r="BE555" s="511" t="s">
        <v>544</v>
      </c>
      <c r="BF555" s="511" t="s">
        <v>544</v>
      </c>
      <c r="BG555" s="511" t="s">
        <v>544</v>
      </c>
      <c r="BH555" s="511" t="s">
        <v>544</v>
      </c>
      <c r="BI555" s="511" t="s">
        <v>544</v>
      </c>
      <c r="BJ555" s="511" t="s">
        <v>544</v>
      </c>
      <c r="BK555" s="511" t="s">
        <v>544</v>
      </c>
      <c r="BL555" s="512" t="s">
        <v>544</v>
      </c>
      <c r="BM555" s="511" t="s">
        <v>544</v>
      </c>
      <c r="BN555" s="511" t="s">
        <v>544</v>
      </c>
      <c r="BO555" s="511" t="s">
        <v>544</v>
      </c>
      <c r="BQ555" t="s">
        <v>544</v>
      </c>
      <c r="BR555" t="s">
        <v>544</v>
      </c>
      <c r="BS555" t="s">
        <v>544</v>
      </c>
      <c r="BT555" t="s">
        <v>544</v>
      </c>
      <c r="BU555" t="s">
        <v>544</v>
      </c>
      <c r="BV555" t="s">
        <v>544</v>
      </c>
      <c r="BW555" t="s">
        <v>544</v>
      </c>
      <c r="BX555" t="s">
        <v>544</v>
      </c>
      <c r="BY555" t="s">
        <v>544</v>
      </c>
      <c r="BZ555" t="s">
        <v>544</v>
      </c>
      <c r="CA555" t="s">
        <v>544</v>
      </c>
      <c r="CB555" t="s">
        <v>544</v>
      </c>
      <c r="CC555" t="s">
        <v>544</v>
      </c>
      <c r="CD555" t="s">
        <v>544</v>
      </c>
      <c r="CE555" t="s">
        <v>544</v>
      </c>
      <c r="CF555" t="s">
        <v>544</v>
      </c>
      <c r="CG555" t="s">
        <v>544</v>
      </c>
      <c r="CH555" t="s">
        <v>544</v>
      </c>
      <c r="CI555" t="s">
        <v>544</v>
      </c>
      <c r="CJ555" t="s">
        <v>544</v>
      </c>
      <c r="CK555" t="s">
        <v>544</v>
      </c>
      <c r="CL555" t="s">
        <v>544</v>
      </c>
      <c r="CM555" t="s">
        <v>544</v>
      </c>
      <c r="CN555" t="s">
        <v>544</v>
      </c>
      <c r="CO555" t="s">
        <v>544</v>
      </c>
      <c r="CP555" t="s">
        <v>544</v>
      </c>
      <c r="CQ555" t="s">
        <v>544</v>
      </c>
      <c r="CR555" t="s">
        <v>544</v>
      </c>
      <c r="CS555" t="s">
        <v>544</v>
      </c>
      <c r="CT555" t="s">
        <v>544</v>
      </c>
      <c r="CU555" t="s">
        <v>544</v>
      </c>
      <c r="CV555" t="s">
        <v>544</v>
      </c>
      <c r="CW555" t="s">
        <v>544</v>
      </c>
      <c r="CX555" t="s">
        <v>544</v>
      </c>
      <c r="CY555" t="s">
        <v>544</v>
      </c>
      <c r="CZ555" t="s">
        <v>544</v>
      </c>
      <c r="DA555" t="s">
        <v>544</v>
      </c>
      <c r="DB555" t="s">
        <v>544</v>
      </c>
      <c r="DC555" t="s">
        <v>544</v>
      </c>
      <c r="DD555" t="s">
        <v>544</v>
      </c>
      <c r="DE555" t="s">
        <v>544</v>
      </c>
      <c r="DF555" t="s">
        <v>544</v>
      </c>
      <c r="DG555" t="s">
        <v>544</v>
      </c>
      <c r="DH555" t="s">
        <v>544</v>
      </c>
      <c r="DI555" t="s">
        <v>544</v>
      </c>
      <c r="DJ555" t="s">
        <v>544</v>
      </c>
      <c r="DK555" t="s">
        <v>544</v>
      </c>
      <c r="DL555" t="s">
        <v>544</v>
      </c>
      <c r="DM555" t="s">
        <v>544</v>
      </c>
      <c r="DN555" t="s">
        <v>544</v>
      </c>
      <c r="DO555" t="s">
        <v>544</v>
      </c>
      <c r="DP555" t="s">
        <v>544</v>
      </c>
      <c r="DQ555" t="s">
        <v>544</v>
      </c>
      <c r="DR555" t="s">
        <v>544</v>
      </c>
      <c r="DS555" t="s">
        <v>544</v>
      </c>
      <c r="DT555" t="s">
        <v>544</v>
      </c>
      <c r="DU555" t="s">
        <v>544</v>
      </c>
      <c r="DV555" t="s">
        <v>544</v>
      </c>
      <c r="DW555" t="s">
        <v>544</v>
      </c>
      <c r="DX555" t="s">
        <v>544</v>
      </c>
      <c r="DY555" t="s">
        <v>544</v>
      </c>
      <c r="DZ555" t="s">
        <v>544</v>
      </c>
      <c r="EA555" t="s">
        <v>544</v>
      </c>
    </row>
    <row r="556" spans="1:131" ht="15" hidden="1">
      <c r="A556" s="505" t="e">
        <v>#N/A</v>
      </c>
      <c r="B556" s="505" t="e">
        <v>#N/A</v>
      </c>
      <c r="C556" s="506" t="s">
        <v>544</v>
      </c>
      <c r="D556" s="506" t="s">
        <v>544</v>
      </c>
      <c r="E556" s="507" t="s">
        <v>544</v>
      </c>
      <c r="F556" s="507" t="s">
        <v>544</v>
      </c>
      <c r="G556" s="508" t="s">
        <v>544</v>
      </c>
      <c r="H556" s="470" t="s">
        <v>544</v>
      </c>
      <c r="I556" s="509" t="s">
        <v>544</v>
      </c>
      <c r="J556" s="510" t="s">
        <v>544</v>
      </c>
      <c r="K556" s="511" t="s">
        <v>544</v>
      </c>
      <c r="L556" s="511" t="s">
        <v>544</v>
      </c>
      <c r="M556" s="511" t="s">
        <v>544</v>
      </c>
      <c r="N556" s="511" t="s">
        <v>544</v>
      </c>
      <c r="O556" s="511" t="s">
        <v>544</v>
      </c>
      <c r="P556" s="511" t="s">
        <v>544</v>
      </c>
      <c r="Q556" s="511" t="s">
        <v>544</v>
      </c>
      <c r="R556" s="511" t="s">
        <v>544</v>
      </c>
      <c r="S556" s="511" t="s">
        <v>544</v>
      </c>
      <c r="T556" s="511" t="s">
        <v>544</v>
      </c>
      <c r="U556" s="511" t="s">
        <v>544</v>
      </c>
      <c r="V556" s="511" t="s">
        <v>544</v>
      </c>
      <c r="W556" s="511" t="s">
        <v>544</v>
      </c>
      <c r="X556" s="511" t="s">
        <v>544</v>
      </c>
      <c r="Y556" s="511" t="s">
        <v>544</v>
      </c>
      <c r="Z556" s="511" t="s">
        <v>544</v>
      </c>
      <c r="AA556" s="511" t="s">
        <v>544</v>
      </c>
      <c r="AB556" s="511" t="s">
        <v>544</v>
      </c>
      <c r="AC556" s="511" t="s">
        <v>544</v>
      </c>
      <c r="AD556" s="511" t="s">
        <v>544</v>
      </c>
      <c r="AE556" s="511" t="s">
        <v>544</v>
      </c>
      <c r="AF556" s="511" t="s">
        <v>544</v>
      </c>
      <c r="AG556" s="511" t="s">
        <v>544</v>
      </c>
      <c r="AH556" s="511" t="s">
        <v>544</v>
      </c>
      <c r="AI556" s="511" t="s">
        <v>544</v>
      </c>
      <c r="AJ556" s="511" t="s">
        <v>544</v>
      </c>
      <c r="AK556" s="511" t="s">
        <v>544</v>
      </c>
      <c r="AL556" s="511" t="s">
        <v>544</v>
      </c>
      <c r="AM556" s="511" t="s">
        <v>544</v>
      </c>
      <c r="AN556" s="511" t="s">
        <v>544</v>
      </c>
      <c r="AO556" s="511" t="s">
        <v>544</v>
      </c>
      <c r="AP556" s="511" t="s">
        <v>544</v>
      </c>
      <c r="AQ556" s="511" t="s">
        <v>544</v>
      </c>
      <c r="AR556" s="511" t="s">
        <v>544</v>
      </c>
      <c r="AS556" s="511" t="s">
        <v>544</v>
      </c>
      <c r="AT556" s="511" t="s">
        <v>544</v>
      </c>
      <c r="AU556" s="511" t="s">
        <v>544</v>
      </c>
      <c r="AV556" s="511" t="s">
        <v>544</v>
      </c>
      <c r="AW556" s="511" t="s">
        <v>544</v>
      </c>
      <c r="AX556" s="511" t="s">
        <v>544</v>
      </c>
      <c r="AY556" s="511" t="s">
        <v>544</v>
      </c>
      <c r="AZ556" s="511" t="s">
        <v>544</v>
      </c>
      <c r="BA556" s="511" t="s">
        <v>544</v>
      </c>
      <c r="BB556" s="511" t="s">
        <v>544</v>
      </c>
      <c r="BC556" s="511" t="s">
        <v>544</v>
      </c>
      <c r="BD556" s="511" t="s">
        <v>544</v>
      </c>
      <c r="BE556" s="511" t="s">
        <v>544</v>
      </c>
      <c r="BF556" s="511" t="s">
        <v>544</v>
      </c>
      <c r="BG556" s="511" t="s">
        <v>544</v>
      </c>
      <c r="BH556" s="511" t="s">
        <v>544</v>
      </c>
      <c r="BI556" s="511" t="s">
        <v>544</v>
      </c>
      <c r="BJ556" s="511" t="s">
        <v>544</v>
      </c>
      <c r="BK556" s="511" t="s">
        <v>544</v>
      </c>
      <c r="BL556" s="512" t="s">
        <v>544</v>
      </c>
      <c r="BM556" s="511" t="s">
        <v>544</v>
      </c>
      <c r="BN556" s="511" t="s">
        <v>544</v>
      </c>
      <c r="BO556" s="511" t="s">
        <v>544</v>
      </c>
      <c r="BQ556" t="s">
        <v>544</v>
      </c>
      <c r="BR556" t="s">
        <v>544</v>
      </c>
      <c r="BS556" t="s">
        <v>544</v>
      </c>
      <c r="BT556" t="s">
        <v>544</v>
      </c>
      <c r="BU556" t="s">
        <v>544</v>
      </c>
      <c r="BV556" t="s">
        <v>544</v>
      </c>
      <c r="BW556" t="s">
        <v>544</v>
      </c>
      <c r="BX556" t="s">
        <v>544</v>
      </c>
      <c r="BY556" t="s">
        <v>544</v>
      </c>
      <c r="BZ556" t="s">
        <v>544</v>
      </c>
      <c r="CA556" t="s">
        <v>544</v>
      </c>
      <c r="CB556" t="s">
        <v>544</v>
      </c>
      <c r="CC556" t="s">
        <v>544</v>
      </c>
      <c r="CD556" t="s">
        <v>544</v>
      </c>
      <c r="CE556" t="s">
        <v>544</v>
      </c>
      <c r="CF556" t="s">
        <v>544</v>
      </c>
      <c r="CG556" t="s">
        <v>544</v>
      </c>
      <c r="CH556" t="s">
        <v>544</v>
      </c>
      <c r="CI556" t="s">
        <v>544</v>
      </c>
      <c r="CJ556" t="s">
        <v>544</v>
      </c>
      <c r="CK556" t="s">
        <v>544</v>
      </c>
      <c r="CL556" t="s">
        <v>544</v>
      </c>
      <c r="CM556" t="s">
        <v>544</v>
      </c>
      <c r="CN556" t="s">
        <v>544</v>
      </c>
      <c r="CO556" t="s">
        <v>544</v>
      </c>
      <c r="CP556" t="s">
        <v>544</v>
      </c>
      <c r="CQ556" t="s">
        <v>544</v>
      </c>
      <c r="CR556" t="s">
        <v>544</v>
      </c>
      <c r="CS556" t="s">
        <v>544</v>
      </c>
      <c r="CT556" t="s">
        <v>544</v>
      </c>
      <c r="CU556" t="s">
        <v>544</v>
      </c>
      <c r="CV556" t="s">
        <v>544</v>
      </c>
      <c r="CW556" t="s">
        <v>544</v>
      </c>
      <c r="CX556" t="s">
        <v>544</v>
      </c>
      <c r="CY556" t="s">
        <v>544</v>
      </c>
      <c r="CZ556" t="s">
        <v>544</v>
      </c>
      <c r="DA556" t="s">
        <v>544</v>
      </c>
      <c r="DB556" t="s">
        <v>544</v>
      </c>
      <c r="DC556" t="s">
        <v>544</v>
      </c>
      <c r="DD556" t="s">
        <v>544</v>
      </c>
      <c r="DE556" t="s">
        <v>544</v>
      </c>
      <c r="DF556" t="s">
        <v>544</v>
      </c>
      <c r="DG556" t="s">
        <v>544</v>
      </c>
      <c r="DH556" t="s">
        <v>544</v>
      </c>
      <c r="DI556" t="s">
        <v>544</v>
      </c>
      <c r="DJ556" t="s">
        <v>544</v>
      </c>
      <c r="DK556" t="s">
        <v>544</v>
      </c>
      <c r="DL556" t="s">
        <v>544</v>
      </c>
      <c r="DM556" t="s">
        <v>544</v>
      </c>
      <c r="DN556" t="s">
        <v>544</v>
      </c>
      <c r="DO556" t="s">
        <v>544</v>
      </c>
      <c r="DP556" t="s">
        <v>544</v>
      </c>
      <c r="DQ556" t="s">
        <v>544</v>
      </c>
      <c r="DR556" t="s">
        <v>544</v>
      </c>
      <c r="DS556" t="s">
        <v>544</v>
      </c>
      <c r="DT556" t="s">
        <v>544</v>
      </c>
      <c r="DU556" t="s">
        <v>544</v>
      </c>
      <c r="DV556" t="s">
        <v>544</v>
      </c>
      <c r="DW556" t="s">
        <v>544</v>
      </c>
      <c r="DX556" t="s">
        <v>544</v>
      </c>
      <c r="DY556" t="s">
        <v>544</v>
      </c>
      <c r="DZ556" t="s">
        <v>544</v>
      </c>
      <c r="EA556" t="s">
        <v>544</v>
      </c>
    </row>
    <row r="557" spans="1:131" ht="15" hidden="1">
      <c r="A557" s="505" t="e">
        <v>#N/A</v>
      </c>
      <c r="B557" s="505" t="e">
        <v>#N/A</v>
      </c>
      <c r="C557" s="506" t="s">
        <v>544</v>
      </c>
      <c r="D557" s="506" t="s">
        <v>544</v>
      </c>
      <c r="E557" s="507" t="s">
        <v>544</v>
      </c>
      <c r="F557" s="507" t="s">
        <v>544</v>
      </c>
      <c r="G557" s="508" t="s">
        <v>544</v>
      </c>
      <c r="H557" s="470" t="s">
        <v>544</v>
      </c>
      <c r="I557" s="509" t="s">
        <v>544</v>
      </c>
      <c r="J557" s="510" t="s">
        <v>544</v>
      </c>
      <c r="K557" s="511" t="s">
        <v>544</v>
      </c>
      <c r="L557" s="511" t="s">
        <v>544</v>
      </c>
      <c r="M557" s="511" t="s">
        <v>544</v>
      </c>
      <c r="N557" s="511" t="s">
        <v>544</v>
      </c>
      <c r="O557" s="511" t="s">
        <v>544</v>
      </c>
      <c r="P557" s="511" t="s">
        <v>544</v>
      </c>
      <c r="Q557" s="511" t="s">
        <v>544</v>
      </c>
      <c r="R557" s="511" t="s">
        <v>544</v>
      </c>
      <c r="S557" s="511" t="s">
        <v>544</v>
      </c>
      <c r="T557" s="511" t="s">
        <v>544</v>
      </c>
      <c r="U557" s="511" t="s">
        <v>544</v>
      </c>
      <c r="V557" s="511" t="s">
        <v>544</v>
      </c>
      <c r="W557" s="511" t="s">
        <v>544</v>
      </c>
      <c r="X557" s="511" t="s">
        <v>544</v>
      </c>
      <c r="Y557" s="511" t="s">
        <v>544</v>
      </c>
      <c r="Z557" s="511" t="s">
        <v>544</v>
      </c>
      <c r="AA557" s="511" t="s">
        <v>544</v>
      </c>
      <c r="AB557" s="511" t="s">
        <v>544</v>
      </c>
      <c r="AC557" s="511" t="s">
        <v>544</v>
      </c>
      <c r="AD557" s="511" t="s">
        <v>544</v>
      </c>
      <c r="AE557" s="511" t="s">
        <v>544</v>
      </c>
      <c r="AF557" s="511" t="s">
        <v>544</v>
      </c>
      <c r="AG557" s="511" t="s">
        <v>544</v>
      </c>
      <c r="AH557" s="511" t="s">
        <v>544</v>
      </c>
      <c r="AI557" s="511" t="s">
        <v>544</v>
      </c>
      <c r="AJ557" s="511" t="s">
        <v>544</v>
      </c>
      <c r="AK557" s="511" t="s">
        <v>544</v>
      </c>
      <c r="AL557" s="511" t="s">
        <v>544</v>
      </c>
      <c r="AM557" s="511" t="s">
        <v>544</v>
      </c>
      <c r="AN557" s="511" t="s">
        <v>544</v>
      </c>
      <c r="AO557" s="511" t="s">
        <v>544</v>
      </c>
      <c r="AP557" s="511" t="s">
        <v>544</v>
      </c>
      <c r="AQ557" s="511" t="s">
        <v>544</v>
      </c>
      <c r="AR557" s="511" t="s">
        <v>544</v>
      </c>
      <c r="AS557" s="511" t="s">
        <v>544</v>
      </c>
      <c r="AT557" s="511" t="s">
        <v>544</v>
      </c>
      <c r="AU557" s="511" t="s">
        <v>544</v>
      </c>
      <c r="AV557" s="511" t="s">
        <v>544</v>
      </c>
      <c r="AW557" s="511" t="s">
        <v>544</v>
      </c>
      <c r="AX557" s="511" t="s">
        <v>544</v>
      </c>
      <c r="AY557" s="511" t="s">
        <v>544</v>
      </c>
      <c r="AZ557" s="511" t="s">
        <v>544</v>
      </c>
      <c r="BA557" s="511" t="s">
        <v>544</v>
      </c>
      <c r="BB557" s="511" t="s">
        <v>544</v>
      </c>
      <c r="BC557" s="511" t="s">
        <v>544</v>
      </c>
      <c r="BD557" s="511" t="s">
        <v>544</v>
      </c>
      <c r="BE557" s="511" t="s">
        <v>544</v>
      </c>
      <c r="BF557" s="511" t="s">
        <v>544</v>
      </c>
      <c r="BG557" s="511" t="s">
        <v>544</v>
      </c>
      <c r="BH557" s="511" t="s">
        <v>544</v>
      </c>
      <c r="BI557" s="511" t="s">
        <v>544</v>
      </c>
      <c r="BJ557" s="511" t="s">
        <v>544</v>
      </c>
      <c r="BK557" s="511" t="s">
        <v>544</v>
      </c>
      <c r="BL557" s="512" t="s">
        <v>544</v>
      </c>
      <c r="BM557" s="511" t="s">
        <v>544</v>
      </c>
      <c r="BN557" s="511" t="s">
        <v>544</v>
      </c>
      <c r="BO557" s="511" t="s">
        <v>544</v>
      </c>
      <c r="BQ557" t="s">
        <v>544</v>
      </c>
      <c r="BR557" t="s">
        <v>544</v>
      </c>
      <c r="BS557" t="s">
        <v>544</v>
      </c>
      <c r="BT557" t="s">
        <v>544</v>
      </c>
      <c r="BU557" t="s">
        <v>544</v>
      </c>
      <c r="BV557" t="s">
        <v>544</v>
      </c>
      <c r="BW557" t="s">
        <v>544</v>
      </c>
      <c r="BX557" t="s">
        <v>544</v>
      </c>
      <c r="BY557" t="s">
        <v>544</v>
      </c>
      <c r="BZ557" t="s">
        <v>544</v>
      </c>
      <c r="CA557" t="s">
        <v>544</v>
      </c>
      <c r="CB557" t="s">
        <v>544</v>
      </c>
      <c r="CC557" t="s">
        <v>544</v>
      </c>
      <c r="CD557" t="s">
        <v>544</v>
      </c>
      <c r="CE557" t="s">
        <v>544</v>
      </c>
      <c r="CF557" t="s">
        <v>544</v>
      </c>
      <c r="CG557" t="s">
        <v>544</v>
      </c>
      <c r="CH557" t="s">
        <v>544</v>
      </c>
      <c r="CI557" t="s">
        <v>544</v>
      </c>
      <c r="CJ557" t="s">
        <v>544</v>
      </c>
      <c r="CK557" t="s">
        <v>544</v>
      </c>
      <c r="CL557" t="s">
        <v>544</v>
      </c>
      <c r="CM557" t="s">
        <v>544</v>
      </c>
      <c r="CN557" t="s">
        <v>544</v>
      </c>
      <c r="CO557" t="s">
        <v>544</v>
      </c>
      <c r="CP557" t="s">
        <v>544</v>
      </c>
      <c r="CQ557" t="s">
        <v>544</v>
      </c>
      <c r="CR557" t="s">
        <v>544</v>
      </c>
      <c r="CS557" t="s">
        <v>544</v>
      </c>
      <c r="CT557" t="s">
        <v>544</v>
      </c>
      <c r="CU557" t="s">
        <v>544</v>
      </c>
      <c r="CV557" t="s">
        <v>544</v>
      </c>
      <c r="CW557" t="s">
        <v>544</v>
      </c>
      <c r="CX557" t="s">
        <v>544</v>
      </c>
      <c r="CY557" t="s">
        <v>544</v>
      </c>
      <c r="CZ557" t="s">
        <v>544</v>
      </c>
      <c r="DA557" t="s">
        <v>544</v>
      </c>
      <c r="DB557" t="s">
        <v>544</v>
      </c>
      <c r="DC557" t="s">
        <v>544</v>
      </c>
      <c r="DD557" t="s">
        <v>544</v>
      </c>
      <c r="DE557" t="s">
        <v>544</v>
      </c>
      <c r="DF557" t="s">
        <v>544</v>
      </c>
      <c r="DG557" t="s">
        <v>544</v>
      </c>
      <c r="DH557" t="s">
        <v>544</v>
      </c>
      <c r="DI557" t="s">
        <v>544</v>
      </c>
      <c r="DJ557" t="s">
        <v>544</v>
      </c>
      <c r="DK557" t="s">
        <v>544</v>
      </c>
      <c r="DL557" t="s">
        <v>544</v>
      </c>
      <c r="DM557" t="s">
        <v>544</v>
      </c>
      <c r="DN557" t="s">
        <v>544</v>
      </c>
      <c r="DO557" t="s">
        <v>544</v>
      </c>
      <c r="DP557" t="s">
        <v>544</v>
      </c>
      <c r="DQ557" t="s">
        <v>544</v>
      </c>
      <c r="DR557" t="s">
        <v>544</v>
      </c>
      <c r="DS557" t="s">
        <v>544</v>
      </c>
      <c r="DT557" t="s">
        <v>544</v>
      </c>
      <c r="DU557" t="s">
        <v>544</v>
      </c>
      <c r="DV557" t="s">
        <v>544</v>
      </c>
      <c r="DW557" t="s">
        <v>544</v>
      </c>
      <c r="DX557" t="s">
        <v>544</v>
      </c>
      <c r="DY557" t="s">
        <v>544</v>
      </c>
      <c r="DZ557" t="s">
        <v>544</v>
      </c>
      <c r="EA557" t="s">
        <v>544</v>
      </c>
    </row>
    <row r="558" spans="1:131" ht="15" hidden="1">
      <c r="A558" s="505" t="e">
        <v>#N/A</v>
      </c>
      <c r="B558" s="505" t="e">
        <v>#N/A</v>
      </c>
      <c r="C558" s="506" t="s">
        <v>544</v>
      </c>
      <c r="D558" s="506" t="s">
        <v>544</v>
      </c>
      <c r="E558" s="507" t="s">
        <v>544</v>
      </c>
      <c r="F558" s="507" t="s">
        <v>544</v>
      </c>
      <c r="G558" s="508" t="s">
        <v>544</v>
      </c>
      <c r="H558" s="470" t="s">
        <v>544</v>
      </c>
      <c r="I558" s="509" t="s">
        <v>544</v>
      </c>
      <c r="J558" s="510" t="s">
        <v>544</v>
      </c>
      <c r="K558" s="511" t="s">
        <v>544</v>
      </c>
      <c r="L558" s="511" t="s">
        <v>544</v>
      </c>
      <c r="M558" s="511" t="s">
        <v>544</v>
      </c>
      <c r="N558" s="511" t="s">
        <v>544</v>
      </c>
      <c r="O558" s="511" t="s">
        <v>544</v>
      </c>
      <c r="P558" s="511" t="s">
        <v>544</v>
      </c>
      <c r="Q558" s="511" t="s">
        <v>544</v>
      </c>
      <c r="R558" s="511" t="s">
        <v>544</v>
      </c>
      <c r="S558" s="511" t="s">
        <v>544</v>
      </c>
      <c r="T558" s="511" t="s">
        <v>544</v>
      </c>
      <c r="U558" s="511" t="s">
        <v>544</v>
      </c>
      <c r="V558" s="511" t="s">
        <v>544</v>
      </c>
      <c r="W558" s="511" t="s">
        <v>544</v>
      </c>
      <c r="X558" s="511" t="s">
        <v>544</v>
      </c>
      <c r="Y558" s="511" t="s">
        <v>544</v>
      </c>
      <c r="Z558" s="511" t="s">
        <v>544</v>
      </c>
      <c r="AA558" s="511" t="s">
        <v>544</v>
      </c>
      <c r="AB558" s="511" t="s">
        <v>544</v>
      </c>
      <c r="AC558" s="511" t="s">
        <v>544</v>
      </c>
      <c r="AD558" s="511" t="s">
        <v>544</v>
      </c>
      <c r="AE558" s="511" t="s">
        <v>544</v>
      </c>
      <c r="AF558" s="511" t="s">
        <v>544</v>
      </c>
      <c r="AG558" s="511" t="s">
        <v>544</v>
      </c>
      <c r="AH558" s="511" t="s">
        <v>544</v>
      </c>
      <c r="AI558" s="511" t="s">
        <v>544</v>
      </c>
      <c r="AJ558" s="511" t="s">
        <v>544</v>
      </c>
      <c r="AK558" s="511" t="s">
        <v>544</v>
      </c>
      <c r="AL558" s="511" t="s">
        <v>544</v>
      </c>
      <c r="AM558" s="511" t="s">
        <v>544</v>
      </c>
      <c r="AN558" s="511" t="s">
        <v>544</v>
      </c>
      <c r="AO558" s="511" t="s">
        <v>544</v>
      </c>
      <c r="AP558" s="511" t="s">
        <v>544</v>
      </c>
      <c r="AQ558" s="511" t="s">
        <v>544</v>
      </c>
      <c r="AR558" s="511" t="s">
        <v>544</v>
      </c>
      <c r="AS558" s="511" t="s">
        <v>544</v>
      </c>
      <c r="AT558" s="511" t="s">
        <v>544</v>
      </c>
      <c r="AU558" s="511" t="s">
        <v>544</v>
      </c>
      <c r="AV558" s="511" t="s">
        <v>544</v>
      </c>
      <c r="AW558" s="511" t="s">
        <v>544</v>
      </c>
      <c r="AX558" s="511" t="s">
        <v>544</v>
      </c>
      <c r="AY558" s="511" t="s">
        <v>544</v>
      </c>
      <c r="AZ558" s="511" t="s">
        <v>544</v>
      </c>
      <c r="BA558" s="511" t="s">
        <v>544</v>
      </c>
      <c r="BB558" s="511" t="s">
        <v>544</v>
      </c>
      <c r="BC558" s="511" t="s">
        <v>544</v>
      </c>
      <c r="BD558" s="511" t="s">
        <v>544</v>
      </c>
      <c r="BE558" s="511" t="s">
        <v>544</v>
      </c>
      <c r="BF558" s="511" t="s">
        <v>544</v>
      </c>
      <c r="BG558" s="511" t="s">
        <v>544</v>
      </c>
      <c r="BH558" s="511" t="s">
        <v>544</v>
      </c>
      <c r="BI558" s="511" t="s">
        <v>544</v>
      </c>
      <c r="BJ558" s="511" t="s">
        <v>544</v>
      </c>
      <c r="BK558" s="511" t="s">
        <v>544</v>
      </c>
      <c r="BL558" s="512" t="s">
        <v>544</v>
      </c>
      <c r="BM558" s="511" t="s">
        <v>544</v>
      </c>
      <c r="BN558" s="511" t="s">
        <v>544</v>
      </c>
      <c r="BO558" s="511" t="s">
        <v>544</v>
      </c>
      <c r="BQ558" t="s">
        <v>544</v>
      </c>
      <c r="BR558" t="s">
        <v>544</v>
      </c>
      <c r="BS558" t="s">
        <v>544</v>
      </c>
      <c r="BT558" t="s">
        <v>544</v>
      </c>
      <c r="BU558" t="s">
        <v>544</v>
      </c>
      <c r="BV558" t="s">
        <v>544</v>
      </c>
      <c r="BW558" t="s">
        <v>544</v>
      </c>
      <c r="BX558" t="s">
        <v>544</v>
      </c>
      <c r="BY558" t="s">
        <v>544</v>
      </c>
      <c r="BZ558" t="s">
        <v>544</v>
      </c>
      <c r="CA558" t="s">
        <v>544</v>
      </c>
      <c r="CB558" t="s">
        <v>544</v>
      </c>
      <c r="CC558" t="s">
        <v>544</v>
      </c>
      <c r="CD558" t="s">
        <v>544</v>
      </c>
      <c r="CE558" t="s">
        <v>544</v>
      </c>
      <c r="CF558" t="s">
        <v>544</v>
      </c>
      <c r="CG558" t="s">
        <v>544</v>
      </c>
      <c r="CH558" t="s">
        <v>544</v>
      </c>
      <c r="CI558" t="s">
        <v>544</v>
      </c>
      <c r="CJ558" t="s">
        <v>544</v>
      </c>
      <c r="CK558" t="s">
        <v>544</v>
      </c>
      <c r="CL558" t="s">
        <v>544</v>
      </c>
      <c r="CM558" t="s">
        <v>544</v>
      </c>
      <c r="CN558" t="s">
        <v>544</v>
      </c>
      <c r="CO558" t="s">
        <v>544</v>
      </c>
      <c r="CP558" t="s">
        <v>544</v>
      </c>
      <c r="CQ558" t="s">
        <v>544</v>
      </c>
      <c r="CR558" t="s">
        <v>544</v>
      </c>
      <c r="CS558" t="s">
        <v>544</v>
      </c>
      <c r="CT558" t="s">
        <v>544</v>
      </c>
      <c r="CU558" t="s">
        <v>544</v>
      </c>
      <c r="CV558" t="s">
        <v>544</v>
      </c>
      <c r="CW558" t="s">
        <v>544</v>
      </c>
      <c r="CX558" t="s">
        <v>544</v>
      </c>
      <c r="CY558" t="s">
        <v>544</v>
      </c>
      <c r="CZ558" t="s">
        <v>544</v>
      </c>
      <c r="DA558" t="s">
        <v>544</v>
      </c>
      <c r="DB558" t="s">
        <v>544</v>
      </c>
      <c r="DC558" t="s">
        <v>544</v>
      </c>
      <c r="DD558" t="s">
        <v>544</v>
      </c>
      <c r="DE558" t="s">
        <v>544</v>
      </c>
      <c r="DF558" t="s">
        <v>544</v>
      </c>
      <c r="DG558" t="s">
        <v>544</v>
      </c>
      <c r="DH558" t="s">
        <v>544</v>
      </c>
      <c r="DI558" t="s">
        <v>544</v>
      </c>
      <c r="DJ558" t="s">
        <v>544</v>
      </c>
      <c r="DK558" t="s">
        <v>544</v>
      </c>
      <c r="DL558" t="s">
        <v>544</v>
      </c>
      <c r="DM558" t="s">
        <v>544</v>
      </c>
      <c r="DN558" t="s">
        <v>544</v>
      </c>
      <c r="DO558" t="s">
        <v>544</v>
      </c>
      <c r="DP558" t="s">
        <v>544</v>
      </c>
      <c r="DQ558" t="s">
        <v>544</v>
      </c>
      <c r="DR558" t="s">
        <v>544</v>
      </c>
      <c r="DS558" t="s">
        <v>544</v>
      </c>
      <c r="DT558" t="s">
        <v>544</v>
      </c>
      <c r="DU558" t="s">
        <v>544</v>
      </c>
      <c r="DV558" t="s">
        <v>544</v>
      </c>
      <c r="DW558" t="s">
        <v>544</v>
      </c>
      <c r="DX558" t="s">
        <v>544</v>
      </c>
      <c r="DY558" t="s">
        <v>544</v>
      </c>
      <c r="DZ558" t="s">
        <v>544</v>
      </c>
      <c r="EA558" t="s">
        <v>544</v>
      </c>
    </row>
    <row r="559" spans="1:131" ht="15" hidden="1">
      <c r="A559" s="505" t="e">
        <v>#N/A</v>
      </c>
      <c r="B559" s="505" t="e">
        <v>#N/A</v>
      </c>
      <c r="C559" s="506" t="s">
        <v>544</v>
      </c>
      <c r="D559" s="506" t="s">
        <v>544</v>
      </c>
      <c r="E559" s="507" t="s">
        <v>544</v>
      </c>
      <c r="F559" s="507" t="s">
        <v>544</v>
      </c>
      <c r="G559" s="508" t="s">
        <v>544</v>
      </c>
      <c r="H559" s="470" t="s">
        <v>544</v>
      </c>
      <c r="I559" s="509" t="s">
        <v>544</v>
      </c>
      <c r="J559" s="510" t="s">
        <v>544</v>
      </c>
      <c r="K559" s="511" t="s">
        <v>544</v>
      </c>
      <c r="L559" s="511" t="s">
        <v>544</v>
      </c>
      <c r="M559" s="511" t="s">
        <v>544</v>
      </c>
      <c r="N559" s="511" t="s">
        <v>544</v>
      </c>
      <c r="O559" s="511" t="s">
        <v>544</v>
      </c>
      <c r="P559" s="511" t="s">
        <v>544</v>
      </c>
      <c r="Q559" s="511" t="s">
        <v>544</v>
      </c>
      <c r="R559" s="511" t="s">
        <v>544</v>
      </c>
      <c r="S559" s="511" t="s">
        <v>544</v>
      </c>
      <c r="T559" s="511" t="s">
        <v>544</v>
      </c>
      <c r="U559" s="511" t="s">
        <v>544</v>
      </c>
      <c r="V559" s="511" t="s">
        <v>544</v>
      </c>
      <c r="W559" s="511" t="s">
        <v>544</v>
      </c>
      <c r="X559" s="511" t="s">
        <v>544</v>
      </c>
      <c r="Y559" s="511" t="s">
        <v>544</v>
      </c>
      <c r="Z559" s="511" t="s">
        <v>544</v>
      </c>
      <c r="AA559" s="511" t="s">
        <v>544</v>
      </c>
      <c r="AB559" s="511" t="s">
        <v>544</v>
      </c>
      <c r="AC559" s="511" t="s">
        <v>544</v>
      </c>
      <c r="AD559" s="511" t="s">
        <v>544</v>
      </c>
      <c r="AE559" s="511" t="s">
        <v>544</v>
      </c>
      <c r="AF559" s="511" t="s">
        <v>544</v>
      </c>
      <c r="AG559" s="511" t="s">
        <v>544</v>
      </c>
      <c r="AH559" s="511" t="s">
        <v>544</v>
      </c>
      <c r="AI559" s="511" t="s">
        <v>544</v>
      </c>
      <c r="AJ559" s="511" t="s">
        <v>544</v>
      </c>
      <c r="AK559" s="511" t="s">
        <v>544</v>
      </c>
      <c r="AL559" s="511" t="s">
        <v>544</v>
      </c>
      <c r="AM559" s="511" t="s">
        <v>544</v>
      </c>
      <c r="AN559" s="511" t="s">
        <v>544</v>
      </c>
      <c r="AO559" s="511" t="s">
        <v>544</v>
      </c>
      <c r="AP559" s="511" t="s">
        <v>544</v>
      </c>
      <c r="AQ559" s="511" t="s">
        <v>544</v>
      </c>
      <c r="AR559" s="511" t="s">
        <v>544</v>
      </c>
      <c r="AS559" s="511" t="s">
        <v>544</v>
      </c>
      <c r="AT559" s="511" t="s">
        <v>544</v>
      </c>
      <c r="AU559" s="511" t="s">
        <v>544</v>
      </c>
      <c r="AV559" s="511" t="s">
        <v>544</v>
      </c>
      <c r="AW559" s="511" t="s">
        <v>544</v>
      </c>
      <c r="AX559" s="511" t="s">
        <v>544</v>
      </c>
      <c r="AY559" s="511" t="s">
        <v>544</v>
      </c>
      <c r="AZ559" s="511" t="s">
        <v>544</v>
      </c>
      <c r="BA559" s="511" t="s">
        <v>544</v>
      </c>
      <c r="BB559" s="511" t="s">
        <v>544</v>
      </c>
      <c r="BC559" s="511" t="s">
        <v>544</v>
      </c>
      <c r="BD559" s="511" t="s">
        <v>544</v>
      </c>
      <c r="BE559" s="511" t="s">
        <v>544</v>
      </c>
      <c r="BF559" s="511" t="s">
        <v>544</v>
      </c>
      <c r="BG559" s="511" t="s">
        <v>544</v>
      </c>
      <c r="BH559" s="511" t="s">
        <v>544</v>
      </c>
      <c r="BI559" s="511" t="s">
        <v>544</v>
      </c>
      <c r="BJ559" s="511" t="s">
        <v>544</v>
      </c>
      <c r="BK559" s="511" t="s">
        <v>544</v>
      </c>
      <c r="BL559" s="512" t="s">
        <v>544</v>
      </c>
      <c r="BM559" s="511" t="s">
        <v>544</v>
      </c>
      <c r="BN559" s="511" t="s">
        <v>544</v>
      </c>
      <c r="BO559" s="511" t="s">
        <v>544</v>
      </c>
      <c r="BQ559" t="s">
        <v>544</v>
      </c>
      <c r="BR559" t="s">
        <v>544</v>
      </c>
      <c r="BS559" t="s">
        <v>544</v>
      </c>
      <c r="BT559" t="s">
        <v>544</v>
      </c>
      <c r="BU559" t="s">
        <v>544</v>
      </c>
      <c r="BV559" t="s">
        <v>544</v>
      </c>
      <c r="BW559" t="s">
        <v>544</v>
      </c>
      <c r="BX559" t="s">
        <v>544</v>
      </c>
      <c r="BY559" t="s">
        <v>544</v>
      </c>
      <c r="BZ559" t="s">
        <v>544</v>
      </c>
      <c r="CA559" t="s">
        <v>544</v>
      </c>
      <c r="CB559" t="s">
        <v>544</v>
      </c>
      <c r="CC559" t="s">
        <v>544</v>
      </c>
      <c r="CD559" t="s">
        <v>544</v>
      </c>
      <c r="CE559" t="s">
        <v>544</v>
      </c>
      <c r="CF559" t="s">
        <v>544</v>
      </c>
      <c r="CG559" t="s">
        <v>544</v>
      </c>
      <c r="CH559" t="s">
        <v>544</v>
      </c>
      <c r="CI559" t="s">
        <v>544</v>
      </c>
      <c r="CJ559" t="s">
        <v>544</v>
      </c>
      <c r="CK559" t="s">
        <v>544</v>
      </c>
      <c r="CL559" t="s">
        <v>544</v>
      </c>
      <c r="CM559" t="s">
        <v>544</v>
      </c>
      <c r="CN559" t="s">
        <v>544</v>
      </c>
      <c r="CO559" t="s">
        <v>544</v>
      </c>
      <c r="CP559" t="s">
        <v>544</v>
      </c>
      <c r="CQ559" t="s">
        <v>544</v>
      </c>
      <c r="CR559" t="s">
        <v>544</v>
      </c>
      <c r="CS559" t="s">
        <v>544</v>
      </c>
      <c r="CT559" t="s">
        <v>544</v>
      </c>
      <c r="CU559" t="s">
        <v>544</v>
      </c>
      <c r="CV559" t="s">
        <v>544</v>
      </c>
      <c r="CW559" t="s">
        <v>544</v>
      </c>
      <c r="CX559" t="s">
        <v>544</v>
      </c>
      <c r="CY559" t="s">
        <v>544</v>
      </c>
      <c r="CZ559" t="s">
        <v>544</v>
      </c>
      <c r="DA559" t="s">
        <v>544</v>
      </c>
      <c r="DB559" t="s">
        <v>544</v>
      </c>
      <c r="DC559" t="s">
        <v>544</v>
      </c>
      <c r="DD559" t="s">
        <v>544</v>
      </c>
      <c r="DE559" t="s">
        <v>544</v>
      </c>
      <c r="DF559" t="s">
        <v>544</v>
      </c>
      <c r="DG559" t="s">
        <v>544</v>
      </c>
      <c r="DH559" t="s">
        <v>544</v>
      </c>
      <c r="DI559" t="s">
        <v>544</v>
      </c>
      <c r="DJ559" t="s">
        <v>544</v>
      </c>
      <c r="DK559" t="s">
        <v>544</v>
      </c>
      <c r="DL559" t="s">
        <v>544</v>
      </c>
      <c r="DM559" t="s">
        <v>544</v>
      </c>
      <c r="DN559" t="s">
        <v>544</v>
      </c>
      <c r="DO559" t="s">
        <v>544</v>
      </c>
      <c r="DP559" t="s">
        <v>544</v>
      </c>
      <c r="DQ559" t="s">
        <v>544</v>
      </c>
      <c r="DR559" t="s">
        <v>544</v>
      </c>
      <c r="DS559" t="s">
        <v>544</v>
      </c>
      <c r="DT559" t="s">
        <v>544</v>
      </c>
      <c r="DU559" t="s">
        <v>544</v>
      </c>
      <c r="DV559" t="s">
        <v>544</v>
      </c>
      <c r="DW559" t="s">
        <v>544</v>
      </c>
      <c r="DX559" t="s">
        <v>544</v>
      </c>
      <c r="DY559" t="s">
        <v>544</v>
      </c>
      <c r="DZ559" t="s">
        <v>544</v>
      </c>
      <c r="EA559" t="s">
        <v>544</v>
      </c>
    </row>
    <row r="560" spans="1:131" ht="15" hidden="1">
      <c r="A560" s="505" t="e">
        <v>#N/A</v>
      </c>
      <c r="B560" s="505" t="e">
        <v>#N/A</v>
      </c>
      <c r="C560" s="506" t="s">
        <v>544</v>
      </c>
      <c r="D560" s="506" t="s">
        <v>544</v>
      </c>
      <c r="E560" s="507" t="s">
        <v>544</v>
      </c>
      <c r="F560" s="507" t="s">
        <v>544</v>
      </c>
      <c r="G560" s="508" t="s">
        <v>544</v>
      </c>
      <c r="H560" s="470" t="s">
        <v>544</v>
      </c>
      <c r="I560" s="509" t="s">
        <v>544</v>
      </c>
      <c r="J560" s="510" t="s">
        <v>544</v>
      </c>
      <c r="K560" s="511" t="s">
        <v>544</v>
      </c>
      <c r="L560" s="511" t="s">
        <v>544</v>
      </c>
      <c r="M560" s="511" t="s">
        <v>544</v>
      </c>
      <c r="N560" s="511" t="s">
        <v>544</v>
      </c>
      <c r="O560" s="511" t="s">
        <v>544</v>
      </c>
      <c r="P560" s="511" t="s">
        <v>544</v>
      </c>
      <c r="Q560" s="511" t="s">
        <v>544</v>
      </c>
      <c r="R560" s="511" t="s">
        <v>544</v>
      </c>
      <c r="S560" s="511" t="s">
        <v>544</v>
      </c>
      <c r="T560" s="511" t="s">
        <v>544</v>
      </c>
      <c r="U560" s="511" t="s">
        <v>544</v>
      </c>
      <c r="V560" s="511" t="s">
        <v>544</v>
      </c>
      <c r="W560" s="511" t="s">
        <v>544</v>
      </c>
      <c r="X560" s="511" t="s">
        <v>544</v>
      </c>
      <c r="Y560" s="511" t="s">
        <v>544</v>
      </c>
      <c r="Z560" s="511" t="s">
        <v>544</v>
      </c>
      <c r="AA560" s="511" t="s">
        <v>544</v>
      </c>
      <c r="AB560" s="511" t="s">
        <v>544</v>
      </c>
      <c r="AC560" s="511" t="s">
        <v>544</v>
      </c>
      <c r="AD560" s="511" t="s">
        <v>544</v>
      </c>
      <c r="AE560" s="511" t="s">
        <v>544</v>
      </c>
      <c r="AF560" s="511" t="s">
        <v>544</v>
      </c>
      <c r="AG560" s="511" t="s">
        <v>544</v>
      </c>
      <c r="AH560" s="511" t="s">
        <v>544</v>
      </c>
      <c r="AI560" s="511" t="s">
        <v>544</v>
      </c>
      <c r="AJ560" s="511" t="s">
        <v>544</v>
      </c>
      <c r="AK560" s="511" t="s">
        <v>544</v>
      </c>
      <c r="AL560" s="511" t="s">
        <v>544</v>
      </c>
      <c r="AM560" s="511" t="s">
        <v>544</v>
      </c>
      <c r="AN560" s="511" t="s">
        <v>544</v>
      </c>
      <c r="AO560" s="511" t="s">
        <v>544</v>
      </c>
      <c r="AP560" s="511" t="s">
        <v>544</v>
      </c>
      <c r="AQ560" s="511" t="s">
        <v>544</v>
      </c>
      <c r="AR560" s="511" t="s">
        <v>544</v>
      </c>
      <c r="AS560" s="511" t="s">
        <v>544</v>
      </c>
      <c r="AT560" s="511" t="s">
        <v>544</v>
      </c>
      <c r="AU560" s="511" t="s">
        <v>544</v>
      </c>
      <c r="AV560" s="511" t="s">
        <v>544</v>
      </c>
      <c r="AW560" s="511" t="s">
        <v>544</v>
      </c>
      <c r="AX560" s="511" t="s">
        <v>544</v>
      </c>
      <c r="AY560" s="511" t="s">
        <v>544</v>
      </c>
      <c r="AZ560" s="511" t="s">
        <v>544</v>
      </c>
      <c r="BA560" s="511" t="s">
        <v>544</v>
      </c>
      <c r="BB560" s="511" t="s">
        <v>544</v>
      </c>
      <c r="BC560" s="511" t="s">
        <v>544</v>
      </c>
      <c r="BD560" s="511" t="s">
        <v>544</v>
      </c>
      <c r="BE560" s="511" t="s">
        <v>544</v>
      </c>
      <c r="BF560" s="511" t="s">
        <v>544</v>
      </c>
      <c r="BG560" s="511" t="s">
        <v>544</v>
      </c>
      <c r="BH560" s="511" t="s">
        <v>544</v>
      </c>
      <c r="BI560" s="511" t="s">
        <v>544</v>
      </c>
      <c r="BJ560" s="511" t="s">
        <v>544</v>
      </c>
      <c r="BK560" s="511" t="s">
        <v>544</v>
      </c>
      <c r="BL560" s="512" t="s">
        <v>544</v>
      </c>
      <c r="BM560" s="511" t="s">
        <v>544</v>
      </c>
      <c r="BN560" s="511" t="s">
        <v>544</v>
      </c>
      <c r="BO560" s="511" t="s">
        <v>544</v>
      </c>
      <c r="BQ560" t="s">
        <v>544</v>
      </c>
      <c r="BR560" t="s">
        <v>544</v>
      </c>
      <c r="BS560" t="s">
        <v>544</v>
      </c>
      <c r="BT560" t="s">
        <v>544</v>
      </c>
      <c r="BU560" t="s">
        <v>544</v>
      </c>
      <c r="BV560" t="s">
        <v>544</v>
      </c>
      <c r="BW560" t="s">
        <v>544</v>
      </c>
      <c r="BX560" t="s">
        <v>544</v>
      </c>
      <c r="BY560" t="s">
        <v>544</v>
      </c>
      <c r="BZ560" t="s">
        <v>544</v>
      </c>
      <c r="CA560" t="s">
        <v>544</v>
      </c>
      <c r="CB560" t="s">
        <v>544</v>
      </c>
      <c r="CC560" t="s">
        <v>544</v>
      </c>
      <c r="CD560" t="s">
        <v>544</v>
      </c>
      <c r="CE560" t="s">
        <v>544</v>
      </c>
      <c r="CF560" t="s">
        <v>544</v>
      </c>
      <c r="CG560" t="s">
        <v>544</v>
      </c>
      <c r="CH560" t="s">
        <v>544</v>
      </c>
      <c r="CI560" t="s">
        <v>544</v>
      </c>
      <c r="CJ560" t="s">
        <v>544</v>
      </c>
      <c r="CK560" t="s">
        <v>544</v>
      </c>
      <c r="CL560" t="s">
        <v>544</v>
      </c>
      <c r="CM560" t="s">
        <v>544</v>
      </c>
      <c r="CN560" t="s">
        <v>544</v>
      </c>
      <c r="CO560" t="s">
        <v>544</v>
      </c>
      <c r="CP560" t="s">
        <v>544</v>
      </c>
      <c r="CQ560" t="s">
        <v>544</v>
      </c>
      <c r="CR560" t="s">
        <v>544</v>
      </c>
      <c r="CS560" t="s">
        <v>544</v>
      </c>
      <c r="CT560" t="s">
        <v>544</v>
      </c>
      <c r="CU560" t="s">
        <v>544</v>
      </c>
      <c r="CV560" t="s">
        <v>544</v>
      </c>
      <c r="CW560" t="s">
        <v>544</v>
      </c>
      <c r="CX560" t="s">
        <v>544</v>
      </c>
      <c r="CY560" t="s">
        <v>544</v>
      </c>
      <c r="CZ560" t="s">
        <v>544</v>
      </c>
      <c r="DA560" t="s">
        <v>544</v>
      </c>
      <c r="DB560" t="s">
        <v>544</v>
      </c>
      <c r="DC560" t="s">
        <v>544</v>
      </c>
      <c r="DD560" t="s">
        <v>544</v>
      </c>
      <c r="DE560" t="s">
        <v>544</v>
      </c>
      <c r="DF560" t="s">
        <v>544</v>
      </c>
      <c r="DG560" t="s">
        <v>544</v>
      </c>
      <c r="DH560" t="s">
        <v>544</v>
      </c>
      <c r="DI560" t="s">
        <v>544</v>
      </c>
      <c r="DJ560" t="s">
        <v>544</v>
      </c>
      <c r="DK560" t="s">
        <v>544</v>
      </c>
      <c r="DL560" t="s">
        <v>544</v>
      </c>
      <c r="DM560" t="s">
        <v>544</v>
      </c>
      <c r="DN560" t="s">
        <v>544</v>
      </c>
      <c r="DO560" t="s">
        <v>544</v>
      </c>
      <c r="DP560" t="s">
        <v>544</v>
      </c>
      <c r="DQ560" t="s">
        <v>544</v>
      </c>
      <c r="DR560" t="s">
        <v>544</v>
      </c>
      <c r="DS560" t="s">
        <v>544</v>
      </c>
      <c r="DT560" t="s">
        <v>544</v>
      </c>
      <c r="DU560" t="s">
        <v>544</v>
      </c>
      <c r="DV560" t="s">
        <v>544</v>
      </c>
      <c r="DW560" t="s">
        <v>544</v>
      </c>
      <c r="DX560" t="s">
        <v>544</v>
      </c>
      <c r="DY560" t="s">
        <v>544</v>
      </c>
      <c r="DZ560" t="s">
        <v>544</v>
      </c>
      <c r="EA560" t="s">
        <v>544</v>
      </c>
    </row>
    <row r="561" spans="1:131" ht="15" hidden="1">
      <c r="A561" s="505" t="e">
        <v>#N/A</v>
      </c>
      <c r="B561" s="505" t="e">
        <v>#N/A</v>
      </c>
      <c r="C561" s="506" t="s">
        <v>544</v>
      </c>
      <c r="D561" s="506" t="s">
        <v>544</v>
      </c>
      <c r="E561" s="507" t="s">
        <v>544</v>
      </c>
      <c r="F561" s="507" t="s">
        <v>544</v>
      </c>
      <c r="G561" s="508" t="s">
        <v>544</v>
      </c>
      <c r="H561" s="470" t="s">
        <v>544</v>
      </c>
      <c r="I561" s="509" t="s">
        <v>544</v>
      </c>
      <c r="J561" s="510" t="s">
        <v>544</v>
      </c>
      <c r="K561" s="511" t="s">
        <v>544</v>
      </c>
      <c r="L561" s="511" t="s">
        <v>544</v>
      </c>
      <c r="M561" s="511" t="s">
        <v>544</v>
      </c>
      <c r="N561" s="511" t="s">
        <v>544</v>
      </c>
      <c r="O561" s="511" t="s">
        <v>544</v>
      </c>
      <c r="P561" s="511" t="s">
        <v>544</v>
      </c>
      <c r="Q561" s="511" t="s">
        <v>544</v>
      </c>
      <c r="R561" s="511" t="s">
        <v>544</v>
      </c>
      <c r="S561" s="511" t="s">
        <v>544</v>
      </c>
      <c r="T561" s="511" t="s">
        <v>544</v>
      </c>
      <c r="U561" s="511" t="s">
        <v>544</v>
      </c>
      <c r="V561" s="511" t="s">
        <v>544</v>
      </c>
      <c r="W561" s="511" t="s">
        <v>544</v>
      </c>
      <c r="X561" s="511" t="s">
        <v>544</v>
      </c>
      <c r="Y561" s="511" t="s">
        <v>544</v>
      </c>
      <c r="Z561" s="511" t="s">
        <v>544</v>
      </c>
      <c r="AA561" s="511" t="s">
        <v>544</v>
      </c>
      <c r="AB561" s="511" t="s">
        <v>544</v>
      </c>
      <c r="AC561" s="511" t="s">
        <v>544</v>
      </c>
      <c r="AD561" s="511" t="s">
        <v>544</v>
      </c>
      <c r="AE561" s="511" t="s">
        <v>544</v>
      </c>
      <c r="AF561" s="511" t="s">
        <v>544</v>
      </c>
      <c r="AG561" s="511" t="s">
        <v>544</v>
      </c>
      <c r="AH561" s="511" t="s">
        <v>544</v>
      </c>
      <c r="AI561" s="511" t="s">
        <v>544</v>
      </c>
      <c r="AJ561" s="511" t="s">
        <v>544</v>
      </c>
      <c r="AK561" s="511" t="s">
        <v>544</v>
      </c>
      <c r="AL561" s="511" t="s">
        <v>544</v>
      </c>
      <c r="AM561" s="511" t="s">
        <v>544</v>
      </c>
      <c r="AN561" s="511" t="s">
        <v>544</v>
      </c>
      <c r="AO561" s="511" t="s">
        <v>544</v>
      </c>
      <c r="AP561" s="511" t="s">
        <v>544</v>
      </c>
      <c r="AQ561" s="511" t="s">
        <v>544</v>
      </c>
      <c r="AR561" s="511" t="s">
        <v>544</v>
      </c>
      <c r="AS561" s="511" t="s">
        <v>544</v>
      </c>
      <c r="AT561" s="511" t="s">
        <v>544</v>
      </c>
      <c r="AU561" s="511" t="s">
        <v>544</v>
      </c>
      <c r="AV561" s="511" t="s">
        <v>544</v>
      </c>
      <c r="AW561" s="511" t="s">
        <v>544</v>
      </c>
      <c r="AX561" s="511" t="s">
        <v>544</v>
      </c>
      <c r="AY561" s="511" t="s">
        <v>544</v>
      </c>
      <c r="AZ561" s="511" t="s">
        <v>544</v>
      </c>
      <c r="BA561" s="511" t="s">
        <v>544</v>
      </c>
      <c r="BB561" s="511" t="s">
        <v>544</v>
      </c>
      <c r="BC561" s="511" t="s">
        <v>544</v>
      </c>
      <c r="BD561" s="511" t="s">
        <v>544</v>
      </c>
      <c r="BE561" s="511" t="s">
        <v>544</v>
      </c>
      <c r="BF561" s="511" t="s">
        <v>544</v>
      </c>
      <c r="BG561" s="511" t="s">
        <v>544</v>
      </c>
      <c r="BH561" s="511" t="s">
        <v>544</v>
      </c>
      <c r="BI561" s="511" t="s">
        <v>544</v>
      </c>
      <c r="BJ561" s="511" t="s">
        <v>544</v>
      </c>
      <c r="BK561" s="511" t="s">
        <v>544</v>
      </c>
      <c r="BL561" s="512" t="s">
        <v>544</v>
      </c>
      <c r="BM561" s="511" t="s">
        <v>544</v>
      </c>
      <c r="BN561" s="511" t="s">
        <v>544</v>
      </c>
      <c r="BO561" s="511" t="s">
        <v>544</v>
      </c>
      <c r="BQ561" t="s">
        <v>544</v>
      </c>
      <c r="BR561" t="s">
        <v>544</v>
      </c>
      <c r="BS561" t="s">
        <v>544</v>
      </c>
      <c r="BT561" t="s">
        <v>544</v>
      </c>
      <c r="BU561" t="s">
        <v>544</v>
      </c>
      <c r="BV561" t="s">
        <v>544</v>
      </c>
      <c r="BW561" t="s">
        <v>544</v>
      </c>
      <c r="BX561" t="s">
        <v>544</v>
      </c>
      <c r="BY561" t="s">
        <v>544</v>
      </c>
      <c r="BZ561" t="s">
        <v>544</v>
      </c>
      <c r="CA561" t="s">
        <v>544</v>
      </c>
      <c r="CB561" t="s">
        <v>544</v>
      </c>
      <c r="CC561" t="s">
        <v>544</v>
      </c>
      <c r="CD561" t="s">
        <v>544</v>
      </c>
      <c r="CE561" t="s">
        <v>544</v>
      </c>
      <c r="CF561" t="s">
        <v>544</v>
      </c>
      <c r="CG561" t="s">
        <v>544</v>
      </c>
      <c r="CH561" t="s">
        <v>544</v>
      </c>
      <c r="CI561" t="s">
        <v>544</v>
      </c>
      <c r="CJ561" t="s">
        <v>544</v>
      </c>
      <c r="CK561" t="s">
        <v>544</v>
      </c>
      <c r="CL561" t="s">
        <v>544</v>
      </c>
      <c r="CM561" t="s">
        <v>544</v>
      </c>
      <c r="CN561" t="s">
        <v>544</v>
      </c>
      <c r="CO561" t="s">
        <v>544</v>
      </c>
      <c r="CP561" t="s">
        <v>544</v>
      </c>
      <c r="CQ561" t="s">
        <v>544</v>
      </c>
      <c r="CR561" t="s">
        <v>544</v>
      </c>
      <c r="CS561" t="s">
        <v>544</v>
      </c>
      <c r="CT561" t="s">
        <v>544</v>
      </c>
      <c r="CU561" t="s">
        <v>544</v>
      </c>
      <c r="CV561" t="s">
        <v>544</v>
      </c>
      <c r="CW561" t="s">
        <v>544</v>
      </c>
      <c r="CX561" t="s">
        <v>544</v>
      </c>
      <c r="CY561" t="s">
        <v>544</v>
      </c>
      <c r="CZ561" t="s">
        <v>544</v>
      </c>
      <c r="DA561" t="s">
        <v>544</v>
      </c>
      <c r="DB561" t="s">
        <v>544</v>
      </c>
      <c r="DC561" t="s">
        <v>544</v>
      </c>
      <c r="DD561" t="s">
        <v>544</v>
      </c>
      <c r="DE561" t="s">
        <v>544</v>
      </c>
      <c r="DF561" t="s">
        <v>544</v>
      </c>
      <c r="DG561" t="s">
        <v>544</v>
      </c>
      <c r="DH561" t="s">
        <v>544</v>
      </c>
      <c r="DI561" t="s">
        <v>544</v>
      </c>
      <c r="DJ561" t="s">
        <v>544</v>
      </c>
      <c r="DK561" t="s">
        <v>544</v>
      </c>
      <c r="DL561" t="s">
        <v>544</v>
      </c>
      <c r="DM561" t="s">
        <v>544</v>
      </c>
      <c r="DN561" t="s">
        <v>544</v>
      </c>
      <c r="DO561" t="s">
        <v>544</v>
      </c>
      <c r="DP561" t="s">
        <v>544</v>
      </c>
      <c r="DQ561" t="s">
        <v>544</v>
      </c>
      <c r="DR561" t="s">
        <v>544</v>
      </c>
      <c r="DS561" t="s">
        <v>544</v>
      </c>
      <c r="DT561" t="s">
        <v>544</v>
      </c>
      <c r="DU561" t="s">
        <v>544</v>
      </c>
      <c r="DV561" t="s">
        <v>544</v>
      </c>
      <c r="DW561" t="s">
        <v>544</v>
      </c>
      <c r="DX561" t="s">
        <v>544</v>
      </c>
      <c r="DY561" t="s">
        <v>544</v>
      </c>
      <c r="DZ561" t="s">
        <v>544</v>
      </c>
      <c r="EA561" t="s">
        <v>544</v>
      </c>
    </row>
    <row r="562" spans="1:131" ht="15" hidden="1">
      <c r="A562" s="505" t="e">
        <v>#N/A</v>
      </c>
      <c r="B562" s="505" t="e">
        <v>#N/A</v>
      </c>
      <c r="C562" s="506" t="s">
        <v>544</v>
      </c>
      <c r="D562" s="506" t="s">
        <v>544</v>
      </c>
      <c r="E562" s="507" t="s">
        <v>544</v>
      </c>
      <c r="F562" s="507" t="s">
        <v>544</v>
      </c>
      <c r="G562" s="508" t="s">
        <v>544</v>
      </c>
      <c r="H562" s="470" t="s">
        <v>544</v>
      </c>
      <c r="I562" s="509" t="s">
        <v>544</v>
      </c>
      <c r="J562" s="510" t="s">
        <v>544</v>
      </c>
      <c r="K562" s="511" t="s">
        <v>544</v>
      </c>
      <c r="L562" s="511" t="s">
        <v>544</v>
      </c>
      <c r="M562" s="511" t="s">
        <v>544</v>
      </c>
      <c r="N562" s="511" t="s">
        <v>544</v>
      </c>
      <c r="O562" s="511" t="s">
        <v>544</v>
      </c>
      <c r="P562" s="511" t="s">
        <v>544</v>
      </c>
      <c r="Q562" s="511" t="s">
        <v>544</v>
      </c>
      <c r="R562" s="511" t="s">
        <v>544</v>
      </c>
      <c r="S562" s="511" t="s">
        <v>544</v>
      </c>
      <c r="T562" s="511" t="s">
        <v>544</v>
      </c>
      <c r="U562" s="511" t="s">
        <v>544</v>
      </c>
      <c r="V562" s="511" t="s">
        <v>544</v>
      </c>
      <c r="W562" s="511" t="s">
        <v>544</v>
      </c>
      <c r="X562" s="511" t="s">
        <v>544</v>
      </c>
      <c r="Y562" s="511" t="s">
        <v>544</v>
      </c>
      <c r="Z562" s="511" t="s">
        <v>544</v>
      </c>
      <c r="AA562" s="511" t="s">
        <v>544</v>
      </c>
      <c r="AB562" s="511" t="s">
        <v>544</v>
      </c>
      <c r="AC562" s="511" t="s">
        <v>544</v>
      </c>
      <c r="AD562" s="511" t="s">
        <v>544</v>
      </c>
      <c r="AE562" s="511" t="s">
        <v>544</v>
      </c>
      <c r="AF562" s="511" t="s">
        <v>544</v>
      </c>
      <c r="AG562" s="511" t="s">
        <v>544</v>
      </c>
      <c r="AH562" s="511" t="s">
        <v>544</v>
      </c>
      <c r="AI562" s="511" t="s">
        <v>544</v>
      </c>
      <c r="AJ562" s="511" t="s">
        <v>544</v>
      </c>
      <c r="AK562" s="511" t="s">
        <v>544</v>
      </c>
      <c r="AL562" s="511" t="s">
        <v>544</v>
      </c>
      <c r="AM562" s="511" t="s">
        <v>544</v>
      </c>
      <c r="AN562" s="511" t="s">
        <v>544</v>
      </c>
      <c r="AO562" s="511" t="s">
        <v>544</v>
      </c>
      <c r="AP562" s="511" t="s">
        <v>544</v>
      </c>
      <c r="AQ562" s="511" t="s">
        <v>544</v>
      </c>
      <c r="AR562" s="511" t="s">
        <v>544</v>
      </c>
      <c r="AS562" s="511" t="s">
        <v>544</v>
      </c>
      <c r="AT562" s="511" t="s">
        <v>544</v>
      </c>
      <c r="AU562" s="511" t="s">
        <v>544</v>
      </c>
      <c r="AV562" s="511" t="s">
        <v>544</v>
      </c>
      <c r="AW562" s="511" t="s">
        <v>544</v>
      </c>
      <c r="AX562" s="511" t="s">
        <v>544</v>
      </c>
      <c r="AY562" s="511" t="s">
        <v>544</v>
      </c>
      <c r="AZ562" s="511" t="s">
        <v>544</v>
      </c>
      <c r="BA562" s="511" t="s">
        <v>544</v>
      </c>
      <c r="BB562" s="511" t="s">
        <v>544</v>
      </c>
      <c r="BC562" s="511" t="s">
        <v>544</v>
      </c>
      <c r="BD562" s="511" t="s">
        <v>544</v>
      </c>
      <c r="BE562" s="511" t="s">
        <v>544</v>
      </c>
      <c r="BF562" s="511" t="s">
        <v>544</v>
      </c>
      <c r="BG562" s="511" t="s">
        <v>544</v>
      </c>
      <c r="BH562" s="511" t="s">
        <v>544</v>
      </c>
      <c r="BI562" s="511" t="s">
        <v>544</v>
      </c>
      <c r="BJ562" s="511" t="s">
        <v>544</v>
      </c>
      <c r="BK562" s="511" t="s">
        <v>544</v>
      </c>
      <c r="BL562" s="512" t="s">
        <v>544</v>
      </c>
      <c r="BM562" s="511" t="s">
        <v>544</v>
      </c>
      <c r="BN562" s="511" t="s">
        <v>544</v>
      </c>
      <c r="BO562" s="511" t="s">
        <v>544</v>
      </c>
      <c r="BQ562" t="s">
        <v>544</v>
      </c>
      <c r="BR562" t="s">
        <v>544</v>
      </c>
      <c r="BS562" t="s">
        <v>544</v>
      </c>
      <c r="BT562" t="s">
        <v>544</v>
      </c>
      <c r="BU562" t="s">
        <v>544</v>
      </c>
      <c r="BV562" t="s">
        <v>544</v>
      </c>
      <c r="BW562" t="s">
        <v>544</v>
      </c>
      <c r="BX562" t="s">
        <v>544</v>
      </c>
      <c r="BY562" t="s">
        <v>544</v>
      </c>
      <c r="BZ562" t="s">
        <v>544</v>
      </c>
      <c r="CA562" t="s">
        <v>544</v>
      </c>
      <c r="CB562" t="s">
        <v>544</v>
      </c>
      <c r="CC562" t="s">
        <v>544</v>
      </c>
      <c r="CD562" t="s">
        <v>544</v>
      </c>
      <c r="CE562" t="s">
        <v>544</v>
      </c>
      <c r="CF562" t="s">
        <v>544</v>
      </c>
      <c r="CG562" t="s">
        <v>544</v>
      </c>
      <c r="CH562" t="s">
        <v>544</v>
      </c>
      <c r="CI562" t="s">
        <v>544</v>
      </c>
      <c r="CJ562" t="s">
        <v>544</v>
      </c>
      <c r="CK562" t="s">
        <v>544</v>
      </c>
      <c r="CL562" t="s">
        <v>544</v>
      </c>
      <c r="CM562" t="s">
        <v>544</v>
      </c>
      <c r="CN562" t="s">
        <v>544</v>
      </c>
      <c r="CO562" t="s">
        <v>544</v>
      </c>
      <c r="CP562" t="s">
        <v>544</v>
      </c>
      <c r="CQ562" t="s">
        <v>544</v>
      </c>
      <c r="CR562" t="s">
        <v>544</v>
      </c>
      <c r="CS562" t="s">
        <v>544</v>
      </c>
      <c r="CT562" t="s">
        <v>544</v>
      </c>
      <c r="CU562" t="s">
        <v>544</v>
      </c>
      <c r="CV562" t="s">
        <v>544</v>
      </c>
      <c r="CW562" t="s">
        <v>544</v>
      </c>
      <c r="CX562" t="s">
        <v>544</v>
      </c>
      <c r="CY562" t="s">
        <v>544</v>
      </c>
      <c r="CZ562" t="s">
        <v>544</v>
      </c>
      <c r="DA562" t="s">
        <v>544</v>
      </c>
      <c r="DB562" t="s">
        <v>544</v>
      </c>
      <c r="DC562" t="s">
        <v>544</v>
      </c>
      <c r="DD562" t="s">
        <v>544</v>
      </c>
      <c r="DE562" t="s">
        <v>544</v>
      </c>
      <c r="DF562" t="s">
        <v>544</v>
      </c>
      <c r="DG562" t="s">
        <v>544</v>
      </c>
      <c r="DH562" t="s">
        <v>544</v>
      </c>
      <c r="DI562" t="s">
        <v>544</v>
      </c>
      <c r="DJ562" t="s">
        <v>544</v>
      </c>
      <c r="DK562" t="s">
        <v>544</v>
      </c>
      <c r="DL562" t="s">
        <v>544</v>
      </c>
      <c r="DM562" t="s">
        <v>544</v>
      </c>
      <c r="DN562" t="s">
        <v>544</v>
      </c>
      <c r="DO562" t="s">
        <v>544</v>
      </c>
      <c r="DP562" t="s">
        <v>544</v>
      </c>
      <c r="DQ562" t="s">
        <v>544</v>
      </c>
      <c r="DR562" t="s">
        <v>544</v>
      </c>
      <c r="DS562" t="s">
        <v>544</v>
      </c>
      <c r="DT562" t="s">
        <v>544</v>
      </c>
      <c r="DU562" t="s">
        <v>544</v>
      </c>
      <c r="DV562" t="s">
        <v>544</v>
      </c>
      <c r="DW562" t="s">
        <v>544</v>
      </c>
      <c r="DX562" t="s">
        <v>544</v>
      </c>
      <c r="DY562" t="s">
        <v>544</v>
      </c>
      <c r="DZ562" t="s">
        <v>544</v>
      </c>
      <c r="EA562" t="s">
        <v>544</v>
      </c>
    </row>
    <row r="563" spans="1:131" ht="15" hidden="1">
      <c r="A563" s="505" t="e">
        <v>#N/A</v>
      </c>
      <c r="B563" s="505" t="e">
        <v>#N/A</v>
      </c>
      <c r="C563" s="506" t="s">
        <v>544</v>
      </c>
      <c r="D563" s="506" t="s">
        <v>544</v>
      </c>
      <c r="E563" s="507" t="s">
        <v>544</v>
      </c>
      <c r="F563" s="507" t="s">
        <v>544</v>
      </c>
      <c r="G563" s="508" t="s">
        <v>544</v>
      </c>
      <c r="H563" s="470" t="s">
        <v>544</v>
      </c>
      <c r="I563" s="509" t="s">
        <v>544</v>
      </c>
      <c r="J563" s="510" t="s">
        <v>544</v>
      </c>
      <c r="K563" s="511" t="s">
        <v>544</v>
      </c>
      <c r="L563" s="511" t="s">
        <v>544</v>
      </c>
      <c r="M563" s="511" t="s">
        <v>544</v>
      </c>
      <c r="N563" s="511" t="s">
        <v>544</v>
      </c>
      <c r="O563" s="511" t="s">
        <v>544</v>
      </c>
      <c r="P563" s="511" t="s">
        <v>544</v>
      </c>
      <c r="Q563" s="511" t="s">
        <v>544</v>
      </c>
      <c r="R563" s="511" t="s">
        <v>544</v>
      </c>
      <c r="S563" s="511" t="s">
        <v>544</v>
      </c>
      <c r="T563" s="511" t="s">
        <v>544</v>
      </c>
      <c r="U563" s="511" t="s">
        <v>544</v>
      </c>
      <c r="V563" s="511" t="s">
        <v>544</v>
      </c>
      <c r="W563" s="511" t="s">
        <v>544</v>
      </c>
      <c r="X563" s="511" t="s">
        <v>544</v>
      </c>
      <c r="Y563" s="511" t="s">
        <v>544</v>
      </c>
      <c r="Z563" s="511" t="s">
        <v>544</v>
      </c>
      <c r="AA563" s="511" t="s">
        <v>544</v>
      </c>
      <c r="AB563" s="511" t="s">
        <v>544</v>
      </c>
      <c r="AC563" s="511" t="s">
        <v>544</v>
      </c>
      <c r="AD563" s="511" t="s">
        <v>544</v>
      </c>
      <c r="AE563" s="511" t="s">
        <v>544</v>
      </c>
      <c r="AF563" s="511" t="s">
        <v>544</v>
      </c>
      <c r="AG563" s="511" t="s">
        <v>544</v>
      </c>
      <c r="AH563" s="511" t="s">
        <v>544</v>
      </c>
      <c r="AI563" s="511" t="s">
        <v>544</v>
      </c>
      <c r="AJ563" s="511" t="s">
        <v>544</v>
      </c>
      <c r="AK563" s="511" t="s">
        <v>544</v>
      </c>
      <c r="AL563" s="511" t="s">
        <v>544</v>
      </c>
      <c r="AM563" s="511" t="s">
        <v>544</v>
      </c>
      <c r="AN563" s="511" t="s">
        <v>544</v>
      </c>
      <c r="AO563" s="511" t="s">
        <v>544</v>
      </c>
      <c r="AP563" s="511" t="s">
        <v>544</v>
      </c>
      <c r="AQ563" s="511" t="s">
        <v>544</v>
      </c>
      <c r="AR563" s="511" t="s">
        <v>544</v>
      </c>
      <c r="AS563" s="511" t="s">
        <v>544</v>
      </c>
      <c r="AT563" s="511" t="s">
        <v>544</v>
      </c>
      <c r="AU563" s="511" t="s">
        <v>544</v>
      </c>
      <c r="AV563" s="511" t="s">
        <v>544</v>
      </c>
      <c r="AW563" s="511" t="s">
        <v>544</v>
      </c>
      <c r="AX563" s="511" t="s">
        <v>544</v>
      </c>
      <c r="AY563" s="511" t="s">
        <v>544</v>
      </c>
      <c r="AZ563" s="511" t="s">
        <v>544</v>
      </c>
      <c r="BA563" s="511" t="s">
        <v>544</v>
      </c>
      <c r="BB563" s="511" t="s">
        <v>544</v>
      </c>
      <c r="BC563" s="511" t="s">
        <v>544</v>
      </c>
      <c r="BD563" s="511" t="s">
        <v>544</v>
      </c>
      <c r="BE563" s="511" t="s">
        <v>544</v>
      </c>
      <c r="BF563" s="511" t="s">
        <v>544</v>
      </c>
      <c r="BG563" s="511" t="s">
        <v>544</v>
      </c>
      <c r="BH563" s="511" t="s">
        <v>544</v>
      </c>
      <c r="BI563" s="511" t="s">
        <v>544</v>
      </c>
      <c r="BJ563" s="511" t="s">
        <v>544</v>
      </c>
      <c r="BK563" s="511" t="s">
        <v>544</v>
      </c>
      <c r="BL563" s="512" t="s">
        <v>544</v>
      </c>
      <c r="BM563" s="511" t="s">
        <v>544</v>
      </c>
      <c r="BN563" s="511" t="s">
        <v>544</v>
      </c>
      <c r="BO563" s="511" t="s">
        <v>544</v>
      </c>
      <c r="BQ563" t="s">
        <v>544</v>
      </c>
      <c r="BR563" t="s">
        <v>544</v>
      </c>
      <c r="BS563" t="s">
        <v>544</v>
      </c>
      <c r="BT563" t="s">
        <v>544</v>
      </c>
      <c r="BU563" t="s">
        <v>544</v>
      </c>
      <c r="BV563" t="s">
        <v>544</v>
      </c>
      <c r="BW563" t="s">
        <v>544</v>
      </c>
      <c r="BX563" t="s">
        <v>544</v>
      </c>
      <c r="BY563" t="s">
        <v>544</v>
      </c>
      <c r="BZ563" t="s">
        <v>544</v>
      </c>
      <c r="CA563" t="s">
        <v>544</v>
      </c>
      <c r="CB563" t="s">
        <v>544</v>
      </c>
      <c r="CC563" t="s">
        <v>544</v>
      </c>
      <c r="CD563" t="s">
        <v>544</v>
      </c>
      <c r="CE563" t="s">
        <v>544</v>
      </c>
      <c r="CF563" t="s">
        <v>544</v>
      </c>
      <c r="CG563" t="s">
        <v>544</v>
      </c>
      <c r="CH563" t="s">
        <v>544</v>
      </c>
      <c r="CI563" t="s">
        <v>544</v>
      </c>
      <c r="CJ563" t="s">
        <v>544</v>
      </c>
      <c r="CK563" t="s">
        <v>544</v>
      </c>
      <c r="CL563" t="s">
        <v>544</v>
      </c>
      <c r="CM563" t="s">
        <v>544</v>
      </c>
      <c r="CN563" t="s">
        <v>544</v>
      </c>
      <c r="CO563" t="s">
        <v>544</v>
      </c>
      <c r="CP563" t="s">
        <v>544</v>
      </c>
      <c r="CQ563" t="s">
        <v>544</v>
      </c>
      <c r="CR563" t="s">
        <v>544</v>
      </c>
      <c r="CS563" t="s">
        <v>544</v>
      </c>
      <c r="CT563" t="s">
        <v>544</v>
      </c>
      <c r="CU563" t="s">
        <v>544</v>
      </c>
      <c r="CV563" t="s">
        <v>544</v>
      </c>
      <c r="CW563" t="s">
        <v>544</v>
      </c>
      <c r="CX563" t="s">
        <v>544</v>
      </c>
      <c r="CY563" t="s">
        <v>544</v>
      </c>
      <c r="CZ563" t="s">
        <v>544</v>
      </c>
      <c r="DA563" t="s">
        <v>544</v>
      </c>
      <c r="DB563" t="s">
        <v>544</v>
      </c>
      <c r="DC563" t="s">
        <v>544</v>
      </c>
      <c r="DD563" t="s">
        <v>544</v>
      </c>
      <c r="DE563" t="s">
        <v>544</v>
      </c>
      <c r="DF563" t="s">
        <v>544</v>
      </c>
      <c r="DG563" t="s">
        <v>544</v>
      </c>
      <c r="DH563" t="s">
        <v>544</v>
      </c>
      <c r="DI563" t="s">
        <v>544</v>
      </c>
      <c r="DJ563" t="s">
        <v>544</v>
      </c>
      <c r="DK563" t="s">
        <v>544</v>
      </c>
      <c r="DL563" t="s">
        <v>544</v>
      </c>
      <c r="DM563" t="s">
        <v>544</v>
      </c>
      <c r="DN563" t="s">
        <v>544</v>
      </c>
      <c r="DO563" t="s">
        <v>544</v>
      </c>
      <c r="DP563" t="s">
        <v>544</v>
      </c>
      <c r="DQ563" t="s">
        <v>544</v>
      </c>
      <c r="DR563" t="s">
        <v>544</v>
      </c>
      <c r="DS563" t="s">
        <v>544</v>
      </c>
      <c r="DT563" t="s">
        <v>544</v>
      </c>
      <c r="DU563" t="s">
        <v>544</v>
      </c>
      <c r="DV563" t="s">
        <v>544</v>
      </c>
      <c r="DW563" t="s">
        <v>544</v>
      </c>
      <c r="DX563" t="s">
        <v>544</v>
      </c>
      <c r="DY563" t="s">
        <v>544</v>
      </c>
      <c r="DZ563" t="s">
        <v>544</v>
      </c>
      <c r="EA563" t="s">
        <v>544</v>
      </c>
    </row>
    <row r="564" spans="1:131" ht="15" hidden="1">
      <c r="A564" s="505" t="e">
        <v>#N/A</v>
      </c>
      <c r="B564" s="505" t="e">
        <v>#N/A</v>
      </c>
      <c r="C564" s="506" t="s">
        <v>544</v>
      </c>
      <c r="D564" s="506" t="s">
        <v>544</v>
      </c>
      <c r="E564" s="507" t="s">
        <v>544</v>
      </c>
      <c r="F564" s="507" t="s">
        <v>544</v>
      </c>
      <c r="G564" s="508" t="s">
        <v>544</v>
      </c>
      <c r="H564" s="470" t="s">
        <v>544</v>
      </c>
      <c r="I564" s="509" t="s">
        <v>544</v>
      </c>
      <c r="J564" s="510" t="s">
        <v>544</v>
      </c>
      <c r="K564" s="511" t="s">
        <v>544</v>
      </c>
      <c r="L564" s="511" t="s">
        <v>544</v>
      </c>
      <c r="M564" s="511" t="s">
        <v>544</v>
      </c>
      <c r="N564" s="511" t="s">
        <v>544</v>
      </c>
      <c r="O564" s="511" t="s">
        <v>544</v>
      </c>
      <c r="P564" s="511" t="s">
        <v>544</v>
      </c>
      <c r="Q564" s="511" t="s">
        <v>544</v>
      </c>
      <c r="R564" s="511" t="s">
        <v>544</v>
      </c>
      <c r="S564" s="511" t="s">
        <v>544</v>
      </c>
      <c r="T564" s="511" t="s">
        <v>544</v>
      </c>
      <c r="U564" s="511" t="s">
        <v>544</v>
      </c>
      <c r="V564" s="511" t="s">
        <v>544</v>
      </c>
      <c r="W564" s="511" t="s">
        <v>544</v>
      </c>
      <c r="X564" s="511" t="s">
        <v>544</v>
      </c>
      <c r="Y564" s="511" t="s">
        <v>544</v>
      </c>
      <c r="Z564" s="511" t="s">
        <v>544</v>
      </c>
      <c r="AA564" s="511" t="s">
        <v>544</v>
      </c>
      <c r="AB564" s="511" t="s">
        <v>544</v>
      </c>
      <c r="AC564" s="511" t="s">
        <v>544</v>
      </c>
      <c r="AD564" s="511" t="s">
        <v>544</v>
      </c>
      <c r="AE564" s="511" t="s">
        <v>544</v>
      </c>
      <c r="AF564" s="511" t="s">
        <v>544</v>
      </c>
      <c r="AG564" s="511" t="s">
        <v>544</v>
      </c>
      <c r="AH564" s="511" t="s">
        <v>544</v>
      </c>
      <c r="AI564" s="511" t="s">
        <v>544</v>
      </c>
      <c r="AJ564" s="511" t="s">
        <v>544</v>
      </c>
      <c r="AK564" s="511" t="s">
        <v>544</v>
      </c>
      <c r="AL564" s="511" t="s">
        <v>544</v>
      </c>
      <c r="AM564" s="511" t="s">
        <v>544</v>
      </c>
      <c r="AN564" s="511" t="s">
        <v>544</v>
      </c>
      <c r="AO564" s="511" t="s">
        <v>544</v>
      </c>
      <c r="AP564" s="511" t="s">
        <v>544</v>
      </c>
      <c r="AQ564" s="511" t="s">
        <v>544</v>
      </c>
      <c r="AR564" s="511" t="s">
        <v>544</v>
      </c>
      <c r="AS564" s="511" t="s">
        <v>544</v>
      </c>
      <c r="AT564" s="511" t="s">
        <v>544</v>
      </c>
      <c r="AU564" s="511" t="s">
        <v>544</v>
      </c>
      <c r="AV564" s="511" t="s">
        <v>544</v>
      </c>
      <c r="AW564" s="511" t="s">
        <v>544</v>
      </c>
      <c r="AX564" s="511" t="s">
        <v>544</v>
      </c>
      <c r="AY564" s="511" t="s">
        <v>544</v>
      </c>
      <c r="AZ564" s="511" t="s">
        <v>544</v>
      </c>
      <c r="BA564" s="511" t="s">
        <v>544</v>
      </c>
      <c r="BB564" s="511" t="s">
        <v>544</v>
      </c>
      <c r="BC564" s="511" t="s">
        <v>544</v>
      </c>
      <c r="BD564" s="511" t="s">
        <v>544</v>
      </c>
      <c r="BE564" s="511" t="s">
        <v>544</v>
      </c>
      <c r="BF564" s="511" t="s">
        <v>544</v>
      </c>
      <c r="BG564" s="511" t="s">
        <v>544</v>
      </c>
      <c r="BH564" s="511" t="s">
        <v>544</v>
      </c>
      <c r="BI564" s="511" t="s">
        <v>544</v>
      </c>
      <c r="BJ564" s="511" t="s">
        <v>544</v>
      </c>
      <c r="BK564" s="511" t="s">
        <v>544</v>
      </c>
      <c r="BL564" s="512" t="s">
        <v>544</v>
      </c>
      <c r="BM564" s="511" t="s">
        <v>544</v>
      </c>
      <c r="BN564" s="511" t="s">
        <v>544</v>
      </c>
      <c r="BO564" s="511" t="s">
        <v>544</v>
      </c>
      <c r="BQ564" t="s">
        <v>544</v>
      </c>
      <c r="BR564" t="s">
        <v>544</v>
      </c>
      <c r="BS564" t="s">
        <v>544</v>
      </c>
      <c r="BT564" t="s">
        <v>544</v>
      </c>
      <c r="BU564" t="s">
        <v>544</v>
      </c>
      <c r="BV564" t="s">
        <v>544</v>
      </c>
      <c r="BW564" t="s">
        <v>544</v>
      </c>
      <c r="BX564" t="s">
        <v>544</v>
      </c>
      <c r="BY564" t="s">
        <v>544</v>
      </c>
      <c r="BZ564" t="s">
        <v>544</v>
      </c>
      <c r="CA564" t="s">
        <v>544</v>
      </c>
      <c r="CB564" t="s">
        <v>544</v>
      </c>
      <c r="CC564" t="s">
        <v>544</v>
      </c>
      <c r="CD564" t="s">
        <v>544</v>
      </c>
      <c r="CE564" t="s">
        <v>544</v>
      </c>
      <c r="CF564" t="s">
        <v>544</v>
      </c>
      <c r="CG564" t="s">
        <v>544</v>
      </c>
      <c r="CH564" t="s">
        <v>544</v>
      </c>
      <c r="CI564" t="s">
        <v>544</v>
      </c>
      <c r="CJ564" t="s">
        <v>544</v>
      </c>
      <c r="CK564" t="s">
        <v>544</v>
      </c>
      <c r="CL564" t="s">
        <v>544</v>
      </c>
      <c r="CM564" t="s">
        <v>544</v>
      </c>
      <c r="CN564" t="s">
        <v>544</v>
      </c>
      <c r="CO564" t="s">
        <v>544</v>
      </c>
      <c r="CP564" t="s">
        <v>544</v>
      </c>
      <c r="CQ564" t="s">
        <v>544</v>
      </c>
      <c r="CR564" t="s">
        <v>544</v>
      </c>
      <c r="CS564" t="s">
        <v>544</v>
      </c>
      <c r="CT564" t="s">
        <v>544</v>
      </c>
      <c r="CU564" t="s">
        <v>544</v>
      </c>
      <c r="CV564" t="s">
        <v>544</v>
      </c>
      <c r="CW564" t="s">
        <v>544</v>
      </c>
      <c r="CX564" t="s">
        <v>544</v>
      </c>
      <c r="CY564" t="s">
        <v>544</v>
      </c>
      <c r="CZ564" t="s">
        <v>544</v>
      </c>
      <c r="DA564" t="s">
        <v>544</v>
      </c>
      <c r="DB564" t="s">
        <v>544</v>
      </c>
      <c r="DC564" t="s">
        <v>544</v>
      </c>
      <c r="DD564" t="s">
        <v>544</v>
      </c>
      <c r="DE564" t="s">
        <v>544</v>
      </c>
      <c r="DF564" t="s">
        <v>544</v>
      </c>
      <c r="DG564" t="s">
        <v>544</v>
      </c>
      <c r="DH564" t="s">
        <v>544</v>
      </c>
      <c r="DI564" t="s">
        <v>544</v>
      </c>
      <c r="DJ564" t="s">
        <v>544</v>
      </c>
      <c r="DK564" t="s">
        <v>544</v>
      </c>
      <c r="DL564" t="s">
        <v>544</v>
      </c>
      <c r="DM564" t="s">
        <v>544</v>
      </c>
      <c r="DN564" t="s">
        <v>544</v>
      </c>
      <c r="DO564" t="s">
        <v>544</v>
      </c>
      <c r="DP564" t="s">
        <v>544</v>
      </c>
      <c r="DQ564" t="s">
        <v>544</v>
      </c>
      <c r="DR564" t="s">
        <v>544</v>
      </c>
      <c r="DS564" t="s">
        <v>544</v>
      </c>
      <c r="DT564" t="s">
        <v>544</v>
      </c>
      <c r="DU564" t="s">
        <v>544</v>
      </c>
      <c r="DV564" t="s">
        <v>544</v>
      </c>
      <c r="DW564" t="s">
        <v>544</v>
      </c>
      <c r="DX564" t="s">
        <v>544</v>
      </c>
      <c r="DY564" t="s">
        <v>544</v>
      </c>
      <c r="DZ564" t="s">
        <v>544</v>
      </c>
      <c r="EA564" t="s">
        <v>544</v>
      </c>
    </row>
    <row r="565" spans="1:131" ht="15" hidden="1">
      <c r="A565" s="505" t="e">
        <v>#N/A</v>
      </c>
      <c r="B565" s="505" t="e">
        <v>#N/A</v>
      </c>
      <c r="C565" s="506" t="s">
        <v>544</v>
      </c>
      <c r="D565" s="506" t="s">
        <v>544</v>
      </c>
      <c r="E565" s="507" t="s">
        <v>544</v>
      </c>
      <c r="F565" s="507" t="s">
        <v>544</v>
      </c>
      <c r="G565" s="508" t="s">
        <v>544</v>
      </c>
      <c r="H565" s="470" t="s">
        <v>544</v>
      </c>
      <c r="I565" s="509" t="s">
        <v>544</v>
      </c>
      <c r="J565" s="510" t="s">
        <v>544</v>
      </c>
      <c r="K565" s="511" t="s">
        <v>544</v>
      </c>
      <c r="L565" s="511" t="s">
        <v>544</v>
      </c>
      <c r="M565" s="511" t="s">
        <v>544</v>
      </c>
      <c r="N565" s="511" t="s">
        <v>544</v>
      </c>
      <c r="O565" s="511" t="s">
        <v>544</v>
      </c>
      <c r="P565" s="511" t="s">
        <v>544</v>
      </c>
      <c r="Q565" s="511" t="s">
        <v>544</v>
      </c>
      <c r="R565" s="511" t="s">
        <v>544</v>
      </c>
      <c r="S565" s="511" t="s">
        <v>544</v>
      </c>
      <c r="T565" s="511" t="s">
        <v>544</v>
      </c>
      <c r="U565" s="511" t="s">
        <v>544</v>
      </c>
      <c r="V565" s="511" t="s">
        <v>544</v>
      </c>
      <c r="W565" s="511" t="s">
        <v>544</v>
      </c>
      <c r="X565" s="511" t="s">
        <v>544</v>
      </c>
      <c r="Y565" s="511" t="s">
        <v>544</v>
      </c>
      <c r="Z565" s="511" t="s">
        <v>544</v>
      </c>
      <c r="AA565" s="511" t="s">
        <v>544</v>
      </c>
      <c r="AB565" s="511" t="s">
        <v>544</v>
      </c>
      <c r="AC565" s="511" t="s">
        <v>544</v>
      </c>
      <c r="AD565" s="511" t="s">
        <v>544</v>
      </c>
      <c r="AE565" s="511" t="s">
        <v>544</v>
      </c>
      <c r="AF565" s="511" t="s">
        <v>544</v>
      </c>
      <c r="AG565" s="511" t="s">
        <v>544</v>
      </c>
      <c r="AH565" s="511" t="s">
        <v>544</v>
      </c>
      <c r="AI565" s="511" t="s">
        <v>544</v>
      </c>
      <c r="AJ565" s="511" t="s">
        <v>544</v>
      </c>
      <c r="AK565" s="511" t="s">
        <v>544</v>
      </c>
      <c r="AL565" s="511" t="s">
        <v>544</v>
      </c>
      <c r="AM565" s="511" t="s">
        <v>544</v>
      </c>
      <c r="AN565" s="511" t="s">
        <v>544</v>
      </c>
      <c r="AO565" s="511" t="s">
        <v>544</v>
      </c>
      <c r="AP565" s="511" t="s">
        <v>544</v>
      </c>
      <c r="AQ565" s="511" t="s">
        <v>544</v>
      </c>
      <c r="AR565" s="511" t="s">
        <v>544</v>
      </c>
      <c r="AS565" s="511" t="s">
        <v>544</v>
      </c>
      <c r="AT565" s="511" t="s">
        <v>544</v>
      </c>
      <c r="AU565" s="511" t="s">
        <v>544</v>
      </c>
      <c r="AV565" s="511" t="s">
        <v>544</v>
      </c>
      <c r="AW565" s="511" t="s">
        <v>544</v>
      </c>
      <c r="AX565" s="511" t="s">
        <v>544</v>
      </c>
      <c r="AY565" s="511" t="s">
        <v>544</v>
      </c>
      <c r="AZ565" s="511" t="s">
        <v>544</v>
      </c>
      <c r="BA565" s="511" t="s">
        <v>544</v>
      </c>
      <c r="BB565" s="511" t="s">
        <v>544</v>
      </c>
      <c r="BC565" s="511" t="s">
        <v>544</v>
      </c>
      <c r="BD565" s="511" t="s">
        <v>544</v>
      </c>
      <c r="BE565" s="511" t="s">
        <v>544</v>
      </c>
      <c r="BF565" s="511" t="s">
        <v>544</v>
      </c>
      <c r="BG565" s="511" t="s">
        <v>544</v>
      </c>
      <c r="BH565" s="511" t="s">
        <v>544</v>
      </c>
      <c r="BI565" s="511" t="s">
        <v>544</v>
      </c>
      <c r="BJ565" s="511" t="s">
        <v>544</v>
      </c>
      <c r="BK565" s="511" t="s">
        <v>544</v>
      </c>
      <c r="BL565" s="512" t="s">
        <v>544</v>
      </c>
      <c r="BM565" s="511" t="s">
        <v>544</v>
      </c>
      <c r="BN565" s="511" t="s">
        <v>544</v>
      </c>
      <c r="BO565" s="511" t="s">
        <v>544</v>
      </c>
      <c r="BQ565" t="s">
        <v>544</v>
      </c>
      <c r="BR565" t="s">
        <v>544</v>
      </c>
      <c r="BS565" t="s">
        <v>544</v>
      </c>
      <c r="BT565" t="s">
        <v>544</v>
      </c>
      <c r="BU565" t="s">
        <v>544</v>
      </c>
      <c r="BV565" t="s">
        <v>544</v>
      </c>
      <c r="BW565" t="s">
        <v>544</v>
      </c>
      <c r="BX565" t="s">
        <v>544</v>
      </c>
      <c r="BY565" t="s">
        <v>544</v>
      </c>
      <c r="BZ565" t="s">
        <v>544</v>
      </c>
      <c r="CA565" t="s">
        <v>544</v>
      </c>
      <c r="CB565" t="s">
        <v>544</v>
      </c>
      <c r="CC565" t="s">
        <v>544</v>
      </c>
      <c r="CD565" t="s">
        <v>544</v>
      </c>
      <c r="CE565" t="s">
        <v>544</v>
      </c>
      <c r="CF565" t="s">
        <v>544</v>
      </c>
      <c r="CG565" t="s">
        <v>544</v>
      </c>
      <c r="CH565" t="s">
        <v>544</v>
      </c>
      <c r="CI565" t="s">
        <v>544</v>
      </c>
      <c r="CJ565" t="s">
        <v>544</v>
      </c>
      <c r="CK565" t="s">
        <v>544</v>
      </c>
      <c r="CL565" t="s">
        <v>544</v>
      </c>
      <c r="CM565" t="s">
        <v>544</v>
      </c>
      <c r="CN565" t="s">
        <v>544</v>
      </c>
      <c r="CO565" t="s">
        <v>544</v>
      </c>
      <c r="CP565" t="s">
        <v>544</v>
      </c>
      <c r="CQ565" t="s">
        <v>544</v>
      </c>
      <c r="CR565" t="s">
        <v>544</v>
      </c>
      <c r="CS565" t="s">
        <v>544</v>
      </c>
      <c r="CT565" t="s">
        <v>544</v>
      </c>
      <c r="CU565" t="s">
        <v>544</v>
      </c>
      <c r="CV565" t="s">
        <v>544</v>
      </c>
      <c r="CW565" t="s">
        <v>544</v>
      </c>
      <c r="CX565" t="s">
        <v>544</v>
      </c>
      <c r="CY565" t="s">
        <v>544</v>
      </c>
      <c r="CZ565" t="s">
        <v>544</v>
      </c>
      <c r="DA565" t="s">
        <v>544</v>
      </c>
      <c r="DB565" t="s">
        <v>544</v>
      </c>
      <c r="DC565" t="s">
        <v>544</v>
      </c>
      <c r="DD565" t="s">
        <v>544</v>
      </c>
      <c r="DE565" t="s">
        <v>544</v>
      </c>
      <c r="DF565" t="s">
        <v>544</v>
      </c>
      <c r="DG565" t="s">
        <v>544</v>
      </c>
      <c r="DH565" t="s">
        <v>544</v>
      </c>
      <c r="DI565" t="s">
        <v>544</v>
      </c>
      <c r="DJ565" t="s">
        <v>544</v>
      </c>
      <c r="DK565" t="s">
        <v>544</v>
      </c>
      <c r="DL565" t="s">
        <v>544</v>
      </c>
      <c r="DM565" t="s">
        <v>544</v>
      </c>
      <c r="DN565" t="s">
        <v>544</v>
      </c>
      <c r="DO565" t="s">
        <v>544</v>
      </c>
      <c r="DP565" t="s">
        <v>544</v>
      </c>
      <c r="DQ565" t="s">
        <v>544</v>
      </c>
      <c r="DR565" t="s">
        <v>544</v>
      </c>
      <c r="DS565" t="s">
        <v>544</v>
      </c>
      <c r="DT565" t="s">
        <v>544</v>
      </c>
      <c r="DU565" t="s">
        <v>544</v>
      </c>
      <c r="DV565" t="s">
        <v>544</v>
      </c>
      <c r="DW565" t="s">
        <v>544</v>
      </c>
      <c r="DX565" t="s">
        <v>544</v>
      </c>
      <c r="DY565" t="s">
        <v>544</v>
      </c>
      <c r="DZ565" t="s">
        <v>544</v>
      </c>
      <c r="EA565" t="s">
        <v>544</v>
      </c>
    </row>
    <row r="566" spans="1:131" ht="15" hidden="1">
      <c r="A566" s="505" t="e">
        <v>#N/A</v>
      </c>
      <c r="B566" s="505" t="e">
        <v>#N/A</v>
      </c>
      <c r="C566" s="506" t="s">
        <v>544</v>
      </c>
      <c r="D566" s="506" t="s">
        <v>544</v>
      </c>
      <c r="E566" s="507" t="s">
        <v>544</v>
      </c>
      <c r="F566" s="507" t="s">
        <v>544</v>
      </c>
      <c r="G566" s="508" t="s">
        <v>544</v>
      </c>
      <c r="H566" s="470" t="s">
        <v>544</v>
      </c>
      <c r="I566" s="509" t="s">
        <v>544</v>
      </c>
      <c r="J566" s="510" t="s">
        <v>544</v>
      </c>
      <c r="K566" s="511" t="s">
        <v>544</v>
      </c>
      <c r="L566" s="511" t="s">
        <v>544</v>
      </c>
      <c r="M566" s="511" t="s">
        <v>544</v>
      </c>
      <c r="N566" s="511" t="s">
        <v>544</v>
      </c>
      <c r="O566" s="511" t="s">
        <v>544</v>
      </c>
      <c r="P566" s="511" t="s">
        <v>544</v>
      </c>
      <c r="Q566" s="511" t="s">
        <v>544</v>
      </c>
      <c r="R566" s="511" t="s">
        <v>544</v>
      </c>
      <c r="S566" s="511" t="s">
        <v>544</v>
      </c>
      <c r="T566" s="511" t="s">
        <v>544</v>
      </c>
      <c r="U566" s="511" t="s">
        <v>544</v>
      </c>
      <c r="V566" s="511" t="s">
        <v>544</v>
      </c>
      <c r="W566" s="511" t="s">
        <v>544</v>
      </c>
      <c r="X566" s="511" t="s">
        <v>544</v>
      </c>
      <c r="Y566" s="511" t="s">
        <v>544</v>
      </c>
      <c r="Z566" s="511" t="s">
        <v>544</v>
      </c>
      <c r="AA566" s="511" t="s">
        <v>544</v>
      </c>
      <c r="AB566" s="511" t="s">
        <v>544</v>
      </c>
      <c r="AC566" s="511" t="s">
        <v>544</v>
      </c>
      <c r="AD566" s="511" t="s">
        <v>544</v>
      </c>
      <c r="AE566" s="511" t="s">
        <v>544</v>
      </c>
      <c r="AF566" s="511" t="s">
        <v>544</v>
      </c>
      <c r="AG566" s="511" t="s">
        <v>544</v>
      </c>
      <c r="AH566" s="511" t="s">
        <v>544</v>
      </c>
      <c r="AI566" s="511" t="s">
        <v>544</v>
      </c>
      <c r="AJ566" s="511" t="s">
        <v>544</v>
      </c>
      <c r="AK566" s="511" t="s">
        <v>544</v>
      </c>
      <c r="AL566" s="511" t="s">
        <v>544</v>
      </c>
      <c r="AM566" s="511" t="s">
        <v>544</v>
      </c>
      <c r="AN566" s="511" t="s">
        <v>544</v>
      </c>
      <c r="AO566" s="511" t="s">
        <v>544</v>
      </c>
      <c r="AP566" s="511" t="s">
        <v>544</v>
      </c>
      <c r="AQ566" s="511" t="s">
        <v>544</v>
      </c>
      <c r="AR566" s="511" t="s">
        <v>544</v>
      </c>
      <c r="AS566" s="511" t="s">
        <v>544</v>
      </c>
      <c r="AT566" s="511" t="s">
        <v>544</v>
      </c>
      <c r="AU566" s="511" t="s">
        <v>544</v>
      </c>
      <c r="AV566" s="511" t="s">
        <v>544</v>
      </c>
      <c r="AW566" s="511" t="s">
        <v>544</v>
      </c>
      <c r="AX566" s="511" t="s">
        <v>544</v>
      </c>
      <c r="AY566" s="511" t="s">
        <v>544</v>
      </c>
      <c r="AZ566" s="511" t="s">
        <v>544</v>
      </c>
      <c r="BA566" s="511" t="s">
        <v>544</v>
      </c>
      <c r="BB566" s="511" t="s">
        <v>544</v>
      </c>
      <c r="BC566" s="511" t="s">
        <v>544</v>
      </c>
      <c r="BD566" s="511" t="s">
        <v>544</v>
      </c>
      <c r="BE566" s="511" t="s">
        <v>544</v>
      </c>
      <c r="BF566" s="511" t="s">
        <v>544</v>
      </c>
      <c r="BG566" s="511" t="s">
        <v>544</v>
      </c>
      <c r="BH566" s="511" t="s">
        <v>544</v>
      </c>
      <c r="BI566" s="511" t="s">
        <v>544</v>
      </c>
      <c r="BJ566" s="511" t="s">
        <v>544</v>
      </c>
      <c r="BK566" s="511" t="s">
        <v>544</v>
      </c>
      <c r="BL566" s="512" t="s">
        <v>544</v>
      </c>
      <c r="BM566" s="511" t="s">
        <v>544</v>
      </c>
      <c r="BN566" s="511" t="s">
        <v>544</v>
      </c>
      <c r="BO566" s="511" t="s">
        <v>544</v>
      </c>
      <c r="BQ566" t="s">
        <v>544</v>
      </c>
      <c r="BR566" t="s">
        <v>544</v>
      </c>
      <c r="BS566" t="s">
        <v>544</v>
      </c>
      <c r="BT566" t="s">
        <v>544</v>
      </c>
      <c r="BU566" t="s">
        <v>544</v>
      </c>
      <c r="BV566" t="s">
        <v>544</v>
      </c>
      <c r="BW566" t="s">
        <v>544</v>
      </c>
      <c r="BX566" t="s">
        <v>544</v>
      </c>
      <c r="BY566" t="s">
        <v>544</v>
      </c>
      <c r="BZ566" t="s">
        <v>544</v>
      </c>
      <c r="CA566" t="s">
        <v>544</v>
      </c>
      <c r="CB566" t="s">
        <v>544</v>
      </c>
      <c r="CC566" t="s">
        <v>544</v>
      </c>
      <c r="CD566" t="s">
        <v>544</v>
      </c>
      <c r="CE566" t="s">
        <v>544</v>
      </c>
      <c r="CF566" t="s">
        <v>544</v>
      </c>
      <c r="CG566" t="s">
        <v>544</v>
      </c>
      <c r="CH566" t="s">
        <v>544</v>
      </c>
      <c r="CI566" t="s">
        <v>544</v>
      </c>
      <c r="CJ566" t="s">
        <v>544</v>
      </c>
      <c r="CK566" t="s">
        <v>544</v>
      </c>
      <c r="CL566" t="s">
        <v>544</v>
      </c>
      <c r="CM566" t="s">
        <v>544</v>
      </c>
      <c r="CN566" t="s">
        <v>544</v>
      </c>
      <c r="CO566" t="s">
        <v>544</v>
      </c>
      <c r="CP566" t="s">
        <v>544</v>
      </c>
      <c r="CQ566" t="s">
        <v>544</v>
      </c>
      <c r="CR566" t="s">
        <v>544</v>
      </c>
      <c r="CS566" t="s">
        <v>544</v>
      </c>
      <c r="CT566" t="s">
        <v>544</v>
      </c>
      <c r="CU566" t="s">
        <v>544</v>
      </c>
      <c r="CV566" t="s">
        <v>544</v>
      </c>
      <c r="CW566" t="s">
        <v>544</v>
      </c>
      <c r="CX566" t="s">
        <v>544</v>
      </c>
      <c r="CY566" t="s">
        <v>544</v>
      </c>
      <c r="CZ566" t="s">
        <v>544</v>
      </c>
      <c r="DA566" t="s">
        <v>544</v>
      </c>
      <c r="DB566" t="s">
        <v>544</v>
      </c>
      <c r="DC566" t="s">
        <v>544</v>
      </c>
      <c r="DD566" t="s">
        <v>544</v>
      </c>
      <c r="DE566" t="s">
        <v>544</v>
      </c>
      <c r="DF566" t="s">
        <v>544</v>
      </c>
      <c r="DG566" t="s">
        <v>544</v>
      </c>
      <c r="DH566" t="s">
        <v>544</v>
      </c>
      <c r="DI566" t="s">
        <v>544</v>
      </c>
      <c r="DJ566" t="s">
        <v>544</v>
      </c>
      <c r="DK566" t="s">
        <v>544</v>
      </c>
      <c r="DL566" t="s">
        <v>544</v>
      </c>
      <c r="DM566" t="s">
        <v>544</v>
      </c>
      <c r="DN566" t="s">
        <v>544</v>
      </c>
      <c r="DO566" t="s">
        <v>544</v>
      </c>
      <c r="DP566" t="s">
        <v>544</v>
      </c>
      <c r="DQ566" t="s">
        <v>544</v>
      </c>
      <c r="DR566" t="s">
        <v>544</v>
      </c>
      <c r="DS566" t="s">
        <v>544</v>
      </c>
      <c r="DT566" t="s">
        <v>544</v>
      </c>
      <c r="DU566" t="s">
        <v>544</v>
      </c>
      <c r="DV566" t="s">
        <v>544</v>
      </c>
      <c r="DW566" t="s">
        <v>544</v>
      </c>
      <c r="DX566" t="s">
        <v>544</v>
      </c>
      <c r="DY566" t="s">
        <v>544</v>
      </c>
      <c r="DZ566" t="s">
        <v>544</v>
      </c>
      <c r="EA566" t="s">
        <v>544</v>
      </c>
    </row>
    <row r="567" spans="1:131" ht="15" hidden="1">
      <c r="A567" s="505" t="e">
        <v>#N/A</v>
      </c>
      <c r="B567" s="505" t="e">
        <v>#N/A</v>
      </c>
      <c r="C567" s="506" t="s">
        <v>544</v>
      </c>
      <c r="D567" s="506" t="s">
        <v>544</v>
      </c>
      <c r="E567" s="507" t="s">
        <v>544</v>
      </c>
      <c r="F567" s="507" t="s">
        <v>544</v>
      </c>
      <c r="G567" s="508" t="s">
        <v>544</v>
      </c>
      <c r="H567" s="470" t="s">
        <v>544</v>
      </c>
      <c r="I567" s="509" t="s">
        <v>544</v>
      </c>
      <c r="J567" s="510" t="s">
        <v>544</v>
      </c>
      <c r="K567" s="511" t="s">
        <v>544</v>
      </c>
      <c r="L567" s="511" t="s">
        <v>544</v>
      </c>
      <c r="M567" s="511" t="s">
        <v>544</v>
      </c>
      <c r="N567" s="511" t="s">
        <v>544</v>
      </c>
      <c r="O567" s="511" t="s">
        <v>544</v>
      </c>
      <c r="P567" s="511" t="s">
        <v>544</v>
      </c>
      <c r="Q567" s="511" t="s">
        <v>544</v>
      </c>
      <c r="R567" s="511" t="s">
        <v>544</v>
      </c>
      <c r="S567" s="511" t="s">
        <v>544</v>
      </c>
      <c r="T567" s="511" t="s">
        <v>544</v>
      </c>
      <c r="U567" s="511" t="s">
        <v>544</v>
      </c>
      <c r="V567" s="511" t="s">
        <v>544</v>
      </c>
      <c r="W567" s="511" t="s">
        <v>544</v>
      </c>
      <c r="X567" s="511" t="s">
        <v>544</v>
      </c>
      <c r="Y567" s="511" t="s">
        <v>544</v>
      </c>
      <c r="Z567" s="511" t="s">
        <v>544</v>
      </c>
      <c r="AA567" s="511" t="s">
        <v>544</v>
      </c>
      <c r="AB567" s="511" t="s">
        <v>544</v>
      </c>
      <c r="AC567" s="511" t="s">
        <v>544</v>
      </c>
      <c r="AD567" s="511" t="s">
        <v>544</v>
      </c>
      <c r="AE567" s="511" t="s">
        <v>544</v>
      </c>
      <c r="AF567" s="511" t="s">
        <v>544</v>
      </c>
      <c r="AG567" s="511" t="s">
        <v>544</v>
      </c>
      <c r="AH567" s="511" t="s">
        <v>544</v>
      </c>
      <c r="AI567" s="511" t="s">
        <v>544</v>
      </c>
      <c r="AJ567" s="511" t="s">
        <v>544</v>
      </c>
      <c r="AK567" s="511" t="s">
        <v>544</v>
      </c>
      <c r="AL567" s="511" t="s">
        <v>544</v>
      </c>
      <c r="AM567" s="511" t="s">
        <v>544</v>
      </c>
      <c r="AN567" s="511" t="s">
        <v>544</v>
      </c>
      <c r="AO567" s="511" t="s">
        <v>544</v>
      </c>
      <c r="AP567" s="511" t="s">
        <v>544</v>
      </c>
      <c r="AQ567" s="511" t="s">
        <v>544</v>
      </c>
      <c r="AR567" s="511" t="s">
        <v>544</v>
      </c>
      <c r="AS567" s="511" t="s">
        <v>544</v>
      </c>
      <c r="AT567" s="511" t="s">
        <v>544</v>
      </c>
      <c r="AU567" s="511" t="s">
        <v>544</v>
      </c>
      <c r="AV567" s="511" t="s">
        <v>544</v>
      </c>
      <c r="AW567" s="511" t="s">
        <v>544</v>
      </c>
      <c r="AX567" s="511" t="s">
        <v>544</v>
      </c>
      <c r="AY567" s="511" t="s">
        <v>544</v>
      </c>
      <c r="AZ567" s="511" t="s">
        <v>544</v>
      </c>
      <c r="BA567" s="511" t="s">
        <v>544</v>
      </c>
      <c r="BB567" s="511" t="s">
        <v>544</v>
      </c>
      <c r="BC567" s="511" t="s">
        <v>544</v>
      </c>
      <c r="BD567" s="511" t="s">
        <v>544</v>
      </c>
      <c r="BE567" s="511" t="s">
        <v>544</v>
      </c>
      <c r="BF567" s="511" t="s">
        <v>544</v>
      </c>
      <c r="BG567" s="511" t="s">
        <v>544</v>
      </c>
      <c r="BH567" s="511" t="s">
        <v>544</v>
      </c>
      <c r="BI567" s="511" t="s">
        <v>544</v>
      </c>
      <c r="BJ567" s="511" t="s">
        <v>544</v>
      </c>
      <c r="BK567" s="511" t="s">
        <v>544</v>
      </c>
      <c r="BL567" s="512" t="s">
        <v>544</v>
      </c>
      <c r="BM567" s="511" t="s">
        <v>544</v>
      </c>
      <c r="BN567" s="511" t="s">
        <v>544</v>
      </c>
      <c r="BO567" s="511" t="s">
        <v>544</v>
      </c>
      <c r="BQ567" t="s">
        <v>544</v>
      </c>
      <c r="BR567" t="s">
        <v>544</v>
      </c>
      <c r="BS567" t="s">
        <v>544</v>
      </c>
      <c r="BT567" t="s">
        <v>544</v>
      </c>
      <c r="BU567" t="s">
        <v>544</v>
      </c>
      <c r="BV567" t="s">
        <v>544</v>
      </c>
      <c r="BW567" t="s">
        <v>544</v>
      </c>
      <c r="BX567" t="s">
        <v>544</v>
      </c>
      <c r="BY567" t="s">
        <v>544</v>
      </c>
      <c r="BZ567" t="s">
        <v>544</v>
      </c>
      <c r="CA567" t="s">
        <v>544</v>
      </c>
      <c r="CB567" t="s">
        <v>544</v>
      </c>
      <c r="CC567" t="s">
        <v>544</v>
      </c>
      <c r="CD567" t="s">
        <v>544</v>
      </c>
      <c r="CE567" t="s">
        <v>544</v>
      </c>
      <c r="CF567" t="s">
        <v>544</v>
      </c>
      <c r="CG567" t="s">
        <v>544</v>
      </c>
      <c r="CH567" t="s">
        <v>544</v>
      </c>
      <c r="CI567" t="s">
        <v>544</v>
      </c>
      <c r="CJ567" t="s">
        <v>544</v>
      </c>
      <c r="CK567" t="s">
        <v>544</v>
      </c>
      <c r="CL567" t="s">
        <v>544</v>
      </c>
      <c r="CM567" t="s">
        <v>544</v>
      </c>
      <c r="CN567" t="s">
        <v>544</v>
      </c>
      <c r="CO567" t="s">
        <v>544</v>
      </c>
      <c r="CP567" t="s">
        <v>544</v>
      </c>
      <c r="CQ567" t="s">
        <v>544</v>
      </c>
      <c r="CR567" t="s">
        <v>544</v>
      </c>
      <c r="CS567" t="s">
        <v>544</v>
      </c>
      <c r="CT567" t="s">
        <v>544</v>
      </c>
      <c r="CU567" t="s">
        <v>544</v>
      </c>
      <c r="CV567" t="s">
        <v>544</v>
      </c>
      <c r="CW567" t="s">
        <v>544</v>
      </c>
      <c r="CX567" t="s">
        <v>544</v>
      </c>
      <c r="CY567" t="s">
        <v>544</v>
      </c>
      <c r="CZ567" t="s">
        <v>544</v>
      </c>
      <c r="DA567" t="s">
        <v>544</v>
      </c>
      <c r="DB567" t="s">
        <v>544</v>
      </c>
      <c r="DC567" t="s">
        <v>544</v>
      </c>
      <c r="DD567" t="s">
        <v>544</v>
      </c>
      <c r="DE567" t="s">
        <v>544</v>
      </c>
      <c r="DF567" t="s">
        <v>544</v>
      </c>
      <c r="DG567" t="s">
        <v>544</v>
      </c>
      <c r="DH567" t="s">
        <v>544</v>
      </c>
      <c r="DI567" t="s">
        <v>544</v>
      </c>
      <c r="DJ567" t="s">
        <v>544</v>
      </c>
      <c r="DK567" t="s">
        <v>544</v>
      </c>
      <c r="DL567" t="s">
        <v>544</v>
      </c>
      <c r="DM567" t="s">
        <v>544</v>
      </c>
      <c r="DN567" t="s">
        <v>544</v>
      </c>
      <c r="DO567" t="s">
        <v>544</v>
      </c>
      <c r="DP567" t="s">
        <v>544</v>
      </c>
      <c r="DQ567" t="s">
        <v>544</v>
      </c>
      <c r="DR567" t="s">
        <v>544</v>
      </c>
      <c r="DS567" t="s">
        <v>544</v>
      </c>
      <c r="DT567" t="s">
        <v>544</v>
      </c>
      <c r="DU567" t="s">
        <v>544</v>
      </c>
      <c r="DV567" t="s">
        <v>544</v>
      </c>
      <c r="DW567" t="s">
        <v>544</v>
      </c>
      <c r="DX567" t="s">
        <v>544</v>
      </c>
      <c r="DY567" t="s">
        <v>544</v>
      </c>
      <c r="DZ567" t="s">
        <v>544</v>
      </c>
      <c r="EA567" t="s">
        <v>544</v>
      </c>
    </row>
    <row r="568" spans="1:131" ht="15" hidden="1">
      <c r="A568" s="505" t="e">
        <v>#N/A</v>
      </c>
      <c r="B568" s="505" t="e">
        <v>#N/A</v>
      </c>
      <c r="C568" s="506" t="s">
        <v>544</v>
      </c>
      <c r="D568" s="506" t="s">
        <v>544</v>
      </c>
      <c r="E568" s="507" t="s">
        <v>544</v>
      </c>
      <c r="F568" s="507" t="s">
        <v>544</v>
      </c>
      <c r="G568" s="508" t="s">
        <v>544</v>
      </c>
      <c r="H568" s="470" t="s">
        <v>544</v>
      </c>
      <c r="I568" s="509" t="s">
        <v>544</v>
      </c>
      <c r="J568" s="510" t="s">
        <v>544</v>
      </c>
      <c r="K568" s="511" t="s">
        <v>544</v>
      </c>
      <c r="L568" s="511" t="s">
        <v>544</v>
      </c>
      <c r="M568" s="511" t="s">
        <v>544</v>
      </c>
      <c r="N568" s="511" t="s">
        <v>544</v>
      </c>
      <c r="O568" s="511" t="s">
        <v>544</v>
      </c>
      <c r="P568" s="511" t="s">
        <v>544</v>
      </c>
      <c r="Q568" s="511" t="s">
        <v>544</v>
      </c>
      <c r="R568" s="511" t="s">
        <v>544</v>
      </c>
      <c r="S568" s="511" t="s">
        <v>544</v>
      </c>
      <c r="T568" s="511" t="s">
        <v>544</v>
      </c>
      <c r="U568" s="511" t="s">
        <v>544</v>
      </c>
      <c r="V568" s="511" t="s">
        <v>544</v>
      </c>
      <c r="W568" s="511" t="s">
        <v>544</v>
      </c>
      <c r="X568" s="511" t="s">
        <v>544</v>
      </c>
      <c r="Y568" s="511" t="s">
        <v>544</v>
      </c>
      <c r="Z568" s="511" t="s">
        <v>544</v>
      </c>
      <c r="AA568" s="511" t="s">
        <v>544</v>
      </c>
      <c r="AB568" s="511" t="s">
        <v>544</v>
      </c>
      <c r="AC568" s="511" t="s">
        <v>544</v>
      </c>
      <c r="AD568" s="511" t="s">
        <v>544</v>
      </c>
      <c r="AE568" s="511" t="s">
        <v>544</v>
      </c>
      <c r="AF568" s="511" t="s">
        <v>544</v>
      </c>
      <c r="AG568" s="511" t="s">
        <v>544</v>
      </c>
      <c r="AH568" s="511" t="s">
        <v>544</v>
      </c>
      <c r="AI568" s="511" t="s">
        <v>544</v>
      </c>
      <c r="AJ568" s="511" t="s">
        <v>544</v>
      </c>
      <c r="AK568" s="511" t="s">
        <v>544</v>
      </c>
      <c r="AL568" s="511" t="s">
        <v>544</v>
      </c>
      <c r="AM568" s="511" t="s">
        <v>544</v>
      </c>
      <c r="AN568" s="511" t="s">
        <v>544</v>
      </c>
      <c r="AO568" s="511" t="s">
        <v>544</v>
      </c>
      <c r="AP568" s="511" t="s">
        <v>544</v>
      </c>
      <c r="AQ568" s="511" t="s">
        <v>544</v>
      </c>
      <c r="AR568" s="511" t="s">
        <v>544</v>
      </c>
      <c r="AS568" s="511" t="s">
        <v>544</v>
      </c>
      <c r="AT568" s="511" t="s">
        <v>544</v>
      </c>
      <c r="AU568" s="511" t="s">
        <v>544</v>
      </c>
      <c r="AV568" s="511" t="s">
        <v>544</v>
      </c>
      <c r="AW568" s="511" t="s">
        <v>544</v>
      </c>
      <c r="AX568" s="511" t="s">
        <v>544</v>
      </c>
      <c r="AY568" s="511" t="s">
        <v>544</v>
      </c>
      <c r="AZ568" s="511" t="s">
        <v>544</v>
      </c>
      <c r="BA568" s="511" t="s">
        <v>544</v>
      </c>
      <c r="BB568" s="511" t="s">
        <v>544</v>
      </c>
      <c r="BC568" s="511" t="s">
        <v>544</v>
      </c>
      <c r="BD568" s="511" t="s">
        <v>544</v>
      </c>
      <c r="BE568" s="511" t="s">
        <v>544</v>
      </c>
      <c r="BF568" s="511" t="s">
        <v>544</v>
      </c>
      <c r="BG568" s="511" t="s">
        <v>544</v>
      </c>
      <c r="BH568" s="511" t="s">
        <v>544</v>
      </c>
      <c r="BI568" s="511" t="s">
        <v>544</v>
      </c>
      <c r="BJ568" s="511" t="s">
        <v>544</v>
      </c>
      <c r="BK568" s="511" t="s">
        <v>544</v>
      </c>
      <c r="BL568" s="512" t="s">
        <v>544</v>
      </c>
      <c r="BM568" s="511" t="s">
        <v>544</v>
      </c>
      <c r="BN568" s="511" t="s">
        <v>544</v>
      </c>
      <c r="BO568" s="511" t="s">
        <v>544</v>
      </c>
      <c r="BQ568" t="s">
        <v>544</v>
      </c>
      <c r="BR568" t="s">
        <v>544</v>
      </c>
      <c r="BS568" t="s">
        <v>544</v>
      </c>
      <c r="BT568" t="s">
        <v>544</v>
      </c>
      <c r="BU568" t="s">
        <v>544</v>
      </c>
      <c r="BV568" t="s">
        <v>544</v>
      </c>
      <c r="BW568" t="s">
        <v>544</v>
      </c>
      <c r="BX568" t="s">
        <v>544</v>
      </c>
      <c r="BY568" t="s">
        <v>544</v>
      </c>
      <c r="BZ568" t="s">
        <v>544</v>
      </c>
      <c r="CA568" t="s">
        <v>544</v>
      </c>
      <c r="CB568" t="s">
        <v>544</v>
      </c>
      <c r="CC568" t="s">
        <v>544</v>
      </c>
      <c r="CD568" t="s">
        <v>544</v>
      </c>
      <c r="CE568" t="s">
        <v>544</v>
      </c>
      <c r="CF568" t="s">
        <v>544</v>
      </c>
      <c r="CG568" t="s">
        <v>544</v>
      </c>
      <c r="CH568" t="s">
        <v>544</v>
      </c>
      <c r="CI568" t="s">
        <v>544</v>
      </c>
      <c r="CJ568" t="s">
        <v>544</v>
      </c>
      <c r="CK568" t="s">
        <v>544</v>
      </c>
      <c r="CL568" t="s">
        <v>544</v>
      </c>
      <c r="CM568" t="s">
        <v>544</v>
      </c>
      <c r="CN568" t="s">
        <v>544</v>
      </c>
      <c r="CO568" t="s">
        <v>544</v>
      </c>
      <c r="CP568" t="s">
        <v>544</v>
      </c>
      <c r="CQ568" t="s">
        <v>544</v>
      </c>
      <c r="CR568" t="s">
        <v>544</v>
      </c>
      <c r="CS568" t="s">
        <v>544</v>
      </c>
      <c r="CT568" t="s">
        <v>544</v>
      </c>
      <c r="CU568" t="s">
        <v>544</v>
      </c>
      <c r="CV568" t="s">
        <v>544</v>
      </c>
      <c r="CW568" t="s">
        <v>544</v>
      </c>
      <c r="CX568" t="s">
        <v>544</v>
      </c>
      <c r="CY568" t="s">
        <v>544</v>
      </c>
      <c r="CZ568" t="s">
        <v>544</v>
      </c>
      <c r="DA568" t="s">
        <v>544</v>
      </c>
      <c r="DB568" t="s">
        <v>544</v>
      </c>
      <c r="DC568" t="s">
        <v>544</v>
      </c>
      <c r="DD568" t="s">
        <v>544</v>
      </c>
      <c r="DE568" t="s">
        <v>544</v>
      </c>
      <c r="DF568" t="s">
        <v>544</v>
      </c>
      <c r="DG568" t="s">
        <v>544</v>
      </c>
      <c r="DH568" t="s">
        <v>544</v>
      </c>
      <c r="DI568" t="s">
        <v>544</v>
      </c>
      <c r="DJ568" t="s">
        <v>544</v>
      </c>
      <c r="DK568" t="s">
        <v>544</v>
      </c>
      <c r="DL568" t="s">
        <v>544</v>
      </c>
      <c r="DM568" t="s">
        <v>544</v>
      </c>
      <c r="DN568" t="s">
        <v>544</v>
      </c>
      <c r="DO568" t="s">
        <v>544</v>
      </c>
      <c r="DP568" t="s">
        <v>544</v>
      </c>
      <c r="DQ568" t="s">
        <v>544</v>
      </c>
      <c r="DR568" t="s">
        <v>544</v>
      </c>
      <c r="DS568" t="s">
        <v>544</v>
      </c>
      <c r="DT568" t="s">
        <v>544</v>
      </c>
      <c r="DU568" t="s">
        <v>544</v>
      </c>
      <c r="DV568" t="s">
        <v>544</v>
      </c>
      <c r="DW568" t="s">
        <v>544</v>
      </c>
      <c r="DX568" t="s">
        <v>544</v>
      </c>
      <c r="DY568" t="s">
        <v>544</v>
      </c>
      <c r="DZ568" t="s">
        <v>544</v>
      </c>
      <c r="EA568" t="s">
        <v>544</v>
      </c>
    </row>
    <row r="569" spans="1:131" ht="15" hidden="1">
      <c r="A569" s="505" t="e">
        <v>#N/A</v>
      </c>
      <c r="B569" s="505" t="e">
        <v>#N/A</v>
      </c>
      <c r="C569" s="506" t="s">
        <v>544</v>
      </c>
      <c r="D569" s="506" t="s">
        <v>544</v>
      </c>
      <c r="E569" s="507" t="s">
        <v>544</v>
      </c>
      <c r="F569" s="507" t="s">
        <v>544</v>
      </c>
      <c r="G569" s="508" t="s">
        <v>544</v>
      </c>
      <c r="H569" s="470" t="s">
        <v>544</v>
      </c>
      <c r="I569" s="509" t="s">
        <v>544</v>
      </c>
      <c r="J569" s="510" t="s">
        <v>544</v>
      </c>
      <c r="K569" s="511" t="s">
        <v>544</v>
      </c>
      <c r="L569" s="511" t="s">
        <v>544</v>
      </c>
      <c r="M569" s="511" t="s">
        <v>544</v>
      </c>
      <c r="N569" s="511" t="s">
        <v>544</v>
      </c>
      <c r="O569" s="511" t="s">
        <v>544</v>
      </c>
      <c r="P569" s="511" t="s">
        <v>544</v>
      </c>
      <c r="Q569" s="511" t="s">
        <v>544</v>
      </c>
      <c r="R569" s="511" t="s">
        <v>544</v>
      </c>
      <c r="S569" s="511" t="s">
        <v>544</v>
      </c>
      <c r="T569" s="511" t="s">
        <v>544</v>
      </c>
      <c r="U569" s="511" t="s">
        <v>544</v>
      </c>
      <c r="V569" s="511" t="s">
        <v>544</v>
      </c>
      <c r="W569" s="511" t="s">
        <v>544</v>
      </c>
      <c r="X569" s="511" t="s">
        <v>544</v>
      </c>
      <c r="Y569" s="511" t="s">
        <v>544</v>
      </c>
      <c r="Z569" s="511" t="s">
        <v>544</v>
      </c>
      <c r="AA569" s="511" t="s">
        <v>544</v>
      </c>
      <c r="AB569" s="511" t="s">
        <v>544</v>
      </c>
      <c r="AC569" s="511" t="s">
        <v>544</v>
      </c>
      <c r="AD569" s="511" t="s">
        <v>544</v>
      </c>
      <c r="AE569" s="511" t="s">
        <v>544</v>
      </c>
      <c r="AF569" s="511" t="s">
        <v>544</v>
      </c>
      <c r="AG569" s="511" t="s">
        <v>544</v>
      </c>
      <c r="AH569" s="511" t="s">
        <v>544</v>
      </c>
      <c r="AI569" s="511" t="s">
        <v>544</v>
      </c>
      <c r="AJ569" s="511" t="s">
        <v>544</v>
      </c>
      <c r="AK569" s="511" t="s">
        <v>544</v>
      </c>
      <c r="AL569" s="511" t="s">
        <v>544</v>
      </c>
      <c r="AM569" s="511" t="s">
        <v>544</v>
      </c>
      <c r="AN569" s="511" t="s">
        <v>544</v>
      </c>
      <c r="AO569" s="511" t="s">
        <v>544</v>
      </c>
      <c r="AP569" s="511" t="s">
        <v>544</v>
      </c>
      <c r="AQ569" s="511" t="s">
        <v>544</v>
      </c>
      <c r="AR569" s="511" t="s">
        <v>544</v>
      </c>
      <c r="AS569" s="511" t="s">
        <v>544</v>
      </c>
      <c r="AT569" s="511" t="s">
        <v>544</v>
      </c>
      <c r="AU569" s="511" t="s">
        <v>544</v>
      </c>
      <c r="AV569" s="511" t="s">
        <v>544</v>
      </c>
      <c r="AW569" s="511" t="s">
        <v>544</v>
      </c>
      <c r="AX569" s="511" t="s">
        <v>544</v>
      </c>
      <c r="AY569" s="511" t="s">
        <v>544</v>
      </c>
      <c r="AZ569" s="511" t="s">
        <v>544</v>
      </c>
      <c r="BA569" s="511" t="s">
        <v>544</v>
      </c>
      <c r="BB569" s="511" t="s">
        <v>544</v>
      </c>
      <c r="BC569" s="511" t="s">
        <v>544</v>
      </c>
      <c r="BD569" s="511" t="s">
        <v>544</v>
      </c>
      <c r="BE569" s="511" t="s">
        <v>544</v>
      </c>
      <c r="BF569" s="511" t="s">
        <v>544</v>
      </c>
      <c r="BG569" s="511" t="s">
        <v>544</v>
      </c>
      <c r="BH569" s="511" t="s">
        <v>544</v>
      </c>
      <c r="BI569" s="511" t="s">
        <v>544</v>
      </c>
      <c r="BJ569" s="511" t="s">
        <v>544</v>
      </c>
      <c r="BK569" s="511" t="s">
        <v>544</v>
      </c>
      <c r="BL569" s="512" t="s">
        <v>544</v>
      </c>
      <c r="BM569" s="511" t="s">
        <v>544</v>
      </c>
      <c r="BN569" s="511" t="s">
        <v>544</v>
      </c>
      <c r="BO569" s="511" t="s">
        <v>544</v>
      </c>
      <c r="BQ569" t="s">
        <v>544</v>
      </c>
      <c r="BR569" t="s">
        <v>544</v>
      </c>
      <c r="BS569" t="s">
        <v>544</v>
      </c>
      <c r="BT569" t="s">
        <v>544</v>
      </c>
      <c r="BU569" t="s">
        <v>544</v>
      </c>
      <c r="BV569" t="s">
        <v>544</v>
      </c>
      <c r="BW569" t="s">
        <v>544</v>
      </c>
      <c r="BX569" t="s">
        <v>544</v>
      </c>
      <c r="BY569" t="s">
        <v>544</v>
      </c>
      <c r="BZ569" t="s">
        <v>544</v>
      </c>
      <c r="CA569" t="s">
        <v>544</v>
      </c>
      <c r="CB569" t="s">
        <v>544</v>
      </c>
      <c r="CC569" t="s">
        <v>544</v>
      </c>
      <c r="CD569" t="s">
        <v>544</v>
      </c>
      <c r="CE569" t="s">
        <v>544</v>
      </c>
      <c r="CF569" t="s">
        <v>544</v>
      </c>
      <c r="CG569" t="s">
        <v>544</v>
      </c>
      <c r="CH569" t="s">
        <v>544</v>
      </c>
      <c r="CI569" t="s">
        <v>544</v>
      </c>
      <c r="CJ569" t="s">
        <v>544</v>
      </c>
      <c r="CK569" t="s">
        <v>544</v>
      </c>
      <c r="CL569" t="s">
        <v>544</v>
      </c>
      <c r="CM569" t="s">
        <v>544</v>
      </c>
      <c r="CN569" t="s">
        <v>544</v>
      </c>
      <c r="CO569" t="s">
        <v>544</v>
      </c>
      <c r="CP569" t="s">
        <v>544</v>
      </c>
      <c r="CQ569" t="s">
        <v>544</v>
      </c>
      <c r="CR569" t="s">
        <v>544</v>
      </c>
      <c r="CS569" t="s">
        <v>544</v>
      </c>
      <c r="CT569" t="s">
        <v>544</v>
      </c>
      <c r="CU569" t="s">
        <v>544</v>
      </c>
      <c r="CV569" t="s">
        <v>544</v>
      </c>
      <c r="CW569" t="s">
        <v>544</v>
      </c>
      <c r="CX569" t="s">
        <v>544</v>
      </c>
      <c r="CY569" t="s">
        <v>544</v>
      </c>
      <c r="CZ569" t="s">
        <v>544</v>
      </c>
      <c r="DA569" t="s">
        <v>544</v>
      </c>
      <c r="DB569" t="s">
        <v>544</v>
      </c>
      <c r="DC569" t="s">
        <v>544</v>
      </c>
      <c r="DD569" t="s">
        <v>544</v>
      </c>
      <c r="DE569" t="s">
        <v>544</v>
      </c>
      <c r="DF569" t="s">
        <v>544</v>
      </c>
      <c r="DG569" t="s">
        <v>544</v>
      </c>
      <c r="DH569" t="s">
        <v>544</v>
      </c>
      <c r="DI569" t="s">
        <v>544</v>
      </c>
      <c r="DJ569" t="s">
        <v>544</v>
      </c>
      <c r="DK569" t="s">
        <v>544</v>
      </c>
      <c r="DL569" t="s">
        <v>544</v>
      </c>
      <c r="DM569" t="s">
        <v>544</v>
      </c>
      <c r="DN569" t="s">
        <v>544</v>
      </c>
      <c r="DO569" t="s">
        <v>544</v>
      </c>
      <c r="DP569" t="s">
        <v>544</v>
      </c>
      <c r="DQ569" t="s">
        <v>544</v>
      </c>
      <c r="DR569" t="s">
        <v>544</v>
      </c>
      <c r="DS569" t="s">
        <v>544</v>
      </c>
      <c r="DT569" t="s">
        <v>544</v>
      </c>
      <c r="DU569" t="s">
        <v>544</v>
      </c>
      <c r="DV569" t="s">
        <v>544</v>
      </c>
      <c r="DW569" t="s">
        <v>544</v>
      </c>
      <c r="DX569" t="s">
        <v>544</v>
      </c>
      <c r="DY569" t="s">
        <v>544</v>
      </c>
      <c r="DZ569" t="s">
        <v>544</v>
      </c>
      <c r="EA569" t="s">
        <v>544</v>
      </c>
    </row>
    <row r="570" spans="1:131" ht="15" hidden="1">
      <c r="A570" s="505" t="e">
        <v>#N/A</v>
      </c>
      <c r="B570" s="505" t="e">
        <v>#N/A</v>
      </c>
      <c r="C570" s="506" t="s">
        <v>544</v>
      </c>
      <c r="D570" s="506" t="s">
        <v>544</v>
      </c>
      <c r="E570" s="507" t="s">
        <v>544</v>
      </c>
      <c r="F570" s="507" t="s">
        <v>544</v>
      </c>
      <c r="G570" s="508" t="s">
        <v>544</v>
      </c>
      <c r="H570" s="470" t="s">
        <v>544</v>
      </c>
      <c r="I570" s="509" t="s">
        <v>544</v>
      </c>
      <c r="J570" s="510" t="s">
        <v>544</v>
      </c>
      <c r="K570" s="511" t="s">
        <v>544</v>
      </c>
      <c r="L570" s="511" t="s">
        <v>544</v>
      </c>
      <c r="M570" s="511" t="s">
        <v>544</v>
      </c>
      <c r="N570" s="511" t="s">
        <v>544</v>
      </c>
      <c r="O570" s="511" t="s">
        <v>544</v>
      </c>
      <c r="P570" s="511" t="s">
        <v>544</v>
      </c>
      <c r="Q570" s="511" t="s">
        <v>544</v>
      </c>
      <c r="R570" s="511" t="s">
        <v>544</v>
      </c>
      <c r="S570" s="511" t="s">
        <v>544</v>
      </c>
      <c r="T570" s="511" t="s">
        <v>544</v>
      </c>
      <c r="U570" s="511" t="s">
        <v>544</v>
      </c>
      <c r="V570" s="511" t="s">
        <v>544</v>
      </c>
      <c r="W570" s="511" t="s">
        <v>544</v>
      </c>
      <c r="X570" s="511" t="s">
        <v>544</v>
      </c>
      <c r="Y570" s="511" t="s">
        <v>544</v>
      </c>
      <c r="Z570" s="511" t="s">
        <v>544</v>
      </c>
      <c r="AA570" s="511" t="s">
        <v>544</v>
      </c>
      <c r="AB570" s="511" t="s">
        <v>544</v>
      </c>
      <c r="AC570" s="511" t="s">
        <v>544</v>
      </c>
      <c r="AD570" s="511" t="s">
        <v>544</v>
      </c>
      <c r="AE570" s="511" t="s">
        <v>544</v>
      </c>
      <c r="AF570" s="511" t="s">
        <v>544</v>
      </c>
      <c r="AG570" s="511" t="s">
        <v>544</v>
      </c>
      <c r="AH570" s="511" t="s">
        <v>544</v>
      </c>
      <c r="AI570" s="511" t="s">
        <v>544</v>
      </c>
      <c r="AJ570" s="511" t="s">
        <v>544</v>
      </c>
      <c r="AK570" s="511" t="s">
        <v>544</v>
      </c>
      <c r="AL570" s="511" t="s">
        <v>544</v>
      </c>
      <c r="AM570" s="511" t="s">
        <v>544</v>
      </c>
      <c r="AN570" s="511" t="s">
        <v>544</v>
      </c>
      <c r="AO570" s="511" t="s">
        <v>544</v>
      </c>
      <c r="AP570" s="511" t="s">
        <v>544</v>
      </c>
      <c r="AQ570" s="511" t="s">
        <v>544</v>
      </c>
      <c r="AR570" s="511" t="s">
        <v>544</v>
      </c>
      <c r="AS570" s="511" t="s">
        <v>544</v>
      </c>
      <c r="AT570" s="511" t="s">
        <v>544</v>
      </c>
      <c r="AU570" s="511" t="s">
        <v>544</v>
      </c>
      <c r="AV570" s="511" t="s">
        <v>544</v>
      </c>
      <c r="AW570" s="511" t="s">
        <v>544</v>
      </c>
      <c r="AX570" s="511" t="s">
        <v>544</v>
      </c>
      <c r="AY570" s="511" t="s">
        <v>544</v>
      </c>
      <c r="AZ570" s="511" t="s">
        <v>544</v>
      </c>
      <c r="BA570" s="511" t="s">
        <v>544</v>
      </c>
      <c r="BB570" s="511" t="s">
        <v>544</v>
      </c>
      <c r="BC570" s="511" t="s">
        <v>544</v>
      </c>
      <c r="BD570" s="511" t="s">
        <v>544</v>
      </c>
      <c r="BE570" s="511" t="s">
        <v>544</v>
      </c>
      <c r="BF570" s="511" t="s">
        <v>544</v>
      </c>
      <c r="BG570" s="511" t="s">
        <v>544</v>
      </c>
      <c r="BH570" s="511" t="s">
        <v>544</v>
      </c>
      <c r="BI570" s="511" t="s">
        <v>544</v>
      </c>
      <c r="BJ570" s="511" t="s">
        <v>544</v>
      </c>
      <c r="BK570" s="511" t="s">
        <v>544</v>
      </c>
      <c r="BL570" s="512" t="s">
        <v>544</v>
      </c>
      <c r="BM570" s="511" t="s">
        <v>544</v>
      </c>
      <c r="BN570" s="511" t="s">
        <v>544</v>
      </c>
      <c r="BO570" s="511" t="s">
        <v>544</v>
      </c>
      <c r="BQ570" t="s">
        <v>544</v>
      </c>
      <c r="BR570" t="s">
        <v>544</v>
      </c>
      <c r="BS570" t="s">
        <v>544</v>
      </c>
      <c r="BT570" t="s">
        <v>544</v>
      </c>
      <c r="BU570" t="s">
        <v>544</v>
      </c>
      <c r="BV570" t="s">
        <v>544</v>
      </c>
      <c r="BW570" t="s">
        <v>544</v>
      </c>
      <c r="BX570" t="s">
        <v>544</v>
      </c>
      <c r="BY570" t="s">
        <v>544</v>
      </c>
      <c r="BZ570" t="s">
        <v>544</v>
      </c>
      <c r="CA570" t="s">
        <v>544</v>
      </c>
      <c r="CB570" t="s">
        <v>544</v>
      </c>
      <c r="CC570" t="s">
        <v>544</v>
      </c>
      <c r="CD570" t="s">
        <v>544</v>
      </c>
      <c r="CE570" t="s">
        <v>544</v>
      </c>
      <c r="CF570" t="s">
        <v>544</v>
      </c>
      <c r="CG570" t="s">
        <v>544</v>
      </c>
      <c r="CH570" t="s">
        <v>544</v>
      </c>
      <c r="CI570" t="s">
        <v>544</v>
      </c>
      <c r="CJ570" t="s">
        <v>544</v>
      </c>
      <c r="CK570" t="s">
        <v>544</v>
      </c>
      <c r="CL570" t="s">
        <v>544</v>
      </c>
      <c r="CM570" t="s">
        <v>544</v>
      </c>
      <c r="CN570" t="s">
        <v>544</v>
      </c>
      <c r="CO570" t="s">
        <v>544</v>
      </c>
      <c r="CP570" t="s">
        <v>544</v>
      </c>
      <c r="CQ570" t="s">
        <v>544</v>
      </c>
      <c r="CR570" t="s">
        <v>544</v>
      </c>
      <c r="CS570" t="s">
        <v>544</v>
      </c>
      <c r="CT570" t="s">
        <v>544</v>
      </c>
      <c r="CU570" t="s">
        <v>544</v>
      </c>
      <c r="CV570" t="s">
        <v>544</v>
      </c>
      <c r="CW570" t="s">
        <v>544</v>
      </c>
      <c r="CX570" t="s">
        <v>544</v>
      </c>
      <c r="CY570" t="s">
        <v>544</v>
      </c>
      <c r="CZ570" t="s">
        <v>544</v>
      </c>
      <c r="DA570" t="s">
        <v>544</v>
      </c>
      <c r="DB570" t="s">
        <v>544</v>
      </c>
      <c r="DC570" t="s">
        <v>544</v>
      </c>
      <c r="DD570" t="s">
        <v>544</v>
      </c>
      <c r="DE570" t="s">
        <v>544</v>
      </c>
      <c r="DF570" t="s">
        <v>544</v>
      </c>
      <c r="DG570" t="s">
        <v>544</v>
      </c>
      <c r="DH570" t="s">
        <v>544</v>
      </c>
      <c r="DI570" t="s">
        <v>544</v>
      </c>
      <c r="DJ570" t="s">
        <v>544</v>
      </c>
      <c r="DK570" t="s">
        <v>544</v>
      </c>
      <c r="DL570" t="s">
        <v>544</v>
      </c>
      <c r="DM570" t="s">
        <v>544</v>
      </c>
      <c r="DN570" t="s">
        <v>544</v>
      </c>
      <c r="DO570" t="s">
        <v>544</v>
      </c>
      <c r="DP570" t="s">
        <v>544</v>
      </c>
      <c r="DQ570" t="s">
        <v>544</v>
      </c>
      <c r="DR570" t="s">
        <v>544</v>
      </c>
      <c r="DS570" t="s">
        <v>544</v>
      </c>
      <c r="DT570" t="s">
        <v>544</v>
      </c>
      <c r="DU570" t="s">
        <v>544</v>
      </c>
      <c r="DV570" t="s">
        <v>544</v>
      </c>
      <c r="DW570" t="s">
        <v>544</v>
      </c>
      <c r="DX570" t="s">
        <v>544</v>
      </c>
      <c r="DY570" t="s">
        <v>544</v>
      </c>
      <c r="DZ570" t="s">
        <v>544</v>
      </c>
      <c r="EA570" t="s">
        <v>544</v>
      </c>
    </row>
    <row r="571" spans="1:131" ht="15" hidden="1">
      <c r="A571" s="505" t="e">
        <v>#N/A</v>
      </c>
      <c r="B571" s="505" t="e">
        <v>#N/A</v>
      </c>
      <c r="C571" s="506" t="s">
        <v>544</v>
      </c>
      <c r="D571" s="506" t="s">
        <v>544</v>
      </c>
      <c r="E571" s="507" t="s">
        <v>544</v>
      </c>
      <c r="F571" s="507" t="s">
        <v>544</v>
      </c>
      <c r="G571" s="508" t="s">
        <v>544</v>
      </c>
      <c r="H571" s="470" t="s">
        <v>544</v>
      </c>
      <c r="I571" s="509" t="s">
        <v>544</v>
      </c>
      <c r="J571" s="510" t="s">
        <v>544</v>
      </c>
      <c r="K571" s="511" t="s">
        <v>544</v>
      </c>
      <c r="L571" s="511" t="s">
        <v>544</v>
      </c>
      <c r="M571" s="511" t="s">
        <v>544</v>
      </c>
      <c r="N571" s="511" t="s">
        <v>544</v>
      </c>
      <c r="O571" s="511" t="s">
        <v>544</v>
      </c>
      <c r="P571" s="511" t="s">
        <v>544</v>
      </c>
      <c r="Q571" s="511" t="s">
        <v>544</v>
      </c>
      <c r="R571" s="511" t="s">
        <v>544</v>
      </c>
      <c r="S571" s="511" t="s">
        <v>544</v>
      </c>
      <c r="T571" s="511" t="s">
        <v>544</v>
      </c>
      <c r="U571" s="511" t="s">
        <v>544</v>
      </c>
      <c r="V571" s="511" t="s">
        <v>544</v>
      </c>
      <c r="W571" s="511" t="s">
        <v>544</v>
      </c>
      <c r="X571" s="511" t="s">
        <v>544</v>
      </c>
      <c r="Y571" s="511" t="s">
        <v>544</v>
      </c>
      <c r="Z571" s="511" t="s">
        <v>544</v>
      </c>
      <c r="AA571" s="511" t="s">
        <v>544</v>
      </c>
      <c r="AB571" s="511" t="s">
        <v>544</v>
      </c>
      <c r="AC571" s="511" t="s">
        <v>544</v>
      </c>
      <c r="AD571" s="511" t="s">
        <v>544</v>
      </c>
      <c r="AE571" s="511" t="s">
        <v>544</v>
      </c>
      <c r="AF571" s="511" t="s">
        <v>544</v>
      </c>
      <c r="AG571" s="511" t="s">
        <v>544</v>
      </c>
      <c r="AH571" s="511" t="s">
        <v>544</v>
      </c>
      <c r="AI571" s="511" t="s">
        <v>544</v>
      </c>
      <c r="AJ571" s="511" t="s">
        <v>544</v>
      </c>
      <c r="AK571" s="511" t="s">
        <v>544</v>
      </c>
      <c r="AL571" s="511" t="s">
        <v>544</v>
      </c>
      <c r="AM571" s="511" t="s">
        <v>544</v>
      </c>
      <c r="AN571" s="511" t="s">
        <v>544</v>
      </c>
      <c r="AO571" s="511" t="s">
        <v>544</v>
      </c>
      <c r="AP571" s="511" t="s">
        <v>544</v>
      </c>
      <c r="AQ571" s="511" t="s">
        <v>544</v>
      </c>
      <c r="AR571" s="511" t="s">
        <v>544</v>
      </c>
      <c r="AS571" s="511" t="s">
        <v>544</v>
      </c>
      <c r="AT571" s="511" t="s">
        <v>544</v>
      </c>
      <c r="AU571" s="511" t="s">
        <v>544</v>
      </c>
      <c r="AV571" s="511" t="s">
        <v>544</v>
      </c>
      <c r="AW571" s="511" t="s">
        <v>544</v>
      </c>
      <c r="AX571" s="511" t="s">
        <v>544</v>
      </c>
      <c r="AY571" s="511" t="s">
        <v>544</v>
      </c>
      <c r="AZ571" s="511" t="s">
        <v>544</v>
      </c>
      <c r="BA571" s="511" t="s">
        <v>544</v>
      </c>
      <c r="BB571" s="511" t="s">
        <v>544</v>
      </c>
      <c r="BC571" s="511" t="s">
        <v>544</v>
      </c>
      <c r="BD571" s="511" t="s">
        <v>544</v>
      </c>
      <c r="BE571" s="511" t="s">
        <v>544</v>
      </c>
      <c r="BF571" s="511" t="s">
        <v>544</v>
      </c>
      <c r="BG571" s="511" t="s">
        <v>544</v>
      </c>
      <c r="BH571" s="511" t="s">
        <v>544</v>
      </c>
      <c r="BI571" s="511" t="s">
        <v>544</v>
      </c>
      <c r="BJ571" s="511" t="s">
        <v>544</v>
      </c>
      <c r="BK571" s="511" t="s">
        <v>544</v>
      </c>
      <c r="BL571" s="512" t="s">
        <v>544</v>
      </c>
      <c r="BM571" s="511" t="s">
        <v>544</v>
      </c>
      <c r="BN571" s="511" t="s">
        <v>544</v>
      </c>
      <c r="BO571" s="511" t="s">
        <v>544</v>
      </c>
      <c r="BQ571" t="s">
        <v>544</v>
      </c>
      <c r="BR571" t="s">
        <v>544</v>
      </c>
      <c r="BS571" t="s">
        <v>544</v>
      </c>
      <c r="BT571" t="s">
        <v>544</v>
      </c>
      <c r="BU571" t="s">
        <v>544</v>
      </c>
      <c r="BV571" t="s">
        <v>544</v>
      </c>
      <c r="BW571" t="s">
        <v>544</v>
      </c>
      <c r="BX571" t="s">
        <v>544</v>
      </c>
      <c r="BY571" t="s">
        <v>544</v>
      </c>
      <c r="BZ571" t="s">
        <v>544</v>
      </c>
      <c r="CA571" t="s">
        <v>544</v>
      </c>
      <c r="CB571" t="s">
        <v>544</v>
      </c>
      <c r="CC571" t="s">
        <v>544</v>
      </c>
      <c r="CD571" t="s">
        <v>544</v>
      </c>
      <c r="CE571" t="s">
        <v>544</v>
      </c>
      <c r="CF571" t="s">
        <v>544</v>
      </c>
      <c r="CG571" t="s">
        <v>544</v>
      </c>
      <c r="CH571" t="s">
        <v>544</v>
      </c>
      <c r="CI571" t="s">
        <v>544</v>
      </c>
      <c r="CJ571" t="s">
        <v>544</v>
      </c>
      <c r="CK571" t="s">
        <v>544</v>
      </c>
      <c r="CL571" t="s">
        <v>544</v>
      </c>
      <c r="CM571" t="s">
        <v>544</v>
      </c>
      <c r="CN571" t="s">
        <v>544</v>
      </c>
      <c r="CO571" t="s">
        <v>544</v>
      </c>
      <c r="CP571" t="s">
        <v>544</v>
      </c>
      <c r="CQ571" t="s">
        <v>544</v>
      </c>
      <c r="CR571" t="s">
        <v>544</v>
      </c>
      <c r="CS571" t="s">
        <v>544</v>
      </c>
      <c r="CT571" t="s">
        <v>544</v>
      </c>
      <c r="CU571" t="s">
        <v>544</v>
      </c>
      <c r="CV571" t="s">
        <v>544</v>
      </c>
      <c r="CW571" t="s">
        <v>544</v>
      </c>
      <c r="CX571" t="s">
        <v>544</v>
      </c>
      <c r="CY571" t="s">
        <v>544</v>
      </c>
      <c r="CZ571" t="s">
        <v>544</v>
      </c>
      <c r="DA571" t="s">
        <v>544</v>
      </c>
      <c r="DB571" t="s">
        <v>544</v>
      </c>
      <c r="DC571" t="s">
        <v>544</v>
      </c>
      <c r="DD571" t="s">
        <v>544</v>
      </c>
      <c r="DE571" t="s">
        <v>544</v>
      </c>
      <c r="DF571" t="s">
        <v>544</v>
      </c>
      <c r="DG571" t="s">
        <v>544</v>
      </c>
      <c r="DH571" t="s">
        <v>544</v>
      </c>
      <c r="DI571" t="s">
        <v>544</v>
      </c>
      <c r="DJ571" t="s">
        <v>544</v>
      </c>
      <c r="DK571" t="s">
        <v>544</v>
      </c>
      <c r="DL571" t="s">
        <v>544</v>
      </c>
      <c r="DM571" t="s">
        <v>544</v>
      </c>
      <c r="DN571" t="s">
        <v>544</v>
      </c>
      <c r="DO571" t="s">
        <v>544</v>
      </c>
      <c r="DP571" t="s">
        <v>544</v>
      </c>
      <c r="DQ571" t="s">
        <v>544</v>
      </c>
      <c r="DR571" t="s">
        <v>544</v>
      </c>
      <c r="DS571" t="s">
        <v>544</v>
      </c>
      <c r="DT571" t="s">
        <v>544</v>
      </c>
      <c r="DU571" t="s">
        <v>544</v>
      </c>
      <c r="DV571" t="s">
        <v>544</v>
      </c>
      <c r="DW571" t="s">
        <v>544</v>
      </c>
      <c r="DX571" t="s">
        <v>544</v>
      </c>
      <c r="DY571" t="s">
        <v>544</v>
      </c>
      <c r="DZ571" t="s">
        <v>544</v>
      </c>
      <c r="EA571" t="s">
        <v>544</v>
      </c>
    </row>
    <row r="572" spans="1:131" ht="15" hidden="1">
      <c r="A572" s="505" t="e">
        <v>#N/A</v>
      </c>
      <c r="B572" s="505" t="e">
        <v>#N/A</v>
      </c>
      <c r="C572" s="506" t="s">
        <v>544</v>
      </c>
      <c r="D572" s="506" t="s">
        <v>544</v>
      </c>
      <c r="E572" s="507" t="s">
        <v>544</v>
      </c>
      <c r="F572" s="507" t="s">
        <v>544</v>
      </c>
      <c r="G572" s="508" t="s">
        <v>544</v>
      </c>
      <c r="H572" s="470" t="s">
        <v>544</v>
      </c>
      <c r="I572" s="509" t="s">
        <v>544</v>
      </c>
      <c r="J572" s="510" t="s">
        <v>544</v>
      </c>
      <c r="K572" s="511" t="s">
        <v>544</v>
      </c>
      <c r="L572" s="511" t="s">
        <v>544</v>
      </c>
      <c r="M572" s="511" t="s">
        <v>544</v>
      </c>
      <c r="N572" s="511" t="s">
        <v>544</v>
      </c>
      <c r="O572" s="511" t="s">
        <v>544</v>
      </c>
      <c r="P572" s="511" t="s">
        <v>544</v>
      </c>
      <c r="Q572" s="511" t="s">
        <v>544</v>
      </c>
      <c r="R572" s="511" t="s">
        <v>544</v>
      </c>
      <c r="S572" s="511" t="s">
        <v>544</v>
      </c>
      <c r="T572" s="511" t="s">
        <v>544</v>
      </c>
      <c r="U572" s="511" t="s">
        <v>544</v>
      </c>
      <c r="V572" s="511" t="s">
        <v>544</v>
      </c>
      <c r="W572" s="511" t="s">
        <v>544</v>
      </c>
      <c r="X572" s="511" t="s">
        <v>544</v>
      </c>
      <c r="Y572" s="511" t="s">
        <v>544</v>
      </c>
      <c r="Z572" s="511" t="s">
        <v>544</v>
      </c>
      <c r="AA572" s="511" t="s">
        <v>544</v>
      </c>
      <c r="AB572" s="511" t="s">
        <v>544</v>
      </c>
      <c r="AC572" s="511" t="s">
        <v>544</v>
      </c>
      <c r="AD572" s="511" t="s">
        <v>544</v>
      </c>
      <c r="AE572" s="511" t="s">
        <v>544</v>
      </c>
      <c r="AF572" s="511" t="s">
        <v>544</v>
      </c>
      <c r="AG572" s="511" t="s">
        <v>544</v>
      </c>
      <c r="AH572" s="511" t="s">
        <v>544</v>
      </c>
      <c r="AI572" s="511" t="s">
        <v>544</v>
      </c>
      <c r="AJ572" s="511" t="s">
        <v>544</v>
      </c>
      <c r="AK572" s="511" t="s">
        <v>544</v>
      </c>
      <c r="AL572" s="511" t="s">
        <v>544</v>
      </c>
      <c r="AM572" s="511" t="s">
        <v>544</v>
      </c>
      <c r="AN572" s="511" t="s">
        <v>544</v>
      </c>
      <c r="AO572" s="511" t="s">
        <v>544</v>
      </c>
      <c r="AP572" s="511" t="s">
        <v>544</v>
      </c>
      <c r="AQ572" s="511" t="s">
        <v>544</v>
      </c>
      <c r="AR572" s="511" t="s">
        <v>544</v>
      </c>
      <c r="AS572" s="511" t="s">
        <v>544</v>
      </c>
      <c r="AT572" s="511" t="s">
        <v>544</v>
      </c>
      <c r="AU572" s="511" t="s">
        <v>544</v>
      </c>
      <c r="AV572" s="511" t="s">
        <v>544</v>
      </c>
      <c r="AW572" s="511" t="s">
        <v>544</v>
      </c>
      <c r="AX572" s="511" t="s">
        <v>544</v>
      </c>
      <c r="AY572" s="511" t="s">
        <v>544</v>
      </c>
      <c r="AZ572" s="511" t="s">
        <v>544</v>
      </c>
      <c r="BA572" s="511" t="s">
        <v>544</v>
      </c>
      <c r="BB572" s="511" t="s">
        <v>544</v>
      </c>
      <c r="BC572" s="511" t="s">
        <v>544</v>
      </c>
      <c r="BD572" s="511" t="s">
        <v>544</v>
      </c>
      <c r="BE572" s="511" t="s">
        <v>544</v>
      </c>
      <c r="BF572" s="511" t="s">
        <v>544</v>
      </c>
      <c r="BG572" s="511" t="s">
        <v>544</v>
      </c>
      <c r="BH572" s="511" t="s">
        <v>544</v>
      </c>
      <c r="BI572" s="511" t="s">
        <v>544</v>
      </c>
      <c r="BJ572" s="511" t="s">
        <v>544</v>
      </c>
      <c r="BK572" s="511" t="s">
        <v>544</v>
      </c>
      <c r="BL572" s="512" t="s">
        <v>544</v>
      </c>
      <c r="BM572" s="511" t="s">
        <v>544</v>
      </c>
      <c r="BN572" s="511" t="s">
        <v>544</v>
      </c>
      <c r="BO572" s="511" t="s">
        <v>544</v>
      </c>
      <c r="BQ572" t="s">
        <v>544</v>
      </c>
      <c r="BR572" t="s">
        <v>544</v>
      </c>
      <c r="BS572" t="s">
        <v>544</v>
      </c>
      <c r="BT572" t="s">
        <v>544</v>
      </c>
      <c r="BU572" t="s">
        <v>544</v>
      </c>
      <c r="BV572" t="s">
        <v>544</v>
      </c>
      <c r="BW572" t="s">
        <v>544</v>
      </c>
      <c r="BX572" t="s">
        <v>544</v>
      </c>
      <c r="BY572" t="s">
        <v>544</v>
      </c>
      <c r="BZ572" t="s">
        <v>544</v>
      </c>
      <c r="CA572" t="s">
        <v>544</v>
      </c>
      <c r="CB572" t="s">
        <v>544</v>
      </c>
      <c r="CC572" t="s">
        <v>544</v>
      </c>
      <c r="CD572" t="s">
        <v>544</v>
      </c>
      <c r="CE572" t="s">
        <v>544</v>
      </c>
      <c r="CF572" t="s">
        <v>544</v>
      </c>
      <c r="CG572" t="s">
        <v>544</v>
      </c>
      <c r="CH572" t="s">
        <v>544</v>
      </c>
      <c r="CI572" t="s">
        <v>544</v>
      </c>
      <c r="CJ572" t="s">
        <v>544</v>
      </c>
      <c r="CK572" t="s">
        <v>544</v>
      </c>
      <c r="CL572" t="s">
        <v>544</v>
      </c>
      <c r="CM572" t="s">
        <v>544</v>
      </c>
      <c r="CN572" t="s">
        <v>544</v>
      </c>
      <c r="CO572" t="s">
        <v>544</v>
      </c>
      <c r="CP572" t="s">
        <v>544</v>
      </c>
      <c r="CQ572" t="s">
        <v>544</v>
      </c>
      <c r="CR572" t="s">
        <v>544</v>
      </c>
      <c r="CS572" t="s">
        <v>544</v>
      </c>
      <c r="CT572" t="s">
        <v>544</v>
      </c>
      <c r="CU572" t="s">
        <v>544</v>
      </c>
      <c r="CV572" t="s">
        <v>544</v>
      </c>
      <c r="CW572" t="s">
        <v>544</v>
      </c>
      <c r="CX572" t="s">
        <v>544</v>
      </c>
      <c r="CY572" t="s">
        <v>544</v>
      </c>
      <c r="CZ572" t="s">
        <v>544</v>
      </c>
      <c r="DA572" t="s">
        <v>544</v>
      </c>
      <c r="DB572" t="s">
        <v>544</v>
      </c>
      <c r="DC572" t="s">
        <v>544</v>
      </c>
      <c r="DD572" t="s">
        <v>544</v>
      </c>
      <c r="DE572" t="s">
        <v>544</v>
      </c>
      <c r="DF572" t="s">
        <v>544</v>
      </c>
      <c r="DG572" t="s">
        <v>544</v>
      </c>
      <c r="DH572" t="s">
        <v>544</v>
      </c>
      <c r="DI572" t="s">
        <v>544</v>
      </c>
      <c r="DJ572" t="s">
        <v>544</v>
      </c>
      <c r="DK572" t="s">
        <v>544</v>
      </c>
      <c r="DL572" t="s">
        <v>544</v>
      </c>
      <c r="DM572" t="s">
        <v>544</v>
      </c>
      <c r="DN572" t="s">
        <v>544</v>
      </c>
      <c r="DO572" t="s">
        <v>544</v>
      </c>
      <c r="DP572" t="s">
        <v>544</v>
      </c>
      <c r="DQ572" t="s">
        <v>544</v>
      </c>
      <c r="DR572" t="s">
        <v>544</v>
      </c>
      <c r="DS572" t="s">
        <v>544</v>
      </c>
      <c r="DT572" t="s">
        <v>544</v>
      </c>
      <c r="DU572" t="s">
        <v>544</v>
      </c>
      <c r="DV572" t="s">
        <v>544</v>
      </c>
      <c r="DW572" t="s">
        <v>544</v>
      </c>
      <c r="DX572" t="s">
        <v>544</v>
      </c>
      <c r="DY572" t="s">
        <v>544</v>
      </c>
      <c r="DZ572" t="s">
        <v>544</v>
      </c>
      <c r="EA572" t="s">
        <v>544</v>
      </c>
    </row>
    <row r="573" spans="1:131" ht="15" hidden="1">
      <c r="A573" s="505" t="e">
        <v>#N/A</v>
      </c>
      <c r="B573" s="505" t="e">
        <v>#N/A</v>
      </c>
      <c r="C573" s="506" t="s">
        <v>544</v>
      </c>
      <c r="D573" s="506" t="s">
        <v>544</v>
      </c>
      <c r="E573" s="507" t="s">
        <v>544</v>
      </c>
      <c r="F573" s="507" t="s">
        <v>544</v>
      </c>
      <c r="G573" s="508" t="s">
        <v>544</v>
      </c>
      <c r="H573" s="470" t="s">
        <v>544</v>
      </c>
      <c r="I573" s="509" t="s">
        <v>544</v>
      </c>
      <c r="J573" s="510" t="s">
        <v>544</v>
      </c>
      <c r="K573" s="511" t="s">
        <v>544</v>
      </c>
      <c r="L573" s="511" t="s">
        <v>544</v>
      </c>
      <c r="M573" s="511" t="s">
        <v>544</v>
      </c>
      <c r="N573" s="511" t="s">
        <v>544</v>
      </c>
      <c r="O573" s="511" t="s">
        <v>544</v>
      </c>
      <c r="P573" s="511" t="s">
        <v>544</v>
      </c>
      <c r="Q573" s="511" t="s">
        <v>544</v>
      </c>
      <c r="R573" s="511" t="s">
        <v>544</v>
      </c>
      <c r="S573" s="511" t="s">
        <v>544</v>
      </c>
      <c r="T573" s="511" t="s">
        <v>544</v>
      </c>
      <c r="U573" s="511" t="s">
        <v>544</v>
      </c>
      <c r="V573" s="511" t="s">
        <v>544</v>
      </c>
      <c r="W573" s="511" t="s">
        <v>544</v>
      </c>
      <c r="X573" s="511" t="s">
        <v>544</v>
      </c>
      <c r="Y573" s="511" t="s">
        <v>544</v>
      </c>
      <c r="Z573" s="511" t="s">
        <v>544</v>
      </c>
      <c r="AA573" s="511" t="s">
        <v>544</v>
      </c>
      <c r="AB573" s="511" t="s">
        <v>544</v>
      </c>
      <c r="AC573" s="511" t="s">
        <v>544</v>
      </c>
      <c r="AD573" s="511" t="s">
        <v>544</v>
      </c>
      <c r="AE573" s="511" t="s">
        <v>544</v>
      </c>
      <c r="AF573" s="511" t="s">
        <v>544</v>
      </c>
      <c r="AG573" s="511" t="s">
        <v>544</v>
      </c>
      <c r="AH573" s="511" t="s">
        <v>544</v>
      </c>
      <c r="AI573" s="511" t="s">
        <v>544</v>
      </c>
      <c r="AJ573" s="511" t="s">
        <v>544</v>
      </c>
      <c r="AK573" s="511" t="s">
        <v>544</v>
      </c>
      <c r="AL573" s="511" t="s">
        <v>544</v>
      </c>
      <c r="AM573" s="511" t="s">
        <v>544</v>
      </c>
      <c r="AN573" s="511" t="s">
        <v>544</v>
      </c>
      <c r="AO573" s="511" t="s">
        <v>544</v>
      </c>
      <c r="AP573" s="511" t="s">
        <v>544</v>
      </c>
      <c r="AQ573" s="511" t="s">
        <v>544</v>
      </c>
      <c r="AR573" s="511" t="s">
        <v>544</v>
      </c>
      <c r="AS573" s="511" t="s">
        <v>544</v>
      </c>
      <c r="AT573" s="511" t="s">
        <v>544</v>
      </c>
      <c r="AU573" s="511" t="s">
        <v>544</v>
      </c>
      <c r="AV573" s="511" t="s">
        <v>544</v>
      </c>
      <c r="AW573" s="511" t="s">
        <v>544</v>
      </c>
      <c r="AX573" s="511" t="s">
        <v>544</v>
      </c>
      <c r="AY573" s="511" t="s">
        <v>544</v>
      </c>
      <c r="AZ573" s="511" t="s">
        <v>544</v>
      </c>
      <c r="BA573" s="511" t="s">
        <v>544</v>
      </c>
      <c r="BB573" s="511" t="s">
        <v>544</v>
      </c>
      <c r="BC573" s="511" t="s">
        <v>544</v>
      </c>
      <c r="BD573" s="511" t="s">
        <v>544</v>
      </c>
      <c r="BE573" s="511" t="s">
        <v>544</v>
      </c>
      <c r="BF573" s="511" t="s">
        <v>544</v>
      </c>
      <c r="BG573" s="511" t="s">
        <v>544</v>
      </c>
      <c r="BH573" s="511" t="s">
        <v>544</v>
      </c>
      <c r="BI573" s="511" t="s">
        <v>544</v>
      </c>
      <c r="BJ573" s="511" t="s">
        <v>544</v>
      </c>
      <c r="BK573" s="511" t="s">
        <v>544</v>
      </c>
      <c r="BL573" s="512" t="s">
        <v>544</v>
      </c>
      <c r="BM573" s="511" t="s">
        <v>544</v>
      </c>
      <c r="BN573" s="511" t="s">
        <v>544</v>
      </c>
      <c r="BO573" s="511" t="s">
        <v>544</v>
      </c>
      <c r="BQ573" t="s">
        <v>544</v>
      </c>
      <c r="BR573" t="s">
        <v>544</v>
      </c>
      <c r="BS573" t="s">
        <v>544</v>
      </c>
      <c r="BT573" t="s">
        <v>544</v>
      </c>
      <c r="BU573" t="s">
        <v>544</v>
      </c>
      <c r="BV573" t="s">
        <v>544</v>
      </c>
      <c r="BW573" t="s">
        <v>544</v>
      </c>
      <c r="BX573" t="s">
        <v>544</v>
      </c>
      <c r="BY573" t="s">
        <v>544</v>
      </c>
      <c r="BZ573" t="s">
        <v>544</v>
      </c>
      <c r="CA573" t="s">
        <v>544</v>
      </c>
      <c r="CB573" t="s">
        <v>544</v>
      </c>
      <c r="CC573" t="s">
        <v>544</v>
      </c>
      <c r="CD573" t="s">
        <v>544</v>
      </c>
      <c r="CE573" t="s">
        <v>544</v>
      </c>
      <c r="CF573" t="s">
        <v>544</v>
      </c>
      <c r="CG573" t="s">
        <v>544</v>
      </c>
      <c r="CH573" t="s">
        <v>544</v>
      </c>
      <c r="CI573" t="s">
        <v>544</v>
      </c>
      <c r="CJ573" t="s">
        <v>544</v>
      </c>
      <c r="CK573" t="s">
        <v>544</v>
      </c>
      <c r="CL573" t="s">
        <v>544</v>
      </c>
      <c r="CM573" t="s">
        <v>544</v>
      </c>
      <c r="CN573" t="s">
        <v>544</v>
      </c>
      <c r="CO573" t="s">
        <v>544</v>
      </c>
      <c r="CP573" t="s">
        <v>544</v>
      </c>
      <c r="CQ573" t="s">
        <v>544</v>
      </c>
      <c r="CR573" t="s">
        <v>544</v>
      </c>
      <c r="CS573" t="s">
        <v>544</v>
      </c>
      <c r="CT573" t="s">
        <v>544</v>
      </c>
      <c r="CU573" t="s">
        <v>544</v>
      </c>
      <c r="CV573" t="s">
        <v>544</v>
      </c>
      <c r="CW573" t="s">
        <v>544</v>
      </c>
      <c r="CX573" t="s">
        <v>544</v>
      </c>
      <c r="CY573" t="s">
        <v>544</v>
      </c>
      <c r="CZ573" t="s">
        <v>544</v>
      </c>
      <c r="DA573" t="s">
        <v>544</v>
      </c>
      <c r="DB573" t="s">
        <v>544</v>
      </c>
      <c r="DC573" t="s">
        <v>544</v>
      </c>
      <c r="DD573" t="s">
        <v>544</v>
      </c>
      <c r="DE573" t="s">
        <v>544</v>
      </c>
      <c r="DF573" t="s">
        <v>544</v>
      </c>
      <c r="DG573" t="s">
        <v>544</v>
      </c>
      <c r="DH573" t="s">
        <v>544</v>
      </c>
      <c r="DI573" t="s">
        <v>544</v>
      </c>
      <c r="DJ573" t="s">
        <v>544</v>
      </c>
      <c r="DK573" t="s">
        <v>544</v>
      </c>
      <c r="DL573" t="s">
        <v>544</v>
      </c>
      <c r="DM573" t="s">
        <v>544</v>
      </c>
      <c r="DN573" t="s">
        <v>544</v>
      </c>
      <c r="DO573" t="s">
        <v>544</v>
      </c>
      <c r="DP573" t="s">
        <v>544</v>
      </c>
      <c r="DQ573" t="s">
        <v>544</v>
      </c>
      <c r="DR573" t="s">
        <v>544</v>
      </c>
      <c r="DS573" t="s">
        <v>544</v>
      </c>
      <c r="DT573" t="s">
        <v>544</v>
      </c>
      <c r="DU573" t="s">
        <v>544</v>
      </c>
      <c r="DV573" t="s">
        <v>544</v>
      </c>
      <c r="DW573" t="s">
        <v>544</v>
      </c>
      <c r="DX573" t="s">
        <v>544</v>
      </c>
      <c r="DY573" t="s">
        <v>544</v>
      </c>
      <c r="DZ573" t="s">
        <v>544</v>
      </c>
      <c r="EA573" t="s">
        <v>544</v>
      </c>
    </row>
    <row r="574" spans="1:131" ht="15" hidden="1">
      <c r="A574" s="505" t="e">
        <v>#N/A</v>
      </c>
      <c r="B574" s="505" t="e">
        <v>#N/A</v>
      </c>
      <c r="C574" s="506" t="s">
        <v>544</v>
      </c>
      <c r="D574" s="506" t="s">
        <v>544</v>
      </c>
      <c r="E574" s="507" t="s">
        <v>544</v>
      </c>
      <c r="F574" s="507" t="s">
        <v>544</v>
      </c>
      <c r="G574" s="508" t="s">
        <v>544</v>
      </c>
      <c r="H574" s="470" t="s">
        <v>544</v>
      </c>
      <c r="I574" s="509" t="s">
        <v>544</v>
      </c>
      <c r="J574" s="510" t="s">
        <v>544</v>
      </c>
      <c r="K574" s="511" t="s">
        <v>544</v>
      </c>
      <c r="L574" s="511" t="s">
        <v>544</v>
      </c>
      <c r="M574" s="511" t="s">
        <v>544</v>
      </c>
      <c r="N574" s="511" t="s">
        <v>544</v>
      </c>
      <c r="O574" s="511" t="s">
        <v>544</v>
      </c>
      <c r="P574" s="511" t="s">
        <v>544</v>
      </c>
      <c r="Q574" s="511" t="s">
        <v>544</v>
      </c>
      <c r="R574" s="511" t="s">
        <v>544</v>
      </c>
      <c r="S574" s="511" t="s">
        <v>544</v>
      </c>
      <c r="T574" s="511" t="s">
        <v>544</v>
      </c>
      <c r="U574" s="511" t="s">
        <v>544</v>
      </c>
      <c r="V574" s="511" t="s">
        <v>544</v>
      </c>
      <c r="W574" s="511" t="s">
        <v>544</v>
      </c>
      <c r="X574" s="511" t="s">
        <v>544</v>
      </c>
      <c r="Y574" s="511" t="s">
        <v>544</v>
      </c>
      <c r="Z574" s="511" t="s">
        <v>544</v>
      </c>
      <c r="AA574" s="511" t="s">
        <v>544</v>
      </c>
      <c r="AB574" s="511" t="s">
        <v>544</v>
      </c>
      <c r="AC574" s="511" t="s">
        <v>544</v>
      </c>
      <c r="AD574" s="511" t="s">
        <v>544</v>
      </c>
      <c r="AE574" s="511" t="s">
        <v>544</v>
      </c>
      <c r="AF574" s="511" t="s">
        <v>544</v>
      </c>
      <c r="AG574" s="511" t="s">
        <v>544</v>
      </c>
      <c r="AH574" s="511" t="s">
        <v>544</v>
      </c>
      <c r="AI574" s="511" t="s">
        <v>544</v>
      </c>
      <c r="AJ574" s="511" t="s">
        <v>544</v>
      </c>
      <c r="AK574" s="511" t="s">
        <v>544</v>
      </c>
      <c r="AL574" s="511" t="s">
        <v>544</v>
      </c>
      <c r="AM574" s="511" t="s">
        <v>544</v>
      </c>
      <c r="AN574" s="511" t="s">
        <v>544</v>
      </c>
      <c r="AO574" s="511" t="s">
        <v>544</v>
      </c>
      <c r="AP574" s="511" t="s">
        <v>544</v>
      </c>
      <c r="AQ574" s="511" t="s">
        <v>544</v>
      </c>
      <c r="AR574" s="511" t="s">
        <v>544</v>
      </c>
      <c r="AS574" s="511" t="s">
        <v>544</v>
      </c>
      <c r="AT574" s="511" t="s">
        <v>544</v>
      </c>
      <c r="AU574" s="511" t="s">
        <v>544</v>
      </c>
      <c r="AV574" s="511" t="s">
        <v>544</v>
      </c>
      <c r="AW574" s="511" t="s">
        <v>544</v>
      </c>
      <c r="AX574" s="511" t="s">
        <v>544</v>
      </c>
      <c r="AY574" s="511" t="s">
        <v>544</v>
      </c>
      <c r="AZ574" s="511" t="s">
        <v>544</v>
      </c>
      <c r="BA574" s="511" t="s">
        <v>544</v>
      </c>
      <c r="BB574" s="511" t="s">
        <v>544</v>
      </c>
      <c r="BC574" s="511" t="s">
        <v>544</v>
      </c>
      <c r="BD574" s="511" t="s">
        <v>544</v>
      </c>
      <c r="BE574" s="511" t="s">
        <v>544</v>
      </c>
      <c r="BF574" s="511" t="s">
        <v>544</v>
      </c>
      <c r="BG574" s="511" t="s">
        <v>544</v>
      </c>
      <c r="BH574" s="511" t="s">
        <v>544</v>
      </c>
      <c r="BI574" s="511" t="s">
        <v>544</v>
      </c>
      <c r="BJ574" s="511" t="s">
        <v>544</v>
      </c>
      <c r="BK574" s="511" t="s">
        <v>544</v>
      </c>
      <c r="BL574" s="512" t="s">
        <v>544</v>
      </c>
      <c r="BM574" s="511" t="s">
        <v>544</v>
      </c>
      <c r="BN574" s="511" t="s">
        <v>544</v>
      </c>
      <c r="BO574" s="511" t="s">
        <v>544</v>
      </c>
      <c r="BQ574" t="s">
        <v>544</v>
      </c>
      <c r="BR574" t="s">
        <v>544</v>
      </c>
      <c r="BS574" t="s">
        <v>544</v>
      </c>
      <c r="BT574" t="s">
        <v>544</v>
      </c>
      <c r="BU574" t="s">
        <v>544</v>
      </c>
      <c r="BV574" t="s">
        <v>544</v>
      </c>
      <c r="BW574" t="s">
        <v>544</v>
      </c>
      <c r="BX574" t="s">
        <v>544</v>
      </c>
      <c r="BY574" t="s">
        <v>544</v>
      </c>
      <c r="BZ574" t="s">
        <v>544</v>
      </c>
      <c r="CA574" t="s">
        <v>544</v>
      </c>
      <c r="CB574" t="s">
        <v>544</v>
      </c>
      <c r="CC574" t="s">
        <v>544</v>
      </c>
      <c r="CD574" t="s">
        <v>544</v>
      </c>
      <c r="CE574" t="s">
        <v>544</v>
      </c>
      <c r="CF574" t="s">
        <v>544</v>
      </c>
      <c r="CG574" t="s">
        <v>544</v>
      </c>
      <c r="CH574" t="s">
        <v>544</v>
      </c>
      <c r="CI574" t="s">
        <v>544</v>
      </c>
      <c r="CJ574" t="s">
        <v>544</v>
      </c>
      <c r="CK574" t="s">
        <v>544</v>
      </c>
      <c r="CL574" t="s">
        <v>544</v>
      </c>
      <c r="CM574" t="s">
        <v>544</v>
      </c>
      <c r="CN574" t="s">
        <v>544</v>
      </c>
      <c r="CO574" t="s">
        <v>544</v>
      </c>
      <c r="CP574" t="s">
        <v>544</v>
      </c>
      <c r="CQ574" t="s">
        <v>544</v>
      </c>
      <c r="CR574" t="s">
        <v>544</v>
      </c>
      <c r="CS574" t="s">
        <v>544</v>
      </c>
      <c r="CT574" t="s">
        <v>544</v>
      </c>
      <c r="CU574" t="s">
        <v>544</v>
      </c>
      <c r="CV574" t="s">
        <v>544</v>
      </c>
      <c r="CW574" t="s">
        <v>544</v>
      </c>
      <c r="CX574" t="s">
        <v>544</v>
      </c>
      <c r="CY574" t="s">
        <v>544</v>
      </c>
      <c r="CZ574" t="s">
        <v>544</v>
      </c>
      <c r="DA574" t="s">
        <v>544</v>
      </c>
      <c r="DB574" t="s">
        <v>544</v>
      </c>
      <c r="DC574" t="s">
        <v>544</v>
      </c>
      <c r="DD574" t="s">
        <v>544</v>
      </c>
      <c r="DE574" t="s">
        <v>544</v>
      </c>
      <c r="DF574" t="s">
        <v>544</v>
      </c>
      <c r="DG574" t="s">
        <v>544</v>
      </c>
      <c r="DH574" t="s">
        <v>544</v>
      </c>
      <c r="DI574" t="s">
        <v>544</v>
      </c>
      <c r="DJ574" t="s">
        <v>544</v>
      </c>
      <c r="DK574" t="s">
        <v>544</v>
      </c>
      <c r="DL574" t="s">
        <v>544</v>
      </c>
      <c r="DM574" t="s">
        <v>544</v>
      </c>
      <c r="DN574" t="s">
        <v>544</v>
      </c>
      <c r="DO574" t="s">
        <v>544</v>
      </c>
      <c r="DP574" t="s">
        <v>544</v>
      </c>
      <c r="DQ574" t="s">
        <v>544</v>
      </c>
      <c r="DR574" t="s">
        <v>544</v>
      </c>
      <c r="DS574" t="s">
        <v>544</v>
      </c>
      <c r="DT574" t="s">
        <v>544</v>
      </c>
      <c r="DU574" t="s">
        <v>544</v>
      </c>
      <c r="DV574" t="s">
        <v>544</v>
      </c>
      <c r="DW574" t="s">
        <v>544</v>
      </c>
      <c r="DX574" t="s">
        <v>544</v>
      </c>
      <c r="DY574" t="s">
        <v>544</v>
      </c>
      <c r="DZ574" t="s">
        <v>544</v>
      </c>
      <c r="EA574" t="s">
        <v>544</v>
      </c>
    </row>
    <row r="575" spans="1:131" ht="15" hidden="1">
      <c r="A575" s="505" t="e">
        <v>#N/A</v>
      </c>
      <c r="B575" s="505" t="e">
        <v>#N/A</v>
      </c>
      <c r="C575" s="506" t="s">
        <v>544</v>
      </c>
      <c r="D575" s="506" t="s">
        <v>544</v>
      </c>
      <c r="E575" s="507" t="s">
        <v>544</v>
      </c>
      <c r="F575" s="507" t="s">
        <v>544</v>
      </c>
      <c r="G575" s="508" t="s">
        <v>544</v>
      </c>
      <c r="H575" s="470" t="s">
        <v>544</v>
      </c>
      <c r="I575" s="509" t="s">
        <v>544</v>
      </c>
      <c r="J575" s="510" t="s">
        <v>544</v>
      </c>
      <c r="K575" s="511" t="s">
        <v>544</v>
      </c>
      <c r="L575" s="511" t="s">
        <v>544</v>
      </c>
      <c r="M575" s="511" t="s">
        <v>544</v>
      </c>
      <c r="N575" s="511" t="s">
        <v>544</v>
      </c>
      <c r="O575" s="511" t="s">
        <v>544</v>
      </c>
      <c r="P575" s="511" t="s">
        <v>544</v>
      </c>
      <c r="Q575" s="511" t="s">
        <v>544</v>
      </c>
      <c r="R575" s="511" t="s">
        <v>544</v>
      </c>
      <c r="S575" s="511" t="s">
        <v>544</v>
      </c>
      <c r="T575" s="511" t="s">
        <v>544</v>
      </c>
      <c r="U575" s="511" t="s">
        <v>544</v>
      </c>
      <c r="V575" s="511" t="s">
        <v>544</v>
      </c>
      <c r="W575" s="511" t="s">
        <v>544</v>
      </c>
      <c r="X575" s="511" t="s">
        <v>544</v>
      </c>
      <c r="Y575" s="511" t="s">
        <v>544</v>
      </c>
      <c r="Z575" s="511" t="s">
        <v>544</v>
      </c>
      <c r="AA575" s="511" t="s">
        <v>544</v>
      </c>
      <c r="AB575" s="511" t="s">
        <v>544</v>
      </c>
      <c r="AC575" s="511" t="s">
        <v>544</v>
      </c>
      <c r="AD575" s="511" t="s">
        <v>544</v>
      </c>
      <c r="AE575" s="511" t="s">
        <v>544</v>
      </c>
      <c r="AF575" s="511" t="s">
        <v>544</v>
      </c>
      <c r="AG575" s="511" t="s">
        <v>544</v>
      </c>
      <c r="AH575" s="511" t="s">
        <v>544</v>
      </c>
      <c r="AI575" s="511" t="s">
        <v>544</v>
      </c>
      <c r="AJ575" s="511" t="s">
        <v>544</v>
      </c>
      <c r="AK575" s="511" t="s">
        <v>544</v>
      </c>
      <c r="AL575" s="511" t="s">
        <v>544</v>
      </c>
      <c r="AM575" s="511" t="s">
        <v>544</v>
      </c>
      <c r="AN575" s="511" t="s">
        <v>544</v>
      </c>
      <c r="AO575" s="511" t="s">
        <v>544</v>
      </c>
      <c r="AP575" s="511" t="s">
        <v>544</v>
      </c>
      <c r="AQ575" s="511" t="s">
        <v>544</v>
      </c>
      <c r="AR575" s="511" t="s">
        <v>544</v>
      </c>
      <c r="AS575" s="511" t="s">
        <v>544</v>
      </c>
      <c r="AT575" s="511" t="s">
        <v>544</v>
      </c>
      <c r="AU575" s="511" t="s">
        <v>544</v>
      </c>
      <c r="AV575" s="511" t="s">
        <v>544</v>
      </c>
      <c r="AW575" s="511" t="s">
        <v>544</v>
      </c>
      <c r="AX575" s="511" t="s">
        <v>544</v>
      </c>
      <c r="AY575" s="511" t="s">
        <v>544</v>
      </c>
      <c r="AZ575" s="511" t="s">
        <v>544</v>
      </c>
      <c r="BA575" s="511" t="s">
        <v>544</v>
      </c>
      <c r="BB575" s="511" t="s">
        <v>544</v>
      </c>
      <c r="BC575" s="511" t="s">
        <v>544</v>
      </c>
      <c r="BD575" s="511" t="s">
        <v>544</v>
      </c>
      <c r="BE575" s="511" t="s">
        <v>544</v>
      </c>
      <c r="BF575" s="511" t="s">
        <v>544</v>
      </c>
      <c r="BG575" s="511" t="s">
        <v>544</v>
      </c>
      <c r="BH575" s="511" t="s">
        <v>544</v>
      </c>
      <c r="BI575" s="511" t="s">
        <v>544</v>
      </c>
      <c r="BJ575" s="511" t="s">
        <v>544</v>
      </c>
      <c r="BK575" s="511" t="s">
        <v>544</v>
      </c>
      <c r="BL575" s="512" t="s">
        <v>544</v>
      </c>
      <c r="BM575" s="511" t="s">
        <v>544</v>
      </c>
      <c r="BN575" s="511" t="s">
        <v>544</v>
      </c>
      <c r="BO575" s="511" t="s">
        <v>544</v>
      </c>
      <c r="BQ575" t="s">
        <v>544</v>
      </c>
      <c r="BR575" t="s">
        <v>544</v>
      </c>
      <c r="BS575" t="s">
        <v>544</v>
      </c>
      <c r="BT575" t="s">
        <v>544</v>
      </c>
      <c r="BU575" t="s">
        <v>544</v>
      </c>
      <c r="BV575" t="s">
        <v>544</v>
      </c>
      <c r="BW575" t="s">
        <v>544</v>
      </c>
      <c r="BX575" t="s">
        <v>544</v>
      </c>
      <c r="BY575" t="s">
        <v>544</v>
      </c>
      <c r="BZ575" t="s">
        <v>544</v>
      </c>
      <c r="CA575" t="s">
        <v>544</v>
      </c>
      <c r="CB575" t="s">
        <v>544</v>
      </c>
      <c r="CC575" t="s">
        <v>544</v>
      </c>
      <c r="CD575" t="s">
        <v>544</v>
      </c>
      <c r="CE575" t="s">
        <v>544</v>
      </c>
      <c r="CF575" t="s">
        <v>544</v>
      </c>
      <c r="CG575" t="s">
        <v>544</v>
      </c>
      <c r="CH575" t="s">
        <v>544</v>
      </c>
      <c r="CI575" t="s">
        <v>544</v>
      </c>
      <c r="CJ575" t="s">
        <v>544</v>
      </c>
      <c r="CK575" t="s">
        <v>544</v>
      </c>
      <c r="CL575" t="s">
        <v>544</v>
      </c>
      <c r="CM575" t="s">
        <v>544</v>
      </c>
      <c r="CN575" t="s">
        <v>544</v>
      </c>
      <c r="CO575" t="s">
        <v>544</v>
      </c>
      <c r="CP575" t="s">
        <v>544</v>
      </c>
      <c r="CQ575" t="s">
        <v>544</v>
      </c>
      <c r="CR575" t="s">
        <v>544</v>
      </c>
      <c r="CS575" t="s">
        <v>544</v>
      </c>
      <c r="CT575" t="s">
        <v>544</v>
      </c>
      <c r="CU575" t="s">
        <v>544</v>
      </c>
      <c r="CV575" t="s">
        <v>544</v>
      </c>
      <c r="CW575" t="s">
        <v>544</v>
      </c>
      <c r="CX575" t="s">
        <v>544</v>
      </c>
      <c r="CY575" t="s">
        <v>544</v>
      </c>
      <c r="CZ575" t="s">
        <v>544</v>
      </c>
      <c r="DA575" t="s">
        <v>544</v>
      </c>
      <c r="DB575" t="s">
        <v>544</v>
      </c>
      <c r="DC575" t="s">
        <v>544</v>
      </c>
      <c r="DD575" t="s">
        <v>544</v>
      </c>
      <c r="DE575" t="s">
        <v>544</v>
      </c>
      <c r="DF575" t="s">
        <v>544</v>
      </c>
      <c r="DG575" t="s">
        <v>544</v>
      </c>
      <c r="DH575" t="s">
        <v>544</v>
      </c>
      <c r="DI575" t="s">
        <v>544</v>
      </c>
      <c r="DJ575" t="s">
        <v>544</v>
      </c>
      <c r="DK575" t="s">
        <v>544</v>
      </c>
      <c r="DL575" t="s">
        <v>544</v>
      </c>
      <c r="DM575" t="s">
        <v>544</v>
      </c>
      <c r="DN575" t="s">
        <v>544</v>
      </c>
      <c r="DO575" t="s">
        <v>544</v>
      </c>
      <c r="DP575" t="s">
        <v>544</v>
      </c>
      <c r="DQ575" t="s">
        <v>544</v>
      </c>
      <c r="DR575" t="s">
        <v>544</v>
      </c>
      <c r="DS575" t="s">
        <v>544</v>
      </c>
      <c r="DT575" t="s">
        <v>544</v>
      </c>
      <c r="DU575" t="s">
        <v>544</v>
      </c>
      <c r="DV575" t="s">
        <v>544</v>
      </c>
      <c r="DW575" t="s">
        <v>544</v>
      </c>
      <c r="DX575" t="s">
        <v>544</v>
      </c>
      <c r="DY575" t="s">
        <v>544</v>
      </c>
      <c r="DZ575" t="s">
        <v>544</v>
      </c>
      <c r="EA575" t="s">
        <v>544</v>
      </c>
    </row>
    <row r="576" spans="1:131" ht="15" hidden="1">
      <c r="A576" s="505" t="e">
        <v>#N/A</v>
      </c>
      <c r="B576" s="505" t="e">
        <v>#N/A</v>
      </c>
      <c r="C576" s="506" t="s">
        <v>544</v>
      </c>
      <c r="D576" s="506" t="s">
        <v>544</v>
      </c>
      <c r="E576" s="507" t="s">
        <v>544</v>
      </c>
      <c r="F576" s="507" t="s">
        <v>544</v>
      </c>
      <c r="G576" s="508" t="s">
        <v>544</v>
      </c>
      <c r="H576" s="470" t="s">
        <v>544</v>
      </c>
      <c r="I576" s="509" t="s">
        <v>544</v>
      </c>
      <c r="J576" s="510" t="s">
        <v>544</v>
      </c>
      <c r="K576" s="511" t="s">
        <v>544</v>
      </c>
      <c r="L576" s="511" t="s">
        <v>544</v>
      </c>
      <c r="M576" s="511" t="s">
        <v>544</v>
      </c>
      <c r="N576" s="511" t="s">
        <v>544</v>
      </c>
      <c r="O576" s="511" t="s">
        <v>544</v>
      </c>
      <c r="P576" s="511" t="s">
        <v>544</v>
      </c>
      <c r="Q576" s="511" t="s">
        <v>544</v>
      </c>
      <c r="R576" s="511" t="s">
        <v>544</v>
      </c>
      <c r="S576" s="511" t="s">
        <v>544</v>
      </c>
      <c r="T576" s="511" t="s">
        <v>544</v>
      </c>
      <c r="U576" s="511" t="s">
        <v>544</v>
      </c>
      <c r="V576" s="511" t="s">
        <v>544</v>
      </c>
      <c r="W576" s="511" t="s">
        <v>544</v>
      </c>
      <c r="X576" s="511" t="s">
        <v>544</v>
      </c>
      <c r="Y576" s="511" t="s">
        <v>544</v>
      </c>
      <c r="Z576" s="511" t="s">
        <v>544</v>
      </c>
      <c r="AA576" s="511" t="s">
        <v>544</v>
      </c>
      <c r="AB576" s="511" t="s">
        <v>544</v>
      </c>
      <c r="AC576" s="511" t="s">
        <v>544</v>
      </c>
      <c r="AD576" s="511" t="s">
        <v>544</v>
      </c>
      <c r="AE576" s="511" t="s">
        <v>544</v>
      </c>
      <c r="AF576" s="511" t="s">
        <v>544</v>
      </c>
      <c r="AG576" s="511" t="s">
        <v>544</v>
      </c>
      <c r="AH576" s="511" t="s">
        <v>544</v>
      </c>
      <c r="AI576" s="511" t="s">
        <v>544</v>
      </c>
      <c r="AJ576" s="511" t="s">
        <v>544</v>
      </c>
      <c r="AK576" s="511" t="s">
        <v>544</v>
      </c>
      <c r="AL576" s="511" t="s">
        <v>544</v>
      </c>
      <c r="AM576" s="511" t="s">
        <v>544</v>
      </c>
      <c r="AN576" s="511" t="s">
        <v>544</v>
      </c>
      <c r="AO576" s="511" t="s">
        <v>544</v>
      </c>
      <c r="AP576" s="511" t="s">
        <v>544</v>
      </c>
      <c r="AQ576" s="511" t="s">
        <v>544</v>
      </c>
      <c r="AR576" s="511" t="s">
        <v>544</v>
      </c>
      <c r="AS576" s="511" t="s">
        <v>544</v>
      </c>
      <c r="AT576" s="511" t="s">
        <v>544</v>
      </c>
      <c r="AU576" s="511" t="s">
        <v>544</v>
      </c>
      <c r="AV576" s="511" t="s">
        <v>544</v>
      </c>
      <c r="AW576" s="511" t="s">
        <v>544</v>
      </c>
      <c r="AX576" s="511" t="s">
        <v>544</v>
      </c>
      <c r="AY576" s="511" t="s">
        <v>544</v>
      </c>
      <c r="AZ576" s="511" t="s">
        <v>544</v>
      </c>
      <c r="BA576" s="511" t="s">
        <v>544</v>
      </c>
      <c r="BB576" s="511" t="s">
        <v>544</v>
      </c>
      <c r="BC576" s="511" t="s">
        <v>544</v>
      </c>
      <c r="BD576" s="511" t="s">
        <v>544</v>
      </c>
      <c r="BE576" s="511" t="s">
        <v>544</v>
      </c>
      <c r="BF576" s="511" t="s">
        <v>544</v>
      </c>
      <c r="BG576" s="511" t="s">
        <v>544</v>
      </c>
      <c r="BH576" s="511" t="s">
        <v>544</v>
      </c>
      <c r="BI576" s="511" t="s">
        <v>544</v>
      </c>
      <c r="BJ576" s="511" t="s">
        <v>544</v>
      </c>
      <c r="BK576" s="511" t="s">
        <v>544</v>
      </c>
      <c r="BL576" s="512" t="s">
        <v>544</v>
      </c>
      <c r="BM576" s="511" t="s">
        <v>544</v>
      </c>
      <c r="BN576" s="511" t="s">
        <v>544</v>
      </c>
      <c r="BO576" s="511" t="s">
        <v>544</v>
      </c>
      <c r="BQ576" t="s">
        <v>544</v>
      </c>
      <c r="BR576" t="s">
        <v>544</v>
      </c>
      <c r="BS576" t="s">
        <v>544</v>
      </c>
      <c r="BT576" t="s">
        <v>544</v>
      </c>
      <c r="BU576" t="s">
        <v>544</v>
      </c>
      <c r="BV576" t="s">
        <v>544</v>
      </c>
      <c r="BW576" t="s">
        <v>544</v>
      </c>
      <c r="BX576" t="s">
        <v>544</v>
      </c>
      <c r="BY576" t="s">
        <v>544</v>
      </c>
      <c r="BZ576" t="s">
        <v>544</v>
      </c>
      <c r="CA576" t="s">
        <v>544</v>
      </c>
      <c r="CB576" t="s">
        <v>544</v>
      </c>
      <c r="CC576" t="s">
        <v>544</v>
      </c>
      <c r="CD576" t="s">
        <v>544</v>
      </c>
      <c r="CE576" t="s">
        <v>544</v>
      </c>
      <c r="CF576" t="s">
        <v>544</v>
      </c>
      <c r="CG576" t="s">
        <v>544</v>
      </c>
      <c r="CH576" t="s">
        <v>544</v>
      </c>
      <c r="CI576" t="s">
        <v>544</v>
      </c>
      <c r="CJ576" t="s">
        <v>544</v>
      </c>
      <c r="CK576" t="s">
        <v>544</v>
      </c>
      <c r="CL576" t="s">
        <v>544</v>
      </c>
      <c r="CM576" t="s">
        <v>544</v>
      </c>
      <c r="CN576" t="s">
        <v>544</v>
      </c>
      <c r="CO576" t="s">
        <v>544</v>
      </c>
      <c r="CP576" t="s">
        <v>544</v>
      </c>
      <c r="CQ576" t="s">
        <v>544</v>
      </c>
      <c r="CR576" t="s">
        <v>544</v>
      </c>
      <c r="CS576" t="s">
        <v>544</v>
      </c>
      <c r="CT576" t="s">
        <v>544</v>
      </c>
      <c r="CU576" t="s">
        <v>544</v>
      </c>
      <c r="CV576" t="s">
        <v>544</v>
      </c>
      <c r="CW576" t="s">
        <v>544</v>
      </c>
      <c r="CX576" t="s">
        <v>544</v>
      </c>
      <c r="CY576" t="s">
        <v>544</v>
      </c>
      <c r="CZ576" t="s">
        <v>544</v>
      </c>
      <c r="DA576" t="s">
        <v>544</v>
      </c>
      <c r="DB576" t="s">
        <v>544</v>
      </c>
      <c r="DC576" t="s">
        <v>544</v>
      </c>
      <c r="DD576" t="s">
        <v>544</v>
      </c>
      <c r="DE576" t="s">
        <v>544</v>
      </c>
      <c r="DF576" t="s">
        <v>544</v>
      </c>
      <c r="DG576" t="s">
        <v>544</v>
      </c>
      <c r="DH576" t="s">
        <v>544</v>
      </c>
      <c r="DI576" t="s">
        <v>544</v>
      </c>
      <c r="DJ576" t="s">
        <v>544</v>
      </c>
      <c r="DK576" t="s">
        <v>544</v>
      </c>
      <c r="DL576" t="s">
        <v>544</v>
      </c>
      <c r="DM576" t="s">
        <v>544</v>
      </c>
      <c r="DN576" t="s">
        <v>544</v>
      </c>
      <c r="DO576" t="s">
        <v>544</v>
      </c>
      <c r="DP576" t="s">
        <v>544</v>
      </c>
      <c r="DQ576" t="s">
        <v>544</v>
      </c>
      <c r="DR576" t="s">
        <v>544</v>
      </c>
      <c r="DS576" t="s">
        <v>544</v>
      </c>
      <c r="DT576" t="s">
        <v>544</v>
      </c>
      <c r="DU576" t="s">
        <v>544</v>
      </c>
      <c r="DV576" t="s">
        <v>544</v>
      </c>
      <c r="DW576" t="s">
        <v>544</v>
      </c>
      <c r="DX576" t="s">
        <v>544</v>
      </c>
      <c r="DY576" t="s">
        <v>544</v>
      </c>
      <c r="DZ576" t="s">
        <v>544</v>
      </c>
      <c r="EA576" t="s">
        <v>544</v>
      </c>
    </row>
    <row r="577" spans="1:131" ht="15" hidden="1">
      <c r="A577" s="505" t="e">
        <v>#N/A</v>
      </c>
      <c r="B577" s="505" t="e">
        <v>#N/A</v>
      </c>
      <c r="C577" s="506" t="s">
        <v>544</v>
      </c>
      <c r="D577" s="506" t="s">
        <v>544</v>
      </c>
      <c r="E577" s="507" t="s">
        <v>544</v>
      </c>
      <c r="F577" s="507" t="s">
        <v>544</v>
      </c>
      <c r="G577" s="508" t="s">
        <v>544</v>
      </c>
      <c r="H577" s="470" t="s">
        <v>544</v>
      </c>
      <c r="I577" s="509" t="s">
        <v>544</v>
      </c>
      <c r="J577" s="510" t="s">
        <v>544</v>
      </c>
      <c r="K577" s="511" t="s">
        <v>544</v>
      </c>
      <c r="L577" s="511" t="s">
        <v>544</v>
      </c>
      <c r="M577" s="511" t="s">
        <v>544</v>
      </c>
      <c r="N577" s="511" t="s">
        <v>544</v>
      </c>
      <c r="O577" s="511" t="s">
        <v>544</v>
      </c>
      <c r="P577" s="511" t="s">
        <v>544</v>
      </c>
      <c r="Q577" s="511" t="s">
        <v>544</v>
      </c>
      <c r="R577" s="511" t="s">
        <v>544</v>
      </c>
      <c r="S577" s="511" t="s">
        <v>544</v>
      </c>
      <c r="T577" s="511" t="s">
        <v>544</v>
      </c>
      <c r="U577" s="511" t="s">
        <v>544</v>
      </c>
      <c r="V577" s="511" t="s">
        <v>544</v>
      </c>
      <c r="W577" s="511" t="s">
        <v>544</v>
      </c>
      <c r="X577" s="511" t="s">
        <v>544</v>
      </c>
      <c r="Y577" s="511" t="s">
        <v>544</v>
      </c>
      <c r="Z577" s="511" t="s">
        <v>544</v>
      </c>
      <c r="AA577" s="511" t="s">
        <v>544</v>
      </c>
      <c r="AB577" s="511" t="s">
        <v>544</v>
      </c>
      <c r="AC577" s="511" t="s">
        <v>544</v>
      </c>
      <c r="AD577" s="511" t="s">
        <v>544</v>
      </c>
      <c r="AE577" s="511" t="s">
        <v>544</v>
      </c>
      <c r="AF577" s="511" t="s">
        <v>544</v>
      </c>
      <c r="AG577" s="511" t="s">
        <v>544</v>
      </c>
      <c r="AH577" s="511" t="s">
        <v>544</v>
      </c>
      <c r="AI577" s="511" t="s">
        <v>544</v>
      </c>
      <c r="AJ577" s="511" t="s">
        <v>544</v>
      </c>
      <c r="AK577" s="511" t="s">
        <v>544</v>
      </c>
      <c r="AL577" s="511" t="s">
        <v>544</v>
      </c>
      <c r="AM577" s="511" t="s">
        <v>544</v>
      </c>
      <c r="AN577" s="511" t="s">
        <v>544</v>
      </c>
      <c r="AO577" s="511" t="s">
        <v>544</v>
      </c>
      <c r="AP577" s="511" t="s">
        <v>544</v>
      </c>
      <c r="AQ577" s="511" t="s">
        <v>544</v>
      </c>
      <c r="AR577" s="511" t="s">
        <v>544</v>
      </c>
      <c r="AS577" s="511" t="s">
        <v>544</v>
      </c>
      <c r="AT577" s="511" t="s">
        <v>544</v>
      </c>
      <c r="AU577" s="511" t="s">
        <v>544</v>
      </c>
      <c r="AV577" s="511" t="s">
        <v>544</v>
      </c>
      <c r="AW577" s="511" t="s">
        <v>544</v>
      </c>
      <c r="AX577" s="511" t="s">
        <v>544</v>
      </c>
      <c r="AY577" s="511" t="s">
        <v>544</v>
      </c>
      <c r="AZ577" s="511" t="s">
        <v>544</v>
      </c>
      <c r="BA577" s="511" t="s">
        <v>544</v>
      </c>
      <c r="BB577" s="511" t="s">
        <v>544</v>
      </c>
      <c r="BC577" s="511" t="s">
        <v>544</v>
      </c>
      <c r="BD577" s="511" t="s">
        <v>544</v>
      </c>
      <c r="BE577" s="511" t="s">
        <v>544</v>
      </c>
      <c r="BF577" s="511" t="s">
        <v>544</v>
      </c>
      <c r="BG577" s="511" t="s">
        <v>544</v>
      </c>
      <c r="BH577" s="511" t="s">
        <v>544</v>
      </c>
      <c r="BI577" s="511" t="s">
        <v>544</v>
      </c>
      <c r="BJ577" s="511" t="s">
        <v>544</v>
      </c>
      <c r="BK577" s="511" t="s">
        <v>544</v>
      </c>
      <c r="BL577" s="512" t="s">
        <v>544</v>
      </c>
      <c r="BM577" s="511" t="s">
        <v>544</v>
      </c>
      <c r="BN577" s="511" t="s">
        <v>544</v>
      </c>
      <c r="BO577" s="511" t="s">
        <v>544</v>
      </c>
      <c r="BQ577" t="s">
        <v>544</v>
      </c>
      <c r="BR577" t="s">
        <v>544</v>
      </c>
      <c r="BS577" t="s">
        <v>544</v>
      </c>
      <c r="BT577" t="s">
        <v>544</v>
      </c>
      <c r="BU577" t="s">
        <v>544</v>
      </c>
      <c r="BV577" t="s">
        <v>544</v>
      </c>
      <c r="BW577" t="s">
        <v>544</v>
      </c>
      <c r="BX577" t="s">
        <v>544</v>
      </c>
      <c r="BY577" t="s">
        <v>544</v>
      </c>
      <c r="BZ577" t="s">
        <v>544</v>
      </c>
      <c r="CA577" t="s">
        <v>544</v>
      </c>
      <c r="CB577" t="s">
        <v>544</v>
      </c>
      <c r="CC577" t="s">
        <v>544</v>
      </c>
      <c r="CD577" t="s">
        <v>544</v>
      </c>
      <c r="CE577" t="s">
        <v>544</v>
      </c>
      <c r="CF577" t="s">
        <v>544</v>
      </c>
      <c r="CG577" t="s">
        <v>544</v>
      </c>
      <c r="CH577" t="s">
        <v>544</v>
      </c>
      <c r="CI577" t="s">
        <v>544</v>
      </c>
      <c r="CJ577" t="s">
        <v>544</v>
      </c>
      <c r="CK577" t="s">
        <v>544</v>
      </c>
      <c r="CL577" t="s">
        <v>544</v>
      </c>
      <c r="CM577" t="s">
        <v>544</v>
      </c>
      <c r="CN577" t="s">
        <v>544</v>
      </c>
      <c r="CO577" t="s">
        <v>544</v>
      </c>
      <c r="CP577" t="s">
        <v>544</v>
      </c>
      <c r="CQ577" t="s">
        <v>544</v>
      </c>
      <c r="CR577" t="s">
        <v>544</v>
      </c>
      <c r="CS577" t="s">
        <v>544</v>
      </c>
      <c r="CT577" t="s">
        <v>544</v>
      </c>
      <c r="CU577" t="s">
        <v>544</v>
      </c>
      <c r="CV577" t="s">
        <v>544</v>
      </c>
      <c r="CW577" t="s">
        <v>544</v>
      </c>
      <c r="CX577" t="s">
        <v>544</v>
      </c>
      <c r="CY577" t="s">
        <v>544</v>
      </c>
      <c r="CZ577" t="s">
        <v>544</v>
      </c>
      <c r="DA577" t="s">
        <v>544</v>
      </c>
      <c r="DB577" t="s">
        <v>544</v>
      </c>
      <c r="DC577" t="s">
        <v>544</v>
      </c>
      <c r="DD577" t="s">
        <v>544</v>
      </c>
      <c r="DE577" t="s">
        <v>544</v>
      </c>
      <c r="DF577" t="s">
        <v>544</v>
      </c>
      <c r="DG577" t="s">
        <v>544</v>
      </c>
      <c r="DH577" t="s">
        <v>544</v>
      </c>
      <c r="DI577" t="s">
        <v>544</v>
      </c>
      <c r="DJ577" t="s">
        <v>544</v>
      </c>
      <c r="DK577" t="s">
        <v>544</v>
      </c>
      <c r="DL577" t="s">
        <v>544</v>
      </c>
      <c r="DM577" t="s">
        <v>544</v>
      </c>
      <c r="DN577" t="s">
        <v>544</v>
      </c>
      <c r="DO577" t="s">
        <v>544</v>
      </c>
      <c r="DP577" t="s">
        <v>544</v>
      </c>
      <c r="DQ577" t="s">
        <v>544</v>
      </c>
      <c r="DR577" t="s">
        <v>544</v>
      </c>
      <c r="DS577" t="s">
        <v>544</v>
      </c>
      <c r="DT577" t="s">
        <v>544</v>
      </c>
      <c r="DU577" t="s">
        <v>544</v>
      </c>
      <c r="DV577" t="s">
        <v>544</v>
      </c>
      <c r="DW577" t="s">
        <v>544</v>
      </c>
      <c r="DX577" t="s">
        <v>544</v>
      </c>
      <c r="DY577" t="s">
        <v>544</v>
      </c>
      <c r="DZ577" t="s">
        <v>544</v>
      </c>
      <c r="EA577" t="s">
        <v>544</v>
      </c>
    </row>
    <row r="578" spans="1:131" ht="15" hidden="1">
      <c r="A578" s="505" t="e">
        <v>#N/A</v>
      </c>
      <c r="B578" s="505" t="e">
        <v>#N/A</v>
      </c>
      <c r="C578" s="506" t="s">
        <v>544</v>
      </c>
      <c r="D578" s="506" t="s">
        <v>544</v>
      </c>
      <c r="E578" s="507" t="s">
        <v>544</v>
      </c>
      <c r="F578" s="507" t="s">
        <v>544</v>
      </c>
      <c r="G578" s="508" t="s">
        <v>544</v>
      </c>
      <c r="H578" s="470" t="s">
        <v>544</v>
      </c>
      <c r="I578" s="509" t="s">
        <v>544</v>
      </c>
      <c r="J578" s="510" t="s">
        <v>544</v>
      </c>
      <c r="K578" s="511" t="s">
        <v>544</v>
      </c>
      <c r="L578" s="511" t="s">
        <v>544</v>
      </c>
      <c r="M578" s="511" t="s">
        <v>544</v>
      </c>
      <c r="N578" s="511" t="s">
        <v>544</v>
      </c>
      <c r="O578" s="511" t="s">
        <v>544</v>
      </c>
      <c r="P578" s="511" t="s">
        <v>544</v>
      </c>
      <c r="Q578" s="511" t="s">
        <v>544</v>
      </c>
      <c r="R578" s="511" t="s">
        <v>544</v>
      </c>
      <c r="S578" s="511" t="s">
        <v>544</v>
      </c>
      <c r="T578" s="511" t="s">
        <v>544</v>
      </c>
      <c r="U578" s="511" t="s">
        <v>544</v>
      </c>
      <c r="V578" s="511" t="s">
        <v>544</v>
      </c>
      <c r="W578" s="511" t="s">
        <v>544</v>
      </c>
      <c r="X578" s="511" t="s">
        <v>544</v>
      </c>
      <c r="Y578" s="511" t="s">
        <v>544</v>
      </c>
      <c r="Z578" s="511" t="s">
        <v>544</v>
      </c>
      <c r="AA578" s="511" t="s">
        <v>544</v>
      </c>
      <c r="AB578" s="511" t="s">
        <v>544</v>
      </c>
      <c r="AC578" s="511" t="s">
        <v>544</v>
      </c>
      <c r="AD578" s="511" t="s">
        <v>544</v>
      </c>
      <c r="AE578" s="511" t="s">
        <v>544</v>
      </c>
      <c r="AF578" s="511" t="s">
        <v>544</v>
      </c>
      <c r="AG578" s="511" t="s">
        <v>544</v>
      </c>
      <c r="AH578" s="511" t="s">
        <v>544</v>
      </c>
      <c r="AI578" s="511" t="s">
        <v>544</v>
      </c>
      <c r="AJ578" s="511" t="s">
        <v>544</v>
      </c>
      <c r="AK578" s="511" t="s">
        <v>544</v>
      </c>
      <c r="AL578" s="511" t="s">
        <v>544</v>
      </c>
      <c r="AM578" s="511" t="s">
        <v>544</v>
      </c>
      <c r="AN578" s="511" t="s">
        <v>544</v>
      </c>
      <c r="AO578" s="511" t="s">
        <v>544</v>
      </c>
      <c r="AP578" s="511" t="s">
        <v>544</v>
      </c>
      <c r="AQ578" s="511" t="s">
        <v>544</v>
      </c>
      <c r="AR578" s="511" t="s">
        <v>544</v>
      </c>
      <c r="AS578" s="511" t="s">
        <v>544</v>
      </c>
      <c r="AT578" s="511" t="s">
        <v>544</v>
      </c>
      <c r="AU578" s="511" t="s">
        <v>544</v>
      </c>
      <c r="AV578" s="511" t="s">
        <v>544</v>
      </c>
      <c r="AW578" s="511" t="s">
        <v>544</v>
      </c>
      <c r="AX578" s="511" t="s">
        <v>544</v>
      </c>
      <c r="AY578" s="511" t="s">
        <v>544</v>
      </c>
      <c r="AZ578" s="511" t="s">
        <v>544</v>
      </c>
      <c r="BA578" s="511" t="s">
        <v>544</v>
      </c>
      <c r="BB578" s="511" t="s">
        <v>544</v>
      </c>
      <c r="BC578" s="511" t="s">
        <v>544</v>
      </c>
      <c r="BD578" s="511" t="s">
        <v>544</v>
      </c>
      <c r="BE578" s="511" t="s">
        <v>544</v>
      </c>
      <c r="BF578" s="511" t="s">
        <v>544</v>
      </c>
      <c r="BG578" s="511" t="s">
        <v>544</v>
      </c>
      <c r="BH578" s="511" t="s">
        <v>544</v>
      </c>
      <c r="BI578" s="511" t="s">
        <v>544</v>
      </c>
      <c r="BJ578" s="511" t="s">
        <v>544</v>
      </c>
      <c r="BK578" s="511" t="s">
        <v>544</v>
      </c>
      <c r="BL578" s="512" t="s">
        <v>544</v>
      </c>
      <c r="BM578" s="511" t="s">
        <v>544</v>
      </c>
      <c r="BN578" s="511" t="s">
        <v>544</v>
      </c>
      <c r="BO578" s="511" t="s">
        <v>544</v>
      </c>
      <c r="BQ578" t="s">
        <v>544</v>
      </c>
      <c r="BR578" t="s">
        <v>544</v>
      </c>
      <c r="BS578" t="s">
        <v>544</v>
      </c>
      <c r="BT578" t="s">
        <v>544</v>
      </c>
      <c r="BU578" t="s">
        <v>544</v>
      </c>
      <c r="BV578" t="s">
        <v>544</v>
      </c>
      <c r="BW578" t="s">
        <v>544</v>
      </c>
      <c r="BX578" t="s">
        <v>544</v>
      </c>
      <c r="BY578" t="s">
        <v>544</v>
      </c>
      <c r="BZ578" t="s">
        <v>544</v>
      </c>
      <c r="CA578" t="s">
        <v>544</v>
      </c>
      <c r="CB578" t="s">
        <v>544</v>
      </c>
      <c r="CC578" t="s">
        <v>544</v>
      </c>
      <c r="CD578" t="s">
        <v>544</v>
      </c>
      <c r="CE578" t="s">
        <v>544</v>
      </c>
      <c r="CF578" t="s">
        <v>544</v>
      </c>
      <c r="CG578" t="s">
        <v>544</v>
      </c>
      <c r="CH578" t="s">
        <v>544</v>
      </c>
      <c r="CI578" t="s">
        <v>544</v>
      </c>
      <c r="CJ578" t="s">
        <v>544</v>
      </c>
      <c r="CK578" t="s">
        <v>544</v>
      </c>
      <c r="CL578" t="s">
        <v>544</v>
      </c>
      <c r="CM578" t="s">
        <v>544</v>
      </c>
      <c r="CN578" t="s">
        <v>544</v>
      </c>
      <c r="CO578" t="s">
        <v>544</v>
      </c>
      <c r="CP578" t="s">
        <v>544</v>
      </c>
      <c r="CQ578" t="s">
        <v>544</v>
      </c>
      <c r="CR578" t="s">
        <v>544</v>
      </c>
      <c r="CS578" t="s">
        <v>544</v>
      </c>
      <c r="CT578" t="s">
        <v>544</v>
      </c>
      <c r="CU578" t="s">
        <v>544</v>
      </c>
      <c r="CV578" t="s">
        <v>544</v>
      </c>
      <c r="CW578" t="s">
        <v>544</v>
      </c>
      <c r="CX578" t="s">
        <v>544</v>
      </c>
      <c r="CY578" t="s">
        <v>544</v>
      </c>
      <c r="CZ578" t="s">
        <v>544</v>
      </c>
      <c r="DA578" t="s">
        <v>544</v>
      </c>
      <c r="DB578" t="s">
        <v>544</v>
      </c>
      <c r="DC578" t="s">
        <v>544</v>
      </c>
      <c r="DD578" t="s">
        <v>544</v>
      </c>
      <c r="DE578" t="s">
        <v>544</v>
      </c>
      <c r="DF578" t="s">
        <v>544</v>
      </c>
      <c r="DG578" t="s">
        <v>544</v>
      </c>
      <c r="DH578" t="s">
        <v>544</v>
      </c>
      <c r="DI578" t="s">
        <v>544</v>
      </c>
      <c r="DJ578" t="s">
        <v>544</v>
      </c>
      <c r="DK578" t="s">
        <v>544</v>
      </c>
      <c r="DL578" t="s">
        <v>544</v>
      </c>
      <c r="DM578" t="s">
        <v>544</v>
      </c>
      <c r="DN578" t="s">
        <v>544</v>
      </c>
      <c r="DO578" t="s">
        <v>544</v>
      </c>
      <c r="DP578" t="s">
        <v>544</v>
      </c>
      <c r="DQ578" t="s">
        <v>544</v>
      </c>
      <c r="DR578" t="s">
        <v>544</v>
      </c>
      <c r="DS578" t="s">
        <v>544</v>
      </c>
      <c r="DT578" t="s">
        <v>544</v>
      </c>
      <c r="DU578" t="s">
        <v>544</v>
      </c>
      <c r="DV578" t="s">
        <v>544</v>
      </c>
      <c r="DW578" t="s">
        <v>544</v>
      </c>
      <c r="DX578" t="s">
        <v>544</v>
      </c>
      <c r="DY578" t="s">
        <v>544</v>
      </c>
      <c r="DZ578" t="s">
        <v>544</v>
      </c>
      <c r="EA578" t="s">
        <v>544</v>
      </c>
    </row>
    <row r="579" spans="1:131" ht="15" hidden="1">
      <c r="A579" s="505" t="e">
        <v>#N/A</v>
      </c>
      <c r="B579" s="505" t="e">
        <v>#N/A</v>
      </c>
      <c r="C579" s="506" t="s">
        <v>544</v>
      </c>
      <c r="D579" s="506" t="s">
        <v>544</v>
      </c>
      <c r="E579" s="507" t="s">
        <v>544</v>
      </c>
      <c r="F579" s="507" t="s">
        <v>544</v>
      </c>
      <c r="G579" s="508" t="s">
        <v>544</v>
      </c>
      <c r="H579" s="470" t="s">
        <v>544</v>
      </c>
      <c r="I579" s="509" t="s">
        <v>544</v>
      </c>
      <c r="J579" s="510" t="s">
        <v>544</v>
      </c>
      <c r="K579" s="511" t="s">
        <v>544</v>
      </c>
      <c r="L579" s="511" t="s">
        <v>544</v>
      </c>
      <c r="M579" s="511" t="s">
        <v>544</v>
      </c>
      <c r="N579" s="511" t="s">
        <v>544</v>
      </c>
      <c r="O579" s="511" t="s">
        <v>544</v>
      </c>
      <c r="P579" s="511" t="s">
        <v>544</v>
      </c>
      <c r="Q579" s="511" t="s">
        <v>544</v>
      </c>
      <c r="R579" s="511" t="s">
        <v>544</v>
      </c>
      <c r="S579" s="511" t="s">
        <v>544</v>
      </c>
      <c r="T579" s="511" t="s">
        <v>544</v>
      </c>
      <c r="U579" s="511" t="s">
        <v>544</v>
      </c>
      <c r="V579" s="511" t="s">
        <v>544</v>
      </c>
      <c r="W579" s="511" t="s">
        <v>544</v>
      </c>
      <c r="X579" s="511" t="s">
        <v>544</v>
      </c>
      <c r="Y579" s="511" t="s">
        <v>544</v>
      </c>
      <c r="Z579" s="511" t="s">
        <v>544</v>
      </c>
      <c r="AA579" s="511" t="s">
        <v>544</v>
      </c>
      <c r="AB579" s="511" t="s">
        <v>544</v>
      </c>
      <c r="AC579" s="511" t="s">
        <v>544</v>
      </c>
      <c r="AD579" s="511" t="s">
        <v>544</v>
      </c>
      <c r="AE579" s="511" t="s">
        <v>544</v>
      </c>
      <c r="AF579" s="511" t="s">
        <v>544</v>
      </c>
      <c r="AG579" s="511" t="s">
        <v>544</v>
      </c>
      <c r="AH579" s="511" t="s">
        <v>544</v>
      </c>
      <c r="AI579" s="511" t="s">
        <v>544</v>
      </c>
      <c r="AJ579" s="511" t="s">
        <v>544</v>
      </c>
      <c r="AK579" s="511" t="s">
        <v>544</v>
      </c>
      <c r="AL579" s="511" t="s">
        <v>544</v>
      </c>
      <c r="AM579" s="511" t="s">
        <v>544</v>
      </c>
      <c r="AN579" s="511" t="s">
        <v>544</v>
      </c>
      <c r="AO579" s="511" t="s">
        <v>544</v>
      </c>
      <c r="AP579" s="511" t="s">
        <v>544</v>
      </c>
      <c r="AQ579" s="511" t="s">
        <v>544</v>
      </c>
      <c r="AR579" s="511" t="s">
        <v>544</v>
      </c>
      <c r="AS579" s="511" t="s">
        <v>544</v>
      </c>
      <c r="AT579" s="511" t="s">
        <v>544</v>
      </c>
      <c r="AU579" s="511" t="s">
        <v>544</v>
      </c>
      <c r="AV579" s="511" t="s">
        <v>544</v>
      </c>
      <c r="AW579" s="511" t="s">
        <v>544</v>
      </c>
      <c r="AX579" s="511" t="s">
        <v>544</v>
      </c>
      <c r="AY579" s="511" t="s">
        <v>544</v>
      </c>
      <c r="AZ579" s="511" t="s">
        <v>544</v>
      </c>
      <c r="BA579" s="511" t="s">
        <v>544</v>
      </c>
      <c r="BB579" s="511" t="s">
        <v>544</v>
      </c>
      <c r="BC579" s="511" t="s">
        <v>544</v>
      </c>
      <c r="BD579" s="511" t="s">
        <v>544</v>
      </c>
      <c r="BE579" s="511" t="s">
        <v>544</v>
      </c>
      <c r="BF579" s="511" t="s">
        <v>544</v>
      </c>
      <c r="BG579" s="511" t="s">
        <v>544</v>
      </c>
      <c r="BH579" s="511" t="s">
        <v>544</v>
      </c>
      <c r="BI579" s="511" t="s">
        <v>544</v>
      </c>
      <c r="BJ579" s="511" t="s">
        <v>544</v>
      </c>
      <c r="BK579" s="511" t="s">
        <v>544</v>
      </c>
      <c r="BL579" s="512" t="s">
        <v>544</v>
      </c>
      <c r="BM579" s="511" t="s">
        <v>544</v>
      </c>
      <c r="BN579" s="511" t="s">
        <v>544</v>
      </c>
      <c r="BO579" s="511" t="s">
        <v>544</v>
      </c>
      <c r="BQ579" t="s">
        <v>544</v>
      </c>
      <c r="BR579" t="s">
        <v>544</v>
      </c>
      <c r="BS579" t="s">
        <v>544</v>
      </c>
      <c r="BT579" t="s">
        <v>544</v>
      </c>
      <c r="BU579" t="s">
        <v>544</v>
      </c>
      <c r="BV579" t="s">
        <v>544</v>
      </c>
      <c r="BW579" t="s">
        <v>544</v>
      </c>
      <c r="BX579" t="s">
        <v>544</v>
      </c>
      <c r="BY579" t="s">
        <v>544</v>
      </c>
      <c r="BZ579" t="s">
        <v>544</v>
      </c>
      <c r="CA579" t="s">
        <v>544</v>
      </c>
      <c r="CB579" t="s">
        <v>544</v>
      </c>
      <c r="CC579" t="s">
        <v>544</v>
      </c>
      <c r="CD579" t="s">
        <v>544</v>
      </c>
      <c r="CE579" t="s">
        <v>544</v>
      </c>
      <c r="CF579" t="s">
        <v>544</v>
      </c>
      <c r="CG579" t="s">
        <v>544</v>
      </c>
      <c r="CH579" t="s">
        <v>544</v>
      </c>
      <c r="CI579" t="s">
        <v>544</v>
      </c>
      <c r="CJ579" t="s">
        <v>544</v>
      </c>
      <c r="CK579" t="s">
        <v>544</v>
      </c>
      <c r="CL579" t="s">
        <v>544</v>
      </c>
      <c r="CM579" t="s">
        <v>544</v>
      </c>
      <c r="CN579" t="s">
        <v>544</v>
      </c>
      <c r="CO579" t="s">
        <v>544</v>
      </c>
      <c r="CP579" t="s">
        <v>544</v>
      </c>
      <c r="CQ579" t="s">
        <v>544</v>
      </c>
      <c r="CR579" t="s">
        <v>544</v>
      </c>
      <c r="CS579" t="s">
        <v>544</v>
      </c>
      <c r="CT579" t="s">
        <v>544</v>
      </c>
      <c r="CU579" t="s">
        <v>544</v>
      </c>
      <c r="CV579" t="s">
        <v>544</v>
      </c>
      <c r="CW579" t="s">
        <v>544</v>
      </c>
      <c r="CX579" t="s">
        <v>544</v>
      </c>
      <c r="CY579" t="s">
        <v>544</v>
      </c>
      <c r="CZ579" t="s">
        <v>544</v>
      </c>
      <c r="DA579" t="s">
        <v>544</v>
      </c>
      <c r="DB579" t="s">
        <v>544</v>
      </c>
      <c r="DC579" t="s">
        <v>544</v>
      </c>
      <c r="DD579" t="s">
        <v>544</v>
      </c>
      <c r="DE579" t="s">
        <v>544</v>
      </c>
      <c r="DF579" t="s">
        <v>544</v>
      </c>
      <c r="DG579" t="s">
        <v>544</v>
      </c>
      <c r="DH579" t="s">
        <v>544</v>
      </c>
      <c r="DI579" t="s">
        <v>544</v>
      </c>
      <c r="DJ579" t="s">
        <v>544</v>
      </c>
      <c r="DK579" t="s">
        <v>544</v>
      </c>
      <c r="DL579" t="s">
        <v>544</v>
      </c>
      <c r="DM579" t="s">
        <v>544</v>
      </c>
      <c r="DN579" t="s">
        <v>544</v>
      </c>
      <c r="DO579" t="s">
        <v>544</v>
      </c>
      <c r="DP579" t="s">
        <v>544</v>
      </c>
      <c r="DQ579" t="s">
        <v>544</v>
      </c>
      <c r="DR579" t="s">
        <v>544</v>
      </c>
      <c r="DS579" t="s">
        <v>544</v>
      </c>
      <c r="DT579" t="s">
        <v>544</v>
      </c>
      <c r="DU579" t="s">
        <v>544</v>
      </c>
      <c r="DV579" t="s">
        <v>544</v>
      </c>
      <c r="DW579" t="s">
        <v>544</v>
      </c>
      <c r="DX579" t="s">
        <v>544</v>
      </c>
      <c r="DY579" t="s">
        <v>544</v>
      </c>
      <c r="DZ579" t="s">
        <v>544</v>
      </c>
      <c r="EA579" t="s">
        <v>544</v>
      </c>
    </row>
    <row r="580" spans="1:131" ht="15" hidden="1">
      <c r="A580" s="505" t="e">
        <v>#N/A</v>
      </c>
      <c r="B580" s="505" t="e">
        <v>#N/A</v>
      </c>
      <c r="C580" s="506" t="s">
        <v>544</v>
      </c>
      <c r="D580" s="506" t="s">
        <v>544</v>
      </c>
      <c r="E580" s="507" t="s">
        <v>544</v>
      </c>
      <c r="F580" s="507" t="s">
        <v>544</v>
      </c>
      <c r="G580" s="508" t="s">
        <v>544</v>
      </c>
      <c r="H580" s="470" t="s">
        <v>544</v>
      </c>
      <c r="I580" s="509" t="s">
        <v>544</v>
      </c>
      <c r="J580" s="510" t="s">
        <v>544</v>
      </c>
      <c r="K580" s="511" t="s">
        <v>544</v>
      </c>
      <c r="L580" s="511" t="s">
        <v>544</v>
      </c>
      <c r="M580" s="511" t="s">
        <v>544</v>
      </c>
      <c r="N580" s="511" t="s">
        <v>544</v>
      </c>
      <c r="O580" s="511" t="s">
        <v>544</v>
      </c>
      <c r="P580" s="511" t="s">
        <v>544</v>
      </c>
      <c r="Q580" s="511" t="s">
        <v>544</v>
      </c>
      <c r="R580" s="511" t="s">
        <v>544</v>
      </c>
      <c r="S580" s="511" t="s">
        <v>544</v>
      </c>
      <c r="T580" s="511" t="s">
        <v>544</v>
      </c>
      <c r="U580" s="511" t="s">
        <v>544</v>
      </c>
      <c r="V580" s="511" t="s">
        <v>544</v>
      </c>
      <c r="W580" s="511" t="s">
        <v>544</v>
      </c>
      <c r="X580" s="511" t="s">
        <v>544</v>
      </c>
      <c r="Y580" s="511" t="s">
        <v>544</v>
      </c>
      <c r="Z580" s="511" t="s">
        <v>544</v>
      </c>
      <c r="AA580" s="511" t="s">
        <v>544</v>
      </c>
      <c r="AB580" s="511" t="s">
        <v>544</v>
      </c>
      <c r="AC580" s="511" t="s">
        <v>544</v>
      </c>
      <c r="AD580" s="511" t="s">
        <v>544</v>
      </c>
      <c r="AE580" s="511" t="s">
        <v>544</v>
      </c>
      <c r="AF580" s="511" t="s">
        <v>544</v>
      </c>
      <c r="AG580" s="511" t="s">
        <v>544</v>
      </c>
      <c r="AH580" s="511" t="s">
        <v>544</v>
      </c>
      <c r="AI580" s="511" t="s">
        <v>544</v>
      </c>
      <c r="AJ580" s="511" t="s">
        <v>544</v>
      </c>
      <c r="AK580" s="511" t="s">
        <v>544</v>
      </c>
      <c r="AL580" s="511" t="s">
        <v>544</v>
      </c>
      <c r="AM580" s="511" t="s">
        <v>544</v>
      </c>
      <c r="AN580" s="511" t="s">
        <v>544</v>
      </c>
      <c r="AO580" s="511" t="s">
        <v>544</v>
      </c>
      <c r="AP580" s="511" t="s">
        <v>544</v>
      </c>
      <c r="AQ580" s="511" t="s">
        <v>544</v>
      </c>
      <c r="AR580" s="511" t="s">
        <v>544</v>
      </c>
      <c r="AS580" s="511" t="s">
        <v>544</v>
      </c>
      <c r="AT580" s="511" t="s">
        <v>544</v>
      </c>
      <c r="AU580" s="511" t="s">
        <v>544</v>
      </c>
      <c r="AV580" s="511" t="s">
        <v>544</v>
      </c>
      <c r="AW580" s="511" t="s">
        <v>544</v>
      </c>
      <c r="AX580" s="511" t="s">
        <v>544</v>
      </c>
      <c r="AY580" s="511" t="s">
        <v>544</v>
      </c>
      <c r="AZ580" s="511" t="s">
        <v>544</v>
      </c>
      <c r="BA580" s="511" t="s">
        <v>544</v>
      </c>
      <c r="BB580" s="511" t="s">
        <v>544</v>
      </c>
      <c r="BC580" s="511" t="s">
        <v>544</v>
      </c>
      <c r="BD580" s="511" t="s">
        <v>544</v>
      </c>
      <c r="BE580" s="511" t="s">
        <v>544</v>
      </c>
      <c r="BF580" s="511" t="s">
        <v>544</v>
      </c>
      <c r="BG580" s="511" t="s">
        <v>544</v>
      </c>
      <c r="BH580" s="511" t="s">
        <v>544</v>
      </c>
      <c r="BI580" s="511" t="s">
        <v>544</v>
      </c>
      <c r="BJ580" s="511" t="s">
        <v>544</v>
      </c>
      <c r="BK580" s="511" t="s">
        <v>544</v>
      </c>
      <c r="BL580" s="512" t="s">
        <v>544</v>
      </c>
      <c r="BM580" s="511" t="s">
        <v>544</v>
      </c>
      <c r="BN580" s="511" t="s">
        <v>544</v>
      </c>
      <c r="BO580" s="511" t="s">
        <v>544</v>
      </c>
      <c r="BQ580" t="s">
        <v>544</v>
      </c>
      <c r="BR580" t="s">
        <v>544</v>
      </c>
      <c r="BS580" t="s">
        <v>544</v>
      </c>
      <c r="BT580" t="s">
        <v>544</v>
      </c>
      <c r="BU580" t="s">
        <v>544</v>
      </c>
      <c r="BV580" t="s">
        <v>544</v>
      </c>
      <c r="BW580" t="s">
        <v>544</v>
      </c>
      <c r="BX580" t="s">
        <v>544</v>
      </c>
      <c r="BY580" t="s">
        <v>544</v>
      </c>
      <c r="BZ580" t="s">
        <v>544</v>
      </c>
      <c r="CA580" t="s">
        <v>544</v>
      </c>
      <c r="CB580" t="s">
        <v>544</v>
      </c>
      <c r="CC580" t="s">
        <v>544</v>
      </c>
      <c r="CD580" t="s">
        <v>544</v>
      </c>
      <c r="CE580" t="s">
        <v>544</v>
      </c>
      <c r="CF580" t="s">
        <v>544</v>
      </c>
      <c r="CG580" t="s">
        <v>544</v>
      </c>
      <c r="CH580" t="s">
        <v>544</v>
      </c>
      <c r="CI580" t="s">
        <v>544</v>
      </c>
      <c r="CJ580" t="s">
        <v>544</v>
      </c>
      <c r="CK580" t="s">
        <v>544</v>
      </c>
      <c r="CL580" t="s">
        <v>544</v>
      </c>
      <c r="CM580" t="s">
        <v>544</v>
      </c>
      <c r="CN580" t="s">
        <v>544</v>
      </c>
      <c r="CO580" t="s">
        <v>544</v>
      </c>
      <c r="CP580" t="s">
        <v>544</v>
      </c>
      <c r="CQ580" t="s">
        <v>544</v>
      </c>
      <c r="CR580" t="s">
        <v>544</v>
      </c>
      <c r="CS580" t="s">
        <v>544</v>
      </c>
      <c r="CT580" t="s">
        <v>544</v>
      </c>
      <c r="CU580" t="s">
        <v>544</v>
      </c>
      <c r="CV580" t="s">
        <v>544</v>
      </c>
      <c r="CW580" t="s">
        <v>544</v>
      </c>
      <c r="CX580" t="s">
        <v>544</v>
      </c>
      <c r="CY580" t="s">
        <v>544</v>
      </c>
      <c r="CZ580" t="s">
        <v>544</v>
      </c>
      <c r="DA580" t="s">
        <v>544</v>
      </c>
      <c r="DB580" t="s">
        <v>544</v>
      </c>
      <c r="DC580" t="s">
        <v>544</v>
      </c>
      <c r="DD580" t="s">
        <v>544</v>
      </c>
      <c r="DE580" t="s">
        <v>544</v>
      </c>
      <c r="DF580" t="s">
        <v>544</v>
      </c>
      <c r="DG580" t="s">
        <v>544</v>
      </c>
      <c r="DH580" t="s">
        <v>544</v>
      </c>
      <c r="DI580" t="s">
        <v>544</v>
      </c>
      <c r="DJ580" t="s">
        <v>544</v>
      </c>
      <c r="DK580" t="s">
        <v>544</v>
      </c>
      <c r="DL580" t="s">
        <v>544</v>
      </c>
      <c r="DM580" t="s">
        <v>544</v>
      </c>
      <c r="DN580" t="s">
        <v>544</v>
      </c>
      <c r="DO580" t="s">
        <v>544</v>
      </c>
      <c r="DP580" t="s">
        <v>544</v>
      </c>
      <c r="DQ580" t="s">
        <v>544</v>
      </c>
      <c r="DR580" t="s">
        <v>544</v>
      </c>
      <c r="DS580" t="s">
        <v>544</v>
      </c>
      <c r="DT580" t="s">
        <v>544</v>
      </c>
      <c r="DU580" t="s">
        <v>544</v>
      </c>
      <c r="DV580" t="s">
        <v>544</v>
      </c>
      <c r="DW580" t="s">
        <v>544</v>
      </c>
      <c r="DX580" t="s">
        <v>544</v>
      </c>
      <c r="DY580" t="s">
        <v>544</v>
      </c>
      <c r="DZ580" t="s">
        <v>544</v>
      </c>
      <c r="EA580" t="s">
        <v>544</v>
      </c>
    </row>
    <row r="581" spans="1:131" ht="15" hidden="1">
      <c r="A581" s="505" t="e">
        <v>#N/A</v>
      </c>
      <c r="B581" s="505" t="e">
        <v>#N/A</v>
      </c>
      <c r="C581" s="506" t="s">
        <v>544</v>
      </c>
      <c r="D581" s="506" t="s">
        <v>544</v>
      </c>
      <c r="E581" s="507" t="s">
        <v>544</v>
      </c>
      <c r="F581" s="507" t="s">
        <v>544</v>
      </c>
      <c r="G581" s="508" t="s">
        <v>544</v>
      </c>
      <c r="H581" s="470" t="s">
        <v>544</v>
      </c>
      <c r="I581" s="509" t="s">
        <v>544</v>
      </c>
      <c r="J581" s="510" t="s">
        <v>544</v>
      </c>
      <c r="K581" s="511" t="s">
        <v>544</v>
      </c>
      <c r="L581" s="511" t="s">
        <v>544</v>
      </c>
      <c r="M581" s="511" t="s">
        <v>544</v>
      </c>
      <c r="N581" s="511" t="s">
        <v>544</v>
      </c>
      <c r="O581" s="511" t="s">
        <v>544</v>
      </c>
      <c r="P581" s="511" t="s">
        <v>544</v>
      </c>
      <c r="Q581" s="511" t="s">
        <v>544</v>
      </c>
      <c r="R581" s="511" t="s">
        <v>544</v>
      </c>
      <c r="S581" s="511" t="s">
        <v>544</v>
      </c>
      <c r="T581" s="511" t="s">
        <v>544</v>
      </c>
      <c r="U581" s="511" t="s">
        <v>544</v>
      </c>
      <c r="V581" s="511" t="s">
        <v>544</v>
      </c>
      <c r="W581" s="511" t="s">
        <v>544</v>
      </c>
      <c r="X581" s="511" t="s">
        <v>544</v>
      </c>
      <c r="Y581" s="511" t="s">
        <v>544</v>
      </c>
      <c r="Z581" s="511" t="s">
        <v>544</v>
      </c>
      <c r="AA581" s="511" t="s">
        <v>544</v>
      </c>
      <c r="AB581" s="511" t="s">
        <v>544</v>
      </c>
      <c r="AC581" s="511" t="s">
        <v>544</v>
      </c>
      <c r="AD581" s="511" t="s">
        <v>544</v>
      </c>
      <c r="AE581" s="511" t="s">
        <v>544</v>
      </c>
      <c r="AF581" s="511" t="s">
        <v>544</v>
      </c>
      <c r="AG581" s="511" t="s">
        <v>544</v>
      </c>
      <c r="AH581" s="511" t="s">
        <v>544</v>
      </c>
      <c r="AI581" s="511" t="s">
        <v>544</v>
      </c>
      <c r="AJ581" s="511" t="s">
        <v>544</v>
      </c>
      <c r="AK581" s="511" t="s">
        <v>544</v>
      </c>
      <c r="AL581" s="511" t="s">
        <v>544</v>
      </c>
      <c r="AM581" s="511" t="s">
        <v>544</v>
      </c>
      <c r="AN581" s="511" t="s">
        <v>544</v>
      </c>
      <c r="AO581" s="511" t="s">
        <v>544</v>
      </c>
      <c r="AP581" s="511" t="s">
        <v>544</v>
      </c>
      <c r="AQ581" s="511" t="s">
        <v>544</v>
      </c>
      <c r="AR581" s="511" t="s">
        <v>544</v>
      </c>
      <c r="AS581" s="511" t="s">
        <v>544</v>
      </c>
      <c r="AT581" s="511" t="s">
        <v>544</v>
      </c>
      <c r="AU581" s="511" t="s">
        <v>544</v>
      </c>
      <c r="AV581" s="511" t="s">
        <v>544</v>
      </c>
      <c r="AW581" s="511" t="s">
        <v>544</v>
      </c>
      <c r="AX581" s="511" t="s">
        <v>544</v>
      </c>
      <c r="AY581" s="511" t="s">
        <v>544</v>
      </c>
      <c r="AZ581" s="511" t="s">
        <v>544</v>
      </c>
      <c r="BA581" s="511" t="s">
        <v>544</v>
      </c>
      <c r="BB581" s="511" t="s">
        <v>544</v>
      </c>
      <c r="BC581" s="511" t="s">
        <v>544</v>
      </c>
      <c r="BD581" s="511" t="s">
        <v>544</v>
      </c>
      <c r="BE581" s="511" t="s">
        <v>544</v>
      </c>
      <c r="BF581" s="511" t="s">
        <v>544</v>
      </c>
      <c r="BG581" s="511" t="s">
        <v>544</v>
      </c>
      <c r="BH581" s="511" t="s">
        <v>544</v>
      </c>
      <c r="BI581" s="511" t="s">
        <v>544</v>
      </c>
      <c r="BJ581" s="511" t="s">
        <v>544</v>
      </c>
      <c r="BK581" s="511" t="s">
        <v>544</v>
      </c>
      <c r="BL581" s="512" t="s">
        <v>544</v>
      </c>
      <c r="BM581" s="511" t="s">
        <v>544</v>
      </c>
      <c r="BN581" s="511" t="s">
        <v>544</v>
      </c>
      <c r="BO581" s="511" t="s">
        <v>544</v>
      </c>
      <c r="BQ581" t="s">
        <v>544</v>
      </c>
      <c r="BR581" t="s">
        <v>544</v>
      </c>
      <c r="BS581" t="s">
        <v>544</v>
      </c>
      <c r="BT581" t="s">
        <v>544</v>
      </c>
      <c r="BU581" t="s">
        <v>544</v>
      </c>
      <c r="BV581" t="s">
        <v>544</v>
      </c>
      <c r="BW581" t="s">
        <v>544</v>
      </c>
      <c r="BX581" t="s">
        <v>544</v>
      </c>
      <c r="BY581" t="s">
        <v>544</v>
      </c>
      <c r="BZ581" t="s">
        <v>544</v>
      </c>
      <c r="CA581" t="s">
        <v>544</v>
      </c>
      <c r="CB581" t="s">
        <v>544</v>
      </c>
      <c r="CC581" t="s">
        <v>544</v>
      </c>
      <c r="CD581" t="s">
        <v>544</v>
      </c>
      <c r="CE581" t="s">
        <v>544</v>
      </c>
      <c r="CF581" t="s">
        <v>544</v>
      </c>
      <c r="CG581" t="s">
        <v>544</v>
      </c>
      <c r="CH581" t="s">
        <v>544</v>
      </c>
      <c r="CI581" t="s">
        <v>544</v>
      </c>
      <c r="CJ581" t="s">
        <v>544</v>
      </c>
      <c r="CK581" t="s">
        <v>544</v>
      </c>
      <c r="CL581" t="s">
        <v>544</v>
      </c>
      <c r="CM581" t="s">
        <v>544</v>
      </c>
      <c r="CN581" t="s">
        <v>544</v>
      </c>
      <c r="CO581" t="s">
        <v>544</v>
      </c>
      <c r="CP581" t="s">
        <v>544</v>
      </c>
      <c r="CQ581" t="s">
        <v>544</v>
      </c>
      <c r="CR581" t="s">
        <v>544</v>
      </c>
      <c r="CS581" t="s">
        <v>544</v>
      </c>
      <c r="CT581" t="s">
        <v>544</v>
      </c>
      <c r="CU581" t="s">
        <v>544</v>
      </c>
      <c r="CV581" t="s">
        <v>544</v>
      </c>
      <c r="CW581" t="s">
        <v>544</v>
      </c>
      <c r="CX581" t="s">
        <v>544</v>
      </c>
      <c r="CY581" t="s">
        <v>544</v>
      </c>
      <c r="CZ581" t="s">
        <v>544</v>
      </c>
      <c r="DA581" t="s">
        <v>544</v>
      </c>
      <c r="DB581" t="s">
        <v>544</v>
      </c>
      <c r="DC581" t="s">
        <v>544</v>
      </c>
      <c r="DD581" t="s">
        <v>544</v>
      </c>
      <c r="DE581" t="s">
        <v>544</v>
      </c>
      <c r="DF581" t="s">
        <v>544</v>
      </c>
      <c r="DG581" t="s">
        <v>544</v>
      </c>
      <c r="DH581" t="s">
        <v>544</v>
      </c>
      <c r="DI581" t="s">
        <v>544</v>
      </c>
      <c r="DJ581" t="s">
        <v>544</v>
      </c>
      <c r="DK581" t="s">
        <v>544</v>
      </c>
      <c r="DL581" t="s">
        <v>544</v>
      </c>
      <c r="DM581" t="s">
        <v>544</v>
      </c>
      <c r="DN581" t="s">
        <v>544</v>
      </c>
      <c r="DO581" t="s">
        <v>544</v>
      </c>
      <c r="DP581" t="s">
        <v>544</v>
      </c>
      <c r="DQ581" t="s">
        <v>544</v>
      </c>
      <c r="DR581" t="s">
        <v>544</v>
      </c>
      <c r="DS581" t="s">
        <v>544</v>
      </c>
      <c r="DT581" t="s">
        <v>544</v>
      </c>
      <c r="DU581" t="s">
        <v>544</v>
      </c>
      <c r="DV581" t="s">
        <v>544</v>
      </c>
      <c r="DW581" t="s">
        <v>544</v>
      </c>
      <c r="DX581" t="s">
        <v>544</v>
      </c>
      <c r="DY581" t="s">
        <v>544</v>
      </c>
      <c r="DZ581" t="s">
        <v>544</v>
      </c>
      <c r="EA581" t="s">
        <v>544</v>
      </c>
    </row>
    <row r="582" spans="1:131" ht="15" hidden="1">
      <c r="A582" s="505" t="e">
        <v>#N/A</v>
      </c>
      <c r="B582" s="505" t="e">
        <v>#N/A</v>
      </c>
      <c r="C582" s="506" t="s">
        <v>544</v>
      </c>
      <c r="D582" s="506" t="s">
        <v>544</v>
      </c>
      <c r="E582" s="507" t="s">
        <v>544</v>
      </c>
      <c r="F582" s="507" t="s">
        <v>544</v>
      </c>
      <c r="G582" s="508" t="s">
        <v>544</v>
      </c>
      <c r="H582" s="470" t="s">
        <v>544</v>
      </c>
      <c r="I582" s="509" t="s">
        <v>544</v>
      </c>
      <c r="J582" s="510" t="s">
        <v>544</v>
      </c>
      <c r="K582" s="511" t="s">
        <v>544</v>
      </c>
      <c r="L582" s="511" t="s">
        <v>544</v>
      </c>
      <c r="M582" s="511" t="s">
        <v>544</v>
      </c>
      <c r="N582" s="511" t="s">
        <v>544</v>
      </c>
      <c r="O582" s="511" t="s">
        <v>544</v>
      </c>
      <c r="P582" s="511" t="s">
        <v>544</v>
      </c>
      <c r="Q582" s="511" t="s">
        <v>544</v>
      </c>
      <c r="R582" s="511" t="s">
        <v>544</v>
      </c>
      <c r="S582" s="511" t="s">
        <v>544</v>
      </c>
      <c r="T582" s="511" t="s">
        <v>544</v>
      </c>
      <c r="U582" s="511" t="s">
        <v>544</v>
      </c>
      <c r="V582" s="511" t="s">
        <v>544</v>
      </c>
      <c r="W582" s="511" t="s">
        <v>544</v>
      </c>
      <c r="X582" s="511" t="s">
        <v>544</v>
      </c>
      <c r="Y582" s="511" t="s">
        <v>544</v>
      </c>
      <c r="Z582" s="511" t="s">
        <v>544</v>
      </c>
      <c r="AA582" s="511" t="s">
        <v>544</v>
      </c>
      <c r="AB582" s="511" t="s">
        <v>544</v>
      </c>
      <c r="AC582" s="511" t="s">
        <v>544</v>
      </c>
      <c r="AD582" s="511" t="s">
        <v>544</v>
      </c>
      <c r="AE582" s="511" t="s">
        <v>544</v>
      </c>
      <c r="AF582" s="511" t="s">
        <v>544</v>
      </c>
      <c r="AG582" s="511" t="s">
        <v>544</v>
      </c>
      <c r="AH582" s="511" t="s">
        <v>544</v>
      </c>
      <c r="AI582" s="511" t="s">
        <v>544</v>
      </c>
      <c r="AJ582" s="511" t="s">
        <v>544</v>
      </c>
      <c r="AK582" s="511" t="s">
        <v>544</v>
      </c>
      <c r="AL582" s="511" t="s">
        <v>544</v>
      </c>
      <c r="AM582" s="511" t="s">
        <v>544</v>
      </c>
      <c r="AN582" s="511" t="s">
        <v>544</v>
      </c>
      <c r="AO582" s="511" t="s">
        <v>544</v>
      </c>
      <c r="AP582" s="511" t="s">
        <v>544</v>
      </c>
      <c r="AQ582" s="511" t="s">
        <v>544</v>
      </c>
      <c r="AR582" s="511" t="s">
        <v>544</v>
      </c>
      <c r="AS582" s="511" t="s">
        <v>544</v>
      </c>
      <c r="AT582" s="511" t="s">
        <v>544</v>
      </c>
      <c r="AU582" s="511" t="s">
        <v>544</v>
      </c>
      <c r="AV582" s="511" t="s">
        <v>544</v>
      </c>
      <c r="AW582" s="511" t="s">
        <v>544</v>
      </c>
      <c r="AX582" s="511" t="s">
        <v>544</v>
      </c>
      <c r="AY582" s="511" t="s">
        <v>544</v>
      </c>
      <c r="AZ582" s="511" t="s">
        <v>544</v>
      </c>
      <c r="BA582" s="511" t="s">
        <v>544</v>
      </c>
      <c r="BB582" s="511" t="s">
        <v>544</v>
      </c>
      <c r="BC582" s="511" t="s">
        <v>544</v>
      </c>
      <c r="BD582" s="511" t="s">
        <v>544</v>
      </c>
      <c r="BE582" s="511" t="s">
        <v>544</v>
      </c>
      <c r="BF582" s="511" t="s">
        <v>544</v>
      </c>
      <c r="BG582" s="511" t="s">
        <v>544</v>
      </c>
      <c r="BH582" s="511" t="s">
        <v>544</v>
      </c>
      <c r="BI582" s="511" t="s">
        <v>544</v>
      </c>
      <c r="BJ582" s="511" t="s">
        <v>544</v>
      </c>
      <c r="BK582" s="511" t="s">
        <v>544</v>
      </c>
      <c r="BL582" s="512" t="s">
        <v>544</v>
      </c>
      <c r="BM582" s="511" t="s">
        <v>544</v>
      </c>
      <c r="BN582" s="511" t="s">
        <v>544</v>
      </c>
      <c r="BO582" s="511" t="s">
        <v>544</v>
      </c>
      <c r="BQ582" t="s">
        <v>544</v>
      </c>
      <c r="BR582" t="s">
        <v>544</v>
      </c>
      <c r="BS582" t="s">
        <v>544</v>
      </c>
      <c r="BT582" t="s">
        <v>544</v>
      </c>
      <c r="BU582" t="s">
        <v>544</v>
      </c>
      <c r="BV582" t="s">
        <v>544</v>
      </c>
      <c r="BW582" t="s">
        <v>544</v>
      </c>
      <c r="BX582" t="s">
        <v>544</v>
      </c>
      <c r="BY582" t="s">
        <v>544</v>
      </c>
      <c r="BZ582" t="s">
        <v>544</v>
      </c>
      <c r="CA582" t="s">
        <v>544</v>
      </c>
      <c r="CB582" t="s">
        <v>544</v>
      </c>
      <c r="CC582" t="s">
        <v>544</v>
      </c>
      <c r="CD582" t="s">
        <v>544</v>
      </c>
      <c r="CE582" t="s">
        <v>544</v>
      </c>
      <c r="CF582" t="s">
        <v>544</v>
      </c>
      <c r="CG582" t="s">
        <v>544</v>
      </c>
      <c r="CH582" t="s">
        <v>544</v>
      </c>
      <c r="CI582" t="s">
        <v>544</v>
      </c>
      <c r="CJ582" t="s">
        <v>544</v>
      </c>
      <c r="CK582" t="s">
        <v>544</v>
      </c>
      <c r="CL582" t="s">
        <v>544</v>
      </c>
      <c r="CM582" t="s">
        <v>544</v>
      </c>
      <c r="CN582" t="s">
        <v>544</v>
      </c>
      <c r="CO582" t="s">
        <v>544</v>
      </c>
      <c r="CP582" t="s">
        <v>544</v>
      </c>
      <c r="CQ582" t="s">
        <v>544</v>
      </c>
      <c r="CR582" t="s">
        <v>544</v>
      </c>
      <c r="CS582" t="s">
        <v>544</v>
      </c>
      <c r="CT582" t="s">
        <v>544</v>
      </c>
      <c r="CU582" t="s">
        <v>544</v>
      </c>
      <c r="CV582" t="s">
        <v>544</v>
      </c>
      <c r="CW582" t="s">
        <v>544</v>
      </c>
      <c r="CX582" t="s">
        <v>544</v>
      </c>
      <c r="CY582" t="s">
        <v>544</v>
      </c>
      <c r="CZ582" t="s">
        <v>544</v>
      </c>
      <c r="DA582" t="s">
        <v>544</v>
      </c>
      <c r="DB582" t="s">
        <v>544</v>
      </c>
      <c r="DC582" t="s">
        <v>544</v>
      </c>
      <c r="DD582" t="s">
        <v>544</v>
      </c>
      <c r="DE582" t="s">
        <v>544</v>
      </c>
      <c r="DF582" t="s">
        <v>544</v>
      </c>
      <c r="DG582" t="s">
        <v>544</v>
      </c>
      <c r="DH582" t="s">
        <v>544</v>
      </c>
      <c r="DI582" t="s">
        <v>544</v>
      </c>
      <c r="DJ582" t="s">
        <v>544</v>
      </c>
      <c r="DK582" t="s">
        <v>544</v>
      </c>
      <c r="DL582" t="s">
        <v>544</v>
      </c>
      <c r="DM582" t="s">
        <v>544</v>
      </c>
      <c r="DN582" t="s">
        <v>544</v>
      </c>
      <c r="DO582" t="s">
        <v>544</v>
      </c>
      <c r="DP582" t="s">
        <v>544</v>
      </c>
      <c r="DQ582" t="s">
        <v>544</v>
      </c>
      <c r="DR582" t="s">
        <v>544</v>
      </c>
      <c r="DS582" t="s">
        <v>544</v>
      </c>
      <c r="DT582" t="s">
        <v>544</v>
      </c>
      <c r="DU582" t="s">
        <v>544</v>
      </c>
      <c r="DV582" t="s">
        <v>544</v>
      </c>
      <c r="DW582" t="s">
        <v>544</v>
      </c>
      <c r="DX582" t="s">
        <v>544</v>
      </c>
      <c r="DY582" t="s">
        <v>544</v>
      </c>
      <c r="DZ582" t="s">
        <v>544</v>
      </c>
      <c r="EA582" t="s">
        <v>544</v>
      </c>
    </row>
    <row r="583" spans="1:131" ht="15" hidden="1">
      <c r="A583" s="505" t="e">
        <v>#N/A</v>
      </c>
      <c r="B583" s="505" t="e">
        <v>#N/A</v>
      </c>
      <c r="C583" s="506" t="s">
        <v>544</v>
      </c>
      <c r="D583" s="506" t="s">
        <v>544</v>
      </c>
      <c r="E583" s="507" t="s">
        <v>544</v>
      </c>
      <c r="F583" s="507" t="s">
        <v>544</v>
      </c>
      <c r="G583" s="508" t="s">
        <v>544</v>
      </c>
      <c r="H583" s="470" t="s">
        <v>544</v>
      </c>
      <c r="I583" s="509" t="s">
        <v>544</v>
      </c>
      <c r="J583" s="510" t="s">
        <v>544</v>
      </c>
      <c r="K583" s="511" t="s">
        <v>544</v>
      </c>
      <c r="L583" s="511" t="s">
        <v>544</v>
      </c>
      <c r="M583" s="511" t="s">
        <v>544</v>
      </c>
      <c r="N583" s="511" t="s">
        <v>544</v>
      </c>
      <c r="O583" s="511" t="s">
        <v>544</v>
      </c>
      <c r="P583" s="511" t="s">
        <v>544</v>
      </c>
      <c r="Q583" s="511" t="s">
        <v>544</v>
      </c>
      <c r="R583" s="511" t="s">
        <v>544</v>
      </c>
      <c r="S583" s="511" t="s">
        <v>544</v>
      </c>
      <c r="T583" s="511" t="s">
        <v>544</v>
      </c>
      <c r="U583" s="511" t="s">
        <v>544</v>
      </c>
      <c r="V583" s="511" t="s">
        <v>544</v>
      </c>
      <c r="W583" s="511" t="s">
        <v>544</v>
      </c>
      <c r="X583" s="511" t="s">
        <v>544</v>
      </c>
      <c r="Y583" s="511" t="s">
        <v>544</v>
      </c>
      <c r="Z583" s="511" t="s">
        <v>544</v>
      </c>
      <c r="AA583" s="511" t="s">
        <v>544</v>
      </c>
      <c r="AB583" s="511" t="s">
        <v>544</v>
      </c>
      <c r="AC583" s="511" t="s">
        <v>544</v>
      </c>
      <c r="AD583" s="511" t="s">
        <v>544</v>
      </c>
      <c r="AE583" s="511" t="s">
        <v>544</v>
      </c>
      <c r="AF583" s="511" t="s">
        <v>544</v>
      </c>
      <c r="AG583" s="511" t="s">
        <v>544</v>
      </c>
      <c r="AH583" s="511" t="s">
        <v>544</v>
      </c>
      <c r="AI583" s="511" t="s">
        <v>544</v>
      </c>
      <c r="AJ583" s="511" t="s">
        <v>544</v>
      </c>
      <c r="AK583" s="511" t="s">
        <v>544</v>
      </c>
      <c r="AL583" s="511" t="s">
        <v>544</v>
      </c>
      <c r="AM583" s="511" t="s">
        <v>544</v>
      </c>
      <c r="AN583" s="511" t="s">
        <v>544</v>
      </c>
      <c r="AO583" s="511" t="s">
        <v>544</v>
      </c>
      <c r="AP583" s="511" t="s">
        <v>544</v>
      </c>
      <c r="AQ583" s="511" t="s">
        <v>544</v>
      </c>
      <c r="AR583" s="511" t="s">
        <v>544</v>
      </c>
      <c r="AS583" s="511" t="s">
        <v>544</v>
      </c>
      <c r="AT583" s="511" t="s">
        <v>544</v>
      </c>
      <c r="AU583" s="511" t="s">
        <v>544</v>
      </c>
      <c r="AV583" s="511" t="s">
        <v>544</v>
      </c>
      <c r="AW583" s="511" t="s">
        <v>544</v>
      </c>
      <c r="AX583" s="511" t="s">
        <v>544</v>
      </c>
      <c r="AY583" s="511" t="s">
        <v>544</v>
      </c>
      <c r="AZ583" s="511" t="s">
        <v>544</v>
      </c>
      <c r="BA583" s="511" t="s">
        <v>544</v>
      </c>
      <c r="BB583" s="511" t="s">
        <v>544</v>
      </c>
      <c r="BC583" s="511" t="s">
        <v>544</v>
      </c>
      <c r="BD583" s="511" t="s">
        <v>544</v>
      </c>
      <c r="BE583" s="511" t="s">
        <v>544</v>
      </c>
      <c r="BF583" s="511" t="s">
        <v>544</v>
      </c>
      <c r="BG583" s="511" t="s">
        <v>544</v>
      </c>
      <c r="BH583" s="511" t="s">
        <v>544</v>
      </c>
      <c r="BI583" s="511" t="s">
        <v>544</v>
      </c>
      <c r="BJ583" s="511" t="s">
        <v>544</v>
      </c>
      <c r="BK583" s="511" t="s">
        <v>544</v>
      </c>
      <c r="BL583" s="512" t="s">
        <v>544</v>
      </c>
      <c r="BM583" s="511" t="s">
        <v>544</v>
      </c>
      <c r="BN583" s="511" t="s">
        <v>544</v>
      </c>
      <c r="BO583" s="511" t="s">
        <v>544</v>
      </c>
      <c r="BQ583" t="s">
        <v>544</v>
      </c>
      <c r="BR583" t="s">
        <v>544</v>
      </c>
      <c r="BS583" t="s">
        <v>544</v>
      </c>
      <c r="BT583" t="s">
        <v>544</v>
      </c>
      <c r="BU583" t="s">
        <v>544</v>
      </c>
      <c r="BV583" t="s">
        <v>544</v>
      </c>
      <c r="BW583" t="s">
        <v>544</v>
      </c>
      <c r="BX583" t="s">
        <v>544</v>
      </c>
      <c r="BY583" t="s">
        <v>544</v>
      </c>
      <c r="BZ583" t="s">
        <v>544</v>
      </c>
      <c r="CA583" t="s">
        <v>544</v>
      </c>
      <c r="CB583" t="s">
        <v>544</v>
      </c>
      <c r="CC583" t="s">
        <v>544</v>
      </c>
      <c r="CD583" t="s">
        <v>544</v>
      </c>
      <c r="CE583" t="s">
        <v>544</v>
      </c>
      <c r="CF583" t="s">
        <v>544</v>
      </c>
      <c r="CG583" t="s">
        <v>544</v>
      </c>
      <c r="CH583" t="s">
        <v>544</v>
      </c>
      <c r="CI583" t="s">
        <v>544</v>
      </c>
      <c r="CJ583" t="s">
        <v>544</v>
      </c>
      <c r="CK583" t="s">
        <v>544</v>
      </c>
      <c r="CL583" t="s">
        <v>544</v>
      </c>
      <c r="CM583" t="s">
        <v>544</v>
      </c>
      <c r="CN583" t="s">
        <v>544</v>
      </c>
      <c r="CO583" t="s">
        <v>544</v>
      </c>
      <c r="CP583" t="s">
        <v>544</v>
      </c>
      <c r="CQ583" t="s">
        <v>544</v>
      </c>
      <c r="CR583" t="s">
        <v>544</v>
      </c>
      <c r="CS583" t="s">
        <v>544</v>
      </c>
      <c r="CT583" t="s">
        <v>544</v>
      </c>
      <c r="CU583" t="s">
        <v>544</v>
      </c>
      <c r="CV583" t="s">
        <v>544</v>
      </c>
      <c r="CW583" t="s">
        <v>544</v>
      </c>
      <c r="CX583" t="s">
        <v>544</v>
      </c>
      <c r="CY583" t="s">
        <v>544</v>
      </c>
      <c r="CZ583" t="s">
        <v>544</v>
      </c>
      <c r="DA583" t="s">
        <v>544</v>
      </c>
      <c r="DB583" t="s">
        <v>544</v>
      </c>
      <c r="DC583" t="s">
        <v>544</v>
      </c>
      <c r="DD583" t="s">
        <v>544</v>
      </c>
      <c r="DE583" t="s">
        <v>544</v>
      </c>
      <c r="DF583" t="s">
        <v>544</v>
      </c>
      <c r="DG583" t="s">
        <v>544</v>
      </c>
      <c r="DH583" t="s">
        <v>544</v>
      </c>
      <c r="DI583" t="s">
        <v>544</v>
      </c>
      <c r="DJ583" t="s">
        <v>544</v>
      </c>
      <c r="DK583" t="s">
        <v>544</v>
      </c>
      <c r="DL583" t="s">
        <v>544</v>
      </c>
      <c r="DM583" t="s">
        <v>544</v>
      </c>
      <c r="DN583" t="s">
        <v>544</v>
      </c>
      <c r="DO583" t="s">
        <v>544</v>
      </c>
      <c r="DP583" t="s">
        <v>544</v>
      </c>
      <c r="DQ583" t="s">
        <v>544</v>
      </c>
      <c r="DR583" t="s">
        <v>544</v>
      </c>
      <c r="DS583" t="s">
        <v>544</v>
      </c>
      <c r="DT583" t="s">
        <v>544</v>
      </c>
      <c r="DU583" t="s">
        <v>544</v>
      </c>
      <c r="DV583" t="s">
        <v>544</v>
      </c>
      <c r="DW583" t="s">
        <v>544</v>
      </c>
      <c r="DX583" t="s">
        <v>544</v>
      </c>
      <c r="DY583" t="s">
        <v>544</v>
      </c>
      <c r="DZ583" t="s">
        <v>544</v>
      </c>
      <c r="EA583" t="s">
        <v>544</v>
      </c>
    </row>
    <row r="584" spans="1:131" ht="15" hidden="1">
      <c r="A584" s="505" t="e">
        <v>#N/A</v>
      </c>
      <c r="B584" s="505" t="e">
        <v>#N/A</v>
      </c>
      <c r="C584" s="506" t="s">
        <v>544</v>
      </c>
      <c r="D584" s="506" t="s">
        <v>544</v>
      </c>
      <c r="E584" s="507" t="s">
        <v>544</v>
      </c>
      <c r="F584" s="507" t="s">
        <v>544</v>
      </c>
      <c r="G584" s="508" t="s">
        <v>544</v>
      </c>
      <c r="H584" s="470" t="s">
        <v>544</v>
      </c>
      <c r="I584" s="509" t="s">
        <v>544</v>
      </c>
      <c r="J584" s="510" t="s">
        <v>544</v>
      </c>
      <c r="K584" s="511" t="s">
        <v>544</v>
      </c>
      <c r="L584" s="511" t="s">
        <v>544</v>
      </c>
      <c r="M584" s="511" t="s">
        <v>544</v>
      </c>
      <c r="N584" s="511" t="s">
        <v>544</v>
      </c>
      <c r="O584" s="511" t="s">
        <v>544</v>
      </c>
      <c r="P584" s="511" t="s">
        <v>544</v>
      </c>
      <c r="Q584" s="511" t="s">
        <v>544</v>
      </c>
      <c r="R584" s="511" t="s">
        <v>544</v>
      </c>
      <c r="S584" s="511" t="s">
        <v>544</v>
      </c>
      <c r="T584" s="511" t="s">
        <v>544</v>
      </c>
      <c r="U584" s="511" t="s">
        <v>544</v>
      </c>
      <c r="V584" s="511" t="s">
        <v>544</v>
      </c>
      <c r="W584" s="511" t="s">
        <v>544</v>
      </c>
      <c r="X584" s="511" t="s">
        <v>544</v>
      </c>
      <c r="Y584" s="511" t="s">
        <v>544</v>
      </c>
      <c r="Z584" s="511" t="s">
        <v>544</v>
      </c>
      <c r="AA584" s="511" t="s">
        <v>544</v>
      </c>
      <c r="AB584" s="511" t="s">
        <v>544</v>
      </c>
      <c r="AC584" s="511" t="s">
        <v>544</v>
      </c>
      <c r="AD584" s="511" t="s">
        <v>544</v>
      </c>
      <c r="AE584" s="511" t="s">
        <v>544</v>
      </c>
      <c r="AF584" s="511" t="s">
        <v>544</v>
      </c>
      <c r="AG584" s="511" t="s">
        <v>544</v>
      </c>
      <c r="AH584" s="511" t="s">
        <v>544</v>
      </c>
      <c r="AI584" s="511" t="s">
        <v>544</v>
      </c>
      <c r="AJ584" s="511" t="s">
        <v>544</v>
      </c>
      <c r="AK584" s="511" t="s">
        <v>544</v>
      </c>
      <c r="AL584" s="511" t="s">
        <v>544</v>
      </c>
      <c r="AM584" s="511" t="s">
        <v>544</v>
      </c>
      <c r="AN584" s="511" t="s">
        <v>544</v>
      </c>
      <c r="AO584" s="511" t="s">
        <v>544</v>
      </c>
      <c r="AP584" s="511" t="s">
        <v>544</v>
      </c>
      <c r="AQ584" s="511" t="s">
        <v>544</v>
      </c>
      <c r="AR584" s="511" t="s">
        <v>544</v>
      </c>
      <c r="AS584" s="511" t="s">
        <v>544</v>
      </c>
      <c r="AT584" s="511" t="s">
        <v>544</v>
      </c>
      <c r="AU584" s="511" t="s">
        <v>544</v>
      </c>
      <c r="AV584" s="511" t="s">
        <v>544</v>
      </c>
      <c r="AW584" s="511" t="s">
        <v>544</v>
      </c>
      <c r="AX584" s="511" t="s">
        <v>544</v>
      </c>
      <c r="AY584" s="511" t="s">
        <v>544</v>
      </c>
      <c r="AZ584" s="511" t="s">
        <v>544</v>
      </c>
      <c r="BA584" s="511" t="s">
        <v>544</v>
      </c>
      <c r="BB584" s="511" t="s">
        <v>544</v>
      </c>
      <c r="BC584" s="511" t="s">
        <v>544</v>
      </c>
      <c r="BD584" s="511" t="s">
        <v>544</v>
      </c>
      <c r="BE584" s="511" t="s">
        <v>544</v>
      </c>
      <c r="BF584" s="511" t="s">
        <v>544</v>
      </c>
      <c r="BG584" s="511" t="s">
        <v>544</v>
      </c>
      <c r="BH584" s="511" t="s">
        <v>544</v>
      </c>
      <c r="BI584" s="511" t="s">
        <v>544</v>
      </c>
      <c r="BJ584" s="511" t="s">
        <v>544</v>
      </c>
      <c r="BK584" s="511" t="s">
        <v>544</v>
      </c>
      <c r="BL584" s="512" t="s">
        <v>544</v>
      </c>
      <c r="BM584" s="511" t="s">
        <v>544</v>
      </c>
      <c r="BN584" s="511" t="s">
        <v>544</v>
      </c>
      <c r="BO584" s="511" t="s">
        <v>544</v>
      </c>
      <c r="BQ584" t="s">
        <v>544</v>
      </c>
      <c r="BR584" t="s">
        <v>544</v>
      </c>
      <c r="BS584" t="s">
        <v>544</v>
      </c>
      <c r="BT584" t="s">
        <v>544</v>
      </c>
      <c r="BU584" t="s">
        <v>544</v>
      </c>
      <c r="BV584" t="s">
        <v>544</v>
      </c>
      <c r="BW584" t="s">
        <v>544</v>
      </c>
      <c r="BX584" t="s">
        <v>544</v>
      </c>
      <c r="BY584" t="s">
        <v>544</v>
      </c>
      <c r="BZ584" t="s">
        <v>544</v>
      </c>
      <c r="CA584" t="s">
        <v>544</v>
      </c>
      <c r="CB584" t="s">
        <v>544</v>
      </c>
      <c r="CC584" t="s">
        <v>544</v>
      </c>
      <c r="CD584" t="s">
        <v>544</v>
      </c>
      <c r="CE584" t="s">
        <v>544</v>
      </c>
      <c r="CF584" t="s">
        <v>544</v>
      </c>
      <c r="CG584" t="s">
        <v>544</v>
      </c>
      <c r="CH584" t="s">
        <v>544</v>
      </c>
      <c r="CI584" t="s">
        <v>544</v>
      </c>
      <c r="CJ584" t="s">
        <v>544</v>
      </c>
      <c r="CK584" t="s">
        <v>544</v>
      </c>
      <c r="CL584" t="s">
        <v>544</v>
      </c>
      <c r="CM584" t="s">
        <v>544</v>
      </c>
      <c r="CN584" t="s">
        <v>544</v>
      </c>
      <c r="CO584" t="s">
        <v>544</v>
      </c>
      <c r="CP584" t="s">
        <v>544</v>
      </c>
      <c r="CQ584" t="s">
        <v>544</v>
      </c>
      <c r="CR584" t="s">
        <v>544</v>
      </c>
      <c r="CS584" t="s">
        <v>544</v>
      </c>
      <c r="CT584" t="s">
        <v>544</v>
      </c>
      <c r="CU584" t="s">
        <v>544</v>
      </c>
      <c r="CV584" t="s">
        <v>544</v>
      </c>
      <c r="CW584" t="s">
        <v>544</v>
      </c>
      <c r="CX584" t="s">
        <v>544</v>
      </c>
      <c r="CY584" t="s">
        <v>544</v>
      </c>
      <c r="CZ584" t="s">
        <v>544</v>
      </c>
      <c r="DA584" t="s">
        <v>544</v>
      </c>
      <c r="DB584" t="s">
        <v>544</v>
      </c>
      <c r="DC584" t="s">
        <v>544</v>
      </c>
      <c r="DD584" t="s">
        <v>544</v>
      </c>
      <c r="DE584" t="s">
        <v>544</v>
      </c>
      <c r="DF584" t="s">
        <v>544</v>
      </c>
      <c r="DG584" t="s">
        <v>544</v>
      </c>
      <c r="DH584" t="s">
        <v>544</v>
      </c>
      <c r="DI584" t="s">
        <v>544</v>
      </c>
      <c r="DJ584" t="s">
        <v>544</v>
      </c>
      <c r="DK584" t="s">
        <v>544</v>
      </c>
      <c r="DL584" t="s">
        <v>544</v>
      </c>
      <c r="DM584" t="s">
        <v>544</v>
      </c>
      <c r="DN584" t="s">
        <v>544</v>
      </c>
      <c r="DO584" t="s">
        <v>544</v>
      </c>
      <c r="DP584" t="s">
        <v>544</v>
      </c>
      <c r="DQ584" t="s">
        <v>544</v>
      </c>
      <c r="DR584" t="s">
        <v>544</v>
      </c>
      <c r="DS584" t="s">
        <v>544</v>
      </c>
      <c r="DT584" t="s">
        <v>544</v>
      </c>
      <c r="DU584" t="s">
        <v>544</v>
      </c>
      <c r="DV584" t="s">
        <v>544</v>
      </c>
      <c r="DW584" t="s">
        <v>544</v>
      </c>
      <c r="DX584" t="s">
        <v>544</v>
      </c>
      <c r="DY584" t="s">
        <v>544</v>
      </c>
      <c r="DZ584" t="s">
        <v>544</v>
      </c>
      <c r="EA584" t="s">
        <v>544</v>
      </c>
    </row>
    <row r="585" spans="1:131" ht="15" hidden="1">
      <c r="A585" s="505" t="e">
        <v>#N/A</v>
      </c>
      <c r="B585" s="505" t="e">
        <v>#N/A</v>
      </c>
      <c r="C585" s="506" t="s">
        <v>544</v>
      </c>
      <c r="D585" s="506" t="s">
        <v>544</v>
      </c>
      <c r="E585" s="507" t="s">
        <v>544</v>
      </c>
      <c r="F585" s="507" t="s">
        <v>544</v>
      </c>
      <c r="G585" s="508" t="s">
        <v>544</v>
      </c>
      <c r="H585" s="470" t="s">
        <v>544</v>
      </c>
      <c r="I585" s="509" t="s">
        <v>544</v>
      </c>
      <c r="J585" s="510" t="s">
        <v>544</v>
      </c>
      <c r="K585" s="511" t="s">
        <v>544</v>
      </c>
      <c r="L585" s="511" t="s">
        <v>544</v>
      </c>
      <c r="M585" s="511" t="s">
        <v>544</v>
      </c>
      <c r="N585" s="511" t="s">
        <v>544</v>
      </c>
      <c r="O585" s="511" t="s">
        <v>544</v>
      </c>
      <c r="P585" s="511" t="s">
        <v>544</v>
      </c>
      <c r="Q585" s="511" t="s">
        <v>544</v>
      </c>
      <c r="R585" s="511" t="s">
        <v>544</v>
      </c>
      <c r="S585" s="511" t="s">
        <v>544</v>
      </c>
      <c r="T585" s="511" t="s">
        <v>544</v>
      </c>
      <c r="U585" s="511" t="s">
        <v>544</v>
      </c>
      <c r="V585" s="511" t="s">
        <v>544</v>
      </c>
      <c r="W585" s="511" t="s">
        <v>544</v>
      </c>
      <c r="X585" s="511" t="s">
        <v>544</v>
      </c>
      <c r="Y585" s="511" t="s">
        <v>544</v>
      </c>
      <c r="Z585" s="511" t="s">
        <v>544</v>
      </c>
      <c r="AA585" s="511" t="s">
        <v>544</v>
      </c>
      <c r="AB585" s="511" t="s">
        <v>544</v>
      </c>
      <c r="AC585" s="511" t="s">
        <v>544</v>
      </c>
      <c r="AD585" s="511" t="s">
        <v>544</v>
      </c>
      <c r="AE585" s="511" t="s">
        <v>544</v>
      </c>
      <c r="AF585" s="511" t="s">
        <v>544</v>
      </c>
      <c r="AG585" s="511" t="s">
        <v>544</v>
      </c>
      <c r="AH585" s="511" t="s">
        <v>544</v>
      </c>
      <c r="AI585" s="511" t="s">
        <v>544</v>
      </c>
      <c r="AJ585" s="511" t="s">
        <v>544</v>
      </c>
      <c r="AK585" s="511" t="s">
        <v>544</v>
      </c>
      <c r="AL585" s="511" t="s">
        <v>544</v>
      </c>
      <c r="AM585" s="511" t="s">
        <v>544</v>
      </c>
      <c r="AN585" s="511" t="s">
        <v>544</v>
      </c>
      <c r="AO585" s="511" t="s">
        <v>544</v>
      </c>
      <c r="AP585" s="511" t="s">
        <v>544</v>
      </c>
      <c r="AQ585" s="511" t="s">
        <v>544</v>
      </c>
      <c r="AR585" s="511" t="s">
        <v>544</v>
      </c>
      <c r="AS585" s="511" t="s">
        <v>544</v>
      </c>
      <c r="AT585" s="511" t="s">
        <v>544</v>
      </c>
      <c r="AU585" s="511" t="s">
        <v>544</v>
      </c>
      <c r="AV585" s="511" t="s">
        <v>544</v>
      </c>
      <c r="AW585" s="511" t="s">
        <v>544</v>
      </c>
      <c r="AX585" s="511" t="s">
        <v>544</v>
      </c>
      <c r="AY585" s="511" t="s">
        <v>544</v>
      </c>
      <c r="AZ585" s="511" t="s">
        <v>544</v>
      </c>
      <c r="BA585" s="511" t="s">
        <v>544</v>
      </c>
      <c r="BB585" s="511" t="s">
        <v>544</v>
      </c>
      <c r="BC585" s="511" t="s">
        <v>544</v>
      </c>
      <c r="BD585" s="511" t="s">
        <v>544</v>
      </c>
      <c r="BE585" s="511" t="s">
        <v>544</v>
      </c>
      <c r="BF585" s="511" t="s">
        <v>544</v>
      </c>
      <c r="BG585" s="511" t="s">
        <v>544</v>
      </c>
      <c r="BH585" s="511" t="s">
        <v>544</v>
      </c>
      <c r="BI585" s="511" t="s">
        <v>544</v>
      </c>
      <c r="BJ585" s="511" t="s">
        <v>544</v>
      </c>
      <c r="BK585" s="511" t="s">
        <v>544</v>
      </c>
      <c r="BL585" s="512" t="s">
        <v>544</v>
      </c>
      <c r="BM585" s="511" t="s">
        <v>544</v>
      </c>
      <c r="BN585" s="511" t="s">
        <v>544</v>
      </c>
      <c r="BO585" s="511" t="s">
        <v>544</v>
      </c>
      <c r="BQ585" t="s">
        <v>544</v>
      </c>
      <c r="BR585" t="s">
        <v>544</v>
      </c>
      <c r="BS585" t="s">
        <v>544</v>
      </c>
      <c r="BT585" t="s">
        <v>544</v>
      </c>
      <c r="BU585" t="s">
        <v>544</v>
      </c>
      <c r="BV585" t="s">
        <v>544</v>
      </c>
      <c r="BW585" t="s">
        <v>544</v>
      </c>
      <c r="BX585" t="s">
        <v>544</v>
      </c>
      <c r="BY585" t="s">
        <v>544</v>
      </c>
      <c r="BZ585" t="s">
        <v>544</v>
      </c>
      <c r="CA585" t="s">
        <v>544</v>
      </c>
      <c r="CB585" t="s">
        <v>544</v>
      </c>
      <c r="CC585" t="s">
        <v>544</v>
      </c>
      <c r="CD585" t="s">
        <v>544</v>
      </c>
      <c r="CE585" t="s">
        <v>544</v>
      </c>
      <c r="CF585" t="s">
        <v>544</v>
      </c>
      <c r="CG585" t="s">
        <v>544</v>
      </c>
      <c r="CH585" t="s">
        <v>544</v>
      </c>
      <c r="CI585" t="s">
        <v>544</v>
      </c>
      <c r="CJ585" t="s">
        <v>544</v>
      </c>
      <c r="CK585" t="s">
        <v>544</v>
      </c>
      <c r="CL585" t="s">
        <v>544</v>
      </c>
      <c r="CM585" t="s">
        <v>544</v>
      </c>
      <c r="CN585" t="s">
        <v>544</v>
      </c>
      <c r="CO585" t="s">
        <v>544</v>
      </c>
      <c r="CP585" t="s">
        <v>544</v>
      </c>
      <c r="CQ585" t="s">
        <v>544</v>
      </c>
      <c r="CR585" t="s">
        <v>544</v>
      </c>
      <c r="CS585" t="s">
        <v>544</v>
      </c>
      <c r="CT585" t="s">
        <v>544</v>
      </c>
      <c r="CU585" t="s">
        <v>544</v>
      </c>
      <c r="CV585" t="s">
        <v>544</v>
      </c>
      <c r="CW585" t="s">
        <v>544</v>
      </c>
      <c r="CX585" t="s">
        <v>544</v>
      </c>
      <c r="CY585" t="s">
        <v>544</v>
      </c>
      <c r="CZ585" t="s">
        <v>544</v>
      </c>
      <c r="DA585" t="s">
        <v>544</v>
      </c>
      <c r="DB585" t="s">
        <v>544</v>
      </c>
      <c r="DC585" t="s">
        <v>544</v>
      </c>
      <c r="DD585" t="s">
        <v>544</v>
      </c>
      <c r="DE585" t="s">
        <v>544</v>
      </c>
      <c r="DF585" t="s">
        <v>544</v>
      </c>
      <c r="DG585" t="s">
        <v>544</v>
      </c>
      <c r="DH585" t="s">
        <v>544</v>
      </c>
      <c r="DI585" t="s">
        <v>544</v>
      </c>
      <c r="DJ585" t="s">
        <v>544</v>
      </c>
      <c r="DK585" t="s">
        <v>544</v>
      </c>
      <c r="DL585" t="s">
        <v>544</v>
      </c>
      <c r="DM585" t="s">
        <v>544</v>
      </c>
      <c r="DN585" t="s">
        <v>544</v>
      </c>
      <c r="DO585" t="s">
        <v>544</v>
      </c>
      <c r="DP585" t="s">
        <v>544</v>
      </c>
      <c r="DQ585" t="s">
        <v>544</v>
      </c>
      <c r="DR585" t="s">
        <v>544</v>
      </c>
      <c r="DS585" t="s">
        <v>544</v>
      </c>
      <c r="DT585" t="s">
        <v>544</v>
      </c>
      <c r="DU585" t="s">
        <v>544</v>
      </c>
      <c r="DV585" t="s">
        <v>544</v>
      </c>
      <c r="DW585" t="s">
        <v>544</v>
      </c>
      <c r="DX585" t="s">
        <v>544</v>
      </c>
      <c r="DY585" t="s">
        <v>544</v>
      </c>
      <c r="DZ585" t="s">
        <v>544</v>
      </c>
      <c r="EA585" t="s">
        <v>544</v>
      </c>
    </row>
    <row r="586" spans="1:131" ht="15" hidden="1">
      <c r="A586" s="505" t="e">
        <v>#N/A</v>
      </c>
      <c r="B586" s="505" t="e">
        <v>#N/A</v>
      </c>
      <c r="C586" s="506" t="s">
        <v>544</v>
      </c>
      <c r="D586" s="506" t="s">
        <v>544</v>
      </c>
      <c r="E586" s="507" t="s">
        <v>544</v>
      </c>
      <c r="F586" s="507" t="s">
        <v>544</v>
      </c>
      <c r="G586" s="508" t="s">
        <v>544</v>
      </c>
      <c r="H586" s="470" t="s">
        <v>544</v>
      </c>
      <c r="I586" s="509" t="s">
        <v>544</v>
      </c>
      <c r="J586" s="510" t="s">
        <v>544</v>
      </c>
      <c r="K586" s="511" t="s">
        <v>544</v>
      </c>
      <c r="L586" s="511" t="s">
        <v>544</v>
      </c>
      <c r="M586" s="511" t="s">
        <v>544</v>
      </c>
      <c r="N586" s="511" t="s">
        <v>544</v>
      </c>
      <c r="O586" s="511" t="s">
        <v>544</v>
      </c>
      <c r="P586" s="511" t="s">
        <v>544</v>
      </c>
      <c r="Q586" s="511" t="s">
        <v>544</v>
      </c>
      <c r="R586" s="511" t="s">
        <v>544</v>
      </c>
      <c r="S586" s="511" t="s">
        <v>544</v>
      </c>
      <c r="T586" s="511" t="s">
        <v>544</v>
      </c>
      <c r="U586" s="511" t="s">
        <v>544</v>
      </c>
      <c r="V586" s="511" t="s">
        <v>544</v>
      </c>
      <c r="W586" s="511" t="s">
        <v>544</v>
      </c>
      <c r="X586" s="511" t="s">
        <v>544</v>
      </c>
      <c r="Y586" s="511" t="s">
        <v>544</v>
      </c>
      <c r="Z586" s="511" t="s">
        <v>544</v>
      </c>
      <c r="AA586" s="511" t="s">
        <v>544</v>
      </c>
      <c r="AB586" s="511" t="s">
        <v>544</v>
      </c>
      <c r="AC586" s="511" t="s">
        <v>544</v>
      </c>
      <c r="AD586" s="511" t="s">
        <v>544</v>
      </c>
      <c r="AE586" s="511" t="s">
        <v>544</v>
      </c>
      <c r="AF586" s="511" t="s">
        <v>544</v>
      </c>
      <c r="AG586" s="511" t="s">
        <v>544</v>
      </c>
      <c r="AH586" s="511" t="s">
        <v>544</v>
      </c>
      <c r="AI586" s="511" t="s">
        <v>544</v>
      </c>
      <c r="AJ586" s="511" t="s">
        <v>544</v>
      </c>
      <c r="AK586" s="511" t="s">
        <v>544</v>
      </c>
      <c r="AL586" s="511" t="s">
        <v>544</v>
      </c>
      <c r="AM586" s="511" t="s">
        <v>544</v>
      </c>
      <c r="AN586" s="511" t="s">
        <v>544</v>
      </c>
      <c r="AO586" s="511" t="s">
        <v>544</v>
      </c>
      <c r="AP586" s="511" t="s">
        <v>544</v>
      </c>
      <c r="AQ586" s="511" t="s">
        <v>544</v>
      </c>
      <c r="AR586" s="511" t="s">
        <v>544</v>
      </c>
      <c r="AS586" s="511" t="s">
        <v>544</v>
      </c>
      <c r="AT586" s="511" t="s">
        <v>544</v>
      </c>
      <c r="AU586" s="511" t="s">
        <v>544</v>
      </c>
      <c r="AV586" s="511" t="s">
        <v>544</v>
      </c>
      <c r="AW586" s="511" t="s">
        <v>544</v>
      </c>
      <c r="AX586" s="511" t="s">
        <v>544</v>
      </c>
      <c r="AY586" s="511" t="s">
        <v>544</v>
      </c>
      <c r="AZ586" s="511" t="s">
        <v>544</v>
      </c>
      <c r="BA586" s="511" t="s">
        <v>544</v>
      </c>
      <c r="BB586" s="511" t="s">
        <v>544</v>
      </c>
      <c r="BC586" s="511" t="s">
        <v>544</v>
      </c>
      <c r="BD586" s="511" t="s">
        <v>544</v>
      </c>
      <c r="BE586" s="511" t="s">
        <v>544</v>
      </c>
      <c r="BF586" s="511" t="s">
        <v>544</v>
      </c>
      <c r="BG586" s="511" t="s">
        <v>544</v>
      </c>
      <c r="BH586" s="511" t="s">
        <v>544</v>
      </c>
      <c r="BI586" s="511" t="s">
        <v>544</v>
      </c>
      <c r="BJ586" s="511" t="s">
        <v>544</v>
      </c>
      <c r="BK586" s="511" t="s">
        <v>544</v>
      </c>
      <c r="BL586" s="512" t="s">
        <v>544</v>
      </c>
      <c r="BM586" s="511" t="s">
        <v>544</v>
      </c>
      <c r="BN586" s="511" t="s">
        <v>544</v>
      </c>
      <c r="BO586" s="511" t="s">
        <v>544</v>
      </c>
      <c r="BQ586" t="s">
        <v>544</v>
      </c>
      <c r="BR586" t="s">
        <v>544</v>
      </c>
      <c r="BS586" t="s">
        <v>544</v>
      </c>
      <c r="BT586" t="s">
        <v>544</v>
      </c>
      <c r="BU586" t="s">
        <v>544</v>
      </c>
      <c r="BV586" t="s">
        <v>544</v>
      </c>
      <c r="BW586" t="s">
        <v>544</v>
      </c>
      <c r="BX586" t="s">
        <v>544</v>
      </c>
      <c r="BY586" t="s">
        <v>544</v>
      </c>
      <c r="BZ586" t="s">
        <v>544</v>
      </c>
      <c r="CA586" t="s">
        <v>544</v>
      </c>
      <c r="CB586" t="s">
        <v>544</v>
      </c>
      <c r="CC586" t="s">
        <v>544</v>
      </c>
      <c r="CD586" t="s">
        <v>544</v>
      </c>
      <c r="CE586" t="s">
        <v>544</v>
      </c>
      <c r="CF586" t="s">
        <v>544</v>
      </c>
      <c r="CG586" t="s">
        <v>544</v>
      </c>
      <c r="CH586" t="s">
        <v>544</v>
      </c>
      <c r="CI586" t="s">
        <v>544</v>
      </c>
      <c r="CJ586" t="s">
        <v>544</v>
      </c>
      <c r="CK586" t="s">
        <v>544</v>
      </c>
      <c r="CL586" t="s">
        <v>544</v>
      </c>
      <c r="CM586" t="s">
        <v>544</v>
      </c>
      <c r="CN586" t="s">
        <v>544</v>
      </c>
      <c r="CO586" t="s">
        <v>544</v>
      </c>
      <c r="CP586" t="s">
        <v>544</v>
      </c>
      <c r="CQ586" t="s">
        <v>544</v>
      </c>
      <c r="CR586" t="s">
        <v>544</v>
      </c>
      <c r="CS586" t="s">
        <v>544</v>
      </c>
      <c r="CT586" t="s">
        <v>544</v>
      </c>
      <c r="CU586" t="s">
        <v>544</v>
      </c>
      <c r="CV586" t="s">
        <v>544</v>
      </c>
      <c r="CW586" t="s">
        <v>544</v>
      </c>
      <c r="CX586" t="s">
        <v>544</v>
      </c>
      <c r="CY586" t="s">
        <v>544</v>
      </c>
      <c r="CZ586" t="s">
        <v>544</v>
      </c>
      <c r="DA586" t="s">
        <v>544</v>
      </c>
      <c r="DB586" t="s">
        <v>544</v>
      </c>
      <c r="DC586" t="s">
        <v>544</v>
      </c>
      <c r="DD586" t="s">
        <v>544</v>
      </c>
      <c r="DE586" t="s">
        <v>544</v>
      </c>
      <c r="DF586" t="s">
        <v>544</v>
      </c>
      <c r="DG586" t="s">
        <v>544</v>
      </c>
      <c r="DH586" t="s">
        <v>544</v>
      </c>
      <c r="DI586" t="s">
        <v>544</v>
      </c>
      <c r="DJ586" t="s">
        <v>544</v>
      </c>
      <c r="DK586" t="s">
        <v>544</v>
      </c>
      <c r="DL586" t="s">
        <v>544</v>
      </c>
      <c r="DM586" t="s">
        <v>544</v>
      </c>
      <c r="DN586" t="s">
        <v>544</v>
      </c>
      <c r="DO586" t="s">
        <v>544</v>
      </c>
      <c r="DP586" t="s">
        <v>544</v>
      </c>
      <c r="DQ586" t="s">
        <v>544</v>
      </c>
      <c r="DR586" t="s">
        <v>544</v>
      </c>
      <c r="DS586" t="s">
        <v>544</v>
      </c>
      <c r="DT586" t="s">
        <v>544</v>
      </c>
      <c r="DU586" t="s">
        <v>544</v>
      </c>
      <c r="DV586" t="s">
        <v>544</v>
      </c>
      <c r="DW586" t="s">
        <v>544</v>
      </c>
      <c r="DX586" t="s">
        <v>544</v>
      </c>
      <c r="DY586" t="s">
        <v>544</v>
      </c>
      <c r="DZ586" t="s">
        <v>544</v>
      </c>
      <c r="EA586" t="s">
        <v>544</v>
      </c>
    </row>
    <row r="587" spans="1:131" ht="15" hidden="1">
      <c r="A587" s="505" t="e">
        <v>#N/A</v>
      </c>
      <c r="B587" s="505" t="e">
        <v>#N/A</v>
      </c>
      <c r="C587" s="506" t="s">
        <v>544</v>
      </c>
      <c r="D587" s="506" t="s">
        <v>544</v>
      </c>
      <c r="E587" s="507" t="s">
        <v>544</v>
      </c>
      <c r="F587" s="507" t="s">
        <v>544</v>
      </c>
      <c r="G587" s="508" t="s">
        <v>544</v>
      </c>
      <c r="H587" s="470" t="s">
        <v>544</v>
      </c>
      <c r="I587" s="509" t="s">
        <v>544</v>
      </c>
      <c r="J587" s="510" t="s">
        <v>544</v>
      </c>
      <c r="K587" s="511" t="s">
        <v>544</v>
      </c>
      <c r="L587" s="511" t="s">
        <v>544</v>
      </c>
      <c r="M587" s="511" t="s">
        <v>544</v>
      </c>
      <c r="N587" s="511" t="s">
        <v>544</v>
      </c>
      <c r="O587" s="511" t="s">
        <v>544</v>
      </c>
      <c r="P587" s="511" t="s">
        <v>544</v>
      </c>
      <c r="Q587" s="511" t="s">
        <v>544</v>
      </c>
      <c r="R587" s="511" t="s">
        <v>544</v>
      </c>
      <c r="S587" s="511" t="s">
        <v>544</v>
      </c>
      <c r="T587" s="511" t="s">
        <v>544</v>
      </c>
      <c r="U587" s="511" t="s">
        <v>544</v>
      </c>
      <c r="V587" s="511" t="s">
        <v>544</v>
      </c>
      <c r="W587" s="511" t="s">
        <v>544</v>
      </c>
      <c r="X587" s="511" t="s">
        <v>544</v>
      </c>
      <c r="Y587" s="511" t="s">
        <v>544</v>
      </c>
      <c r="Z587" s="511" t="s">
        <v>544</v>
      </c>
      <c r="AA587" s="511" t="s">
        <v>544</v>
      </c>
      <c r="AB587" s="511" t="s">
        <v>544</v>
      </c>
      <c r="AC587" s="511" t="s">
        <v>544</v>
      </c>
      <c r="AD587" s="511" t="s">
        <v>544</v>
      </c>
      <c r="AE587" s="511" t="s">
        <v>544</v>
      </c>
      <c r="AF587" s="511" t="s">
        <v>544</v>
      </c>
      <c r="AG587" s="511" t="s">
        <v>544</v>
      </c>
      <c r="AH587" s="511" t="s">
        <v>544</v>
      </c>
      <c r="AI587" s="511" t="s">
        <v>544</v>
      </c>
      <c r="AJ587" s="511" t="s">
        <v>544</v>
      </c>
      <c r="AK587" s="511" t="s">
        <v>544</v>
      </c>
      <c r="AL587" s="511" t="s">
        <v>544</v>
      </c>
      <c r="AM587" s="511" t="s">
        <v>544</v>
      </c>
      <c r="AN587" s="511" t="s">
        <v>544</v>
      </c>
      <c r="AO587" s="511" t="s">
        <v>544</v>
      </c>
      <c r="AP587" s="511" t="s">
        <v>544</v>
      </c>
      <c r="AQ587" s="511" t="s">
        <v>544</v>
      </c>
      <c r="AR587" s="511" t="s">
        <v>544</v>
      </c>
      <c r="AS587" s="511" t="s">
        <v>544</v>
      </c>
      <c r="AT587" s="511" t="s">
        <v>544</v>
      </c>
      <c r="AU587" s="511" t="s">
        <v>544</v>
      </c>
      <c r="AV587" s="511" t="s">
        <v>544</v>
      </c>
      <c r="AW587" s="511" t="s">
        <v>544</v>
      </c>
      <c r="AX587" s="511" t="s">
        <v>544</v>
      </c>
      <c r="AY587" s="511" t="s">
        <v>544</v>
      </c>
      <c r="AZ587" s="511" t="s">
        <v>544</v>
      </c>
      <c r="BA587" s="511" t="s">
        <v>544</v>
      </c>
      <c r="BB587" s="511" t="s">
        <v>544</v>
      </c>
      <c r="BC587" s="511" t="s">
        <v>544</v>
      </c>
      <c r="BD587" s="511" t="s">
        <v>544</v>
      </c>
      <c r="BE587" s="511" t="s">
        <v>544</v>
      </c>
      <c r="BF587" s="511" t="s">
        <v>544</v>
      </c>
      <c r="BG587" s="511" t="s">
        <v>544</v>
      </c>
      <c r="BH587" s="511" t="s">
        <v>544</v>
      </c>
      <c r="BI587" s="511" t="s">
        <v>544</v>
      </c>
      <c r="BJ587" s="511" t="s">
        <v>544</v>
      </c>
      <c r="BK587" s="511" t="s">
        <v>544</v>
      </c>
      <c r="BL587" s="512" t="s">
        <v>544</v>
      </c>
      <c r="BM587" s="511" t="s">
        <v>544</v>
      </c>
      <c r="BN587" s="511" t="s">
        <v>544</v>
      </c>
      <c r="BO587" s="511" t="s">
        <v>544</v>
      </c>
      <c r="BQ587" t="s">
        <v>544</v>
      </c>
      <c r="BR587" t="s">
        <v>544</v>
      </c>
      <c r="BS587" t="s">
        <v>544</v>
      </c>
      <c r="BT587" t="s">
        <v>544</v>
      </c>
      <c r="BU587" t="s">
        <v>544</v>
      </c>
      <c r="BV587" t="s">
        <v>544</v>
      </c>
      <c r="BW587" t="s">
        <v>544</v>
      </c>
      <c r="BX587" t="s">
        <v>544</v>
      </c>
      <c r="BY587" t="s">
        <v>544</v>
      </c>
      <c r="BZ587" t="s">
        <v>544</v>
      </c>
      <c r="CA587" t="s">
        <v>544</v>
      </c>
      <c r="CB587" t="s">
        <v>544</v>
      </c>
      <c r="CC587" t="s">
        <v>544</v>
      </c>
      <c r="CD587" t="s">
        <v>544</v>
      </c>
      <c r="CE587" t="s">
        <v>544</v>
      </c>
      <c r="CF587" t="s">
        <v>544</v>
      </c>
      <c r="CG587" t="s">
        <v>544</v>
      </c>
      <c r="CH587" t="s">
        <v>544</v>
      </c>
      <c r="CI587" t="s">
        <v>544</v>
      </c>
      <c r="CJ587" t="s">
        <v>544</v>
      </c>
      <c r="CK587" t="s">
        <v>544</v>
      </c>
      <c r="CL587" t="s">
        <v>544</v>
      </c>
      <c r="CM587" t="s">
        <v>544</v>
      </c>
      <c r="CN587" t="s">
        <v>544</v>
      </c>
      <c r="CO587" t="s">
        <v>544</v>
      </c>
      <c r="CP587" t="s">
        <v>544</v>
      </c>
      <c r="CQ587" t="s">
        <v>544</v>
      </c>
      <c r="CR587" t="s">
        <v>544</v>
      </c>
      <c r="CS587" t="s">
        <v>544</v>
      </c>
      <c r="CT587" t="s">
        <v>544</v>
      </c>
      <c r="CU587" t="s">
        <v>544</v>
      </c>
      <c r="CV587" t="s">
        <v>544</v>
      </c>
      <c r="CW587" t="s">
        <v>544</v>
      </c>
      <c r="CX587" t="s">
        <v>544</v>
      </c>
      <c r="CY587" t="s">
        <v>544</v>
      </c>
      <c r="CZ587" t="s">
        <v>544</v>
      </c>
      <c r="DA587" t="s">
        <v>544</v>
      </c>
      <c r="DB587" t="s">
        <v>544</v>
      </c>
      <c r="DC587" t="s">
        <v>544</v>
      </c>
      <c r="DD587" t="s">
        <v>544</v>
      </c>
      <c r="DE587" t="s">
        <v>544</v>
      </c>
      <c r="DF587" t="s">
        <v>544</v>
      </c>
      <c r="DG587" t="s">
        <v>544</v>
      </c>
      <c r="DH587" t="s">
        <v>544</v>
      </c>
      <c r="DI587" t="s">
        <v>544</v>
      </c>
      <c r="DJ587" t="s">
        <v>544</v>
      </c>
      <c r="DK587" t="s">
        <v>544</v>
      </c>
      <c r="DL587" t="s">
        <v>544</v>
      </c>
      <c r="DM587" t="s">
        <v>544</v>
      </c>
      <c r="DN587" t="s">
        <v>544</v>
      </c>
      <c r="DO587" t="s">
        <v>544</v>
      </c>
      <c r="DP587" t="s">
        <v>544</v>
      </c>
      <c r="DQ587" t="s">
        <v>544</v>
      </c>
      <c r="DR587" t="s">
        <v>544</v>
      </c>
      <c r="DS587" t="s">
        <v>544</v>
      </c>
      <c r="DT587" t="s">
        <v>544</v>
      </c>
      <c r="DU587" t="s">
        <v>544</v>
      </c>
      <c r="DV587" t="s">
        <v>544</v>
      </c>
      <c r="DW587" t="s">
        <v>544</v>
      </c>
      <c r="DX587" t="s">
        <v>544</v>
      </c>
      <c r="DY587" t="s">
        <v>544</v>
      </c>
      <c r="DZ587" t="s">
        <v>544</v>
      </c>
      <c r="EA587" t="s">
        <v>544</v>
      </c>
    </row>
    <row r="588" spans="1:131" ht="15" hidden="1">
      <c r="A588" s="505" t="e">
        <v>#N/A</v>
      </c>
      <c r="B588" s="505" t="e">
        <v>#N/A</v>
      </c>
      <c r="C588" s="506" t="s">
        <v>544</v>
      </c>
      <c r="D588" s="506" t="s">
        <v>544</v>
      </c>
      <c r="E588" s="507" t="s">
        <v>544</v>
      </c>
      <c r="F588" s="507" t="s">
        <v>544</v>
      </c>
      <c r="G588" s="508" t="s">
        <v>544</v>
      </c>
      <c r="H588" s="470" t="s">
        <v>544</v>
      </c>
      <c r="I588" s="509" t="s">
        <v>544</v>
      </c>
      <c r="J588" s="510" t="s">
        <v>544</v>
      </c>
      <c r="K588" s="511" t="s">
        <v>544</v>
      </c>
      <c r="L588" s="511" t="s">
        <v>544</v>
      </c>
      <c r="M588" s="511" t="s">
        <v>544</v>
      </c>
      <c r="N588" s="511" t="s">
        <v>544</v>
      </c>
      <c r="O588" s="511" t="s">
        <v>544</v>
      </c>
      <c r="P588" s="511" t="s">
        <v>544</v>
      </c>
      <c r="Q588" s="511" t="s">
        <v>544</v>
      </c>
      <c r="R588" s="511" t="s">
        <v>544</v>
      </c>
      <c r="S588" s="511" t="s">
        <v>544</v>
      </c>
      <c r="T588" s="511" t="s">
        <v>544</v>
      </c>
      <c r="U588" s="511" t="s">
        <v>544</v>
      </c>
      <c r="V588" s="511" t="s">
        <v>544</v>
      </c>
      <c r="W588" s="511" t="s">
        <v>544</v>
      </c>
      <c r="X588" s="511" t="s">
        <v>544</v>
      </c>
      <c r="Y588" s="511" t="s">
        <v>544</v>
      </c>
      <c r="Z588" s="511" t="s">
        <v>544</v>
      </c>
      <c r="AA588" s="511" t="s">
        <v>544</v>
      </c>
      <c r="AB588" s="511" t="s">
        <v>544</v>
      </c>
      <c r="AC588" s="511" t="s">
        <v>544</v>
      </c>
      <c r="AD588" s="511" t="s">
        <v>544</v>
      </c>
      <c r="AE588" s="511" t="s">
        <v>544</v>
      </c>
      <c r="AF588" s="511" t="s">
        <v>544</v>
      </c>
      <c r="AG588" s="511" t="s">
        <v>544</v>
      </c>
      <c r="AH588" s="511" t="s">
        <v>544</v>
      </c>
      <c r="AI588" s="511" t="s">
        <v>544</v>
      </c>
      <c r="AJ588" s="511" t="s">
        <v>544</v>
      </c>
      <c r="AK588" s="511" t="s">
        <v>544</v>
      </c>
      <c r="AL588" s="511" t="s">
        <v>544</v>
      </c>
      <c r="AM588" s="511" t="s">
        <v>544</v>
      </c>
      <c r="AN588" s="511" t="s">
        <v>544</v>
      </c>
      <c r="AO588" s="511" t="s">
        <v>544</v>
      </c>
      <c r="AP588" s="511" t="s">
        <v>544</v>
      </c>
      <c r="AQ588" s="511" t="s">
        <v>544</v>
      </c>
      <c r="AR588" s="511" t="s">
        <v>544</v>
      </c>
      <c r="AS588" s="511" t="s">
        <v>544</v>
      </c>
      <c r="AT588" s="511" t="s">
        <v>544</v>
      </c>
      <c r="AU588" s="511" t="s">
        <v>544</v>
      </c>
      <c r="AV588" s="511" t="s">
        <v>544</v>
      </c>
      <c r="AW588" s="511" t="s">
        <v>544</v>
      </c>
      <c r="AX588" s="511" t="s">
        <v>544</v>
      </c>
      <c r="AY588" s="511" t="s">
        <v>544</v>
      </c>
      <c r="AZ588" s="511" t="s">
        <v>544</v>
      </c>
      <c r="BA588" s="511" t="s">
        <v>544</v>
      </c>
      <c r="BB588" s="511" t="s">
        <v>544</v>
      </c>
      <c r="BC588" s="511" t="s">
        <v>544</v>
      </c>
      <c r="BD588" s="511" t="s">
        <v>544</v>
      </c>
      <c r="BE588" s="511" t="s">
        <v>544</v>
      </c>
      <c r="BF588" s="511" t="s">
        <v>544</v>
      </c>
      <c r="BG588" s="511" t="s">
        <v>544</v>
      </c>
      <c r="BH588" s="511" t="s">
        <v>544</v>
      </c>
      <c r="BI588" s="511" t="s">
        <v>544</v>
      </c>
      <c r="BJ588" s="511" t="s">
        <v>544</v>
      </c>
      <c r="BK588" s="511" t="s">
        <v>544</v>
      </c>
      <c r="BL588" s="512" t="s">
        <v>544</v>
      </c>
      <c r="BM588" s="511" t="s">
        <v>544</v>
      </c>
      <c r="BN588" s="511" t="s">
        <v>544</v>
      </c>
      <c r="BO588" s="511" t="s">
        <v>544</v>
      </c>
      <c r="BQ588" t="s">
        <v>544</v>
      </c>
      <c r="BR588" t="s">
        <v>544</v>
      </c>
      <c r="BS588" t="s">
        <v>544</v>
      </c>
      <c r="BT588" t="s">
        <v>544</v>
      </c>
      <c r="BU588" t="s">
        <v>544</v>
      </c>
      <c r="BV588" t="s">
        <v>544</v>
      </c>
      <c r="BW588" t="s">
        <v>544</v>
      </c>
      <c r="BX588" t="s">
        <v>544</v>
      </c>
      <c r="BY588" t="s">
        <v>544</v>
      </c>
      <c r="BZ588" t="s">
        <v>544</v>
      </c>
      <c r="CA588" t="s">
        <v>544</v>
      </c>
      <c r="CB588" t="s">
        <v>544</v>
      </c>
      <c r="CC588" t="s">
        <v>544</v>
      </c>
      <c r="CD588" t="s">
        <v>544</v>
      </c>
      <c r="CE588" t="s">
        <v>544</v>
      </c>
      <c r="CF588" t="s">
        <v>544</v>
      </c>
      <c r="CG588" t="s">
        <v>544</v>
      </c>
      <c r="CH588" t="s">
        <v>544</v>
      </c>
      <c r="CI588" t="s">
        <v>544</v>
      </c>
      <c r="CJ588" t="s">
        <v>544</v>
      </c>
      <c r="CK588" t="s">
        <v>544</v>
      </c>
      <c r="CL588" t="s">
        <v>544</v>
      </c>
      <c r="CM588" t="s">
        <v>544</v>
      </c>
      <c r="CN588" t="s">
        <v>544</v>
      </c>
      <c r="CO588" t="s">
        <v>544</v>
      </c>
      <c r="CP588" t="s">
        <v>544</v>
      </c>
      <c r="CQ588" t="s">
        <v>544</v>
      </c>
      <c r="CR588" t="s">
        <v>544</v>
      </c>
      <c r="CS588" t="s">
        <v>544</v>
      </c>
      <c r="CT588" t="s">
        <v>544</v>
      </c>
      <c r="CU588" t="s">
        <v>544</v>
      </c>
      <c r="CV588" t="s">
        <v>544</v>
      </c>
      <c r="CW588" t="s">
        <v>544</v>
      </c>
      <c r="CX588" t="s">
        <v>544</v>
      </c>
      <c r="CY588" t="s">
        <v>544</v>
      </c>
      <c r="CZ588" t="s">
        <v>544</v>
      </c>
      <c r="DA588" t="s">
        <v>544</v>
      </c>
      <c r="DB588" t="s">
        <v>544</v>
      </c>
      <c r="DC588" t="s">
        <v>544</v>
      </c>
      <c r="DD588" t="s">
        <v>544</v>
      </c>
      <c r="DE588" t="s">
        <v>544</v>
      </c>
      <c r="DF588" t="s">
        <v>544</v>
      </c>
      <c r="DG588" t="s">
        <v>544</v>
      </c>
      <c r="DH588" t="s">
        <v>544</v>
      </c>
      <c r="DI588" t="s">
        <v>544</v>
      </c>
      <c r="DJ588" t="s">
        <v>544</v>
      </c>
      <c r="DK588" t="s">
        <v>544</v>
      </c>
      <c r="DL588" t="s">
        <v>544</v>
      </c>
      <c r="DM588" t="s">
        <v>544</v>
      </c>
      <c r="DN588" t="s">
        <v>544</v>
      </c>
      <c r="DO588" t="s">
        <v>544</v>
      </c>
      <c r="DP588" t="s">
        <v>544</v>
      </c>
      <c r="DQ588" t="s">
        <v>544</v>
      </c>
      <c r="DR588" t="s">
        <v>544</v>
      </c>
      <c r="DS588" t="s">
        <v>544</v>
      </c>
      <c r="DT588" t="s">
        <v>544</v>
      </c>
      <c r="DU588" t="s">
        <v>544</v>
      </c>
      <c r="DV588" t="s">
        <v>544</v>
      </c>
      <c r="DW588" t="s">
        <v>544</v>
      </c>
      <c r="DX588" t="s">
        <v>544</v>
      </c>
      <c r="DY588" t="s">
        <v>544</v>
      </c>
      <c r="DZ588" t="s">
        <v>544</v>
      </c>
      <c r="EA588" t="s">
        <v>544</v>
      </c>
    </row>
    <row r="589" spans="1:131" ht="15" hidden="1">
      <c r="A589" s="505" t="e">
        <v>#N/A</v>
      </c>
      <c r="B589" s="505" t="e">
        <v>#N/A</v>
      </c>
      <c r="C589" s="506" t="s">
        <v>544</v>
      </c>
      <c r="D589" s="506" t="s">
        <v>544</v>
      </c>
      <c r="E589" s="507" t="s">
        <v>544</v>
      </c>
      <c r="F589" s="507" t="s">
        <v>544</v>
      </c>
      <c r="G589" s="508" t="s">
        <v>544</v>
      </c>
      <c r="H589" s="470" t="s">
        <v>544</v>
      </c>
      <c r="I589" s="509" t="s">
        <v>544</v>
      </c>
      <c r="J589" s="510" t="s">
        <v>544</v>
      </c>
      <c r="K589" s="511" t="s">
        <v>544</v>
      </c>
      <c r="L589" s="511" t="s">
        <v>544</v>
      </c>
      <c r="M589" s="511" t="s">
        <v>544</v>
      </c>
      <c r="N589" s="511" t="s">
        <v>544</v>
      </c>
      <c r="O589" s="511" t="s">
        <v>544</v>
      </c>
      <c r="P589" s="511" t="s">
        <v>544</v>
      </c>
      <c r="Q589" s="511" t="s">
        <v>544</v>
      </c>
      <c r="R589" s="511" t="s">
        <v>544</v>
      </c>
      <c r="S589" s="511" t="s">
        <v>544</v>
      </c>
      <c r="T589" s="511" t="s">
        <v>544</v>
      </c>
      <c r="U589" s="511" t="s">
        <v>544</v>
      </c>
      <c r="V589" s="511" t="s">
        <v>544</v>
      </c>
      <c r="W589" s="511" t="s">
        <v>544</v>
      </c>
      <c r="X589" s="511" t="s">
        <v>544</v>
      </c>
      <c r="Y589" s="511" t="s">
        <v>544</v>
      </c>
      <c r="Z589" s="511" t="s">
        <v>544</v>
      </c>
      <c r="AA589" s="511" t="s">
        <v>544</v>
      </c>
      <c r="AB589" s="511" t="s">
        <v>544</v>
      </c>
      <c r="AC589" s="511" t="s">
        <v>544</v>
      </c>
      <c r="AD589" s="511" t="s">
        <v>544</v>
      </c>
      <c r="AE589" s="511" t="s">
        <v>544</v>
      </c>
      <c r="AF589" s="511" t="s">
        <v>544</v>
      </c>
      <c r="AG589" s="511" t="s">
        <v>544</v>
      </c>
      <c r="AH589" s="511" t="s">
        <v>544</v>
      </c>
      <c r="AI589" s="511" t="s">
        <v>544</v>
      </c>
      <c r="AJ589" s="511" t="s">
        <v>544</v>
      </c>
      <c r="AK589" s="511" t="s">
        <v>544</v>
      </c>
      <c r="AL589" s="511" t="s">
        <v>544</v>
      </c>
      <c r="AM589" s="511" t="s">
        <v>544</v>
      </c>
      <c r="AN589" s="511" t="s">
        <v>544</v>
      </c>
      <c r="AO589" s="511" t="s">
        <v>544</v>
      </c>
      <c r="AP589" s="511" t="s">
        <v>544</v>
      </c>
      <c r="AQ589" s="511" t="s">
        <v>544</v>
      </c>
      <c r="AR589" s="511" t="s">
        <v>544</v>
      </c>
      <c r="AS589" s="511" t="s">
        <v>544</v>
      </c>
      <c r="AT589" s="511" t="s">
        <v>544</v>
      </c>
      <c r="AU589" s="511" t="s">
        <v>544</v>
      </c>
      <c r="AV589" s="511" t="s">
        <v>544</v>
      </c>
      <c r="AW589" s="511" t="s">
        <v>544</v>
      </c>
      <c r="AX589" s="511" t="s">
        <v>544</v>
      </c>
      <c r="AY589" s="511" t="s">
        <v>544</v>
      </c>
      <c r="AZ589" s="511" t="s">
        <v>544</v>
      </c>
      <c r="BA589" s="511" t="s">
        <v>544</v>
      </c>
      <c r="BB589" s="511" t="s">
        <v>544</v>
      </c>
      <c r="BC589" s="511" t="s">
        <v>544</v>
      </c>
      <c r="BD589" s="511" t="s">
        <v>544</v>
      </c>
      <c r="BE589" s="511" t="s">
        <v>544</v>
      </c>
      <c r="BF589" s="511" t="s">
        <v>544</v>
      </c>
      <c r="BG589" s="511" t="s">
        <v>544</v>
      </c>
      <c r="BH589" s="511" t="s">
        <v>544</v>
      </c>
      <c r="BI589" s="511" t="s">
        <v>544</v>
      </c>
      <c r="BJ589" s="511" t="s">
        <v>544</v>
      </c>
      <c r="BK589" s="511" t="s">
        <v>544</v>
      </c>
      <c r="BL589" s="512" t="s">
        <v>544</v>
      </c>
      <c r="BM589" s="511" t="s">
        <v>544</v>
      </c>
      <c r="BN589" s="511" t="s">
        <v>544</v>
      </c>
      <c r="BO589" s="511" t="s">
        <v>544</v>
      </c>
      <c r="BQ589" t="s">
        <v>544</v>
      </c>
      <c r="BR589" t="s">
        <v>544</v>
      </c>
      <c r="BS589" t="s">
        <v>544</v>
      </c>
      <c r="BT589" t="s">
        <v>544</v>
      </c>
      <c r="BU589" t="s">
        <v>544</v>
      </c>
      <c r="BV589" t="s">
        <v>544</v>
      </c>
      <c r="BW589" t="s">
        <v>544</v>
      </c>
      <c r="BX589" t="s">
        <v>544</v>
      </c>
      <c r="BY589" t="s">
        <v>544</v>
      </c>
      <c r="BZ589" t="s">
        <v>544</v>
      </c>
      <c r="CA589" t="s">
        <v>544</v>
      </c>
      <c r="CB589" t="s">
        <v>544</v>
      </c>
      <c r="CC589" t="s">
        <v>544</v>
      </c>
      <c r="CD589" t="s">
        <v>544</v>
      </c>
      <c r="CE589" t="s">
        <v>544</v>
      </c>
      <c r="CF589" t="s">
        <v>544</v>
      </c>
      <c r="CG589" t="s">
        <v>544</v>
      </c>
      <c r="CH589" t="s">
        <v>544</v>
      </c>
      <c r="CI589" t="s">
        <v>544</v>
      </c>
      <c r="CJ589" t="s">
        <v>544</v>
      </c>
      <c r="CK589" t="s">
        <v>544</v>
      </c>
      <c r="CL589" t="s">
        <v>544</v>
      </c>
      <c r="CM589" t="s">
        <v>544</v>
      </c>
      <c r="CN589" t="s">
        <v>544</v>
      </c>
      <c r="CO589" t="s">
        <v>544</v>
      </c>
      <c r="CP589" t="s">
        <v>544</v>
      </c>
      <c r="CQ589" t="s">
        <v>544</v>
      </c>
      <c r="CR589" t="s">
        <v>544</v>
      </c>
      <c r="CS589" t="s">
        <v>544</v>
      </c>
      <c r="CT589" t="s">
        <v>544</v>
      </c>
      <c r="CU589" t="s">
        <v>544</v>
      </c>
      <c r="CV589" t="s">
        <v>544</v>
      </c>
      <c r="CW589" t="s">
        <v>544</v>
      </c>
      <c r="CX589" t="s">
        <v>544</v>
      </c>
      <c r="CY589" t="s">
        <v>544</v>
      </c>
      <c r="CZ589" t="s">
        <v>544</v>
      </c>
      <c r="DA589" t="s">
        <v>544</v>
      </c>
      <c r="DB589" t="s">
        <v>544</v>
      </c>
      <c r="DC589" t="s">
        <v>544</v>
      </c>
      <c r="DD589" t="s">
        <v>544</v>
      </c>
      <c r="DE589" t="s">
        <v>544</v>
      </c>
      <c r="DF589" t="s">
        <v>544</v>
      </c>
      <c r="DG589" t="s">
        <v>544</v>
      </c>
      <c r="DH589" t="s">
        <v>544</v>
      </c>
      <c r="DI589" t="s">
        <v>544</v>
      </c>
      <c r="DJ589" t="s">
        <v>544</v>
      </c>
      <c r="DK589" t="s">
        <v>544</v>
      </c>
      <c r="DL589" t="s">
        <v>544</v>
      </c>
      <c r="DM589" t="s">
        <v>544</v>
      </c>
      <c r="DN589" t="s">
        <v>544</v>
      </c>
      <c r="DO589" t="s">
        <v>544</v>
      </c>
      <c r="DP589" t="s">
        <v>544</v>
      </c>
      <c r="DQ589" t="s">
        <v>544</v>
      </c>
      <c r="DR589" t="s">
        <v>544</v>
      </c>
      <c r="DS589" t="s">
        <v>544</v>
      </c>
      <c r="DT589" t="s">
        <v>544</v>
      </c>
      <c r="DU589" t="s">
        <v>544</v>
      </c>
      <c r="DV589" t="s">
        <v>544</v>
      </c>
      <c r="DW589" t="s">
        <v>544</v>
      </c>
      <c r="DX589" t="s">
        <v>544</v>
      </c>
      <c r="DY589" t="s">
        <v>544</v>
      </c>
      <c r="DZ589" t="s">
        <v>544</v>
      </c>
      <c r="EA589" t="s">
        <v>544</v>
      </c>
    </row>
    <row r="590" spans="1:131" ht="15" hidden="1">
      <c r="A590" s="505" t="e">
        <v>#N/A</v>
      </c>
      <c r="B590" s="505" t="e">
        <v>#N/A</v>
      </c>
      <c r="C590" s="506" t="s">
        <v>544</v>
      </c>
      <c r="D590" s="506" t="s">
        <v>544</v>
      </c>
      <c r="E590" s="507" t="s">
        <v>544</v>
      </c>
      <c r="F590" s="507" t="s">
        <v>544</v>
      </c>
      <c r="G590" s="508" t="s">
        <v>544</v>
      </c>
      <c r="H590" s="470" t="s">
        <v>544</v>
      </c>
      <c r="I590" s="509" t="s">
        <v>544</v>
      </c>
      <c r="J590" s="510" t="s">
        <v>544</v>
      </c>
      <c r="K590" s="511" t="s">
        <v>544</v>
      </c>
      <c r="L590" s="511" t="s">
        <v>544</v>
      </c>
      <c r="M590" s="511" t="s">
        <v>544</v>
      </c>
      <c r="N590" s="511" t="s">
        <v>544</v>
      </c>
      <c r="O590" s="511" t="s">
        <v>544</v>
      </c>
      <c r="P590" s="511" t="s">
        <v>544</v>
      </c>
      <c r="Q590" s="511" t="s">
        <v>544</v>
      </c>
      <c r="R590" s="511" t="s">
        <v>544</v>
      </c>
      <c r="S590" s="511" t="s">
        <v>544</v>
      </c>
      <c r="T590" s="511" t="s">
        <v>544</v>
      </c>
      <c r="U590" s="511" t="s">
        <v>544</v>
      </c>
      <c r="V590" s="511" t="s">
        <v>544</v>
      </c>
      <c r="W590" s="511" t="s">
        <v>544</v>
      </c>
      <c r="X590" s="511" t="s">
        <v>544</v>
      </c>
      <c r="Y590" s="511" t="s">
        <v>544</v>
      </c>
      <c r="Z590" s="511" t="s">
        <v>544</v>
      </c>
      <c r="AA590" s="511" t="s">
        <v>544</v>
      </c>
      <c r="AB590" s="511" t="s">
        <v>544</v>
      </c>
      <c r="AC590" s="511" t="s">
        <v>544</v>
      </c>
      <c r="AD590" s="511" t="s">
        <v>544</v>
      </c>
      <c r="AE590" s="511" t="s">
        <v>544</v>
      </c>
      <c r="AF590" s="511" t="s">
        <v>544</v>
      </c>
      <c r="AG590" s="511" t="s">
        <v>544</v>
      </c>
      <c r="AH590" s="511" t="s">
        <v>544</v>
      </c>
      <c r="AI590" s="511" t="s">
        <v>544</v>
      </c>
      <c r="AJ590" s="511" t="s">
        <v>544</v>
      </c>
      <c r="AK590" s="511" t="s">
        <v>544</v>
      </c>
      <c r="AL590" s="511" t="s">
        <v>544</v>
      </c>
      <c r="AM590" s="511" t="s">
        <v>544</v>
      </c>
      <c r="AN590" s="511" t="s">
        <v>544</v>
      </c>
      <c r="AO590" s="511" t="s">
        <v>544</v>
      </c>
      <c r="AP590" s="511" t="s">
        <v>544</v>
      </c>
      <c r="AQ590" s="511" t="s">
        <v>544</v>
      </c>
      <c r="AR590" s="511" t="s">
        <v>544</v>
      </c>
      <c r="AS590" s="511" t="s">
        <v>544</v>
      </c>
      <c r="AT590" s="511" t="s">
        <v>544</v>
      </c>
      <c r="AU590" s="511" t="s">
        <v>544</v>
      </c>
      <c r="AV590" s="511" t="s">
        <v>544</v>
      </c>
      <c r="AW590" s="511" t="s">
        <v>544</v>
      </c>
      <c r="AX590" s="511" t="s">
        <v>544</v>
      </c>
      <c r="AY590" s="511" t="s">
        <v>544</v>
      </c>
      <c r="AZ590" s="511" t="s">
        <v>544</v>
      </c>
      <c r="BA590" s="511" t="s">
        <v>544</v>
      </c>
      <c r="BB590" s="511" t="s">
        <v>544</v>
      </c>
      <c r="BC590" s="511" t="s">
        <v>544</v>
      </c>
      <c r="BD590" s="511" t="s">
        <v>544</v>
      </c>
      <c r="BE590" s="511" t="s">
        <v>544</v>
      </c>
      <c r="BF590" s="511" t="s">
        <v>544</v>
      </c>
      <c r="BG590" s="511" t="s">
        <v>544</v>
      </c>
      <c r="BH590" s="511" t="s">
        <v>544</v>
      </c>
      <c r="BI590" s="511" t="s">
        <v>544</v>
      </c>
      <c r="BJ590" s="511" t="s">
        <v>544</v>
      </c>
      <c r="BK590" s="511" t="s">
        <v>544</v>
      </c>
      <c r="BL590" s="512" t="s">
        <v>544</v>
      </c>
      <c r="BM590" s="511" t="s">
        <v>544</v>
      </c>
      <c r="BN590" s="511" t="s">
        <v>544</v>
      </c>
      <c r="BO590" s="511" t="s">
        <v>544</v>
      </c>
      <c r="BQ590" t="s">
        <v>544</v>
      </c>
      <c r="BR590" t="s">
        <v>544</v>
      </c>
      <c r="BS590" t="s">
        <v>544</v>
      </c>
      <c r="BT590" t="s">
        <v>544</v>
      </c>
      <c r="BU590" t="s">
        <v>544</v>
      </c>
      <c r="BV590" t="s">
        <v>544</v>
      </c>
      <c r="BW590" t="s">
        <v>544</v>
      </c>
      <c r="BX590" t="s">
        <v>544</v>
      </c>
      <c r="BY590" t="s">
        <v>544</v>
      </c>
      <c r="BZ590" t="s">
        <v>544</v>
      </c>
      <c r="CA590" t="s">
        <v>544</v>
      </c>
      <c r="CB590" t="s">
        <v>544</v>
      </c>
      <c r="CC590" t="s">
        <v>544</v>
      </c>
      <c r="CD590" t="s">
        <v>544</v>
      </c>
      <c r="CE590" t="s">
        <v>544</v>
      </c>
      <c r="CF590" t="s">
        <v>544</v>
      </c>
      <c r="CG590" t="s">
        <v>544</v>
      </c>
      <c r="CH590" t="s">
        <v>544</v>
      </c>
      <c r="CI590" t="s">
        <v>544</v>
      </c>
      <c r="CJ590" t="s">
        <v>544</v>
      </c>
      <c r="CK590" t="s">
        <v>544</v>
      </c>
      <c r="CL590" t="s">
        <v>544</v>
      </c>
      <c r="CM590" t="s">
        <v>544</v>
      </c>
      <c r="CN590" t="s">
        <v>544</v>
      </c>
      <c r="CO590" t="s">
        <v>544</v>
      </c>
      <c r="CP590" t="s">
        <v>544</v>
      </c>
      <c r="CQ590" t="s">
        <v>544</v>
      </c>
      <c r="CR590" t="s">
        <v>544</v>
      </c>
      <c r="CS590" t="s">
        <v>544</v>
      </c>
      <c r="CT590" t="s">
        <v>544</v>
      </c>
      <c r="CU590" t="s">
        <v>544</v>
      </c>
      <c r="CV590" t="s">
        <v>544</v>
      </c>
      <c r="CW590" t="s">
        <v>544</v>
      </c>
      <c r="CX590" t="s">
        <v>544</v>
      </c>
      <c r="CY590" t="s">
        <v>544</v>
      </c>
      <c r="CZ590" t="s">
        <v>544</v>
      </c>
      <c r="DA590" t="s">
        <v>544</v>
      </c>
      <c r="DB590" t="s">
        <v>544</v>
      </c>
      <c r="DC590" t="s">
        <v>544</v>
      </c>
      <c r="DD590" t="s">
        <v>544</v>
      </c>
      <c r="DE590" t="s">
        <v>544</v>
      </c>
      <c r="DF590" t="s">
        <v>544</v>
      </c>
      <c r="DG590" t="s">
        <v>544</v>
      </c>
      <c r="DH590" t="s">
        <v>544</v>
      </c>
      <c r="DI590" t="s">
        <v>544</v>
      </c>
      <c r="DJ590" t="s">
        <v>544</v>
      </c>
      <c r="DK590" t="s">
        <v>544</v>
      </c>
      <c r="DL590" t="s">
        <v>544</v>
      </c>
      <c r="DM590" t="s">
        <v>544</v>
      </c>
      <c r="DN590" t="s">
        <v>544</v>
      </c>
      <c r="DO590" t="s">
        <v>544</v>
      </c>
      <c r="DP590" t="s">
        <v>544</v>
      </c>
      <c r="DQ590" t="s">
        <v>544</v>
      </c>
      <c r="DR590" t="s">
        <v>544</v>
      </c>
      <c r="DS590" t="s">
        <v>544</v>
      </c>
      <c r="DT590" t="s">
        <v>544</v>
      </c>
      <c r="DU590" t="s">
        <v>544</v>
      </c>
      <c r="DV590" t="s">
        <v>544</v>
      </c>
      <c r="DW590" t="s">
        <v>544</v>
      </c>
      <c r="DX590" t="s">
        <v>544</v>
      </c>
      <c r="DY590" t="s">
        <v>544</v>
      </c>
      <c r="DZ590" t="s">
        <v>544</v>
      </c>
      <c r="EA590" t="s">
        <v>544</v>
      </c>
    </row>
    <row r="591" spans="1:131" ht="15" hidden="1">
      <c r="A591" s="505" t="e">
        <v>#N/A</v>
      </c>
      <c r="B591" s="505" t="e">
        <v>#N/A</v>
      </c>
      <c r="C591" s="506" t="s">
        <v>544</v>
      </c>
      <c r="D591" s="506" t="s">
        <v>544</v>
      </c>
      <c r="E591" s="507" t="s">
        <v>544</v>
      </c>
      <c r="F591" s="507" t="s">
        <v>544</v>
      </c>
      <c r="G591" s="508" t="s">
        <v>544</v>
      </c>
      <c r="H591" s="470" t="s">
        <v>544</v>
      </c>
      <c r="I591" s="509" t="s">
        <v>544</v>
      </c>
      <c r="J591" s="510" t="s">
        <v>544</v>
      </c>
      <c r="K591" s="511" t="s">
        <v>544</v>
      </c>
      <c r="L591" s="511" t="s">
        <v>544</v>
      </c>
      <c r="M591" s="511" t="s">
        <v>544</v>
      </c>
      <c r="N591" s="511" t="s">
        <v>544</v>
      </c>
      <c r="O591" s="511" t="s">
        <v>544</v>
      </c>
      <c r="P591" s="511" t="s">
        <v>544</v>
      </c>
      <c r="Q591" s="511" t="s">
        <v>544</v>
      </c>
      <c r="R591" s="511" t="s">
        <v>544</v>
      </c>
      <c r="S591" s="511" t="s">
        <v>544</v>
      </c>
      <c r="T591" s="511" t="s">
        <v>544</v>
      </c>
      <c r="U591" s="511" t="s">
        <v>544</v>
      </c>
      <c r="V591" s="511" t="s">
        <v>544</v>
      </c>
      <c r="W591" s="511" t="s">
        <v>544</v>
      </c>
      <c r="X591" s="511" t="s">
        <v>544</v>
      </c>
      <c r="Y591" s="511" t="s">
        <v>544</v>
      </c>
      <c r="Z591" s="511" t="s">
        <v>544</v>
      </c>
      <c r="AA591" s="511" t="s">
        <v>544</v>
      </c>
      <c r="AB591" s="511" t="s">
        <v>544</v>
      </c>
      <c r="AC591" s="511" t="s">
        <v>544</v>
      </c>
      <c r="AD591" s="511" t="s">
        <v>544</v>
      </c>
      <c r="AE591" s="511" t="s">
        <v>544</v>
      </c>
      <c r="AF591" s="511" t="s">
        <v>544</v>
      </c>
      <c r="AG591" s="511" t="s">
        <v>544</v>
      </c>
      <c r="AH591" s="511" t="s">
        <v>544</v>
      </c>
      <c r="AI591" s="511" t="s">
        <v>544</v>
      </c>
      <c r="AJ591" s="511" t="s">
        <v>544</v>
      </c>
      <c r="AK591" s="511" t="s">
        <v>544</v>
      </c>
      <c r="AL591" s="511" t="s">
        <v>544</v>
      </c>
      <c r="AM591" s="511" t="s">
        <v>544</v>
      </c>
      <c r="AN591" s="511" t="s">
        <v>544</v>
      </c>
      <c r="AO591" s="511" t="s">
        <v>544</v>
      </c>
      <c r="AP591" s="511" t="s">
        <v>544</v>
      </c>
      <c r="AQ591" s="511" t="s">
        <v>544</v>
      </c>
      <c r="AR591" s="511" t="s">
        <v>544</v>
      </c>
      <c r="AS591" s="511" t="s">
        <v>544</v>
      </c>
      <c r="AT591" s="511" t="s">
        <v>544</v>
      </c>
      <c r="AU591" s="511" t="s">
        <v>544</v>
      </c>
      <c r="AV591" s="511" t="s">
        <v>544</v>
      </c>
      <c r="AW591" s="511" t="s">
        <v>544</v>
      </c>
      <c r="AX591" s="511" t="s">
        <v>544</v>
      </c>
      <c r="AY591" s="511" t="s">
        <v>544</v>
      </c>
      <c r="AZ591" s="511" t="s">
        <v>544</v>
      </c>
      <c r="BA591" s="511" t="s">
        <v>544</v>
      </c>
      <c r="BB591" s="511" t="s">
        <v>544</v>
      </c>
      <c r="BC591" s="511" t="s">
        <v>544</v>
      </c>
      <c r="BD591" s="511" t="s">
        <v>544</v>
      </c>
      <c r="BE591" s="511" t="s">
        <v>544</v>
      </c>
      <c r="BF591" s="511" t="s">
        <v>544</v>
      </c>
      <c r="BG591" s="511" t="s">
        <v>544</v>
      </c>
      <c r="BH591" s="511" t="s">
        <v>544</v>
      </c>
      <c r="BI591" s="511" t="s">
        <v>544</v>
      </c>
      <c r="BJ591" s="511" t="s">
        <v>544</v>
      </c>
      <c r="BK591" s="511" t="s">
        <v>544</v>
      </c>
      <c r="BL591" s="512" t="s">
        <v>544</v>
      </c>
      <c r="BM591" s="511" t="s">
        <v>544</v>
      </c>
      <c r="BN591" s="511" t="s">
        <v>544</v>
      </c>
      <c r="BO591" s="511" t="s">
        <v>544</v>
      </c>
      <c r="BQ591" t="s">
        <v>544</v>
      </c>
      <c r="BR591" t="s">
        <v>544</v>
      </c>
      <c r="BS591" t="s">
        <v>544</v>
      </c>
      <c r="BT591" t="s">
        <v>544</v>
      </c>
      <c r="BU591" t="s">
        <v>544</v>
      </c>
      <c r="BV591" t="s">
        <v>544</v>
      </c>
      <c r="BW591" t="s">
        <v>544</v>
      </c>
      <c r="BX591" t="s">
        <v>544</v>
      </c>
      <c r="BY591" t="s">
        <v>544</v>
      </c>
      <c r="BZ591" t="s">
        <v>544</v>
      </c>
      <c r="CA591" t="s">
        <v>544</v>
      </c>
      <c r="CB591" t="s">
        <v>544</v>
      </c>
      <c r="CC591" t="s">
        <v>544</v>
      </c>
      <c r="CD591" t="s">
        <v>544</v>
      </c>
      <c r="CE591" t="s">
        <v>544</v>
      </c>
      <c r="CF591" t="s">
        <v>544</v>
      </c>
      <c r="CG591" t="s">
        <v>544</v>
      </c>
      <c r="CH591" t="s">
        <v>544</v>
      </c>
      <c r="CI591" t="s">
        <v>544</v>
      </c>
      <c r="CJ591" t="s">
        <v>544</v>
      </c>
      <c r="CK591" t="s">
        <v>544</v>
      </c>
      <c r="CL591" t="s">
        <v>544</v>
      </c>
      <c r="CM591" t="s">
        <v>544</v>
      </c>
      <c r="CN591" t="s">
        <v>544</v>
      </c>
      <c r="CO591" t="s">
        <v>544</v>
      </c>
      <c r="CP591" t="s">
        <v>544</v>
      </c>
      <c r="CQ591" t="s">
        <v>544</v>
      </c>
      <c r="CR591" t="s">
        <v>544</v>
      </c>
      <c r="CS591" t="s">
        <v>544</v>
      </c>
      <c r="CT591" t="s">
        <v>544</v>
      </c>
      <c r="CU591" t="s">
        <v>544</v>
      </c>
      <c r="CV591" t="s">
        <v>544</v>
      </c>
      <c r="CW591" t="s">
        <v>544</v>
      </c>
      <c r="CX591" t="s">
        <v>544</v>
      </c>
      <c r="CY591" t="s">
        <v>544</v>
      </c>
      <c r="CZ591" t="s">
        <v>544</v>
      </c>
      <c r="DA591" t="s">
        <v>544</v>
      </c>
      <c r="DB591" t="s">
        <v>544</v>
      </c>
      <c r="DC591" t="s">
        <v>544</v>
      </c>
      <c r="DD591" t="s">
        <v>544</v>
      </c>
      <c r="DE591" t="s">
        <v>544</v>
      </c>
      <c r="DF591" t="s">
        <v>544</v>
      </c>
      <c r="DG591" t="s">
        <v>544</v>
      </c>
      <c r="DH591" t="s">
        <v>544</v>
      </c>
      <c r="DI591" t="s">
        <v>544</v>
      </c>
      <c r="DJ591" t="s">
        <v>544</v>
      </c>
      <c r="DK591" t="s">
        <v>544</v>
      </c>
      <c r="DL591" t="s">
        <v>544</v>
      </c>
      <c r="DM591" t="s">
        <v>544</v>
      </c>
      <c r="DN591" t="s">
        <v>544</v>
      </c>
      <c r="DO591" t="s">
        <v>544</v>
      </c>
      <c r="DP591" t="s">
        <v>544</v>
      </c>
      <c r="DQ591" t="s">
        <v>544</v>
      </c>
      <c r="DR591" t="s">
        <v>544</v>
      </c>
      <c r="DS591" t="s">
        <v>544</v>
      </c>
      <c r="DT591" t="s">
        <v>544</v>
      </c>
      <c r="DU591" t="s">
        <v>544</v>
      </c>
      <c r="DV591" t="s">
        <v>544</v>
      </c>
      <c r="DW591" t="s">
        <v>544</v>
      </c>
      <c r="DX591" t="s">
        <v>544</v>
      </c>
      <c r="DY591" t="s">
        <v>544</v>
      </c>
      <c r="DZ591" t="s">
        <v>544</v>
      </c>
      <c r="EA591" t="s">
        <v>544</v>
      </c>
    </row>
    <row r="592" spans="1:131" ht="15" hidden="1">
      <c r="A592" s="505" t="e">
        <v>#N/A</v>
      </c>
      <c r="B592" s="505" t="e">
        <v>#N/A</v>
      </c>
      <c r="C592" s="506" t="s">
        <v>544</v>
      </c>
      <c r="D592" s="506" t="s">
        <v>544</v>
      </c>
      <c r="E592" s="507" t="s">
        <v>544</v>
      </c>
      <c r="F592" s="507" t="s">
        <v>544</v>
      </c>
      <c r="G592" s="508" t="s">
        <v>544</v>
      </c>
      <c r="H592" s="470" t="s">
        <v>544</v>
      </c>
      <c r="I592" s="509" t="s">
        <v>544</v>
      </c>
      <c r="J592" s="510" t="s">
        <v>544</v>
      </c>
      <c r="K592" s="511" t="s">
        <v>544</v>
      </c>
      <c r="L592" s="511" t="s">
        <v>544</v>
      </c>
      <c r="M592" s="511" t="s">
        <v>544</v>
      </c>
      <c r="N592" s="511" t="s">
        <v>544</v>
      </c>
      <c r="O592" s="511" t="s">
        <v>544</v>
      </c>
      <c r="P592" s="511" t="s">
        <v>544</v>
      </c>
      <c r="Q592" s="511" t="s">
        <v>544</v>
      </c>
      <c r="R592" s="511" t="s">
        <v>544</v>
      </c>
      <c r="S592" s="511" t="s">
        <v>544</v>
      </c>
      <c r="T592" s="511" t="s">
        <v>544</v>
      </c>
      <c r="U592" s="511" t="s">
        <v>544</v>
      </c>
      <c r="V592" s="511" t="s">
        <v>544</v>
      </c>
      <c r="W592" s="511" t="s">
        <v>544</v>
      </c>
      <c r="X592" s="511" t="s">
        <v>544</v>
      </c>
      <c r="Y592" s="511" t="s">
        <v>544</v>
      </c>
      <c r="Z592" s="511" t="s">
        <v>544</v>
      </c>
      <c r="AA592" s="511" t="s">
        <v>544</v>
      </c>
      <c r="AB592" s="511" t="s">
        <v>544</v>
      </c>
      <c r="AC592" s="511" t="s">
        <v>544</v>
      </c>
      <c r="AD592" s="511" t="s">
        <v>544</v>
      </c>
      <c r="AE592" s="511" t="s">
        <v>544</v>
      </c>
      <c r="AF592" s="511" t="s">
        <v>544</v>
      </c>
      <c r="AG592" s="511" t="s">
        <v>544</v>
      </c>
      <c r="AH592" s="511" t="s">
        <v>544</v>
      </c>
      <c r="AI592" s="511" t="s">
        <v>544</v>
      </c>
      <c r="AJ592" s="511" t="s">
        <v>544</v>
      </c>
      <c r="AK592" s="511" t="s">
        <v>544</v>
      </c>
      <c r="AL592" s="511" t="s">
        <v>544</v>
      </c>
      <c r="AM592" s="511" t="s">
        <v>544</v>
      </c>
      <c r="AN592" s="511" t="s">
        <v>544</v>
      </c>
      <c r="AO592" s="511" t="s">
        <v>544</v>
      </c>
      <c r="AP592" s="511" t="s">
        <v>544</v>
      </c>
      <c r="AQ592" s="511" t="s">
        <v>544</v>
      </c>
      <c r="AR592" s="511" t="s">
        <v>544</v>
      </c>
      <c r="AS592" s="511" t="s">
        <v>544</v>
      </c>
      <c r="AT592" s="511" t="s">
        <v>544</v>
      </c>
      <c r="AU592" s="511" t="s">
        <v>544</v>
      </c>
      <c r="AV592" s="511" t="s">
        <v>544</v>
      </c>
      <c r="AW592" s="511" t="s">
        <v>544</v>
      </c>
      <c r="AX592" s="511" t="s">
        <v>544</v>
      </c>
      <c r="AY592" s="511" t="s">
        <v>544</v>
      </c>
      <c r="AZ592" s="511" t="s">
        <v>544</v>
      </c>
      <c r="BA592" s="511" t="s">
        <v>544</v>
      </c>
      <c r="BB592" s="511" t="s">
        <v>544</v>
      </c>
      <c r="BC592" s="511" t="s">
        <v>544</v>
      </c>
      <c r="BD592" s="511" t="s">
        <v>544</v>
      </c>
      <c r="BE592" s="511" t="s">
        <v>544</v>
      </c>
      <c r="BF592" s="511" t="s">
        <v>544</v>
      </c>
      <c r="BG592" s="511" t="s">
        <v>544</v>
      </c>
      <c r="BH592" s="511" t="s">
        <v>544</v>
      </c>
      <c r="BI592" s="511" t="s">
        <v>544</v>
      </c>
      <c r="BJ592" s="511" t="s">
        <v>544</v>
      </c>
      <c r="BK592" s="511" t="s">
        <v>544</v>
      </c>
      <c r="BL592" s="512" t="s">
        <v>544</v>
      </c>
      <c r="BM592" s="511" t="s">
        <v>544</v>
      </c>
      <c r="BN592" s="511" t="s">
        <v>544</v>
      </c>
      <c r="BO592" s="511" t="s">
        <v>544</v>
      </c>
      <c r="BQ592" t="s">
        <v>544</v>
      </c>
      <c r="BR592" t="s">
        <v>544</v>
      </c>
      <c r="BS592" t="s">
        <v>544</v>
      </c>
      <c r="BT592" t="s">
        <v>544</v>
      </c>
      <c r="BU592" t="s">
        <v>544</v>
      </c>
      <c r="BV592" t="s">
        <v>544</v>
      </c>
      <c r="BW592" t="s">
        <v>544</v>
      </c>
      <c r="BX592" t="s">
        <v>544</v>
      </c>
      <c r="BY592" t="s">
        <v>544</v>
      </c>
      <c r="BZ592" t="s">
        <v>544</v>
      </c>
      <c r="CA592" t="s">
        <v>544</v>
      </c>
      <c r="CB592" t="s">
        <v>544</v>
      </c>
      <c r="CC592" t="s">
        <v>544</v>
      </c>
      <c r="CD592" t="s">
        <v>544</v>
      </c>
      <c r="CE592" t="s">
        <v>544</v>
      </c>
      <c r="CF592" t="s">
        <v>544</v>
      </c>
      <c r="CG592" t="s">
        <v>544</v>
      </c>
      <c r="CH592" t="s">
        <v>544</v>
      </c>
      <c r="CI592" t="s">
        <v>544</v>
      </c>
      <c r="CJ592" t="s">
        <v>544</v>
      </c>
      <c r="CK592" t="s">
        <v>544</v>
      </c>
      <c r="CL592" t="s">
        <v>544</v>
      </c>
      <c r="CM592" t="s">
        <v>544</v>
      </c>
      <c r="CN592" t="s">
        <v>544</v>
      </c>
      <c r="CO592" t="s">
        <v>544</v>
      </c>
      <c r="CP592" t="s">
        <v>544</v>
      </c>
      <c r="CQ592" t="s">
        <v>544</v>
      </c>
      <c r="CR592" t="s">
        <v>544</v>
      </c>
      <c r="CS592" t="s">
        <v>544</v>
      </c>
      <c r="CT592" t="s">
        <v>544</v>
      </c>
      <c r="CU592" t="s">
        <v>544</v>
      </c>
      <c r="CV592" t="s">
        <v>544</v>
      </c>
      <c r="CW592" t="s">
        <v>544</v>
      </c>
      <c r="CX592" t="s">
        <v>544</v>
      </c>
      <c r="CY592" t="s">
        <v>544</v>
      </c>
      <c r="CZ592" t="s">
        <v>544</v>
      </c>
      <c r="DA592" t="s">
        <v>544</v>
      </c>
      <c r="DB592" t="s">
        <v>544</v>
      </c>
      <c r="DC592" t="s">
        <v>544</v>
      </c>
      <c r="DD592" t="s">
        <v>544</v>
      </c>
      <c r="DE592" t="s">
        <v>544</v>
      </c>
      <c r="DF592" t="s">
        <v>544</v>
      </c>
      <c r="DG592" t="s">
        <v>544</v>
      </c>
      <c r="DH592" t="s">
        <v>544</v>
      </c>
      <c r="DI592" t="s">
        <v>544</v>
      </c>
      <c r="DJ592" t="s">
        <v>544</v>
      </c>
      <c r="DK592" t="s">
        <v>544</v>
      </c>
      <c r="DL592" t="s">
        <v>544</v>
      </c>
      <c r="DM592" t="s">
        <v>544</v>
      </c>
      <c r="DN592" t="s">
        <v>544</v>
      </c>
      <c r="DO592" t="s">
        <v>544</v>
      </c>
      <c r="DP592" t="s">
        <v>544</v>
      </c>
      <c r="DQ592" t="s">
        <v>544</v>
      </c>
      <c r="DR592" t="s">
        <v>544</v>
      </c>
      <c r="DS592" t="s">
        <v>544</v>
      </c>
      <c r="DT592" t="s">
        <v>544</v>
      </c>
      <c r="DU592" t="s">
        <v>544</v>
      </c>
      <c r="DV592" t="s">
        <v>544</v>
      </c>
      <c r="DW592" t="s">
        <v>544</v>
      </c>
      <c r="DX592" t="s">
        <v>544</v>
      </c>
      <c r="DY592" t="s">
        <v>544</v>
      </c>
      <c r="DZ592" t="s">
        <v>544</v>
      </c>
      <c r="EA592" t="s">
        <v>544</v>
      </c>
    </row>
    <row r="593" spans="1:131" ht="15" hidden="1">
      <c r="A593" s="505" t="e">
        <v>#N/A</v>
      </c>
      <c r="B593" s="505" t="e">
        <v>#N/A</v>
      </c>
      <c r="C593" s="506" t="s">
        <v>544</v>
      </c>
      <c r="D593" s="506" t="s">
        <v>544</v>
      </c>
      <c r="E593" s="507" t="s">
        <v>544</v>
      </c>
      <c r="F593" s="507" t="s">
        <v>544</v>
      </c>
      <c r="G593" s="508" t="s">
        <v>544</v>
      </c>
      <c r="H593" s="470" t="s">
        <v>544</v>
      </c>
      <c r="I593" s="509" t="s">
        <v>544</v>
      </c>
      <c r="J593" s="510" t="s">
        <v>544</v>
      </c>
      <c r="K593" s="511" t="s">
        <v>544</v>
      </c>
      <c r="L593" s="511" t="s">
        <v>544</v>
      </c>
      <c r="M593" s="511" t="s">
        <v>544</v>
      </c>
      <c r="N593" s="511" t="s">
        <v>544</v>
      </c>
      <c r="O593" s="511" t="s">
        <v>544</v>
      </c>
      <c r="P593" s="511" t="s">
        <v>544</v>
      </c>
      <c r="Q593" s="511" t="s">
        <v>544</v>
      </c>
      <c r="R593" s="511" t="s">
        <v>544</v>
      </c>
      <c r="S593" s="511" t="s">
        <v>544</v>
      </c>
      <c r="T593" s="511" t="s">
        <v>544</v>
      </c>
      <c r="U593" s="511" t="s">
        <v>544</v>
      </c>
      <c r="V593" s="511" t="s">
        <v>544</v>
      </c>
      <c r="W593" s="511" t="s">
        <v>544</v>
      </c>
      <c r="X593" s="511" t="s">
        <v>544</v>
      </c>
      <c r="Y593" s="511" t="s">
        <v>544</v>
      </c>
      <c r="Z593" s="511" t="s">
        <v>544</v>
      </c>
      <c r="AA593" s="511" t="s">
        <v>544</v>
      </c>
      <c r="AB593" s="511" t="s">
        <v>544</v>
      </c>
      <c r="AC593" s="511" t="s">
        <v>544</v>
      </c>
      <c r="AD593" s="511" t="s">
        <v>544</v>
      </c>
      <c r="AE593" s="511" t="s">
        <v>544</v>
      </c>
      <c r="AF593" s="511" t="s">
        <v>544</v>
      </c>
      <c r="AG593" s="511" t="s">
        <v>544</v>
      </c>
      <c r="AH593" s="511" t="s">
        <v>544</v>
      </c>
      <c r="AI593" s="511" t="s">
        <v>544</v>
      </c>
      <c r="AJ593" s="511" t="s">
        <v>544</v>
      </c>
      <c r="AK593" s="511" t="s">
        <v>544</v>
      </c>
      <c r="AL593" s="511" t="s">
        <v>544</v>
      </c>
      <c r="AM593" s="511" t="s">
        <v>544</v>
      </c>
      <c r="AN593" s="511" t="s">
        <v>544</v>
      </c>
      <c r="AO593" s="511" t="s">
        <v>544</v>
      </c>
      <c r="AP593" s="511" t="s">
        <v>544</v>
      </c>
      <c r="AQ593" s="511" t="s">
        <v>544</v>
      </c>
      <c r="AR593" s="511" t="s">
        <v>544</v>
      </c>
      <c r="AS593" s="511" t="s">
        <v>544</v>
      </c>
      <c r="AT593" s="511" t="s">
        <v>544</v>
      </c>
      <c r="AU593" s="511" t="s">
        <v>544</v>
      </c>
      <c r="AV593" s="511" t="s">
        <v>544</v>
      </c>
      <c r="AW593" s="511" t="s">
        <v>544</v>
      </c>
      <c r="AX593" s="511" t="s">
        <v>544</v>
      </c>
      <c r="AY593" s="511" t="s">
        <v>544</v>
      </c>
      <c r="AZ593" s="511" t="s">
        <v>544</v>
      </c>
      <c r="BA593" s="511" t="s">
        <v>544</v>
      </c>
      <c r="BB593" s="511" t="s">
        <v>544</v>
      </c>
      <c r="BC593" s="511" t="s">
        <v>544</v>
      </c>
      <c r="BD593" s="511" t="s">
        <v>544</v>
      </c>
      <c r="BE593" s="511" t="s">
        <v>544</v>
      </c>
      <c r="BF593" s="511" t="s">
        <v>544</v>
      </c>
      <c r="BG593" s="511" t="s">
        <v>544</v>
      </c>
      <c r="BH593" s="511" t="s">
        <v>544</v>
      </c>
      <c r="BI593" s="511" t="s">
        <v>544</v>
      </c>
      <c r="BJ593" s="511" t="s">
        <v>544</v>
      </c>
      <c r="BK593" s="511" t="s">
        <v>544</v>
      </c>
      <c r="BL593" s="512" t="s">
        <v>544</v>
      </c>
      <c r="BM593" s="511" t="s">
        <v>544</v>
      </c>
      <c r="BN593" s="511" t="s">
        <v>544</v>
      </c>
      <c r="BO593" s="511" t="s">
        <v>544</v>
      </c>
      <c r="BQ593" t="s">
        <v>544</v>
      </c>
      <c r="BR593" t="s">
        <v>544</v>
      </c>
      <c r="BS593" t="s">
        <v>544</v>
      </c>
      <c r="BT593" t="s">
        <v>544</v>
      </c>
      <c r="BU593" t="s">
        <v>544</v>
      </c>
      <c r="BV593" t="s">
        <v>544</v>
      </c>
      <c r="BW593" t="s">
        <v>544</v>
      </c>
      <c r="BX593" t="s">
        <v>544</v>
      </c>
      <c r="BY593" t="s">
        <v>544</v>
      </c>
      <c r="BZ593" t="s">
        <v>544</v>
      </c>
      <c r="CA593" t="s">
        <v>544</v>
      </c>
      <c r="CB593" t="s">
        <v>544</v>
      </c>
      <c r="CC593" t="s">
        <v>544</v>
      </c>
      <c r="CD593" t="s">
        <v>544</v>
      </c>
      <c r="CE593" t="s">
        <v>544</v>
      </c>
      <c r="CF593" t="s">
        <v>544</v>
      </c>
      <c r="CG593" t="s">
        <v>544</v>
      </c>
      <c r="CH593" t="s">
        <v>544</v>
      </c>
      <c r="CI593" t="s">
        <v>544</v>
      </c>
      <c r="CJ593" t="s">
        <v>544</v>
      </c>
      <c r="CK593" t="s">
        <v>544</v>
      </c>
      <c r="CL593" t="s">
        <v>544</v>
      </c>
      <c r="CM593" t="s">
        <v>544</v>
      </c>
      <c r="CN593" t="s">
        <v>544</v>
      </c>
      <c r="CO593" t="s">
        <v>544</v>
      </c>
      <c r="CP593" t="s">
        <v>544</v>
      </c>
      <c r="CQ593" t="s">
        <v>544</v>
      </c>
      <c r="CR593" t="s">
        <v>544</v>
      </c>
      <c r="CS593" t="s">
        <v>544</v>
      </c>
      <c r="CT593" t="s">
        <v>544</v>
      </c>
      <c r="CU593" t="s">
        <v>544</v>
      </c>
      <c r="CV593" t="s">
        <v>544</v>
      </c>
      <c r="CW593" t="s">
        <v>544</v>
      </c>
      <c r="CX593" t="s">
        <v>544</v>
      </c>
      <c r="CY593" t="s">
        <v>544</v>
      </c>
      <c r="CZ593" t="s">
        <v>544</v>
      </c>
      <c r="DA593" t="s">
        <v>544</v>
      </c>
      <c r="DB593" t="s">
        <v>544</v>
      </c>
      <c r="DC593" t="s">
        <v>544</v>
      </c>
      <c r="DD593" t="s">
        <v>544</v>
      </c>
      <c r="DE593" t="s">
        <v>544</v>
      </c>
      <c r="DF593" t="s">
        <v>544</v>
      </c>
      <c r="DG593" t="s">
        <v>544</v>
      </c>
      <c r="DH593" t="s">
        <v>544</v>
      </c>
      <c r="DI593" t="s">
        <v>544</v>
      </c>
      <c r="DJ593" t="s">
        <v>544</v>
      </c>
      <c r="DK593" t="s">
        <v>544</v>
      </c>
      <c r="DL593" t="s">
        <v>544</v>
      </c>
      <c r="DM593" t="s">
        <v>544</v>
      </c>
      <c r="DN593" t="s">
        <v>544</v>
      </c>
      <c r="DO593" t="s">
        <v>544</v>
      </c>
      <c r="DP593" t="s">
        <v>544</v>
      </c>
      <c r="DQ593" t="s">
        <v>544</v>
      </c>
      <c r="DR593" t="s">
        <v>544</v>
      </c>
      <c r="DS593" t="s">
        <v>544</v>
      </c>
      <c r="DT593" t="s">
        <v>544</v>
      </c>
      <c r="DU593" t="s">
        <v>544</v>
      </c>
      <c r="DV593" t="s">
        <v>544</v>
      </c>
      <c r="DW593" t="s">
        <v>544</v>
      </c>
      <c r="DX593" t="s">
        <v>544</v>
      </c>
      <c r="DY593" t="s">
        <v>544</v>
      </c>
      <c r="DZ593" t="s">
        <v>544</v>
      </c>
      <c r="EA593" t="s">
        <v>544</v>
      </c>
    </row>
    <row r="594" spans="1:131" ht="15" hidden="1">
      <c r="A594" s="505" t="e">
        <v>#N/A</v>
      </c>
      <c r="B594" s="505" t="e">
        <v>#N/A</v>
      </c>
      <c r="C594" s="506" t="s">
        <v>544</v>
      </c>
      <c r="D594" s="506" t="s">
        <v>544</v>
      </c>
      <c r="E594" s="507" t="s">
        <v>544</v>
      </c>
      <c r="F594" s="507" t="s">
        <v>544</v>
      </c>
      <c r="G594" s="508" t="s">
        <v>544</v>
      </c>
      <c r="H594" s="470" t="s">
        <v>544</v>
      </c>
      <c r="I594" s="509" t="s">
        <v>544</v>
      </c>
      <c r="J594" s="510" t="s">
        <v>544</v>
      </c>
      <c r="K594" s="511" t="s">
        <v>544</v>
      </c>
      <c r="L594" s="511" t="s">
        <v>544</v>
      </c>
      <c r="M594" s="511" t="s">
        <v>544</v>
      </c>
      <c r="N594" s="511" t="s">
        <v>544</v>
      </c>
      <c r="O594" s="511" t="s">
        <v>544</v>
      </c>
      <c r="P594" s="511" t="s">
        <v>544</v>
      </c>
      <c r="Q594" s="511" t="s">
        <v>544</v>
      </c>
      <c r="R594" s="511" t="s">
        <v>544</v>
      </c>
      <c r="S594" s="511" t="s">
        <v>544</v>
      </c>
      <c r="T594" s="511" t="s">
        <v>544</v>
      </c>
      <c r="U594" s="511" t="s">
        <v>544</v>
      </c>
      <c r="V594" s="511" t="s">
        <v>544</v>
      </c>
      <c r="W594" s="511" t="s">
        <v>544</v>
      </c>
      <c r="X594" s="511" t="s">
        <v>544</v>
      </c>
      <c r="Y594" s="511" t="s">
        <v>544</v>
      </c>
      <c r="Z594" s="511" t="s">
        <v>544</v>
      </c>
      <c r="AA594" s="511" t="s">
        <v>544</v>
      </c>
      <c r="AB594" s="511" t="s">
        <v>544</v>
      </c>
      <c r="AC594" s="511" t="s">
        <v>544</v>
      </c>
      <c r="AD594" s="511" t="s">
        <v>544</v>
      </c>
      <c r="AE594" s="511" t="s">
        <v>544</v>
      </c>
      <c r="AF594" s="511" t="s">
        <v>544</v>
      </c>
      <c r="AG594" s="511" t="s">
        <v>544</v>
      </c>
      <c r="AH594" s="511" t="s">
        <v>544</v>
      </c>
      <c r="AI594" s="511" t="s">
        <v>544</v>
      </c>
      <c r="AJ594" s="511" t="s">
        <v>544</v>
      </c>
      <c r="AK594" s="511" t="s">
        <v>544</v>
      </c>
      <c r="AL594" s="511" t="s">
        <v>544</v>
      </c>
      <c r="AM594" s="511" t="s">
        <v>544</v>
      </c>
      <c r="AN594" s="511" t="s">
        <v>544</v>
      </c>
      <c r="AO594" s="511" t="s">
        <v>544</v>
      </c>
      <c r="AP594" s="511" t="s">
        <v>544</v>
      </c>
      <c r="AQ594" s="511" t="s">
        <v>544</v>
      </c>
      <c r="AR594" s="511" t="s">
        <v>544</v>
      </c>
      <c r="AS594" s="511" t="s">
        <v>544</v>
      </c>
      <c r="AT594" s="511" t="s">
        <v>544</v>
      </c>
      <c r="AU594" s="511" t="s">
        <v>544</v>
      </c>
      <c r="AV594" s="511" t="s">
        <v>544</v>
      </c>
      <c r="AW594" s="511" t="s">
        <v>544</v>
      </c>
      <c r="AX594" s="511" t="s">
        <v>544</v>
      </c>
      <c r="AY594" s="511" t="s">
        <v>544</v>
      </c>
      <c r="AZ594" s="511" t="s">
        <v>544</v>
      </c>
      <c r="BA594" s="511" t="s">
        <v>544</v>
      </c>
      <c r="BB594" s="511" t="s">
        <v>544</v>
      </c>
      <c r="BC594" s="511" t="s">
        <v>544</v>
      </c>
      <c r="BD594" s="511" t="s">
        <v>544</v>
      </c>
      <c r="BE594" s="511" t="s">
        <v>544</v>
      </c>
      <c r="BF594" s="511" t="s">
        <v>544</v>
      </c>
      <c r="BG594" s="511" t="s">
        <v>544</v>
      </c>
      <c r="BH594" s="511" t="s">
        <v>544</v>
      </c>
      <c r="BI594" s="511" t="s">
        <v>544</v>
      </c>
      <c r="BJ594" s="511" t="s">
        <v>544</v>
      </c>
      <c r="BK594" s="511" t="s">
        <v>544</v>
      </c>
      <c r="BL594" s="512" t="s">
        <v>544</v>
      </c>
      <c r="BM594" s="511" t="s">
        <v>544</v>
      </c>
      <c r="BN594" s="511" t="s">
        <v>544</v>
      </c>
      <c r="BO594" s="511" t="s">
        <v>544</v>
      </c>
      <c r="BQ594" t="s">
        <v>544</v>
      </c>
      <c r="BR594" t="s">
        <v>544</v>
      </c>
      <c r="BS594" t="s">
        <v>544</v>
      </c>
      <c r="BT594" t="s">
        <v>544</v>
      </c>
      <c r="BU594" t="s">
        <v>544</v>
      </c>
      <c r="BV594" t="s">
        <v>544</v>
      </c>
      <c r="BW594" t="s">
        <v>544</v>
      </c>
      <c r="BX594" t="s">
        <v>544</v>
      </c>
      <c r="BY594" t="s">
        <v>544</v>
      </c>
      <c r="BZ594" t="s">
        <v>544</v>
      </c>
      <c r="CA594" t="s">
        <v>544</v>
      </c>
      <c r="CB594" t="s">
        <v>544</v>
      </c>
      <c r="CC594" t="s">
        <v>544</v>
      </c>
      <c r="CD594" t="s">
        <v>544</v>
      </c>
      <c r="CE594" t="s">
        <v>544</v>
      </c>
      <c r="CF594" t="s">
        <v>544</v>
      </c>
      <c r="CG594" t="s">
        <v>544</v>
      </c>
      <c r="CH594" t="s">
        <v>544</v>
      </c>
      <c r="CI594" t="s">
        <v>544</v>
      </c>
      <c r="CJ594" t="s">
        <v>544</v>
      </c>
      <c r="CK594" t="s">
        <v>544</v>
      </c>
      <c r="CL594" t="s">
        <v>544</v>
      </c>
      <c r="CM594" t="s">
        <v>544</v>
      </c>
      <c r="CN594" t="s">
        <v>544</v>
      </c>
      <c r="CO594" t="s">
        <v>544</v>
      </c>
      <c r="CP594" t="s">
        <v>544</v>
      </c>
      <c r="CQ594" t="s">
        <v>544</v>
      </c>
      <c r="CR594" t="s">
        <v>544</v>
      </c>
      <c r="CS594" t="s">
        <v>544</v>
      </c>
      <c r="CT594" t="s">
        <v>544</v>
      </c>
      <c r="CU594" t="s">
        <v>544</v>
      </c>
      <c r="CV594" t="s">
        <v>544</v>
      </c>
      <c r="CW594" t="s">
        <v>544</v>
      </c>
      <c r="CX594" t="s">
        <v>544</v>
      </c>
      <c r="CY594" t="s">
        <v>544</v>
      </c>
      <c r="CZ594" t="s">
        <v>544</v>
      </c>
      <c r="DA594" t="s">
        <v>544</v>
      </c>
      <c r="DB594" t="s">
        <v>544</v>
      </c>
      <c r="DC594" t="s">
        <v>544</v>
      </c>
      <c r="DD594" t="s">
        <v>544</v>
      </c>
      <c r="DE594" t="s">
        <v>544</v>
      </c>
      <c r="DF594" t="s">
        <v>544</v>
      </c>
      <c r="DG594" t="s">
        <v>544</v>
      </c>
      <c r="DH594" t="s">
        <v>544</v>
      </c>
      <c r="DI594" t="s">
        <v>544</v>
      </c>
      <c r="DJ594" t="s">
        <v>544</v>
      </c>
      <c r="DK594" t="s">
        <v>544</v>
      </c>
      <c r="DL594" t="s">
        <v>544</v>
      </c>
      <c r="DM594" t="s">
        <v>544</v>
      </c>
      <c r="DN594" t="s">
        <v>544</v>
      </c>
      <c r="DO594" t="s">
        <v>544</v>
      </c>
      <c r="DP594" t="s">
        <v>544</v>
      </c>
      <c r="DQ594" t="s">
        <v>544</v>
      </c>
      <c r="DR594" t="s">
        <v>544</v>
      </c>
      <c r="DS594" t="s">
        <v>544</v>
      </c>
      <c r="DT594" t="s">
        <v>544</v>
      </c>
      <c r="DU594" t="s">
        <v>544</v>
      </c>
      <c r="DV594" t="s">
        <v>544</v>
      </c>
      <c r="DW594" t="s">
        <v>544</v>
      </c>
      <c r="DX594" t="s">
        <v>544</v>
      </c>
      <c r="DY594" t="s">
        <v>544</v>
      </c>
      <c r="DZ594" t="s">
        <v>544</v>
      </c>
      <c r="EA594" t="s">
        <v>544</v>
      </c>
    </row>
    <row r="595" spans="1:131" ht="15" hidden="1">
      <c r="A595" s="505" t="e">
        <v>#N/A</v>
      </c>
      <c r="B595" s="505" t="e">
        <v>#N/A</v>
      </c>
      <c r="C595" s="506" t="s">
        <v>544</v>
      </c>
      <c r="D595" s="506" t="s">
        <v>544</v>
      </c>
      <c r="E595" s="507" t="s">
        <v>544</v>
      </c>
      <c r="F595" s="507" t="s">
        <v>544</v>
      </c>
      <c r="G595" s="508" t="s">
        <v>544</v>
      </c>
      <c r="H595" s="470" t="s">
        <v>544</v>
      </c>
      <c r="I595" s="509" t="s">
        <v>544</v>
      </c>
      <c r="J595" s="510" t="s">
        <v>544</v>
      </c>
      <c r="K595" s="511" t="s">
        <v>544</v>
      </c>
      <c r="L595" s="511" t="s">
        <v>544</v>
      </c>
      <c r="M595" s="511" t="s">
        <v>544</v>
      </c>
      <c r="N595" s="511" t="s">
        <v>544</v>
      </c>
      <c r="O595" s="511" t="s">
        <v>544</v>
      </c>
      <c r="P595" s="511" t="s">
        <v>544</v>
      </c>
      <c r="Q595" s="511" t="s">
        <v>544</v>
      </c>
      <c r="R595" s="511" t="s">
        <v>544</v>
      </c>
      <c r="S595" s="511" t="s">
        <v>544</v>
      </c>
      <c r="T595" s="511" t="s">
        <v>544</v>
      </c>
      <c r="U595" s="511" t="s">
        <v>544</v>
      </c>
      <c r="V595" s="511" t="s">
        <v>544</v>
      </c>
      <c r="W595" s="511" t="s">
        <v>544</v>
      </c>
      <c r="X595" s="511" t="s">
        <v>544</v>
      </c>
      <c r="Y595" s="511" t="s">
        <v>544</v>
      </c>
      <c r="Z595" s="511" t="s">
        <v>544</v>
      </c>
      <c r="AA595" s="511" t="s">
        <v>544</v>
      </c>
      <c r="AB595" s="511" t="s">
        <v>544</v>
      </c>
      <c r="AC595" s="511" t="s">
        <v>544</v>
      </c>
      <c r="AD595" s="511" t="s">
        <v>544</v>
      </c>
      <c r="AE595" s="511" t="s">
        <v>544</v>
      </c>
      <c r="AF595" s="511" t="s">
        <v>544</v>
      </c>
      <c r="AG595" s="511" t="s">
        <v>544</v>
      </c>
      <c r="AH595" s="511" t="s">
        <v>544</v>
      </c>
      <c r="AI595" s="511" t="s">
        <v>544</v>
      </c>
      <c r="AJ595" s="511" t="s">
        <v>544</v>
      </c>
      <c r="AK595" s="511" t="s">
        <v>544</v>
      </c>
      <c r="AL595" s="511" t="s">
        <v>544</v>
      </c>
      <c r="AM595" s="511" t="s">
        <v>544</v>
      </c>
      <c r="AN595" s="511" t="s">
        <v>544</v>
      </c>
      <c r="AO595" s="511" t="s">
        <v>544</v>
      </c>
      <c r="AP595" s="511" t="s">
        <v>544</v>
      </c>
      <c r="AQ595" s="511" t="s">
        <v>544</v>
      </c>
      <c r="AR595" s="511" t="s">
        <v>544</v>
      </c>
      <c r="AS595" s="511" t="s">
        <v>544</v>
      </c>
      <c r="AT595" s="511" t="s">
        <v>544</v>
      </c>
      <c r="AU595" s="511" t="s">
        <v>544</v>
      </c>
      <c r="AV595" s="511" t="s">
        <v>544</v>
      </c>
      <c r="AW595" s="511" t="s">
        <v>544</v>
      </c>
      <c r="AX595" s="511" t="s">
        <v>544</v>
      </c>
      <c r="AY595" s="511" t="s">
        <v>544</v>
      </c>
      <c r="AZ595" s="511" t="s">
        <v>544</v>
      </c>
      <c r="BA595" s="511" t="s">
        <v>544</v>
      </c>
      <c r="BB595" s="511" t="s">
        <v>544</v>
      </c>
      <c r="BC595" s="511" t="s">
        <v>544</v>
      </c>
      <c r="BD595" s="511" t="s">
        <v>544</v>
      </c>
      <c r="BE595" s="511" t="s">
        <v>544</v>
      </c>
      <c r="BF595" s="511" t="s">
        <v>544</v>
      </c>
      <c r="BG595" s="511" t="s">
        <v>544</v>
      </c>
      <c r="BH595" s="511" t="s">
        <v>544</v>
      </c>
      <c r="BI595" s="511" t="s">
        <v>544</v>
      </c>
      <c r="BJ595" s="511" t="s">
        <v>544</v>
      </c>
      <c r="BK595" s="511" t="s">
        <v>544</v>
      </c>
      <c r="BL595" s="512" t="s">
        <v>544</v>
      </c>
      <c r="BM595" s="511" t="s">
        <v>544</v>
      </c>
      <c r="BN595" s="511" t="s">
        <v>544</v>
      </c>
      <c r="BO595" s="511" t="s">
        <v>544</v>
      </c>
      <c r="BQ595" t="s">
        <v>544</v>
      </c>
      <c r="BR595" t="s">
        <v>544</v>
      </c>
      <c r="BS595" t="s">
        <v>544</v>
      </c>
      <c r="BT595" t="s">
        <v>544</v>
      </c>
      <c r="BU595" t="s">
        <v>544</v>
      </c>
      <c r="BV595" t="s">
        <v>544</v>
      </c>
      <c r="BW595" t="s">
        <v>544</v>
      </c>
      <c r="BX595" t="s">
        <v>544</v>
      </c>
      <c r="BY595" t="s">
        <v>544</v>
      </c>
      <c r="BZ595" t="s">
        <v>544</v>
      </c>
      <c r="CA595" t="s">
        <v>544</v>
      </c>
      <c r="CB595" t="s">
        <v>544</v>
      </c>
      <c r="CC595" t="s">
        <v>544</v>
      </c>
      <c r="CD595" t="s">
        <v>544</v>
      </c>
      <c r="CE595" t="s">
        <v>544</v>
      </c>
      <c r="CF595" t="s">
        <v>544</v>
      </c>
      <c r="CG595" t="s">
        <v>544</v>
      </c>
      <c r="CH595" t="s">
        <v>544</v>
      </c>
      <c r="CI595" t="s">
        <v>544</v>
      </c>
      <c r="CJ595" t="s">
        <v>544</v>
      </c>
      <c r="CK595" t="s">
        <v>544</v>
      </c>
      <c r="CL595" t="s">
        <v>544</v>
      </c>
      <c r="CM595" t="s">
        <v>544</v>
      </c>
      <c r="CN595" t="s">
        <v>544</v>
      </c>
      <c r="CO595" t="s">
        <v>544</v>
      </c>
      <c r="CP595" t="s">
        <v>544</v>
      </c>
      <c r="CQ595" t="s">
        <v>544</v>
      </c>
      <c r="CR595" t="s">
        <v>544</v>
      </c>
      <c r="CS595" t="s">
        <v>544</v>
      </c>
      <c r="CT595" t="s">
        <v>544</v>
      </c>
      <c r="CU595" t="s">
        <v>544</v>
      </c>
      <c r="CV595" t="s">
        <v>544</v>
      </c>
      <c r="CW595" t="s">
        <v>544</v>
      </c>
      <c r="CX595" t="s">
        <v>544</v>
      </c>
      <c r="CY595" t="s">
        <v>544</v>
      </c>
      <c r="CZ595" t="s">
        <v>544</v>
      </c>
      <c r="DA595" t="s">
        <v>544</v>
      </c>
      <c r="DB595" t="s">
        <v>544</v>
      </c>
      <c r="DC595" t="s">
        <v>544</v>
      </c>
      <c r="DD595" t="s">
        <v>544</v>
      </c>
      <c r="DE595" t="s">
        <v>544</v>
      </c>
      <c r="DF595" t="s">
        <v>544</v>
      </c>
      <c r="DG595" t="s">
        <v>544</v>
      </c>
      <c r="DH595" t="s">
        <v>544</v>
      </c>
      <c r="DI595" t="s">
        <v>544</v>
      </c>
      <c r="DJ595" t="s">
        <v>544</v>
      </c>
      <c r="DK595" t="s">
        <v>544</v>
      </c>
      <c r="DL595" t="s">
        <v>544</v>
      </c>
      <c r="DM595" t="s">
        <v>544</v>
      </c>
      <c r="DN595" t="s">
        <v>544</v>
      </c>
      <c r="DO595" t="s">
        <v>544</v>
      </c>
      <c r="DP595" t="s">
        <v>544</v>
      </c>
      <c r="DQ595" t="s">
        <v>544</v>
      </c>
      <c r="DR595" t="s">
        <v>544</v>
      </c>
      <c r="DS595" t="s">
        <v>544</v>
      </c>
      <c r="DT595" t="s">
        <v>544</v>
      </c>
      <c r="DU595" t="s">
        <v>544</v>
      </c>
      <c r="DV595" t="s">
        <v>544</v>
      </c>
      <c r="DW595" t="s">
        <v>544</v>
      </c>
      <c r="DX595" t="s">
        <v>544</v>
      </c>
      <c r="DY595" t="s">
        <v>544</v>
      </c>
      <c r="DZ595" t="s">
        <v>544</v>
      </c>
      <c r="EA595" t="s">
        <v>544</v>
      </c>
    </row>
    <row r="596" spans="1:131" ht="15" hidden="1">
      <c r="A596" s="505" t="e">
        <v>#N/A</v>
      </c>
      <c r="B596" s="505" t="e">
        <v>#N/A</v>
      </c>
      <c r="C596" s="506" t="s">
        <v>544</v>
      </c>
      <c r="D596" s="506" t="s">
        <v>544</v>
      </c>
      <c r="E596" s="507" t="s">
        <v>544</v>
      </c>
      <c r="F596" s="507" t="s">
        <v>544</v>
      </c>
      <c r="G596" s="508" t="s">
        <v>544</v>
      </c>
      <c r="H596" s="470" t="s">
        <v>544</v>
      </c>
      <c r="I596" s="509" t="s">
        <v>544</v>
      </c>
      <c r="J596" s="510" t="s">
        <v>544</v>
      </c>
      <c r="K596" s="511" t="s">
        <v>544</v>
      </c>
      <c r="L596" s="511" t="s">
        <v>544</v>
      </c>
      <c r="M596" s="511" t="s">
        <v>544</v>
      </c>
      <c r="N596" s="511" t="s">
        <v>544</v>
      </c>
      <c r="O596" s="511" t="s">
        <v>544</v>
      </c>
      <c r="P596" s="511" t="s">
        <v>544</v>
      </c>
      <c r="Q596" s="511" t="s">
        <v>544</v>
      </c>
      <c r="R596" s="511" t="s">
        <v>544</v>
      </c>
      <c r="S596" s="511" t="s">
        <v>544</v>
      </c>
      <c r="T596" s="511" t="s">
        <v>544</v>
      </c>
      <c r="U596" s="511" t="s">
        <v>544</v>
      </c>
      <c r="V596" s="511" t="s">
        <v>544</v>
      </c>
      <c r="W596" s="511" t="s">
        <v>544</v>
      </c>
      <c r="X596" s="511" t="s">
        <v>544</v>
      </c>
      <c r="Y596" s="511" t="s">
        <v>544</v>
      </c>
      <c r="Z596" s="511" t="s">
        <v>544</v>
      </c>
      <c r="AA596" s="511" t="s">
        <v>544</v>
      </c>
      <c r="AB596" s="511" t="s">
        <v>544</v>
      </c>
      <c r="AC596" s="511" t="s">
        <v>544</v>
      </c>
      <c r="AD596" s="511" t="s">
        <v>544</v>
      </c>
      <c r="AE596" s="511" t="s">
        <v>544</v>
      </c>
      <c r="AF596" s="511" t="s">
        <v>544</v>
      </c>
      <c r="AG596" s="511" t="s">
        <v>544</v>
      </c>
      <c r="AH596" s="511" t="s">
        <v>544</v>
      </c>
      <c r="AI596" s="511" t="s">
        <v>544</v>
      </c>
      <c r="AJ596" s="511" t="s">
        <v>544</v>
      </c>
      <c r="AK596" s="511" t="s">
        <v>544</v>
      </c>
      <c r="AL596" s="511" t="s">
        <v>544</v>
      </c>
      <c r="AM596" s="511" t="s">
        <v>544</v>
      </c>
      <c r="AN596" s="511" t="s">
        <v>544</v>
      </c>
      <c r="AO596" s="511" t="s">
        <v>544</v>
      </c>
      <c r="AP596" s="511" t="s">
        <v>544</v>
      </c>
      <c r="AQ596" s="511" t="s">
        <v>544</v>
      </c>
      <c r="AR596" s="511" t="s">
        <v>544</v>
      </c>
      <c r="AS596" s="511" t="s">
        <v>544</v>
      </c>
      <c r="AT596" s="511" t="s">
        <v>544</v>
      </c>
      <c r="AU596" s="511" t="s">
        <v>544</v>
      </c>
      <c r="AV596" s="511" t="s">
        <v>544</v>
      </c>
      <c r="AW596" s="511" t="s">
        <v>544</v>
      </c>
      <c r="AX596" s="511" t="s">
        <v>544</v>
      </c>
      <c r="AY596" s="511" t="s">
        <v>544</v>
      </c>
      <c r="AZ596" s="511" t="s">
        <v>544</v>
      </c>
      <c r="BA596" s="511" t="s">
        <v>544</v>
      </c>
      <c r="BB596" s="511" t="s">
        <v>544</v>
      </c>
      <c r="BC596" s="511" t="s">
        <v>544</v>
      </c>
      <c r="BD596" s="511" t="s">
        <v>544</v>
      </c>
      <c r="BE596" s="511" t="s">
        <v>544</v>
      </c>
      <c r="BF596" s="511" t="s">
        <v>544</v>
      </c>
      <c r="BG596" s="511" t="s">
        <v>544</v>
      </c>
      <c r="BH596" s="511" t="s">
        <v>544</v>
      </c>
      <c r="BI596" s="511" t="s">
        <v>544</v>
      </c>
      <c r="BJ596" s="511" t="s">
        <v>544</v>
      </c>
      <c r="BK596" s="511" t="s">
        <v>544</v>
      </c>
      <c r="BL596" s="512" t="s">
        <v>544</v>
      </c>
      <c r="BM596" s="511" t="s">
        <v>544</v>
      </c>
      <c r="BN596" s="511" t="s">
        <v>544</v>
      </c>
      <c r="BO596" s="511" t="s">
        <v>544</v>
      </c>
      <c r="BQ596" t="s">
        <v>544</v>
      </c>
      <c r="BR596" t="s">
        <v>544</v>
      </c>
      <c r="BS596" t="s">
        <v>544</v>
      </c>
      <c r="BT596" t="s">
        <v>544</v>
      </c>
      <c r="BU596" t="s">
        <v>544</v>
      </c>
      <c r="BV596" t="s">
        <v>544</v>
      </c>
      <c r="BW596" t="s">
        <v>544</v>
      </c>
      <c r="BX596" t="s">
        <v>544</v>
      </c>
      <c r="BY596" t="s">
        <v>544</v>
      </c>
      <c r="BZ596" t="s">
        <v>544</v>
      </c>
      <c r="CA596" t="s">
        <v>544</v>
      </c>
      <c r="CB596" t="s">
        <v>544</v>
      </c>
      <c r="CC596" t="s">
        <v>544</v>
      </c>
      <c r="CD596" t="s">
        <v>544</v>
      </c>
      <c r="CE596" t="s">
        <v>544</v>
      </c>
      <c r="CF596" t="s">
        <v>544</v>
      </c>
      <c r="CG596" t="s">
        <v>544</v>
      </c>
      <c r="CH596" t="s">
        <v>544</v>
      </c>
      <c r="CI596" t="s">
        <v>544</v>
      </c>
      <c r="CJ596" t="s">
        <v>544</v>
      </c>
      <c r="CK596" t="s">
        <v>544</v>
      </c>
      <c r="CL596" t="s">
        <v>544</v>
      </c>
      <c r="CM596" t="s">
        <v>544</v>
      </c>
      <c r="CN596" t="s">
        <v>544</v>
      </c>
      <c r="CO596" t="s">
        <v>544</v>
      </c>
      <c r="CP596" t="s">
        <v>544</v>
      </c>
      <c r="CQ596" t="s">
        <v>544</v>
      </c>
      <c r="CR596" t="s">
        <v>544</v>
      </c>
      <c r="CS596" t="s">
        <v>544</v>
      </c>
      <c r="CT596" t="s">
        <v>544</v>
      </c>
      <c r="CU596" t="s">
        <v>544</v>
      </c>
      <c r="CV596" t="s">
        <v>544</v>
      </c>
      <c r="CW596" t="s">
        <v>544</v>
      </c>
      <c r="CX596" t="s">
        <v>544</v>
      </c>
      <c r="CY596" t="s">
        <v>544</v>
      </c>
      <c r="CZ596" t="s">
        <v>544</v>
      </c>
      <c r="DA596" t="s">
        <v>544</v>
      </c>
      <c r="DB596" t="s">
        <v>544</v>
      </c>
      <c r="DC596" t="s">
        <v>544</v>
      </c>
      <c r="DD596" t="s">
        <v>544</v>
      </c>
      <c r="DE596" t="s">
        <v>544</v>
      </c>
      <c r="DF596" t="s">
        <v>544</v>
      </c>
      <c r="DG596" t="s">
        <v>544</v>
      </c>
      <c r="DH596" t="s">
        <v>544</v>
      </c>
      <c r="DI596" t="s">
        <v>544</v>
      </c>
      <c r="DJ596" t="s">
        <v>544</v>
      </c>
      <c r="DK596" t="s">
        <v>544</v>
      </c>
      <c r="DL596" t="s">
        <v>544</v>
      </c>
      <c r="DM596" t="s">
        <v>544</v>
      </c>
      <c r="DN596" t="s">
        <v>544</v>
      </c>
      <c r="DO596" t="s">
        <v>544</v>
      </c>
      <c r="DP596" t="s">
        <v>544</v>
      </c>
      <c r="DQ596" t="s">
        <v>544</v>
      </c>
      <c r="DR596" t="s">
        <v>544</v>
      </c>
      <c r="DS596" t="s">
        <v>544</v>
      </c>
      <c r="DT596" t="s">
        <v>544</v>
      </c>
      <c r="DU596" t="s">
        <v>544</v>
      </c>
      <c r="DV596" t="s">
        <v>544</v>
      </c>
      <c r="DW596" t="s">
        <v>544</v>
      </c>
      <c r="DX596" t="s">
        <v>544</v>
      </c>
      <c r="DY596" t="s">
        <v>544</v>
      </c>
      <c r="DZ596" t="s">
        <v>544</v>
      </c>
      <c r="EA596" t="s">
        <v>544</v>
      </c>
    </row>
    <row r="597" spans="1:131" ht="15" hidden="1">
      <c r="A597" s="505" t="e">
        <v>#N/A</v>
      </c>
      <c r="B597" s="505" t="e">
        <v>#N/A</v>
      </c>
      <c r="C597" s="506" t="s">
        <v>544</v>
      </c>
      <c r="D597" s="506" t="s">
        <v>544</v>
      </c>
      <c r="E597" s="507" t="s">
        <v>544</v>
      </c>
      <c r="F597" s="507" t="s">
        <v>544</v>
      </c>
      <c r="G597" s="508" t="s">
        <v>544</v>
      </c>
      <c r="H597" s="470" t="s">
        <v>544</v>
      </c>
      <c r="I597" s="509" t="s">
        <v>544</v>
      </c>
      <c r="J597" s="510" t="s">
        <v>544</v>
      </c>
      <c r="K597" s="511" t="s">
        <v>544</v>
      </c>
      <c r="L597" s="511" t="s">
        <v>544</v>
      </c>
      <c r="M597" s="511" t="s">
        <v>544</v>
      </c>
      <c r="N597" s="511" t="s">
        <v>544</v>
      </c>
      <c r="O597" s="511" t="s">
        <v>544</v>
      </c>
      <c r="P597" s="511" t="s">
        <v>544</v>
      </c>
      <c r="Q597" s="511" t="s">
        <v>544</v>
      </c>
      <c r="R597" s="511" t="s">
        <v>544</v>
      </c>
      <c r="S597" s="511" t="s">
        <v>544</v>
      </c>
      <c r="T597" s="511" t="s">
        <v>544</v>
      </c>
      <c r="U597" s="511" t="s">
        <v>544</v>
      </c>
      <c r="V597" s="511" t="s">
        <v>544</v>
      </c>
      <c r="W597" s="511" t="s">
        <v>544</v>
      </c>
      <c r="X597" s="511" t="s">
        <v>544</v>
      </c>
      <c r="Y597" s="511" t="s">
        <v>544</v>
      </c>
      <c r="Z597" s="511" t="s">
        <v>544</v>
      </c>
      <c r="AA597" s="511" t="s">
        <v>544</v>
      </c>
      <c r="AB597" s="511" t="s">
        <v>544</v>
      </c>
      <c r="AC597" s="511" t="s">
        <v>544</v>
      </c>
      <c r="AD597" s="511" t="s">
        <v>544</v>
      </c>
      <c r="AE597" s="511" t="s">
        <v>544</v>
      </c>
      <c r="AF597" s="511" t="s">
        <v>544</v>
      </c>
      <c r="AG597" s="511" t="s">
        <v>544</v>
      </c>
      <c r="AH597" s="511" t="s">
        <v>544</v>
      </c>
      <c r="AI597" s="511" t="s">
        <v>544</v>
      </c>
      <c r="AJ597" s="511" t="s">
        <v>544</v>
      </c>
      <c r="AK597" s="511" t="s">
        <v>544</v>
      </c>
      <c r="AL597" s="511" t="s">
        <v>544</v>
      </c>
      <c r="AM597" s="511" t="s">
        <v>544</v>
      </c>
      <c r="AN597" s="511" t="s">
        <v>544</v>
      </c>
      <c r="AO597" s="511" t="s">
        <v>544</v>
      </c>
      <c r="AP597" s="511" t="s">
        <v>544</v>
      </c>
      <c r="AQ597" s="511" t="s">
        <v>544</v>
      </c>
      <c r="AR597" s="511" t="s">
        <v>544</v>
      </c>
      <c r="AS597" s="511" t="s">
        <v>544</v>
      </c>
      <c r="AT597" s="511" t="s">
        <v>544</v>
      </c>
      <c r="AU597" s="511" t="s">
        <v>544</v>
      </c>
      <c r="AV597" s="511" t="s">
        <v>544</v>
      </c>
      <c r="AW597" s="511" t="s">
        <v>544</v>
      </c>
      <c r="AX597" s="511" t="s">
        <v>544</v>
      </c>
      <c r="AY597" s="511" t="s">
        <v>544</v>
      </c>
      <c r="AZ597" s="511" t="s">
        <v>544</v>
      </c>
      <c r="BA597" s="511" t="s">
        <v>544</v>
      </c>
      <c r="BB597" s="511" t="s">
        <v>544</v>
      </c>
      <c r="BC597" s="511" t="s">
        <v>544</v>
      </c>
      <c r="BD597" s="511" t="s">
        <v>544</v>
      </c>
      <c r="BE597" s="511" t="s">
        <v>544</v>
      </c>
      <c r="BF597" s="511" t="s">
        <v>544</v>
      </c>
      <c r="BG597" s="511" t="s">
        <v>544</v>
      </c>
      <c r="BH597" s="511" t="s">
        <v>544</v>
      </c>
      <c r="BI597" s="511" t="s">
        <v>544</v>
      </c>
      <c r="BJ597" s="511" t="s">
        <v>544</v>
      </c>
      <c r="BK597" s="511" t="s">
        <v>544</v>
      </c>
      <c r="BL597" s="512" t="s">
        <v>544</v>
      </c>
      <c r="BM597" s="511" t="s">
        <v>544</v>
      </c>
      <c r="BN597" s="511" t="s">
        <v>544</v>
      </c>
      <c r="BO597" s="511" t="s">
        <v>544</v>
      </c>
      <c r="BQ597" t="s">
        <v>544</v>
      </c>
      <c r="BR597" t="s">
        <v>544</v>
      </c>
      <c r="BS597" t="s">
        <v>544</v>
      </c>
      <c r="BT597" t="s">
        <v>544</v>
      </c>
      <c r="BU597" t="s">
        <v>544</v>
      </c>
      <c r="BV597" t="s">
        <v>544</v>
      </c>
      <c r="BW597" t="s">
        <v>544</v>
      </c>
      <c r="BX597" t="s">
        <v>544</v>
      </c>
      <c r="BY597" t="s">
        <v>544</v>
      </c>
      <c r="BZ597" t="s">
        <v>544</v>
      </c>
      <c r="CA597" t="s">
        <v>544</v>
      </c>
      <c r="CB597" t="s">
        <v>544</v>
      </c>
      <c r="CC597" t="s">
        <v>544</v>
      </c>
      <c r="CD597" t="s">
        <v>544</v>
      </c>
      <c r="CE597" t="s">
        <v>544</v>
      </c>
      <c r="CF597" t="s">
        <v>544</v>
      </c>
      <c r="CG597" t="s">
        <v>544</v>
      </c>
      <c r="CH597" t="s">
        <v>544</v>
      </c>
      <c r="CI597" t="s">
        <v>544</v>
      </c>
      <c r="CJ597" t="s">
        <v>544</v>
      </c>
      <c r="CK597" t="s">
        <v>544</v>
      </c>
      <c r="CL597" t="s">
        <v>544</v>
      </c>
      <c r="CM597" t="s">
        <v>544</v>
      </c>
      <c r="CN597" t="s">
        <v>544</v>
      </c>
      <c r="CO597" t="s">
        <v>544</v>
      </c>
      <c r="CP597" t="s">
        <v>544</v>
      </c>
      <c r="CQ597" t="s">
        <v>544</v>
      </c>
      <c r="CR597" t="s">
        <v>544</v>
      </c>
      <c r="CS597" t="s">
        <v>544</v>
      </c>
      <c r="CT597" t="s">
        <v>544</v>
      </c>
      <c r="CU597" t="s">
        <v>544</v>
      </c>
      <c r="CV597" t="s">
        <v>544</v>
      </c>
      <c r="CW597" t="s">
        <v>544</v>
      </c>
      <c r="CX597" t="s">
        <v>544</v>
      </c>
      <c r="CY597" t="s">
        <v>544</v>
      </c>
      <c r="CZ597" t="s">
        <v>544</v>
      </c>
      <c r="DA597" t="s">
        <v>544</v>
      </c>
      <c r="DB597" t="s">
        <v>544</v>
      </c>
      <c r="DC597" t="s">
        <v>544</v>
      </c>
      <c r="DD597" t="s">
        <v>544</v>
      </c>
      <c r="DE597" t="s">
        <v>544</v>
      </c>
      <c r="DF597" t="s">
        <v>544</v>
      </c>
      <c r="DG597" t="s">
        <v>544</v>
      </c>
      <c r="DH597" t="s">
        <v>544</v>
      </c>
      <c r="DI597" t="s">
        <v>544</v>
      </c>
      <c r="DJ597" t="s">
        <v>544</v>
      </c>
      <c r="DK597" t="s">
        <v>544</v>
      </c>
      <c r="DL597" t="s">
        <v>544</v>
      </c>
      <c r="DM597" t="s">
        <v>544</v>
      </c>
      <c r="DN597" t="s">
        <v>544</v>
      </c>
      <c r="DO597" t="s">
        <v>544</v>
      </c>
      <c r="DP597" t="s">
        <v>544</v>
      </c>
      <c r="DQ597" t="s">
        <v>544</v>
      </c>
      <c r="DR597" t="s">
        <v>544</v>
      </c>
      <c r="DS597" t="s">
        <v>544</v>
      </c>
      <c r="DT597" t="s">
        <v>544</v>
      </c>
      <c r="DU597" t="s">
        <v>544</v>
      </c>
      <c r="DV597" t="s">
        <v>544</v>
      </c>
      <c r="DW597" t="s">
        <v>544</v>
      </c>
      <c r="DX597" t="s">
        <v>544</v>
      </c>
      <c r="DY597" t="s">
        <v>544</v>
      </c>
      <c r="DZ597" t="s">
        <v>544</v>
      </c>
      <c r="EA597" t="s">
        <v>544</v>
      </c>
    </row>
    <row r="598" spans="1:131" ht="15" hidden="1">
      <c r="A598" s="505" t="e">
        <v>#N/A</v>
      </c>
      <c r="B598" s="505" t="e">
        <v>#N/A</v>
      </c>
      <c r="C598" s="506" t="s">
        <v>544</v>
      </c>
      <c r="D598" s="506" t="s">
        <v>544</v>
      </c>
      <c r="E598" s="507" t="s">
        <v>544</v>
      </c>
      <c r="F598" s="507" t="s">
        <v>544</v>
      </c>
      <c r="G598" s="508" t="s">
        <v>544</v>
      </c>
      <c r="H598" s="470" t="s">
        <v>544</v>
      </c>
      <c r="I598" s="509" t="s">
        <v>544</v>
      </c>
      <c r="J598" s="510" t="s">
        <v>544</v>
      </c>
      <c r="K598" s="511" t="s">
        <v>544</v>
      </c>
      <c r="L598" s="511" t="s">
        <v>544</v>
      </c>
      <c r="M598" s="511" t="s">
        <v>544</v>
      </c>
      <c r="N598" s="511" t="s">
        <v>544</v>
      </c>
      <c r="O598" s="511" t="s">
        <v>544</v>
      </c>
      <c r="P598" s="511" t="s">
        <v>544</v>
      </c>
      <c r="Q598" s="511" t="s">
        <v>544</v>
      </c>
      <c r="R598" s="511" t="s">
        <v>544</v>
      </c>
      <c r="S598" s="511" t="s">
        <v>544</v>
      </c>
      <c r="T598" s="511" t="s">
        <v>544</v>
      </c>
      <c r="U598" s="511" t="s">
        <v>544</v>
      </c>
      <c r="V598" s="511" t="s">
        <v>544</v>
      </c>
      <c r="W598" s="511" t="s">
        <v>544</v>
      </c>
      <c r="X598" s="511" t="s">
        <v>544</v>
      </c>
      <c r="Y598" s="511" t="s">
        <v>544</v>
      </c>
      <c r="Z598" s="511" t="s">
        <v>544</v>
      </c>
      <c r="AA598" s="511" t="s">
        <v>544</v>
      </c>
      <c r="AB598" s="511" t="s">
        <v>544</v>
      </c>
      <c r="AC598" s="511" t="s">
        <v>544</v>
      </c>
      <c r="AD598" s="511" t="s">
        <v>544</v>
      </c>
      <c r="AE598" s="511" t="s">
        <v>544</v>
      </c>
      <c r="AF598" s="511" t="s">
        <v>544</v>
      </c>
      <c r="AG598" s="511" t="s">
        <v>544</v>
      </c>
      <c r="AH598" s="511" t="s">
        <v>544</v>
      </c>
      <c r="AI598" s="511" t="s">
        <v>544</v>
      </c>
      <c r="AJ598" s="511" t="s">
        <v>544</v>
      </c>
      <c r="AK598" s="511" t="s">
        <v>544</v>
      </c>
      <c r="AL598" s="511" t="s">
        <v>544</v>
      </c>
      <c r="AM598" s="511" t="s">
        <v>544</v>
      </c>
      <c r="AN598" s="511" t="s">
        <v>544</v>
      </c>
      <c r="AO598" s="511" t="s">
        <v>544</v>
      </c>
      <c r="AP598" s="511" t="s">
        <v>544</v>
      </c>
      <c r="AQ598" s="511" t="s">
        <v>544</v>
      </c>
      <c r="AR598" s="511" t="s">
        <v>544</v>
      </c>
      <c r="AS598" s="511" t="s">
        <v>544</v>
      </c>
      <c r="AT598" s="511" t="s">
        <v>544</v>
      </c>
      <c r="AU598" s="511" t="s">
        <v>544</v>
      </c>
      <c r="AV598" s="511" t="s">
        <v>544</v>
      </c>
      <c r="AW598" s="511" t="s">
        <v>544</v>
      </c>
      <c r="AX598" s="511" t="s">
        <v>544</v>
      </c>
      <c r="AY598" s="511" t="s">
        <v>544</v>
      </c>
      <c r="AZ598" s="511" t="s">
        <v>544</v>
      </c>
      <c r="BA598" s="511" t="s">
        <v>544</v>
      </c>
      <c r="BB598" s="511" t="s">
        <v>544</v>
      </c>
      <c r="BC598" s="511" t="s">
        <v>544</v>
      </c>
      <c r="BD598" s="511" t="s">
        <v>544</v>
      </c>
      <c r="BE598" s="511" t="s">
        <v>544</v>
      </c>
      <c r="BF598" s="511" t="s">
        <v>544</v>
      </c>
      <c r="BG598" s="511" t="s">
        <v>544</v>
      </c>
      <c r="BH598" s="511" t="s">
        <v>544</v>
      </c>
      <c r="BI598" s="511" t="s">
        <v>544</v>
      </c>
      <c r="BJ598" s="511" t="s">
        <v>544</v>
      </c>
      <c r="BK598" s="511" t="s">
        <v>544</v>
      </c>
      <c r="BL598" s="512" t="s">
        <v>544</v>
      </c>
      <c r="BM598" s="511" t="s">
        <v>544</v>
      </c>
      <c r="BN598" s="511" t="s">
        <v>544</v>
      </c>
      <c r="BO598" s="511" t="s">
        <v>544</v>
      </c>
      <c r="BQ598" t="s">
        <v>544</v>
      </c>
      <c r="BR598" t="s">
        <v>544</v>
      </c>
      <c r="BS598" t="s">
        <v>544</v>
      </c>
      <c r="BT598" t="s">
        <v>544</v>
      </c>
      <c r="BU598" t="s">
        <v>544</v>
      </c>
      <c r="BV598" t="s">
        <v>544</v>
      </c>
      <c r="BW598" t="s">
        <v>544</v>
      </c>
      <c r="BX598" t="s">
        <v>544</v>
      </c>
      <c r="BY598" t="s">
        <v>544</v>
      </c>
      <c r="BZ598" t="s">
        <v>544</v>
      </c>
      <c r="CA598" t="s">
        <v>544</v>
      </c>
      <c r="CB598" t="s">
        <v>544</v>
      </c>
      <c r="CC598" t="s">
        <v>544</v>
      </c>
      <c r="CD598" t="s">
        <v>544</v>
      </c>
      <c r="CE598" t="s">
        <v>544</v>
      </c>
      <c r="CF598" t="s">
        <v>544</v>
      </c>
      <c r="CG598" t="s">
        <v>544</v>
      </c>
      <c r="CH598" t="s">
        <v>544</v>
      </c>
      <c r="CI598" t="s">
        <v>544</v>
      </c>
      <c r="CJ598" t="s">
        <v>544</v>
      </c>
      <c r="CK598" t="s">
        <v>544</v>
      </c>
      <c r="CL598" t="s">
        <v>544</v>
      </c>
      <c r="CM598" t="s">
        <v>544</v>
      </c>
      <c r="CN598" t="s">
        <v>544</v>
      </c>
      <c r="CO598" t="s">
        <v>544</v>
      </c>
      <c r="CP598" t="s">
        <v>544</v>
      </c>
      <c r="CQ598" t="s">
        <v>544</v>
      </c>
      <c r="CR598" t="s">
        <v>544</v>
      </c>
      <c r="CS598" t="s">
        <v>544</v>
      </c>
      <c r="CT598" t="s">
        <v>544</v>
      </c>
      <c r="CU598" t="s">
        <v>544</v>
      </c>
      <c r="CV598" t="s">
        <v>544</v>
      </c>
      <c r="CW598" t="s">
        <v>544</v>
      </c>
      <c r="CX598" t="s">
        <v>544</v>
      </c>
      <c r="CY598" t="s">
        <v>544</v>
      </c>
      <c r="CZ598" t="s">
        <v>544</v>
      </c>
      <c r="DA598" t="s">
        <v>544</v>
      </c>
      <c r="DB598" t="s">
        <v>544</v>
      </c>
      <c r="DC598" t="s">
        <v>544</v>
      </c>
      <c r="DD598" t="s">
        <v>544</v>
      </c>
      <c r="DE598" t="s">
        <v>544</v>
      </c>
      <c r="DF598" t="s">
        <v>544</v>
      </c>
      <c r="DG598" t="s">
        <v>544</v>
      </c>
      <c r="DH598" t="s">
        <v>544</v>
      </c>
      <c r="DI598" t="s">
        <v>544</v>
      </c>
      <c r="DJ598" t="s">
        <v>544</v>
      </c>
      <c r="DK598" t="s">
        <v>544</v>
      </c>
      <c r="DL598" t="s">
        <v>544</v>
      </c>
      <c r="DM598" t="s">
        <v>544</v>
      </c>
      <c r="DN598" t="s">
        <v>544</v>
      </c>
      <c r="DO598" t="s">
        <v>544</v>
      </c>
      <c r="DP598" t="s">
        <v>544</v>
      </c>
      <c r="DQ598" t="s">
        <v>544</v>
      </c>
      <c r="DR598" t="s">
        <v>544</v>
      </c>
      <c r="DS598" t="s">
        <v>544</v>
      </c>
      <c r="DT598" t="s">
        <v>544</v>
      </c>
      <c r="DU598" t="s">
        <v>544</v>
      </c>
      <c r="DV598" t="s">
        <v>544</v>
      </c>
      <c r="DW598" t="s">
        <v>544</v>
      </c>
      <c r="DX598" t="s">
        <v>544</v>
      </c>
      <c r="DY598" t="s">
        <v>544</v>
      </c>
      <c r="DZ598" t="s">
        <v>544</v>
      </c>
      <c r="EA598" t="s">
        <v>544</v>
      </c>
    </row>
    <row r="599" spans="1:131" ht="15" hidden="1">
      <c r="A599" s="505" t="e">
        <v>#N/A</v>
      </c>
      <c r="B599" s="505" t="e">
        <v>#N/A</v>
      </c>
      <c r="C599" s="506" t="s">
        <v>544</v>
      </c>
      <c r="D599" s="506" t="s">
        <v>544</v>
      </c>
      <c r="E599" s="507" t="s">
        <v>544</v>
      </c>
      <c r="F599" s="507" t="s">
        <v>544</v>
      </c>
      <c r="G599" s="508" t="s">
        <v>544</v>
      </c>
      <c r="H599" s="470" t="s">
        <v>544</v>
      </c>
      <c r="I599" s="509" t="s">
        <v>544</v>
      </c>
      <c r="J599" s="510" t="s">
        <v>544</v>
      </c>
      <c r="K599" s="511" t="s">
        <v>544</v>
      </c>
      <c r="L599" s="511" t="s">
        <v>544</v>
      </c>
      <c r="M599" s="511" t="s">
        <v>544</v>
      </c>
      <c r="N599" s="511" t="s">
        <v>544</v>
      </c>
      <c r="O599" s="511" t="s">
        <v>544</v>
      </c>
      <c r="P599" s="511" t="s">
        <v>544</v>
      </c>
      <c r="Q599" s="511" t="s">
        <v>544</v>
      </c>
      <c r="R599" s="511" t="s">
        <v>544</v>
      </c>
      <c r="S599" s="511" t="s">
        <v>544</v>
      </c>
      <c r="T599" s="511" t="s">
        <v>544</v>
      </c>
      <c r="U599" s="511" t="s">
        <v>544</v>
      </c>
      <c r="V599" s="511" t="s">
        <v>544</v>
      </c>
      <c r="W599" s="511" t="s">
        <v>544</v>
      </c>
      <c r="X599" s="511" t="s">
        <v>544</v>
      </c>
      <c r="Y599" s="511" t="s">
        <v>544</v>
      </c>
      <c r="Z599" s="511" t="s">
        <v>544</v>
      </c>
      <c r="AA599" s="511" t="s">
        <v>544</v>
      </c>
      <c r="AB599" s="511" t="s">
        <v>544</v>
      </c>
      <c r="AC599" s="511" t="s">
        <v>544</v>
      </c>
      <c r="AD599" s="511" t="s">
        <v>544</v>
      </c>
      <c r="AE599" s="511" t="s">
        <v>544</v>
      </c>
      <c r="AF599" s="511" t="s">
        <v>544</v>
      </c>
      <c r="AG599" s="511" t="s">
        <v>544</v>
      </c>
      <c r="AH599" s="511" t="s">
        <v>544</v>
      </c>
      <c r="AI599" s="511" t="s">
        <v>544</v>
      </c>
      <c r="AJ599" s="511" t="s">
        <v>544</v>
      </c>
      <c r="AK599" s="511" t="s">
        <v>544</v>
      </c>
      <c r="AL599" s="511" t="s">
        <v>544</v>
      </c>
      <c r="AM599" s="511" t="s">
        <v>544</v>
      </c>
      <c r="AN599" s="511" t="s">
        <v>544</v>
      </c>
      <c r="AO599" s="511" t="s">
        <v>544</v>
      </c>
      <c r="AP599" s="511" t="s">
        <v>544</v>
      </c>
      <c r="AQ599" s="511" t="s">
        <v>544</v>
      </c>
      <c r="AR599" s="511" t="s">
        <v>544</v>
      </c>
      <c r="AS599" s="511" t="s">
        <v>544</v>
      </c>
      <c r="AT599" s="511" t="s">
        <v>544</v>
      </c>
      <c r="AU599" s="511" t="s">
        <v>544</v>
      </c>
      <c r="AV599" s="511" t="s">
        <v>544</v>
      </c>
      <c r="AW599" s="511" t="s">
        <v>544</v>
      </c>
      <c r="AX599" s="511" t="s">
        <v>544</v>
      </c>
      <c r="AY599" s="511" t="s">
        <v>544</v>
      </c>
      <c r="AZ599" s="511" t="s">
        <v>544</v>
      </c>
      <c r="BA599" s="511" t="s">
        <v>544</v>
      </c>
      <c r="BB599" s="511" t="s">
        <v>544</v>
      </c>
      <c r="BC599" s="511" t="s">
        <v>544</v>
      </c>
      <c r="BD599" s="511" t="s">
        <v>544</v>
      </c>
      <c r="BE599" s="511" t="s">
        <v>544</v>
      </c>
      <c r="BF599" s="511" t="s">
        <v>544</v>
      </c>
      <c r="BG599" s="511" t="s">
        <v>544</v>
      </c>
      <c r="BH599" s="511" t="s">
        <v>544</v>
      </c>
      <c r="BI599" s="511" t="s">
        <v>544</v>
      </c>
      <c r="BJ599" s="511" t="s">
        <v>544</v>
      </c>
      <c r="BK599" s="511" t="s">
        <v>544</v>
      </c>
      <c r="BL599" s="512" t="s">
        <v>544</v>
      </c>
      <c r="BM599" s="511" t="s">
        <v>544</v>
      </c>
      <c r="BN599" s="511" t="s">
        <v>544</v>
      </c>
      <c r="BO599" s="511" t="s">
        <v>544</v>
      </c>
      <c r="BQ599" t="s">
        <v>544</v>
      </c>
      <c r="BR599" t="s">
        <v>544</v>
      </c>
      <c r="BS599" t="s">
        <v>544</v>
      </c>
      <c r="BT599" t="s">
        <v>544</v>
      </c>
      <c r="BU599" t="s">
        <v>544</v>
      </c>
      <c r="BV599" t="s">
        <v>544</v>
      </c>
      <c r="BW599" t="s">
        <v>544</v>
      </c>
      <c r="BX599" t="s">
        <v>544</v>
      </c>
      <c r="BY599" t="s">
        <v>544</v>
      </c>
      <c r="BZ599" t="s">
        <v>544</v>
      </c>
      <c r="CA599" t="s">
        <v>544</v>
      </c>
      <c r="CB599" t="s">
        <v>544</v>
      </c>
      <c r="CC599" t="s">
        <v>544</v>
      </c>
      <c r="CD599" t="s">
        <v>544</v>
      </c>
      <c r="CE599" t="s">
        <v>544</v>
      </c>
      <c r="CF599" t="s">
        <v>544</v>
      </c>
      <c r="CG599" t="s">
        <v>544</v>
      </c>
      <c r="CH599" t="s">
        <v>544</v>
      </c>
      <c r="CI599" t="s">
        <v>544</v>
      </c>
      <c r="CJ599" t="s">
        <v>544</v>
      </c>
      <c r="CK599" t="s">
        <v>544</v>
      </c>
      <c r="CL599" t="s">
        <v>544</v>
      </c>
      <c r="CM599" t="s">
        <v>544</v>
      </c>
      <c r="CN599" t="s">
        <v>544</v>
      </c>
      <c r="CO599" t="s">
        <v>544</v>
      </c>
      <c r="CP599" t="s">
        <v>544</v>
      </c>
      <c r="CQ599" t="s">
        <v>544</v>
      </c>
      <c r="CR599" t="s">
        <v>544</v>
      </c>
      <c r="CS599" t="s">
        <v>544</v>
      </c>
      <c r="CT599" t="s">
        <v>544</v>
      </c>
      <c r="CU599" t="s">
        <v>544</v>
      </c>
      <c r="CV599" t="s">
        <v>544</v>
      </c>
      <c r="CW599" t="s">
        <v>544</v>
      </c>
      <c r="CX599" t="s">
        <v>544</v>
      </c>
      <c r="CY599" t="s">
        <v>544</v>
      </c>
      <c r="CZ599" t="s">
        <v>544</v>
      </c>
      <c r="DA599" t="s">
        <v>544</v>
      </c>
      <c r="DB599" t="s">
        <v>544</v>
      </c>
      <c r="DC599" t="s">
        <v>544</v>
      </c>
      <c r="DD599" t="s">
        <v>544</v>
      </c>
      <c r="DE599" t="s">
        <v>544</v>
      </c>
      <c r="DF599" t="s">
        <v>544</v>
      </c>
      <c r="DG599" t="s">
        <v>544</v>
      </c>
      <c r="DH599" t="s">
        <v>544</v>
      </c>
      <c r="DI599" t="s">
        <v>544</v>
      </c>
      <c r="DJ599" t="s">
        <v>544</v>
      </c>
      <c r="DK599" t="s">
        <v>544</v>
      </c>
      <c r="DL599" t="s">
        <v>544</v>
      </c>
      <c r="DM599" t="s">
        <v>544</v>
      </c>
      <c r="DN599" t="s">
        <v>544</v>
      </c>
      <c r="DO599" t="s">
        <v>544</v>
      </c>
      <c r="DP599" t="s">
        <v>544</v>
      </c>
      <c r="DQ599" t="s">
        <v>544</v>
      </c>
      <c r="DR599" t="s">
        <v>544</v>
      </c>
      <c r="DS599" t="s">
        <v>544</v>
      </c>
      <c r="DT599" t="s">
        <v>544</v>
      </c>
      <c r="DU599" t="s">
        <v>544</v>
      </c>
      <c r="DV599" t="s">
        <v>544</v>
      </c>
      <c r="DW599" t="s">
        <v>544</v>
      </c>
      <c r="DX599" t="s">
        <v>544</v>
      </c>
      <c r="DY599" t="s">
        <v>544</v>
      </c>
      <c r="DZ599" t="s">
        <v>544</v>
      </c>
      <c r="EA599" t="s">
        <v>544</v>
      </c>
    </row>
    <row r="600" spans="1:131" ht="15" hidden="1">
      <c r="A600" s="505" t="e">
        <v>#N/A</v>
      </c>
      <c r="B600" s="505" t="e">
        <v>#N/A</v>
      </c>
      <c r="C600" s="506" t="s">
        <v>544</v>
      </c>
      <c r="D600" s="506" t="s">
        <v>544</v>
      </c>
      <c r="E600" s="507" t="s">
        <v>544</v>
      </c>
      <c r="F600" s="507" t="s">
        <v>544</v>
      </c>
      <c r="G600" s="508" t="s">
        <v>544</v>
      </c>
      <c r="H600" s="470" t="s">
        <v>544</v>
      </c>
      <c r="I600" s="509" t="s">
        <v>544</v>
      </c>
      <c r="J600" s="510" t="s">
        <v>544</v>
      </c>
      <c r="K600" s="511" t="s">
        <v>544</v>
      </c>
      <c r="L600" s="511" t="s">
        <v>544</v>
      </c>
      <c r="M600" s="511" t="s">
        <v>544</v>
      </c>
      <c r="N600" s="511" t="s">
        <v>544</v>
      </c>
      <c r="O600" s="511" t="s">
        <v>544</v>
      </c>
      <c r="P600" s="511" t="s">
        <v>544</v>
      </c>
      <c r="Q600" s="511" t="s">
        <v>544</v>
      </c>
      <c r="R600" s="511" t="s">
        <v>544</v>
      </c>
      <c r="S600" s="511" t="s">
        <v>544</v>
      </c>
      <c r="T600" s="511" t="s">
        <v>544</v>
      </c>
      <c r="U600" s="511" t="s">
        <v>544</v>
      </c>
      <c r="V600" s="511" t="s">
        <v>544</v>
      </c>
      <c r="W600" s="511" t="s">
        <v>544</v>
      </c>
      <c r="X600" s="511" t="s">
        <v>544</v>
      </c>
      <c r="Y600" s="511" t="s">
        <v>544</v>
      </c>
      <c r="Z600" s="511" t="s">
        <v>544</v>
      </c>
      <c r="AA600" s="511" t="s">
        <v>544</v>
      </c>
      <c r="AB600" s="511" t="s">
        <v>544</v>
      </c>
      <c r="AC600" s="511" t="s">
        <v>544</v>
      </c>
      <c r="AD600" s="511" t="s">
        <v>544</v>
      </c>
      <c r="AE600" s="511" t="s">
        <v>544</v>
      </c>
      <c r="AF600" s="511" t="s">
        <v>544</v>
      </c>
      <c r="AG600" s="511" t="s">
        <v>544</v>
      </c>
      <c r="AH600" s="511" t="s">
        <v>544</v>
      </c>
      <c r="AI600" s="511" t="s">
        <v>544</v>
      </c>
      <c r="AJ600" s="511" t="s">
        <v>544</v>
      </c>
      <c r="AK600" s="511" t="s">
        <v>544</v>
      </c>
      <c r="AL600" s="511" t="s">
        <v>544</v>
      </c>
      <c r="AM600" s="511" t="s">
        <v>544</v>
      </c>
      <c r="AN600" s="511" t="s">
        <v>544</v>
      </c>
      <c r="AO600" s="511" t="s">
        <v>544</v>
      </c>
      <c r="AP600" s="511" t="s">
        <v>544</v>
      </c>
      <c r="AQ600" s="511" t="s">
        <v>544</v>
      </c>
      <c r="AR600" s="511" t="s">
        <v>544</v>
      </c>
      <c r="AS600" s="511" t="s">
        <v>544</v>
      </c>
      <c r="AT600" s="511" t="s">
        <v>544</v>
      </c>
      <c r="AU600" s="511" t="s">
        <v>544</v>
      </c>
      <c r="AV600" s="511" t="s">
        <v>544</v>
      </c>
      <c r="AW600" s="511" t="s">
        <v>544</v>
      </c>
      <c r="AX600" s="511" t="s">
        <v>544</v>
      </c>
      <c r="AY600" s="511" t="s">
        <v>544</v>
      </c>
      <c r="AZ600" s="511" t="s">
        <v>544</v>
      </c>
      <c r="BA600" s="511" t="s">
        <v>544</v>
      </c>
      <c r="BB600" s="511" t="s">
        <v>544</v>
      </c>
      <c r="BC600" s="511" t="s">
        <v>544</v>
      </c>
      <c r="BD600" s="511" t="s">
        <v>544</v>
      </c>
      <c r="BE600" s="511" t="s">
        <v>544</v>
      </c>
      <c r="BF600" s="511" t="s">
        <v>544</v>
      </c>
      <c r="BG600" s="511" t="s">
        <v>544</v>
      </c>
      <c r="BH600" s="511" t="s">
        <v>544</v>
      </c>
      <c r="BI600" s="511" t="s">
        <v>544</v>
      </c>
      <c r="BJ600" s="511" t="s">
        <v>544</v>
      </c>
      <c r="BK600" s="511" t="s">
        <v>544</v>
      </c>
      <c r="BL600" s="512" t="s">
        <v>544</v>
      </c>
      <c r="BM600" s="511" t="s">
        <v>544</v>
      </c>
      <c r="BN600" s="511" t="s">
        <v>544</v>
      </c>
      <c r="BO600" s="511" t="s">
        <v>544</v>
      </c>
      <c r="BQ600" t="s">
        <v>544</v>
      </c>
      <c r="BR600" t="s">
        <v>544</v>
      </c>
      <c r="BS600" t="s">
        <v>544</v>
      </c>
      <c r="BT600" t="s">
        <v>544</v>
      </c>
      <c r="BU600" t="s">
        <v>544</v>
      </c>
      <c r="BV600" t="s">
        <v>544</v>
      </c>
      <c r="BW600" t="s">
        <v>544</v>
      </c>
      <c r="BX600" t="s">
        <v>544</v>
      </c>
      <c r="BY600" t="s">
        <v>544</v>
      </c>
      <c r="BZ600" t="s">
        <v>544</v>
      </c>
      <c r="CA600" t="s">
        <v>544</v>
      </c>
      <c r="CB600" t="s">
        <v>544</v>
      </c>
      <c r="CC600" t="s">
        <v>544</v>
      </c>
      <c r="CD600" t="s">
        <v>544</v>
      </c>
      <c r="CE600" t="s">
        <v>544</v>
      </c>
      <c r="CF600" t="s">
        <v>544</v>
      </c>
      <c r="CG600" t="s">
        <v>544</v>
      </c>
      <c r="CH600" t="s">
        <v>544</v>
      </c>
      <c r="CI600" t="s">
        <v>544</v>
      </c>
      <c r="CJ600" t="s">
        <v>544</v>
      </c>
      <c r="CK600" t="s">
        <v>544</v>
      </c>
      <c r="CL600" t="s">
        <v>544</v>
      </c>
      <c r="CM600" t="s">
        <v>544</v>
      </c>
      <c r="CN600" t="s">
        <v>544</v>
      </c>
      <c r="CO600" t="s">
        <v>544</v>
      </c>
      <c r="CP600" t="s">
        <v>544</v>
      </c>
      <c r="CQ600" t="s">
        <v>544</v>
      </c>
      <c r="CR600" t="s">
        <v>544</v>
      </c>
      <c r="CS600" t="s">
        <v>544</v>
      </c>
      <c r="CT600" t="s">
        <v>544</v>
      </c>
      <c r="CU600" t="s">
        <v>544</v>
      </c>
      <c r="CV600" t="s">
        <v>544</v>
      </c>
      <c r="CW600" t="s">
        <v>544</v>
      </c>
      <c r="CX600" t="s">
        <v>544</v>
      </c>
      <c r="CY600" t="s">
        <v>544</v>
      </c>
      <c r="CZ600" t="s">
        <v>544</v>
      </c>
      <c r="DA600" t="s">
        <v>544</v>
      </c>
      <c r="DB600" t="s">
        <v>544</v>
      </c>
      <c r="DC600" t="s">
        <v>544</v>
      </c>
      <c r="DD600" t="s">
        <v>544</v>
      </c>
      <c r="DE600" t="s">
        <v>544</v>
      </c>
      <c r="DF600" t="s">
        <v>544</v>
      </c>
      <c r="DG600" t="s">
        <v>544</v>
      </c>
      <c r="DH600" t="s">
        <v>544</v>
      </c>
      <c r="DI600" t="s">
        <v>544</v>
      </c>
      <c r="DJ600" t="s">
        <v>544</v>
      </c>
      <c r="DK600" t="s">
        <v>544</v>
      </c>
      <c r="DL600" t="s">
        <v>544</v>
      </c>
      <c r="DM600" t="s">
        <v>544</v>
      </c>
      <c r="DN600" t="s">
        <v>544</v>
      </c>
      <c r="DO600" t="s">
        <v>544</v>
      </c>
      <c r="DP600" t="s">
        <v>544</v>
      </c>
      <c r="DQ600" t="s">
        <v>544</v>
      </c>
      <c r="DR600" t="s">
        <v>544</v>
      </c>
      <c r="DS600" t="s">
        <v>544</v>
      </c>
      <c r="DT600" t="s">
        <v>544</v>
      </c>
      <c r="DU600" t="s">
        <v>544</v>
      </c>
      <c r="DV600" t="s">
        <v>544</v>
      </c>
      <c r="DW600" t="s">
        <v>544</v>
      </c>
      <c r="DX600" t="s">
        <v>544</v>
      </c>
      <c r="DY600" t="s">
        <v>544</v>
      </c>
      <c r="DZ600" t="s">
        <v>544</v>
      </c>
      <c r="EA600" t="s">
        <v>544</v>
      </c>
    </row>
    <row r="601" spans="1:131" ht="15" hidden="1">
      <c r="A601" s="505" t="e">
        <v>#N/A</v>
      </c>
      <c r="B601" s="505" t="e">
        <v>#N/A</v>
      </c>
      <c r="C601" s="506" t="s">
        <v>544</v>
      </c>
      <c r="D601" s="506" t="s">
        <v>544</v>
      </c>
      <c r="E601" s="507" t="s">
        <v>544</v>
      </c>
      <c r="F601" s="507" t="s">
        <v>544</v>
      </c>
      <c r="G601" s="508" t="s">
        <v>544</v>
      </c>
      <c r="H601" s="470" t="s">
        <v>544</v>
      </c>
      <c r="I601" s="509" t="s">
        <v>544</v>
      </c>
      <c r="J601" s="510" t="s">
        <v>544</v>
      </c>
      <c r="K601" s="511" t="s">
        <v>544</v>
      </c>
      <c r="L601" s="511" t="s">
        <v>544</v>
      </c>
      <c r="M601" s="511" t="s">
        <v>544</v>
      </c>
      <c r="N601" s="511" t="s">
        <v>544</v>
      </c>
      <c r="O601" s="511" t="s">
        <v>544</v>
      </c>
      <c r="P601" s="511" t="s">
        <v>544</v>
      </c>
      <c r="Q601" s="511" t="s">
        <v>544</v>
      </c>
      <c r="R601" s="511" t="s">
        <v>544</v>
      </c>
      <c r="S601" s="511" t="s">
        <v>544</v>
      </c>
      <c r="T601" s="511" t="s">
        <v>544</v>
      </c>
      <c r="U601" s="511" t="s">
        <v>544</v>
      </c>
      <c r="V601" s="511" t="s">
        <v>544</v>
      </c>
      <c r="W601" s="511" t="s">
        <v>544</v>
      </c>
      <c r="X601" s="511" t="s">
        <v>544</v>
      </c>
      <c r="Y601" s="511" t="s">
        <v>544</v>
      </c>
      <c r="Z601" s="511" t="s">
        <v>544</v>
      </c>
      <c r="AA601" s="511" t="s">
        <v>544</v>
      </c>
      <c r="AB601" s="511" t="s">
        <v>544</v>
      </c>
      <c r="AC601" s="511" t="s">
        <v>544</v>
      </c>
      <c r="AD601" s="511" t="s">
        <v>544</v>
      </c>
      <c r="AE601" s="511" t="s">
        <v>544</v>
      </c>
      <c r="AF601" s="511" t="s">
        <v>544</v>
      </c>
      <c r="AG601" s="511" t="s">
        <v>544</v>
      </c>
      <c r="AH601" s="511" t="s">
        <v>544</v>
      </c>
      <c r="AI601" s="511" t="s">
        <v>544</v>
      </c>
      <c r="AJ601" s="511" t="s">
        <v>544</v>
      </c>
      <c r="AK601" s="511" t="s">
        <v>544</v>
      </c>
      <c r="AL601" s="511" t="s">
        <v>544</v>
      </c>
      <c r="AM601" s="511" t="s">
        <v>544</v>
      </c>
      <c r="AN601" s="511" t="s">
        <v>544</v>
      </c>
      <c r="AO601" s="511" t="s">
        <v>544</v>
      </c>
      <c r="AP601" s="511" t="s">
        <v>544</v>
      </c>
      <c r="AQ601" s="511" t="s">
        <v>544</v>
      </c>
      <c r="AR601" s="511" t="s">
        <v>544</v>
      </c>
      <c r="AS601" s="511" t="s">
        <v>544</v>
      </c>
      <c r="AT601" s="511" t="s">
        <v>544</v>
      </c>
      <c r="AU601" s="511" t="s">
        <v>544</v>
      </c>
      <c r="AV601" s="511" t="s">
        <v>544</v>
      </c>
      <c r="AW601" s="511" t="s">
        <v>544</v>
      </c>
      <c r="AX601" s="511" t="s">
        <v>544</v>
      </c>
      <c r="AY601" s="511" t="s">
        <v>544</v>
      </c>
      <c r="AZ601" s="511" t="s">
        <v>544</v>
      </c>
      <c r="BA601" s="511" t="s">
        <v>544</v>
      </c>
      <c r="BB601" s="511" t="s">
        <v>544</v>
      </c>
      <c r="BC601" s="511" t="s">
        <v>544</v>
      </c>
      <c r="BD601" s="511" t="s">
        <v>544</v>
      </c>
      <c r="BE601" s="511" t="s">
        <v>544</v>
      </c>
      <c r="BF601" s="511" t="s">
        <v>544</v>
      </c>
      <c r="BG601" s="511" t="s">
        <v>544</v>
      </c>
      <c r="BH601" s="511" t="s">
        <v>544</v>
      </c>
      <c r="BI601" s="511" t="s">
        <v>544</v>
      </c>
      <c r="BJ601" s="511" t="s">
        <v>544</v>
      </c>
      <c r="BK601" s="511" t="s">
        <v>544</v>
      </c>
      <c r="BL601" s="512" t="s">
        <v>544</v>
      </c>
      <c r="BM601" s="511" t="s">
        <v>544</v>
      </c>
      <c r="BN601" s="511" t="s">
        <v>544</v>
      </c>
      <c r="BO601" s="511" t="s">
        <v>544</v>
      </c>
      <c r="BQ601" t="s">
        <v>544</v>
      </c>
      <c r="BR601" t="s">
        <v>544</v>
      </c>
      <c r="BS601" t="s">
        <v>544</v>
      </c>
      <c r="BT601" t="s">
        <v>544</v>
      </c>
      <c r="BU601" t="s">
        <v>544</v>
      </c>
      <c r="BV601" t="s">
        <v>544</v>
      </c>
      <c r="BW601" t="s">
        <v>544</v>
      </c>
      <c r="BX601" t="s">
        <v>544</v>
      </c>
      <c r="BY601" t="s">
        <v>544</v>
      </c>
      <c r="BZ601" t="s">
        <v>544</v>
      </c>
      <c r="CA601" t="s">
        <v>544</v>
      </c>
      <c r="CB601" t="s">
        <v>544</v>
      </c>
      <c r="CC601" t="s">
        <v>544</v>
      </c>
      <c r="CD601" t="s">
        <v>544</v>
      </c>
      <c r="CE601" t="s">
        <v>544</v>
      </c>
      <c r="CF601" t="s">
        <v>544</v>
      </c>
      <c r="CG601" t="s">
        <v>544</v>
      </c>
      <c r="CH601" t="s">
        <v>544</v>
      </c>
      <c r="CI601" t="s">
        <v>544</v>
      </c>
      <c r="CJ601" t="s">
        <v>544</v>
      </c>
      <c r="CK601" t="s">
        <v>544</v>
      </c>
      <c r="CL601" t="s">
        <v>544</v>
      </c>
      <c r="CM601" t="s">
        <v>544</v>
      </c>
      <c r="CN601" t="s">
        <v>544</v>
      </c>
      <c r="CO601" t="s">
        <v>544</v>
      </c>
      <c r="CP601" t="s">
        <v>544</v>
      </c>
      <c r="CQ601" t="s">
        <v>544</v>
      </c>
      <c r="CR601" t="s">
        <v>544</v>
      </c>
      <c r="CS601" t="s">
        <v>544</v>
      </c>
      <c r="CT601" t="s">
        <v>544</v>
      </c>
      <c r="CU601" t="s">
        <v>544</v>
      </c>
      <c r="CV601" t="s">
        <v>544</v>
      </c>
      <c r="CW601" t="s">
        <v>544</v>
      </c>
      <c r="CX601" t="s">
        <v>544</v>
      </c>
      <c r="CY601" t="s">
        <v>544</v>
      </c>
      <c r="CZ601" t="s">
        <v>544</v>
      </c>
      <c r="DA601" t="s">
        <v>544</v>
      </c>
      <c r="DB601" t="s">
        <v>544</v>
      </c>
      <c r="DC601" t="s">
        <v>544</v>
      </c>
      <c r="DD601" t="s">
        <v>544</v>
      </c>
      <c r="DE601" t="s">
        <v>544</v>
      </c>
      <c r="DF601" t="s">
        <v>544</v>
      </c>
      <c r="DG601" t="s">
        <v>544</v>
      </c>
      <c r="DH601" t="s">
        <v>544</v>
      </c>
      <c r="DI601" t="s">
        <v>544</v>
      </c>
      <c r="DJ601" t="s">
        <v>544</v>
      </c>
      <c r="DK601" t="s">
        <v>544</v>
      </c>
      <c r="DL601" t="s">
        <v>544</v>
      </c>
      <c r="DM601" t="s">
        <v>544</v>
      </c>
      <c r="DN601" t="s">
        <v>544</v>
      </c>
      <c r="DO601" t="s">
        <v>544</v>
      </c>
      <c r="DP601" t="s">
        <v>544</v>
      </c>
      <c r="DQ601" t="s">
        <v>544</v>
      </c>
      <c r="DR601" t="s">
        <v>544</v>
      </c>
      <c r="DS601" t="s">
        <v>544</v>
      </c>
      <c r="DT601" t="s">
        <v>544</v>
      </c>
      <c r="DU601" t="s">
        <v>544</v>
      </c>
      <c r="DV601" t="s">
        <v>544</v>
      </c>
      <c r="DW601" t="s">
        <v>544</v>
      </c>
      <c r="DX601" t="s">
        <v>544</v>
      </c>
      <c r="DY601" t="s">
        <v>544</v>
      </c>
      <c r="DZ601" t="s">
        <v>544</v>
      </c>
      <c r="EA601" t="s">
        <v>544</v>
      </c>
    </row>
    <row r="602" spans="1:131" ht="15" hidden="1">
      <c r="A602" s="505" t="e">
        <v>#N/A</v>
      </c>
      <c r="B602" s="505" t="e">
        <v>#N/A</v>
      </c>
      <c r="C602" s="506" t="s">
        <v>544</v>
      </c>
      <c r="D602" s="506" t="s">
        <v>544</v>
      </c>
      <c r="E602" s="507" t="s">
        <v>544</v>
      </c>
      <c r="F602" s="507" t="s">
        <v>544</v>
      </c>
      <c r="G602" s="508" t="s">
        <v>544</v>
      </c>
      <c r="H602" s="470" t="s">
        <v>544</v>
      </c>
      <c r="I602" s="509" t="s">
        <v>544</v>
      </c>
      <c r="J602" s="510" t="s">
        <v>544</v>
      </c>
      <c r="K602" s="511" t="s">
        <v>544</v>
      </c>
      <c r="L602" s="511" t="s">
        <v>544</v>
      </c>
      <c r="M602" s="511" t="s">
        <v>544</v>
      </c>
      <c r="N602" s="511" t="s">
        <v>544</v>
      </c>
      <c r="O602" s="511" t="s">
        <v>544</v>
      </c>
      <c r="P602" s="511" t="s">
        <v>544</v>
      </c>
      <c r="Q602" s="511" t="s">
        <v>544</v>
      </c>
      <c r="R602" s="511" t="s">
        <v>544</v>
      </c>
      <c r="S602" s="511" t="s">
        <v>544</v>
      </c>
      <c r="T602" s="511" t="s">
        <v>544</v>
      </c>
      <c r="U602" s="511" t="s">
        <v>544</v>
      </c>
      <c r="V602" s="511" t="s">
        <v>544</v>
      </c>
      <c r="W602" s="511" t="s">
        <v>544</v>
      </c>
      <c r="X602" s="511" t="s">
        <v>544</v>
      </c>
      <c r="Y602" s="511" t="s">
        <v>544</v>
      </c>
      <c r="Z602" s="511" t="s">
        <v>544</v>
      </c>
      <c r="AA602" s="511" t="s">
        <v>544</v>
      </c>
      <c r="AB602" s="511" t="s">
        <v>544</v>
      </c>
      <c r="AC602" s="511" t="s">
        <v>544</v>
      </c>
      <c r="AD602" s="511" t="s">
        <v>544</v>
      </c>
      <c r="AE602" s="511" t="s">
        <v>544</v>
      </c>
      <c r="AF602" s="511" t="s">
        <v>544</v>
      </c>
      <c r="AG602" s="511" t="s">
        <v>544</v>
      </c>
      <c r="AH602" s="511" t="s">
        <v>544</v>
      </c>
      <c r="AI602" s="511" t="s">
        <v>544</v>
      </c>
      <c r="AJ602" s="511" t="s">
        <v>544</v>
      </c>
      <c r="AK602" s="511" t="s">
        <v>544</v>
      </c>
      <c r="AL602" s="511" t="s">
        <v>544</v>
      </c>
      <c r="AM602" s="511" t="s">
        <v>544</v>
      </c>
      <c r="AN602" s="511" t="s">
        <v>544</v>
      </c>
      <c r="AO602" s="511" t="s">
        <v>544</v>
      </c>
      <c r="AP602" s="511" t="s">
        <v>544</v>
      </c>
      <c r="AQ602" s="511" t="s">
        <v>544</v>
      </c>
      <c r="AR602" s="511" t="s">
        <v>544</v>
      </c>
      <c r="AS602" s="511" t="s">
        <v>544</v>
      </c>
      <c r="AT602" s="511" t="s">
        <v>544</v>
      </c>
      <c r="AU602" s="511" t="s">
        <v>544</v>
      </c>
      <c r="AV602" s="511" t="s">
        <v>544</v>
      </c>
      <c r="AW602" s="511" t="s">
        <v>544</v>
      </c>
      <c r="AX602" s="511" t="s">
        <v>544</v>
      </c>
      <c r="AY602" s="511" t="s">
        <v>544</v>
      </c>
      <c r="AZ602" s="511" t="s">
        <v>544</v>
      </c>
      <c r="BA602" s="511" t="s">
        <v>544</v>
      </c>
      <c r="BB602" s="511" t="s">
        <v>544</v>
      </c>
      <c r="BC602" s="511" t="s">
        <v>544</v>
      </c>
      <c r="BD602" s="511" t="s">
        <v>544</v>
      </c>
      <c r="BE602" s="511" t="s">
        <v>544</v>
      </c>
      <c r="BF602" s="511" t="s">
        <v>544</v>
      </c>
      <c r="BG602" s="511" t="s">
        <v>544</v>
      </c>
      <c r="BH602" s="511" t="s">
        <v>544</v>
      </c>
      <c r="BI602" s="511" t="s">
        <v>544</v>
      </c>
      <c r="BJ602" s="511" t="s">
        <v>544</v>
      </c>
      <c r="BK602" s="511" t="s">
        <v>544</v>
      </c>
      <c r="BL602" s="512" t="s">
        <v>544</v>
      </c>
      <c r="BM602" s="511" t="s">
        <v>544</v>
      </c>
      <c r="BN602" s="511" t="s">
        <v>544</v>
      </c>
      <c r="BO602" s="511" t="s">
        <v>544</v>
      </c>
      <c r="BQ602" t="s">
        <v>544</v>
      </c>
      <c r="BR602" t="s">
        <v>544</v>
      </c>
      <c r="BS602" t="s">
        <v>544</v>
      </c>
      <c r="BT602" t="s">
        <v>544</v>
      </c>
      <c r="BU602" t="s">
        <v>544</v>
      </c>
      <c r="BV602" t="s">
        <v>544</v>
      </c>
      <c r="BW602" t="s">
        <v>544</v>
      </c>
      <c r="BX602" t="s">
        <v>544</v>
      </c>
      <c r="BY602" t="s">
        <v>544</v>
      </c>
      <c r="BZ602" t="s">
        <v>544</v>
      </c>
      <c r="CA602" t="s">
        <v>544</v>
      </c>
      <c r="CB602" t="s">
        <v>544</v>
      </c>
      <c r="CC602" t="s">
        <v>544</v>
      </c>
      <c r="CD602" t="s">
        <v>544</v>
      </c>
      <c r="CE602" t="s">
        <v>544</v>
      </c>
      <c r="CF602" t="s">
        <v>544</v>
      </c>
      <c r="CG602" t="s">
        <v>544</v>
      </c>
      <c r="CH602" t="s">
        <v>544</v>
      </c>
      <c r="CI602" t="s">
        <v>544</v>
      </c>
      <c r="CJ602" t="s">
        <v>544</v>
      </c>
      <c r="CK602" t="s">
        <v>544</v>
      </c>
      <c r="CL602" t="s">
        <v>544</v>
      </c>
      <c r="CM602" t="s">
        <v>544</v>
      </c>
      <c r="CN602" t="s">
        <v>544</v>
      </c>
      <c r="CO602" t="s">
        <v>544</v>
      </c>
      <c r="CP602" t="s">
        <v>544</v>
      </c>
      <c r="CQ602" t="s">
        <v>544</v>
      </c>
      <c r="CR602" t="s">
        <v>544</v>
      </c>
      <c r="CS602" t="s">
        <v>544</v>
      </c>
      <c r="CT602" t="s">
        <v>544</v>
      </c>
      <c r="CU602" t="s">
        <v>544</v>
      </c>
      <c r="CV602" t="s">
        <v>544</v>
      </c>
      <c r="CW602" t="s">
        <v>544</v>
      </c>
      <c r="CX602" t="s">
        <v>544</v>
      </c>
      <c r="CY602" t="s">
        <v>544</v>
      </c>
      <c r="CZ602" t="s">
        <v>544</v>
      </c>
      <c r="DA602" t="s">
        <v>544</v>
      </c>
      <c r="DB602" t="s">
        <v>544</v>
      </c>
      <c r="DC602" t="s">
        <v>544</v>
      </c>
      <c r="DD602" t="s">
        <v>544</v>
      </c>
      <c r="DE602" t="s">
        <v>544</v>
      </c>
      <c r="DF602" t="s">
        <v>544</v>
      </c>
      <c r="DG602" t="s">
        <v>544</v>
      </c>
      <c r="DH602" t="s">
        <v>544</v>
      </c>
      <c r="DI602" t="s">
        <v>544</v>
      </c>
      <c r="DJ602" t="s">
        <v>544</v>
      </c>
      <c r="DK602" t="s">
        <v>544</v>
      </c>
      <c r="DL602" t="s">
        <v>544</v>
      </c>
      <c r="DM602" t="s">
        <v>544</v>
      </c>
      <c r="DN602" t="s">
        <v>544</v>
      </c>
      <c r="DO602" t="s">
        <v>544</v>
      </c>
      <c r="DP602" t="s">
        <v>544</v>
      </c>
      <c r="DQ602" t="s">
        <v>544</v>
      </c>
      <c r="DR602" t="s">
        <v>544</v>
      </c>
      <c r="DS602" t="s">
        <v>544</v>
      </c>
      <c r="DT602" t="s">
        <v>544</v>
      </c>
      <c r="DU602" t="s">
        <v>544</v>
      </c>
      <c r="DV602" t="s">
        <v>544</v>
      </c>
      <c r="DW602" t="s">
        <v>544</v>
      </c>
      <c r="DX602" t="s">
        <v>544</v>
      </c>
      <c r="DY602" t="s">
        <v>544</v>
      </c>
      <c r="DZ602" t="s">
        <v>544</v>
      </c>
      <c r="EA602" t="s">
        <v>544</v>
      </c>
    </row>
    <row r="603" spans="1:131" ht="15" hidden="1">
      <c r="A603" s="505" t="e">
        <v>#N/A</v>
      </c>
      <c r="B603" s="505" t="e">
        <v>#N/A</v>
      </c>
      <c r="C603" s="506" t="s">
        <v>544</v>
      </c>
      <c r="D603" s="506" t="s">
        <v>544</v>
      </c>
      <c r="E603" s="507" t="s">
        <v>544</v>
      </c>
      <c r="F603" s="507" t="s">
        <v>544</v>
      </c>
      <c r="G603" s="508" t="s">
        <v>544</v>
      </c>
      <c r="H603" s="470" t="s">
        <v>544</v>
      </c>
      <c r="I603" s="509" t="s">
        <v>544</v>
      </c>
      <c r="J603" s="510" t="s">
        <v>544</v>
      </c>
      <c r="K603" s="511" t="s">
        <v>544</v>
      </c>
      <c r="L603" s="511" t="s">
        <v>544</v>
      </c>
      <c r="M603" s="511" t="s">
        <v>544</v>
      </c>
      <c r="N603" s="511" t="s">
        <v>544</v>
      </c>
      <c r="O603" s="511" t="s">
        <v>544</v>
      </c>
      <c r="P603" s="511" t="s">
        <v>544</v>
      </c>
      <c r="Q603" s="511" t="s">
        <v>544</v>
      </c>
      <c r="R603" s="511" t="s">
        <v>544</v>
      </c>
      <c r="S603" s="511" t="s">
        <v>544</v>
      </c>
      <c r="T603" s="511" t="s">
        <v>544</v>
      </c>
      <c r="U603" s="511" t="s">
        <v>544</v>
      </c>
      <c r="V603" s="511" t="s">
        <v>544</v>
      </c>
      <c r="W603" s="511" t="s">
        <v>544</v>
      </c>
      <c r="X603" s="511" t="s">
        <v>544</v>
      </c>
      <c r="Y603" s="511" t="s">
        <v>544</v>
      </c>
      <c r="Z603" s="511" t="s">
        <v>544</v>
      </c>
      <c r="AA603" s="511" t="s">
        <v>544</v>
      </c>
      <c r="AB603" s="511" t="s">
        <v>544</v>
      </c>
      <c r="AC603" s="511" t="s">
        <v>544</v>
      </c>
      <c r="AD603" s="511" t="s">
        <v>544</v>
      </c>
      <c r="AE603" s="511" t="s">
        <v>544</v>
      </c>
      <c r="AF603" s="511" t="s">
        <v>544</v>
      </c>
      <c r="AG603" s="511" t="s">
        <v>544</v>
      </c>
      <c r="AH603" s="511" t="s">
        <v>544</v>
      </c>
      <c r="AI603" s="511" t="s">
        <v>544</v>
      </c>
      <c r="AJ603" s="511" t="s">
        <v>544</v>
      </c>
      <c r="AK603" s="511" t="s">
        <v>544</v>
      </c>
      <c r="AL603" s="511" t="s">
        <v>544</v>
      </c>
      <c r="AM603" s="511" t="s">
        <v>544</v>
      </c>
      <c r="AN603" s="511" t="s">
        <v>544</v>
      </c>
      <c r="AO603" s="511" t="s">
        <v>544</v>
      </c>
      <c r="AP603" s="511" t="s">
        <v>544</v>
      </c>
      <c r="AQ603" s="511" t="s">
        <v>544</v>
      </c>
      <c r="AR603" s="511" t="s">
        <v>544</v>
      </c>
      <c r="AS603" s="511" t="s">
        <v>544</v>
      </c>
      <c r="AT603" s="511" t="s">
        <v>544</v>
      </c>
      <c r="AU603" s="511" t="s">
        <v>544</v>
      </c>
      <c r="AV603" s="511" t="s">
        <v>544</v>
      </c>
      <c r="AW603" s="511" t="s">
        <v>544</v>
      </c>
      <c r="AX603" s="511" t="s">
        <v>544</v>
      </c>
      <c r="AY603" s="511" t="s">
        <v>544</v>
      </c>
      <c r="AZ603" s="511" t="s">
        <v>544</v>
      </c>
      <c r="BA603" s="511" t="s">
        <v>544</v>
      </c>
      <c r="BB603" s="511" t="s">
        <v>544</v>
      </c>
      <c r="BC603" s="511" t="s">
        <v>544</v>
      </c>
      <c r="BD603" s="511" t="s">
        <v>544</v>
      </c>
      <c r="BE603" s="511" t="s">
        <v>544</v>
      </c>
      <c r="BF603" s="511" t="s">
        <v>544</v>
      </c>
      <c r="BG603" s="511" t="s">
        <v>544</v>
      </c>
      <c r="BH603" s="511" t="s">
        <v>544</v>
      </c>
      <c r="BI603" s="511" t="s">
        <v>544</v>
      </c>
      <c r="BJ603" s="511" t="s">
        <v>544</v>
      </c>
      <c r="BK603" s="511" t="s">
        <v>544</v>
      </c>
      <c r="BL603" s="512" t="s">
        <v>544</v>
      </c>
      <c r="BM603" s="511" t="s">
        <v>544</v>
      </c>
      <c r="BN603" s="511" t="s">
        <v>544</v>
      </c>
      <c r="BO603" s="511" t="s">
        <v>544</v>
      </c>
      <c r="BQ603" t="s">
        <v>544</v>
      </c>
      <c r="BR603" t="s">
        <v>544</v>
      </c>
      <c r="BS603" t="s">
        <v>544</v>
      </c>
      <c r="BT603" t="s">
        <v>544</v>
      </c>
      <c r="BU603" t="s">
        <v>544</v>
      </c>
      <c r="BV603" t="s">
        <v>544</v>
      </c>
      <c r="BW603" t="s">
        <v>544</v>
      </c>
      <c r="BX603" t="s">
        <v>544</v>
      </c>
      <c r="BY603" t="s">
        <v>544</v>
      </c>
      <c r="BZ603" t="s">
        <v>544</v>
      </c>
      <c r="CA603" t="s">
        <v>544</v>
      </c>
      <c r="CB603" t="s">
        <v>544</v>
      </c>
      <c r="CC603" t="s">
        <v>544</v>
      </c>
      <c r="CD603" t="s">
        <v>544</v>
      </c>
      <c r="CE603" t="s">
        <v>544</v>
      </c>
      <c r="CF603" t="s">
        <v>544</v>
      </c>
      <c r="CG603" t="s">
        <v>544</v>
      </c>
      <c r="CH603" t="s">
        <v>544</v>
      </c>
      <c r="CI603" t="s">
        <v>544</v>
      </c>
      <c r="CJ603" t="s">
        <v>544</v>
      </c>
      <c r="CK603" t="s">
        <v>544</v>
      </c>
      <c r="CL603" t="s">
        <v>544</v>
      </c>
      <c r="CM603" t="s">
        <v>544</v>
      </c>
      <c r="CN603" t="s">
        <v>544</v>
      </c>
      <c r="CO603" t="s">
        <v>544</v>
      </c>
      <c r="CP603" t="s">
        <v>544</v>
      </c>
      <c r="CQ603" t="s">
        <v>544</v>
      </c>
      <c r="CR603" t="s">
        <v>544</v>
      </c>
      <c r="CS603" t="s">
        <v>544</v>
      </c>
      <c r="CT603" t="s">
        <v>544</v>
      </c>
      <c r="CU603" t="s">
        <v>544</v>
      </c>
      <c r="CV603" t="s">
        <v>544</v>
      </c>
      <c r="CW603" t="s">
        <v>544</v>
      </c>
      <c r="CX603" t="s">
        <v>544</v>
      </c>
      <c r="CY603" t="s">
        <v>544</v>
      </c>
      <c r="CZ603" t="s">
        <v>544</v>
      </c>
      <c r="DA603" t="s">
        <v>544</v>
      </c>
      <c r="DB603" t="s">
        <v>544</v>
      </c>
      <c r="DC603" t="s">
        <v>544</v>
      </c>
      <c r="DD603" t="s">
        <v>544</v>
      </c>
      <c r="DE603" t="s">
        <v>544</v>
      </c>
      <c r="DF603" t="s">
        <v>544</v>
      </c>
      <c r="DG603" t="s">
        <v>544</v>
      </c>
      <c r="DH603" t="s">
        <v>544</v>
      </c>
      <c r="DI603" t="s">
        <v>544</v>
      </c>
      <c r="DJ603" t="s">
        <v>544</v>
      </c>
      <c r="DK603" t="s">
        <v>544</v>
      </c>
      <c r="DL603" t="s">
        <v>544</v>
      </c>
      <c r="DM603" t="s">
        <v>544</v>
      </c>
      <c r="DN603" t="s">
        <v>544</v>
      </c>
      <c r="DO603" t="s">
        <v>544</v>
      </c>
      <c r="DP603" t="s">
        <v>544</v>
      </c>
      <c r="DQ603" t="s">
        <v>544</v>
      </c>
      <c r="DR603" t="s">
        <v>544</v>
      </c>
      <c r="DS603" t="s">
        <v>544</v>
      </c>
      <c r="DT603" t="s">
        <v>544</v>
      </c>
      <c r="DU603" t="s">
        <v>544</v>
      </c>
      <c r="DV603" t="s">
        <v>544</v>
      </c>
      <c r="DW603" t="s">
        <v>544</v>
      </c>
      <c r="DX603" t="s">
        <v>544</v>
      </c>
      <c r="DY603" t="s">
        <v>544</v>
      </c>
      <c r="DZ603" t="s">
        <v>544</v>
      </c>
      <c r="EA603" t="s">
        <v>544</v>
      </c>
    </row>
    <row r="604" spans="1:131" ht="15" hidden="1">
      <c r="A604" s="505" t="e">
        <v>#N/A</v>
      </c>
      <c r="B604" s="505" t="e">
        <v>#N/A</v>
      </c>
      <c r="C604" s="506" t="s">
        <v>544</v>
      </c>
      <c r="D604" s="506" t="s">
        <v>544</v>
      </c>
      <c r="E604" s="507" t="s">
        <v>544</v>
      </c>
      <c r="F604" s="507" t="s">
        <v>544</v>
      </c>
      <c r="G604" s="508" t="s">
        <v>544</v>
      </c>
      <c r="H604" s="470" t="s">
        <v>544</v>
      </c>
      <c r="I604" s="509" t="s">
        <v>544</v>
      </c>
      <c r="J604" s="510" t="s">
        <v>544</v>
      </c>
      <c r="K604" s="511" t="s">
        <v>544</v>
      </c>
      <c r="L604" s="511" t="s">
        <v>544</v>
      </c>
      <c r="M604" s="511" t="s">
        <v>544</v>
      </c>
      <c r="N604" s="511" t="s">
        <v>544</v>
      </c>
      <c r="O604" s="511" t="s">
        <v>544</v>
      </c>
      <c r="P604" s="511" t="s">
        <v>544</v>
      </c>
      <c r="Q604" s="511" t="s">
        <v>544</v>
      </c>
      <c r="R604" s="511" t="s">
        <v>544</v>
      </c>
      <c r="S604" s="511" t="s">
        <v>544</v>
      </c>
      <c r="T604" s="511" t="s">
        <v>544</v>
      </c>
      <c r="U604" s="511" t="s">
        <v>544</v>
      </c>
      <c r="V604" s="511" t="s">
        <v>544</v>
      </c>
      <c r="W604" s="511" t="s">
        <v>544</v>
      </c>
      <c r="X604" s="511" t="s">
        <v>544</v>
      </c>
      <c r="Y604" s="511" t="s">
        <v>544</v>
      </c>
      <c r="Z604" s="511" t="s">
        <v>544</v>
      </c>
      <c r="AA604" s="511" t="s">
        <v>544</v>
      </c>
      <c r="AB604" s="511" t="s">
        <v>544</v>
      </c>
      <c r="AC604" s="511" t="s">
        <v>544</v>
      </c>
      <c r="AD604" s="511" t="s">
        <v>544</v>
      </c>
      <c r="AE604" s="511" t="s">
        <v>544</v>
      </c>
      <c r="AF604" s="511" t="s">
        <v>544</v>
      </c>
      <c r="AG604" s="511" t="s">
        <v>544</v>
      </c>
      <c r="AH604" s="511" t="s">
        <v>544</v>
      </c>
      <c r="AI604" s="511" t="s">
        <v>544</v>
      </c>
      <c r="AJ604" s="511" t="s">
        <v>544</v>
      </c>
      <c r="AK604" s="511" t="s">
        <v>544</v>
      </c>
      <c r="AL604" s="511" t="s">
        <v>544</v>
      </c>
      <c r="AM604" s="511" t="s">
        <v>544</v>
      </c>
      <c r="AN604" s="511" t="s">
        <v>544</v>
      </c>
      <c r="AO604" s="511" t="s">
        <v>544</v>
      </c>
      <c r="AP604" s="511" t="s">
        <v>544</v>
      </c>
      <c r="AQ604" s="511" t="s">
        <v>544</v>
      </c>
      <c r="AR604" s="511" t="s">
        <v>544</v>
      </c>
      <c r="AS604" s="511" t="s">
        <v>544</v>
      </c>
      <c r="AT604" s="511" t="s">
        <v>544</v>
      </c>
      <c r="AU604" s="511" t="s">
        <v>544</v>
      </c>
      <c r="AV604" s="511" t="s">
        <v>544</v>
      </c>
      <c r="AW604" s="511" t="s">
        <v>544</v>
      </c>
      <c r="AX604" s="511" t="s">
        <v>544</v>
      </c>
      <c r="AY604" s="511" t="s">
        <v>544</v>
      </c>
      <c r="AZ604" s="511" t="s">
        <v>544</v>
      </c>
      <c r="BA604" s="511" t="s">
        <v>544</v>
      </c>
      <c r="BB604" s="511" t="s">
        <v>544</v>
      </c>
      <c r="BC604" s="511" t="s">
        <v>544</v>
      </c>
      <c r="BD604" s="511" t="s">
        <v>544</v>
      </c>
      <c r="BE604" s="511" t="s">
        <v>544</v>
      </c>
      <c r="BF604" s="511" t="s">
        <v>544</v>
      </c>
      <c r="BG604" s="511" t="s">
        <v>544</v>
      </c>
      <c r="BH604" s="511" t="s">
        <v>544</v>
      </c>
      <c r="BI604" s="511" t="s">
        <v>544</v>
      </c>
      <c r="BJ604" s="511" t="s">
        <v>544</v>
      </c>
      <c r="BK604" s="511" t="s">
        <v>544</v>
      </c>
      <c r="BL604" s="512" t="s">
        <v>544</v>
      </c>
      <c r="BM604" s="511" t="s">
        <v>544</v>
      </c>
      <c r="BN604" s="511" t="s">
        <v>544</v>
      </c>
      <c r="BO604" s="511" t="s">
        <v>544</v>
      </c>
      <c r="BQ604" t="s">
        <v>544</v>
      </c>
      <c r="BR604" t="s">
        <v>544</v>
      </c>
      <c r="BS604" t="s">
        <v>544</v>
      </c>
      <c r="BT604" t="s">
        <v>544</v>
      </c>
      <c r="BU604" t="s">
        <v>544</v>
      </c>
      <c r="BV604" t="s">
        <v>544</v>
      </c>
      <c r="BW604" t="s">
        <v>544</v>
      </c>
      <c r="BX604" t="s">
        <v>544</v>
      </c>
      <c r="BY604" t="s">
        <v>544</v>
      </c>
      <c r="BZ604" t="s">
        <v>544</v>
      </c>
      <c r="CA604" t="s">
        <v>544</v>
      </c>
      <c r="CB604" t="s">
        <v>544</v>
      </c>
      <c r="CC604" t="s">
        <v>544</v>
      </c>
      <c r="CD604" t="s">
        <v>544</v>
      </c>
      <c r="CE604" t="s">
        <v>544</v>
      </c>
      <c r="CF604" t="s">
        <v>544</v>
      </c>
      <c r="CG604" t="s">
        <v>544</v>
      </c>
      <c r="CH604" t="s">
        <v>544</v>
      </c>
      <c r="CI604" t="s">
        <v>544</v>
      </c>
      <c r="CJ604" t="s">
        <v>544</v>
      </c>
      <c r="CK604" t="s">
        <v>544</v>
      </c>
      <c r="CL604" t="s">
        <v>544</v>
      </c>
      <c r="CM604" t="s">
        <v>544</v>
      </c>
      <c r="CN604" t="s">
        <v>544</v>
      </c>
      <c r="CO604" t="s">
        <v>544</v>
      </c>
      <c r="CP604" t="s">
        <v>544</v>
      </c>
      <c r="CQ604" t="s">
        <v>544</v>
      </c>
      <c r="CR604" t="s">
        <v>544</v>
      </c>
      <c r="CS604" t="s">
        <v>544</v>
      </c>
      <c r="CT604" t="s">
        <v>544</v>
      </c>
      <c r="CU604" t="s">
        <v>544</v>
      </c>
      <c r="CV604" t="s">
        <v>544</v>
      </c>
      <c r="CW604" t="s">
        <v>544</v>
      </c>
      <c r="CX604" t="s">
        <v>544</v>
      </c>
      <c r="CY604" t="s">
        <v>544</v>
      </c>
      <c r="CZ604" t="s">
        <v>544</v>
      </c>
      <c r="DA604" t="s">
        <v>544</v>
      </c>
      <c r="DB604" t="s">
        <v>544</v>
      </c>
      <c r="DC604" t="s">
        <v>544</v>
      </c>
      <c r="DD604" t="s">
        <v>544</v>
      </c>
      <c r="DE604" t="s">
        <v>544</v>
      </c>
      <c r="DF604" t="s">
        <v>544</v>
      </c>
      <c r="DG604" t="s">
        <v>544</v>
      </c>
      <c r="DH604" t="s">
        <v>544</v>
      </c>
      <c r="DI604" t="s">
        <v>544</v>
      </c>
      <c r="DJ604" t="s">
        <v>544</v>
      </c>
      <c r="DK604" t="s">
        <v>544</v>
      </c>
      <c r="DL604" t="s">
        <v>544</v>
      </c>
      <c r="DM604" t="s">
        <v>544</v>
      </c>
      <c r="DN604" t="s">
        <v>544</v>
      </c>
      <c r="DO604" t="s">
        <v>544</v>
      </c>
      <c r="DP604" t="s">
        <v>544</v>
      </c>
      <c r="DQ604" t="s">
        <v>544</v>
      </c>
      <c r="DR604" t="s">
        <v>544</v>
      </c>
      <c r="DS604" t="s">
        <v>544</v>
      </c>
      <c r="DT604" t="s">
        <v>544</v>
      </c>
      <c r="DU604" t="s">
        <v>544</v>
      </c>
      <c r="DV604" t="s">
        <v>544</v>
      </c>
      <c r="DW604" t="s">
        <v>544</v>
      </c>
      <c r="DX604" t="s">
        <v>544</v>
      </c>
      <c r="DY604" t="s">
        <v>544</v>
      </c>
      <c r="DZ604" t="s">
        <v>544</v>
      </c>
      <c r="EA604" t="s">
        <v>544</v>
      </c>
    </row>
    <row r="605" spans="1:131" ht="15" hidden="1">
      <c r="A605" s="505" t="e">
        <v>#N/A</v>
      </c>
      <c r="B605" s="505" t="e">
        <v>#N/A</v>
      </c>
      <c r="C605" s="506" t="s">
        <v>544</v>
      </c>
      <c r="D605" s="506" t="s">
        <v>544</v>
      </c>
      <c r="E605" s="507" t="s">
        <v>544</v>
      </c>
      <c r="F605" s="507" t="s">
        <v>544</v>
      </c>
      <c r="G605" s="508" t="s">
        <v>544</v>
      </c>
      <c r="H605" s="470" t="s">
        <v>544</v>
      </c>
      <c r="I605" s="509" t="s">
        <v>544</v>
      </c>
      <c r="J605" s="510" t="s">
        <v>544</v>
      </c>
      <c r="K605" s="511" t="s">
        <v>544</v>
      </c>
      <c r="L605" s="511" t="s">
        <v>544</v>
      </c>
      <c r="M605" s="511" t="s">
        <v>544</v>
      </c>
      <c r="N605" s="511" t="s">
        <v>544</v>
      </c>
      <c r="O605" s="511" t="s">
        <v>544</v>
      </c>
      <c r="P605" s="511" t="s">
        <v>544</v>
      </c>
      <c r="Q605" s="511" t="s">
        <v>544</v>
      </c>
      <c r="R605" s="511" t="s">
        <v>544</v>
      </c>
      <c r="S605" s="511" t="s">
        <v>544</v>
      </c>
      <c r="T605" s="511" t="s">
        <v>544</v>
      </c>
      <c r="U605" s="511" t="s">
        <v>544</v>
      </c>
      <c r="V605" s="511" t="s">
        <v>544</v>
      </c>
      <c r="W605" s="511" t="s">
        <v>544</v>
      </c>
      <c r="X605" s="511" t="s">
        <v>544</v>
      </c>
      <c r="Y605" s="511" t="s">
        <v>544</v>
      </c>
      <c r="Z605" s="511" t="s">
        <v>544</v>
      </c>
      <c r="AA605" s="511" t="s">
        <v>544</v>
      </c>
      <c r="AB605" s="511" t="s">
        <v>544</v>
      </c>
      <c r="AC605" s="511" t="s">
        <v>544</v>
      </c>
      <c r="AD605" s="511" t="s">
        <v>544</v>
      </c>
      <c r="AE605" s="511" t="s">
        <v>544</v>
      </c>
      <c r="AF605" s="511" t="s">
        <v>544</v>
      </c>
      <c r="AG605" s="511" t="s">
        <v>544</v>
      </c>
      <c r="AH605" s="511" t="s">
        <v>544</v>
      </c>
      <c r="AI605" s="511" t="s">
        <v>544</v>
      </c>
      <c r="AJ605" s="511" t="s">
        <v>544</v>
      </c>
      <c r="AK605" s="511" t="s">
        <v>544</v>
      </c>
      <c r="AL605" s="511" t="s">
        <v>544</v>
      </c>
      <c r="AM605" s="511" t="s">
        <v>544</v>
      </c>
      <c r="AN605" s="511" t="s">
        <v>544</v>
      </c>
      <c r="AO605" s="511" t="s">
        <v>544</v>
      </c>
      <c r="AP605" s="511" t="s">
        <v>544</v>
      </c>
      <c r="AQ605" s="511" t="s">
        <v>544</v>
      </c>
      <c r="AR605" s="511" t="s">
        <v>544</v>
      </c>
      <c r="AS605" s="511" t="s">
        <v>544</v>
      </c>
      <c r="AT605" s="511" t="s">
        <v>544</v>
      </c>
      <c r="AU605" s="511" t="s">
        <v>544</v>
      </c>
      <c r="AV605" s="511" t="s">
        <v>544</v>
      </c>
      <c r="AW605" s="511" t="s">
        <v>544</v>
      </c>
      <c r="AX605" s="511" t="s">
        <v>544</v>
      </c>
      <c r="AY605" s="511" t="s">
        <v>544</v>
      </c>
      <c r="AZ605" s="511" t="s">
        <v>544</v>
      </c>
      <c r="BA605" s="511" t="s">
        <v>544</v>
      </c>
      <c r="BB605" s="511" t="s">
        <v>544</v>
      </c>
      <c r="BC605" s="511" t="s">
        <v>544</v>
      </c>
      <c r="BD605" s="511" t="s">
        <v>544</v>
      </c>
      <c r="BE605" s="511" t="s">
        <v>544</v>
      </c>
      <c r="BF605" s="511" t="s">
        <v>544</v>
      </c>
      <c r="BG605" s="511" t="s">
        <v>544</v>
      </c>
      <c r="BH605" s="511" t="s">
        <v>544</v>
      </c>
      <c r="BI605" s="511" t="s">
        <v>544</v>
      </c>
      <c r="BJ605" s="511" t="s">
        <v>544</v>
      </c>
      <c r="BK605" s="511" t="s">
        <v>544</v>
      </c>
      <c r="BL605" s="512" t="s">
        <v>544</v>
      </c>
      <c r="BM605" s="511" t="s">
        <v>544</v>
      </c>
      <c r="BN605" s="511" t="s">
        <v>544</v>
      </c>
      <c r="BO605" s="511" t="s">
        <v>544</v>
      </c>
      <c r="BQ605" t="s">
        <v>544</v>
      </c>
      <c r="BR605" t="s">
        <v>544</v>
      </c>
      <c r="BS605" t="s">
        <v>544</v>
      </c>
      <c r="BT605" t="s">
        <v>544</v>
      </c>
      <c r="BU605" t="s">
        <v>544</v>
      </c>
      <c r="BV605" t="s">
        <v>544</v>
      </c>
      <c r="BW605" t="s">
        <v>544</v>
      </c>
      <c r="BX605" t="s">
        <v>544</v>
      </c>
      <c r="BY605" t="s">
        <v>544</v>
      </c>
      <c r="BZ605" t="s">
        <v>544</v>
      </c>
      <c r="CA605" t="s">
        <v>544</v>
      </c>
      <c r="CB605" t="s">
        <v>544</v>
      </c>
      <c r="CC605" t="s">
        <v>544</v>
      </c>
      <c r="CD605" t="s">
        <v>544</v>
      </c>
      <c r="CE605" t="s">
        <v>544</v>
      </c>
      <c r="CF605" t="s">
        <v>544</v>
      </c>
      <c r="CG605" t="s">
        <v>544</v>
      </c>
      <c r="CH605" t="s">
        <v>544</v>
      </c>
      <c r="CI605" t="s">
        <v>544</v>
      </c>
      <c r="CJ605" t="s">
        <v>544</v>
      </c>
      <c r="CK605" t="s">
        <v>544</v>
      </c>
      <c r="CL605" t="s">
        <v>544</v>
      </c>
      <c r="CM605" t="s">
        <v>544</v>
      </c>
      <c r="CN605" t="s">
        <v>544</v>
      </c>
      <c r="CO605" t="s">
        <v>544</v>
      </c>
      <c r="CP605" t="s">
        <v>544</v>
      </c>
      <c r="CQ605" t="s">
        <v>544</v>
      </c>
      <c r="CR605" t="s">
        <v>544</v>
      </c>
      <c r="CS605" t="s">
        <v>544</v>
      </c>
      <c r="CT605" t="s">
        <v>544</v>
      </c>
      <c r="CU605" t="s">
        <v>544</v>
      </c>
      <c r="CV605" t="s">
        <v>544</v>
      </c>
      <c r="CW605" t="s">
        <v>544</v>
      </c>
      <c r="CX605" t="s">
        <v>544</v>
      </c>
      <c r="CY605" t="s">
        <v>544</v>
      </c>
      <c r="CZ605" t="s">
        <v>544</v>
      </c>
      <c r="DA605" t="s">
        <v>544</v>
      </c>
      <c r="DB605" t="s">
        <v>544</v>
      </c>
      <c r="DC605" t="s">
        <v>544</v>
      </c>
      <c r="DD605" t="s">
        <v>544</v>
      </c>
      <c r="DE605" t="s">
        <v>544</v>
      </c>
      <c r="DF605" t="s">
        <v>544</v>
      </c>
      <c r="DG605" t="s">
        <v>544</v>
      </c>
      <c r="DH605" t="s">
        <v>544</v>
      </c>
      <c r="DI605" t="s">
        <v>544</v>
      </c>
      <c r="DJ605" t="s">
        <v>544</v>
      </c>
      <c r="DK605" t="s">
        <v>544</v>
      </c>
      <c r="DL605" t="s">
        <v>544</v>
      </c>
      <c r="DM605" t="s">
        <v>544</v>
      </c>
      <c r="DN605" t="s">
        <v>544</v>
      </c>
      <c r="DO605" t="s">
        <v>544</v>
      </c>
      <c r="DP605" t="s">
        <v>544</v>
      </c>
      <c r="DQ605" t="s">
        <v>544</v>
      </c>
      <c r="DR605" t="s">
        <v>544</v>
      </c>
      <c r="DS605" t="s">
        <v>544</v>
      </c>
      <c r="DT605" t="s">
        <v>544</v>
      </c>
      <c r="DU605" t="s">
        <v>544</v>
      </c>
      <c r="DV605" t="s">
        <v>544</v>
      </c>
      <c r="DW605" t="s">
        <v>544</v>
      </c>
      <c r="DX605" t="s">
        <v>544</v>
      </c>
      <c r="DY605" t="s">
        <v>544</v>
      </c>
      <c r="DZ605" t="s">
        <v>544</v>
      </c>
      <c r="EA605" t="s">
        <v>544</v>
      </c>
    </row>
    <row r="606" spans="1:131" ht="15" hidden="1">
      <c r="A606" s="505" t="e">
        <v>#N/A</v>
      </c>
      <c r="B606" s="505" t="e">
        <v>#N/A</v>
      </c>
      <c r="C606" s="506" t="s">
        <v>544</v>
      </c>
      <c r="D606" s="506" t="s">
        <v>544</v>
      </c>
      <c r="E606" s="507" t="s">
        <v>544</v>
      </c>
      <c r="F606" s="507" t="s">
        <v>544</v>
      </c>
      <c r="G606" s="508" t="s">
        <v>544</v>
      </c>
      <c r="H606" s="470" t="s">
        <v>544</v>
      </c>
      <c r="I606" s="509" t="s">
        <v>544</v>
      </c>
      <c r="J606" s="510" t="s">
        <v>544</v>
      </c>
      <c r="K606" s="511" t="s">
        <v>544</v>
      </c>
      <c r="L606" s="511" t="s">
        <v>544</v>
      </c>
      <c r="M606" s="511" t="s">
        <v>544</v>
      </c>
      <c r="N606" s="511" t="s">
        <v>544</v>
      </c>
      <c r="O606" s="511" t="s">
        <v>544</v>
      </c>
      <c r="P606" s="511" t="s">
        <v>544</v>
      </c>
      <c r="Q606" s="511" t="s">
        <v>544</v>
      </c>
      <c r="R606" s="511" t="s">
        <v>544</v>
      </c>
      <c r="S606" s="511" t="s">
        <v>544</v>
      </c>
      <c r="T606" s="511" t="s">
        <v>544</v>
      </c>
      <c r="U606" s="511" t="s">
        <v>544</v>
      </c>
      <c r="V606" s="511" t="s">
        <v>544</v>
      </c>
      <c r="W606" s="511" t="s">
        <v>544</v>
      </c>
      <c r="X606" s="511" t="s">
        <v>544</v>
      </c>
      <c r="Y606" s="511" t="s">
        <v>544</v>
      </c>
      <c r="Z606" s="511" t="s">
        <v>544</v>
      </c>
      <c r="AA606" s="511" t="s">
        <v>544</v>
      </c>
      <c r="AB606" s="511" t="s">
        <v>544</v>
      </c>
      <c r="AC606" s="511" t="s">
        <v>544</v>
      </c>
      <c r="AD606" s="511" t="s">
        <v>544</v>
      </c>
      <c r="AE606" s="511" t="s">
        <v>544</v>
      </c>
      <c r="AF606" s="511" t="s">
        <v>544</v>
      </c>
      <c r="AG606" s="511" t="s">
        <v>544</v>
      </c>
      <c r="AH606" s="511" t="s">
        <v>544</v>
      </c>
      <c r="AI606" s="511" t="s">
        <v>544</v>
      </c>
      <c r="AJ606" s="511" t="s">
        <v>544</v>
      </c>
      <c r="AK606" s="511" t="s">
        <v>544</v>
      </c>
      <c r="AL606" s="511" t="s">
        <v>544</v>
      </c>
      <c r="AM606" s="511" t="s">
        <v>544</v>
      </c>
      <c r="AN606" s="511" t="s">
        <v>544</v>
      </c>
      <c r="AO606" s="511" t="s">
        <v>544</v>
      </c>
      <c r="AP606" s="511" t="s">
        <v>544</v>
      </c>
      <c r="AQ606" s="511" t="s">
        <v>544</v>
      </c>
      <c r="AR606" s="511" t="s">
        <v>544</v>
      </c>
      <c r="AS606" s="511" t="s">
        <v>544</v>
      </c>
      <c r="AT606" s="511" t="s">
        <v>544</v>
      </c>
      <c r="AU606" s="511" t="s">
        <v>544</v>
      </c>
      <c r="AV606" s="511" t="s">
        <v>544</v>
      </c>
      <c r="AW606" s="511" t="s">
        <v>544</v>
      </c>
      <c r="AX606" s="511" t="s">
        <v>544</v>
      </c>
      <c r="AY606" s="511" t="s">
        <v>544</v>
      </c>
      <c r="AZ606" s="511" t="s">
        <v>544</v>
      </c>
      <c r="BA606" s="511" t="s">
        <v>544</v>
      </c>
      <c r="BB606" s="511" t="s">
        <v>544</v>
      </c>
      <c r="BC606" s="511" t="s">
        <v>544</v>
      </c>
      <c r="BD606" s="511" t="s">
        <v>544</v>
      </c>
      <c r="BE606" s="511" t="s">
        <v>544</v>
      </c>
      <c r="BF606" s="511" t="s">
        <v>544</v>
      </c>
      <c r="BG606" s="511" t="s">
        <v>544</v>
      </c>
      <c r="BH606" s="511" t="s">
        <v>544</v>
      </c>
      <c r="BI606" s="511" t="s">
        <v>544</v>
      </c>
      <c r="BJ606" s="511" t="s">
        <v>544</v>
      </c>
      <c r="BK606" s="511" t="s">
        <v>544</v>
      </c>
      <c r="BL606" s="512" t="s">
        <v>544</v>
      </c>
      <c r="BM606" s="511" t="s">
        <v>544</v>
      </c>
      <c r="BN606" s="511" t="s">
        <v>544</v>
      </c>
      <c r="BO606" s="511" t="s">
        <v>544</v>
      </c>
      <c r="BQ606" t="s">
        <v>544</v>
      </c>
      <c r="BR606" t="s">
        <v>544</v>
      </c>
      <c r="BS606" t="s">
        <v>544</v>
      </c>
      <c r="BT606" t="s">
        <v>544</v>
      </c>
      <c r="BU606" t="s">
        <v>544</v>
      </c>
      <c r="BV606" t="s">
        <v>544</v>
      </c>
      <c r="BW606" t="s">
        <v>544</v>
      </c>
      <c r="BX606" t="s">
        <v>544</v>
      </c>
      <c r="BY606" t="s">
        <v>544</v>
      </c>
      <c r="BZ606" t="s">
        <v>544</v>
      </c>
      <c r="CA606" t="s">
        <v>544</v>
      </c>
      <c r="CB606" t="s">
        <v>544</v>
      </c>
      <c r="CC606" t="s">
        <v>544</v>
      </c>
      <c r="CD606" t="s">
        <v>544</v>
      </c>
      <c r="CE606" t="s">
        <v>544</v>
      </c>
      <c r="CF606" t="s">
        <v>544</v>
      </c>
      <c r="CG606" t="s">
        <v>544</v>
      </c>
      <c r="CH606" t="s">
        <v>544</v>
      </c>
      <c r="CI606" t="s">
        <v>544</v>
      </c>
      <c r="CJ606" t="s">
        <v>544</v>
      </c>
      <c r="CK606" t="s">
        <v>544</v>
      </c>
      <c r="CL606" t="s">
        <v>544</v>
      </c>
      <c r="CM606" t="s">
        <v>544</v>
      </c>
      <c r="CN606" t="s">
        <v>544</v>
      </c>
      <c r="CO606" t="s">
        <v>544</v>
      </c>
      <c r="CP606" t="s">
        <v>544</v>
      </c>
      <c r="CQ606" t="s">
        <v>544</v>
      </c>
      <c r="CR606" t="s">
        <v>544</v>
      </c>
      <c r="CS606" t="s">
        <v>544</v>
      </c>
      <c r="CT606" t="s">
        <v>544</v>
      </c>
      <c r="CU606" t="s">
        <v>544</v>
      </c>
      <c r="CV606" t="s">
        <v>544</v>
      </c>
      <c r="CW606" t="s">
        <v>544</v>
      </c>
      <c r="CX606" t="s">
        <v>544</v>
      </c>
      <c r="CY606" t="s">
        <v>544</v>
      </c>
      <c r="CZ606" t="s">
        <v>544</v>
      </c>
      <c r="DA606" t="s">
        <v>544</v>
      </c>
      <c r="DB606" t="s">
        <v>544</v>
      </c>
      <c r="DC606" t="s">
        <v>544</v>
      </c>
      <c r="DD606" t="s">
        <v>544</v>
      </c>
      <c r="DE606" t="s">
        <v>544</v>
      </c>
      <c r="DF606" t="s">
        <v>544</v>
      </c>
      <c r="DG606" t="s">
        <v>544</v>
      </c>
      <c r="DH606" t="s">
        <v>544</v>
      </c>
      <c r="DI606" t="s">
        <v>544</v>
      </c>
      <c r="DJ606" t="s">
        <v>544</v>
      </c>
      <c r="DK606" t="s">
        <v>544</v>
      </c>
      <c r="DL606" t="s">
        <v>544</v>
      </c>
      <c r="DM606" t="s">
        <v>544</v>
      </c>
      <c r="DN606" t="s">
        <v>544</v>
      </c>
      <c r="DO606" t="s">
        <v>544</v>
      </c>
      <c r="DP606" t="s">
        <v>544</v>
      </c>
      <c r="DQ606" t="s">
        <v>544</v>
      </c>
      <c r="DR606" t="s">
        <v>544</v>
      </c>
      <c r="DS606" t="s">
        <v>544</v>
      </c>
      <c r="DT606" t="s">
        <v>544</v>
      </c>
      <c r="DU606" t="s">
        <v>544</v>
      </c>
      <c r="DV606" t="s">
        <v>544</v>
      </c>
      <c r="DW606" t="s">
        <v>544</v>
      </c>
      <c r="DX606" t="s">
        <v>544</v>
      </c>
      <c r="DY606" t="s">
        <v>544</v>
      </c>
      <c r="DZ606" t="s">
        <v>544</v>
      </c>
      <c r="EA606" t="s">
        <v>544</v>
      </c>
    </row>
    <row r="607" spans="1:131" ht="15" hidden="1">
      <c r="A607" s="505" t="e">
        <v>#N/A</v>
      </c>
      <c r="B607" s="505" t="e">
        <v>#N/A</v>
      </c>
      <c r="C607" s="506" t="s">
        <v>544</v>
      </c>
      <c r="D607" s="506" t="s">
        <v>544</v>
      </c>
      <c r="E607" s="507" t="s">
        <v>544</v>
      </c>
      <c r="F607" s="507" t="s">
        <v>544</v>
      </c>
      <c r="G607" s="508" t="s">
        <v>544</v>
      </c>
      <c r="H607" s="470" t="s">
        <v>544</v>
      </c>
      <c r="I607" s="509" t="s">
        <v>544</v>
      </c>
      <c r="J607" s="510" t="s">
        <v>544</v>
      </c>
      <c r="K607" s="511" t="s">
        <v>544</v>
      </c>
      <c r="L607" s="511" t="s">
        <v>544</v>
      </c>
      <c r="M607" s="511" t="s">
        <v>544</v>
      </c>
      <c r="N607" s="511" t="s">
        <v>544</v>
      </c>
      <c r="O607" s="511" t="s">
        <v>544</v>
      </c>
      <c r="P607" s="511" t="s">
        <v>544</v>
      </c>
      <c r="Q607" s="511" t="s">
        <v>544</v>
      </c>
      <c r="R607" s="511" t="s">
        <v>544</v>
      </c>
      <c r="S607" s="511" t="s">
        <v>544</v>
      </c>
      <c r="T607" s="511" t="s">
        <v>544</v>
      </c>
      <c r="U607" s="511" t="s">
        <v>544</v>
      </c>
      <c r="V607" s="511" t="s">
        <v>544</v>
      </c>
      <c r="W607" s="511" t="s">
        <v>544</v>
      </c>
      <c r="X607" s="511" t="s">
        <v>544</v>
      </c>
      <c r="Y607" s="511" t="s">
        <v>544</v>
      </c>
      <c r="Z607" s="511" t="s">
        <v>544</v>
      </c>
      <c r="AA607" s="511" t="s">
        <v>544</v>
      </c>
      <c r="AB607" s="511" t="s">
        <v>544</v>
      </c>
      <c r="AC607" s="511" t="s">
        <v>544</v>
      </c>
      <c r="AD607" s="511" t="s">
        <v>544</v>
      </c>
      <c r="AE607" s="511" t="s">
        <v>544</v>
      </c>
      <c r="AF607" s="511" t="s">
        <v>544</v>
      </c>
      <c r="AG607" s="511" t="s">
        <v>544</v>
      </c>
      <c r="AH607" s="511" t="s">
        <v>544</v>
      </c>
      <c r="AI607" s="511" t="s">
        <v>544</v>
      </c>
      <c r="AJ607" s="511" t="s">
        <v>544</v>
      </c>
      <c r="AK607" s="511" t="s">
        <v>544</v>
      </c>
      <c r="AL607" s="511" t="s">
        <v>544</v>
      </c>
      <c r="AM607" s="511" t="s">
        <v>544</v>
      </c>
      <c r="AN607" s="511" t="s">
        <v>544</v>
      </c>
      <c r="AO607" s="511" t="s">
        <v>544</v>
      </c>
      <c r="AP607" s="511" t="s">
        <v>544</v>
      </c>
      <c r="AQ607" s="511" t="s">
        <v>544</v>
      </c>
      <c r="AR607" s="511" t="s">
        <v>544</v>
      </c>
      <c r="AS607" s="511" t="s">
        <v>544</v>
      </c>
      <c r="AT607" s="511" t="s">
        <v>544</v>
      </c>
      <c r="AU607" s="511" t="s">
        <v>544</v>
      </c>
      <c r="AV607" s="511" t="s">
        <v>544</v>
      </c>
      <c r="AW607" s="511" t="s">
        <v>544</v>
      </c>
      <c r="AX607" s="511" t="s">
        <v>544</v>
      </c>
      <c r="AY607" s="511" t="s">
        <v>544</v>
      </c>
      <c r="AZ607" s="511" t="s">
        <v>544</v>
      </c>
      <c r="BA607" s="511" t="s">
        <v>544</v>
      </c>
      <c r="BB607" s="511" t="s">
        <v>544</v>
      </c>
      <c r="BC607" s="511" t="s">
        <v>544</v>
      </c>
      <c r="BD607" s="511" t="s">
        <v>544</v>
      </c>
      <c r="BE607" s="511" t="s">
        <v>544</v>
      </c>
      <c r="BF607" s="511" t="s">
        <v>544</v>
      </c>
      <c r="BG607" s="511" t="s">
        <v>544</v>
      </c>
      <c r="BH607" s="511" t="s">
        <v>544</v>
      </c>
      <c r="BI607" s="511" t="s">
        <v>544</v>
      </c>
      <c r="BJ607" s="511" t="s">
        <v>544</v>
      </c>
      <c r="BK607" s="511" t="s">
        <v>544</v>
      </c>
      <c r="BL607" s="512" t="s">
        <v>544</v>
      </c>
      <c r="BM607" s="511" t="s">
        <v>544</v>
      </c>
      <c r="BN607" s="511" t="s">
        <v>544</v>
      </c>
      <c r="BO607" s="511" t="s">
        <v>544</v>
      </c>
      <c r="BQ607" t="s">
        <v>544</v>
      </c>
      <c r="BR607" t="s">
        <v>544</v>
      </c>
      <c r="BS607" t="s">
        <v>544</v>
      </c>
      <c r="BT607" t="s">
        <v>544</v>
      </c>
      <c r="BU607" t="s">
        <v>544</v>
      </c>
      <c r="BV607" t="s">
        <v>544</v>
      </c>
      <c r="BW607" t="s">
        <v>544</v>
      </c>
      <c r="BX607" t="s">
        <v>544</v>
      </c>
      <c r="BY607" t="s">
        <v>544</v>
      </c>
      <c r="BZ607" t="s">
        <v>544</v>
      </c>
      <c r="CA607" t="s">
        <v>544</v>
      </c>
      <c r="CB607" t="s">
        <v>544</v>
      </c>
      <c r="CC607" t="s">
        <v>544</v>
      </c>
      <c r="CD607" t="s">
        <v>544</v>
      </c>
      <c r="CE607" t="s">
        <v>544</v>
      </c>
      <c r="CF607" t="s">
        <v>544</v>
      </c>
      <c r="CG607" t="s">
        <v>544</v>
      </c>
      <c r="CH607" t="s">
        <v>544</v>
      </c>
      <c r="CI607" t="s">
        <v>544</v>
      </c>
      <c r="CJ607" t="s">
        <v>544</v>
      </c>
      <c r="CK607" t="s">
        <v>544</v>
      </c>
      <c r="CL607" t="s">
        <v>544</v>
      </c>
      <c r="CM607" t="s">
        <v>544</v>
      </c>
      <c r="CN607" t="s">
        <v>544</v>
      </c>
      <c r="CO607" t="s">
        <v>544</v>
      </c>
      <c r="CP607" t="s">
        <v>544</v>
      </c>
      <c r="CQ607" t="s">
        <v>544</v>
      </c>
      <c r="CR607" t="s">
        <v>544</v>
      </c>
      <c r="CS607" t="s">
        <v>544</v>
      </c>
      <c r="CT607" t="s">
        <v>544</v>
      </c>
      <c r="CU607" t="s">
        <v>544</v>
      </c>
      <c r="CV607" t="s">
        <v>544</v>
      </c>
      <c r="CW607" t="s">
        <v>544</v>
      </c>
      <c r="CX607" t="s">
        <v>544</v>
      </c>
      <c r="CY607" t="s">
        <v>544</v>
      </c>
      <c r="CZ607" t="s">
        <v>544</v>
      </c>
      <c r="DA607" t="s">
        <v>544</v>
      </c>
      <c r="DB607" t="s">
        <v>544</v>
      </c>
      <c r="DC607" t="s">
        <v>544</v>
      </c>
      <c r="DD607" t="s">
        <v>544</v>
      </c>
      <c r="DE607" t="s">
        <v>544</v>
      </c>
      <c r="DF607" t="s">
        <v>544</v>
      </c>
      <c r="DG607" t="s">
        <v>544</v>
      </c>
      <c r="DH607" t="s">
        <v>544</v>
      </c>
      <c r="DI607" t="s">
        <v>544</v>
      </c>
      <c r="DJ607" t="s">
        <v>544</v>
      </c>
      <c r="DK607" t="s">
        <v>544</v>
      </c>
      <c r="DL607" t="s">
        <v>544</v>
      </c>
      <c r="DM607" t="s">
        <v>544</v>
      </c>
      <c r="DN607" t="s">
        <v>544</v>
      </c>
      <c r="DO607" t="s">
        <v>544</v>
      </c>
      <c r="DP607" t="s">
        <v>544</v>
      </c>
      <c r="DQ607" t="s">
        <v>544</v>
      </c>
      <c r="DR607" t="s">
        <v>544</v>
      </c>
      <c r="DS607" t="s">
        <v>544</v>
      </c>
      <c r="DT607" t="s">
        <v>544</v>
      </c>
      <c r="DU607" t="s">
        <v>544</v>
      </c>
      <c r="DV607" t="s">
        <v>544</v>
      </c>
      <c r="DW607" t="s">
        <v>544</v>
      </c>
      <c r="DX607" t="s">
        <v>544</v>
      </c>
      <c r="DY607" t="s">
        <v>544</v>
      </c>
      <c r="DZ607" t="s">
        <v>544</v>
      </c>
      <c r="EA607" t="s">
        <v>544</v>
      </c>
    </row>
    <row r="608" spans="1:131" ht="15" hidden="1">
      <c r="A608" s="505" t="e">
        <v>#N/A</v>
      </c>
      <c r="B608" s="505" t="e">
        <v>#N/A</v>
      </c>
      <c r="C608" s="506" t="s">
        <v>544</v>
      </c>
      <c r="D608" s="506" t="s">
        <v>544</v>
      </c>
      <c r="E608" s="507" t="s">
        <v>544</v>
      </c>
      <c r="F608" s="507" t="s">
        <v>544</v>
      </c>
      <c r="G608" s="508" t="s">
        <v>544</v>
      </c>
      <c r="H608" s="470" t="s">
        <v>544</v>
      </c>
      <c r="I608" s="509" t="s">
        <v>544</v>
      </c>
      <c r="J608" s="510" t="s">
        <v>544</v>
      </c>
      <c r="K608" s="511" t="s">
        <v>544</v>
      </c>
      <c r="L608" s="511" t="s">
        <v>544</v>
      </c>
      <c r="M608" s="511" t="s">
        <v>544</v>
      </c>
      <c r="N608" s="511" t="s">
        <v>544</v>
      </c>
      <c r="O608" s="511" t="s">
        <v>544</v>
      </c>
      <c r="P608" s="511" t="s">
        <v>544</v>
      </c>
      <c r="Q608" s="511" t="s">
        <v>544</v>
      </c>
      <c r="R608" s="511" t="s">
        <v>544</v>
      </c>
      <c r="S608" s="511" t="s">
        <v>544</v>
      </c>
      <c r="T608" s="511" t="s">
        <v>544</v>
      </c>
      <c r="U608" s="511" t="s">
        <v>544</v>
      </c>
      <c r="V608" s="511" t="s">
        <v>544</v>
      </c>
      <c r="W608" s="511" t="s">
        <v>544</v>
      </c>
      <c r="X608" s="511" t="s">
        <v>544</v>
      </c>
      <c r="Y608" s="511" t="s">
        <v>544</v>
      </c>
      <c r="Z608" s="511" t="s">
        <v>544</v>
      </c>
      <c r="AA608" s="511" t="s">
        <v>544</v>
      </c>
      <c r="AB608" s="511" t="s">
        <v>544</v>
      </c>
      <c r="AC608" s="511" t="s">
        <v>544</v>
      </c>
      <c r="AD608" s="511" t="s">
        <v>544</v>
      </c>
      <c r="AE608" s="511" t="s">
        <v>544</v>
      </c>
      <c r="AF608" s="511" t="s">
        <v>544</v>
      </c>
      <c r="AG608" s="511" t="s">
        <v>544</v>
      </c>
      <c r="AH608" s="511" t="s">
        <v>544</v>
      </c>
      <c r="AI608" s="511" t="s">
        <v>544</v>
      </c>
      <c r="AJ608" s="511" t="s">
        <v>544</v>
      </c>
      <c r="AK608" s="511" t="s">
        <v>544</v>
      </c>
      <c r="AL608" s="511" t="s">
        <v>544</v>
      </c>
      <c r="AM608" s="511" t="s">
        <v>544</v>
      </c>
      <c r="AN608" s="511" t="s">
        <v>544</v>
      </c>
      <c r="AO608" s="511" t="s">
        <v>544</v>
      </c>
      <c r="AP608" s="511" t="s">
        <v>544</v>
      </c>
      <c r="AQ608" s="511" t="s">
        <v>544</v>
      </c>
      <c r="AR608" s="511" t="s">
        <v>544</v>
      </c>
      <c r="AS608" s="511" t="s">
        <v>544</v>
      </c>
      <c r="AT608" s="511" t="s">
        <v>544</v>
      </c>
      <c r="AU608" s="511" t="s">
        <v>544</v>
      </c>
      <c r="AV608" s="511" t="s">
        <v>544</v>
      </c>
      <c r="AW608" s="511" t="s">
        <v>544</v>
      </c>
      <c r="AX608" s="511" t="s">
        <v>544</v>
      </c>
      <c r="AY608" s="511" t="s">
        <v>544</v>
      </c>
      <c r="AZ608" s="511" t="s">
        <v>544</v>
      </c>
      <c r="BA608" s="511" t="s">
        <v>544</v>
      </c>
      <c r="BB608" s="511" t="s">
        <v>544</v>
      </c>
      <c r="BC608" s="511" t="s">
        <v>544</v>
      </c>
      <c r="BD608" s="511" t="s">
        <v>544</v>
      </c>
      <c r="BE608" s="511" t="s">
        <v>544</v>
      </c>
      <c r="BF608" s="511" t="s">
        <v>544</v>
      </c>
      <c r="BG608" s="511" t="s">
        <v>544</v>
      </c>
      <c r="BH608" s="511" t="s">
        <v>544</v>
      </c>
      <c r="BI608" s="511" t="s">
        <v>544</v>
      </c>
      <c r="BJ608" s="511" t="s">
        <v>544</v>
      </c>
      <c r="BK608" s="511" t="s">
        <v>544</v>
      </c>
      <c r="BL608" s="512" t="s">
        <v>544</v>
      </c>
      <c r="BM608" s="511" t="s">
        <v>544</v>
      </c>
      <c r="BN608" s="511" t="s">
        <v>544</v>
      </c>
      <c r="BO608" s="511" t="s">
        <v>544</v>
      </c>
      <c r="BQ608" t="s">
        <v>544</v>
      </c>
      <c r="BR608" t="s">
        <v>544</v>
      </c>
      <c r="BS608" t="s">
        <v>544</v>
      </c>
      <c r="BT608" t="s">
        <v>544</v>
      </c>
      <c r="BU608" t="s">
        <v>544</v>
      </c>
      <c r="BV608" t="s">
        <v>544</v>
      </c>
      <c r="BW608" t="s">
        <v>544</v>
      </c>
      <c r="BX608" t="s">
        <v>544</v>
      </c>
      <c r="BY608" t="s">
        <v>544</v>
      </c>
      <c r="BZ608" t="s">
        <v>544</v>
      </c>
      <c r="CA608" t="s">
        <v>544</v>
      </c>
      <c r="CB608" t="s">
        <v>544</v>
      </c>
      <c r="CC608" t="s">
        <v>544</v>
      </c>
      <c r="CD608" t="s">
        <v>544</v>
      </c>
      <c r="CE608" t="s">
        <v>544</v>
      </c>
      <c r="CF608" t="s">
        <v>544</v>
      </c>
      <c r="CG608" t="s">
        <v>544</v>
      </c>
      <c r="CH608" t="s">
        <v>544</v>
      </c>
      <c r="CI608" t="s">
        <v>544</v>
      </c>
      <c r="CJ608" t="s">
        <v>544</v>
      </c>
      <c r="CK608" t="s">
        <v>544</v>
      </c>
      <c r="CL608" t="s">
        <v>544</v>
      </c>
      <c r="CM608" t="s">
        <v>544</v>
      </c>
      <c r="CN608" t="s">
        <v>544</v>
      </c>
      <c r="CO608" t="s">
        <v>544</v>
      </c>
      <c r="CP608" t="s">
        <v>544</v>
      </c>
      <c r="CQ608" t="s">
        <v>544</v>
      </c>
      <c r="CR608" t="s">
        <v>544</v>
      </c>
      <c r="CS608" t="s">
        <v>544</v>
      </c>
      <c r="CT608" t="s">
        <v>544</v>
      </c>
      <c r="CU608" t="s">
        <v>544</v>
      </c>
      <c r="CV608" t="s">
        <v>544</v>
      </c>
      <c r="CW608" t="s">
        <v>544</v>
      </c>
      <c r="CX608" t="s">
        <v>544</v>
      </c>
      <c r="CY608" t="s">
        <v>544</v>
      </c>
      <c r="CZ608" t="s">
        <v>544</v>
      </c>
      <c r="DA608" t="s">
        <v>544</v>
      </c>
      <c r="DB608" t="s">
        <v>544</v>
      </c>
      <c r="DC608" t="s">
        <v>544</v>
      </c>
      <c r="DD608" t="s">
        <v>544</v>
      </c>
      <c r="DE608" t="s">
        <v>544</v>
      </c>
      <c r="DF608" t="s">
        <v>544</v>
      </c>
      <c r="DG608" t="s">
        <v>544</v>
      </c>
      <c r="DH608" t="s">
        <v>544</v>
      </c>
      <c r="DI608" t="s">
        <v>544</v>
      </c>
      <c r="DJ608" t="s">
        <v>544</v>
      </c>
      <c r="DK608" t="s">
        <v>544</v>
      </c>
      <c r="DL608" t="s">
        <v>544</v>
      </c>
      <c r="DM608" t="s">
        <v>544</v>
      </c>
      <c r="DN608" t="s">
        <v>544</v>
      </c>
      <c r="DO608" t="s">
        <v>544</v>
      </c>
      <c r="DP608" t="s">
        <v>544</v>
      </c>
      <c r="DQ608" t="s">
        <v>544</v>
      </c>
      <c r="DR608" t="s">
        <v>544</v>
      </c>
      <c r="DS608" t="s">
        <v>544</v>
      </c>
      <c r="DT608" t="s">
        <v>544</v>
      </c>
      <c r="DU608" t="s">
        <v>544</v>
      </c>
      <c r="DV608" t="s">
        <v>544</v>
      </c>
      <c r="DW608" t="s">
        <v>544</v>
      </c>
      <c r="DX608" t="s">
        <v>544</v>
      </c>
      <c r="DY608" t="s">
        <v>544</v>
      </c>
      <c r="DZ608" t="s">
        <v>544</v>
      </c>
      <c r="EA608" t="s">
        <v>544</v>
      </c>
    </row>
    <row r="609" spans="1:131" ht="15" hidden="1">
      <c r="A609" s="505" t="e">
        <v>#N/A</v>
      </c>
      <c r="B609" s="505" t="e">
        <v>#N/A</v>
      </c>
      <c r="C609" s="506" t="s">
        <v>544</v>
      </c>
      <c r="D609" s="506" t="s">
        <v>544</v>
      </c>
      <c r="E609" s="507" t="s">
        <v>544</v>
      </c>
      <c r="F609" s="507" t="s">
        <v>544</v>
      </c>
      <c r="G609" s="508" t="s">
        <v>544</v>
      </c>
      <c r="H609" s="470" t="s">
        <v>544</v>
      </c>
      <c r="I609" s="509" t="s">
        <v>544</v>
      </c>
      <c r="J609" s="510" t="s">
        <v>544</v>
      </c>
      <c r="K609" s="511" t="s">
        <v>544</v>
      </c>
      <c r="L609" s="511" t="s">
        <v>544</v>
      </c>
      <c r="M609" s="511" t="s">
        <v>544</v>
      </c>
      <c r="N609" s="511" t="s">
        <v>544</v>
      </c>
      <c r="O609" s="511" t="s">
        <v>544</v>
      </c>
      <c r="P609" s="511" t="s">
        <v>544</v>
      </c>
      <c r="Q609" s="511" t="s">
        <v>544</v>
      </c>
      <c r="R609" s="511" t="s">
        <v>544</v>
      </c>
      <c r="S609" s="511" t="s">
        <v>544</v>
      </c>
      <c r="T609" s="511" t="s">
        <v>544</v>
      </c>
      <c r="U609" s="511" t="s">
        <v>544</v>
      </c>
      <c r="V609" s="511" t="s">
        <v>544</v>
      </c>
      <c r="W609" s="511" t="s">
        <v>544</v>
      </c>
      <c r="X609" s="511" t="s">
        <v>544</v>
      </c>
      <c r="Y609" s="511" t="s">
        <v>544</v>
      </c>
      <c r="Z609" s="511" t="s">
        <v>544</v>
      </c>
      <c r="AA609" s="511" t="s">
        <v>544</v>
      </c>
      <c r="AB609" s="511" t="s">
        <v>544</v>
      </c>
      <c r="AC609" s="511" t="s">
        <v>544</v>
      </c>
      <c r="AD609" s="511" t="s">
        <v>544</v>
      </c>
      <c r="AE609" s="511" t="s">
        <v>544</v>
      </c>
      <c r="AF609" s="511" t="s">
        <v>544</v>
      </c>
      <c r="AG609" s="511" t="s">
        <v>544</v>
      </c>
      <c r="AH609" s="511" t="s">
        <v>544</v>
      </c>
      <c r="AI609" s="511" t="s">
        <v>544</v>
      </c>
      <c r="AJ609" s="511" t="s">
        <v>544</v>
      </c>
      <c r="AK609" s="511" t="s">
        <v>544</v>
      </c>
      <c r="AL609" s="511" t="s">
        <v>544</v>
      </c>
      <c r="AM609" s="511" t="s">
        <v>544</v>
      </c>
      <c r="AN609" s="511" t="s">
        <v>544</v>
      </c>
      <c r="AO609" s="511" t="s">
        <v>544</v>
      </c>
      <c r="AP609" s="511" t="s">
        <v>544</v>
      </c>
      <c r="AQ609" s="511" t="s">
        <v>544</v>
      </c>
      <c r="AR609" s="511" t="s">
        <v>544</v>
      </c>
      <c r="AS609" s="511" t="s">
        <v>544</v>
      </c>
      <c r="AT609" s="511" t="s">
        <v>544</v>
      </c>
      <c r="AU609" s="511" t="s">
        <v>544</v>
      </c>
      <c r="AV609" s="511" t="s">
        <v>544</v>
      </c>
      <c r="AW609" s="511" t="s">
        <v>544</v>
      </c>
      <c r="AX609" s="511" t="s">
        <v>544</v>
      </c>
      <c r="AY609" s="511" t="s">
        <v>544</v>
      </c>
      <c r="AZ609" s="511" t="s">
        <v>544</v>
      </c>
      <c r="BA609" s="511" t="s">
        <v>544</v>
      </c>
      <c r="BB609" s="511" t="s">
        <v>544</v>
      </c>
      <c r="BC609" s="511" t="s">
        <v>544</v>
      </c>
      <c r="BD609" s="511" t="s">
        <v>544</v>
      </c>
      <c r="BE609" s="511" t="s">
        <v>544</v>
      </c>
      <c r="BF609" s="511" t="s">
        <v>544</v>
      </c>
      <c r="BG609" s="511" t="s">
        <v>544</v>
      </c>
      <c r="BH609" s="511" t="s">
        <v>544</v>
      </c>
      <c r="BI609" s="511" t="s">
        <v>544</v>
      </c>
      <c r="BJ609" s="511" t="s">
        <v>544</v>
      </c>
      <c r="BK609" s="511" t="s">
        <v>544</v>
      </c>
      <c r="BL609" s="512" t="s">
        <v>544</v>
      </c>
      <c r="BM609" s="511" t="s">
        <v>544</v>
      </c>
      <c r="BN609" s="511" t="s">
        <v>544</v>
      </c>
      <c r="BO609" s="511" t="s">
        <v>544</v>
      </c>
      <c r="BQ609" t="s">
        <v>544</v>
      </c>
      <c r="BR609" t="s">
        <v>544</v>
      </c>
      <c r="BS609" t="s">
        <v>544</v>
      </c>
      <c r="BT609" t="s">
        <v>544</v>
      </c>
      <c r="BU609" t="s">
        <v>544</v>
      </c>
      <c r="BV609" t="s">
        <v>544</v>
      </c>
      <c r="BW609" t="s">
        <v>544</v>
      </c>
      <c r="BX609" t="s">
        <v>544</v>
      </c>
      <c r="BY609" t="s">
        <v>544</v>
      </c>
      <c r="BZ609" t="s">
        <v>544</v>
      </c>
      <c r="CA609" t="s">
        <v>544</v>
      </c>
      <c r="CB609" t="s">
        <v>544</v>
      </c>
      <c r="CC609" t="s">
        <v>544</v>
      </c>
      <c r="CD609" t="s">
        <v>544</v>
      </c>
      <c r="CE609" t="s">
        <v>544</v>
      </c>
      <c r="CF609" t="s">
        <v>544</v>
      </c>
      <c r="CG609" t="s">
        <v>544</v>
      </c>
      <c r="CH609" t="s">
        <v>544</v>
      </c>
      <c r="CI609" t="s">
        <v>544</v>
      </c>
      <c r="CJ609" t="s">
        <v>544</v>
      </c>
      <c r="CK609" t="s">
        <v>544</v>
      </c>
      <c r="CL609" t="s">
        <v>544</v>
      </c>
      <c r="CM609" t="s">
        <v>544</v>
      </c>
      <c r="CN609" t="s">
        <v>544</v>
      </c>
      <c r="CO609" t="s">
        <v>544</v>
      </c>
      <c r="CP609" t="s">
        <v>544</v>
      </c>
      <c r="CQ609" t="s">
        <v>544</v>
      </c>
      <c r="CR609" t="s">
        <v>544</v>
      </c>
      <c r="CS609" t="s">
        <v>544</v>
      </c>
      <c r="CT609" t="s">
        <v>544</v>
      </c>
      <c r="CU609" t="s">
        <v>544</v>
      </c>
      <c r="CV609" t="s">
        <v>544</v>
      </c>
      <c r="CW609" t="s">
        <v>544</v>
      </c>
      <c r="CX609" t="s">
        <v>544</v>
      </c>
      <c r="CY609" t="s">
        <v>544</v>
      </c>
      <c r="CZ609" t="s">
        <v>544</v>
      </c>
      <c r="DA609" t="s">
        <v>544</v>
      </c>
      <c r="DB609" t="s">
        <v>544</v>
      </c>
      <c r="DC609" t="s">
        <v>544</v>
      </c>
      <c r="DD609" t="s">
        <v>544</v>
      </c>
      <c r="DE609" t="s">
        <v>544</v>
      </c>
      <c r="DF609" t="s">
        <v>544</v>
      </c>
      <c r="DG609" t="s">
        <v>544</v>
      </c>
      <c r="DH609" t="s">
        <v>544</v>
      </c>
      <c r="DI609" t="s">
        <v>544</v>
      </c>
      <c r="DJ609" t="s">
        <v>544</v>
      </c>
      <c r="DK609" t="s">
        <v>544</v>
      </c>
      <c r="DL609" t="s">
        <v>544</v>
      </c>
      <c r="DM609" t="s">
        <v>544</v>
      </c>
      <c r="DN609" t="s">
        <v>544</v>
      </c>
      <c r="DO609" t="s">
        <v>544</v>
      </c>
      <c r="DP609" t="s">
        <v>544</v>
      </c>
      <c r="DQ609" t="s">
        <v>544</v>
      </c>
      <c r="DR609" t="s">
        <v>544</v>
      </c>
      <c r="DS609" t="s">
        <v>544</v>
      </c>
      <c r="DT609" t="s">
        <v>544</v>
      </c>
      <c r="DU609" t="s">
        <v>544</v>
      </c>
      <c r="DV609" t="s">
        <v>544</v>
      </c>
      <c r="DW609" t="s">
        <v>544</v>
      </c>
      <c r="DX609" t="s">
        <v>544</v>
      </c>
      <c r="DY609" t="s">
        <v>544</v>
      </c>
      <c r="DZ609" t="s">
        <v>544</v>
      </c>
      <c r="EA609" t="s">
        <v>544</v>
      </c>
    </row>
    <row r="610" spans="1:131" ht="15" hidden="1">
      <c r="A610" s="505" t="e">
        <v>#N/A</v>
      </c>
      <c r="B610" s="505" t="e">
        <v>#N/A</v>
      </c>
      <c r="C610" s="506" t="s">
        <v>544</v>
      </c>
      <c r="D610" s="506" t="s">
        <v>544</v>
      </c>
      <c r="E610" s="507" t="s">
        <v>544</v>
      </c>
      <c r="F610" s="507" t="s">
        <v>544</v>
      </c>
      <c r="G610" s="508" t="s">
        <v>544</v>
      </c>
      <c r="H610" s="470" t="s">
        <v>544</v>
      </c>
      <c r="I610" s="509" t="s">
        <v>544</v>
      </c>
      <c r="J610" s="510" t="s">
        <v>544</v>
      </c>
      <c r="K610" s="511" t="s">
        <v>544</v>
      </c>
      <c r="L610" s="511" t="s">
        <v>544</v>
      </c>
      <c r="M610" s="511" t="s">
        <v>544</v>
      </c>
      <c r="N610" s="511" t="s">
        <v>544</v>
      </c>
      <c r="O610" s="511" t="s">
        <v>544</v>
      </c>
      <c r="P610" s="511" t="s">
        <v>544</v>
      </c>
      <c r="Q610" s="511" t="s">
        <v>544</v>
      </c>
      <c r="R610" s="511" t="s">
        <v>544</v>
      </c>
      <c r="S610" s="511" t="s">
        <v>544</v>
      </c>
      <c r="T610" s="511" t="s">
        <v>544</v>
      </c>
      <c r="U610" s="511" t="s">
        <v>544</v>
      </c>
      <c r="V610" s="511" t="s">
        <v>544</v>
      </c>
      <c r="W610" s="511" t="s">
        <v>544</v>
      </c>
      <c r="X610" s="511" t="s">
        <v>544</v>
      </c>
      <c r="Y610" s="511" t="s">
        <v>544</v>
      </c>
      <c r="Z610" s="511" t="s">
        <v>544</v>
      </c>
      <c r="AA610" s="511" t="s">
        <v>544</v>
      </c>
      <c r="AB610" s="511" t="s">
        <v>544</v>
      </c>
      <c r="AC610" s="511" t="s">
        <v>544</v>
      </c>
      <c r="AD610" s="511" t="s">
        <v>544</v>
      </c>
      <c r="AE610" s="511" t="s">
        <v>544</v>
      </c>
      <c r="AF610" s="511" t="s">
        <v>544</v>
      </c>
      <c r="AG610" s="511" t="s">
        <v>544</v>
      </c>
      <c r="AH610" s="511" t="s">
        <v>544</v>
      </c>
      <c r="AI610" s="511" t="s">
        <v>544</v>
      </c>
      <c r="AJ610" s="511" t="s">
        <v>544</v>
      </c>
      <c r="AK610" s="511" t="s">
        <v>544</v>
      </c>
      <c r="AL610" s="511" t="s">
        <v>544</v>
      </c>
      <c r="AM610" s="511" t="s">
        <v>544</v>
      </c>
      <c r="AN610" s="511" t="s">
        <v>544</v>
      </c>
      <c r="AO610" s="511" t="s">
        <v>544</v>
      </c>
      <c r="AP610" s="511" t="s">
        <v>544</v>
      </c>
      <c r="AQ610" s="511" t="s">
        <v>544</v>
      </c>
      <c r="AR610" s="511" t="s">
        <v>544</v>
      </c>
      <c r="AS610" s="511" t="s">
        <v>544</v>
      </c>
      <c r="AT610" s="511" t="s">
        <v>544</v>
      </c>
      <c r="AU610" s="511" t="s">
        <v>544</v>
      </c>
      <c r="AV610" s="511" t="s">
        <v>544</v>
      </c>
      <c r="AW610" s="511" t="s">
        <v>544</v>
      </c>
      <c r="AX610" s="511" t="s">
        <v>544</v>
      </c>
      <c r="AY610" s="511" t="s">
        <v>544</v>
      </c>
      <c r="AZ610" s="511" t="s">
        <v>544</v>
      </c>
      <c r="BA610" s="511" t="s">
        <v>544</v>
      </c>
      <c r="BB610" s="511" t="s">
        <v>544</v>
      </c>
      <c r="BC610" s="511" t="s">
        <v>544</v>
      </c>
      <c r="BD610" s="511" t="s">
        <v>544</v>
      </c>
      <c r="BE610" s="511" t="s">
        <v>544</v>
      </c>
      <c r="BF610" s="511" t="s">
        <v>544</v>
      </c>
      <c r="BG610" s="511" t="s">
        <v>544</v>
      </c>
      <c r="BH610" s="511" t="s">
        <v>544</v>
      </c>
      <c r="BI610" s="511" t="s">
        <v>544</v>
      </c>
      <c r="BJ610" s="511" t="s">
        <v>544</v>
      </c>
      <c r="BK610" s="511" t="s">
        <v>544</v>
      </c>
      <c r="BL610" s="512" t="s">
        <v>544</v>
      </c>
      <c r="BM610" s="511" t="s">
        <v>544</v>
      </c>
      <c r="BN610" s="511" t="s">
        <v>544</v>
      </c>
      <c r="BO610" s="511" t="s">
        <v>544</v>
      </c>
      <c r="BQ610" t="s">
        <v>544</v>
      </c>
      <c r="BR610" t="s">
        <v>544</v>
      </c>
      <c r="BS610" t="s">
        <v>544</v>
      </c>
      <c r="BT610" t="s">
        <v>544</v>
      </c>
      <c r="BU610" t="s">
        <v>544</v>
      </c>
      <c r="BV610" t="s">
        <v>544</v>
      </c>
      <c r="BW610" t="s">
        <v>544</v>
      </c>
      <c r="BX610" t="s">
        <v>544</v>
      </c>
      <c r="BY610" t="s">
        <v>544</v>
      </c>
      <c r="BZ610" t="s">
        <v>544</v>
      </c>
      <c r="CA610" t="s">
        <v>544</v>
      </c>
      <c r="CB610" t="s">
        <v>544</v>
      </c>
      <c r="CC610" t="s">
        <v>544</v>
      </c>
      <c r="CD610" t="s">
        <v>544</v>
      </c>
      <c r="CE610" t="s">
        <v>544</v>
      </c>
      <c r="CF610" t="s">
        <v>544</v>
      </c>
      <c r="CG610" t="s">
        <v>544</v>
      </c>
      <c r="CH610" t="s">
        <v>544</v>
      </c>
      <c r="CI610" t="s">
        <v>544</v>
      </c>
      <c r="CJ610" t="s">
        <v>544</v>
      </c>
      <c r="CK610" t="s">
        <v>544</v>
      </c>
      <c r="CL610" t="s">
        <v>544</v>
      </c>
      <c r="CM610" t="s">
        <v>544</v>
      </c>
      <c r="CN610" t="s">
        <v>544</v>
      </c>
      <c r="CO610" t="s">
        <v>544</v>
      </c>
      <c r="CP610" t="s">
        <v>544</v>
      </c>
      <c r="CQ610" t="s">
        <v>544</v>
      </c>
      <c r="CR610" t="s">
        <v>544</v>
      </c>
      <c r="CS610" t="s">
        <v>544</v>
      </c>
      <c r="CT610" t="s">
        <v>544</v>
      </c>
      <c r="CU610" t="s">
        <v>544</v>
      </c>
      <c r="CV610" t="s">
        <v>544</v>
      </c>
      <c r="CW610" t="s">
        <v>544</v>
      </c>
      <c r="CX610" t="s">
        <v>544</v>
      </c>
      <c r="CY610" t="s">
        <v>544</v>
      </c>
      <c r="CZ610" t="s">
        <v>544</v>
      </c>
      <c r="DA610" t="s">
        <v>544</v>
      </c>
      <c r="DB610" t="s">
        <v>544</v>
      </c>
      <c r="DC610" t="s">
        <v>544</v>
      </c>
      <c r="DD610" t="s">
        <v>544</v>
      </c>
      <c r="DE610" t="s">
        <v>544</v>
      </c>
      <c r="DF610" t="s">
        <v>544</v>
      </c>
      <c r="DG610" t="s">
        <v>544</v>
      </c>
      <c r="DH610" t="s">
        <v>544</v>
      </c>
      <c r="DI610" t="s">
        <v>544</v>
      </c>
      <c r="DJ610" t="s">
        <v>544</v>
      </c>
      <c r="DK610" t="s">
        <v>544</v>
      </c>
      <c r="DL610" t="s">
        <v>544</v>
      </c>
      <c r="DM610" t="s">
        <v>544</v>
      </c>
      <c r="DN610" t="s">
        <v>544</v>
      </c>
      <c r="DO610" t="s">
        <v>544</v>
      </c>
      <c r="DP610" t="s">
        <v>544</v>
      </c>
      <c r="DQ610" t="s">
        <v>544</v>
      </c>
      <c r="DR610" t="s">
        <v>544</v>
      </c>
      <c r="DS610" t="s">
        <v>544</v>
      </c>
      <c r="DT610" t="s">
        <v>544</v>
      </c>
      <c r="DU610" t="s">
        <v>544</v>
      </c>
      <c r="DV610" t="s">
        <v>544</v>
      </c>
      <c r="DW610" t="s">
        <v>544</v>
      </c>
      <c r="DX610" t="s">
        <v>544</v>
      </c>
      <c r="DY610" t="s">
        <v>544</v>
      </c>
      <c r="DZ610" t="s">
        <v>544</v>
      </c>
      <c r="EA610" t="s">
        <v>544</v>
      </c>
    </row>
    <row r="611" spans="1:131" ht="15" hidden="1">
      <c r="A611" s="505" t="e">
        <v>#N/A</v>
      </c>
      <c r="B611" s="505" t="e">
        <v>#N/A</v>
      </c>
      <c r="C611" s="506" t="s">
        <v>544</v>
      </c>
      <c r="D611" s="506" t="s">
        <v>544</v>
      </c>
      <c r="E611" s="507" t="s">
        <v>544</v>
      </c>
      <c r="F611" s="507" t="s">
        <v>544</v>
      </c>
      <c r="G611" s="508" t="s">
        <v>544</v>
      </c>
      <c r="H611" s="470" t="s">
        <v>544</v>
      </c>
      <c r="I611" s="509" t="s">
        <v>544</v>
      </c>
      <c r="J611" s="510" t="s">
        <v>544</v>
      </c>
      <c r="K611" s="511" t="s">
        <v>544</v>
      </c>
      <c r="L611" s="511" t="s">
        <v>544</v>
      </c>
      <c r="M611" s="511" t="s">
        <v>544</v>
      </c>
      <c r="N611" s="511" t="s">
        <v>544</v>
      </c>
      <c r="O611" s="511" t="s">
        <v>544</v>
      </c>
      <c r="P611" s="511" t="s">
        <v>544</v>
      </c>
      <c r="Q611" s="511" t="s">
        <v>544</v>
      </c>
      <c r="R611" s="511" t="s">
        <v>544</v>
      </c>
      <c r="S611" s="511" t="s">
        <v>544</v>
      </c>
      <c r="T611" s="511" t="s">
        <v>544</v>
      </c>
      <c r="U611" s="511" t="s">
        <v>544</v>
      </c>
      <c r="V611" s="511" t="s">
        <v>544</v>
      </c>
      <c r="W611" s="511" t="s">
        <v>544</v>
      </c>
      <c r="X611" s="511" t="s">
        <v>544</v>
      </c>
      <c r="Y611" s="511" t="s">
        <v>544</v>
      </c>
      <c r="Z611" s="511" t="s">
        <v>544</v>
      </c>
      <c r="AA611" s="511" t="s">
        <v>544</v>
      </c>
      <c r="AB611" s="511" t="s">
        <v>544</v>
      </c>
      <c r="AC611" s="511" t="s">
        <v>544</v>
      </c>
      <c r="AD611" s="511" t="s">
        <v>544</v>
      </c>
      <c r="AE611" s="511" t="s">
        <v>544</v>
      </c>
      <c r="AF611" s="511" t="s">
        <v>544</v>
      </c>
      <c r="AG611" s="511" t="s">
        <v>544</v>
      </c>
      <c r="AH611" s="511" t="s">
        <v>544</v>
      </c>
      <c r="AI611" s="511" t="s">
        <v>544</v>
      </c>
      <c r="AJ611" s="511" t="s">
        <v>544</v>
      </c>
      <c r="AK611" s="511" t="s">
        <v>544</v>
      </c>
      <c r="AL611" s="511" t="s">
        <v>544</v>
      </c>
      <c r="AM611" s="511" t="s">
        <v>544</v>
      </c>
      <c r="AN611" s="511" t="s">
        <v>544</v>
      </c>
      <c r="AO611" s="511" t="s">
        <v>544</v>
      </c>
      <c r="AP611" s="511" t="s">
        <v>544</v>
      </c>
      <c r="AQ611" s="511" t="s">
        <v>544</v>
      </c>
      <c r="AR611" s="511" t="s">
        <v>544</v>
      </c>
      <c r="AS611" s="511" t="s">
        <v>544</v>
      </c>
      <c r="AT611" s="511" t="s">
        <v>544</v>
      </c>
      <c r="AU611" s="511" t="s">
        <v>544</v>
      </c>
      <c r="AV611" s="511" t="s">
        <v>544</v>
      </c>
      <c r="AW611" s="511" t="s">
        <v>544</v>
      </c>
      <c r="AX611" s="511" t="s">
        <v>544</v>
      </c>
      <c r="AY611" s="511" t="s">
        <v>544</v>
      </c>
      <c r="AZ611" s="511" t="s">
        <v>544</v>
      </c>
      <c r="BA611" s="511" t="s">
        <v>544</v>
      </c>
      <c r="BB611" s="511" t="s">
        <v>544</v>
      </c>
      <c r="BC611" s="511" t="s">
        <v>544</v>
      </c>
      <c r="BD611" s="511" t="s">
        <v>544</v>
      </c>
      <c r="BE611" s="511" t="s">
        <v>544</v>
      </c>
      <c r="BF611" s="511" t="s">
        <v>544</v>
      </c>
      <c r="BG611" s="511" t="s">
        <v>544</v>
      </c>
      <c r="BH611" s="511" t="s">
        <v>544</v>
      </c>
      <c r="BI611" s="511" t="s">
        <v>544</v>
      </c>
      <c r="BJ611" s="511" t="s">
        <v>544</v>
      </c>
      <c r="BK611" s="511" t="s">
        <v>544</v>
      </c>
      <c r="BL611" s="512" t="s">
        <v>544</v>
      </c>
      <c r="BM611" s="511" t="s">
        <v>544</v>
      </c>
      <c r="BN611" s="511" t="s">
        <v>544</v>
      </c>
      <c r="BO611" s="511" t="s">
        <v>544</v>
      </c>
      <c r="BQ611" t="s">
        <v>544</v>
      </c>
      <c r="BR611" t="s">
        <v>544</v>
      </c>
      <c r="BS611" t="s">
        <v>544</v>
      </c>
      <c r="BT611" t="s">
        <v>544</v>
      </c>
      <c r="BU611" t="s">
        <v>544</v>
      </c>
      <c r="BV611" t="s">
        <v>544</v>
      </c>
      <c r="BW611" t="s">
        <v>544</v>
      </c>
      <c r="BX611" t="s">
        <v>544</v>
      </c>
      <c r="BY611" t="s">
        <v>544</v>
      </c>
      <c r="BZ611" t="s">
        <v>544</v>
      </c>
      <c r="CA611" t="s">
        <v>544</v>
      </c>
      <c r="CB611" t="s">
        <v>544</v>
      </c>
      <c r="CC611" t="s">
        <v>544</v>
      </c>
      <c r="CD611" t="s">
        <v>544</v>
      </c>
      <c r="CE611" t="s">
        <v>544</v>
      </c>
      <c r="CF611" t="s">
        <v>544</v>
      </c>
      <c r="CG611" t="s">
        <v>544</v>
      </c>
      <c r="CH611" t="s">
        <v>544</v>
      </c>
      <c r="CI611" t="s">
        <v>544</v>
      </c>
      <c r="CJ611" t="s">
        <v>544</v>
      </c>
      <c r="CK611" t="s">
        <v>544</v>
      </c>
      <c r="CL611" t="s">
        <v>544</v>
      </c>
      <c r="CM611" t="s">
        <v>544</v>
      </c>
      <c r="CN611" t="s">
        <v>544</v>
      </c>
      <c r="CO611" t="s">
        <v>544</v>
      </c>
      <c r="CP611" t="s">
        <v>544</v>
      </c>
      <c r="CQ611" t="s">
        <v>544</v>
      </c>
      <c r="CR611" t="s">
        <v>544</v>
      </c>
      <c r="CS611" t="s">
        <v>544</v>
      </c>
      <c r="CT611" t="s">
        <v>544</v>
      </c>
      <c r="CU611" t="s">
        <v>544</v>
      </c>
      <c r="CV611" t="s">
        <v>544</v>
      </c>
      <c r="CW611" t="s">
        <v>544</v>
      </c>
      <c r="CX611" t="s">
        <v>544</v>
      </c>
      <c r="CY611" t="s">
        <v>544</v>
      </c>
      <c r="CZ611" t="s">
        <v>544</v>
      </c>
      <c r="DA611" t="s">
        <v>544</v>
      </c>
      <c r="DB611" t="s">
        <v>544</v>
      </c>
      <c r="DC611" t="s">
        <v>544</v>
      </c>
      <c r="DD611" t="s">
        <v>544</v>
      </c>
      <c r="DE611" t="s">
        <v>544</v>
      </c>
      <c r="DF611" t="s">
        <v>544</v>
      </c>
      <c r="DG611" t="s">
        <v>544</v>
      </c>
      <c r="DH611" t="s">
        <v>544</v>
      </c>
      <c r="DI611" t="s">
        <v>544</v>
      </c>
      <c r="DJ611" t="s">
        <v>544</v>
      </c>
      <c r="DK611" t="s">
        <v>544</v>
      </c>
      <c r="DL611" t="s">
        <v>544</v>
      </c>
      <c r="DM611" t="s">
        <v>544</v>
      </c>
      <c r="DN611" t="s">
        <v>544</v>
      </c>
      <c r="DO611" t="s">
        <v>544</v>
      </c>
      <c r="DP611" t="s">
        <v>544</v>
      </c>
      <c r="DQ611" t="s">
        <v>544</v>
      </c>
      <c r="DR611" t="s">
        <v>544</v>
      </c>
      <c r="DS611" t="s">
        <v>544</v>
      </c>
      <c r="DT611" t="s">
        <v>544</v>
      </c>
      <c r="DU611" t="s">
        <v>544</v>
      </c>
      <c r="DV611" t="s">
        <v>544</v>
      </c>
      <c r="DW611" t="s">
        <v>544</v>
      </c>
      <c r="DX611" t="s">
        <v>544</v>
      </c>
      <c r="DY611" t="s">
        <v>544</v>
      </c>
      <c r="DZ611" t="s">
        <v>544</v>
      </c>
      <c r="EA611" t="s">
        <v>544</v>
      </c>
    </row>
    <row r="612" spans="1:131" ht="15" hidden="1">
      <c r="A612" s="505" t="e">
        <v>#N/A</v>
      </c>
      <c r="B612" s="505" t="e">
        <v>#N/A</v>
      </c>
      <c r="C612" s="506" t="s">
        <v>544</v>
      </c>
      <c r="D612" s="506" t="s">
        <v>544</v>
      </c>
      <c r="E612" s="507" t="s">
        <v>544</v>
      </c>
      <c r="F612" s="507" t="s">
        <v>544</v>
      </c>
      <c r="G612" s="508" t="s">
        <v>544</v>
      </c>
      <c r="H612" s="470" t="s">
        <v>544</v>
      </c>
      <c r="I612" s="509" t="s">
        <v>544</v>
      </c>
      <c r="J612" s="510" t="s">
        <v>544</v>
      </c>
      <c r="K612" s="511" t="s">
        <v>544</v>
      </c>
      <c r="L612" s="511" t="s">
        <v>544</v>
      </c>
      <c r="M612" s="511" t="s">
        <v>544</v>
      </c>
      <c r="N612" s="511" t="s">
        <v>544</v>
      </c>
      <c r="O612" s="511" t="s">
        <v>544</v>
      </c>
      <c r="P612" s="511" t="s">
        <v>544</v>
      </c>
      <c r="Q612" s="511" t="s">
        <v>544</v>
      </c>
      <c r="R612" s="511" t="s">
        <v>544</v>
      </c>
      <c r="S612" s="511" t="s">
        <v>544</v>
      </c>
      <c r="T612" s="511" t="s">
        <v>544</v>
      </c>
      <c r="U612" s="511" t="s">
        <v>544</v>
      </c>
      <c r="V612" s="511" t="s">
        <v>544</v>
      </c>
      <c r="W612" s="511" t="s">
        <v>544</v>
      </c>
      <c r="X612" s="511" t="s">
        <v>544</v>
      </c>
      <c r="Y612" s="511" t="s">
        <v>544</v>
      </c>
      <c r="Z612" s="511" t="s">
        <v>544</v>
      </c>
      <c r="AA612" s="511" t="s">
        <v>544</v>
      </c>
      <c r="AB612" s="511" t="s">
        <v>544</v>
      </c>
      <c r="AC612" s="511" t="s">
        <v>544</v>
      </c>
      <c r="AD612" s="511" t="s">
        <v>544</v>
      </c>
      <c r="AE612" s="511" t="s">
        <v>544</v>
      </c>
      <c r="AF612" s="511" t="s">
        <v>544</v>
      </c>
      <c r="AG612" s="511" t="s">
        <v>544</v>
      </c>
      <c r="AH612" s="511" t="s">
        <v>544</v>
      </c>
      <c r="AI612" s="511" t="s">
        <v>544</v>
      </c>
      <c r="AJ612" s="511" t="s">
        <v>544</v>
      </c>
      <c r="AK612" s="511" t="s">
        <v>544</v>
      </c>
      <c r="AL612" s="511" t="s">
        <v>544</v>
      </c>
      <c r="AM612" s="511" t="s">
        <v>544</v>
      </c>
      <c r="AN612" s="511" t="s">
        <v>544</v>
      </c>
      <c r="AO612" s="511" t="s">
        <v>544</v>
      </c>
      <c r="AP612" s="511" t="s">
        <v>544</v>
      </c>
      <c r="AQ612" s="511" t="s">
        <v>544</v>
      </c>
      <c r="AR612" s="511" t="s">
        <v>544</v>
      </c>
      <c r="AS612" s="511" t="s">
        <v>544</v>
      </c>
      <c r="AT612" s="511" t="s">
        <v>544</v>
      </c>
      <c r="AU612" s="511" t="s">
        <v>544</v>
      </c>
      <c r="AV612" s="511" t="s">
        <v>544</v>
      </c>
      <c r="AW612" s="511" t="s">
        <v>544</v>
      </c>
      <c r="AX612" s="511" t="s">
        <v>544</v>
      </c>
      <c r="AY612" s="511" t="s">
        <v>544</v>
      </c>
      <c r="AZ612" s="511" t="s">
        <v>544</v>
      </c>
      <c r="BA612" s="511" t="s">
        <v>544</v>
      </c>
      <c r="BB612" s="511" t="s">
        <v>544</v>
      </c>
      <c r="BC612" s="511" t="s">
        <v>544</v>
      </c>
      <c r="BD612" s="511" t="s">
        <v>544</v>
      </c>
      <c r="BE612" s="511" t="s">
        <v>544</v>
      </c>
      <c r="BF612" s="511" t="s">
        <v>544</v>
      </c>
      <c r="BG612" s="511" t="s">
        <v>544</v>
      </c>
      <c r="BH612" s="511" t="s">
        <v>544</v>
      </c>
      <c r="BI612" s="511" t="s">
        <v>544</v>
      </c>
      <c r="BJ612" s="511" t="s">
        <v>544</v>
      </c>
      <c r="BK612" s="511" t="s">
        <v>544</v>
      </c>
      <c r="BL612" s="512" t="s">
        <v>544</v>
      </c>
      <c r="BM612" s="511" t="s">
        <v>544</v>
      </c>
      <c r="BN612" s="511" t="s">
        <v>544</v>
      </c>
      <c r="BO612" s="511" t="s">
        <v>544</v>
      </c>
      <c r="BQ612" t="s">
        <v>544</v>
      </c>
      <c r="BR612" t="s">
        <v>544</v>
      </c>
      <c r="BS612" t="s">
        <v>544</v>
      </c>
      <c r="BT612" t="s">
        <v>544</v>
      </c>
      <c r="BU612" t="s">
        <v>544</v>
      </c>
      <c r="BV612" t="s">
        <v>544</v>
      </c>
      <c r="BW612" t="s">
        <v>544</v>
      </c>
      <c r="BX612" t="s">
        <v>544</v>
      </c>
      <c r="BY612" t="s">
        <v>544</v>
      </c>
      <c r="BZ612" t="s">
        <v>544</v>
      </c>
      <c r="CA612" t="s">
        <v>544</v>
      </c>
      <c r="CB612" t="s">
        <v>544</v>
      </c>
      <c r="CC612" t="s">
        <v>544</v>
      </c>
      <c r="CD612" t="s">
        <v>544</v>
      </c>
      <c r="CE612" t="s">
        <v>544</v>
      </c>
      <c r="CF612" t="s">
        <v>544</v>
      </c>
      <c r="CG612" t="s">
        <v>544</v>
      </c>
      <c r="CH612" t="s">
        <v>544</v>
      </c>
      <c r="CI612" t="s">
        <v>544</v>
      </c>
      <c r="CJ612" t="s">
        <v>544</v>
      </c>
      <c r="CK612" t="s">
        <v>544</v>
      </c>
      <c r="CL612" t="s">
        <v>544</v>
      </c>
      <c r="CM612" t="s">
        <v>544</v>
      </c>
      <c r="CN612" t="s">
        <v>544</v>
      </c>
      <c r="CO612" t="s">
        <v>544</v>
      </c>
      <c r="CP612" t="s">
        <v>544</v>
      </c>
      <c r="CQ612" t="s">
        <v>544</v>
      </c>
      <c r="CR612" t="s">
        <v>544</v>
      </c>
      <c r="CS612" t="s">
        <v>544</v>
      </c>
      <c r="CT612" t="s">
        <v>544</v>
      </c>
      <c r="CU612" t="s">
        <v>544</v>
      </c>
      <c r="CV612" t="s">
        <v>544</v>
      </c>
      <c r="CW612" t="s">
        <v>544</v>
      </c>
      <c r="CX612" t="s">
        <v>544</v>
      </c>
      <c r="CY612" t="s">
        <v>544</v>
      </c>
      <c r="CZ612" t="s">
        <v>544</v>
      </c>
      <c r="DA612" t="s">
        <v>544</v>
      </c>
      <c r="DB612" t="s">
        <v>544</v>
      </c>
      <c r="DC612" t="s">
        <v>544</v>
      </c>
      <c r="DD612" t="s">
        <v>544</v>
      </c>
      <c r="DE612" t="s">
        <v>544</v>
      </c>
      <c r="DF612" t="s">
        <v>544</v>
      </c>
      <c r="DG612" t="s">
        <v>544</v>
      </c>
      <c r="DH612" t="s">
        <v>544</v>
      </c>
      <c r="DI612" t="s">
        <v>544</v>
      </c>
      <c r="DJ612" t="s">
        <v>544</v>
      </c>
      <c r="DK612" t="s">
        <v>544</v>
      </c>
      <c r="DL612" t="s">
        <v>544</v>
      </c>
      <c r="DM612" t="s">
        <v>544</v>
      </c>
      <c r="DN612" t="s">
        <v>544</v>
      </c>
      <c r="DO612" t="s">
        <v>544</v>
      </c>
      <c r="DP612" t="s">
        <v>544</v>
      </c>
      <c r="DQ612" t="s">
        <v>544</v>
      </c>
      <c r="DR612" t="s">
        <v>544</v>
      </c>
      <c r="DS612" t="s">
        <v>544</v>
      </c>
      <c r="DT612" t="s">
        <v>544</v>
      </c>
      <c r="DU612" t="s">
        <v>544</v>
      </c>
      <c r="DV612" t="s">
        <v>544</v>
      </c>
      <c r="DW612" t="s">
        <v>544</v>
      </c>
      <c r="DX612" t="s">
        <v>544</v>
      </c>
      <c r="DY612" t="s">
        <v>544</v>
      </c>
      <c r="DZ612" t="s">
        <v>544</v>
      </c>
      <c r="EA612" t="s">
        <v>544</v>
      </c>
    </row>
    <row r="613" spans="1:131" ht="15" hidden="1">
      <c r="A613" s="505" t="e">
        <v>#N/A</v>
      </c>
      <c r="B613" s="505" t="e">
        <v>#N/A</v>
      </c>
      <c r="C613" s="506" t="s">
        <v>544</v>
      </c>
      <c r="D613" s="506" t="s">
        <v>544</v>
      </c>
      <c r="E613" s="507" t="s">
        <v>544</v>
      </c>
      <c r="F613" s="507" t="s">
        <v>544</v>
      </c>
      <c r="G613" s="508" t="s">
        <v>544</v>
      </c>
      <c r="H613" s="470" t="s">
        <v>544</v>
      </c>
      <c r="I613" s="509" t="s">
        <v>544</v>
      </c>
      <c r="J613" s="510" t="s">
        <v>544</v>
      </c>
      <c r="K613" s="511" t="s">
        <v>544</v>
      </c>
      <c r="L613" s="511" t="s">
        <v>544</v>
      </c>
      <c r="M613" s="511" t="s">
        <v>544</v>
      </c>
      <c r="N613" s="511" t="s">
        <v>544</v>
      </c>
      <c r="O613" s="511" t="s">
        <v>544</v>
      </c>
      <c r="P613" s="511" t="s">
        <v>544</v>
      </c>
      <c r="Q613" s="511" t="s">
        <v>544</v>
      </c>
      <c r="R613" s="511" t="s">
        <v>544</v>
      </c>
      <c r="S613" s="511" t="s">
        <v>544</v>
      </c>
      <c r="T613" s="511" t="s">
        <v>544</v>
      </c>
      <c r="U613" s="511" t="s">
        <v>544</v>
      </c>
      <c r="V613" s="511" t="s">
        <v>544</v>
      </c>
      <c r="W613" s="511" t="s">
        <v>544</v>
      </c>
      <c r="X613" s="511" t="s">
        <v>544</v>
      </c>
      <c r="Y613" s="511" t="s">
        <v>544</v>
      </c>
      <c r="Z613" s="511" t="s">
        <v>544</v>
      </c>
      <c r="AA613" s="511" t="s">
        <v>544</v>
      </c>
      <c r="AB613" s="511" t="s">
        <v>544</v>
      </c>
      <c r="AC613" s="511" t="s">
        <v>544</v>
      </c>
      <c r="AD613" s="511" t="s">
        <v>544</v>
      </c>
      <c r="AE613" s="511" t="s">
        <v>544</v>
      </c>
      <c r="AF613" s="511" t="s">
        <v>544</v>
      </c>
      <c r="AG613" s="511" t="s">
        <v>544</v>
      </c>
      <c r="AH613" s="511" t="s">
        <v>544</v>
      </c>
      <c r="AI613" s="511" t="s">
        <v>544</v>
      </c>
      <c r="AJ613" s="511" t="s">
        <v>544</v>
      </c>
      <c r="AK613" s="511" t="s">
        <v>544</v>
      </c>
      <c r="AL613" s="511" t="s">
        <v>544</v>
      </c>
      <c r="AM613" s="511" t="s">
        <v>544</v>
      </c>
      <c r="AN613" s="511" t="s">
        <v>544</v>
      </c>
      <c r="AO613" s="511" t="s">
        <v>544</v>
      </c>
      <c r="AP613" s="511" t="s">
        <v>544</v>
      </c>
      <c r="AQ613" s="511" t="s">
        <v>544</v>
      </c>
      <c r="AR613" s="511" t="s">
        <v>544</v>
      </c>
      <c r="AS613" s="511" t="s">
        <v>544</v>
      </c>
      <c r="AT613" s="511" t="s">
        <v>544</v>
      </c>
      <c r="AU613" s="511" t="s">
        <v>544</v>
      </c>
      <c r="AV613" s="511" t="s">
        <v>544</v>
      </c>
      <c r="AW613" s="511" t="s">
        <v>544</v>
      </c>
      <c r="AX613" s="511" t="s">
        <v>544</v>
      </c>
      <c r="AY613" s="511" t="s">
        <v>544</v>
      </c>
      <c r="AZ613" s="511" t="s">
        <v>544</v>
      </c>
      <c r="BA613" s="511" t="s">
        <v>544</v>
      </c>
      <c r="BB613" s="511" t="s">
        <v>544</v>
      </c>
      <c r="BC613" s="511" t="s">
        <v>544</v>
      </c>
      <c r="BD613" s="511" t="s">
        <v>544</v>
      </c>
      <c r="BE613" s="511" t="s">
        <v>544</v>
      </c>
      <c r="BF613" s="511" t="s">
        <v>544</v>
      </c>
      <c r="BG613" s="511" t="s">
        <v>544</v>
      </c>
      <c r="BH613" s="511" t="s">
        <v>544</v>
      </c>
      <c r="BI613" s="511" t="s">
        <v>544</v>
      </c>
      <c r="BJ613" s="511" t="s">
        <v>544</v>
      </c>
      <c r="BK613" s="511" t="s">
        <v>544</v>
      </c>
      <c r="BL613" s="512" t="s">
        <v>544</v>
      </c>
      <c r="BM613" s="511" t="s">
        <v>544</v>
      </c>
      <c r="BN613" s="511" t="s">
        <v>544</v>
      </c>
      <c r="BO613" s="511" t="s">
        <v>544</v>
      </c>
      <c r="BQ613" t="s">
        <v>544</v>
      </c>
      <c r="BR613" t="s">
        <v>544</v>
      </c>
      <c r="BS613" t="s">
        <v>544</v>
      </c>
      <c r="BT613" t="s">
        <v>544</v>
      </c>
      <c r="BU613" t="s">
        <v>544</v>
      </c>
      <c r="BV613" t="s">
        <v>544</v>
      </c>
      <c r="BW613" t="s">
        <v>544</v>
      </c>
      <c r="BX613" t="s">
        <v>544</v>
      </c>
      <c r="BY613" t="s">
        <v>544</v>
      </c>
      <c r="BZ613" t="s">
        <v>544</v>
      </c>
      <c r="CA613" t="s">
        <v>544</v>
      </c>
      <c r="CB613" t="s">
        <v>544</v>
      </c>
      <c r="CC613" t="s">
        <v>544</v>
      </c>
      <c r="CD613" t="s">
        <v>544</v>
      </c>
      <c r="CE613" t="s">
        <v>544</v>
      </c>
      <c r="CF613" t="s">
        <v>544</v>
      </c>
      <c r="CG613" t="s">
        <v>544</v>
      </c>
      <c r="CH613" t="s">
        <v>544</v>
      </c>
      <c r="CI613" t="s">
        <v>544</v>
      </c>
      <c r="CJ613" t="s">
        <v>544</v>
      </c>
      <c r="CK613" t="s">
        <v>544</v>
      </c>
      <c r="CL613" t="s">
        <v>544</v>
      </c>
      <c r="CM613" t="s">
        <v>544</v>
      </c>
      <c r="CN613" t="s">
        <v>544</v>
      </c>
      <c r="CO613" t="s">
        <v>544</v>
      </c>
      <c r="CP613" t="s">
        <v>544</v>
      </c>
      <c r="CQ613" t="s">
        <v>544</v>
      </c>
      <c r="CR613" t="s">
        <v>544</v>
      </c>
      <c r="CS613" t="s">
        <v>544</v>
      </c>
      <c r="CT613" t="s">
        <v>544</v>
      </c>
      <c r="CU613" t="s">
        <v>544</v>
      </c>
      <c r="CV613" t="s">
        <v>544</v>
      </c>
      <c r="CW613" t="s">
        <v>544</v>
      </c>
      <c r="CX613" t="s">
        <v>544</v>
      </c>
      <c r="CY613" t="s">
        <v>544</v>
      </c>
      <c r="CZ613" t="s">
        <v>544</v>
      </c>
      <c r="DA613" t="s">
        <v>544</v>
      </c>
      <c r="DB613" t="s">
        <v>544</v>
      </c>
      <c r="DC613" t="s">
        <v>544</v>
      </c>
      <c r="DD613" t="s">
        <v>544</v>
      </c>
      <c r="DE613" t="s">
        <v>544</v>
      </c>
      <c r="DF613" t="s">
        <v>544</v>
      </c>
      <c r="DG613" t="s">
        <v>544</v>
      </c>
      <c r="DH613" t="s">
        <v>544</v>
      </c>
      <c r="DI613" t="s">
        <v>544</v>
      </c>
      <c r="DJ613" t="s">
        <v>544</v>
      </c>
      <c r="DK613" t="s">
        <v>544</v>
      </c>
      <c r="DL613" t="s">
        <v>544</v>
      </c>
      <c r="DM613" t="s">
        <v>544</v>
      </c>
      <c r="DN613" t="s">
        <v>544</v>
      </c>
      <c r="DO613" t="s">
        <v>544</v>
      </c>
      <c r="DP613" t="s">
        <v>544</v>
      </c>
      <c r="DQ613" t="s">
        <v>544</v>
      </c>
      <c r="DR613" t="s">
        <v>544</v>
      </c>
      <c r="DS613" t="s">
        <v>544</v>
      </c>
      <c r="DT613" t="s">
        <v>544</v>
      </c>
      <c r="DU613" t="s">
        <v>544</v>
      </c>
      <c r="DV613" t="s">
        <v>544</v>
      </c>
      <c r="DW613" t="s">
        <v>544</v>
      </c>
      <c r="DX613" t="s">
        <v>544</v>
      </c>
      <c r="DY613" t="s">
        <v>544</v>
      </c>
      <c r="DZ613" t="s">
        <v>544</v>
      </c>
      <c r="EA613" t="s">
        <v>544</v>
      </c>
    </row>
    <row r="614" spans="1:131" ht="15" hidden="1">
      <c r="A614" s="505" t="e">
        <v>#N/A</v>
      </c>
      <c r="B614" s="505" t="e">
        <v>#N/A</v>
      </c>
      <c r="C614" s="506" t="s">
        <v>544</v>
      </c>
      <c r="D614" s="506" t="s">
        <v>544</v>
      </c>
      <c r="E614" s="507" t="s">
        <v>544</v>
      </c>
      <c r="F614" s="507" t="s">
        <v>544</v>
      </c>
      <c r="G614" s="508" t="s">
        <v>544</v>
      </c>
      <c r="H614" s="470" t="s">
        <v>544</v>
      </c>
      <c r="I614" s="509" t="s">
        <v>544</v>
      </c>
      <c r="J614" s="510" t="s">
        <v>544</v>
      </c>
      <c r="K614" s="511" t="s">
        <v>544</v>
      </c>
      <c r="L614" s="511" t="s">
        <v>544</v>
      </c>
      <c r="M614" s="511" t="s">
        <v>544</v>
      </c>
      <c r="N614" s="511" t="s">
        <v>544</v>
      </c>
      <c r="O614" s="511" t="s">
        <v>544</v>
      </c>
      <c r="P614" s="511" t="s">
        <v>544</v>
      </c>
      <c r="Q614" s="511" t="s">
        <v>544</v>
      </c>
      <c r="R614" s="511" t="s">
        <v>544</v>
      </c>
      <c r="S614" s="511" t="s">
        <v>544</v>
      </c>
      <c r="T614" s="511" t="s">
        <v>544</v>
      </c>
      <c r="U614" s="511" t="s">
        <v>544</v>
      </c>
      <c r="V614" s="511" t="s">
        <v>544</v>
      </c>
      <c r="W614" s="511" t="s">
        <v>544</v>
      </c>
      <c r="X614" s="511" t="s">
        <v>544</v>
      </c>
      <c r="Y614" s="511" t="s">
        <v>544</v>
      </c>
      <c r="Z614" s="511" t="s">
        <v>544</v>
      </c>
      <c r="AA614" s="511" t="s">
        <v>544</v>
      </c>
      <c r="AB614" s="511" t="s">
        <v>544</v>
      </c>
      <c r="AC614" s="511" t="s">
        <v>544</v>
      </c>
      <c r="AD614" s="511" t="s">
        <v>544</v>
      </c>
      <c r="AE614" s="511" t="s">
        <v>544</v>
      </c>
      <c r="AF614" s="511" t="s">
        <v>544</v>
      </c>
      <c r="AG614" s="511" t="s">
        <v>544</v>
      </c>
      <c r="AH614" s="511" t="s">
        <v>544</v>
      </c>
      <c r="AI614" s="511" t="s">
        <v>544</v>
      </c>
      <c r="AJ614" s="511" t="s">
        <v>544</v>
      </c>
      <c r="AK614" s="511" t="s">
        <v>544</v>
      </c>
      <c r="AL614" s="511" t="s">
        <v>544</v>
      </c>
      <c r="AM614" s="511" t="s">
        <v>544</v>
      </c>
      <c r="AN614" s="511" t="s">
        <v>544</v>
      </c>
      <c r="AO614" s="511" t="s">
        <v>544</v>
      </c>
      <c r="AP614" s="511" t="s">
        <v>544</v>
      </c>
      <c r="AQ614" s="511" t="s">
        <v>544</v>
      </c>
      <c r="AR614" s="511" t="s">
        <v>544</v>
      </c>
      <c r="AS614" s="511" t="s">
        <v>544</v>
      </c>
      <c r="AT614" s="511" t="s">
        <v>544</v>
      </c>
      <c r="AU614" s="511" t="s">
        <v>544</v>
      </c>
      <c r="AV614" s="511" t="s">
        <v>544</v>
      </c>
      <c r="AW614" s="511" t="s">
        <v>544</v>
      </c>
      <c r="AX614" s="511" t="s">
        <v>544</v>
      </c>
      <c r="AY614" s="511" t="s">
        <v>544</v>
      </c>
      <c r="AZ614" s="511" t="s">
        <v>544</v>
      </c>
      <c r="BA614" s="511" t="s">
        <v>544</v>
      </c>
      <c r="BB614" s="511" t="s">
        <v>544</v>
      </c>
      <c r="BC614" s="511" t="s">
        <v>544</v>
      </c>
      <c r="BD614" s="511" t="s">
        <v>544</v>
      </c>
      <c r="BE614" s="511" t="s">
        <v>544</v>
      </c>
      <c r="BF614" s="511" t="s">
        <v>544</v>
      </c>
      <c r="BG614" s="511" t="s">
        <v>544</v>
      </c>
      <c r="BH614" s="511" t="s">
        <v>544</v>
      </c>
      <c r="BI614" s="511" t="s">
        <v>544</v>
      </c>
      <c r="BJ614" s="511" t="s">
        <v>544</v>
      </c>
      <c r="BK614" s="511" t="s">
        <v>544</v>
      </c>
      <c r="BL614" s="512" t="s">
        <v>544</v>
      </c>
      <c r="BM614" s="511" t="s">
        <v>544</v>
      </c>
      <c r="BN614" s="511" t="s">
        <v>544</v>
      </c>
      <c r="BO614" s="511" t="s">
        <v>544</v>
      </c>
      <c r="BQ614" t="s">
        <v>544</v>
      </c>
      <c r="BR614" t="s">
        <v>544</v>
      </c>
      <c r="BS614" t="s">
        <v>544</v>
      </c>
      <c r="BT614" t="s">
        <v>544</v>
      </c>
      <c r="BU614" t="s">
        <v>544</v>
      </c>
      <c r="BV614" t="s">
        <v>544</v>
      </c>
      <c r="BW614" t="s">
        <v>544</v>
      </c>
      <c r="BX614" t="s">
        <v>544</v>
      </c>
      <c r="BY614" t="s">
        <v>544</v>
      </c>
      <c r="BZ614" t="s">
        <v>544</v>
      </c>
      <c r="CA614" t="s">
        <v>544</v>
      </c>
      <c r="CB614" t="s">
        <v>544</v>
      </c>
      <c r="CC614" t="s">
        <v>544</v>
      </c>
      <c r="CD614" t="s">
        <v>544</v>
      </c>
      <c r="CE614" t="s">
        <v>544</v>
      </c>
      <c r="CF614" t="s">
        <v>544</v>
      </c>
      <c r="CG614" t="s">
        <v>544</v>
      </c>
      <c r="CH614" t="s">
        <v>544</v>
      </c>
      <c r="CI614" t="s">
        <v>544</v>
      </c>
      <c r="CJ614" t="s">
        <v>544</v>
      </c>
      <c r="CK614" t="s">
        <v>544</v>
      </c>
      <c r="CL614" t="s">
        <v>544</v>
      </c>
      <c r="CM614" t="s">
        <v>544</v>
      </c>
      <c r="CN614" t="s">
        <v>544</v>
      </c>
      <c r="CO614" t="s">
        <v>544</v>
      </c>
      <c r="CP614" t="s">
        <v>544</v>
      </c>
      <c r="CQ614" t="s">
        <v>544</v>
      </c>
      <c r="CR614" t="s">
        <v>544</v>
      </c>
      <c r="CS614" t="s">
        <v>544</v>
      </c>
      <c r="CT614" t="s">
        <v>544</v>
      </c>
      <c r="CU614" t="s">
        <v>544</v>
      </c>
      <c r="CV614" t="s">
        <v>544</v>
      </c>
      <c r="CW614" t="s">
        <v>544</v>
      </c>
      <c r="CX614" t="s">
        <v>544</v>
      </c>
      <c r="CY614" t="s">
        <v>544</v>
      </c>
      <c r="CZ614" t="s">
        <v>544</v>
      </c>
      <c r="DA614" t="s">
        <v>544</v>
      </c>
      <c r="DB614" t="s">
        <v>544</v>
      </c>
      <c r="DC614" t="s">
        <v>544</v>
      </c>
      <c r="DD614" t="s">
        <v>544</v>
      </c>
      <c r="DE614" t="s">
        <v>544</v>
      </c>
      <c r="DF614" t="s">
        <v>544</v>
      </c>
      <c r="DG614" t="s">
        <v>544</v>
      </c>
      <c r="DH614" t="s">
        <v>544</v>
      </c>
      <c r="DI614" t="s">
        <v>544</v>
      </c>
      <c r="DJ614" t="s">
        <v>544</v>
      </c>
      <c r="DK614" t="s">
        <v>544</v>
      </c>
      <c r="DL614" t="s">
        <v>544</v>
      </c>
      <c r="DM614" t="s">
        <v>544</v>
      </c>
      <c r="DN614" t="s">
        <v>544</v>
      </c>
      <c r="DO614" t="s">
        <v>544</v>
      </c>
      <c r="DP614" t="s">
        <v>544</v>
      </c>
      <c r="DQ614" t="s">
        <v>544</v>
      </c>
      <c r="DR614" t="s">
        <v>544</v>
      </c>
      <c r="DS614" t="s">
        <v>544</v>
      </c>
      <c r="DT614" t="s">
        <v>544</v>
      </c>
      <c r="DU614" t="s">
        <v>544</v>
      </c>
      <c r="DV614" t="s">
        <v>544</v>
      </c>
      <c r="DW614" t="s">
        <v>544</v>
      </c>
      <c r="DX614" t="s">
        <v>544</v>
      </c>
      <c r="DY614" t="s">
        <v>544</v>
      </c>
      <c r="DZ614" t="s">
        <v>544</v>
      </c>
      <c r="EA614" t="s">
        <v>544</v>
      </c>
    </row>
    <row r="615" spans="1:131" ht="15" hidden="1">
      <c r="A615" s="505" t="e">
        <v>#N/A</v>
      </c>
      <c r="B615" s="505" t="e">
        <v>#N/A</v>
      </c>
      <c r="C615" s="506" t="s">
        <v>544</v>
      </c>
      <c r="D615" s="506" t="s">
        <v>544</v>
      </c>
      <c r="E615" s="507" t="s">
        <v>544</v>
      </c>
      <c r="F615" s="507" t="s">
        <v>544</v>
      </c>
      <c r="G615" s="508" t="s">
        <v>544</v>
      </c>
      <c r="H615" s="470" t="s">
        <v>544</v>
      </c>
      <c r="I615" s="509" t="s">
        <v>544</v>
      </c>
      <c r="J615" s="510" t="s">
        <v>544</v>
      </c>
      <c r="K615" s="511" t="s">
        <v>544</v>
      </c>
      <c r="L615" s="511" t="s">
        <v>544</v>
      </c>
      <c r="M615" s="511" t="s">
        <v>544</v>
      </c>
      <c r="N615" s="511" t="s">
        <v>544</v>
      </c>
      <c r="O615" s="511" t="s">
        <v>544</v>
      </c>
      <c r="P615" s="511" t="s">
        <v>544</v>
      </c>
      <c r="Q615" s="511" t="s">
        <v>544</v>
      </c>
      <c r="R615" s="511" t="s">
        <v>544</v>
      </c>
      <c r="S615" s="511" t="s">
        <v>544</v>
      </c>
      <c r="T615" s="511" t="s">
        <v>544</v>
      </c>
      <c r="U615" s="511" t="s">
        <v>544</v>
      </c>
      <c r="V615" s="511" t="s">
        <v>544</v>
      </c>
      <c r="W615" s="511" t="s">
        <v>544</v>
      </c>
      <c r="X615" s="511" t="s">
        <v>544</v>
      </c>
      <c r="Y615" s="511" t="s">
        <v>544</v>
      </c>
      <c r="Z615" s="511" t="s">
        <v>544</v>
      </c>
      <c r="AA615" s="511" t="s">
        <v>544</v>
      </c>
      <c r="AB615" s="511" t="s">
        <v>544</v>
      </c>
      <c r="AC615" s="511" t="s">
        <v>544</v>
      </c>
      <c r="AD615" s="511" t="s">
        <v>544</v>
      </c>
      <c r="AE615" s="511" t="s">
        <v>544</v>
      </c>
      <c r="AF615" s="511" t="s">
        <v>544</v>
      </c>
      <c r="AG615" s="511" t="s">
        <v>544</v>
      </c>
      <c r="AH615" s="511" t="s">
        <v>544</v>
      </c>
      <c r="AI615" s="511" t="s">
        <v>544</v>
      </c>
      <c r="AJ615" s="511" t="s">
        <v>544</v>
      </c>
      <c r="AK615" s="511" t="s">
        <v>544</v>
      </c>
      <c r="AL615" s="511" t="s">
        <v>544</v>
      </c>
      <c r="AM615" s="511" t="s">
        <v>544</v>
      </c>
      <c r="AN615" s="511" t="s">
        <v>544</v>
      </c>
      <c r="AO615" s="511" t="s">
        <v>544</v>
      </c>
      <c r="AP615" s="511" t="s">
        <v>544</v>
      </c>
      <c r="AQ615" s="511" t="s">
        <v>544</v>
      </c>
      <c r="AR615" s="511" t="s">
        <v>544</v>
      </c>
      <c r="AS615" s="511" t="s">
        <v>544</v>
      </c>
      <c r="AT615" s="511" t="s">
        <v>544</v>
      </c>
      <c r="AU615" s="511" t="s">
        <v>544</v>
      </c>
      <c r="AV615" s="511" t="s">
        <v>544</v>
      </c>
      <c r="AW615" s="511" t="s">
        <v>544</v>
      </c>
      <c r="AX615" s="511" t="s">
        <v>544</v>
      </c>
      <c r="AY615" s="511" t="s">
        <v>544</v>
      </c>
      <c r="AZ615" s="511" t="s">
        <v>544</v>
      </c>
      <c r="BA615" s="511" t="s">
        <v>544</v>
      </c>
      <c r="BB615" s="511" t="s">
        <v>544</v>
      </c>
      <c r="BC615" s="511" t="s">
        <v>544</v>
      </c>
      <c r="BD615" s="511" t="s">
        <v>544</v>
      </c>
      <c r="BE615" s="511" t="s">
        <v>544</v>
      </c>
      <c r="BF615" s="511" t="s">
        <v>544</v>
      </c>
      <c r="BG615" s="511" t="s">
        <v>544</v>
      </c>
      <c r="BH615" s="511" t="s">
        <v>544</v>
      </c>
      <c r="BI615" s="511" t="s">
        <v>544</v>
      </c>
      <c r="BJ615" s="511" t="s">
        <v>544</v>
      </c>
      <c r="BK615" s="511" t="s">
        <v>544</v>
      </c>
      <c r="BL615" s="512" t="s">
        <v>544</v>
      </c>
      <c r="BM615" s="511" t="s">
        <v>544</v>
      </c>
      <c r="BN615" s="511" t="s">
        <v>544</v>
      </c>
      <c r="BO615" s="511" t="s">
        <v>544</v>
      </c>
      <c r="BQ615" t="s">
        <v>544</v>
      </c>
      <c r="BR615" t="s">
        <v>544</v>
      </c>
      <c r="BS615" t="s">
        <v>544</v>
      </c>
      <c r="BT615" t="s">
        <v>544</v>
      </c>
      <c r="BU615" t="s">
        <v>544</v>
      </c>
      <c r="BV615" t="s">
        <v>544</v>
      </c>
      <c r="BW615" t="s">
        <v>544</v>
      </c>
      <c r="BX615" t="s">
        <v>544</v>
      </c>
      <c r="BY615" t="s">
        <v>544</v>
      </c>
      <c r="BZ615" t="s">
        <v>544</v>
      </c>
      <c r="CA615" t="s">
        <v>544</v>
      </c>
      <c r="CB615" t="s">
        <v>544</v>
      </c>
      <c r="CC615" t="s">
        <v>544</v>
      </c>
      <c r="CD615" t="s">
        <v>544</v>
      </c>
      <c r="CE615" t="s">
        <v>544</v>
      </c>
      <c r="CF615" t="s">
        <v>544</v>
      </c>
      <c r="CG615" t="s">
        <v>544</v>
      </c>
      <c r="CH615" t="s">
        <v>544</v>
      </c>
      <c r="CI615" t="s">
        <v>544</v>
      </c>
      <c r="CJ615" t="s">
        <v>544</v>
      </c>
      <c r="CK615" t="s">
        <v>544</v>
      </c>
      <c r="CL615" t="s">
        <v>544</v>
      </c>
      <c r="CM615" t="s">
        <v>544</v>
      </c>
      <c r="CN615" t="s">
        <v>544</v>
      </c>
      <c r="CO615" t="s">
        <v>544</v>
      </c>
      <c r="CP615" t="s">
        <v>544</v>
      </c>
      <c r="CQ615" t="s">
        <v>544</v>
      </c>
      <c r="CR615" t="s">
        <v>544</v>
      </c>
      <c r="CS615" t="s">
        <v>544</v>
      </c>
      <c r="CT615" t="s">
        <v>544</v>
      </c>
      <c r="CU615" t="s">
        <v>544</v>
      </c>
      <c r="CV615" t="s">
        <v>544</v>
      </c>
      <c r="CW615" t="s">
        <v>544</v>
      </c>
      <c r="CX615" t="s">
        <v>544</v>
      </c>
      <c r="CY615" t="s">
        <v>544</v>
      </c>
      <c r="CZ615" t="s">
        <v>544</v>
      </c>
      <c r="DA615" t="s">
        <v>544</v>
      </c>
      <c r="DB615" t="s">
        <v>544</v>
      </c>
      <c r="DC615" t="s">
        <v>544</v>
      </c>
      <c r="DD615" t="s">
        <v>544</v>
      </c>
      <c r="DE615" t="s">
        <v>544</v>
      </c>
      <c r="DF615" t="s">
        <v>544</v>
      </c>
      <c r="DG615" t="s">
        <v>544</v>
      </c>
      <c r="DH615" t="s">
        <v>544</v>
      </c>
      <c r="DI615" t="s">
        <v>544</v>
      </c>
      <c r="DJ615" t="s">
        <v>544</v>
      </c>
      <c r="DK615" t="s">
        <v>544</v>
      </c>
      <c r="DL615" t="s">
        <v>544</v>
      </c>
      <c r="DM615" t="s">
        <v>544</v>
      </c>
      <c r="DN615" t="s">
        <v>544</v>
      </c>
      <c r="DO615" t="s">
        <v>544</v>
      </c>
      <c r="DP615" t="s">
        <v>544</v>
      </c>
      <c r="DQ615" t="s">
        <v>544</v>
      </c>
      <c r="DR615" t="s">
        <v>544</v>
      </c>
      <c r="DS615" t="s">
        <v>544</v>
      </c>
      <c r="DT615" t="s">
        <v>544</v>
      </c>
      <c r="DU615" t="s">
        <v>544</v>
      </c>
      <c r="DV615" t="s">
        <v>544</v>
      </c>
      <c r="DW615" t="s">
        <v>544</v>
      </c>
      <c r="DX615" t="s">
        <v>544</v>
      </c>
      <c r="DY615" t="s">
        <v>544</v>
      </c>
      <c r="DZ615" t="s">
        <v>544</v>
      </c>
      <c r="EA615" t="s">
        <v>544</v>
      </c>
    </row>
    <row r="616" spans="1:131" ht="15" hidden="1">
      <c r="A616" s="505" t="e">
        <v>#N/A</v>
      </c>
      <c r="B616" s="505" t="e">
        <v>#N/A</v>
      </c>
      <c r="C616" s="506" t="s">
        <v>544</v>
      </c>
      <c r="D616" s="506" t="s">
        <v>544</v>
      </c>
      <c r="E616" s="507" t="s">
        <v>544</v>
      </c>
      <c r="F616" s="507" t="s">
        <v>544</v>
      </c>
      <c r="G616" s="508" t="s">
        <v>544</v>
      </c>
      <c r="H616" s="470" t="s">
        <v>544</v>
      </c>
      <c r="I616" s="509" t="s">
        <v>544</v>
      </c>
      <c r="J616" s="510" t="s">
        <v>544</v>
      </c>
      <c r="K616" s="511" t="s">
        <v>544</v>
      </c>
      <c r="L616" s="511" t="s">
        <v>544</v>
      </c>
      <c r="M616" s="511" t="s">
        <v>544</v>
      </c>
      <c r="N616" s="511" t="s">
        <v>544</v>
      </c>
      <c r="O616" s="511" t="s">
        <v>544</v>
      </c>
      <c r="P616" s="511" t="s">
        <v>544</v>
      </c>
      <c r="Q616" s="511" t="s">
        <v>544</v>
      </c>
      <c r="R616" s="511" t="s">
        <v>544</v>
      </c>
      <c r="S616" s="511" t="s">
        <v>544</v>
      </c>
      <c r="T616" s="511" t="s">
        <v>544</v>
      </c>
      <c r="U616" s="511" t="s">
        <v>544</v>
      </c>
      <c r="V616" s="511" t="s">
        <v>544</v>
      </c>
      <c r="W616" s="511" t="s">
        <v>544</v>
      </c>
      <c r="X616" s="511" t="s">
        <v>544</v>
      </c>
      <c r="Y616" s="511" t="s">
        <v>544</v>
      </c>
      <c r="Z616" s="511" t="s">
        <v>544</v>
      </c>
      <c r="AA616" s="511" t="s">
        <v>544</v>
      </c>
      <c r="AB616" s="511" t="s">
        <v>544</v>
      </c>
      <c r="AC616" s="511" t="s">
        <v>544</v>
      </c>
      <c r="AD616" s="511" t="s">
        <v>544</v>
      </c>
      <c r="AE616" s="511" t="s">
        <v>544</v>
      </c>
      <c r="AF616" s="511" t="s">
        <v>544</v>
      </c>
      <c r="AG616" s="511" t="s">
        <v>544</v>
      </c>
      <c r="AH616" s="511" t="s">
        <v>544</v>
      </c>
      <c r="AI616" s="511" t="s">
        <v>544</v>
      </c>
      <c r="AJ616" s="511" t="s">
        <v>544</v>
      </c>
      <c r="AK616" s="511" t="s">
        <v>544</v>
      </c>
      <c r="AL616" s="511" t="s">
        <v>544</v>
      </c>
      <c r="AM616" s="511" t="s">
        <v>544</v>
      </c>
      <c r="AN616" s="511" t="s">
        <v>544</v>
      </c>
      <c r="AO616" s="511" t="s">
        <v>544</v>
      </c>
      <c r="AP616" s="511" t="s">
        <v>544</v>
      </c>
      <c r="AQ616" s="511" t="s">
        <v>544</v>
      </c>
      <c r="AR616" s="511" t="s">
        <v>544</v>
      </c>
      <c r="AS616" s="511" t="s">
        <v>544</v>
      </c>
      <c r="AT616" s="511" t="s">
        <v>544</v>
      </c>
      <c r="AU616" s="511" t="s">
        <v>544</v>
      </c>
      <c r="AV616" s="511" t="s">
        <v>544</v>
      </c>
      <c r="AW616" s="511" t="s">
        <v>544</v>
      </c>
      <c r="AX616" s="511" t="s">
        <v>544</v>
      </c>
      <c r="AY616" s="511" t="s">
        <v>544</v>
      </c>
      <c r="AZ616" s="511" t="s">
        <v>544</v>
      </c>
      <c r="BA616" s="511" t="s">
        <v>544</v>
      </c>
      <c r="BB616" s="511" t="s">
        <v>544</v>
      </c>
      <c r="BC616" s="511" t="s">
        <v>544</v>
      </c>
      <c r="BD616" s="511" t="s">
        <v>544</v>
      </c>
      <c r="BE616" s="511" t="s">
        <v>544</v>
      </c>
      <c r="BF616" s="511" t="s">
        <v>544</v>
      </c>
      <c r="BG616" s="511" t="s">
        <v>544</v>
      </c>
      <c r="BH616" s="511" t="s">
        <v>544</v>
      </c>
      <c r="BI616" s="511" t="s">
        <v>544</v>
      </c>
      <c r="BJ616" s="511" t="s">
        <v>544</v>
      </c>
      <c r="BK616" s="511" t="s">
        <v>544</v>
      </c>
      <c r="BL616" s="512" t="s">
        <v>544</v>
      </c>
      <c r="BM616" s="511" t="s">
        <v>544</v>
      </c>
      <c r="BN616" s="511" t="s">
        <v>544</v>
      </c>
      <c r="BO616" s="511" t="s">
        <v>544</v>
      </c>
      <c r="BQ616" t="s">
        <v>544</v>
      </c>
      <c r="BR616" t="s">
        <v>544</v>
      </c>
      <c r="BS616" t="s">
        <v>544</v>
      </c>
      <c r="BT616" t="s">
        <v>544</v>
      </c>
      <c r="BU616" t="s">
        <v>544</v>
      </c>
      <c r="BV616" t="s">
        <v>544</v>
      </c>
      <c r="BW616" t="s">
        <v>544</v>
      </c>
      <c r="BX616" t="s">
        <v>544</v>
      </c>
      <c r="BY616" t="s">
        <v>544</v>
      </c>
      <c r="BZ616" t="s">
        <v>544</v>
      </c>
      <c r="CA616" t="s">
        <v>544</v>
      </c>
      <c r="CB616" t="s">
        <v>544</v>
      </c>
      <c r="CC616" t="s">
        <v>544</v>
      </c>
      <c r="CD616" t="s">
        <v>544</v>
      </c>
      <c r="CE616" t="s">
        <v>544</v>
      </c>
      <c r="CF616" t="s">
        <v>544</v>
      </c>
      <c r="CG616" t="s">
        <v>544</v>
      </c>
      <c r="CH616" t="s">
        <v>544</v>
      </c>
      <c r="CI616" t="s">
        <v>544</v>
      </c>
      <c r="CJ616" t="s">
        <v>544</v>
      </c>
      <c r="CK616" t="s">
        <v>544</v>
      </c>
      <c r="CL616" t="s">
        <v>544</v>
      </c>
      <c r="CM616" t="s">
        <v>544</v>
      </c>
      <c r="CN616" t="s">
        <v>544</v>
      </c>
      <c r="CO616" t="s">
        <v>544</v>
      </c>
      <c r="CP616" t="s">
        <v>544</v>
      </c>
      <c r="CQ616" t="s">
        <v>544</v>
      </c>
      <c r="CR616" t="s">
        <v>544</v>
      </c>
      <c r="CS616" t="s">
        <v>544</v>
      </c>
      <c r="CT616" t="s">
        <v>544</v>
      </c>
      <c r="CU616" t="s">
        <v>544</v>
      </c>
      <c r="CV616" t="s">
        <v>544</v>
      </c>
      <c r="CW616" t="s">
        <v>544</v>
      </c>
      <c r="CX616" t="s">
        <v>544</v>
      </c>
      <c r="CY616" t="s">
        <v>544</v>
      </c>
      <c r="CZ616" t="s">
        <v>544</v>
      </c>
      <c r="DA616" t="s">
        <v>544</v>
      </c>
      <c r="DB616" t="s">
        <v>544</v>
      </c>
      <c r="DC616" t="s">
        <v>544</v>
      </c>
      <c r="DD616" t="s">
        <v>544</v>
      </c>
      <c r="DE616" t="s">
        <v>544</v>
      </c>
      <c r="DF616" t="s">
        <v>544</v>
      </c>
      <c r="DG616" t="s">
        <v>544</v>
      </c>
      <c r="DH616" t="s">
        <v>544</v>
      </c>
      <c r="DI616" t="s">
        <v>544</v>
      </c>
      <c r="DJ616" t="s">
        <v>544</v>
      </c>
      <c r="DK616" t="s">
        <v>544</v>
      </c>
      <c r="DL616" t="s">
        <v>544</v>
      </c>
      <c r="DM616" t="s">
        <v>544</v>
      </c>
      <c r="DN616" t="s">
        <v>544</v>
      </c>
      <c r="DO616" t="s">
        <v>544</v>
      </c>
      <c r="DP616" t="s">
        <v>544</v>
      </c>
      <c r="DQ616" t="s">
        <v>544</v>
      </c>
      <c r="DR616" t="s">
        <v>544</v>
      </c>
      <c r="DS616" t="s">
        <v>544</v>
      </c>
      <c r="DT616" t="s">
        <v>544</v>
      </c>
      <c r="DU616" t="s">
        <v>544</v>
      </c>
      <c r="DV616" t="s">
        <v>544</v>
      </c>
      <c r="DW616" t="s">
        <v>544</v>
      </c>
      <c r="DX616" t="s">
        <v>544</v>
      </c>
      <c r="DY616" t="s">
        <v>544</v>
      </c>
      <c r="DZ616" t="s">
        <v>544</v>
      </c>
      <c r="EA616" t="s">
        <v>544</v>
      </c>
    </row>
    <row r="617" spans="1:131" ht="15" hidden="1">
      <c r="A617" s="505" t="e">
        <v>#N/A</v>
      </c>
      <c r="B617" s="505" t="e">
        <v>#N/A</v>
      </c>
      <c r="C617" s="506" t="s">
        <v>544</v>
      </c>
      <c r="D617" s="506" t="s">
        <v>544</v>
      </c>
      <c r="E617" s="507" t="s">
        <v>544</v>
      </c>
      <c r="F617" s="507" t="s">
        <v>544</v>
      </c>
      <c r="G617" s="508" t="s">
        <v>544</v>
      </c>
      <c r="H617" s="470" t="s">
        <v>544</v>
      </c>
      <c r="I617" s="509" t="s">
        <v>544</v>
      </c>
      <c r="J617" s="510" t="s">
        <v>544</v>
      </c>
      <c r="K617" s="511" t="s">
        <v>544</v>
      </c>
      <c r="L617" s="511" t="s">
        <v>544</v>
      </c>
      <c r="M617" s="511" t="s">
        <v>544</v>
      </c>
      <c r="N617" s="511" t="s">
        <v>544</v>
      </c>
      <c r="O617" s="511" t="s">
        <v>544</v>
      </c>
      <c r="P617" s="511" t="s">
        <v>544</v>
      </c>
      <c r="Q617" s="511" t="s">
        <v>544</v>
      </c>
      <c r="R617" s="511" t="s">
        <v>544</v>
      </c>
      <c r="S617" s="511" t="s">
        <v>544</v>
      </c>
      <c r="T617" s="511" t="s">
        <v>544</v>
      </c>
      <c r="U617" s="511" t="s">
        <v>544</v>
      </c>
      <c r="V617" s="511" t="s">
        <v>544</v>
      </c>
      <c r="W617" s="511" t="s">
        <v>544</v>
      </c>
      <c r="X617" s="511" t="s">
        <v>544</v>
      </c>
      <c r="Y617" s="511" t="s">
        <v>544</v>
      </c>
      <c r="Z617" s="511" t="s">
        <v>544</v>
      </c>
      <c r="AA617" s="511" t="s">
        <v>544</v>
      </c>
      <c r="AB617" s="511" t="s">
        <v>544</v>
      </c>
      <c r="AC617" s="511" t="s">
        <v>544</v>
      </c>
      <c r="AD617" s="511" t="s">
        <v>544</v>
      </c>
      <c r="AE617" s="511" t="s">
        <v>544</v>
      </c>
      <c r="AF617" s="511" t="s">
        <v>544</v>
      </c>
      <c r="AG617" s="511" t="s">
        <v>544</v>
      </c>
      <c r="AH617" s="511" t="s">
        <v>544</v>
      </c>
      <c r="AI617" s="511" t="s">
        <v>544</v>
      </c>
      <c r="AJ617" s="511" t="s">
        <v>544</v>
      </c>
      <c r="AK617" s="511" t="s">
        <v>544</v>
      </c>
      <c r="AL617" s="511" t="s">
        <v>544</v>
      </c>
      <c r="AM617" s="511" t="s">
        <v>544</v>
      </c>
      <c r="AN617" s="511" t="s">
        <v>544</v>
      </c>
      <c r="AO617" s="511" t="s">
        <v>544</v>
      </c>
      <c r="AP617" s="511" t="s">
        <v>544</v>
      </c>
      <c r="AQ617" s="511" t="s">
        <v>544</v>
      </c>
      <c r="AR617" s="511" t="s">
        <v>544</v>
      </c>
      <c r="AS617" s="511" t="s">
        <v>544</v>
      </c>
      <c r="AT617" s="511" t="s">
        <v>544</v>
      </c>
      <c r="AU617" s="511" t="s">
        <v>544</v>
      </c>
      <c r="AV617" s="511" t="s">
        <v>544</v>
      </c>
      <c r="AW617" s="511" t="s">
        <v>544</v>
      </c>
      <c r="AX617" s="511" t="s">
        <v>544</v>
      </c>
      <c r="AY617" s="511" t="s">
        <v>544</v>
      </c>
      <c r="AZ617" s="511" t="s">
        <v>544</v>
      </c>
      <c r="BA617" s="511" t="s">
        <v>544</v>
      </c>
      <c r="BB617" s="511" t="s">
        <v>544</v>
      </c>
      <c r="BC617" s="511" t="s">
        <v>544</v>
      </c>
      <c r="BD617" s="511" t="s">
        <v>544</v>
      </c>
      <c r="BE617" s="511" t="s">
        <v>544</v>
      </c>
      <c r="BF617" s="511" t="s">
        <v>544</v>
      </c>
      <c r="BG617" s="511" t="s">
        <v>544</v>
      </c>
      <c r="BH617" s="511" t="s">
        <v>544</v>
      </c>
      <c r="BI617" s="511" t="s">
        <v>544</v>
      </c>
      <c r="BJ617" s="511" t="s">
        <v>544</v>
      </c>
      <c r="BK617" s="511" t="s">
        <v>544</v>
      </c>
      <c r="BL617" s="512" t="s">
        <v>544</v>
      </c>
      <c r="BM617" s="511" t="s">
        <v>544</v>
      </c>
      <c r="BN617" s="511" t="s">
        <v>544</v>
      </c>
      <c r="BO617" s="511" t="s">
        <v>544</v>
      </c>
      <c r="BQ617" t="s">
        <v>544</v>
      </c>
      <c r="BR617" t="s">
        <v>544</v>
      </c>
      <c r="BS617" t="s">
        <v>544</v>
      </c>
      <c r="BT617" t="s">
        <v>544</v>
      </c>
      <c r="BU617" t="s">
        <v>544</v>
      </c>
      <c r="BV617" t="s">
        <v>544</v>
      </c>
      <c r="BW617" t="s">
        <v>544</v>
      </c>
      <c r="BX617" t="s">
        <v>544</v>
      </c>
      <c r="BY617" t="s">
        <v>544</v>
      </c>
      <c r="BZ617" t="s">
        <v>544</v>
      </c>
      <c r="CA617" t="s">
        <v>544</v>
      </c>
      <c r="CB617" t="s">
        <v>544</v>
      </c>
      <c r="CC617" t="s">
        <v>544</v>
      </c>
      <c r="CD617" t="s">
        <v>544</v>
      </c>
      <c r="CE617" t="s">
        <v>544</v>
      </c>
      <c r="CF617" t="s">
        <v>544</v>
      </c>
      <c r="CG617" t="s">
        <v>544</v>
      </c>
      <c r="CH617" t="s">
        <v>544</v>
      </c>
      <c r="CI617" t="s">
        <v>544</v>
      </c>
      <c r="CJ617" t="s">
        <v>544</v>
      </c>
      <c r="CK617" t="s">
        <v>544</v>
      </c>
      <c r="CL617" t="s">
        <v>544</v>
      </c>
      <c r="CM617" t="s">
        <v>544</v>
      </c>
      <c r="CN617" t="s">
        <v>544</v>
      </c>
      <c r="CO617" t="s">
        <v>544</v>
      </c>
      <c r="CP617" t="s">
        <v>544</v>
      </c>
      <c r="CQ617" t="s">
        <v>544</v>
      </c>
      <c r="CR617" t="s">
        <v>544</v>
      </c>
      <c r="CS617" t="s">
        <v>544</v>
      </c>
      <c r="CT617" t="s">
        <v>544</v>
      </c>
      <c r="CU617" t="s">
        <v>544</v>
      </c>
      <c r="CV617" t="s">
        <v>544</v>
      </c>
      <c r="CW617" t="s">
        <v>544</v>
      </c>
      <c r="CX617" t="s">
        <v>544</v>
      </c>
      <c r="CY617" t="s">
        <v>544</v>
      </c>
      <c r="CZ617" t="s">
        <v>544</v>
      </c>
      <c r="DA617" t="s">
        <v>544</v>
      </c>
      <c r="DB617" t="s">
        <v>544</v>
      </c>
      <c r="DC617" t="s">
        <v>544</v>
      </c>
      <c r="DD617" t="s">
        <v>544</v>
      </c>
      <c r="DE617" t="s">
        <v>544</v>
      </c>
      <c r="DF617" t="s">
        <v>544</v>
      </c>
      <c r="DG617" t="s">
        <v>544</v>
      </c>
      <c r="DH617" t="s">
        <v>544</v>
      </c>
      <c r="DI617" t="s">
        <v>544</v>
      </c>
      <c r="DJ617" t="s">
        <v>544</v>
      </c>
      <c r="DK617" t="s">
        <v>544</v>
      </c>
      <c r="DL617" t="s">
        <v>544</v>
      </c>
      <c r="DM617" t="s">
        <v>544</v>
      </c>
      <c r="DN617" t="s">
        <v>544</v>
      </c>
      <c r="DO617" t="s">
        <v>544</v>
      </c>
      <c r="DP617" t="s">
        <v>544</v>
      </c>
      <c r="DQ617" t="s">
        <v>544</v>
      </c>
      <c r="DR617" t="s">
        <v>544</v>
      </c>
      <c r="DS617" t="s">
        <v>544</v>
      </c>
      <c r="DT617" t="s">
        <v>544</v>
      </c>
      <c r="DU617" t="s">
        <v>544</v>
      </c>
      <c r="DV617" t="s">
        <v>544</v>
      </c>
      <c r="DW617" t="s">
        <v>544</v>
      </c>
      <c r="DX617" t="s">
        <v>544</v>
      </c>
      <c r="DY617" t="s">
        <v>544</v>
      </c>
      <c r="DZ617" t="s">
        <v>544</v>
      </c>
      <c r="EA617" t="s">
        <v>544</v>
      </c>
    </row>
    <row r="618" spans="1:131" ht="15" hidden="1">
      <c r="A618" s="505" t="e">
        <v>#N/A</v>
      </c>
      <c r="B618" s="505" t="e">
        <v>#N/A</v>
      </c>
      <c r="C618" s="506" t="s">
        <v>544</v>
      </c>
      <c r="D618" s="506" t="s">
        <v>544</v>
      </c>
      <c r="E618" s="507" t="s">
        <v>544</v>
      </c>
      <c r="F618" s="507" t="s">
        <v>544</v>
      </c>
      <c r="G618" s="508" t="s">
        <v>544</v>
      </c>
      <c r="H618" s="470" t="s">
        <v>544</v>
      </c>
      <c r="I618" s="509" t="s">
        <v>544</v>
      </c>
      <c r="J618" s="510" t="s">
        <v>544</v>
      </c>
      <c r="K618" s="511" t="s">
        <v>544</v>
      </c>
      <c r="L618" s="511" t="s">
        <v>544</v>
      </c>
      <c r="M618" s="511" t="s">
        <v>544</v>
      </c>
      <c r="N618" s="511" t="s">
        <v>544</v>
      </c>
      <c r="O618" s="511" t="s">
        <v>544</v>
      </c>
      <c r="P618" s="511" t="s">
        <v>544</v>
      </c>
      <c r="Q618" s="511" t="s">
        <v>544</v>
      </c>
      <c r="R618" s="511" t="s">
        <v>544</v>
      </c>
      <c r="S618" s="511" t="s">
        <v>544</v>
      </c>
      <c r="T618" s="511" t="s">
        <v>544</v>
      </c>
      <c r="U618" s="511" t="s">
        <v>544</v>
      </c>
      <c r="V618" s="511" t="s">
        <v>544</v>
      </c>
      <c r="W618" s="511" t="s">
        <v>544</v>
      </c>
      <c r="X618" s="511" t="s">
        <v>544</v>
      </c>
      <c r="Y618" s="511" t="s">
        <v>544</v>
      </c>
      <c r="Z618" s="511" t="s">
        <v>544</v>
      </c>
      <c r="AA618" s="511" t="s">
        <v>544</v>
      </c>
      <c r="AB618" s="511" t="s">
        <v>544</v>
      </c>
      <c r="AC618" s="511" t="s">
        <v>544</v>
      </c>
      <c r="AD618" s="511" t="s">
        <v>544</v>
      </c>
      <c r="AE618" s="511" t="s">
        <v>544</v>
      </c>
      <c r="AF618" s="511" t="s">
        <v>544</v>
      </c>
      <c r="AG618" s="511" t="s">
        <v>544</v>
      </c>
      <c r="AH618" s="511" t="s">
        <v>544</v>
      </c>
      <c r="AI618" s="511" t="s">
        <v>544</v>
      </c>
      <c r="AJ618" s="511" t="s">
        <v>544</v>
      </c>
      <c r="AK618" s="511" t="s">
        <v>544</v>
      </c>
      <c r="AL618" s="511" t="s">
        <v>544</v>
      </c>
      <c r="AM618" s="511" t="s">
        <v>544</v>
      </c>
      <c r="AN618" s="511" t="s">
        <v>544</v>
      </c>
      <c r="AO618" s="511" t="s">
        <v>544</v>
      </c>
      <c r="AP618" s="511" t="s">
        <v>544</v>
      </c>
      <c r="AQ618" s="511" t="s">
        <v>544</v>
      </c>
      <c r="AR618" s="511" t="s">
        <v>544</v>
      </c>
      <c r="AS618" s="511" t="s">
        <v>544</v>
      </c>
      <c r="AT618" s="511" t="s">
        <v>544</v>
      </c>
      <c r="AU618" s="511" t="s">
        <v>544</v>
      </c>
      <c r="AV618" s="511" t="s">
        <v>544</v>
      </c>
      <c r="AW618" s="511" t="s">
        <v>544</v>
      </c>
      <c r="AX618" s="511" t="s">
        <v>544</v>
      </c>
      <c r="AY618" s="511" t="s">
        <v>544</v>
      </c>
      <c r="AZ618" s="511" t="s">
        <v>544</v>
      </c>
      <c r="BA618" s="511" t="s">
        <v>544</v>
      </c>
      <c r="BB618" s="511" t="s">
        <v>544</v>
      </c>
      <c r="BC618" s="511" t="s">
        <v>544</v>
      </c>
      <c r="BD618" s="511" t="s">
        <v>544</v>
      </c>
      <c r="BE618" s="511" t="s">
        <v>544</v>
      </c>
      <c r="BF618" s="511" t="s">
        <v>544</v>
      </c>
      <c r="BG618" s="511" t="s">
        <v>544</v>
      </c>
      <c r="BH618" s="511" t="s">
        <v>544</v>
      </c>
      <c r="BI618" s="511" t="s">
        <v>544</v>
      </c>
      <c r="BJ618" s="511" t="s">
        <v>544</v>
      </c>
      <c r="BK618" s="511" t="s">
        <v>544</v>
      </c>
      <c r="BL618" s="512" t="s">
        <v>544</v>
      </c>
      <c r="BM618" s="511" t="s">
        <v>544</v>
      </c>
      <c r="BN618" s="511" t="s">
        <v>544</v>
      </c>
      <c r="BO618" s="511" t="s">
        <v>544</v>
      </c>
      <c r="BQ618" t="s">
        <v>544</v>
      </c>
      <c r="BR618" t="s">
        <v>544</v>
      </c>
      <c r="BS618" t="s">
        <v>544</v>
      </c>
      <c r="BT618" t="s">
        <v>544</v>
      </c>
      <c r="BU618" t="s">
        <v>544</v>
      </c>
      <c r="BV618" t="s">
        <v>544</v>
      </c>
      <c r="BW618" t="s">
        <v>544</v>
      </c>
      <c r="BX618" t="s">
        <v>544</v>
      </c>
      <c r="BY618" t="s">
        <v>544</v>
      </c>
      <c r="BZ618" t="s">
        <v>544</v>
      </c>
      <c r="CA618" t="s">
        <v>544</v>
      </c>
      <c r="CB618" t="s">
        <v>544</v>
      </c>
      <c r="CC618" t="s">
        <v>544</v>
      </c>
      <c r="CD618" t="s">
        <v>544</v>
      </c>
      <c r="CE618" t="s">
        <v>544</v>
      </c>
      <c r="CF618" t="s">
        <v>544</v>
      </c>
      <c r="CG618" t="s">
        <v>544</v>
      </c>
      <c r="CH618" t="s">
        <v>544</v>
      </c>
      <c r="CI618" t="s">
        <v>544</v>
      </c>
      <c r="CJ618" t="s">
        <v>544</v>
      </c>
      <c r="CK618" t="s">
        <v>544</v>
      </c>
      <c r="CL618" t="s">
        <v>544</v>
      </c>
      <c r="CM618" t="s">
        <v>544</v>
      </c>
      <c r="CN618" t="s">
        <v>544</v>
      </c>
      <c r="CO618" t="s">
        <v>544</v>
      </c>
      <c r="CP618" t="s">
        <v>544</v>
      </c>
      <c r="CQ618" t="s">
        <v>544</v>
      </c>
      <c r="CR618" t="s">
        <v>544</v>
      </c>
      <c r="CS618" t="s">
        <v>544</v>
      </c>
      <c r="CT618" t="s">
        <v>544</v>
      </c>
      <c r="CU618" t="s">
        <v>544</v>
      </c>
      <c r="CV618" t="s">
        <v>544</v>
      </c>
      <c r="CW618" t="s">
        <v>544</v>
      </c>
      <c r="CX618" t="s">
        <v>544</v>
      </c>
      <c r="CY618" t="s">
        <v>544</v>
      </c>
      <c r="CZ618" t="s">
        <v>544</v>
      </c>
      <c r="DA618" t="s">
        <v>544</v>
      </c>
      <c r="DB618" t="s">
        <v>544</v>
      </c>
      <c r="DC618" t="s">
        <v>544</v>
      </c>
      <c r="DD618" t="s">
        <v>544</v>
      </c>
      <c r="DE618" t="s">
        <v>544</v>
      </c>
      <c r="DF618" t="s">
        <v>544</v>
      </c>
      <c r="DG618" t="s">
        <v>544</v>
      </c>
      <c r="DH618" t="s">
        <v>544</v>
      </c>
      <c r="DI618" t="s">
        <v>544</v>
      </c>
      <c r="DJ618" t="s">
        <v>544</v>
      </c>
      <c r="DK618" t="s">
        <v>544</v>
      </c>
      <c r="DL618" t="s">
        <v>544</v>
      </c>
      <c r="DM618" t="s">
        <v>544</v>
      </c>
      <c r="DN618" t="s">
        <v>544</v>
      </c>
      <c r="DO618" t="s">
        <v>544</v>
      </c>
      <c r="DP618" t="s">
        <v>544</v>
      </c>
      <c r="DQ618" t="s">
        <v>544</v>
      </c>
      <c r="DR618" t="s">
        <v>544</v>
      </c>
      <c r="DS618" t="s">
        <v>544</v>
      </c>
      <c r="DT618" t="s">
        <v>544</v>
      </c>
      <c r="DU618" t="s">
        <v>544</v>
      </c>
      <c r="DV618" t="s">
        <v>544</v>
      </c>
      <c r="DW618" t="s">
        <v>544</v>
      </c>
      <c r="DX618" t="s">
        <v>544</v>
      </c>
      <c r="DY618" t="s">
        <v>544</v>
      </c>
      <c r="DZ618" t="s">
        <v>544</v>
      </c>
      <c r="EA618" t="s">
        <v>544</v>
      </c>
    </row>
    <row r="619" spans="1:131" ht="15" hidden="1">
      <c r="A619" s="505" t="e">
        <v>#N/A</v>
      </c>
      <c r="B619" s="505" t="e">
        <v>#N/A</v>
      </c>
      <c r="C619" s="506" t="s">
        <v>544</v>
      </c>
      <c r="D619" s="506" t="s">
        <v>544</v>
      </c>
      <c r="E619" s="507" t="s">
        <v>544</v>
      </c>
      <c r="F619" s="507" t="s">
        <v>544</v>
      </c>
      <c r="G619" s="508" t="s">
        <v>544</v>
      </c>
      <c r="H619" s="470" t="s">
        <v>544</v>
      </c>
      <c r="I619" s="509" t="s">
        <v>544</v>
      </c>
      <c r="J619" s="510" t="s">
        <v>544</v>
      </c>
      <c r="K619" s="511" t="s">
        <v>544</v>
      </c>
      <c r="L619" s="511" t="s">
        <v>544</v>
      </c>
      <c r="M619" s="511" t="s">
        <v>544</v>
      </c>
      <c r="N619" s="511" t="s">
        <v>544</v>
      </c>
      <c r="O619" s="511" t="s">
        <v>544</v>
      </c>
      <c r="P619" s="511" t="s">
        <v>544</v>
      </c>
      <c r="Q619" s="511" t="s">
        <v>544</v>
      </c>
      <c r="R619" s="511" t="s">
        <v>544</v>
      </c>
      <c r="S619" s="511" t="s">
        <v>544</v>
      </c>
      <c r="T619" s="511" t="s">
        <v>544</v>
      </c>
      <c r="U619" s="511" t="s">
        <v>544</v>
      </c>
      <c r="V619" s="511" t="s">
        <v>544</v>
      </c>
      <c r="W619" s="511" t="s">
        <v>544</v>
      </c>
      <c r="X619" s="511" t="s">
        <v>544</v>
      </c>
      <c r="Y619" s="511" t="s">
        <v>544</v>
      </c>
      <c r="Z619" s="511" t="s">
        <v>544</v>
      </c>
      <c r="AA619" s="511" t="s">
        <v>544</v>
      </c>
      <c r="AB619" s="511" t="s">
        <v>544</v>
      </c>
      <c r="AC619" s="511" t="s">
        <v>544</v>
      </c>
      <c r="AD619" s="511" t="s">
        <v>544</v>
      </c>
      <c r="AE619" s="511" t="s">
        <v>544</v>
      </c>
      <c r="AF619" s="511" t="s">
        <v>544</v>
      </c>
      <c r="AG619" s="511" t="s">
        <v>544</v>
      </c>
      <c r="AH619" s="511" t="s">
        <v>544</v>
      </c>
      <c r="AI619" s="511" t="s">
        <v>544</v>
      </c>
      <c r="AJ619" s="511" t="s">
        <v>544</v>
      </c>
      <c r="AK619" s="511" t="s">
        <v>544</v>
      </c>
      <c r="AL619" s="511" t="s">
        <v>544</v>
      </c>
      <c r="AM619" s="511" t="s">
        <v>544</v>
      </c>
      <c r="AN619" s="511" t="s">
        <v>544</v>
      </c>
      <c r="AO619" s="511" t="s">
        <v>544</v>
      </c>
      <c r="AP619" s="511" t="s">
        <v>544</v>
      </c>
      <c r="AQ619" s="511" t="s">
        <v>544</v>
      </c>
      <c r="AR619" s="511" t="s">
        <v>544</v>
      </c>
      <c r="AS619" s="511" t="s">
        <v>544</v>
      </c>
      <c r="AT619" s="511" t="s">
        <v>544</v>
      </c>
      <c r="AU619" s="511" t="s">
        <v>544</v>
      </c>
      <c r="AV619" s="511" t="s">
        <v>544</v>
      </c>
      <c r="AW619" s="511" t="s">
        <v>544</v>
      </c>
      <c r="AX619" s="511" t="s">
        <v>544</v>
      </c>
      <c r="AY619" s="511" t="s">
        <v>544</v>
      </c>
      <c r="AZ619" s="511" t="s">
        <v>544</v>
      </c>
      <c r="BA619" s="511" t="s">
        <v>544</v>
      </c>
      <c r="BB619" s="511" t="s">
        <v>544</v>
      </c>
      <c r="BC619" s="511" t="s">
        <v>544</v>
      </c>
      <c r="BD619" s="511" t="s">
        <v>544</v>
      </c>
      <c r="BE619" s="511" t="s">
        <v>544</v>
      </c>
      <c r="BF619" s="511" t="s">
        <v>544</v>
      </c>
      <c r="BG619" s="511" t="s">
        <v>544</v>
      </c>
      <c r="BH619" s="511" t="s">
        <v>544</v>
      </c>
      <c r="BI619" s="511" t="s">
        <v>544</v>
      </c>
      <c r="BJ619" s="511" t="s">
        <v>544</v>
      </c>
      <c r="BK619" s="511" t="s">
        <v>544</v>
      </c>
      <c r="BL619" s="512" t="s">
        <v>544</v>
      </c>
      <c r="BM619" s="511" t="s">
        <v>544</v>
      </c>
      <c r="BN619" s="511" t="s">
        <v>544</v>
      </c>
      <c r="BO619" s="511" t="s">
        <v>544</v>
      </c>
      <c r="BQ619" t="s">
        <v>544</v>
      </c>
      <c r="BR619" t="s">
        <v>544</v>
      </c>
      <c r="BS619" t="s">
        <v>544</v>
      </c>
      <c r="BT619" t="s">
        <v>544</v>
      </c>
      <c r="BU619" t="s">
        <v>544</v>
      </c>
      <c r="BV619" t="s">
        <v>544</v>
      </c>
      <c r="BW619" t="s">
        <v>544</v>
      </c>
      <c r="BX619" t="s">
        <v>544</v>
      </c>
      <c r="BY619" t="s">
        <v>544</v>
      </c>
      <c r="BZ619" t="s">
        <v>544</v>
      </c>
      <c r="CA619" t="s">
        <v>544</v>
      </c>
      <c r="CB619" t="s">
        <v>544</v>
      </c>
      <c r="CC619" t="s">
        <v>544</v>
      </c>
      <c r="CD619" t="s">
        <v>544</v>
      </c>
      <c r="CE619" t="s">
        <v>544</v>
      </c>
      <c r="CF619" t="s">
        <v>544</v>
      </c>
      <c r="CG619" t="s">
        <v>544</v>
      </c>
      <c r="CH619" t="s">
        <v>544</v>
      </c>
      <c r="CI619" t="s">
        <v>544</v>
      </c>
      <c r="CJ619" t="s">
        <v>544</v>
      </c>
      <c r="CK619" t="s">
        <v>544</v>
      </c>
      <c r="CL619" t="s">
        <v>544</v>
      </c>
      <c r="CM619" t="s">
        <v>544</v>
      </c>
      <c r="CN619" t="s">
        <v>544</v>
      </c>
      <c r="CO619" t="s">
        <v>544</v>
      </c>
      <c r="CP619" t="s">
        <v>544</v>
      </c>
      <c r="CQ619" t="s">
        <v>544</v>
      </c>
      <c r="CR619" t="s">
        <v>544</v>
      </c>
      <c r="CS619" t="s">
        <v>544</v>
      </c>
      <c r="CT619" t="s">
        <v>544</v>
      </c>
      <c r="CU619" t="s">
        <v>544</v>
      </c>
      <c r="CV619" t="s">
        <v>544</v>
      </c>
      <c r="CW619" t="s">
        <v>544</v>
      </c>
      <c r="CX619" t="s">
        <v>544</v>
      </c>
      <c r="CY619" t="s">
        <v>544</v>
      </c>
      <c r="CZ619" t="s">
        <v>544</v>
      </c>
      <c r="DA619" t="s">
        <v>544</v>
      </c>
      <c r="DB619" t="s">
        <v>544</v>
      </c>
      <c r="DC619" t="s">
        <v>544</v>
      </c>
      <c r="DD619" t="s">
        <v>544</v>
      </c>
      <c r="DE619" t="s">
        <v>544</v>
      </c>
      <c r="DF619" t="s">
        <v>544</v>
      </c>
      <c r="DG619" t="s">
        <v>544</v>
      </c>
      <c r="DH619" t="s">
        <v>544</v>
      </c>
      <c r="DI619" t="s">
        <v>544</v>
      </c>
      <c r="DJ619" t="s">
        <v>544</v>
      </c>
      <c r="DK619" t="s">
        <v>544</v>
      </c>
      <c r="DL619" t="s">
        <v>544</v>
      </c>
      <c r="DM619" t="s">
        <v>544</v>
      </c>
      <c r="DN619" t="s">
        <v>544</v>
      </c>
      <c r="DO619" t="s">
        <v>544</v>
      </c>
      <c r="DP619" t="s">
        <v>544</v>
      </c>
      <c r="DQ619" t="s">
        <v>544</v>
      </c>
      <c r="DR619" t="s">
        <v>544</v>
      </c>
      <c r="DS619" t="s">
        <v>544</v>
      </c>
      <c r="DT619" t="s">
        <v>544</v>
      </c>
      <c r="DU619" t="s">
        <v>544</v>
      </c>
      <c r="DV619" t="s">
        <v>544</v>
      </c>
      <c r="DW619" t="s">
        <v>544</v>
      </c>
      <c r="DX619" t="s">
        <v>544</v>
      </c>
      <c r="DY619" t="s">
        <v>544</v>
      </c>
      <c r="DZ619" t="s">
        <v>544</v>
      </c>
      <c r="EA619" t="s">
        <v>544</v>
      </c>
    </row>
    <row r="620" spans="1:131" ht="15" hidden="1">
      <c r="A620" s="505" t="e">
        <v>#N/A</v>
      </c>
      <c r="B620" s="505" t="e">
        <v>#N/A</v>
      </c>
      <c r="C620" s="506" t="s">
        <v>544</v>
      </c>
      <c r="D620" s="506" t="s">
        <v>544</v>
      </c>
      <c r="E620" s="507" t="s">
        <v>544</v>
      </c>
      <c r="F620" s="507" t="s">
        <v>544</v>
      </c>
      <c r="G620" s="508" t="s">
        <v>544</v>
      </c>
      <c r="H620" s="470" t="s">
        <v>544</v>
      </c>
      <c r="I620" s="509" t="s">
        <v>544</v>
      </c>
      <c r="J620" s="510" t="s">
        <v>544</v>
      </c>
      <c r="K620" s="511" t="s">
        <v>544</v>
      </c>
      <c r="L620" s="511" t="s">
        <v>544</v>
      </c>
      <c r="M620" s="511" t="s">
        <v>544</v>
      </c>
      <c r="N620" s="511" t="s">
        <v>544</v>
      </c>
      <c r="O620" s="511" t="s">
        <v>544</v>
      </c>
      <c r="P620" s="511" t="s">
        <v>544</v>
      </c>
      <c r="Q620" s="511" t="s">
        <v>544</v>
      </c>
      <c r="R620" s="511" t="s">
        <v>544</v>
      </c>
      <c r="S620" s="511" t="s">
        <v>544</v>
      </c>
      <c r="T620" s="511" t="s">
        <v>544</v>
      </c>
      <c r="U620" s="511" t="s">
        <v>544</v>
      </c>
      <c r="V620" s="511" t="s">
        <v>544</v>
      </c>
      <c r="W620" s="511" t="s">
        <v>544</v>
      </c>
      <c r="X620" s="511" t="s">
        <v>544</v>
      </c>
      <c r="Y620" s="511" t="s">
        <v>544</v>
      </c>
      <c r="Z620" s="511" t="s">
        <v>544</v>
      </c>
      <c r="AA620" s="511" t="s">
        <v>544</v>
      </c>
      <c r="AB620" s="511" t="s">
        <v>544</v>
      </c>
      <c r="AC620" s="511" t="s">
        <v>544</v>
      </c>
      <c r="AD620" s="511" t="s">
        <v>544</v>
      </c>
      <c r="AE620" s="511" t="s">
        <v>544</v>
      </c>
      <c r="AF620" s="511" t="s">
        <v>544</v>
      </c>
      <c r="AG620" s="511" t="s">
        <v>544</v>
      </c>
      <c r="AH620" s="511" t="s">
        <v>544</v>
      </c>
      <c r="AI620" s="511" t="s">
        <v>544</v>
      </c>
      <c r="AJ620" s="511" t="s">
        <v>544</v>
      </c>
      <c r="AK620" s="511" t="s">
        <v>544</v>
      </c>
      <c r="AL620" s="511" t="s">
        <v>544</v>
      </c>
      <c r="AM620" s="511" t="s">
        <v>544</v>
      </c>
      <c r="AN620" s="511" t="s">
        <v>544</v>
      </c>
      <c r="AO620" s="511" t="s">
        <v>544</v>
      </c>
      <c r="AP620" s="511" t="s">
        <v>544</v>
      </c>
      <c r="AQ620" s="511" t="s">
        <v>544</v>
      </c>
      <c r="AR620" s="511" t="s">
        <v>544</v>
      </c>
      <c r="AS620" s="511" t="s">
        <v>544</v>
      </c>
      <c r="AT620" s="511" t="s">
        <v>544</v>
      </c>
      <c r="AU620" s="511" t="s">
        <v>544</v>
      </c>
      <c r="AV620" s="511" t="s">
        <v>544</v>
      </c>
      <c r="AW620" s="511" t="s">
        <v>544</v>
      </c>
      <c r="AX620" s="511" t="s">
        <v>544</v>
      </c>
      <c r="AY620" s="511" t="s">
        <v>544</v>
      </c>
      <c r="AZ620" s="511" t="s">
        <v>544</v>
      </c>
      <c r="BA620" s="511" t="s">
        <v>544</v>
      </c>
      <c r="BB620" s="511" t="s">
        <v>544</v>
      </c>
      <c r="BC620" s="511" t="s">
        <v>544</v>
      </c>
      <c r="BD620" s="511" t="s">
        <v>544</v>
      </c>
      <c r="BE620" s="511" t="s">
        <v>544</v>
      </c>
      <c r="BF620" s="511" t="s">
        <v>544</v>
      </c>
      <c r="BG620" s="511" t="s">
        <v>544</v>
      </c>
      <c r="BH620" s="511" t="s">
        <v>544</v>
      </c>
      <c r="BI620" s="511" t="s">
        <v>544</v>
      </c>
      <c r="BJ620" s="511" t="s">
        <v>544</v>
      </c>
      <c r="BK620" s="511" t="s">
        <v>544</v>
      </c>
      <c r="BL620" s="512" t="s">
        <v>544</v>
      </c>
      <c r="BM620" s="511" t="s">
        <v>544</v>
      </c>
      <c r="BN620" s="511" t="s">
        <v>544</v>
      </c>
      <c r="BO620" s="511" t="s">
        <v>544</v>
      </c>
      <c r="BQ620" t="s">
        <v>544</v>
      </c>
      <c r="BR620" t="s">
        <v>544</v>
      </c>
      <c r="BS620" t="s">
        <v>544</v>
      </c>
      <c r="BT620" t="s">
        <v>544</v>
      </c>
      <c r="BU620" t="s">
        <v>544</v>
      </c>
      <c r="BV620" t="s">
        <v>544</v>
      </c>
      <c r="BW620" t="s">
        <v>544</v>
      </c>
      <c r="BX620" t="s">
        <v>544</v>
      </c>
      <c r="BY620" t="s">
        <v>544</v>
      </c>
      <c r="BZ620" t="s">
        <v>544</v>
      </c>
      <c r="CA620" t="s">
        <v>544</v>
      </c>
      <c r="CB620" t="s">
        <v>544</v>
      </c>
      <c r="CC620" t="s">
        <v>544</v>
      </c>
      <c r="CD620" t="s">
        <v>544</v>
      </c>
      <c r="CE620" t="s">
        <v>544</v>
      </c>
      <c r="CF620" t="s">
        <v>544</v>
      </c>
      <c r="CG620" t="s">
        <v>544</v>
      </c>
      <c r="CH620" t="s">
        <v>544</v>
      </c>
      <c r="CI620" t="s">
        <v>544</v>
      </c>
      <c r="CJ620" t="s">
        <v>544</v>
      </c>
      <c r="CK620" t="s">
        <v>544</v>
      </c>
      <c r="CL620" t="s">
        <v>544</v>
      </c>
      <c r="CM620" t="s">
        <v>544</v>
      </c>
      <c r="CN620" t="s">
        <v>544</v>
      </c>
      <c r="CO620" t="s">
        <v>544</v>
      </c>
      <c r="CP620" t="s">
        <v>544</v>
      </c>
      <c r="CQ620" t="s">
        <v>544</v>
      </c>
      <c r="CR620" t="s">
        <v>544</v>
      </c>
      <c r="CS620" t="s">
        <v>544</v>
      </c>
      <c r="CT620" t="s">
        <v>544</v>
      </c>
      <c r="CU620" t="s">
        <v>544</v>
      </c>
      <c r="CV620" t="s">
        <v>544</v>
      </c>
      <c r="CW620" t="s">
        <v>544</v>
      </c>
      <c r="CX620" t="s">
        <v>544</v>
      </c>
      <c r="CY620" t="s">
        <v>544</v>
      </c>
      <c r="CZ620" t="s">
        <v>544</v>
      </c>
      <c r="DA620" t="s">
        <v>544</v>
      </c>
      <c r="DB620" t="s">
        <v>544</v>
      </c>
      <c r="DC620" t="s">
        <v>544</v>
      </c>
      <c r="DD620" t="s">
        <v>544</v>
      </c>
      <c r="DE620" t="s">
        <v>544</v>
      </c>
      <c r="DF620" t="s">
        <v>544</v>
      </c>
      <c r="DG620" t="s">
        <v>544</v>
      </c>
      <c r="DH620" t="s">
        <v>544</v>
      </c>
      <c r="DI620" t="s">
        <v>544</v>
      </c>
      <c r="DJ620" t="s">
        <v>544</v>
      </c>
      <c r="DK620" t="s">
        <v>544</v>
      </c>
      <c r="DL620" t="s">
        <v>544</v>
      </c>
      <c r="DM620" t="s">
        <v>544</v>
      </c>
      <c r="DN620" t="s">
        <v>544</v>
      </c>
      <c r="DO620" t="s">
        <v>544</v>
      </c>
      <c r="DP620" t="s">
        <v>544</v>
      </c>
      <c r="DQ620" t="s">
        <v>544</v>
      </c>
      <c r="DR620" t="s">
        <v>544</v>
      </c>
      <c r="DS620" t="s">
        <v>544</v>
      </c>
      <c r="DT620" t="s">
        <v>544</v>
      </c>
      <c r="DU620" t="s">
        <v>544</v>
      </c>
      <c r="DV620" t="s">
        <v>544</v>
      </c>
      <c r="DW620" t="s">
        <v>544</v>
      </c>
      <c r="DX620" t="s">
        <v>544</v>
      </c>
      <c r="DY620" t="s">
        <v>544</v>
      </c>
      <c r="DZ620" t="s">
        <v>544</v>
      </c>
      <c r="EA620" t="s">
        <v>544</v>
      </c>
    </row>
    <row r="621" spans="1:131" ht="15" hidden="1">
      <c r="A621" s="505" t="e">
        <v>#N/A</v>
      </c>
      <c r="B621" s="505" t="e">
        <v>#N/A</v>
      </c>
      <c r="C621" s="506" t="s">
        <v>544</v>
      </c>
      <c r="D621" s="506" t="s">
        <v>544</v>
      </c>
      <c r="E621" s="507" t="s">
        <v>544</v>
      </c>
      <c r="F621" s="507" t="s">
        <v>544</v>
      </c>
      <c r="G621" s="508" t="s">
        <v>544</v>
      </c>
      <c r="H621" s="470" t="s">
        <v>544</v>
      </c>
      <c r="I621" s="509" t="s">
        <v>544</v>
      </c>
      <c r="J621" s="510" t="s">
        <v>544</v>
      </c>
      <c r="K621" s="511" t="s">
        <v>544</v>
      </c>
      <c r="L621" s="511" t="s">
        <v>544</v>
      </c>
      <c r="M621" s="511" t="s">
        <v>544</v>
      </c>
      <c r="N621" s="511" t="s">
        <v>544</v>
      </c>
      <c r="O621" s="511" t="s">
        <v>544</v>
      </c>
      <c r="P621" s="511" t="s">
        <v>544</v>
      </c>
      <c r="Q621" s="511" t="s">
        <v>544</v>
      </c>
      <c r="R621" s="511" t="s">
        <v>544</v>
      </c>
      <c r="S621" s="511" t="s">
        <v>544</v>
      </c>
      <c r="T621" s="511" t="s">
        <v>544</v>
      </c>
      <c r="U621" s="511" t="s">
        <v>544</v>
      </c>
      <c r="V621" s="511" t="s">
        <v>544</v>
      </c>
      <c r="W621" s="511" t="s">
        <v>544</v>
      </c>
      <c r="X621" s="511" t="s">
        <v>544</v>
      </c>
      <c r="Y621" s="511" t="s">
        <v>544</v>
      </c>
      <c r="Z621" s="511" t="s">
        <v>544</v>
      </c>
      <c r="AA621" s="511" t="s">
        <v>544</v>
      </c>
      <c r="AB621" s="511" t="s">
        <v>544</v>
      </c>
      <c r="AC621" s="511" t="s">
        <v>544</v>
      </c>
      <c r="AD621" s="511" t="s">
        <v>544</v>
      </c>
      <c r="AE621" s="511" t="s">
        <v>544</v>
      </c>
      <c r="AF621" s="511" t="s">
        <v>544</v>
      </c>
      <c r="AG621" s="511" t="s">
        <v>544</v>
      </c>
      <c r="AH621" s="511" t="s">
        <v>544</v>
      </c>
      <c r="AI621" s="511" t="s">
        <v>544</v>
      </c>
      <c r="AJ621" s="511" t="s">
        <v>544</v>
      </c>
      <c r="AK621" s="511" t="s">
        <v>544</v>
      </c>
      <c r="AL621" s="511" t="s">
        <v>544</v>
      </c>
      <c r="AM621" s="511" t="s">
        <v>544</v>
      </c>
      <c r="AN621" s="511" t="s">
        <v>544</v>
      </c>
      <c r="AO621" s="511" t="s">
        <v>544</v>
      </c>
      <c r="AP621" s="511" t="s">
        <v>544</v>
      </c>
      <c r="AQ621" s="511" t="s">
        <v>544</v>
      </c>
      <c r="AR621" s="511" t="s">
        <v>544</v>
      </c>
      <c r="AS621" s="511" t="s">
        <v>544</v>
      </c>
      <c r="AT621" s="511" t="s">
        <v>544</v>
      </c>
      <c r="AU621" s="511" t="s">
        <v>544</v>
      </c>
      <c r="AV621" s="511" t="s">
        <v>544</v>
      </c>
      <c r="AW621" s="511" t="s">
        <v>544</v>
      </c>
      <c r="AX621" s="511" t="s">
        <v>544</v>
      </c>
      <c r="AY621" s="511" t="s">
        <v>544</v>
      </c>
      <c r="AZ621" s="511" t="s">
        <v>544</v>
      </c>
      <c r="BA621" s="511" t="s">
        <v>544</v>
      </c>
      <c r="BB621" s="511" t="s">
        <v>544</v>
      </c>
      <c r="BC621" s="511" t="s">
        <v>544</v>
      </c>
      <c r="BD621" s="511" t="s">
        <v>544</v>
      </c>
      <c r="BE621" s="511" t="s">
        <v>544</v>
      </c>
      <c r="BF621" s="511" t="s">
        <v>544</v>
      </c>
      <c r="BG621" s="511" t="s">
        <v>544</v>
      </c>
      <c r="BH621" s="511" t="s">
        <v>544</v>
      </c>
      <c r="BI621" s="511" t="s">
        <v>544</v>
      </c>
      <c r="BJ621" s="511" t="s">
        <v>544</v>
      </c>
      <c r="BK621" s="511" t="s">
        <v>544</v>
      </c>
      <c r="BL621" s="512" t="s">
        <v>544</v>
      </c>
      <c r="BM621" s="511" t="s">
        <v>544</v>
      </c>
      <c r="BN621" s="511" t="s">
        <v>544</v>
      </c>
      <c r="BO621" s="511" t="s">
        <v>544</v>
      </c>
      <c r="BQ621" t="s">
        <v>544</v>
      </c>
      <c r="BR621" t="s">
        <v>544</v>
      </c>
      <c r="BS621" t="s">
        <v>544</v>
      </c>
      <c r="BT621" t="s">
        <v>544</v>
      </c>
      <c r="BU621" t="s">
        <v>544</v>
      </c>
      <c r="BV621" t="s">
        <v>544</v>
      </c>
      <c r="BW621" t="s">
        <v>544</v>
      </c>
      <c r="BX621" t="s">
        <v>544</v>
      </c>
      <c r="BY621" t="s">
        <v>544</v>
      </c>
      <c r="BZ621" t="s">
        <v>544</v>
      </c>
      <c r="CA621" t="s">
        <v>544</v>
      </c>
      <c r="CB621" t="s">
        <v>544</v>
      </c>
      <c r="CC621" t="s">
        <v>544</v>
      </c>
      <c r="CD621" t="s">
        <v>544</v>
      </c>
      <c r="CE621" t="s">
        <v>544</v>
      </c>
      <c r="CF621" t="s">
        <v>544</v>
      </c>
      <c r="CG621" t="s">
        <v>544</v>
      </c>
      <c r="CH621" t="s">
        <v>544</v>
      </c>
      <c r="CI621" t="s">
        <v>544</v>
      </c>
      <c r="CJ621" t="s">
        <v>544</v>
      </c>
      <c r="CK621" t="s">
        <v>544</v>
      </c>
      <c r="CL621" t="s">
        <v>544</v>
      </c>
      <c r="CM621" t="s">
        <v>544</v>
      </c>
      <c r="CN621" t="s">
        <v>544</v>
      </c>
      <c r="CO621" t="s">
        <v>544</v>
      </c>
      <c r="CP621" t="s">
        <v>544</v>
      </c>
      <c r="CQ621" t="s">
        <v>544</v>
      </c>
      <c r="CR621" t="s">
        <v>544</v>
      </c>
      <c r="CS621" t="s">
        <v>544</v>
      </c>
      <c r="CT621" t="s">
        <v>544</v>
      </c>
      <c r="CU621" t="s">
        <v>544</v>
      </c>
      <c r="CV621" t="s">
        <v>544</v>
      </c>
      <c r="CW621" t="s">
        <v>544</v>
      </c>
      <c r="CX621" t="s">
        <v>544</v>
      </c>
      <c r="CY621" t="s">
        <v>544</v>
      </c>
      <c r="CZ621" t="s">
        <v>544</v>
      </c>
      <c r="DA621" t="s">
        <v>544</v>
      </c>
      <c r="DB621" t="s">
        <v>544</v>
      </c>
      <c r="DC621" t="s">
        <v>544</v>
      </c>
      <c r="DD621" t="s">
        <v>544</v>
      </c>
      <c r="DE621" t="s">
        <v>544</v>
      </c>
      <c r="DF621" t="s">
        <v>544</v>
      </c>
      <c r="DG621" t="s">
        <v>544</v>
      </c>
      <c r="DH621" t="s">
        <v>544</v>
      </c>
      <c r="DI621" t="s">
        <v>544</v>
      </c>
      <c r="DJ621" t="s">
        <v>544</v>
      </c>
      <c r="DK621" t="s">
        <v>544</v>
      </c>
      <c r="DL621" t="s">
        <v>544</v>
      </c>
      <c r="DM621" t="s">
        <v>544</v>
      </c>
      <c r="DN621" t="s">
        <v>544</v>
      </c>
      <c r="DO621" t="s">
        <v>544</v>
      </c>
      <c r="DP621" t="s">
        <v>544</v>
      </c>
      <c r="DQ621" t="s">
        <v>544</v>
      </c>
      <c r="DR621" t="s">
        <v>544</v>
      </c>
      <c r="DS621" t="s">
        <v>544</v>
      </c>
      <c r="DT621" t="s">
        <v>544</v>
      </c>
      <c r="DU621" t="s">
        <v>544</v>
      </c>
      <c r="DV621" t="s">
        <v>544</v>
      </c>
      <c r="DW621" t="s">
        <v>544</v>
      </c>
      <c r="DX621" t="s">
        <v>544</v>
      </c>
      <c r="DY621" t="s">
        <v>544</v>
      </c>
      <c r="DZ621" t="s">
        <v>544</v>
      </c>
      <c r="EA621" t="s">
        <v>544</v>
      </c>
    </row>
    <row r="622" spans="1:131" ht="15" hidden="1">
      <c r="A622" s="505" t="e">
        <v>#N/A</v>
      </c>
      <c r="B622" s="505" t="e">
        <v>#N/A</v>
      </c>
      <c r="C622" s="506" t="s">
        <v>544</v>
      </c>
      <c r="D622" s="506" t="s">
        <v>544</v>
      </c>
      <c r="E622" s="507" t="s">
        <v>544</v>
      </c>
      <c r="F622" s="507" t="s">
        <v>544</v>
      </c>
      <c r="G622" s="508" t="s">
        <v>544</v>
      </c>
      <c r="H622" s="470" t="s">
        <v>544</v>
      </c>
      <c r="I622" s="509" t="s">
        <v>544</v>
      </c>
      <c r="J622" s="510" t="s">
        <v>544</v>
      </c>
      <c r="K622" s="511" t="s">
        <v>544</v>
      </c>
      <c r="L622" s="511" t="s">
        <v>544</v>
      </c>
      <c r="M622" s="511" t="s">
        <v>544</v>
      </c>
      <c r="N622" s="511" t="s">
        <v>544</v>
      </c>
      <c r="O622" s="511" t="s">
        <v>544</v>
      </c>
      <c r="P622" s="511" t="s">
        <v>544</v>
      </c>
      <c r="Q622" s="511" t="s">
        <v>544</v>
      </c>
      <c r="R622" s="511" t="s">
        <v>544</v>
      </c>
      <c r="S622" s="511" t="s">
        <v>544</v>
      </c>
      <c r="T622" s="511" t="s">
        <v>544</v>
      </c>
      <c r="U622" s="511" t="s">
        <v>544</v>
      </c>
      <c r="V622" s="511" t="s">
        <v>544</v>
      </c>
      <c r="W622" s="511" t="s">
        <v>544</v>
      </c>
      <c r="X622" s="511" t="s">
        <v>544</v>
      </c>
      <c r="Y622" s="511" t="s">
        <v>544</v>
      </c>
      <c r="Z622" s="511" t="s">
        <v>544</v>
      </c>
      <c r="AA622" s="511" t="s">
        <v>544</v>
      </c>
      <c r="AB622" s="511" t="s">
        <v>544</v>
      </c>
      <c r="AC622" s="511" t="s">
        <v>544</v>
      </c>
      <c r="AD622" s="511" t="s">
        <v>544</v>
      </c>
      <c r="AE622" s="511" t="s">
        <v>544</v>
      </c>
      <c r="AF622" s="511" t="s">
        <v>544</v>
      </c>
      <c r="AG622" s="511" t="s">
        <v>544</v>
      </c>
      <c r="AH622" s="511" t="s">
        <v>544</v>
      </c>
      <c r="AI622" s="511" t="s">
        <v>544</v>
      </c>
      <c r="AJ622" s="511" t="s">
        <v>544</v>
      </c>
      <c r="AK622" s="511" t="s">
        <v>544</v>
      </c>
      <c r="AL622" s="511" t="s">
        <v>544</v>
      </c>
      <c r="AM622" s="511" t="s">
        <v>544</v>
      </c>
      <c r="AN622" s="511" t="s">
        <v>544</v>
      </c>
      <c r="AO622" s="511" t="s">
        <v>544</v>
      </c>
      <c r="AP622" s="511" t="s">
        <v>544</v>
      </c>
      <c r="AQ622" s="511" t="s">
        <v>544</v>
      </c>
      <c r="AR622" s="511" t="s">
        <v>544</v>
      </c>
      <c r="AS622" s="511" t="s">
        <v>544</v>
      </c>
      <c r="AT622" s="511" t="s">
        <v>544</v>
      </c>
      <c r="AU622" s="511" t="s">
        <v>544</v>
      </c>
      <c r="AV622" s="511" t="s">
        <v>544</v>
      </c>
      <c r="AW622" s="511" t="s">
        <v>544</v>
      </c>
      <c r="AX622" s="511" t="s">
        <v>544</v>
      </c>
      <c r="AY622" s="511" t="s">
        <v>544</v>
      </c>
      <c r="AZ622" s="511" t="s">
        <v>544</v>
      </c>
      <c r="BA622" s="511" t="s">
        <v>544</v>
      </c>
      <c r="BB622" s="511" t="s">
        <v>544</v>
      </c>
      <c r="BC622" s="511" t="s">
        <v>544</v>
      </c>
      <c r="BD622" s="511" t="s">
        <v>544</v>
      </c>
      <c r="BE622" s="511" t="s">
        <v>544</v>
      </c>
      <c r="BF622" s="511" t="s">
        <v>544</v>
      </c>
      <c r="BG622" s="511" t="s">
        <v>544</v>
      </c>
      <c r="BH622" s="511" t="s">
        <v>544</v>
      </c>
      <c r="BI622" s="511" t="s">
        <v>544</v>
      </c>
      <c r="BJ622" s="511" t="s">
        <v>544</v>
      </c>
      <c r="BK622" s="511" t="s">
        <v>544</v>
      </c>
      <c r="BL622" s="512" t="s">
        <v>544</v>
      </c>
      <c r="BM622" s="511" t="s">
        <v>544</v>
      </c>
      <c r="BN622" s="511" t="s">
        <v>544</v>
      </c>
      <c r="BO622" s="511" t="s">
        <v>544</v>
      </c>
      <c r="BQ622" t="s">
        <v>544</v>
      </c>
      <c r="BR622" t="s">
        <v>544</v>
      </c>
      <c r="BS622" t="s">
        <v>544</v>
      </c>
      <c r="BT622" t="s">
        <v>544</v>
      </c>
      <c r="BU622" t="s">
        <v>544</v>
      </c>
      <c r="BV622" t="s">
        <v>544</v>
      </c>
      <c r="BW622" t="s">
        <v>544</v>
      </c>
      <c r="BX622" t="s">
        <v>544</v>
      </c>
      <c r="BY622" t="s">
        <v>544</v>
      </c>
      <c r="BZ622" t="s">
        <v>544</v>
      </c>
      <c r="CA622" t="s">
        <v>544</v>
      </c>
      <c r="CB622" t="s">
        <v>544</v>
      </c>
      <c r="CC622" t="s">
        <v>544</v>
      </c>
      <c r="CD622" t="s">
        <v>544</v>
      </c>
      <c r="CE622" t="s">
        <v>544</v>
      </c>
      <c r="CF622" t="s">
        <v>544</v>
      </c>
      <c r="CG622" t="s">
        <v>544</v>
      </c>
      <c r="CH622" t="s">
        <v>544</v>
      </c>
      <c r="CI622" t="s">
        <v>544</v>
      </c>
      <c r="CJ622" t="s">
        <v>544</v>
      </c>
      <c r="CK622" t="s">
        <v>544</v>
      </c>
      <c r="CL622" t="s">
        <v>544</v>
      </c>
      <c r="CM622" t="s">
        <v>544</v>
      </c>
      <c r="CN622" t="s">
        <v>544</v>
      </c>
      <c r="CO622" t="s">
        <v>544</v>
      </c>
      <c r="CP622" t="s">
        <v>544</v>
      </c>
      <c r="CQ622" t="s">
        <v>544</v>
      </c>
      <c r="CR622" t="s">
        <v>544</v>
      </c>
      <c r="CS622" t="s">
        <v>544</v>
      </c>
      <c r="CT622" t="s">
        <v>544</v>
      </c>
      <c r="CU622" t="s">
        <v>544</v>
      </c>
      <c r="CV622" t="s">
        <v>544</v>
      </c>
      <c r="CW622" t="s">
        <v>544</v>
      </c>
      <c r="CX622" t="s">
        <v>544</v>
      </c>
      <c r="CY622" t="s">
        <v>544</v>
      </c>
      <c r="CZ622" t="s">
        <v>544</v>
      </c>
      <c r="DA622" t="s">
        <v>544</v>
      </c>
      <c r="DB622" t="s">
        <v>544</v>
      </c>
      <c r="DC622" t="s">
        <v>544</v>
      </c>
      <c r="DD622" t="s">
        <v>544</v>
      </c>
      <c r="DE622" t="s">
        <v>544</v>
      </c>
      <c r="DF622" t="s">
        <v>544</v>
      </c>
      <c r="DG622" t="s">
        <v>544</v>
      </c>
      <c r="DH622" t="s">
        <v>544</v>
      </c>
      <c r="DI622" t="s">
        <v>544</v>
      </c>
      <c r="DJ622" t="s">
        <v>544</v>
      </c>
      <c r="DK622" t="s">
        <v>544</v>
      </c>
      <c r="DL622" t="s">
        <v>544</v>
      </c>
      <c r="DM622" t="s">
        <v>544</v>
      </c>
      <c r="DN622" t="s">
        <v>544</v>
      </c>
      <c r="DO622" t="s">
        <v>544</v>
      </c>
      <c r="DP622" t="s">
        <v>544</v>
      </c>
      <c r="DQ622" t="s">
        <v>544</v>
      </c>
      <c r="DR622" t="s">
        <v>544</v>
      </c>
      <c r="DS622" t="s">
        <v>544</v>
      </c>
      <c r="DT622" t="s">
        <v>544</v>
      </c>
      <c r="DU622" t="s">
        <v>544</v>
      </c>
      <c r="DV622" t="s">
        <v>544</v>
      </c>
      <c r="DW622" t="s">
        <v>544</v>
      </c>
      <c r="DX622" t="s">
        <v>544</v>
      </c>
      <c r="DY622" t="s">
        <v>544</v>
      </c>
      <c r="DZ622" t="s">
        <v>544</v>
      </c>
      <c r="EA622" t="s">
        <v>544</v>
      </c>
    </row>
    <row r="623" spans="1:131" ht="15" hidden="1">
      <c r="A623" s="505" t="e">
        <v>#N/A</v>
      </c>
      <c r="B623" s="505" t="e">
        <v>#N/A</v>
      </c>
      <c r="C623" s="506" t="s">
        <v>544</v>
      </c>
      <c r="D623" s="506" t="s">
        <v>544</v>
      </c>
      <c r="E623" s="507" t="s">
        <v>544</v>
      </c>
      <c r="F623" s="507" t="s">
        <v>544</v>
      </c>
      <c r="G623" s="508" t="s">
        <v>544</v>
      </c>
      <c r="H623" s="470" t="s">
        <v>544</v>
      </c>
      <c r="I623" s="509" t="s">
        <v>544</v>
      </c>
      <c r="J623" s="510" t="s">
        <v>544</v>
      </c>
      <c r="K623" s="511" t="s">
        <v>544</v>
      </c>
      <c r="L623" s="511" t="s">
        <v>544</v>
      </c>
      <c r="M623" s="511" t="s">
        <v>544</v>
      </c>
      <c r="N623" s="511" t="s">
        <v>544</v>
      </c>
      <c r="O623" s="511" t="s">
        <v>544</v>
      </c>
      <c r="P623" s="511" t="s">
        <v>544</v>
      </c>
      <c r="Q623" s="511" t="s">
        <v>544</v>
      </c>
      <c r="R623" s="511" t="s">
        <v>544</v>
      </c>
      <c r="S623" s="511" t="s">
        <v>544</v>
      </c>
      <c r="T623" s="511" t="s">
        <v>544</v>
      </c>
      <c r="U623" s="511" t="s">
        <v>544</v>
      </c>
      <c r="V623" s="511" t="s">
        <v>544</v>
      </c>
      <c r="W623" s="511" t="s">
        <v>544</v>
      </c>
      <c r="X623" s="511" t="s">
        <v>544</v>
      </c>
      <c r="Y623" s="511" t="s">
        <v>544</v>
      </c>
      <c r="Z623" s="511" t="s">
        <v>544</v>
      </c>
      <c r="AA623" s="511" t="s">
        <v>544</v>
      </c>
      <c r="AB623" s="511" t="s">
        <v>544</v>
      </c>
      <c r="AC623" s="511" t="s">
        <v>544</v>
      </c>
      <c r="AD623" s="511" t="s">
        <v>544</v>
      </c>
      <c r="AE623" s="511" t="s">
        <v>544</v>
      </c>
      <c r="AF623" s="511" t="s">
        <v>544</v>
      </c>
      <c r="AG623" s="511" t="s">
        <v>544</v>
      </c>
      <c r="AH623" s="511" t="s">
        <v>544</v>
      </c>
      <c r="AI623" s="511" t="s">
        <v>544</v>
      </c>
      <c r="AJ623" s="511" t="s">
        <v>544</v>
      </c>
      <c r="AK623" s="511" t="s">
        <v>544</v>
      </c>
      <c r="AL623" s="511" t="s">
        <v>544</v>
      </c>
      <c r="AM623" s="511" t="s">
        <v>544</v>
      </c>
      <c r="AN623" s="511" t="s">
        <v>544</v>
      </c>
      <c r="AO623" s="511" t="s">
        <v>544</v>
      </c>
      <c r="AP623" s="511" t="s">
        <v>544</v>
      </c>
      <c r="AQ623" s="511" t="s">
        <v>544</v>
      </c>
      <c r="AR623" s="511" t="s">
        <v>544</v>
      </c>
      <c r="AS623" s="511" t="s">
        <v>544</v>
      </c>
      <c r="AT623" s="511" t="s">
        <v>544</v>
      </c>
      <c r="AU623" s="511" t="s">
        <v>544</v>
      </c>
      <c r="AV623" s="511" t="s">
        <v>544</v>
      </c>
      <c r="AW623" s="511" t="s">
        <v>544</v>
      </c>
      <c r="AX623" s="511" t="s">
        <v>544</v>
      </c>
      <c r="AY623" s="511" t="s">
        <v>544</v>
      </c>
      <c r="AZ623" s="511" t="s">
        <v>544</v>
      </c>
      <c r="BA623" s="511" t="s">
        <v>544</v>
      </c>
      <c r="BB623" s="511" t="s">
        <v>544</v>
      </c>
      <c r="BC623" s="511" t="s">
        <v>544</v>
      </c>
      <c r="BD623" s="511" t="s">
        <v>544</v>
      </c>
      <c r="BE623" s="511" t="s">
        <v>544</v>
      </c>
      <c r="BF623" s="511" t="s">
        <v>544</v>
      </c>
      <c r="BG623" s="511" t="s">
        <v>544</v>
      </c>
      <c r="BH623" s="511" t="s">
        <v>544</v>
      </c>
      <c r="BI623" s="511" t="s">
        <v>544</v>
      </c>
      <c r="BJ623" s="511" t="s">
        <v>544</v>
      </c>
      <c r="BK623" s="511" t="s">
        <v>544</v>
      </c>
      <c r="BL623" s="512" t="s">
        <v>544</v>
      </c>
      <c r="BM623" s="511" t="s">
        <v>544</v>
      </c>
      <c r="BN623" s="511" t="s">
        <v>544</v>
      </c>
      <c r="BO623" s="511" t="s">
        <v>544</v>
      </c>
      <c r="BQ623" t="s">
        <v>544</v>
      </c>
      <c r="BR623" t="s">
        <v>544</v>
      </c>
      <c r="BS623" t="s">
        <v>544</v>
      </c>
      <c r="BT623" t="s">
        <v>544</v>
      </c>
      <c r="BU623" t="s">
        <v>544</v>
      </c>
      <c r="BV623" t="s">
        <v>544</v>
      </c>
      <c r="BW623" t="s">
        <v>544</v>
      </c>
      <c r="BX623" t="s">
        <v>544</v>
      </c>
      <c r="BY623" t="s">
        <v>544</v>
      </c>
      <c r="BZ623" t="s">
        <v>544</v>
      </c>
      <c r="CA623" t="s">
        <v>544</v>
      </c>
      <c r="CB623" t="s">
        <v>544</v>
      </c>
      <c r="CC623" t="s">
        <v>544</v>
      </c>
      <c r="CD623" t="s">
        <v>544</v>
      </c>
      <c r="CE623" t="s">
        <v>544</v>
      </c>
      <c r="CF623" t="s">
        <v>544</v>
      </c>
      <c r="CG623" t="s">
        <v>544</v>
      </c>
      <c r="CH623" t="s">
        <v>544</v>
      </c>
      <c r="CI623" t="s">
        <v>544</v>
      </c>
      <c r="CJ623" t="s">
        <v>544</v>
      </c>
      <c r="CK623" t="s">
        <v>544</v>
      </c>
      <c r="CL623" t="s">
        <v>544</v>
      </c>
      <c r="CM623" t="s">
        <v>544</v>
      </c>
      <c r="CN623" t="s">
        <v>544</v>
      </c>
      <c r="CO623" t="s">
        <v>544</v>
      </c>
      <c r="CP623" t="s">
        <v>544</v>
      </c>
      <c r="CQ623" t="s">
        <v>544</v>
      </c>
      <c r="CR623" t="s">
        <v>544</v>
      </c>
      <c r="CS623" t="s">
        <v>544</v>
      </c>
      <c r="CT623" t="s">
        <v>544</v>
      </c>
      <c r="CU623" t="s">
        <v>544</v>
      </c>
      <c r="CV623" t="s">
        <v>544</v>
      </c>
      <c r="CW623" t="s">
        <v>544</v>
      </c>
      <c r="CX623" t="s">
        <v>544</v>
      </c>
      <c r="CY623" t="s">
        <v>544</v>
      </c>
      <c r="CZ623" t="s">
        <v>544</v>
      </c>
      <c r="DA623" t="s">
        <v>544</v>
      </c>
      <c r="DB623" t="s">
        <v>544</v>
      </c>
      <c r="DC623" t="s">
        <v>544</v>
      </c>
      <c r="DD623" t="s">
        <v>544</v>
      </c>
      <c r="DE623" t="s">
        <v>544</v>
      </c>
      <c r="DF623" t="s">
        <v>544</v>
      </c>
      <c r="DG623" t="s">
        <v>544</v>
      </c>
      <c r="DH623" t="s">
        <v>544</v>
      </c>
      <c r="DI623" t="s">
        <v>544</v>
      </c>
      <c r="DJ623" t="s">
        <v>544</v>
      </c>
      <c r="DK623" t="s">
        <v>544</v>
      </c>
      <c r="DL623" t="s">
        <v>544</v>
      </c>
      <c r="DM623" t="s">
        <v>544</v>
      </c>
      <c r="DN623" t="s">
        <v>544</v>
      </c>
      <c r="DO623" t="s">
        <v>544</v>
      </c>
      <c r="DP623" t="s">
        <v>544</v>
      </c>
      <c r="DQ623" t="s">
        <v>544</v>
      </c>
      <c r="DR623" t="s">
        <v>544</v>
      </c>
      <c r="DS623" t="s">
        <v>544</v>
      </c>
      <c r="DT623" t="s">
        <v>544</v>
      </c>
      <c r="DU623" t="s">
        <v>544</v>
      </c>
      <c r="DV623" t="s">
        <v>544</v>
      </c>
      <c r="DW623" t="s">
        <v>544</v>
      </c>
      <c r="DX623" t="s">
        <v>544</v>
      </c>
      <c r="DY623" t="s">
        <v>544</v>
      </c>
      <c r="DZ623" t="s">
        <v>544</v>
      </c>
      <c r="EA623" t="s">
        <v>544</v>
      </c>
    </row>
    <row r="624" spans="1:131" ht="15" hidden="1">
      <c r="A624" s="505" t="e">
        <v>#N/A</v>
      </c>
      <c r="B624" s="505" t="e">
        <v>#N/A</v>
      </c>
      <c r="C624" s="506" t="s">
        <v>544</v>
      </c>
      <c r="D624" s="506" t="s">
        <v>544</v>
      </c>
      <c r="E624" s="507" t="s">
        <v>544</v>
      </c>
      <c r="F624" s="507" t="s">
        <v>544</v>
      </c>
      <c r="G624" s="508" t="s">
        <v>544</v>
      </c>
      <c r="H624" s="470" t="s">
        <v>544</v>
      </c>
      <c r="I624" s="509" t="s">
        <v>544</v>
      </c>
      <c r="J624" s="510" t="s">
        <v>544</v>
      </c>
      <c r="K624" s="511" t="s">
        <v>544</v>
      </c>
      <c r="L624" s="511" t="s">
        <v>544</v>
      </c>
      <c r="M624" s="511" t="s">
        <v>544</v>
      </c>
      <c r="N624" s="511" t="s">
        <v>544</v>
      </c>
      <c r="O624" s="511" t="s">
        <v>544</v>
      </c>
      <c r="P624" s="511" t="s">
        <v>544</v>
      </c>
      <c r="Q624" s="511" t="s">
        <v>544</v>
      </c>
      <c r="R624" s="511" t="s">
        <v>544</v>
      </c>
      <c r="S624" s="511" t="s">
        <v>544</v>
      </c>
      <c r="T624" s="511" t="s">
        <v>544</v>
      </c>
      <c r="U624" s="511" t="s">
        <v>544</v>
      </c>
      <c r="V624" s="511" t="s">
        <v>544</v>
      </c>
      <c r="W624" s="511" t="s">
        <v>544</v>
      </c>
      <c r="X624" s="511" t="s">
        <v>544</v>
      </c>
      <c r="Y624" s="511" t="s">
        <v>544</v>
      </c>
      <c r="Z624" s="511" t="s">
        <v>544</v>
      </c>
      <c r="AA624" s="511" t="s">
        <v>544</v>
      </c>
      <c r="AB624" s="511" t="s">
        <v>544</v>
      </c>
      <c r="AC624" s="511" t="s">
        <v>544</v>
      </c>
      <c r="AD624" s="511" t="s">
        <v>544</v>
      </c>
      <c r="AE624" s="511" t="s">
        <v>544</v>
      </c>
      <c r="AF624" s="511" t="s">
        <v>544</v>
      </c>
      <c r="AG624" s="511" t="s">
        <v>544</v>
      </c>
      <c r="AH624" s="511" t="s">
        <v>544</v>
      </c>
      <c r="AI624" s="511" t="s">
        <v>544</v>
      </c>
      <c r="AJ624" s="511" t="s">
        <v>544</v>
      </c>
      <c r="AK624" s="511" t="s">
        <v>544</v>
      </c>
      <c r="AL624" s="511" t="s">
        <v>544</v>
      </c>
      <c r="AM624" s="511" t="s">
        <v>544</v>
      </c>
      <c r="AN624" s="511" t="s">
        <v>544</v>
      </c>
      <c r="AO624" s="511" t="s">
        <v>544</v>
      </c>
      <c r="AP624" s="511" t="s">
        <v>544</v>
      </c>
      <c r="AQ624" s="511" t="s">
        <v>544</v>
      </c>
      <c r="AR624" s="511" t="s">
        <v>544</v>
      </c>
      <c r="AS624" s="511" t="s">
        <v>544</v>
      </c>
      <c r="AT624" s="511" t="s">
        <v>544</v>
      </c>
      <c r="AU624" s="511" t="s">
        <v>544</v>
      </c>
      <c r="AV624" s="511" t="s">
        <v>544</v>
      </c>
      <c r="AW624" s="511" t="s">
        <v>544</v>
      </c>
      <c r="AX624" s="511" t="s">
        <v>544</v>
      </c>
      <c r="AY624" s="511" t="s">
        <v>544</v>
      </c>
      <c r="AZ624" s="511" t="s">
        <v>544</v>
      </c>
      <c r="BA624" s="511" t="s">
        <v>544</v>
      </c>
      <c r="BB624" s="511" t="s">
        <v>544</v>
      </c>
      <c r="BC624" s="511" t="s">
        <v>544</v>
      </c>
      <c r="BD624" s="511" t="s">
        <v>544</v>
      </c>
      <c r="BE624" s="511" t="s">
        <v>544</v>
      </c>
      <c r="BF624" s="511" t="s">
        <v>544</v>
      </c>
      <c r="BG624" s="511" t="s">
        <v>544</v>
      </c>
      <c r="BH624" s="511" t="s">
        <v>544</v>
      </c>
      <c r="BI624" s="511" t="s">
        <v>544</v>
      </c>
      <c r="BJ624" s="511" t="s">
        <v>544</v>
      </c>
      <c r="BK624" s="511" t="s">
        <v>544</v>
      </c>
      <c r="BL624" s="512" t="s">
        <v>544</v>
      </c>
      <c r="BM624" s="511" t="s">
        <v>544</v>
      </c>
      <c r="BN624" s="511" t="s">
        <v>544</v>
      </c>
      <c r="BO624" s="511" t="s">
        <v>544</v>
      </c>
      <c r="BQ624" t="s">
        <v>544</v>
      </c>
      <c r="BR624" t="s">
        <v>544</v>
      </c>
      <c r="BS624" t="s">
        <v>544</v>
      </c>
      <c r="BT624" t="s">
        <v>544</v>
      </c>
      <c r="BU624" t="s">
        <v>544</v>
      </c>
      <c r="BV624" t="s">
        <v>544</v>
      </c>
      <c r="BW624" t="s">
        <v>544</v>
      </c>
      <c r="BX624" t="s">
        <v>544</v>
      </c>
      <c r="BY624" t="s">
        <v>544</v>
      </c>
      <c r="BZ624" t="s">
        <v>544</v>
      </c>
      <c r="CA624" t="s">
        <v>544</v>
      </c>
      <c r="CB624" t="s">
        <v>544</v>
      </c>
      <c r="CC624" t="s">
        <v>544</v>
      </c>
      <c r="CD624" t="s">
        <v>544</v>
      </c>
      <c r="CE624" t="s">
        <v>544</v>
      </c>
      <c r="CF624" t="s">
        <v>544</v>
      </c>
      <c r="CG624" t="s">
        <v>544</v>
      </c>
      <c r="CH624" t="s">
        <v>544</v>
      </c>
      <c r="CI624" t="s">
        <v>544</v>
      </c>
      <c r="CJ624" t="s">
        <v>544</v>
      </c>
      <c r="CK624" t="s">
        <v>544</v>
      </c>
      <c r="CL624" t="s">
        <v>544</v>
      </c>
      <c r="CM624" t="s">
        <v>544</v>
      </c>
      <c r="CN624" t="s">
        <v>544</v>
      </c>
      <c r="CO624" t="s">
        <v>544</v>
      </c>
      <c r="CP624" t="s">
        <v>544</v>
      </c>
      <c r="CQ624" t="s">
        <v>544</v>
      </c>
      <c r="CR624" t="s">
        <v>544</v>
      </c>
      <c r="CS624" t="s">
        <v>544</v>
      </c>
      <c r="CT624" t="s">
        <v>544</v>
      </c>
      <c r="CU624" t="s">
        <v>544</v>
      </c>
      <c r="CV624" t="s">
        <v>544</v>
      </c>
      <c r="CW624" t="s">
        <v>544</v>
      </c>
      <c r="CX624" t="s">
        <v>544</v>
      </c>
      <c r="CY624" t="s">
        <v>544</v>
      </c>
      <c r="CZ624" t="s">
        <v>544</v>
      </c>
      <c r="DA624" t="s">
        <v>544</v>
      </c>
      <c r="DB624" t="s">
        <v>544</v>
      </c>
      <c r="DC624" t="s">
        <v>544</v>
      </c>
      <c r="DD624" t="s">
        <v>544</v>
      </c>
      <c r="DE624" t="s">
        <v>544</v>
      </c>
      <c r="DF624" t="s">
        <v>544</v>
      </c>
      <c r="DG624" t="s">
        <v>544</v>
      </c>
      <c r="DH624" t="s">
        <v>544</v>
      </c>
      <c r="DI624" t="s">
        <v>544</v>
      </c>
      <c r="DJ624" t="s">
        <v>544</v>
      </c>
      <c r="DK624" t="s">
        <v>544</v>
      </c>
      <c r="DL624" t="s">
        <v>544</v>
      </c>
      <c r="DM624" t="s">
        <v>544</v>
      </c>
      <c r="DN624" t="s">
        <v>544</v>
      </c>
      <c r="DO624" t="s">
        <v>544</v>
      </c>
      <c r="DP624" t="s">
        <v>544</v>
      </c>
      <c r="DQ624" t="s">
        <v>544</v>
      </c>
      <c r="DR624" t="s">
        <v>544</v>
      </c>
      <c r="DS624" t="s">
        <v>544</v>
      </c>
      <c r="DT624" t="s">
        <v>544</v>
      </c>
      <c r="DU624" t="s">
        <v>544</v>
      </c>
      <c r="DV624" t="s">
        <v>544</v>
      </c>
      <c r="DW624" t="s">
        <v>544</v>
      </c>
      <c r="DX624" t="s">
        <v>544</v>
      </c>
      <c r="DY624" t="s">
        <v>544</v>
      </c>
      <c r="DZ624" t="s">
        <v>544</v>
      </c>
      <c r="EA624" t="s">
        <v>544</v>
      </c>
    </row>
    <row r="625" spans="1:131" ht="15" hidden="1">
      <c r="A625" s="505" t="e">
        <v>#N/A</v>
      </c>
      <c r="B625" s="505" t="e">
        <v>#N/A</v>
      </c>
      <c r="C625" s="506" t="s">
        <v>544</v>
      </c>
      <c r="D625" s="506" t="s">
        <v>544</v>
      </c>
      <c r="E625" s="507" t="s">
        <v>544</v>
      </c>
      <c r="F625" s="507" t="s">
        <v>544</v>
      </c>
      <c r="G625" s="508" t="s">
        <v>544</v>
      </c>
      <c r="H625" s="470" t="s">
        <v>544</v>
      </c>
      <c r="I625" s="509" t="s">
        <v>544</v>
      </c>
      <c r="J625" s="510" t="s">
        <v>544</v>
      </c>
      <c r="K625" s="511" t="s">
        <v>544</v>
      </c>
      <c r="L625" s="511" t="s">
        <v>544</v>
      </c>
      <c r="M625" s="511" t="s">
        <v>544</v>
      </c>
      <c r="N625" s="511" t="s">
        <v>544</v>
      </c>
      <c r="O625" s="511" t="s">
        <v>544</v>
      </c>
      <c r="P625" s="511" t="s">
        <v>544</v>
      </c>
      <c r="Q625" s="511" t="s">
        <v>544</v>
      </c>
      <c r="R625" s="511" t="s">
        <v>544</v>
      </c>
      <c r="S625" s="511" t="s">
        <v>544</v>
      </c>
      <c r="T625" s="511" t="s">
        <v>544</v>
      </c>
      <c r="U625" s="511" t="s">
        <v>544</v>
      </c>
      <c r="V625" s="511" t="s">
        <v>544</v>
      </c>
      <c r="W625" s="511" t="s">
        <v>544</v>
      </c>
      <c r="X625" s="511" t="s">
        <v>544</v>
      </c>
      <c r="Y625" s="511" t="s">
        <v>544</v>
      </c>
      <c r="Z625" s="511" t="s">
        <v>544</v>
      </c>
      <c r="AA625" s="511" t="s">
        <v>544</v>
      </c>
      <c r="AB625" s="511" t="s">
        <v>544</v>
      </c>
      <c r="AC625" s="511" t="s">
        <v>544</v>
      </c>
      <c r="AD625" s="511" t="s">
        <v>544</v>
      </c>
      <c r="AE625" s="511" t="s">
        <v>544</v>
      </c>
      <c r="AF625" s="511" t="s">
        <v>544</v>
      </c>
      <c r="AG625" s="511" t="s">
        <v>544</v>
      </c>
      <c r="AH625" s="511" t="s">
        <v>544</v>
      </c>
      <c r="AI625" s="511" t="s">
        <v>544</v>
      </c>
      <c r="AJ625" s="511" t="s">
        <v>544</v>
      </c>
      <c r="AK625" s="511" t="s">
        <v>544</v>
      </c>
      <c r="AL625" s="511" t="s">
        <v>544</v>
      </c>
      <c r="AM625" s="511" t="s">
        <v>544</v>
      </c>
      <c r="AN625" s="511" t="s">
        <v>544</v>
      </c>
      <c r="AO625" s="511" t="s">
        <v>544</v>
      </c>
      <c r="AP625" s="511" t="s">
        <v>544</v>
      </c>
      <c r="AQ625" s="511" t="s">
        <v>544</v>
      </c>
      <c r="AR625" s="511" t="s">
        <v>544</v>
      </c>
      <c r="AS625" s="511" t="s">
        <v>544</v>
      </c>
      <c r="AT625" s="511" t="s">
        <v>544</v>
      </c>
      <c r="AU625" s="511" t="s">
        <v>544</v>
      </c>
      <c r="AV625" s="511" t="s">
        <v>544</v>
      </c>
      <c r="AW625" s="511" t="s">
        <v>544</v>
      </c>
      <c r="AX625" s="511" t="s">
        <v>544</v>
      </c>
      <c r="AY625" s="511" t="s">
        <v>544</v>
      </c>
      <c r="AZ625" s="511" t="s">
        <v>544</v>
      </c>
      <c r="BA625" s="511" t="s">
        <v>544</v>
      </c>
      <c r="BB625" s="511" t="s">
        <v>544</v>
      </c>
      <c r="BC625" s="511" t="s">
        <v>544</v>
      </c>
      <c r="BD625" s="511" t="s">
        <v>544</v>
      </c>
      <c r="BE625" s="511" t="s">
        <v>544</v>
      </c>
      <c r="BF625" s="511" t="s">
        <v>544</v>
      </c>
      <c r="BG625" s="511" t="s">
        <v>544</v>
      </c>
      <c r="BH625" s="511" t="s">
        <v>544</v>
      </c>
      <c r="BI625" s="511" t="s">
        <v>544</v>
      </c>
      <c r="BJ625" s="511" t="s">
        <v>544</v>
      </c>
      <c r="BK625" s="511" t="s">
        <v>544</v>
      </c>
      <c r="BL625" s="512" t="s">
        <v>544</v>
      </c>
      <c r="BM625" s="511" t="s">
        <v>544</v>
      </c>
      <c r="BN625" s="511" t="s">
        <v>544</v>
      </c>
      <c r="BO625" s="511" t="s">
        <v>544</v>
      </c>
      <c r="BQ625" t="s">
        <v>544</v>
      </c>
      <c r="BR625" t="s">
        <v>544</v>
      </c>
      <c r="BS625" t="s">
        <v>544</v>
      </c>
      <c r="BT625" t="s">
        <v>544</v>
      </c>
      <c r="BU625" t="s">
        <v>544</v>
      </c>
      <c r="BV625" t="s">
        <v>544</v>
      </c>
      <c r="BW625" t="s">
        <v>544</v>
      </c>
      <c r="BX625" t="s">
        <v>544</v>
      </c>
      <c r="BY625" t="s">
        <v>544</v>
      </c>
      <c r="BZ625" t="s">
        <v>544</v>
      </c>
      <c r="CA625" t="s">
        <v>544</v>
      </c>
      <c r="CB625" t="s">
        <v>544</v>
      </c>
      <c r="CC625" t="s">
        <v>544</v>
      </c>
      <c r="CD625" t="s">
        <v>544</v>
      </c>
      <c r="CE625" t="s">
        <v>544</v>
      </c>
      <c r="CF625" t="s">
        <v>544</v>
      </c>
      <c r="CG625" t="s">
        <v>544</v>
      </c>
      <c r="CH625" t="s">
        <v>544</v>
      </c>
      <c r="CI625" t="s">
        <v>544</v>
      </c>
      <c r="CJ625" t="s">
        <v>544</v>
      </c>
      <c r="CK625" t="s">
        <v>544</v>
      </c>
      <c r="CL625" t="s">
        <v>544</v>
      </c>
      <c r="CM625" t="s">
        <v>544</v>
      </c>
      <c r="CN625" t="s">
        <v>544</v>
      </c>
      <c r="CO625" t="s">
        <v>544</v>
      </c>
      <c r="CP625" t="s">
        <v>544</v>
      </c>
      <c r="CQ625" t="s">
        <v>544</v>
      </c>
      <c r="CR625" t="s">
        <v>544</v>
      </c>
      <c r="CS625" t="s">
        <v>544</v>
      </c>
      <c r="CT625" t="s">
        <v>544</v>
      </c>
      <c r="CU625" t="s">
        <v>544</v>
      </c>
      <c r="CV625" t="s">
        <v>544</v>
      </c>
      <c r="CW625" t="s">
        <v>544</v>
      </c>
      <c r="CX625" t="s">
        <v>544</v>
      </c>
      <c r="CY625" t="s">
        <v>544</v>
      </c>
      <c r="CZ625" t="s">
        <v>544</v>
      </c>
      <c r="DA625" t="s">
        <v>544</v>
      </c>
      <c r="DB625" t="s">
        <v>544</v>
      </c>
      <c r="DC625" t="s">
        <v>544</v>
      </c>
      <c r="DD625" t="s">
        <v>544</v>
      </c>
      <c r="DE625" t="s">
        <v>544</v>
      </c>
      <c r="DF625" t="s">
        <v>544</v>
      </c>
      <c r="DG625" t="s">
        <v>544</v>
      </c>
      <c r="DH625" t="s">
        <v>544</v>
      </c>
      <c r="DI625" t="s">
        <v>544</v>
      </c>
      <c r="DJ625" t="s">
        <v>544</v>
      </c>
      <c r="DK625" t="s">
        <v>544</v>
      </c>
      <c r="DL625" t="s">
        <v>544</v>
      </c>
      <c r="DM625" t="s">
        <v>544</v>
      </c>
      <c r="DN625" t="s">
        <v>544</v>
      </c>
      <c r="DO625" t="s">
        <v>544</v>
      </c>
      <c r="DP625" t="s">
        <v>544</v>
      </c>
      <c r="DQ625" t="s">
        <v>544</v>
      </c>
      <c r="DR625" t="s">
        <v>544</v>
      </c>
      <c r="DS625" t="s">
        <v>544</v>
      </c>
      <c r="DT625" t="s">
        <v>544</v>
      </c>
      <c r="DU625" t="s">
        <v>544</v>
      </c>
      <c r="DV625" t="s">
        <v>544</v>
      </c>
      <c r="DW625" t="s">
        <v>544</v>
      </c>
      <c r="DX625" t="s">
        <v>544</v>
      </c>
      <c r="DY625" t="s">
        <v>544</v>
      </c>
      <c r="DZ625" t="s">
        <v>544</v>
      </c>
      <c r="EA625" t="s">
        <v>544</v>
      </c>
    </row>
    <row r="626" spans="1:131" ht="15" hidden="1">
      <c r="A626" s="505" t="e">
        <v>#N/A</v>
      </c>
      <c r="B626" s="505" t="e">
        <v>#N/A</v>
      </c>
      <c r="C626" s="506" t="s">
        <v>544</v>
      </c>
      <c r="D626" s="506" t="s">
        <v>544</v>
      </c>
      <c r="E626" s="507" t="s">
        <v>544</v>
      </c>
      <c r="F626" s="507" t="s">
        <v>544</v>
      </c>
      <c r="G626" s="508" t="s">
        <v>544</v>
      </c>
      <c r="H626" s="470" t="s">
        <v>544</v>
      </c>
      <c r="I626" s="509" t="s">
        <v>544</v>
      </c>
      <c r="J626" s="510" t="s">
        <v>544</v>
      </c>
      <c r="K626" s="511" t="s">
        <v>544</v>
      </c>
      <c r="L626" s="511" t="s">
        <v>544</v>
      </c>
      <c r="M626" s="511" t="s">
        <v>544</v>
      </c>
      <c r="N626" s="511" t="s">
        <v>544</v>
      </c>
      <c r="O626" s="511" t="s">
        <v>544</v>
      </c>
      <c r="P626" s="511" t="s">
        <v>544</v>
      </c>
      <c r="Q626" s="511" t="s">
        <v>544</v>
      </c>
      <c r="R626" s="511" t="s">
        <v>544</v>
      </c>
      <c r="S626" s="511" t="s">
        <v>544</v>
      </c>
      <c r="T626" s="511" t="s">
        <v>544</v>
      </c>
      <c r="U626" s="511" t="s">
        <v>544</v>
      </c>
      <c r="V626" s="511" t="s">
        <v>544</v>
      </c>
      <c r="W626" s="511" t="s">
        <v>544</v>
      </c>
      <c r="X626" s="511" t="s">
        <v>544</v>
      </c>
      <c r="Y626" s="511" t="s">
        <v>544</v>
      </c>
      <c r="Z626" s="511" t="s">
        <v>544</v>
      </c>
      <c r="AA626" s="511" t="s">
        <v>544</v>
      </c>
      <c r="AB626" s="511" t="s">
        <v>544</v>
      </c>
      <c r="AC626" s="511" t="s">
        <v>544</v>
      </c>
      <c r="AD626" s="511" t="s">
        <v>544</v>
      </c>
      <c r="AE626" s="511" t="s">
        <v>544</v>
      </c>
      <c r="AF626" s="511" t="s">
        <v>544</v>
      </c>
      <c r="AG626" s="511" t="s">
        <v>544</v>
      </c>
      <c r="AH626" s="511" t="s">
        <v>544</v>
      </c>
      <c r="AI626" s="511" t="s">
        <v>544</v>
      </c>
      <c r="AJ626" s="511" t="s">
        <v>544</v>
      </c>
      <c r="AK626" s="511" t="s">
        <v>544</v>
      </c>
      <c r="AL626" s="511" t="s">
        <v>544</v>
      </c>
      <c r="AM626" s="511" t="s">
        <v>544</v>
      </c>
      <c r="AN626" s="511" t="s">
        <v>544</v>
      </c>
      <c r="AO626" s="511" t="s">
        <v>544</v>
      </c>
      <c r="AP626" s="511" t="s">
        <v>544</v>
      </c>
      <c r="AQ626" s="511" t="s">
        <v>544</v>
      </c>
      <c r="AR626" s="511" t="s">
        <v>544</v>
      </c>
      <c r="AS626" s="511" t="s">
        <v>544</v>
      </c>
      <c r="AT626" s="511" t="s">
        <v>544</v>
      </c>
      <c r="AU626" s="511" t="s">
        <v>544</v>
      </c>
      <c r="AV626" s="511" t="s">
        <v>544</v>
      </c>
      <c r="AW626" s="511" t="s">
        <v>544</v>
      </c>
      <c r="AX626" s="511" t="s">
        <v>544</v>
      </c>
      <c r="AY626" s="511" t="s">
        <v>544</v>
      </c>
      <c r="AZ626" s="511" t="s">
        <v>544</v>
      </c>
      <c r="BA626" s="511" t="s">
        <v>544</v>
      </c>
      <c r="BB626" s="511" t="s">
        <v>544</v>
      </c>
      <c r="BC626" s="511" t="s">
        <v>544</v>
      </c>
      <c r="BD626" s="511" t="s">
        <v>544</v>
      </c>
      <c r="BE626" s="511" t="s">
        <v>544</v>
      </c>
      <c r="BF626" s="511" t="s">
        <v>544</v>
      </c>
      <c r="BG626" s="511" t="s">
        <v>544</v>
      </c>
      <c r="BH626" s="511" t="s">
        <v>544</v>
      </c>
      <c r="BI626" s="511" t="s">
        <v>544</v>
      </c>
      <c r="BJ626" s="511" t="s">
        <v>544</v>
      </c>
      <c r="BK626" s="511" t="s">
        <v>544</v>
      </c>
      <c r="BL626" s="512" t="s">
        <v>544</v>
      </c>
      <c r="BM626" s="511" t="s">
        <v>544</v>
      </c>
      <c r="BN626" s="511" t="s">
        <v>544</v>
      </c>
      <c r="BO626" s="511" t="s">
        <v>544</v>
      </c>
      <c r="BQ626" t="s">
        <v>544</v>
      </c>
      <c r="BR626" t="s">
        <v>544</v>
      </c>
      <c r="BS626" t="s">
        <v>544</v>
      </c>
      <c r="BT626" t="s">
        <v>544</v>
      </c>
      <c r="BU626" t="s">
        <v>544</v>
      </c>
      <c r="BV626" t="s">
        <v>544</v>
      </c>
      <c r="BW626" t="s">
        <v>544</v>
      </c>
      <c r="BX626" t="s">
        <v>544</v>
      </c>
      <c r="BY626" t="s">
        <v>544</v>
      </c>
      <c r="BZ626" t="s">
        <v>544</v>
      </c>
      <c r="CA626" t="s">
        <v>544</v>
      </c>
      <c r="CB626" t="s">
        <v>544</v>
      </c>
      <c r="CC626" t="s">
        <v>544</v>
      </c>
      <c r="CD626" t="s">
        <v>544</v>
      </c>
      <c r="CE626" t="s">
        <v>544</v>
      </c>
      <c r="CF626" t="s">
        <v>544</v>
      </c>
      <c r="CG626" t="s">
        <v>544</v>
      </c>
      <c r="CH626" t="s">
        <v>544</v>
      </c>
      <c r="CI626" t="s">
        <v>544</v>
      </c>
      <c r="CJ626" t="s">
        <v>544</v>
      </c>
      <c r="CK626" t="s">
        <v>544</v>
      </c>
      <c r="CL626" t="s">
        <v>544</v>
      </c>
      <c r="CM626" t="s">
        <v>544</v>
      </c>
      <c r="CN626" t="s">
        <v>544</v>
      </c>
      <c r="CO626" t="s">
        <v>544</v>
      </c>
      <c r="CP626" t="s">
        <v>544</v>
      </c>
      <c r="CQ626" t="s">
        <v>544</v>
      </c>
      <c r="CR626" t="s">
        <v>544</v>
      </c>
      <c r="CS626" t="s">
        <v>544</v>
      </c>
      <c r="CT626" t="s">
        <v>544</v>
      </c>
      <c r="CU626" t="s">
        <v>544</v>
      </c>
      <c r="CV626" t="s">
        <v>544</v>
      </c>
      <c r="CW626" t="s">
        <v>544</v>
      </c>
      <c r="CX626" t="s">
        <v>544</v>
      </c>
      <c r="CY626" t="s">
        <v>544</v>
      </c>
      <c r="CZ626" t="s">
        <v>544</v>
      </c>
      <c r="DA626" t="s">
        <v>544</v>
      </c>
      <c r="DB626" t="s">
        <v>544</v>
      </c>
      <c r="DC626" t="s">
        <v>544</v>
      </c>
      <c r="DD626" t="s">
        <v>544</v>
      </c>
      <c r="DE626" t="s">
        <v>544</v>
      </c>
      <c r="DF626" t="s">
        <v>544</v>
      </c>
      <c r="DG626" t="s">
        <v>544</v>
      </c>
      <c r="DH626" t="s">
        <v>544</v>
      </c>
      <c r="DI626" t="s">
        <v>544</v>
      </c>
      <c r="DJ626" t="s">
        <v>544</v>
      </c>
      <c r="DK626" t="s">
        <v>544</v>
      </c>
      <c r="DL626" t="s">
        <v>544</v>
      </c>
      <c r="DM626" t="s">
        <v>544</v>
      </c>
      <c r="DN626" t="s">
        <v>544</v>
      </c>
      <c r="DO626" t="s">
        <v>544</v>
      </c>
      <c r="DP626" t="s">
        <v>544</v>
      </c>
      <c r="DQ626" t="s">
        <v>544</v>
      </c>
      <c r="DR626" t="s">
        <v>544</v>
      </c>
      <c r="DS626" t="s">
        <v>544</v>
      </c>
      <c r="DT626" t="s">
        <v>544</v>
      </c>
      <c r="DU626" t="s">
        <v>544</v>
      </c>
      <c r="DV626" t="s">
        <v>544</v>
      </c>
      <c r="DW626" t="s">
        <v>544</v>
      </c>
      <c r="DX626" t="s">
        <v>544</v>
      </c>
      <c r="DY626" t="s">
        <v>544</v>
      </c>
      <c r="DZ626" t="s">
        <v>544</v>
      </c>
      <c r="EA626" t="s">
        <v>544</v>
      </c>
    </row>
    <row r="627" spans="1:131" ht="15" hidden="1">
      <c r="A627" s="505" t="e">
        <v>#N/A</v>
      </c>
      <c r="B627" s="505" t="e">
        <v>#N/A</v>
      </c>
      <c r="C627" s="506" t="s">
        <v>544</v>
      </c>
      <c r="D627" s="506" t="s">
        <v>544</v>
      </c>
      <c r="E627" s="507" t="s">
        <v>544</v>
      </c>
      <c r="F627" s="507" t="s">
        <v>544</v>
      </c>
      <c r="G627" s="508" t="s">
        <v>544</v>
      </c>
      <c r="H627" s="470" t="s">
        <v>544</v>
      </c>
      <c r="I627" s="509" t="s">
        <v>544</v>
      </c>
      <c r="J627" s="510" t="s">
        <v>544</v>
      </c>
      <c r="K627" s="511" t="s">
        <v>544</v>
      </c>
      <c r="L627" s="511" t="s">
        <v>544</v>
      </c>
      <c r="M627" s="511" t="s">
        <v>544</v>
      </c>
      <c r="N627" s="511" t="s">
        <v>544</v>
      </c>
      <c r="O627" s="511" t="s">
        <v>544</v>
      </c>
      <c r="P627" s="511" t="s">
        <v>544</v>
      </c>
      <c r="Q627" s="511" t="s">
        <v>544</v>
      </c>
      <c r="R627" s="511" t="s">
        <v>544</v>
      </c>
      <c r="S627" s="511" t="s">
        <v>544</v>
      </c>
      <c r="T627" s="511" t="s">
        <v>544</v>
      </c>
      <c r="U627" s="511" t="s">
        <v>544</v>
      </c>
      <c r="V627" s="511" t="s">
        <v>544</v>
      </c>
      <c r="W627" s="511" t="s">
        <v>544</v>
      </c>
      <c r="X627" s="511" t="s">
        <v>544</v>
      </c>
      <c r="Y627" s="511" t="s">
        <v>544</v>
      </c>
      <c r="Z627" s="511" t="s">
        <v>544</v>
      </c>
      <c r="AA627" s="511" t="s">
        <v>544</v>
      </c>
      <c r="AB627" s="511" t="s">
        <v>544</v>
      </c>
      <c r="AC627" s="511" t="s">
        <v>544</v>
      </c>
      <c r="AD627" s="511" t="s">
        <v>544</v>
      </c>
      <c r="AE627" s="511" t="s">
        <v>544</v>
      </c>
      <c r="AF627" s="511" t="s">
        <v>544</v>
      </c>
      <c r="AG627" s="511" t="s">
        <v>544</v>
      </c>
      <c r="AH627" s="511" t="s">
        <v>544</v>
      </c>
      <c r="AI627" s="511" t="s">
        <v>544</v>
      </c>
      <c r="AJ627" s="511" t="s">
        <v>544</v>
      </c>
      <c r="AK627" s="511" t="s">
        <v>544</v>
      </c>
      <c r="AL627" s="511" t="s">
        <v>544</v>
      </c>
      <c r="AM627" s="511" t="s">
        <v>544</v>
      </c>
      <c r="AN627" s="511" t="s">
        <v>544</v>
      </c>
      <c r="AO627" s="511" t="s">
        <v>544</v>
      </c>
      <c r="AP627" s="511" t="s">
        <v>544</v>
      </c>
      <c r="AQ627" s="511" t="s">
        <v>544</v>
      </c>
      <c r="AR627" s="511" t="s">
        <v>544</v>
      </c>
      <c r="AS627" s="511" t="s">
        <v>544</v>
      </c>
      <c r="AT627" s="511" t="s">
        <v>544</v>
      </c>
      <c r="AU627" s="511" t="s">
        <v>544</v>
      </c>
      <c r="AV627" s="511" t="s">
        <v>544</v>
      </c>
      <c r="AW627" s="511" t="s">
        <v>544</v>
      </c>
      <c r="AX627" s="511" t="s">
        <v>544</v>
      </c>
      <c r="AY627" s="511" t="s">
        <v>544</v>
      </c>
      <c r="AZ627" s="511" t="s">
        <v>544</v>
      </c>
      <c r="BA627" s="511" t="s">
        <v>544</v>
      </c>
      <c r="BB627" s="511" t="s">
        <v>544</v>
      </c>
      <c r="BC627" s="511" t="s">
        <v>544</v>
      </c>
      <c r="BD627" s="511" t="s">
        <v>544</v>
      </c>
      <c r="BE627" s="511" t="s">
        <v>544</v>
      </c>
      <c r="BF627" s="511" t="s">
        <v>544</v>
      </c>
      <c r="BG627" s="511" t="s">
        <v>544</v>
      </c>
      <c r="BH627" s="511" t="s">
        <v>544</v>
      </c>
      <c r="BI627" s="511" t="s">
        <v>544</v>
      </c>
      <c r="BJ627" s="511" t="s">
        <v>544</v>
      </c>
      <c r="BK627" s="511" t="s">
        <v>544</v>
      </c>
      <c r="BL627" s="512" t="s">
        <v>544</v>
      </c>
      <c r="BM627" s="511" t="s">
        <v>544</v>
      </c>
      <c r="BN627" s="511" t="s">
        <v>544</v>
      </c>
      <c r="BO627" s="511" t="s">
        <v>544</v>
      </c>
      <c r="BQ627" t="s">
        <v>544</v>
      </c>
      <c r="BR627" t="s">
        <v>544</v>
      </c>
      <c r="BS627" t="s">
        <v>544</v>
      </c>
      <c r="BT627" t="s">
        <v>544</v>
      </c>
      <c r="BU627" t="s">
        <v>544</v>
      </c>
      <c r="BV627" t="s">
        <v>544</v>
      </c>
      <c r="BW627" t="s">
        <v>544</v>
      </c>
      <c r="BX627" t="s">
        <v>544</v>
      </c>
      <c r="BY627" t="s">
        <v>544</v>
      </c>
      <c r="BZ627" t="s">
        <v>544</v>
      </c>
      <c r="CA627" t="s">
        <v>544</v>
      </c>
      <c r="CB627" t="s">
        <v>544</v>
      </c>
      <c r="CC627" t="s">
        <v>544</v>
      </c>
      <c r="CD627" t="s">
        <v>544</v>
      </c>
      <c r="CE627" t="s">
        <v>544</v>
      </c>
      <c r="CF627" t="s">
        <v>544</v>
      </c>
      <c r="CG627" t="s">
        <v>544</v>
      </c>
      <c r="CH627" t="s">
        <v>544</v>
      </c>
      <c r="CI627" t="s">
        <v>544</v>
      </c>
      <c r="CJ627" t="s">
        <v>544</v>
      </c>
      <c r="CK627" t="s">
        <v>544</v>
      </c>
      <c r="CL627" t="s">
        <v>544</v>
      </c>
      <c r="CM627" t="s">
        <v>544</v>
      </c>
      <c r="CN627" t="s">
        <v>544</v>
      </c>
      <c r="CO627" t="s">
        <v>544</v>
      </c>
      <c r="CP627" t="s">
        <v>544</v>
      </c>
      <c r="CQ627" t="s">
        <v>544</v>
      </c>
      <c r="CR627" t="s">
        <v>544</v>
      </c>
      <c r="CS627" t="s">
        <v>544</v>
      </c>
      <c r="CT627" t="s">
        <v>544</v>
      </c>
      <c r="CU627" t="s">
        <v>544</v>
      </c>
      <c r="CV627" t="s">
        <v>544</v>
      </c>
      <c r="CW627" t="s">
        <v>544</v>
      </c>
      <c r="CX627" t="s">
        <v>544</v>
      </c>
      <c r="CY627" t="s">
        <v>544</v>
      </c>
      <c r="CZ627" t="s">
        <v>544</v>
      </c>
      <c r="DA627" t="s">
        <v>544</v>
      </c>
      <c r="DB627" t="s">
        <v>544</v>
      </c>
      <c r="DC627" t="s">
        <v>544</v>
      </c>
      <c r="DD627" t="s">
        <v>544</v>
      </c>
      <c r="DE627" t="s">
        <v>544</v>
      </c>
      <c r="DF627" t="s">
        <v>544</v>
      </c>
      <c r="DG627" t="s">
        <v>544</v>
      </c>
      <c r="DH627" t="s">
        <v>544</v>
      </c>
      <c r="DI627" t="s">
        <v>544</v>
      </c>
      <c r="DJ627" t="s">
        <v>544</v>
      </c>
      <c r="DK627" t="s">
        <v>544</v>
      </c>
      <c r="DL627" t="s">
        <v>544</v>
      </c>
      <c r="DM627" t="s">
        <v>544</v>
      </c>
      <c r="DN627" t="s">
        <v>544</v>
      </c>
      <c r="DO627" t="s">
        <v>544</v>
      </c>
      <c r="DP627" t="s">
        <v>544</v>
      </c>
      <c r="DQ627" t="s">
        <v>544</v>
      </c>
      <c r="DR627" t="s">
        <v>544</v>
      </c>
      <c r="DS627" t="s">
        <v>544</v>
      </c>
      <c r="DT627" t="s">
        <v>544</v>
      </c>
      <c r="DU627" t="s">
        <v>544</v>
      </c>
      <c r="DV627" t="s">
        <v>544</v>
      </c>
      <c r="DW627" t="s">
        <v>544</v>
      </c>
      <c r="DX627" t="s">
        <v>544</v>
      </c>
      <c r="DY627" t="s">
        <v>544</v>
      </c>
      <c r="DZ627" t="s">
        <v>544</v>
      </c>
      <c r="EA627" t="s">
        <v>544</v>
      </c>
    </row>
    <row r="628" spans="1:131" ht="15" hidden="1">
      <c r="A628" s="505" t="e">
        <v>#N/A</v>
      </c>
      <c r="B628" s="505" t="e">
        <v>#N/A</v>
      </c>
      <c r="C628" s="506" t="s">
        <v>544</v>
      </c>
      <c r="D628" s="506" t="s">
        <v>544</v>
      </c>
      <c r="E628" s="507" t="s">
        <v>544</v>
      </c>
      <c r="F628" s="507" t="s">
        <v>544</v>
      </c>
      <c r="G628" s="508" t="s">
        <v>544</v>
      </c>
      <c r="H628" s="470" t="s">
        <v>544</v>
      </c>
      <c r="I628" s="509" t="s">
        <v>544</v>
      </c>
      <c r="J628" s="510" t="s">
        <v>544</v>
      </c>
      <c r="K628" s="511" t="s">
        <v>544</v>
      </c>
      <c r="L628" s="511" t="s">
        <v>544</v>
      </c>
      <c r="M628" s="511" t="s">
        <v>544</v>
      </c>
      <c r="N628" s="511" t="s">
        <v>544</v>
      </c>
      <c r="O628" s="511" t="s">
        <v>544</v>
      </c>
      <c r="P628" s="511" t="s">
        <v>544</v>
      </c>
      <c r="Q628" s="511" t="s">
        <v>544</v>
      </c>
      <c r="R628" s="511" t="s">
        <v>544</v>
      </c>
      <c r="S628" s="511" t="s">
        <v>544</v>
      </c>
      <c r="T628" s="511" t="s">
        <v>544</v>
      </c>
      <c r="U628" s="511" t="s">
        <v>544</v>
      </c>
      <c r="V628" s="511" t="s">
        <v>544</v>
      </c>
      <c r="W628" s="511" t="s">
        <v>544</v>
      </c>
      <c r="X628" s="511" t="s">
        <v>544</v>
      </c>
      <c r="Y628" s="511" t="s">
        <v>544</v>
      </c>
      <c r="Z628" s="511" t="s">
        <v>544</v>
      </c>
      <c r="AA628" s="511" t="s">
        <v>544</v>
      </c>
      <c r="AB628" s="511" t="s">
        <v>544</v>
      </c>
      <c r="AC628" s="511" t="s">
        <v>544</v>
      </c>
      <c r="AD628" s="511" t="s">
        <v>544</v>
      </c>
      <c r="AE628" s="511" t="s">
        <v>544</v>
      </c>
      <c r="AF628" s="511" t="s">
        <v>544</v>
      </c>
      <c r="AG628" s="511" t="s">
        <v>544</v>
      </c>
      <c r="AH628" s="511" t="s">
        <v>544</v>
      </c>
      <c r="AI628" s="511" t="s">
        <v>544</v>
      </c>
      <c r="AJ628" s="511" t="s">
        <v>544</v>
      </c>
      <c r="AK628" s="511" t="s">
        <v>544</v>
      </c>
      <c r="AL628" s="511" t="s">
        <v>544</v>
      </c>
      <c r="AM628" s="511" t="s">
        <v>544</v>
      </c>
      <c r="AN628" s="511" t="s">
        <v>544</v>
      </c>
      <c r="AO628" s="511" t="s">
        <v>544</v>
      </c>
      <c r="AP628" s="511" t="s">
        <v>544</v>
      </c>
      <c r="AQ628" s="511" t="s">
        <v>544</v>
      </c>
      <c r="AR628" s="511" t="s">
        <v>544</v>
      </c>
      <c r="AS628" s="511" t="s">
        <v>544</v>
      </c>
      <c r="AT628" s="511" t="s">
        <v>544</v>
      </c>
      <c r="AU628" s="511" t="s">
        <v>544</v>
      </c>
      <c r="AV628" s="511" t="s">
        <v>544</v>
      </c>
      <c r="AW628" s="511" t="s">
        <v>544</v>
      </c>
      <c r="AX628" s="511" t="s">
        <v>544</v>
      </c>
      <c r="AY628" s="511" t="s">
        <v>544</v>
      </c>
      <c r="AZ628" s="511" t="s">
        <v>544</v>
      </c>
      <c r="BA628" s="511" t="s">
        <v>544</v>
      </c>
      <c r="BB628" s="511" t="s">
        <v>544</v>
      </c>
      <c r="BC628" s="511" t="s">
        <v>544</v>
      </c>
      <c r="BD628" s="511" t="s">
        <v>544</v>
      </c>
      <c r="BE628" s="511" t="s">
        <v>544</v>
      </c>
      <c r="BF628" s="511" t="s">
        <v>544</v>
      </c>
      <c r="BG628" s="511" t="s">
        <v>544</v>
      </c>
      <c r="BH628" s="511" t="s">
        <v>544</v>
      </c>
      <c r="BI628" s="511" t="s">
        <v>544</v>
      </c>
      <c r="BJ628" s="511" t="s">
        <v>544</v>
      </c>
      <c r="BK628" s="511" t="s">
        <v>544</v>
      </c>
      <c r="BL628" s="512" t="s">
        <v>544</v>
      </c>
      <c r="BM628" s="511" t="s">
        <v>544</v>
      </c>
      <c r="BN628" s="511" t="s">
        <v>544</v>
      </c>
      <c r="BO628" s="511" t="s">
        <v>544</v>
      </c>
      <c r="BQ628" t="s">
        <v>544</v>
      </c>
      <c r="BR628" t="s">
        <v>544</v>
      </c>
      <c r="BS628" t="s">
        <v>544</v>
      </c>
      <c r="BT628" t="s">
        <v>544</v>
      </c>
      <c r="BU628" t="s">
        <v>544</v>
      </c>
      <c r="BV628" t="s">
        <v>544</v>
      </c>
      <c r="BW628" t="s">
        <v>544</v>
      </c>
      <c r="BX628" t="s">
        <v>544</v>
      </c>
      <c r="BY628" t="s">
        <v>544</v>
      </c>
      <c r="BZ628" t="s">
        <v>544</v>
      </c>
      <c r="CA628" t="s">
        <v>544</v>
      </c>
      <c r="CB628" t="s">
        <v>544</v>
      </c>
      <c r="CC628" t="s">
        <v>544</v>
      </c>
      <c r="CD628" t="s">
        <v>544</v>
      </c>
      <c r="CE628" t="s">
        <v>544</v>
      </c>
      <c r="CF628" t="s">
        <v>544</v>
      </c>
      <c r="CG628" t="s">
        <v>544</v>
      </c>
      <c r="CH628" t="s">
        <v>544</v>
      </c>
      <c r="CI628" t="s">
        <v>544</v>
      </c>
      <c r="CJ628" t="s">
        <v>544</v>
      </c>
      <c r="CK628" t="s">
        <v>544</v>
      </c>
      <c r="CL628" t="s">
        <v>544</v>
      </c>
      <c r="CM628" t="s">
        <v>544</v>
      </c>
      <c r="CN628" t="s">
        <v>544</v>
      </c>
      <c r="CO628" t="s">
        <v>544</v>
      </c>
      <c r="CP628" t="s">
        <v>544</v>
      </c>
      <c r="CQ628" t="s">
        <v>544</v>
      </c>
      <c r="CR628" t="s">
        <v>544</v>
      </c>
      <c r="CS628" t="s">
        <v>544</v>
      </c>
      <c r="CT628" t="s">
        <v>544</v>
      </c>
      <c r="CU628" t="s">
        <v>544</v>
      </c>
      <c r="CV628" t="s">
        <v>544</v>
      </c>
      <c r="CW628" t="s">
        <v>544</v>
      </c>
      <c r="CX628" t="s">
        <v>544</v>
      </c>
      <c r="CY628" t="s">
        <v>544</v>
      </c>
      <c r="CZ628" t="s">
        <v>544</v>
      </c>
      <c r="DA628" t="s">
        <v>544</v>
      </c>
      <c r="DB628" t="s">
        <v>544</v>
      </c>
      <c r="DC628" t="s">
        <v>544</v>
      </c>
      <c r="DD628" t="s">
        <v>544</v>
      </c>
      <c r="DE628" t="s">
        <v>544</v>
      </c>
      <c r="DF628" t="s">
        <v>544</v>
      </c>
      <c r="DG628" t="s">
        <v>544</v>
      </c>
      <c r="DH628" t="s">
        <v>544</v>
      </c>
      <c r="DI628" t="s">
        <v>544</v>
      </c>
      <c r="DJ628" t="s">
        <v>544</v>
      </c>
      <c r="DK628" t="s">
        <v>544</v>
      </c>
      <c r="DL628" t="s">
        <v>544</v>
      </c>
      <c r="DM628" t="s">
        <v>544</v>
      </c>
      <c r="DN628" t="s">
        <v>544</v>
      </c>
      <c r="DO628" t="s">
        <v>544</v>
      </c>
      <c r="DP628" t="s">
        <v>544</v>
      </c>
      <c r="DQ628" t="s">
        <v>544</v>
      </c>
      <c r="DR628" t="s">
        <v>544</v>
      </c>
      <c r="DS628" t="s">
        <v>544</v>
      </c>
      <c r="DT628" t="s">
        <v>544</v>
      </c>
      <c r="DU628" t="s">
        <v>544</v>
      </c>
      <c r="DV628" t="s">
        <v>544</v>
      </c>
      <c r="DW628" t="s">
        <v>544</v>
      </c>
      <c r="DX628" t="s">
        <v>544</v>
      </c>
      <c r="DY628" t="s">
        <v>544</v>
      </c>
      <c r="DZ628" t="s">
        <v>544</v>
      </c>
      <c r="EA628" t="s">
        <v>544</v>
      </c>
    </row>
    <row r="629" spans="1:131" ht="15" hidden="1">
      <c r="A629" s="505" t="e">
        <v>#N/A</v>
      </c>
      <c r="B629" s="505" t="e">
        <v>#N/A</v>
      </c>
      <c r="C629" s="506" t="s">
        <v>544</v>
      </c>
      <c r="D629" s="506" t="s">
        <v>544</v>
      </c>
      <c r="E629" s="507" t="s">
        <v>544</v>
      </c>
      <c r="F629" s="507" t="s">
        <v>544</v>
      </c>
      <c r="G629" s="508" t="s">
        <v>544</v>
      </c>
      <c r="H629" s="470" t="s">
        <v>544</v>
      </c>
      <c r="I629" s="509" t="s">
        <v>544</v>
      </c>
      <c r="J629" s="510" t="s">
        <v>544</v>
      </c>
      <c r="K629" s="511" t="s">
        <v>544</v>
      </c>
      <c r="L629" s="511" t="s">
        <v>544</v>
      </c>
      <c r="M629" s="511" t="s">
        <v>544</v>
      </c>
      <c r="N629" s="511" t="s">
        <v>544</v>
      </c>
      <c r="O629" s="511" t="s">
        <v>544</v>
      </c>
      <c r="P629" s="511" t="s">
        <v>544</v>
      </c>
      <c r="Q629" s="511" t="s">
        <v>544</v>
      </c>
      <c r="R629" s="511" t="s">
        <v>544</v>
      </c>
      <c r="S629" s="511" t="s">
        <v>544</v>
      </c>
      <c r="T629" s="511" t="s">
        <v>544</v>
      </c>
      <c r="U629" s="511" t="s">
        <v>544</v>
      </c>
      <c r="V629" s="511" t="s">
        <v>544</v>
      </c>
      <c r="W629" s="511" t="s">
        <v>544</v>
      </c>
      <c r="X629" s="511" t="s">
        <v>544</v>
      </c>
      <c r="Y629" s="511" t="s">
        <v>544</v>
      </c>
      <c r="Z629" s="511" t="s">
        <v>544</v>
      </c>
      <c r="AA629" s="511" t="s">
        <v>544</v>
      </c>
      <c r="AB629" s="511" t="s">
        <v>544</v>
      </c>
      <c r="AC629" s="511" t="s">
        <v>544</v>
      </c>
      <c r="AD629" s="511" t="s">
        <v>544</v>
      </c>
      <c r="AE629" s="511" t="s">
        <v>544</v>
      </c>
      <c r="AF629" s="511" t="s">
        <v>544</v>
      </c>
      <c r="AG629" s="511" t="s">
        <v>544</v>
      </c>
      <c r="AH629" s="511" t="s">
        <v>544</v>
      </c>
      <c r="AI629" s="511" t="s">
        <v>544</v>
      </c>
      <c r="AJ629" s="511" t="s">
        <v>544</v>
      </c>
      <c r="AK629" s="511" t="s">
        <v>544</v>
      </c>
      <c r="AL629" s="511" t="s">
        <v>544</v>
      </c>
      <c r="AM629" s="511" t="s">
        <v>544</v>
      </c>
      <c r="AN629" s="511" t="s">
        <v>544</v>
      </c>
      <c r="AO629" s="511" t="s">
        <v>544</v>
      </c>
      <c r="AP629" s="511" t="s">
        <v>544</v>
      </c>
      <c r="AQ629" s="511" t="s">
        <v>544</v>
      </c>
      <c r="AR629" s="511" t="s">
        <v>544</v>
      </c>
      <c r="AS629" s="511" t="s">
        <v>544</v>
      </c>
      <c r="AT629" s="511" t="s">
        <v>544</v>
      </c>
      <c r="AU629" s="511" t="s">
        <v>544</v>
      </c>
      <c r="AV629" s="511" t="s">
        <v>544</v>
      </c>
      <c r="AW629" s="511" t="s">
        <v>544</v>
      </c>
      <c r="AX629" s="511" t="s">
        <v>544</v>
      </c>
      <c r="AY629" s="511" t="s">
        <v>544</v>
      </c>
      <c r="AZ629" s="511" t="s">
        <v>544</v>
      </c>
      <c r="BA629" s="511" t="s">
        <v>544</v>
      </c>
      <c r="BB629" s="511" t="s">
        <v>544</v>
      </c>
      <c r="BC629" s="511" t="s">
        <v>544</v>
      </c>
      <c r="BD629" s="511" t="s">
        <v>544</v>
      </c>
      <c r="BE629" s="511" t="s">
        <v>544</v>
      </c>
      <c r="BF629" s="511" t="s">
        <v>544</v>
      </c>
      <c r="BG629" s="511" t="s">
        <v>544</v>
      </c>
      <c r="BH629" s="511" t="s">
        <v>544</v>
      </c>
      <c r="BI629" s="511" t="s">
        <v>544</v>
      </c>
      <c r="BJ629" s="511" t="s">
        <v>544</v>
      </c>
      <c r="BK629" s="511" t="s">
        <v>544</v>
      </c>
      <c r="BL629" s="512" t="s">
        <v>544</v>
      </c>
      <c r="BM629" s="511" t="s">
        <v>544</v>
      </c>
      <c r="BN629" s="511" t="s">
        <v>544</v>
      </c>
      <c r="BO629" s="511" t="s">
        <v>544</v>
      </c>
      <c r="BQ629" t="s">
        <v>544</v>
      </c>
      <c r="BR629" t="s">
        <v>544</v>
      </c>
      <c r="BS629" t="s">
        <v>544</v>
      </c>
      <c r="BT629" t="s">
        <v>544</v>
      </c>
      <c r="BU629" t="s">
        <v>544</v>
      </c>
      <c r="BV629" t="s">
        <v>544</v>
      </c>
      <c r="BW629" t="s">
        <v>544</v>
      </c>
      <c r="BX629" t="s">
        <v>544</v>
      </c>
      <c r="BY629" t="s">
        <v>544</v>
      </c>
      <c r="BZ629" t="s">
        <v>544</v>
      </c>
      <c r="CA629" t="s">
        <v>544</v>
      </c>
      <c r="CB629" t="s">
        <v>544</v>
      </c>
      <c r="CC629" t="s">
        <v>544</v>
      </c>
      <c r="CD629" t="s">
        <v>544</v>
      </c>
      <c r="CE629" t="s">
        <v>544</v>
      </c>
      <c r="CF629" t="s">
        <v>544</v>
      </c>
      <c r="CG629" t="s">
        <v>544</v>
      </c>
      <c r="CH629" t="s">
        <v>544</v>
      </c>
      <c r="CI629" t="s">
        <v>544</v>
      </c>
      <c r="CJ629" t="s">
        <v>544</v>
      </c>
      <c r="CK629" t="s">
        <v>544</v>
      </c>
      <c r="CL629" t="s">
        <v>544</v>
      </c>
      <c r="CM629" t="s">
        <v>544</v>
      </c>
      <c r="CN629" t="s">
        <v>544</v>
      </c>
      <c r="CO629" t="s">
        <v>544</v>
      </c>
      <c r="CP629" t="s">
        <v>544</v>
      </c>
      <c r="CQ629" t="s">
        <v>544</v>
      </c>
      <c r="CR629" t="s">
        <v>544</v>
      </c>
      <c r="CS629" t="s">
        <v>544</v>
      </c>
      <c r="CT629" t="s">
        <v>544</v>
      </c>
      <c r="CU629" t="s">
        <v>544</v>
      </c>
      <c r="CV629" t="s">
        <v>544</v>
      </c>
      <c r="CW629" t="s">
        <v>544</v>
      </c>
      <c r="CX629" t="s">
        <v>544</v>
      </c>
      <c r="CY629" t="s">
        <v>544</v>
      </c>
      <c r="CZ629" t="s">
        <v>544</v>
      </c>
      <c r="DA629" t="s">
        <v>544</v>
      </c>
      <c r="DB629" t="s">
        <v>544</v>
      </c>
      <c r="DC629" t="s">
        <v>544</v>
      </c>
      <c r="DD629" t="s">
        <v>544</v>
      </c>
      <c r="DE629" t="s">
        <v>544</v>
      </c>
      <c r="DF629" t="s">
        <v>544</v>
      </c>
      <c r="DG629" t="s">
        <v>544</v>
      </c>
      <c r="DH629" t="s">
        <v>544</v>
      </c>
      <c r="DI629" t="s">
        <v>544</v>
      </c>
      <c r="DJ629" t="s">
        <v>544</v>
      </c>
      <c r="DK629" t="s">
        <v>544</v>
      </c>
      <c r="DL629" t="s">
        <v>544</v>
      </c>
      <c r="DM629" t="s">
        <v>544</v>
      </c>
      <c r="DN629" t="s">
        <v>544</v>
      </c>
      <c r="DO629" t="s">
        <v>544</v>
      </c>
      <c r="DP629" t="s">
        <v>544</v>
      </c>
      <c r="DQ629" t="s">
        <v>544</v>
      </c>
      <c r="DR629" t="s">
        <v>544</v>
      </c>
      <c r="DS629" t="s">
        <v>544</v>
      </c>
      <c r="DT629" t="s">
        <v>544</v>
      </c>
      <c r="DU629" t="s">
        <v>544</v>
      </c>
      <c r="DV629" t="s">
        <v>544</v>
      </c>
      <c r="DW629" t="s">
        <v>544</v>
      </c>
      <c r="DX629" t="s">
        <v>544</v>
      </c>
      <c r="DY629" t="s">
        <v>544</v>
      </c>
      <c r="DZ629" t="s">
        <v>544</v>
      </c>
      <c r="EA629" t="s">
        <v>544</v>
      </c>
    </row>
    <row r="630" spans="1:131" ht="15" hidden="1">
      <c r="A630" s="505" t="e">
        <v>#N/A</v>
      </c>
      <c r="B630" s="505" t="e">
        <v>#N/A</v>
      </c>
      <c r="C630" s="506" t="s">
        <v>544</v>
      </c>
      <c r="D630" s="506" t="s">
        <v>544</v>
      </c>
      <c r="E630" s="507" t="s">
        <v>544</v>
      </c>
      <c r="F630" s="507" t="s">
        <v>544</v>
      </c>
      <c r="G630" s="508" t="s">
        <v>544</v>
      </c>
      <c r="H630" s="470" t="s">
        <v>544</v>
      </c>
      <c r="I630" s="509" t="s">
        <v>544</v>
      </c>
      <c r="J630" s="510" t="s">
        <v>544</v>
      </c>
      <c r="K630" s="511" t="s">
        <v>544</v>
      </c>
      <c r="L630" s="511" t="s">
        <v>544</v>
      </c>
      <c r="M630" s="511" t="s">
        <v>544</v>
      </c>
      <c r="N630" s="511" t="s">
        <v>544</v>
      </c>
      <c r="O630" s="511" t="s">
        <v>544</v>
      </c>
      <c r="P630" s="511" t="s">
        <v>544</v>
      </c>
      <c r="Q630" s="511" t="s">
        <v>544</v>
      </c>
      <c r="R630" s="511" t="s">
        <v>544</v>
      </c>
      <c r="S630" s="511" t="s">
        <v>544</v>
      </c>
      <c r="T630" s="511" t="s">
        <v>544</v>
      </c>
      <c r="U630" s="511" t="s">
        <v>544</v>
      </c>
      <c r="V630" s="511" t="s">
        <v>544</v>
      </c>
      <c r="W630" s="511" t="s">
        <v>544</v>
      </c>
      <c r="X630" s="511" t="s">
        <v>544</v>
      </c>
      <c r="Y630" s="511" t="s">
        <v>544</v>
      </c>
      <c r="Z630" s="511" t="s">
        <v>544</v>
      </c>
      <c r="AA630" s="511" t="s">
        <v>544</v>
      </c>
      <c r="AB630" s="511" t="s">
        <v>544</v>
      </c>
      <c r="AC630" s="511" t="s">
        <v>544</v>
      </c>
      <c r="AD630" s="511" t="s">
        <v>544</v>
      </c>
      <c r="AE630" s="511" t="s">
        <v>544</v>
      </c>
      <c r="AF630" s="511" t="s">
        <v>544</v>
      </c>
      <c r="AG630" s="511" t="s">
        <v>544</v>
      </c>
      <c r="AH630" s="511" t="s">
        <v>544</v>
      </c>
      <c r="AI630" s="511" t="s">
        <v>544</v>
      </c>
      <c r="AJ630" s="511" t="s">
        <v>544</v>
      </c>
      <c r="AK630" s="511" t="s">
        <v>544</v>
      </c>
      <c r="AL630" s="511" t="s">
        <v>544</v>
      </c>
      <c r="AM630" s="511" t="s">
        <v>544</v>
      </c>
      <c r="AN630" s="511" t="s">
        <v>544</v>
      </c>
      <c r="AO630" s="511" t="s">
        <v>544</v>
      </c>
      <c r="AP630" s="511" t="s">
        <v>544</v>
      </c>
      <c r="AQ630" s="511" t="s">
        <v>544</v>
      </c>
      <c r="AR630" s="511" t="s">
        <v>544</v>
      </c>
      <c r="AS630" s="511" t="s">
        <v>544</v>
      </c>
      <c r="AT630" s="511" t="s">
        <v>544</v>
      </c>
      <c r="AU630" s="511" t="s">
        <v>544</v>
      </c>
      <c r="AV630" s="511" t="s">
        <v>544</v>
      </c>
      <c r="AW630" s="511" t="s">
        <v>544</v>
      </c>
      <c r="AX630" s="511" t="s">
        <v>544</v>
      </c>
      <c r="AY630" s="511" t="s">
        <v>544</v>
      </c>
      <c r="AZ630" s="511" t="s">
        <v>544</v>
      </c>
      <c r="BA630" s="511" t="s">
        <v>544</v>
      </c>
      <c r="BB630" s="511" t="s">
        <v>544</v>
      </c>
      <c r="BC630" s="511" t="s">
        <v>544</v>
      </c>
      <c r="BD630" s="511" t="s">
        <v>544</v>
      </c>
      <c r="BE630" s="511" t="s">
        <v>544</v>
      </c>
      <c r="BF630" s="511" t="s">
        <v>544</v>
      </c>
      <c r="BG630" s="511" t="s">
        <v>544</v>
      </c>
      <c r="BH630" s="511" t="s">
        <v>544</v>
      </c>
      <c r="BI630" s="511" t="s">
        <v>544</v>
      </c>
      <c r="BJ630" s="511" t="s">
        <v>544</v>
      </c>
      <c r="BK630" s="511" t="s">
        <v>544</v>
      </c>
      <c r="BL630" s="512" t="s">
        <v>544</v>
      </c>
      <c r="BM630" s="511" t="s">
        <v>544</v>
      </c>
      <c r="BN630" s="511" t="s">
        <v>544</v>
      </c>
      <c r="BO630" s="511" t="s">
        <v>544</v>
      </c>
      <c r="BQ630" t="s">
        <v>544</v>
      </c>
      <c r="BR630" t="s">
        <v>544</v>
      </c>
      <c r="BS630" t="s">
        <v>544</v>
      </c>
      <c r="BT630" t="s">
        <v>544</v>
      </c>
      <c r="BU630" t="s">
        <v>544</v>
      </c>
      <c r="BV630" t="s">
        <v>544</v>
      </c>
      <c r="BW630" t="s">
        <v>544</v>
      </c>
      <c r="BX630" t="s">
        <v>544</v>
      </c>
      <c r="BY630" t="s">
        <v>544</v>
      </c>
      <c r="BZ630" t="s">
        <v>544</v>
      </c>
      <c r="CA630" t="s">
        <v>544</v>
      </c>
      <c r="CB630" t="s">
        <v>544</v>
      </c>
      <c r="CC630" t="s">
        <v>544</v>
      </c>
      <c r="CD630" t="s">
        <v>544</v>
      </c>
      <c r="CE630" t="s">
        <v>544</v>
      </c>
      <c r="CF630" t="s">
        <v>544</v>
      </c>
      <c r="CG630" t="s">
        <v>544</v>
      </c>
      <c r="CH630" t="s">
        <v>544</v>
      </c>
      <c r="CI630" t="s">
        <v>544</v>
      </c>
      <c r="CJ630" t="s">
        <v>544</v>
      </c>
      <c r="CK630" t="s">
        <v>544</v>
      </c>
      <c r="CL630" t="s">
        <v>544</v>
      </c>
      <c r="CM630" t="s">
        <v>544</v>
      </c>
      <c r="CN630" t="s">
        <v>544</v>
      </c>
      <c r="CO630" t="s">
        <v>544</v>
      </c>
      <c r="CP630" t="s">
        <v>544</v>
      </c>
      <c r="CQ630" t="s">
        <v>544</v>
      </c>
      <c r="CR630" t="s">
        <v>544</v>
      </c>
      <c r="CS630" t="s">
        <v>544</v>
      </c>
      <c r="CT630" t="s">
        <v>544</v>
      </c>
      <c r="CU630" t="s">
        <v>544</v>
      </c>
      <c r="CV630" t="s">
        <v>544</v>
      </c>
      <c r="CW630" t="s">
        <v>544</v>
      </c>
      <c r="CX630" t="s">
        <v>544</v>
      </c>
      <c r="CY630" t="s">
        <v>544</v>
      </c>
      <c r="CZ630" t="s">
        <v>544</v>
      </c>
      <c r="DA630" t="s">
        <v>544</v>
      </c>
      <c r="DB630" t="s">
        <v>544</v>
      </c>
      <c r="DC630" t="s">
        <v>544</v>
      </c>
      <c r="DD630" t="s">
        <v>544</v>
      </c>
      <c r="DE630" t="s">
        <v>544</v>
      </c>
      <c r="DF630" t="s">
        <v>544</v>
      </c>
      <c r="DG630" t="s">
        <v>544</v>
      </c>
      <c r="DH630" t="s">
        <v>544</v>
      </c>
      <c r="DI630" t="s">
        <v>544</v>
      </c>
      <c r="DJ630" t="s">
        <v>544</v>
      </c>
      <c r="DK630" t="s">
        <v>544</v>
      </c>
      <c r="DL630" t="s">
        <v>544</v>
      </c>
      <c r="DM630" t="s">
        <v>544</v>
      </c>
      <c r="DN630" t="s">
        <v>544</v>
      </c>
      <c r="DO630" t="s">
        <v>544</v>
      </c>
      <c r="DP630" t="s">
        <v>544</v>
      </c>
      <c r="DQ630" t="s">
        <v>544</v>
      </c>
      <c r="DR630" t="s">
        <v>544</v>
      </c>
      <c r="DS630" t="s">
        <v>544</v>
      </c>
      <c r="DT630" t="s">
        <v>544</v>
      </c>
      <c r="DU630" t="s">
        <v>544</v>
      </c>
      <c r="DV630" t="s">
        <v>544</v>
      </c>
      <c r="DW630" t="s">
        <v>544</v>
      </c>
      <c r="DX630" t="s">
        <v>544</v>
      </c>
      <c r="DY630" t="s">
        <v>544</v>
      </c>
      <c r="DZ630" t="s">
        <v>544</v>
      </c>
      <c r="EA630" t="s">
        <v>544</v>
      </c>
    </row>
    <row r="631" spans="1:131" ht="15" hidden="1">
      <c r="A631" s="505" t="e">
        <v>#N/A</v>
      </c>
      <c r="B631" s="505" t="e">
        <v>#N/A</v>
      </c>
      <c r="C631" s="506" t="s">
        <v>544</v>
      </c>
      <c r="D631" s="506" t="s">
        <v>544</v>
      </c>
      <c r="E631" s="507" t="s">
        <v>544</v>
      </c>
      <c r="F631" s="507" t="s">
        <v>544</v>
      </c>
      <c r="G631" s="508" t="s">
        <v>544</v>
      </c>
      <c r="H631" s="470" t="s">
        <v>544</v>
      </c>
      <c r="I631" s="509" t="s">
        <v>544</v>
      </c>
      <c r="J631" s="510" t="s">
        <v>544</v>
      </c>
      <c r="K631" s="511" t="s">
        <v>544</v>
      </c>
      <c r="L631" s="511" t="s">
        <v>544</v>
      </c>
      <c r="M631" s="511" t="s">
        <v>544</v>
      </c>
      <c r="N631" s="511" t="s">
        <v>544</v>
      </c>
      <c r="O631" s="511" t="s">
        <v>544</v>
      </c>
      <c r="P631" s="511" t="s">
        <v>544</v>
      </c>
      <c r="Q631" s="511" t="s">
        <v>544</v>
      </c>
      <c r="R631" s="511" t="s">
        <v>544</v>
      </c>
      <c r="S631" s="511" t="s">
        <v>544</v>
      </c>
      <c r="T631" s="511" t="s">
        <v>544</v>
      </c>
      <c r="U631" s="511" t="s">
        <v>544</v>
      </c>
      <c r="V631" s="511" t="s">
        <v>544</v>
      </c>
      <c r="W631" s="511" t="s">
        <v>544</v>
      </c>
      <c r="X631" s="511" t="s">
        <v>544</v>
      </c>
      <c r="Y631" s="511" t="s">
        <v>544</v>
      </c>
      <c r="Z631" s="511" t="s">
        <v>544</v>
      </c>
      <c r="AA631" s="511" t="s">
        <v>544</v>
      </c>
      <c r="AB631" s="511" t="s">
        <v>544</v>
      </c>
      <c r="AC631" s="511" t="s">
        <v>544</v>
      </c>
      <c r="AD631" s="511" t="s">
        <v>544</v>
      </c>
      <c r="AE631" s="511" t="s">
        <v>544</v>
      </c>
      <c r="AF631" s="511" t="s">
        <v>544</v>
      </c>
      <c r="AG631" s="511" t="s">
        <v>544</v>
      </c>
      <c r="AH631" s="511" t="s">
        <v>544</v>
      </c>
      <c r="AI631" s="511" t="s">
        <v>544</v>
      </c>
      <c r="AJ631" s="511" t="s">
        <v>544</v>
      </c>
      <c r="AK631" s="511" t="s">
        <v>544</v>
      </c>
      <c r="AL631" s="511" t="s">
        <v>544</v>
      </c>
      <c r="AM631" s="511" t="s">
        <v>544</v>
      </c>
      <c r="AN631" s="511" t="s">
        <v>544</v>
      </c>
      <c r="AO631" s="511" t="s">
        <v>544</v>
      </c>
      <c r="AP631" s="511" t="s">
        <v>544</v>
      </c>
      <c r="AQ631" s="511" t="s">
        <v>544</v>
      </c>
      <c r="AR631" s="511" t="s">
        <v>544</v>
      </c>
      <c r="AS631" s="511" t="s">
        <v>544</v>
      </c>
      <c r="AT631" s="511" t="s">
        <v>544</v>
      </c>
      <c r="AU631" s="511" t="s">
        <v>544</v>
      </c>
      <c r="AV631" s="511" t="s">
        <v>544</v>
      </c>
      <c r="AW631" s="511" t="s">
        <v>544</v>
      </c>
      <c r="AX631" s="511" t="s">
        <v>544</v>
      </c>
      <c r="AY631" s="511" t="s">
        <v>544</v>
      </c>
      <c r="AZ631" s="511" t="s">
        <v>544</v>
      </c>
      <c r="BA631" s="511" t="s">
        <v>544</v>
      </c>
      <c r="BB631" s="511" t="s">
        <v>544</v>
      </c>
      <c r="BC631" s="511" t="s">
        <v>544</v>
      </c>
      <c r="BD631" s="511" t="s">
        <v>544</v>
      </c>
      <c r="BE631" s="511" t="s">
        <v>544</v>
      </c>
      <c r="BF631" s="511" t="s">
        <v>544</v>
      </c>
      <c r="BG631" s="511" t="s">
        <v>544</v>
      </c>
      <c r="BH631" s="511" t="s">
        <v>544</v>
      </c>
      <c r="BI631" s="511" t="s">
        <v>544</v>
      </c>
      <c r="BJ631" s="511" t="s">
        <v>544</v>
      </c>
      <c r="BK631" s="511" t="s">
        <v>544</v>
      </c>
      <c r="BL631" s="512" t="s">
        <v>544</v>
      </c>
      <c r="BM631" s="511" t="s">
        <v>544</v>
      </c>
      <c r="BN631" s="511" t="s">
        <v>544</v>
      </c>
      <c r="BO631" s="511" t="s">
        <v>544</v>
      </c>
      <c r="BQ631" t="s">
        <v>544</v>
      </c>
      <c r="BR631" t="s">
        <v>544</v>
      </c>
      <c r="BS631" t="s">
        <v>544</v>
      </c>
      <c r="BT631" t="s">
        <v>544</v>
      </c>
      <c r="BU631" t="s">
        <v>544</v>
      </c>
      <c r="BV631" t="s">
        <v>544</v>
      </c>
      <c r="BW631" t="s">
        <v>544</v>
      </c>
      <c r="BX631" t="s">
        <v>544</v>
      </c>
      <c r="BY631" t="s">
        <v>544</v>
      </c>
      <c r="BZ631" t="s">
        <v>544</v>
      </c>
      <c r="CA631" t="s">
        <v>544</v>
      </c>
      <c r="CB631" t="s">
        <v>544</v>
      </c>
      <c r="CC631" t="s">
        <v>544</v>
      </c>
      <c r="CD631" t="s">
        <v>544</v>
      </c>
      <c r="CE631" t="s">
        <v>544</v>
      </c>
      <c r="CF631" t="s">
        <v>544</v>
      </c>
      <c r="CG631" t="s">
        <v>544</v>
      </c>
      <c r="CH631" t="s">
        <v>544</v>
      </c>
      <c r="CI631" t="s">
        <v>544</v>
      </c>
      <c r="CJ631" t="s">
        <v>544</v>
      </c>
      <c r="CK631" t="s">
        <v>544</v>
      </c>
      <c r="CL631" t="s">
        <v>544</v>
      </c>
      <c r="CM631" t="s">
        <v>544</v>
      </c>
      <c r="CN631" t="s">
        <v>544</v>
      </c>
      <c r="CO631" t="s">
        <v>544</v>
      </c>
      <c r="CP631" t="s">
        <v>544</v>
      </c>
      <c r="CQ631" t="s">
        <v>544</v>
      </c>
      <c r="CR631" t="s">
        <v>544</v>
      </c>
      <c r="CS631" t="s">
        <v>544</v>
      </c>
      <c r="CT631" t="s">
        <v>544</v>
      </c>
      <c r="CU631" t="s">
        <v>544</v>
      </c>
      <c r="CV631" t="s">
        <v>544</v>
      </c>
      <c r="CW631" t="s">
        <v>544</v>
      </c>
      <c r="CX631" t="s">
        <v>544</v>
      </c>
      <c r="CY631" t="s">
        <v>544</v>
      </c>
      <c r="CZ631" t="s">
        <v>544</v>
      </c>
      <c r="DA631" t="s">
        <v>544</v>
      </c>
      <c r="DB631" t="s">
        <v>544</v>
      </c>
      <c r="DC631" t="s">
        <v>544</v>
      </c>
      <c r="DD631" t="s">
        <v>544</v>
      </c>
      <c r="DE631" t="s">
        <v>544</v>
      </c>
      <c r="DF631" t="s">
        <v>544</v>
      </c>
      <c r="DG631" t="s">
        <v>544</v>
      </c>
      <c r="DH631" t="s">
        <v>544</v>
      </c>
      <c r="DI631" t="s">
        <v>544</v>
      </c>
      <c r="DJ631" t="s">
        <v>544</v>
      </c>
      <c r="DK631" t="s">
        <v>544</v>
      </c>
      <c r="DL631" t="s">
        <v>544</v>
      </c>
      <c r="DM631" t="s">
        <v>544</v>
      </c>
      <c r="DN631" t="s">
        <v>544</v>
      </c>
      <c r="DO631" t="s">
        <v>544</v>
      </c>
      <c r="DP631" t="s">
        <v>544</v>
      </c>
      <c r="DQ631" t="s">
        <v>544</v>
      </c>
      <c r="DR631" t="s">
        <v>544</v>
      </c>
      <c r="DS631" t="s">
        <v>544</v>
      </c>
      <c r="DT631" t="s">
        <v>544</v>
      </c>
      <c r="DU631" t="s">
        <v>544</v>
      </c>
      <c r="DV631" t="s">
        <v>544</v>
      </c>
      <c r="DW631" t="s">
        <v>544</v>
      </c>
      <c r="DX631" t="s">
        <v>544</v>
      </c>
      <c r="DY631" t="s">
        <v>544</v>
      </c>
      <c r="DZ631" t="s">
        <v>544</v>
      </c>
      <c r="EA631" t="s">
        <v>544</v>
      </c>
    </row>
    <row r="632" spans="1:131" ht="15" hidden="1">
      <c r="A632" s="505" t="e">
        <v>#N/A</v>
      </c>
      <c r="B632" s="505" t="e">
        <v>#N/A</v>
      </c>
      <c r="C632" s="506" t="s">
        <v>544</v>
      </c>
      <c r="D632" s="506" t="s">
        <v>544</v>
      </c>
      <c r="E632" s="507" t="s">
        <v>544</v>
      </c>
      <c r="F632" s="507" t="s">
        <v>544</v>
      </c>
      <c r="G632" s="508" t="s">
        <v>544</v>
      </c>
      <c r="H632" s="470" t="s">
        <v>544</v>
      </c>
      <c r="I632" s="509" t="s">
        <v>544</v>
      </c>
      <c r="J632" s="510" t="s">
        <v>544</v>
      </c>
      <c r="K632" s="511" t="s">
        <v>544</v>
      </c>
      <c r="L632" s="511" t="s">
        <v>544</v>
      </c>
      <c r="M632" s="511" t="s">
        <v>544</v>
      </c>
      <c r="N632" s="511" t="s">
        <v>544</v>
      </c>
      <c r="O632" s="511" t="s">
        <v>544</v>
      </c>
      <c r="P632" s="511" t="s">
        <v>544</v>
      </c>
      <c r="Q632" s="511" t="s">
        <v>544</v>
      </c>
      <c r="R632" s="511" t="s">
        <v>544</v>
      </c>
      <c r="S632" s="511" t="s">
        <v>544</v>
      </c>
      <c r="T632" s="511" t="s">
        <v>544</v>
      </c>
      <c r="U632" s="511" t="s">
        <v>544</v>
      </c>
      <c r="V632" s="511" t="s">
        <v>544</v>
      </c>
      <c r="W632" s="511" t="s">
        <v>544</v>
      </c>
      <c r="X632" s="511" t="s">
        <v>544</v>
      </c>
      <c r="Y632" s="511" t="s">
        <v>544</v>
      </c>
      <c r="Z632" s="511" t="s">
        <v>544</v>
      </c>
      <c r="AA632" s="511" t="s">
        <v>544</v>
      </c>
      <c r="AB632" s="511" t="s">
        <v>544</v>
      </c>
      <c r="AC632" s="511" t="s">
        <v>544</v>
      </c>
      <c r="AD632" s="511" t="s">
        <v>544</v>
      </c>
      <c r="AE632" s="511" t="s">
        <v>544</v>
      </c>
      <c r="AF632" s="511" t="s">
        <v>544</v>
      </c>
      <c r="AG632" s="511" t="s">
        <v>544</v>
      </c>
      <c r="AH632" s="511" t="s">
        <v>544</v>
      </c>
      <c r="AI632" s="511" t="s">
        <v>544</v>
      </c>
      <c r="AJ632" s="511" t="s">
        <v>544</v>
      </c>
      <c r="AK632" s="511" t="s">
        <v>544</v>
      </c>
      <c r="AL632" s="511" t="s">
        <v>544</v>
      </c>
      <c r="AM632" s="511" t="s">
        <v>544</v>
      </c>
      <c r="AN632" s="511" t="s">
        <v>544</v>
      </c>
      <c r="AO632" s="511" t="s">
        <v>544</v>
      </c>
      <c r="AP632" s="511" t="s">
        <v>544</v>
      </c>
      <c r="AQ632" s="511" t="s">
        <v>544</v>
      </c>
      <c r="AR632" s="511" t="s">
        <v>544</v>
      </c>
      <c r="AS632" s="511" t="s">
        <v>544</v>
      </c>
      <c r="AT632" s="511" t="s">
        <v>544</v>
      </c>
      <c r="AU632" s="511" t="s">
        <v>544</v>
      </c>
      <c r="AV632" s="511" t="s">
        <v>544</v>
      </c>
      <c r="AW632" s="511" t="s">
        <v>544</v>
      </c>
      <c r="AX632" s="511" t="s">
        <v>544</v>
      </c>
      <c r="AY632" s="511" t="s">
        <v>544</v>
      </c>
      <c r="AZ632" s="511" t="s">
        <v>544</v>
      </c>
      <c r="BA632" s="511" t="s">
        <v>544</v>
      </c>
      <c r="BB632" s="511" t="s">
        <v>544</v>
      </c>
      <c r="BC632" s="511" t="s">
        <v>544</v>
      </c>
      <c r="BD632" s="511" t="s">
        <v>544</v>
      </c>
      <c r="BE632" s="511" t="s">
        <v>544</v>
      </c>
      <c r="BF632" s="511" t="s">
        <v>544</v>
      </c>
      <c r="BG632" s="511" t="s">
        <v>544</v>
      </c>
      <c r="BH632" s="511" t="s">
        <v>544</v>
      </c>
      <c r="BI632" s="511" t="s">
        <v>544</v>
      </c>
      <c r="BJ632" s="511" t="s">
        <v>544</v>
      </c>
      <c r="BK632" s="511" t="s">
        <v>544</v>
      </c>
      <c r="BL632" s="512" t="s">
        <v>544</v>
      </c>
      <c r="BM632" s="511" t="s">
        <v>544</v>
      </c>
      <c r="BN632" s="511" t="s">
        <v>544</v>
      </c>
      <c r="BO632" s="511" t="s">
        <v>544</v>
      </c>
      <c r="BQ632" t="s">
        <v>544</v>
      </c>
      <c r="BR632" t="s">
        <v>544</v>
      </c>
      <c r="BS632" t="s">
        <v>544</v>
      </c>
      <c r="BT632" t="s">
        <v>544</v>
      </c>
      <c r="BU632" t="s">
        <v>544</v>
      </c>
      <c r="BV632" t="s">
        <v>544</v>
      </c>
      <c r="BW632" t="s">
        <v>544</v>
      </c>
      <c r="BX632" t="s">
        <v>544</v>
      </c>
      <c r="BY632" t="s">
        <v>544</v>
      </c>
      <c r="BZ632" t="s">
        <v>544</v>
      </c>
      <c r="CA632" t="s">
        <v>544</v>
      </c>
      <c r="CB632" t="s">
        <v>544</v>
      </c>
      <c r="CC632" t="s">
        <v>544</v>
      </c>
      <c r="CD632" t="s">
        <v>544</v>
      </c>
      <c r="CE632" t="s">
        <v>544</v>
      </c>
      <c r="CF632" t="s">
        <v>544</v>
      </c>
      <c r="CG632" t="s">
        <v>544</v>
      </c>
      <c r="CH632" t="s">
        <v>544</v>
      </c>
      <c r="CI632" t="s">
        <v>544</v>
      </c>
      <c r="CJ632" t="s">
        <v>544</v>
      </c>
      <c r="CK632" t="s">
        <v>544</v>
      </c>
      <c r="CL632" t="s">
        <v>544</v>
      </c>
      <c r="CM632" t="s">
        <v>544</v>
      </c>
      <c r="CN632" t="s">
        <v>544</v>
      </c>
      <c r="CO632" t="s">
        <v>544</v>
      </c>
      <c r="CP632" t="s">
        <v>544</v>
      </c>
      <c r="CQ632" t="s">
        <v>544</v>
      </c>
      <c r="CR632" t="s">
        <v>544</v>
      </c>
      <c r="CS632" t="s">
        <v>544</v>
      </c>
      <c r="CT632" t="s">
        <v>544</v>
      </c>
      <c r="CU632" t="s">
        <v>544</v>
      </c>
      <c r="CV632" t="s">
        <v>544</v>
      </c>
      <c r="CW632" t="s">
        <v>544</v>
      </c>
      <c r="CX632" t="s">
        <v>544</v>
      </c>
      <c r="CY632" t="s">
        <v>544</v>
      </c>
      <c r="CZ632" t="s">
        <v>544</v>
      </c>
      <c r="DA632" t="s">
        <v>544</v>
      </c>
      <c r="DB632" t="s">
        <v>544</v>
      </c>
      <c r="DC632" t="s">
        <v>544</v>
      </c>
      <c r="DD632" t="s">
        <v>544</v>
      </c>
      <c r="DE632" t="s">
        <v>544</v>
      </c>
      <c r="DF632" t="s">
        <v>544</v>
      </c>
      <c r="DG632" t="s">
        <v>544</v>
      </c>
      <c r="DH632" t="s">
        <v>544</v>
      </c>
      <c r="DI632" t="s">
        <v>544</v>
      </c>
      <c r="DJ632" t="s">
        <v>544</v>
      </c>
      <c r="DK632" t="s">
        <v>544</v>
      </c>
      <c r="DL632" t="s">
        <v>544</v>
      </c>
      <c r="DM632" t="s">
        <v>544</v>
      </c>
      <c r="DN632" t="s">
        <v>544</v>
      </c>
      <c r="DO632" t="s">
        <v>544</v>
      </c>
      <c r="DP632" t="s">
        <v>544</v>
      </c>
      <c r="DQ632" t="s">
        <v>544</v>
      </c>
      <c r="DR632" t="s">
        <v>544</v>
      </c>
      <c r="DS632" t="s">
        <v>544</v>
      </c>
      <c r="DT632" t="s">
        <v>544</v>
      </c>
      <c r="DU632" t="s">
        <v>544</v>
      </c>
      <c r="DV632" t="s">
        <v>544</v>
      </c>
      <c r="DW632" t="s">
        <v>544</v>
      </c>
      <c r="DX632" t="s">
        <v>544</v>
      </c>
      <c r="DY632" t="s">
        <v>544</v>
      </c>
      <c r="DZ632" t="s">
        <v>544</v>
      </c>
      <c r="EA632" t="s">
        <v>544</v>
      </c>
    </row>
    <row r="633" spans="1:131" ht="15" hidden="1">
      <c r="A633" s="505" t="e">
        <v>#N/A</v>
      </c>
      <c r="B633" s="505" t="e">
        <v>#N/A</v>
      </c>
      <c r="C633" s="506" t="s">
        <v>544</v>
      </c>
      <c r="D633" s="506" t="s">
        <v>544</v>
      </c>
      <c r="E633" s="507" t="s">
        <v>544</v>
      </c>
      <c r="F633" s="507" t="s">
        <v>544</v>
      </c>
      <c r="G633" s="508" t="s">
        <v>544</v>
      </c>
      <c r="H633" s="470" t="s">
        <v>544</v>
      </c>
      <c r="I633" s="509" t="s">
        <v>544</v>
      </c>
      <c r="J633" s="510" t="s">
        <v>544</v>
      </c>
      <c r="K633" s="511" t="s">
        <v>544</v>
      </c>
      <c r="L633" s="511" t="s">
        <v>544</v>
      </c>
      <c r="M633" s="511" t="s">
        <v>544</v>
      </c>
      <c r="N633" s="511" t="s">
        <v>544</v>
      </c>
      <c r="O633" s="511" t="s">
        <v>544</v>
      </c>
      <c r="P633" s="511" t="s">
        <v>544</v>
      </c>
      <c r="Q633" s="511" t="s">
        <v>544</v>
      </c>
      <c r="R633" s="511" t="s">
        <v>544</v>
      </c>
      <c r="S633" s="511" t="s">
        <v>544</v>
      </c>
      <c r="T633" s="511" t="s">
        <v>544</v>
      </c>
      <c r="U633" s="511" t="s">
        <v>544</v>
      </c>
      <c r="V633" s="511" t="s">
        <v>544</v>
      </c>
      <c r="W633" s="511" t="s">
        <v>544</v>
      </c>
      <c r="X633" s="511" t="s">
        <v>544</v>
      </c>
      <c r="Y633" s="511" t="s">
        <v>544</v>
      </c>
      <c r="Z633" s="511" t="s">
        <v>544</v>
      </c>
      <c r="AA633" s="511" t="s">
        <v>544</v>
      </c>
      <c r="AB633" s="511" t="s">
        <v>544</v>
      </c>
      <c r="AC633" s="511" t="s">
        <v>544</v>
      </c>
      <c r="AD633" s="511" t="s">
        <v>544</v>
      </c>
      <c r="AE633" s="511" t="s">
        <v>544</v>
      </c>
      <c r="AF633" s="511" t="s">
        <v>544</v>
      </c>
      <c r="AG633" s="511" t="s">
        <v>544</v>
      </c>
      <c r="AH633" s="511" t="s">
        <v>544</v>
      </c>
      <c r="AI633" s="511" t="s">
        <v>544</v>
      </c>
      <c r="AJ633" s="511" t="s">
        <v>544</v>
      </c>
      <c r="AK633" s="511" t="s">
        <v>544</v>
      </c>
      <c r="AL633" s="511" t="s">
        <v>544</v>
      </c>
      <c r="AM633" s="511" t="s">
        <v>544</v>
      </c>
      <c r="AN633" s="511" t="s">
        <v>544</v>
      </c>
      <c r="AO633" s="511" t="s">
        <v>544</v>
      </c>
      <c r="AP633" s="511" t="s">
        <v>544</v>
      </c>
      <c r="AQ633" s="511" t="s">
        <v>544</v>
      </c>
      <c r="AR633" s="511" t="s">
        <v>544</v>
      </c>
      <c r="AS633" s="511" t="s">
        <v>544</v>
      </c>
      <c r="AT633" s="511" t="s">
        <v>544</v>
      </c>
      <c r="AU633" s="511" t="s">
        <v>544</v>
      </c>
      <c r="AV633" s="511" t="s">
        <v>544</v>
      </c>
      <c r="AW633" s="511" t="s">
        <v>544</v>
      </c>
      <c r="AX633" s="511" t="s">
        <v>544</v>
      </c>
      <c r="AY633" s="511" t="s">
        <v>544</v>
      </c>
      <c r="AZ633" s="511" t="s">
        <v>544</v>
      </c>
      <c r="BA633" s="511" t="s">
        <v>544</v>
      </c>
      <c r="BB633" s="511" t="s">
        <v>544</v>
      </c>
      <c r="BC633" s="511" t="s">
        <v>544</v>
      </c>
      <c r="BD633" s="511" t="s">
        <v>544</v>
      </c>
      <c r="BE633" s="511" t="s">
        <v>544</v>
      </c>
      <c r="BF633" s="511" t="s">
        <v>544</v>
      </c>
      <c r="BG633" s="511" t="s">
        <v>544</v>
      </c>
      <c r="BH633" s="511" t="s">
        <v>544</v>
      </c>
      <c r="BI633" s="511" t="s">
        <v>544</v>
      </c>
      <c r="BJ633" s="511" t="s">
        <v>544</v>
      </c>
      <c r="BK633" s="511" t="s">
        <v>544</v>
      </c>
      <c r="BL633" s="512" t="s">
        <v>544</v>
      </c>
      <c r="BM633" s="511" t="s">
        <v>544</v>
      </c>
      <c r="BN633" s="511" t="s">
        <v>544</v>
      </c>
      <c r="BO633" s="511" t="s">
        <v>544</v>
      </c>
      <c r="BQ633" t="s">
        <v>544</v>
      </c>
      <c r="BR633" t="s">
        <v>544</v>
      </c>
      <c r="BS633" t="s">
        <v>544</v>
      </c>
      <c r="BT633" t="s">
        <v>544</v>
      </c>
      <c r="BU633" t="s">
        <v>544</v>
      </c>
      <c r="BV633" t="s">
        <v>544</v>
      </c>
      <c r="BW633" t="s">
        <v>544</v>
      </c>
      <c r="BX633" t="s">
        <v>544</v>
      </c>
      <c r="BY633" t="s">
        <v>544</v>
      </c>
      <c r="BZ633" t="s">
        <v>544</v>
      </c>
      <c r="CA633" t="s">
        <v>544</v>
      </c>
      <c r="CB633" t="s">
        <v>544</v>
      </c>
      <c r="CC633" t="s">
        <v>544</v>
      </c>
      <c r="CD633" t="s">
        <v>544</v>
      </c>
      <c r="CE633" t="s">
        <v>544</v>
      </c>
      <c r="CF633" t="s">
        <v>544</v>
      </c>
      <c r="CG633" t="s">
        <v>544</v>
      </c>
      <c r="CH633" t="s">
        <v>544</v>
      </c>
      <c r="CI633" t="s">
        <v>544</v>
      </c>
      <c r="CJ633" t="s">
        <v>544</v>
      </c>
      <c r="CK633" t="s">
        <v>544</v>
      </c>
      <c r="CL633" t="s">
        <v>544</v>
      </c>
      <c r="CM633" t="s">
        <v>544</v>
      </c>
      <c r="CN633" t="s">
        <v>544</v>
      </c>
      <c r="CO633" t="s">
        <v>544</v>
      </c>
      <c r="CP633" t="s">
        <v>544</v>
      </c>
      <c r="CQ633" t="s">
        <v>544</v>
      </c>
      <c r="CR633" t="s">
        <v>544</v>
      </c>
      <c r="CS633" t="s">
        <v>544</v>
      </c>
      <c r="CT633" t="s">
        <v>544</v>
      </c>
      <c r="CU633" t="s">
        <v>544</v>
      </c>
      <c r="CV633" t="s">
        <v>544</v>
      </c>
      <c r="CW633" t="s">
        <v>544</v>
      </c>
      <c r="CX633" t="s">
        <v>544</v>
      </c>
      <c r="CY633" t="s">
        <v>544</v>
      </c>
      <c r="CZ633" t="s">
        <v>544</v>
      </c>
      <c r="DA633" t="s">
        <v>544</v>
      </c>
      <c r="DB633" t="s">
        <v>544</v>
      </c>
      <c r="DC633" t="s">
        <v>544</v>
      </c>
      <c r="DD633" t="s">
        <v>544</v>
      </c>
      <c r="DE633" t="s">
        <v>544</v>
      </c>
      <c r="DF633" t="s">
        <v>544</v>
      </c>
      <c r="DG633" t="s">
        <v>544</v>
      </c>
      <c r="DH633" t="s">
        <v>544</v>
      </c>
      <c r="DI633" t="s">
        <v>544</v>
      </c>
      <c r="DJ633" t="s">
        <v>544</v>
      </c>
      <c r="DK633" t="s">
        <v>544</v>
      </c>
      <c r="DL633" t="s">
        <v>544</v>
      </c>
      <c r="DM633" t="s">
        <v>544</v>
      </c>
      <c r="DN633" t="s">
        <v>544</v>
      </c>
      <c r="DO633" t="s">
        <v>544</v>
      </c>
      <c r="DP633" t="s">
        <v>544</v>
      </c>
      <c r="DQ633" t="s">
        <v>544</v>
      </c>
      <c r="DR633" t="s">
        <v>544</v>
      </c>
      <c r="DS633" t="s">
        <v>544</v>
      </c>
      <c r="DT633" t="s">
        <v>544</v>
      </c>
      <c r="DU633" t="s">
        <v>544</v>
      </c>
      <c r="DV633" t="s">
        <v>544</v>
      </c>
      <c r="DW633" t="s">
        <v>544</v>
      </c>
      <c r="DX633" t="s">
        <v>544</v>
      </c>
      <c r="DY633" t="s">
        <v>544</v>
      </c>
      <c r="DZ633" t="s">
        <v>544</v>
      </c>
      <c r="EA633" t="s">
        <v>544</v>
      </c>
    </row>
    <row r="634" spans="1:131" ht="15" hidden="1">
      <c r="A634" s="505" t="e">
        <v>#N/A</v>
      </c>
      <c r="B634" s="505" t="e">
        <v>#N/A</v>
      </c>
      <c r="C634" s="506" t="s">
        <v>544</v>
      </c>
      <c r="D634" s="506" t="s">
        <v>544</v>
      </c>
      <c r="E634" s="507" t="s">
        <v>544</v>
      </c>
      <c r="F634" s="507" t="s">
        <v>544</v>
      </c>
      <c r="G634" s="508" t="s">
        <v>544</v>
      </c>
      <c r="H634" s="470" t="s">
        <v>544</v>
      </c>
      <c r="I634" s="509" t="s">
        <v>544</v>
      </c>
      <c r="J634" s="510" t="s">
        <v>544</v>
      </c>
      <c r="K634" s="511" t="s">
        <v>544</v>
      </c>
      <c r="L634" s="511" t="s">
        <v>544</v>
      </c>
      <c r="M634" s="511" t="s">
        <v>544</v>
      </c>
      <c r="N634" s="511" t="s">
        <v>544</v>
      </c>
      <c r="O634" s="511" t="s">
        <v>544</v>
      </c>
      <c r="P634" s="511" t="s">
        <v>544</v>
      </c>
      <c r="Q634" s="511" t="s">
        <v>544</v>
      </c>
      <c r="R634" s="511" t="s">
        <v>544</v>
      </c>
      <c r="S634" s="511" t="s">
        <v>544</v>
      </c>
      <c r="T634" s="511" t="s">
        <v>544</v>
      </c>
      <c r="U634" s="511" t="s">
        <v>544</v>
      </c>
      <c r="V634" s="511" t="s">
        <v>544</v>
      </c>
      <c r="W634" s="511" t="s">
        <v>544</v>
      </c>
      <c r="X634" s="511" t="s">
        <v>544</v>
      </c>
      <c r="Y634" s="511" t="s">
        <v>544</v>
      </c>
      <c r="Z634" s="511" t="s">
        <v>544</v>
      </c>
      <c r="AA634" s="511" t="s">
        <v>544</v>
      </c>
      <c r="AB634" s="511" t="s">
        <v>544</v>
      </c>
      <c r="AC634" s="511" t="s">
        <v>544</v>
      </c>
      <c r="AD634" s="511" t="s">
        <v>544</v>
      </c>
      <c r="AE634" s="511" t="s">
        <v>544</v>
      </c>
      <c r="AF634" s="511" t="s">
        <v>544</v>
      </c>
      <c r="AG634" s="511" t="s">
        <v>544</v>
      </c>
      <c r="AH634" s="511" t="s">
        <v>544</v>
      </c>
      <c r="AI634" s="511" t="s">
        <v>544</v>
      </c>
      <c r="AJ634" s="511" t="s">
        <v>544</v>
      </c>
      <c r="AK634" s="511" t="s">
        <v>544</v>
      </c>
      <c r="AL634" s="511" t="s">
        <v>544</v>
      </c>
      <c r="AM634" s="511" t="s">
        <v>544</v>
      </c>
      <c r="AN634" s="511" t="s">
        <v>544</v>
      </c>
      <c r="AO634" s="511" t="s">
        <v>544</v>
      </c>
      <c r="AP634" s="511" t="s">
        <v>544</v>
      </c>
      <c r="AQ634" s="511" t="s">
        <v>544</v>
      </c>
      <c r="AR634" s="511" t="s">
        <v>544</v>
      </c>
      <c r="AS634" s="511" t="s">
        <v>544</v>
      </c>
      <c r="AT634" s="511" t="s">
        <v>544</v>
      </c>
      <c r="AU634" s="511" t="s">
        <v>544</v>
      </c>
      <c r="AV634" s="511" t="s">
        <v>544</v>
      </c>
      <c r="AW634" s="511" t="s">
        <v>544</v>
      </c>
      <c r="AX634" s="511" t="s">
        <v>544</v>
      </c>
      <c r="AY634" s="511" t="s">
        <v>544</v>
      </c>
      <c r="AZ634" s="511" t="s">
        <v>544</v>
      </c>
      <c r="BA634" s="511" t="s">
        <v>544</v>
      </c>
      <c r="BB634" s="511" t="s">
        <v>544</v>
      </c>
      <c r="BC634" s="511" t="s">
        <v>544</v>
      </c>
      <c r="BD634" s="511" t="s">
        <v>544</v>
      </c>
      <c r="BE634" s="511" t="s">
        <v>544</v>
      </c>
      <c r="BF634" s="511" t="s">
        <v>544</v>
      </c>
      <c r="BG634" s="511" t="s">
        <v>544</v>
      </c>
      <c r="BH634" s="511" t="s">
        <v>544</v>
      </c>
      <c r="BI634" s="511" t="s">
        <v>544</v>
      </c>
      <c r="BJ634" s="511" t="s">
        <v>544</v>
      </c>
      <c r="BK634" s="511" t="s">
        <v>544</v>
      </c>
      <c r="BL634" s="512" t="s">
        <v>544</v>
      </c>
      <c r="BM634" s="511" t="s">
        <v>544</v>
      </c>
      <c r="BN634" s="511" t="s">
        <v>544</v>
      </c>
      <c r="BO634" s="511" t="s">
        <v>544</v>
      </c>
      <c r="BQ634" t="s">
        <v>544</v>
      </c>
      <c r="BR634" t="s">
        <v>544</v>
      </c>
      <c r="BS634" t="s">
        <v>544</v>
      </c>
      <c r="BT634" t="s">
        <v>544</v>
      </c>
      <c r="BU634" t="s">
        <v>544</v>
      </c>
      <c r="BV634" t="s">
        <v>544</v>
      </c>
      <c r="BW634" t="s">
        <v>544</v>
      </c>
      <c r="BX634" t="s">
        <v>544</v>
      </c>
      <c r="BY634" t="s">
        <v>544</v>
      </c>
      <c r="BZ634" t="s">
        <v>544</v>
      </c>
      <c r="CA634" t="s">
        <v>544</v>
      </c>
      <c r="CB634" t="s">
        <v>544</v>
      </c>
      <c r="CC634" t="s">
        <v>544</v>
      </c>
      <c r="CD634" t="s">
        <v>544</v>
      </c>
      <c r="CE634" t="s">
        <v>544</v>
      </c>
      <c r="CF634" t="s">
        <v>544</v>
      </c>
      <c r="CG634" t="s">
        <v>544</v>
      </c>
      <c r="CH634" t="s">
        <v>544</v>
      </c>
      <c r="CI634" t="s">
        <v>544</v>
      </c>
      <c r="CJ634" t="s">
        <v>544</v>
      </c>
      <c r="CK634" t="s">
        <v>544</v>
      </c>
      <c r="CL634" t="s">
        <v>544</v>
      </c>
      <c r="CM634" t="s">
        <v>544</v>
      </c>
      <c r="CN634" t="s">
        <v>544</v>
      </c>
      <c r="CO634" t="s">
        <v>544</v>
      </c>
      <c r="CP634" t="s">
        <v>544</v>
      </c>
      <c r="CQ634" t="s">
        <v>544</v>
      </c>
      <c r="CR634" t="s">
        <v>544</v>
      </c>
      <c r="CS634" t="s">
        <v>544</v>
      </c>
      <c r="CT634" t="s">
        <v>544</v>
      </c>
      <c r="CU634" t="s">
        <v>544</v>
      </c>
      <c r="CV634" t="s">
        <v>544</v>
      </c>
      <c r="CW634" t="s">
        <v>544</v>
      </c>
      <c r="CX634" t="s">
        <v>544</v>
      </c>
      <c r="CY634" t="s">
        <v>544</v>
      </c>
      <c r="CZ634" t="s">
        <v>544</v>
      </c>
      <c r="DA634" t="s">
        <v>544</v>
      </c>
      <c r="DB634" t="s">
        <v>544</v>
      </c>
      <c r="DC634" t="s">
        <v>544</v>
      </c>
      <c r="DD634" t="s">
        <v>544</v>
      </c>
      <c r="DE634" t="s">
        <v>544</v>
      </c>
      <c r="DF634" t="s">
        <v>544</v>
      </c>
      <c r="DG634" t="s">
        <v>544</v>
      </c>
      <c r="DH634" t="s">
        <v>544</v>
      </c>
      <c r="DI634" t="s">
        <v>544</v>
      </c>
      <c r="DJ634" t="s">
        <v>544</v>
      </c>
      <c r="DK634" t="s">
        <v>544</v>
      </c>
      <c r="DL634" t="s">
        <v>544</v>
      </c>
      <c r="DM634" t="s">
        <v>544</v>
      </c>
      <c r="DN634" t="s">
        <v>544</v>
      </c>
      <c r="DO634" t="s">
        <v>544</v>
      </c>
      <c r="DP634" t="s">
        <v>544</v>
      </c>
      <c r="DQ634" t="s">
        <v>544</v>
      </c>
      <c r="DR634" t="s">
        <v>544</v>
      </c>
      <c r="DS634" t="s">
        <v>544</v>
      </c>
      <c r="DT634" t="s">
        <v>544</v>
      </c>
      <c r="DU634" t="s">
        <v>544</v>
      </c>
      <c r="DV634" t="s">
        <v>544</v>
      </c>
      <c r="DW634" t="s">
        <v>544</v>
      </c>
      <c r="DX634" t="s">
        <v>544</v>
      </c>
      <c r="DY634" t="s">
        <v>544</v>
      </c>
      <c r="DZ634" t="s">
        <v>544</v>
      </c>
      <c r="EA634" t="s">
        <v>544</v>
      </c>
    </row>
    <row r="635" spans="1:131" ht="15" hidden="1">
      <c r="A635" s="505" t="e">
        <v>#N/A</v>
      </c>
      <c r="B635" s="505" t="e">
        <v>#N/A</v>
      </c>
      <c r="C635" s="506" t="s">
        <v>544</v>
      </c>
      <c r="D635" s="506" t="s">
        <v>544</v>
      </c>
      <c r="E635" s="507" t="s">
        <v>544</v>
      </c>
      <c r="F635" s="507" t="s">
        <v>544</v>
      </c>
      <c r="G635" s="508" t="s">
        <v>544</v>
      </c>
      <c r="H635" s="470" t="s">
        <v>544</v>
      </c>
      <c r="I635" s="509" t="s">
        <v>544</v>
      </c>
      <c r="J635" s="510" t="s">
        <v>544</v>
      </c>
      <c r="K635" s="511" t="s">
        <v>544</v>
      </c>
      <c r="L635" s="511" t="s">
        <v>544</v>
      </c>
      <c r="M635" s="511" t="s">
        <v>544</v>
      </c>
      <c r="N635" s="511" t="s">
        <v>544</v>
      </c>
      <c r="O635" s="511" t="s">
        <v>544</v>
      </c>
      <c r="P635" s="511" t="s">
        <v>544</v>
      </c>
      <c r="Q635" s="511" t="s">
        <v>544</v>
      </c>
      <c r="R635" s="511" t="s">
        <v>544</v>
      </c>
      <c r="S635" s="511" t="s">
        <v>544</v>
      </c>
      <c r="T635" s="511" t="s">
        <v>544</v>
      </c>
      <c r="U635" s="511" t="s">
        <v>544</v>
      </c>
      <c r="V635" s="511" t="s">
        <v>544</v>
      </c>
      <c r="W635" s="511" t="s">
        <v>544</v>
      </c>
      <c r="X635" s="511" t="s">
        <v>544</v>
      </c>
      <c r="Y635" s="511" t="s">
        <v>544</v>
      </c>
      <c r="Z635" s="511" t="s">
        <v>544</v>
      </c>
      <c r="AA635" s="511" t="s">
        <v>544</v>
      </c>
      <c r="AB635" s="511" t="s">
        <v>544</v>
      </c>
      <c r="AC635" s="511" t="s">
        <v>544</v>
      </c>
      <c r="AD635" s="511" t="s">
        <v>544</v>
      </c>
      <c r="AE635" s="511" t="s">
        <v>544</v>
      </c>
      <c r="AF635" s="511" t="s">
        <v>544</v>
      </c>
      <c r="AG635" s="511" t="s">
        <v>544</v>
      </c>
      <c r="AH635" s="511" t="s">
        <v>544</v>
      </c>
      <c r="AI635" s="511" t="s">
        <v>544</v>
      </c>
      <c r="AJ635" s="511" t="s">
        <v>544</v>
      </c>
      <c r="AK635" s="511" t="s">
        <v>544</v>
      </c>
      <c r="AL635" s="511" t="s">
        <v>544</v>
      </c>
      <c r="AM635" s="511" t="s">
        <v>544</v>
      </c>
      <c r="AN635" s="511" t="s">
        <v>544</v>
      </c>
      <c r="AO635" s="511" t="s">
        <v>544</v>
      </c>
      <c r="AP635" s="511" t="s">
        <v>544</v>
      </c>
      <c r="AQ635" s="511" t="s">
        <v>544</v>
      </c>
      <c r="AR635" s="511" t="s">
        <v>544</v>
      </c>
      <c r="AS635" s="511" t="s">
        <v>544</v>
      </c>
      <c r="AT635" s="511" t="s">
        <v>544</v>
      </c>
      <c r="AU635" s="511" t="s">
        <v>544</v>
      </c>
      <c r="AV635" s="511" t="s">
        <v>544</v>
      </c>
      <c r="AW635" s="511" t="s">
        <v>544</v>
      </c>
      <c r="AX635" s="511" t="s">
        <v>544</v>
      </c>
      <c r="AY635" s="511" t="s">
        <v>544</v>
      </c>
      <c r="AZ635" s="511" t="s">
        <v>544</v>
      </c>
      <c r="BA635" s="511" t="s">
        <v>544</v>
      </c>
      <c r="BB635" s="511" t="s">
        <v>544</v>
      </c>
      <c r="BC635" s="511" t="s">
        <v>544</v>
      </c>
      <c r="BD635" s="511" t="s">
        <v>544</v>
      </c>
      <c r="BE635" s="511" t="s">
        <v>544</v>
      </c>
      <c r="BF635" s="511" t="s">
        <v>544</v>
      </c>
      <c r="BG635" s="511" t="s">
        <v>544</v>
      </c>
      <c r="BH635" s="511" t="s">
        <v>544</v>
      </c>
      <c r="BI635" s="511" t="s">
        <v>544</v>
      </c>
      <c r="BJ635" s="511" t="s">
        <v>544</v>
      </c>
      <c r="BK635" s="511" t="s">
        <v>544</v>
      </c>
      <c r="BL635" s="512" t="s">
        <v>544</v>
      </c>
      <c r="BM635" s="511" t="s">
        <v>544</v>
      </c>
      <c r="BN635" s="511" t="s">
        <v>544</v>
      </c>
      <c r="BO635" s="511" t="s">
        <v>544</v>
      </c>
      <c r="BQ635" t="s">
        <v>544</v>
      </c>
      <c r="BR635" t="s">
        <v>544</v>
      </c>
      <c r="BS635" t="s">
        <v>544</v>
      </c>
      <c r="BT635" t="s">
        <v>544</v>
      </c>
      <c r="BU635" t="s">
        <v>544</v>
      </c>
      <c r="BV635" t="s">
        <v>544</v>
      </c>
      <c r="BW635" t="s">
        <v>544</v>
      </c>
      <c r="BX635" t="s">
        <v>544</v>
      </c>
      <c r="BY635" t="s">
        <v>544</v>
      </c>
      <c r="BZ635" t="s">
        <v>544</v>
      </c>
      <c r="CA635" t="s">
        <v>544</v>
      </c>
      <c r="CB635" t="s">
        <v>544</v>
      </c>
      <c r="CC635" t="s">
        <v>544</v>
      </c>
      <c r="CD635" t="s">
        <v>544</v>
      </c>
      <c r="CE635" t="s">
        <v>544</v>
      </c>
      <c r="CF635" t="s">
        <v>544</v>
      </c>
      <c r="CG635" t="s">
        <v>544</v>
      </c>
      <c r="CH635" t="s">
        <v>544</v>
      </c>
      <c r="CI635" t="s">
        <v>544</v>
      </c>
      <c r="CJ635" t="s">
        <v>544</v>
      </c>
      <c r="CK635" t="s">
        <v>544</v>
      </c>
      <c r="CL635" t="s">
        <v>544</v>
      </c>
      <c r="CM635" t="s">
        <v>544</v>
      </c>
      <c r="CN635" t="s">
        <v>544</v>
      </c>
      <c r="CO635" t="s">
        <v>544</v>
      </c>
      <c r="CP635" t="s">
        <v>544</v>
      </c>
      <c r="CQ635" t="s">
        <v>544</v>
      </c>
      <c r="CR635" t="s">
        <v>544</v>
      </c>
      <c r="CS635" t="s">
        <v>544</v>
      </c>
      <c r="CT635" t="s">
        <v>544</v>
      </c>
      <c r="CU635" t="s">
        <v>544</v>
      </c>
      <c r="CV635" t="s">
        <v>544</v>
      </c>
      <c r="CW635" t="s">
        <v>544</v>
      </c>
      <c r="CX635" t="s">
        <v>544</v>
      </c>
      <c r="CY635" t="s">
        <v>544</v>
      </c>
      <c r="CZ635" t="s">
        <v>544</v>
      </c>
      <c r="DA635" t="s">
        <v>544</v>
      </c>
      <c r="DB635" t="s">
        <v>544</v>
      </c>
      <c r="DC635" t="s">
        <v>544</v>
      </c>
      <c r="DD635" t="s">
        <v>544</v>
      </c>
      <c r="DE635" t="s">
        <v>544</v>
      </c>
      <c r="DF635" t="s">
        <v>544</v>
      </c>
      <c r="DG635" t="s">
        <v>544</v>
      </c>
      <c r="DH635" t="s">
        <v>544</v>
      </c>
      <c r="DI635" t="s">
        <v>544</v>
      </c>
      <c r="DJ635" t="s">
        <v>544</v>
      </c>
      <c r="DK635" t="s">
        <v>544</v>
      </c>
      <c r="DL635" t="s">
        <v>544</v>
      </c>
      <c r="DM635" t="s">
        <v>544</v>
      </c>
      <c r="DN635" t="s">
        <v>544</v>
      </c>
      <c r="DO635" t="s">
        <v>544</v>
      </c>
      <c r="DP635" t="s">
        <v>544</v>
      </c>
      <c r="DQ635" t="s">
        <v>544</v>
      </c>
      <c r="DR635" t="s">
        <v>544</v>
      </c>
      <c r="DS635" t="s">
        <v>544</v>
      </c>
      <c r="DT635" t="s">
        <v>544</v>
      </c>
      <c r="DU635" t="s">
        <v>544</v>
      </c>
      <c r="DV635" t="s">
        <v>544</v>
      </c>
      <c r="DW635" t="s">
        <v>544</v>
      </c>
      <c r="DX635" t="s">
        <v>544</v>
      </c>
      <c r="DY635" t="s">
        <v>544</v>
      </c>
      <c r="DZ635" t="s">
        <v>544</v>
      </c>
      <c r="EA635" t="s">
        <v>544</v>
      </c>
    </row>
    <row r="636" spans="1:131" ht="15" hidden="1">
      <c r="A636" s="505" t="e">
        <v>#N/A</v>
      </c>
      <c r="B636" s="505" t="e">
        <v>#N/A</v>
      </c>
      <c r="C636" s="506" t="s">
        <v>544</v>
      </c>
      <c r="D636" s="506" t="s">
        <v>544</v>
      </c>
      <c r="E636" s="507" t="s">
        <v>544</v>
      </c>
      <c r="F636" s="507" t="s">
        <v>544</v>
      </c>
      <c r="G636" s="508" t="s">
        <v>544</v>
      </c>
      <c r="H636" s="470" t="s">
        <v>544</v>
      </c>
      <c r="I636" s="509" t="s">
        <v>544</v>
      </c>
      <c r="J636" s="510" t="s">
        <v>544</v>
      </c>
      <c r="K636" s="511" t="s">
        <v>544</v>
      </c>
      <c r="L636" s="511" t="s">
        <v>544</v>
      </c>
      <c r="M636" s="511" t="s">
        <v>544</v>
      </c>
      <c r="N636" s="511" t="s">
        <v>544</v>
      </c>
      <c r="O636" s="511" t="s">
        <v>544</v>
      </c>
      <c r="P636" s="511" t="s">
        <v>544</v>
      </c>
      <c r="Q636" s="511" t="s">
        <v>544</v>
      </c>
      <c r="R636" s="511" t="s">
        <v>544</v>
      </c>
      <c r="S636" s="511" t="s">
        <v>544</v>
      </c>
      <c r="T636" s="511" t="s">
        <v>544</v>
      </c>
      <c r="U636" s="511" t="s">
        <v>544</v>
      </c>
      <c r="V636" s="511" t="s">
        <v>544</v>
      </c>
      <c r="W636" s="511" t="s">
        <v>544</v>
      </c>
      <c r="X636" s="511" t="s">
        <v>544</v>
      </c>
      <c r="Y636" s="511" t="s">
        <v>544</v>
      </c>
      <c r="Z636" s="511" t="s">
        <v>544</v>
      </c>
      <c r="AA636" s="511" t="s">
        <v>544</v>
      </c>
      <c r="AB636" s="511" t="s">
        <v>544</v>
      </c>
      <c r="AC636" s="511" t="s">
        <v>544</v>
      </c>
      <c r="AD636" s="511" t="s">
        <v>544</v>
      </c>
      <c r="AE636" s="511" t="s">
        <v>544</v>
      </c>
      <c r="AF636" s="511" t="s">
        <v>544</v>
      </c>
      <c r="AG636" s="511" t="s">
        <v>544</v>
      </c>
      <c r="AH636" s="511" t="s">
        <v>544</v>
      </c>
      <c r="AI636" s="511" t="s">
        <v>544</v>
      </c>
      <c r="AJ636" s="511" t="s">
        <v>544</v>
      </c>
      <c r="AK636" s="511" t="s">
        <v>544</v>
      </c>
      <c r="AL636" s="511" t="s">
        <v>544</v>
      </c>
      <c r="AM636" s="511" t="s">
        <v>544</v>
      </c>
      <c r="AN636" s="511" t="s">
        <v>544</v>
      </c>
      <c r="AO636" s="511" t="s">
        <v>544</v>
      </c>
      <c r="AP636" s="511" t="s">
        <v>544</v>
      </c>
      <c r="AQ636" s="511" t="s">
        <v>544</v>
      </c>
      <c r="AR636" s="511" t="s">
        <v>544</v>
      </c>
      <c r="AS636" s="511" t="s">
        <v>544</v>
      </c>
      <c r="AT636" s="511" t="s">
        <v>544</v>
      </c>
      <c r="AU636" s="511" t="s">
        <v>544</v>
      </c>
      <c r="AV636" s="511" t="s">
        <v>544</v>
      </c>
      <c r="AW636" s="511" t="s">
        <v>544</v>
      </c>
      <c r="AX636" s="511" t="s">
        <v>544</v>
      </c>
      <c r="AY636" s="511" t="s">
        <v>544</v>
      </c>
      <c r="AZ636" s="511" t="s">
        <v>544</v>
      </c>
      <c r="BA636" s="511" t="s">
        <v>544</v>
      </c>
      <c r="BB636" s="511" t="s">
        <v>544</v>
      </c>
      <c r="BC636" s="511" t="s">
        <v>544</v>
      </c>
      <c r="BD636" s="511" t="s">
        <v>544</v>
      </c>
      <c r="BE636" s="511" t="s">
        <v>544</v>
      </c>
      <c r="BF636" s="511" t="s">
        <v>544</v>
      </c>
      <c r="BG636" s="511" t="s">
        <v>544</v>
      </c>
      <c r="BH636" s="511" t="s">
        <v>544</v>
      </c>
      <c r="BI636" s="511" t="s">
        <v>544</v>
      </c>
      <c r="BJ636" s="511" t="s">
        <v>544</v>
      </c>
      <c r="BK636" s="511" t="s">
        <v>544</v>
      </c>
      <c r="BL636" s="512" t="s">
        <v>544</v>
      </c>
      <c r="BM636" s="511" t="s">
        <v>544</v>
      </c>
      <c r="BN636" s="511" t="s">
        <v>544</v>
      </c>
      <c r="BO636" s="511" t="s">
        <v>544</v>
      </c>
      <c r="BQ636" t="s">
        <v>544</v>
      </c>
      <c r="BR636" t="s">
        <v>544</v>
      </c>
      <c r="BS636" t="s">
        <v>544</v>
      </c>
      <c r="BT636" t="s">
        <v>544</v>
      </c>
      <c r="BU636" t="s">
        <v>544</v>
      </c>
      <c r="BV636" t="s">
        <v>544</v>
      </c>
      <c r="BW636" t="s">
        <v>544</v>
      </c>
      <c r="BX636" t="s">
        <v>544</v>
      </c>
      <c r="BY636" t="s">
        <v>544</v>
      </c>
      <c r="BZ636" t="s">
        <v>544</v>
      </c>
      <c r="CA636" t="s">
        <v>544</v>
      </c>
      <c r="CB636" t="s">
        <v>544</v>
      </c>
      <c r="CC636" t="s">
        <v>544</v>
      </c>
      <c r="CD636" t="s">
        <v>544</v>
      </c>
      <c r="CE636" t="s">
        <v>544</v>
      </c>
      <c r="CF636" t="s">
        <v>544</v>
      </c>
      <c r="CG636" t="s">
        <v>544</v>
      </c>
      <c r="CH636" t="s">
        <v>544</v>
      </c>
      <c r="CI636" t="s">
        <v>544</v>
      </c>
      <c r="CJ636" t="s">
        <v>544</v>
      </c>
      <c r="CK636" t="s">
        <v>544</v>
      </c>
      <c r="CL636" t="s">
        <v>544</v>
      </c>
      <c r="CM636" t="s">
        <v>544</v>
      </c>
      <c r="CN636" t="s">
        <v>544</v>
      </c>
      <c r="CO636" t="s">
        <v>544</v>
      </c>
      <c r="CP636" t="s">
        <v>544</v>
      </c>
      <c r="CQ636" t="s">
        <v>544</v>
      </c>
      <c r="CR636" t="s">
        <v>544</v>
      </c>
      <c r="CS636" t="s">
        <v>544</v>
      </c>
      <c r="CT636" t="s">
        <v>544</v>
      </c>
      <c r="CU636" t="s">
        <v>544</v>
      </c>
      <c r="CV636" t="s">
        <v>544</v>
      </c>
      <c r="CW636" t="s">
        <v>544</v>
      </c>
      <c r="CX636" t="s">
        <v>544</v>
      </c>
      <c r="CY636" t="s">
        <v>544</v>
      </c>
      <c r="CZ636" t="s">
        <v>544</v>
      </c>
      <c r="DA636" t="s">
        <v>544</v>
      </c>
      <c r="DB636" t="s">
        <v>544</v>
      </c>
      <c r="DC636" t="s">
        <v>544</v>
      </c>
      <c r="DD636" t="s">
        <v>544</v>
      </c>
      <c r="DE636" t="s">
        <v>544</v>
      </c>
      <c r="DF636" t="s">
        <v>544</v>
      </c>
      <c r="DG636" t="s">
        <v>544</v>
      </c>
      <c r="DH636" t="s">
        <v>544</v>
      </c>
      <c r="DI636" t="s">
        <v>544</v>
      </c>
      <c r="DJ636" t="s">
        <v>544</v>
      </c>
      <c r="DK636" t="s">
        <v>544</v>
      </c>
      <c r="DL636" t="s">
        <v>544</v>
      </c>
      <c r="DM636" t="s">
        <v>544</v>
      </c>
      <c r="DN636" t="s">
        <v>544</v>
      </c>
      <c r="DO636" t="s">
        <v>544</v>
      </c>
      <c r="DP636" t="s">
        <v>544</v>
      </c>
      <c r="DQ636" t="s">
        <v>544</v>
      </c>
      <c r="DR636" t="s">
        <v>544</v>
      </c>
      <c r="DS636" t="s">
        <v>544</v>
      </c>
      <c r="DT636" t="s">
        <v>544</v>
      </c>
      <c r="DU636" t="s">
        <v>544</v>
      </c>
      <c r="DV636" t="s">
        <v>544</v>
      </c>
      <c r="DW636" t="s">
        <v>544</v>
      </c>
      <c r="DX636" t="s">
        <v>544</v>
      </c>
      <c r="DY636" t="s">
        <v>544</v>
      </c>
      <c r="DZ636" t="s">
        <v>544</v>
      </c>
      <c r="EA636" t="s">
        <v>544</v>
      </c>
    </row>
    <row r="637" spans="1:131" ht="15" hidden="1">
      <c r="A637" s="505" t="e">
        <v>#N/A</v>
      </c>
      <c r="B637" s="505" t="e">
        <v>#N/A</v>
      </c>
      <c r="C637" s="506" t="s">
        <v>544</v>
      </c>
      <c r="D637" s="506" t="s">
        <v>544</v>
      </c>
      <c r="E637" s="507" t="s">
        <v>544</v>
      </c>
      <c r="F637" s="507" t="s">
        <v>544</v>
      </c>
      <c r="G637" s="508" t="s">
        <v>544</v>
      </c>
      <c r="H637" s="470" t="s">
        <v>544</v>
      </c>
      <c r="I637" s="509" t="s">
        <v>544</v>
      </c>
      <c r="J637" s="510" t="s">
        <v>544</v>
      </c>
      <c r="K637" s="511" t="s">
        <v>544</v>
      </c>
      <c r="L637" s="511" t="s">
        <v>544</v>
      </c>
      <c r="M637" s="511" t="s">
        <v>544</v>
      </c>
      <c r="N637" s="511" t="s">
        <v>544</v>
      </c>
      <c r="O637" s="511" t="s">
        <v>544</v>
      </c>
      <c r="P637" s="511" t="s">
        <v>544</v>
      </c>
      <c r="Q637" s="511" t="s">
        <v>544</v>
      </c>
      <c r="R637" s="511" t="s">
        <v>544</v>
      </c>
      <c r="S637" s="511" t="s">
        <v>544</v>
      </c>
      <c r="T637" s="511" t="s">
        <v>544</v>
      </c>
      <c r="U637" s="511" t="s">
        <v>544</v>
      </c>
      <c r="V637" s="511" t="s">
        <v>544</v>
      </c>
      <c r="W637" s="511" t="s">
        <v>544</v>
      </c>
      <c r="X637" s="511" t="s">
        <v>544</v>
      </c>
      <c r="Y637" s="511" t="s">
        <v>544</v>
      </c>
      <c r="Z637" s="511" t="s">
        <v>544</v>
      </c>
      <c r="AA637" s="511" t="s">
        <v>544</v>
      </c>
      <c r="AB637" s="511" t="s">
        <v>544</v>
      </c>
      <c r="AC637" s="511" t="s">
        <v>544</v>
      </c>
      <c r="AD637" s="511" t="s">
        <v>544</v>
      </c>
      <c r="AE637" s="511" t="s">
        <v>544</v>
      </c>
      <c r="AF637" s="511" t="s">
        <v>544</v>
      </c>
      <c r="AG637" s="511" t="s">
        <v>544</v>
      </c>
      <c r="AH637" s="511" t="s">
        <v>544</v>
      </c>
      <c r="AI637" s="511" t="s">
        <v>544</v>
      </c>
      <c r="AJ637" s="511" t="s">
        <v>544</v>
      </c>
      <c r="AK637" s="511" t="s">
        <v>544</v>
      </c>
      <c r="AL637" s="511" t="s">
        <v>544</v>
      </c>
      <c r="AM637" s="511" t="s">
        <v>544</v>
      </c>
      <c r="AN637" s="511" t="s">
        <v>544</v>
      </c>
      <c r="AO637" s="511" t="s">
        <v>544</v>
      </c>
      <c r="AP637" s="511" t="s">
        <v>544</v>
      </c>
      <c r="AQ637" s="511" t="s">
        <v>544</v>
      </c>
      <c r="AR637" s="511" t="s">
        <v>544</v>
      </c>
      <c r="AS637" s="511" t="s">
        <v>544</v>
      </c>
      <c r="AT637" s="511" t="s">
        <v>544</v>
      </c>
      <c r="AU637" s="511" t="s">
        <v>544</v>
      </c>
      <c r="AV637" s="511" t="s">
        <v>544</v>
      </c>
      <c r="AW637" s="511" t="s">
        <v>544</v>
      </c>
      <c r="AX637" s="511" t="s">
        <v>544</v>
      </c>
      <c r="AY637" s="511" t="s">
        <v>544</v>
      </c>
      <c r="AZ637" s="511" t="s">
        <v>544</v>
      </c>
      <c r="BA637" s="511" t="s">
        <v>544</v>
      </c>
      <c r="BB637" s="511" t="s">
        <v>544</v>
      </c>
      <c r="BC637" s="511" t="s">
        <v>544</v>
      </c>
      <c r="BD637" s="511" t="s">
        <v>544</v>
      </c>
      <c r="BE637" s="511" t="s">
        <v>544</v>
      </c>
      <c r="BF637" s="511" t="s">
        <v>544</v>
      </c>
      <c r="BG637" s="511" t="s">
        <v>544</v>
      </c>
      <c r="BH637" s="511" t="s">
        <v>544</v>
      </c>
      <c r="BI637" s="511" t="s">
        <v>544</v>
      </c>
      <c r="BJ637" s="511" t="s">
        <v>544</v>
      </c>
      <c r="BK637" s="511" t="s">
        <v>544</v>
      </c>
      <c r="BL637" s="512" t="s">
        <v>544</v>
      </c>
      <c r="BM637" s="511" t="s">
        <v>544</v>
      </c>
      <c r="BN637" s="511" t="s">
        <v>544</v>
      </c>
      <c r="BO637" s="511" t="s">
        <v>544</v>
      </c>
      <c r="BQ637" t="s">
        <v>544</v>
      </c>
      <c r="BR637" t="s">
        <v>544</v>
      </c>
      <c r="BS637" t="s">
        <v>544</v>
      </c>
      <c r="BT637" t="s">
        <v>544</v>
      </c>
      <c r="BU637" t="s">
        <v>544</v>
      </c>
      <c r="BV637" t="s">
        <v>544</v>
      </c>
      <c r="BW637" t="s">
        <v>544</v>
      </c>
      <c r="BX637" t="s">
        <v>544</v>
      </c>
      <c r="BY637" t="s">
        <v>544</v>
      </c>
      <c r="BZ637" t="s">
        <v>544</v>
      </c>
      <c r="CA637" t="s">
        <v>544</v>
      </c>
      <c r="CB637" t="s">
        <v>544</v>
      </c>
      <c r="CC637" t="s">
        <v>544</v>
      </c>
      <c r="CD637" t="s">
        <v>544</v>
      </c>
      <c r="CE637" t="s">
        <v>544</v>
      </c>
      <c r="CF637" t="s">
        <v>544</v>
      </c>
      <c r="CG637" t="s">
        <v>544</v>
      </c>
      <c r="CH637" t="s">
        <v>544</v>
      </c>
      <c r="CI637" t="s">
        <v>544</v>
      </c>
      <c r="CJ637" t="s">
        <v>544</v>
      </c>
      <c r="CK637" t="s">
        <v>544</v>
      </c>
      <c r="CL637" t="s">
        <v>544</v>
      </c>
      <c r="CM637" t="s">
        <v>544</v>
      </c>
      <c r="CN637" t="s">
        <v>544</v>
      </c>
      <c r="CO637" t="s">
        <v>544</v>
      </c>
      <c r="CP637" t="s">
        <v>544</v>
      </c>
      <c r="CQ637" t="s">
        <v>544</v>
      </c>
      <c r="CR637" t="s">
        <v>544</v>
      </c>
      <c r="CS637" t="s">
        <v>544</v>
      </c>
      <c r="CT637" t="s">
        <v>544</v>
      </c>
      <c r="CU637" t="s">
        <v>544</v>
      </c>
      <c r="CV637" t="s">
        <v>544</v>
      </c>
      <c r="CW637" t="s">
        <v>544</v>
      </c>
      <c r="CX637" t="s">
        <v>544</v>
      </c>
      <c r="CY637" t="s">
        <v>544</v>
      </c>
      <c r="CZ637" t="s">
        <v>544</v>
      </c>
      <c r="DA637" t="s">
        <v>544</v>
      </c>
      <c r="DB637" t="s">
        <v>544</v>
      </c>
      <c r="DC637" t="s">
        <v>544</v>
      </c>
      <c r="DD637" t="s">
        <v>544</v>
      </c>
      <c r="DE637" t="s">
        <v>544</v>
      </c>
      <c r="DF637" t="s">
        <v>544</v>
      </c>
      <c r="DG637" t="s">
        <v>544</v>
      </c>
      <c r="DH637" t="s">
        <v>544</v>
      </c>
      <c r="DI637" t="s">
        <v>544</v>
      </c>
      <c r="DJ637" t="s">
        <v>544</v>
      </c>
      <c r="DK637" t="s">
        <v>544</v>
      </c>
      <c r="DL637" t="s">
        <v>544</v>
      </c>
      <c r="DM637" t="s">
        <v>544</v>
      </c>
      <c r="DN637" t="s">
        <v>544</v>
      </c>
      <c r="DO637" t="s">
        <v>544</v>
      </c>
      <c r="DP637" t="s">
        <v>544</v>
      </c>
      <c r="DQ637" t="s">
        <v>544</v>
      </c>
      <c r="DR637" t="s">
        <v>544</v>
      </c>
      <c r="DS637" t="s">
        <v>544</v>
      </c>
      <c r="DT637" t="s">
        <v>544</v>
      </c>
      <c r="DU637" t="s">
        <v>544</v>
      </c>
      <c r="DV637" t="s">
        <v>544</v>
      </c>
      <c r="DW637" t="s">
        <v>544</v>
      </c>
      <c r="DX637" t="s">
        <v>544</v>
      </c>
      <c r="DY637" t="s">
        <v>544</v>
      </c>
      <c r="DZ637" t="s">
        <v>544</v>
      </c>
      <c r="EA637" t="s">
        <v>544</v>
      </c>
    </row>
    <row r="638" spans="1:131" ht="15" hidden="1">
      <c r="A638" s="505" t="e">
        <v>#N/A</v>
      </c>
      <c r="B638" s="505" t="e">
        <v>#N/A</v>
      </c>
      <c r="C638" s="506" t="s">
        <v>544</v>
      </c>
      <c r="D638" s="506" t="s">
        <v>544</v>
      </c>
      <c r="E638" s="507" t="s">
        <v>544</v>
      </c>
      <c r="F638" s="507" t="s">
        <v>544</v>
      </c>
      <c r="G638" s="508" t="s">
        <v>544</v>
      </c>
      <c r="H638" s="470" t="s">
        <v>544</v>
      </c>
      <c r="I638" s="509" t="s">
        <v>544</v>
      </c>
      <c r="J638" s="510" t="s">
        <v>544</v>
      </c>
      <c r="K638" s="511" t="s">
        <v>544</v>
      </c>
      <c r="L638" s="511" t="s">
        <v>544</v>
      </c>
      <c r="M638" s="511" t="s">
        <v>544</v>
      </c>
      <c r="N638" s="511" t="s">
        <v>544</v>
      </c>
      <c r="O638" s="511" t="s">
        <v>544</v>
      </c>
      <c r="P638" s="511" t="s">
        <v>544</v>
      </c>
      <c r="Q638" s="511" t="s">
        <v>544</v>
      </c>
      <c r="R638" s="511" t="s">
        <v>544</v>
      </c>
      <c r="S638" s="511" t="s">
        <v>544</v>
      </c>
      <c r="T638" s="511" t="s">
        <v>544</v>
      </c>
      <c r="U638" s="511" t="s">
        <v>544</v>
      </c>
      <c r="V638" s="511" t="s">
        <v>544</v>
      </c>
      <c r="W638" s="511" t="s">
        <v>544</v>
      </c>
      <c r="X638" s="511" t="s">
        <v>544</v>
      </c>
      <c r="Y638" s="511" t="s">
        <v>544</v>
      </c>
      <c r="Z638" s="511" t="s">
        <v>544</v>
      </c>
      <c r="AA638" s="511" t="s">
        <v>544</v>
      </c>
      <c r="AB638" s="511" t="s">
        <v>544</v>
      </c>
      <c r="AC638" s="511" t="s">
        <v>544</v>
      </c>
      <c r="AD638" s="511" t="s">
        <v>544</v>
      </c>
      <c r="AE638" s="511" t="s">
        <v>544</v>
      </c>
      <c r="AF638" s="511" t="s">
        <v>544</v>
      </c>
      <c r="AG638" s="511" t="s">
        <v>544</v>
      </c>
      <c r="AH638" s="511" t="s">
        <v>544</v>
      </c>
      <c r="AI638" s="511" t="s">
        <v>544</v>
      </c>
      <c r="AJ638" s="511" t="s">
        <v>544</v>
      </c>
      <c r="AK638" s="511" t="s">
        <v>544</v>
      </c>
      <c r="AL638" s="511" t="s">
        <v>544</v>
      </c>
      <c r="AM638" s="511" t="s">
        <v>544</v>
      </c>
      <c r="AN638" s="511" t="s">
        <v>544</v>
      </c>
      <c r="AO638" s="511" t="s">
        <v>544</v>
      </c>
      <c r="AP638" s="511" t="s">
        <v>544</v>
      </c>
      <c r="AQ638" s="511" t="s">
        <v>544</v>
      </c>
      <c r="AR638" s="511" t="s">
        <v>544</v>
      </c>
      <c r="AS638" s="511" t="s">
        <v>544</v>
      </c>
      <c r="AT638" s="511" t="s">
        <v>544</v>
      </c>
      <c r="AU638" s="511" t="s">
        <v>544</v>
      </c>
      <c r="AV638" s="511" t="s">
        <v>544</v>
      </c>
      <c r="AW638" s="511" t="s">
        <v>544</v>
      </c>
      <c r="AX638" s="511" t="s">
        <v>544</v>
      </c>
      <c r="AY638" s="511" t="s">
        <v>544</v>
      </c>
      <c r="AZ638" s="511" t="s">
        <v>544</v>
      </c>
      <c r="BA638" s="511" t="s">
        <v>544</v>
      </c>
      <c r="BB638" s="511" t="s">
        <v>544</v>
      </c>
      <c r="BC638" s="511" t="s">
        <v>544</v>
      </c>
      <c r="BD638" s="511" t="s">
        <v>544</v>
      </c>
      <c r="BE638" s="511" t="s">
        <v>544</v>
      </c>
      <c r="BF638" s="511" t="s">
        <v>544</v>
      </c>
      <c r="BG638" s="511" t="s">
        <v>544</v>
      </c>
      <c r="BH638" s="511" t="s">
        <v>544</v>
      </c>
      <c r="BI638" s="511" t="s">
        <v>544</v>
      </c>
      <c r="BJ638" s="511" t="s">
        <v>544</v>
      </c>
      <c r="BK638" s="511" t="s">
        <v>544</v>
      </c>
      <c r="BL638" s="512" t="s">
        <v>544</v>
      </c>
      <c r="BM638" s="511" t="s">
        <v>544</v>
      </c>
      <c r="BN638" s="511" t="s">
        <v>544</v>
      </c>
      <c r="BO638" s="511" t="s">
        <v>544</v>
      </c>
      <c r="BQ638" t="s">
        <v>544</v>
      </c>
      <c r="BR638" t="s">
        <v>544</v>
      </c>
      <c r="BS638" t="s">
        <v>544</v>
      </c>
      <c r="BT638" t="s">
        <v>544</v>
      </c>
      <c r="BU638" t="s">
        <v>544</v>
      </c>
      <c r="BV638" t="s">
        <v>544</v>
      </c>
      <c r="BW638" t="s">
        <v>544</v>
      </c>
      <c r="BX638" t="s">
        <v>544</v>
      </c>
      <c r="BY638" t="s">
        <v>544</v>
      </c>
      <c r="BZ638" t="s">
        <v>544</v>
      </c>
      <c r="CA638" t="s">
        <v>544</v>
      </c>
      <c r="CB638" t="s">
        <v>544</v>
      </c>
      <c r="CC638" t="s">
        <v>544</v>
      </c>
      <c r="CD638" t="s">
        <v>544</v>
      </c>
      <c r="CE638" t="s">
        <v>544</v>
      </c>
      <c r="CF638" t="s">
        <v>544</v>
      </c>
      <c r="CG638" t="s">
        <v>544</v>
      </c>
      <c r="CH638" t="s">
        <v>544</v>
      </c>
      <c r="CI638" t="s">
        <v>544</v>
      </c>
      <c r="CJ638" t="s">
        <v>544</v>
      </c>
      <c r="CK638" t="s">
        <v>544</v>
      </c>
      <c r="CL638" t="s">
        <v>544</v>
      </c>
      <c r="CM638" t="s">
        <v>544</v>
      </c>
      <c r="CN638" t="s">
        <v>544</v>
      </c>
      <c r="CO638" t="s">
        <v>544</v>
      </c>
      <c r="CP638" t="s">
        <v>544</v>
      </c>
      <c r="CQ638" t="s">
        <v>544</v>
      </c>
      <c r="CR638" t="s">
        <v>544</v>
      </c>
      <c r="CS638" t="s">
        <v>544</v>
      </c>
      <c r="CT638" t="s">
        <v>544</v>
      </c>
      <c r="CU638" t="s">
        <v>544</v>
      </c>
      <c r="CV638" t="s">
        <v>544</v>
      </c>
      <c r="CW638" t="s">
        <v>544</v>
      </c>
      <c r="CX638" t="s">
        <v>544</v>
      </c>
      <c r="CY638" t="s">
        <v>544</v>
      </c>
      <c r="CZ638" t="s">
        <v>544</v>
      </c>
      <c r="DA638" t="s">
        <v>544</v>
      </c>
      <c r="DB638" t="s">
        <v>544</v>
      </c>
      <c r="DC638" t="s">
        <v>544</v>
      </c>
      <c r="DD638" t="s">
        <v>544</v>
      </c>
      <c r="DE638" t="s">
        <v>544</v>
      </c>
      <c r="DF638" t="s">
        <v>544</v>
      </c>
      <c r="DG638" t="s">
        <v>544</v>
      </c>
      <c r="DH638" t="s">
        <v>544</v>
      </c>
      <c r="DI638" t="s">
        <v>544</v>
      </c>
      <c r="DJ638" t="s">
        <v>544</v>
      </c>
      <c r="DK638" t="s">
        <v>544</v>
      </c>
      <c r="DL638" t="s">
        <v>544</v>
      </c>
      <c r="DM638" t="s">
        <v>544</v>
      </c>
      <c r="DN638" t="s">
        <v>544</v>
      </c>
      <c r="DO638" t="s">
        <v>544</v>
      </c>
      <c r="DP638" t="s">
        <v>544</v>
      </c>
      <c r="DQ638" t="s">
        <v>544</v>
      </c>
      <c r="DR638" t="s">
        <v>544</v>
      </c>
      <c r="DS638" t="s">
        <v>544</v>
      </c>
      <c r="DT638" t="s">
        <v>544</v>
      </c>
      <c r="DU638" t="s">
        <v>544</v>
      </c>
      <c r="DV638" t="s">
        <v>544</v>
      </c>
      <c r="DW638" t="s">
        <v>544</v>
      </c>
      <c r="DX638" t="s">
        <v>544</v>
      </c>
      <c r="DY638" t="s">
        <v>544</v>
      </c>
      <c r="DZ638" t="s">
        <v>544</v>
      </c>
      <c r="EA638" t="s">
        <v>544</v>
      </c>
    </row>
    <row r="639" spans="1:131" ht="15" hidden="1">
      <c r="A639" s="505" t="e">
        <v>#N/A</v>
      </c>
      <c r="B639" s="505" t="e">
        <v>#N/A</v>
      </c>
      <c r="C639" s="506" t="s">
        <v>544</v>
      </c>
      <c r="D639" s="506" t="s">
        <v>544</v>
      </c>
      <c r="E639" s="507" t="s">
        <v>544</v>
      </c>
      <c r="F639" s="507" t="s">
        <v>544</v>
      </c>
      <c r="G639" s="508" t="s">
        <v>544</v>
      </c>
      <c r="H639" s="470" t="s">
        <v>544</v>
      </c>
      <c r="I639" s="509" t="s">
        <v>544</v>
      </c>
      <c r="J639" s="510" t="s">
        <v>544</v>
      </c>
      <c r="K639" s="511" t="s">
        <v>544</v>
      </c>
      <c r="L639" s="511" t="s">
        <v>544</v>
      </c>
      <c r="M639" s="511" t="s">
        <v>544</v>
      </c>
      <c r="N639" s="511" t="s">
        <v>544</v>
      </c>
      <c r="O639" s="511" t="s">
        <v>544</v>
      </c>
      <c r="P639" s="511" t="s">
        <v>544</v>
      </c>
      <c r="Q639" s="511" t="s">
        <v>544</v>
      </c>
      <c r="R639" s="511" t="s">
        <v>544</v>
      </c>
      <c r="S639" s="511" t="s">
        <v>544</v>
      </c>
      <c r="T639" s="511" t="s">
        <v>544</v>
      </c>
      <c r="U639" s="511" t="s">
        <v>544</v>
      </c>
      <c r="V639" s="511" t="s">
        <v>544</v>
      </c>
      <c r="W639" s="511" t="s">
        <v>544</v>
      </c>
      <c r="X639" s="511" t="s">
        <v>544</v>
      </c>
      <c r="Y639" s="511" t="s">
        <v>544</v>
      </c>
      <c r="Z639" s="511" t="s">
        <v>544</v>
      </c>
      <c r="AA639" s="511" t="s">
        <v>544</v>
      </c>
      <c r="AB639" s="511" t="s">
        <v>544</v>
      </c>
      <c r="AC639" s="511" t="s">
        <v>544</v>
      </c>
      <c r="AD639" s="511" t="s">
        <v>544</v>
      </c>
      <c r="AE639" s="511" t="s">
        <v>544</v>
      </c>
      <c r="AF639" s="511" t="s">
        <v>544</v>
      </c>
      <c r="AG639" s="511" t="s">
        <v>544</v>
      </c>
      <c r="AH639" s="511" t="s">
        <v>544</v>
      </c>
      <c r="AI639" s="511" t="s">
        <v>544</v>
      </c>
      <c r="AJ639" s="511" t="s">
        <v>544</v>
      </c>
      <c r="AK639" s="511" t="s">
        <v>544</v>
      </c>
      <c r="AL639" s="511" t="s">
        <v>544</v>
      </c>
      <c r="AM639" s="511" t="s">
        <v>544</v>
      </c>
      <c r="AN639" s="511" t="s">
        <v>544</v>
      </c>
      <c r="AO639" s="511" t="s">
        <v>544</v>
      </c>
      <c r="AP639" s="511" t="s">
        <v>544</v>
      </c>
      <c r="AQ639" s="511" t="s">
        <v>544</v>
      </c>
      <c r="AR639" s="511" t="s">
        <v>544</v>
      </c>
      <c r="AS639" s="511" t="s">
        <v>544</v>
      </c>
      <c r="AT639" s="511" t="s">
        <v>544</v>
      </c>
      <c r="AU639" s="511" t="s">
        <v>544</v>
      </c>
      <c r="AV639" s="511" t="s">
        <v>544</v>
      </c>
      <c r="AW639" s="511" t="s">
        <v>544</v>
      </c>
      <c r="AX639" s="511" t="s">
        <v>544</v>
      </c>
      <c r="AY639" s="511" t="s">
        <v>544</v>
      </c>
      <c r="AZ639" s="511" t="s">
        <v>544</v>
      </c>
      <c r="BA639" s="511" t="s">
        <v>544</v>
      </c>
      <c r="BB639" s="511" t="s">
        <v>544</v>
      </c>
      <c r="BC639" s="511" t="s">
        <v>544</v>
      </c>
      <c r="BD639" s="511" t="s">
        <v>544</v>
      </c>
      <c r="BE639" s="511" t="s">
        <v>544</v>
      </c>
      <c r="BF639" s="511" t="s">
        <v>544</v>
      </c>
      <c r="BG639" s="511" t="s">
        <v>544</v>
      </c>
      <c r="BH639" s="511" t="s">
        <v>544</v>
      </c>
      <c r="BI639" s="511" t="s">
        <v>544</v>
      </c>
      <c r="BJ639" s="511" t="s">
        <v>544</v>
      </c>
      <c r="BK639" s="511" t="s">
        <v>544</v>
      </c>
      <c r="BL639" s="512" t="s">
        <v>544</v>
      </c>
      <c r="BM639" s="511" t="s">
        <v>544</v>
      </c>
      <c r="BN639" s="511" t="s">
        <v>544</v>
      </c>
      <c r="BO639" s="511" t="s">
        <v>544</v>
      </c>
      <c r="BQ639" t="s">
        <v>544</v>
      </c>
      <c r="BR639" t="s">
        <v>544</v>
      </c>
      <c r="BS639" t="s">
        <v>544</v>
      </c>
      <c r="BT639" t="s">
        <v>544</v>
      </c>
      <c r="BU639" t="s">
        <v>544</v>
      </c>
      <c r="BV639" t="s">
        <v>544</v>
      </c>
      <c r="BW639" t="s">
        <v>544</v>
      </c>
      <c r="BX639" t="s">
        <v>544</v>
      </c>
      <c r="BY639" t="s">
        <v>544</v>
      </c>
      <c r="BZ639" t="s">
        <v>544</v>
      </c>
      <c r="CA639" t="s">
        <v>544</v>
      </c>
      <c r="CB639" t="s">
        <v>544</v>
      </c>
      <c r="CC639" t="s">
        <v>544</v>
      </c>
      <c r="CD639" t="s">
        <v>544</v>
      </c>
      <c r="CE639" t="s">
        <v>544</v>
      </c>
      <c r="CF639" t="s">
        <v>544</v>
      </c>
      <c r="CG639" t="s">
        <v>544</v>
      </c>
      <c r="CH639" t="s">
        <v>544</v>
      </c>
      <c r="CI639" t="s">
        <v>544</v>
      </c>
      <c r="CJ639" t="s">
        <v>544</v>
      </c>
      <c r="CK639" t="s">
        <v>544</v>
      </c>
      <c r="CL639" t="s">
        <v>544</v>
      </c>
      <c r="CM639" t="s">
        <v>544</v>
      </c>
      <c r="CN639" t="s">
        <v>544</v>
      </c>
      <c r="CO639" t="s">
        <v>544</v>
      </c>
      <c r="CP639" t="s">
        <v>544</v>
      </c>
      <c r="CQ639" t="s">
        <v>544</v>
      </c>
      <c r="CR639" t="s">
        <v>544</v>
      </c>
      <c r="CS639" t="s">
        <v>544</v>
      </c>
      <c r="CT639" t="s">
        <v>544</v>
      </c>
      <c r="CU639" t="s">
        <v>544</v>
      </c>
      <c r="CV639" t="s">
        <v>544</v>
      </c>
      <c r="CW639" t="s">
        <v>544</v>
      </c>
      <c r="CX639" t="s">
        <v>544</v>
      </c>
      <c r="CY639" t="s">
        <v>544</v>
      </c>
      <c r="CZ639" t="s">
        <v>544</v>
      </c>
      <c r="DA639" t="s">
        <v>544</v>
      </c>
      <c r="DB639" t="s">
        <v>544</v>
      </c>
      <c r="DC639" t="s">
        <v>544</v>
      </c>
      <c r="DD639" t="s">
        <v>544</v>
      </c>
      <c r="DE639" t="s">
        <v>544</v>
      </c>
      <c r="DF639" t="s">
        <v>544</v>
      </c>
      <c r="DG639" t="s">
        <v>544</v>
      </c>
      <c r="DH639" t="s">
        <v>544</v>
      </c>
      <c r="DI639" t="s">
        <v>544</v>
      </c>
      <c r="DJ639" t="s">
        <v>544</v>
      </c>
      <c r="DK639" t="s">
        <v>544</v>
      </c>
      <c r="DL639" t="s">
        <v>544</v>
      </c>
      <c r="DM639" t="s">
        <v>544</v>
      </c>
      <c r="DN639" t="s">
        <v>544</v>
      </c>
      <c r="DO639" t="s">
        <v>544</v>
      </c>
      <c r="DP639" t="s">
        <v>544</v>
      </c>
      <c r="DQ639" t="s">
        <v>544</v>
      </c>
      <c r="DR639" t="s">
        <v>544</v>
      </c>
      <c r="DS639" t="s">
        <v>544</v>
      </c>
      <c r="DT639" t="s">
        <v>544</v>
      </c>
      <c r="DU639" t="s">
        <v>544</v>
      </c>
      <c r="DV639" t="s">
        <v>544</v>
      </c>
      <c r="DW639" t="s">
        <v>544</v>
      </c>
      <c r="DX639" t="s">
        <v>544</v>
      </c>
      <c r="DY639" t="s">
        <v>544</v>
      </c>
      <c r="DZ639" t="s">
        <v>544</v>
      </c>
      <c r="EA639" t="s">
        <v>544</v>
      </c>
    </row>
    <row r="640" spans="1:131" ht="15" hidden="1">
      <c r="A640" s="505" t="e">
        <v>#N/A</v>
      </c>
      <c r="B640" s="505" t="e">
        <v>#N/A</v>
      </c>
      <c r="C640" s="506" t="s">
        <v>544</v>
      </c>
      <c r="D640" s="506" t="s">
        <v>544</v>
      </c>
      <c r="E640" s="507" t="s">
        <v>544</v>
      </c>
      <c r="F640" s="507" t="s">
        <v>544</v>
      </c>
      <c r="G640" s="508" t="s">
        <v>544</v>
      </c>
      <c r="H640" s="470" t="s">
        <v>544</v>
      </c>
      <c r="I640" s="509" t="s">
        <v>544</v>
      </c>
      <c r="J640" s="510" t="s">
        <v>544</v>
      </c>
      <c r="K640" s="511" t="s">
        <v>544</v>
      </c>
      <c r="L640" s="511" t="s">
        <v>544</v>
      </c>
      <c r="M640" s="511" t="s">
        <v>544</v>
      </c>
      <c r="N640" s="511" t="s">
        <v>544</v>
      </c>
      <c r="O640" s="511" t="s">
        <v>544</v>
      </c>
      <c r="P640" s="511" t="s">
        <v>544</v>
      </c>
      <c r="Q640" s="511" t="s">
        <v>544</v>
      </c>
      <c r="R640" s="511" t="s">
        <v>544</v>
      </c>
      <c r="S640" s="511" t="s">
        <v>544</v>
      </c>
      <c r="T640" s="511" t="s">
        <v>544</v>
      </c>
      <c r="U640" s="511" t="s">
        <v>544</v>
      </c>
      <c r="V640" s="511" t="s">
        <v>544</v>
      </c>
      <c r="W640" s="511" t="s">
        <v>544</v>
      </c>
      <c r="X640" s="511" t="s">
        <v>544</v>
      </c>
      <c r="Y640" s="511" t="s">
        <v>544</v>
      </c>
      <c r="Z640" s="511" t="s">
        <v>544</v>
      </c>
      <c r="AA640" s="511" t="s">
        <v>544</v>
      </c>
      <c r="AB640" s="511" t="s">
        <v>544</v>
      </c>
      <c r="AC640" s="511" t="s">
        <v>544</v>
      </c>
      <c r="AD640" s="511" t="s">
        <v>544</v>
      </c>
      <c r="AE640" s="511" t="s">
        <v>544</v>
      </c>
      <c r="AF640" s="511" t="s">
        <v>544</v>
      </c>
      <c r="AG640" s="511" t="s">
        <v>544</v>
      </c>
      <c r="AH640" s="511" t="s">
        <v>544</v>
      </c>
      <c r="AI640" s="511" t="s">
        <v>544</v>
      </c>
      <c r="AJ640" s="511" t="s">
        <v>544</v>
      </c>
      <c r="AK640" s="511" t="s">
        <v>544</v>
      </c>
      <c r="AL640" s="511" t="s">
        <v>544</v>
      </c>
      <c r="AM640" s="511" t="s">
        <v>544</v>
      </c>
      <c r="AN640" s="511" t="s">
        <v>544</v>
      </c>
      <c r="AO640" s="511" t="s">
        <v>544</v>
      </c>
      <c r="AP640" s="511" t="s">
        <v>544</v>
      </c>
      <c r="AQ640" s="511" t="s">
        <v>544</v>
      </c>
      <c r="AR640" s="511" t="s">
        <v>544</v>
      </c>
      <c r="AS640" s="511" t="s">
        <v>544</v>
      </c>
      <c r="AT640" s="511" t="s">
        <v>544</v>
      </c>
      <c r="AU640" s="511" t="s">
        <v>544</v>
      </c>
      <c r="AV640" s="511" t="s">
        <v>544</v>
      </c>
      <c r="AW640" s="511" t="s">
        <v>544</v>
      </c>
      <c r="AX640" s="511" t="s">
        <v>544</v>
      </c>
      <c r="AY640" s="511" t="s">
        <v>544</v>
      </c>
      <c r="AZ640" s="511" t="s">
        <v>544</v>
      </c>
      <c r="BA640" s="511" t="s">
        <v>544</v>
      </c>
      <c r="BB640" s="511" t="s">
        <v>544</v>
      </c>
      <c r="BC640" s="511" t="s">
        <v>544</v>
      </c>
      <c r="BD640" s="511" t="s">
        <v>544</v>
      </c>
      <c r="BE640" s="511" t="s">
        <v>544</v>
      </c>
      <c r="BF640" s="511" t="s">
        <v>544</v>
      </c>
      <c r="BG640" s="511" t="s">
        <v>544</v>
      </c>
      <c r="BH640" s="511" t="s">
        <v>544</v>
      </c>
      <c r="BI640" s="511" t="s">
        <v>544</v>
      </c>
      <c r="BJ640" s="511" t="s">
        <v>544</v>
      </c>
      <c r="BK640" s="511" t="s">
        <v>544</v>
      </c>
      <c r="BL640" s="512" t="s">
        <v>544</v>
      </c>
      <c r="BM640" s="511" t="s">
        <v>544</v>
      </c>
      <c r="BN640" s="511" t="s">
        <v>544</v>
      </c>
      <c r="BO640" s="511" t="s">
        <v>544</v>
      </c>
      <c r="BQ640" t="s">
        <v>544</v>
      </c>
      <c r="BR640" t="s">
        <v>544</v>
      </c>
      <c r="BS640" t="s">
        <v>544</v>
      </c>
      <c r="BT640" t="s">
        <v>544</v>
      </c>
      <c r="BU640" t="s">
        <v>544</v>
      </c>
      <c r="BV640" t="s">
        <v>544</v>
      </c>
      <c r="BW640" t="s">
        <v>544</v>
      </c>
      <c r="BX640" t="s">
        <v>544</v>
      </c>
      <c r="BY640" t="s">
        <v>544</v>
      </c>
      <c r="BZ640" t="s">
        <v>544</v>
      </c>
      <c r="CA640" t="s">
        <v>544</v>
      </c>
      <c r="CB640" t="s">
        <v>544</v>
      </c>
      <c r="CC640" t="s">
        <v>544</v>
      </c>
      <c r="CD640" t="s">
        <v>544</v>
      </c>
      <c r="CE640" t="s">
        <v>544</v>
      </c>
      <c r="CF640" t="s">
        <v>544</v>
      </c>
      <c r="CG640" t="s">
        <v>544</v>
      </c>
      <c r="CH640" t="s">
        <v>544</v>
      </c>
      <c r="CI640" t="s">
        <v>544</v>
      </c>
      <c r="CJ640" t="s">
        <v>544</v>
      </c>
      <c r="CK640" t="s">
        <v>544</v>
      </c>
      <c r="CL640" t="s">
        <v>544</v>
      </c>
      <c r="CM640" t="s">
        <v>544</v>
      </c>
      <c r="CN640" t="s">
        <v>544</v>
      </c>
      <c r="CO640" t="s">
        <v>544</v>
      </c>
      <c r="CP640" t="s">
        <v>544</v>
      </c>
      <c r="CQ640" t="s">
        <v>544</v>
      </c>
      <c r="CR640" t="s">
        <v>544</v>
      </c>
      <c r="CS640" t="s">
        <v>544</v>
      </c>
      <c r="CT640" t="s">
        <v>544</v>
      </c>
      <c r="CU640" t="s">
        <v>544</v>
      </c>
      <c r="CV640" t="s">
        <v>544</v>
      </c>
      <c r="CW640" t="s">
        <v>544</v>
      </c>
      <c r="CX640" t="s">
        <v>544</v>
      </c>
      <c r="CY640" t="s">
        <v>544</v>
      </c>
      <c r="CZ640" t="s">
        <v>544</v>
      </c>
      <c r="DA640" t="s">
        <v>544</v>
      </c>
      <c r="DB640" t="s">
        <v>544</v>
      </c>
      <c r="DC640" t="s">
        <v>544</v>
      </c>
      <c r="DD640" t="s">
        <v>544</v>
      </c>
      <c r="DE640" t="s">
        <v>544</v>
      </c>
      <c r="DF640" t="s">
        <v>544</v>
      </c>
      <c r="DG640" t="s">
        <v>544</v>
      </c>
      <c r="DH640" t="s">
        <v>544</v>
      </c>
      <c r="DI640" t="s">
        <v>544</v>
      </c>
      <c r="DJ640" t="s">
        <v>544</v>
      </c>
      <c r="DK640" t="s">
        <v>544</v>
      </c>
      <c r="DL640" t="s">
        <v>544</v>
      </c>
      <c r="DM640" t="s">
        <v>544</v>
      </c>
      <c r="DN640" t="s">
        <v>544</v>
      </c>
      <c r="DO640" t="s">
        <v>544</v>
      </c>
      <c r="DP640" t="s">
        <v>544</v>
      </c>
      <c r="DQ640" t="s">
        <v>544</v>
      </c>
      <c r="DR640" t="s">
        <v>544</v>
      </c>
      <c r="DS640" t="s">
        <v>544</v>
      </c>
      <c r="DT640" t="s">
        <v>544</v>
      </c>
      <c r="DU640" t="s">
        <v>544</v>
      </c>
      <c r="DV640" t="s">
        <v>544</v>
      </c>
      <c r="DW640" t="s">
        <v>544</v>
      </c>
      <c r="DX640" t="s">
        <v>544</v>
      </c>
      <c r="DY640" t="s">
        <v>544</v>
      </c>
      <c r="DZ640" t="s">
        <v>544</v>
      </c>
      <c r="EA640" t="s">
        <v>544</v>
      </c>
    </row>
    <row r="641" spans="1:131" ht="15" hidden="1">
      <c r="A641" s="505" t="e">
        <v>#N/A</v>
      </c>
      <c r="B641" s="505" t="e">
        <v>#N/A</v>
      </c>
      <c r="C641" s="506" t="s">
        <v>544</v>
      </c>
      <c r="D641" s="506" t="s">
        <v>544</v>
      </c>
      <c r="E641" s="507" t="s">
        <v>544</v>
      </c>
      <c r="F641" s="507" t="s">
        <v>544</v>
      </c>
      <c r="G641" s="508" t="s">
        <v>544</v>
      </c>
      <c r="H641" s="470" t="s">
        <v>544</v>
      </c>
      <c r="I641" s="509" t="s">
        <v>544</v>
      </c>
      <c r="J641" s="510" t="s">
        <v>544</v>
      </c>
      <c r="K641" s="511" t="s">
        <v>544</v>
      </c>
      <c r="L641" s="511" t="s">
        <v>544</v>
      </c>
      <c r="M641" s="511" t="s">
        <v>544</v>
      </c>
      <c r="N641" s="511" t="s">
        <v>544</v>
      </c>
      <c r="O641" s="511" t="s">
        <v>544</v>
      </c>
      <c r="P641" s="511" t="s">
        <v>544</v>
      </c>
      <c r="Q641" s="511" t="s">
        <v>544</v>
      </c>
      <c r="R641" s="511" t="s">
        <v>544</v>
      </c>
      <c r="S641" s="511" t="s">
        <v>544</v>
      </c>
      <c r="T641" s="511" t="s">
        <v>544</v>
      </c>
      <c r="U641" s="511" t="s">
        <v>544</v>
      </c>
      <c r="V641" s="511" t="s">
        <v>544</v>
      </c>
      <c r="W641" s="511" t="s">
        <v>544</v>
      </c>
      <c r="X641" s="511" t="s">
        <v>544</v>
      </c>
      <c r="Y641" s="511" t="s">
        <v>544</v>
      </c>
      <c r="Z641" s="511" t="s">
        <v>544</v>
      </c>
      <c r="AA641" s="511" t="s">
        <v>544</v>
      </c>
      <c r="AB641" s="511" t="s">
        <v>544</v>
      </c>
      <c r="AC641" s="511" t="s">
        <v>544</v>
      </c>
      <c r="AD641" s="511" t="s">
        <v>544</v>
      </c>
      <c r="AE641" s="511" t="s">
        <v>544</v>
      </c>
      <c r="AF641" s="511" t="s">
        <v>544</v>
      </c>
      <c r="AG641" s="511" t="s">
        <v>544</v>
      </c>
      <c r="AH641" s="511" t="s">
        <v>544</v>
      </c>
      <c r="AI641" s="511" t="s">
        <v>544</v>
      </c>
      <c r="AJ641" s="511" t="s">
        <v>544</v>
      </c>
      <c r="AK641" s="511" t="s">
        <v>544</v>
      </c>
      <c r="AL641" s="511" t="s">
        <v>544</v>
      </c>
      <c r="AM641" s="511" t="s">
        <v>544</v>
      </c>
      <c r="AN641" s="511" t="s">
        <v>544</v>
      </c>
      <c r="AO641" s="511" t="s">
        <v>544</v>
      </c>
      <c r="AP641" s="511" t="s">
        <v>544</v>
      </c>
      <c r="AQ641" s="511" t="s">
        <v>544</v>
      </c>
      <c r="AR641" s="511" t="s">
        <v>544</v>
      </c>
      <c r="AS641" s="511" t="s">
        <v>544</v>
      </c>
      <c r="AT641" s="511" t="s">
        <v>544</v>
      </c>
      <c r="AU641" s="511" t="s">
        <v>544</v>
      </c>
      <c r="AV641" s="511" t="s">
        <v>544</v>
      </c>
      <c r="AW641" s="511" t="s">
        <v>544</v>
      </c>
      <c r="AX641" s="511" t="s">
        <v>544</v>
      </c>
      <c r="AY641" s="511" t="s">
        <v>544</v>
      </c>
      <c r="AZ641" s="511" t="s">
        <v>544</v>
      </c>
      <c r="BA641" s="511" t="s">
        <v>544</v>
      </c>
      <c r="BB641" s="511" t="s">
        <v>544</v>
      </c>
      <c r="BC641" s="511" t="s">
        <v>544</v>
      </c>
      <c r="BD641" s="511" t="s">
        <v>544</v>
      </c>
      <c r="BE641" s="511" t="s">
        <v>544</v>
      </c>
      <c r="BF641" s="511" t="s">
        <v>544</v>
      </c>
      <c r="BG641" s="511" t="s">
        <v>544</v>
      </c>
      <c r="BH641" s="511" t="s">
        <v>544</v>
      </c>
      <c r="BI641" s="511" t="s">
        <v>544</v>
      </c>
      <c r="BJ641" s="511" t="s">
        <v>544</v>
      </c>
      <c r="BK641" s="511" t="s">
        <v>544</v>
      </c>
      <c r="BL641" s="512" t="s">
        <v>544</v>
      </c>
      <c r="BM641" s="511" t="s">
        <v>544</v>
      </c>
      <c r="BN641" s="511" t="s">
        <v>544</v>
      </c>
      <c r="BO641" s="511" t="s">
        <v>544</v>
      </c>
      <c r="BQ641" t="s">
        <v>544</v>
      </c>
      <c r="BR641" t="s">
        <v>544</v>
      </c>
      <c r="BS641" t="s">
        <v>544</v>
      </c>
      <c r="BT641" t="s">
        <v>544</v>
      </c>
      <c r="BU641" t="s">
        <v>544</v>
      </c>
      <c r="BV641" t="s">
        <v>544</v>
      </c>
      <c r="BW641" t="s">
        <v>544</v>
      </c>
      <c r="BX641" t="s">
        <v>544</v>
      </c>
      <c r="BY641" t="s">
        <v>544</v>
      </c>
      <c r="BZ641" t="s">
        <v>544</v>
      </c>
      <c r="CA641" t="s">
        <v>544</v>
      </c>
      <c r="CB641" t="s">
        <v>544</v>
      </c>
      <c r="CC641" t="s">
        <v>544</v>
      </c>
      <c r="CD641" t="s">
        <v>544</v>
      </c>
      <c r="CE641" t="s">
        <v>544</v>
      </c>
      <c r="CF641" t="s">
        <v>544</v>
      </c>
      <c r="CG641" t="s">
        <v>544</v>
      </c>
      <c r="CH641" t="s">
        <v>544</v>
      </c>
      <c r="CI641" t="s">
        <v>544</v>
      </c>
      <c r="CJ641" t="s">
        <v>544</v>
      </c>
      <c r="CK641" t="s">
        <v>544</v>
      </c>
      <c r="CL641" t="s">
        <v>544</v>
      </c>
      <c r="CM641" t="s">
        <v>544</v>
      </c>
      <c r="CN641" t="s">
        <v>544</v>
      </c>
      <c r="CO641" t="s">
        <v>544</v>
      </c>
      <c r="CP641" t="s">
        <v>544</v>
      </c>
      <c r="CQ641" t="s">
        <v>544</v>
      </c>
      <c r="CR641" t="s">
        <v>544</v>
      </c>
      <c r="CS641" t="s">
        <v>544</v>
      </c>
      <c r="CT641" t="s">
        <v>544</v>
      </c>
      <c r="CU641" t="s">
        <v>544</v>
      </c>
      <c r="CV641" t="s">
        <v>544</v>
      </c>
      <c r="CW641" t="s">
        <v>544</v>
      </c>
      <c r="CX641" t="s">
        <v>544</v>
      </c>
      <c r="CY641" t="s">
        <v>544</v>
      </c>
      <c r="CZ641" t="s">
        <v>544</v>
      </c>
      <c r="DA641" t="s">
        <v>544</v>
      </c>
      <c r="DB641" t="s">
        <v>544</v>
      </c>
      <c r="DC641" t="s">
        <v>544</v>
      </c>
      <c r="DD641" t="s">
        <v>544</v>
      </c>
      <c r="DE641" t="s">
        <v>544</v>
      </c>
      <c r="DF641" t="s">
        <v>544</v>
      </c>
      <c r="DG641" t="s">
        <v>544</v>
      </c>
      <c r="DH641" t="s">
        <v>544</v>
      </c>
      <c r="DI641" t="s">
        <v>544</v>
      </c>
      <c r="DJ641" t="s">
        <v>544</v>
      </c>
      <c r="DK641" t="s">
        <v>544</v>
      </c>
      <c r="DL641" t="s">
        <v>544</v>
      </c>
      <c r="DM641" t="s">
        <v>544</v>
      </c>
      <c r="DN641" t="s">
        <v>544</v>
      </c>
      <c r="DO641" t="s">
        <v>544</v>
      </c>
      <c r="DP641" t="s">
        <v>544</v>
      </c>
      <c r="DQ641" t="s">
        <v>544</v>
      </c>
      <c r="DR641" t="s">
        <v>544</v>
      </c>
      <c r="DS641" t="s">
        <v>544</v>
      </c>
      <c r="DT641" t="s">
        <v>544</v>
      </c>
      <c r="DU641" t="s">
        <v>544</v>
      </c>
      <c r="DV641" t="s">
        <v>544</v>
      </c>
      <c r="DW641" t="s">
        <v>544</v>
      </c>
      <c r="DX641" t="s">
        <v>544</v>
      </c>
      <c r="DY641" t="s">
        <v>544</v>
      </c>
      <c r="DZ641" t="s">
        <v>544</v>
      </c>
      <c r="EA641" t="s">
        <v>544</v>
      </c>
    </row>
    <row r="642" spans="1:131" ht="15" hidden="1">
      <c r="A642" s="505" t="e">
        <v>#N/A</v>
      </c>
      <c r="B642" s="505" t="e">
        <v>#N/A</v>
      </c>
      <c r="C642" s="506" t="s">
        <v>544</v>
      </c>
      <c r="D642" s="506" t="s">
        <v>544</v>
      </c>
      <c r="E642" s="507" t="s">
        <v>544</v>
      </c>
      <c r="F642" s="507" t="s">
        <v>544</v>
      </c>
      <c r="G642" s="508" t="s">
        <v>544</v>
      </c>
      <c r="H642" s="470" t="s">
        <v>544</v>
      </c>
      <c r="I642" s="509" t="s">
        <v>544</v>
      </c>
      <c r="J642" s="510" t="s">
        <v>544</v>
      </c>
      <c r="K642" s="511" t="s">
        <v>544</v>
      </c>
      <c r="L642" s="511" t="s">
        <v>544</v>
      </c>
      <c r="M642" s="511" t="s">
        <v>544</v>
      </c>
      <c r="N642" s="511" t="s">
        <v>544</v>
      </c>
      <c r="O642" s="511" t="s">
        <v>544</v>
      </c>
      <c r="P642" s="511" t="s">
        <v>544</v>
      </c>
      <c r="Q642" s="511" t="s">
        <v>544</v>
      </c>
      <c r="R642" s="511" t="s">
        <v>544</v>
      </c>
      <c r="S642" s="511" t="s">
        <v>544</v>
      </c>
      <c r="T642" s="511" t="s">
        <v>544</v>
      </c>
      <c r="U642" s="511" t="s">
        <v>544</v>
      </c>
      <c r="V642" s="511" t="s">
        <v>544</v>
      </c>
      <c r="W642" s="511" t="s">
        <v>544</v>
      </c>
      <c r="X642" s="511" t="s">
        <v>544</v>
      </c>
      <c r="Y642" s="511" t="s">
        <v>544</v>
      </c>
      <c r="Z642" s="511" t="s">
        <v>544</v>
      </c>
      <c r="AA642" s="511" t="s">
        <v>544</v>
      </c>
      <c r="AB642" s="511" t="s">
        <v>544</v>
      </c>
      <c r="AC642" s="511" t="s">
        <v>544</v>
      </c>
      <c r="AD642" s="511" t="s">
        <v>544</v>
      </c>
      <c r="AE642" s="511" t="s">
        <v>544</v>
      </c>
      <c r="AF642" s="511" t="s">
        <v>544</v>
      </c>
      <c r="AG642" s="511" t="s">
        <v>544</v>
      </c>
      <c r="AH642" s="511" t="s">
        <v>544</v>
      </c>
      <c r="AI642" s="511" t="s">
        <v>544</v>
      </c>
      <c r="AJ642" s="511" t="s">
        <v>544</v>
      </c>
      <c r="AK642" s="511" t="s">
        <v>544</v>
      </c>
      <c r="AL642" s="511" t="s">
        <v>544</v>
      </c>
      <c r="AM642" s="511" t="s">
        <v>544</v>
      </c>
      <c r="AN642" s="511" t="s">
        <v>544</v>
      </c>
      <c r="AO642" s="511" t="s">
        <v>544</v>
      </c>
      <c r="AP642" s="511" t="s">
        <v>544</v>
      </c>
      <c r="AQ642" s="511" t="s">
        <v>544</v>
      </c>
      <c r="AR642" s="511" t="s">
        <v>544</v>
      </c>
      <c r="AS642" s="511" t="s">
        <v>544</v>
      </c>
      <c r="AT642" s="511" t="s">
        <v>544</v>
      </c>
      <c r="AU642" s="511" t="s">
        <v>544</v>
      </c>
      <c r="AV642" s="511" t="s">
        <v>544</v>
      </c>
      <c r="AW642" s="511" t="s">
        <v>544</v>
      </c>
      <c r="AX642" s="511" t="s">
        <v>544</v>
      </c>
      <c r="AY642" s="511" t="s">
        <v>544</v>
      </c>
      <c r="AZ642" s="511" t="s">
        <v>544</v>
      </c>
      <c r="BA642" s="511" t="s">
        <v>544</v>
      </c>
      <c r="BB642" s="511" t="s">
        <v>544</v>
      </c>
      <c r="BC642" s="511" t="s">
        <v>544</v>
      </c>
      <c r="BD642" s="511" t="s">
        <v>544</v>
      </c>
      <c r="BE642" s="511" t="s">
        <v>544</v>
      </c>
      <c r="BF642" s="511" t="s">
        <v>544</v>
      </c>
      <c r="BG642" s="511" t="s">
        <v>544</v>
      </c>
      <c r="BH642" s="511" t="s">
        <v>544</v>
      </c>
      <c r="BI642" s="511" t="s">
        <v>544</v>
      </c>
      <c r="BJ642" s="511" t="s">
        <v>544</v>
      </c>
      <c r="BK642" s="511" t="s">
        <v>544</v>
      </c>
      <c r="BL642" s="512" t="s">
        <v>544</v>
      </c>
      <c r="BM642" s="511" t="s">
        <v>544</v>
      </c>
      <c r="BN642" s="511" t="s">
        <v>544</v>
      </c>
      <c r="BO642" s="511" t="s">
        <v>544</v>
      </c>
      <c r="BQ642" t="s">
        <v>544</v>
      </c>
      <c r="BR642" t="s">
        <v>544</v>
      </c>
      <c r="BS642" t="s">
        <v>544</v>
      </c>
      <c r="BT642" t="s">
        <v>544</v>
      </c>
      <c r="BU642" t="s">
        <v>544</v>
      </c>
      <c r="BV642" t="s">
        <v>544</v>
      </c>
      <c r="BW642" t="s">
        <v>544</v>
      </c>
      <c r="BX642" t="s">
        <v>544</v>
      </c>
      <c r="BY642" t="s">
        <v>544</v>
      </c>
      <c r="BZ642" t="s">
        <v>544</v>
      </c>
      <c r="CA642" t="s">
        <v>544</v>
      </c>
      <c r="CB642" t="s">
        <v>544</v>
      </c>
      <c r="CC642" t="s">
        <v>544</v>
      </c>
      <c r="CD642" t="s">
        <v>544</v>
      </c>
      <c r="CE642" t="s">
        <v>544</v>
      </c>
      <c r="CF642" t="s">
        <v>544</v>
      </c>
      <c r="CG642" t="s">
        <v>544</v>
      </c>
      <c r="CH642" t="s">
        <v>544</v>
      </c>
      <c r="CI642" t="s">
        <v>544</v>
      </c>
      <c r="CJ642" t="s">
        <v>544</v>
      </c>
      <c r="CK642" t="s">
        <v>544</v>
      </c>
      <c r="CL642" t="s">
        <v>544</v>
      </c>
      <c r="CM642" t="s">
        <v>544</v>
      </c>
      <c r="CN642" t="s">
        <v>544</v>
      </c>
      <c r="CO642" t="s">
        <v>544</v>
      </c>
      <c r="CP642" t="s">
        <v>544</v>
      </c>
      <c r="CQ642" t="s">
        <v>544</v>
      </c>
      <c r="CR642" t="s">
        <v>544</v>
      </c>
      <c r="CS642" t="s">
        <v>544</v>
      </c>
      <c r="CT642" t="s">
        <v>544</v>
      </c>
      <c r="CU642" t="s">
        <v>544</v>
      </c>
      <c r="CV642" t="s">
        <v>544</v>
      </c>
      <c r="CW642" t="s">
        <v>544</v>
      </c>
      <c r="CX642" t="s">
        <v>544</v>
      </c>
      <c r="CY642" t="s">
        <v>544</v>
      </c>
      <c r="CZ642" t="s">
        <v>544</v>
      </c>
      <c r="DA642" t="s">
        <v>544</v>
      </c>
      <c r="DB642" t="s">
        <v>544</v>
      </c>
      <c r="DC642" t="s">
        <v>544</v>
      </c>
      <c r="DD642" t="s">
        <v>544</v>
      </c>
      <c r="DE642" t="s">
        <v>544</v>
      </c>
      <c r="DF642" t="s">
        <v>544</v>
      </c>
      <c r="DG642" t="s">
        <v>544</v>
      </c>
      <c r="DH642" t="s">
        <v>544</v>
      </c>
      <c r="DI642" t="s">
        <v>544</v>
      </c>
      <c r="DJ642" t="s">
        <v>544</v>
      </c>
      <c r="DK642" t="s">
        <v>544</v>
      </c>
      <c r="DL642" t="s">
        <v>544</v>
      </c>
      <c r="DM642" t="s">
        <v>544</v>
      </c>
      <c r="DN642" t="s">
        <v>544</v>
      </c>
      <c r="DO642" t="s">
        <v>544</v>
      </c>
      <c r="DP642" t="s">
        <v>544</v>
      </c>
      <c r="DQ642" t="s">
        <v>544</v>
      </c>
      <c r="DR642" t="s">
        <v>544</v>
      </c>
      <c r="DS642" t="s">
        <v>544</v>
      </c>
      <c r="DT642" t="s">
        <v>544</v>
      </c>
      <c r="DU642" t="s">
        <v>544</v>
      </c>
      <c r="DV642" t="s">
        <v>544</v>
      </c>
      <c r="DW642" t="s">
        <v>544</v>
      </c>
      <c r="DX642" t="s">
        <v>544</v>
      </c>
      <c r="DY642" t="s">
        <v>544</v>
      </c>
      <c r="DZ642" t="s">
        <v>544</v>
      </c>
      <c r="EA642" t="s">
        <v>544</v>
      </c>
    </row>
    <row r="643" spans="1:131" ht="15" hidden="1">
      <c r="A643" s="505" t="e">
        <v>#N/A</v>
      </c>
      <c r="B643" s="505" t="e">
        <v>#N/A</v>
      </c>
      <c r="C643" s="506" t="s">
        <v>544</v>
      </c>
      <c r="D643" s="506" t="s">
        <v>544</v>
      </c>
      <c r="E643" s="507" t="s">
        <v>544</v>
      </c>
      <c r="F643" s="507" t="s">
        <v>544</v>
      </c>
      <c r="G643" s="508" t="s">
        <v>544</v>
      </c>
      <c r="H643" s="470" t="s">
        <v>544</v>
      </c>
      <c r="I643" s="509" t="s">
        <v>544</v>
      </c>
      <c r="J643" s="510" t="s">
        <v>544</v>
      </c>
      <c r="K643" s="511" t="s">
        <v>544</v>
      </c>
      <c r="L643" s="511" t="s">
        <v>544</v>
      </c>
      <c r="M643" s="511" t="s">
        <v>544</v>
      </c>
      <c r="N643" s="511" t="s">
        <v>544</v>
      </c>
      <c r="O643" s="511" t="s">
        <v>544</v>
      </c>
      <c r="P643" s="511" t="s">
        <v>544</v>
      </c>
      <c r="Q643" s="511" t="s">
        <v>544</v>
      </c>
      <c r="R643" s="511" t="s">
        <v>544</v>
      </c>
      <c r="S643" s="511" t="s">
        <v>544</v>
      </c>
      <c r="T643" s="511" t="s">
        <v>544</v>
      </c>
      <c r="U643" s="511" t="s">
        <v>544</v>
      </c>
      <c r="V643" s="511" t="s">
        <v>544</v>
      </c>
      <c r="W643" s="511" t="s">
        <v>544</v>
      </c>
      <c r="X643" s="511" t="s">
        <v>544</v>
      </c>
      <c r="Y643" s="511" t="s">
        <v>544</v>
      </c>
      <c r="Z643" s="511" t="s">
        <v>544</v>
      </c>
      <c r="AA643" s="511" t="s">
        <v>544</v>
      </c>
      <c r="AB643" s="511" t="s">
        <v>544</v>
      </c>
      <c r="AC643" s="511" t="s">
        <v>544</v>
      </c>
      <c r="AD643" s="511" t="s">
        <v>544</v>
      </c>
      <c r="AE643" s="511" t="s">
        <v>544</v>
      </c>
      <c r="AF643" s="511" t="s">
        <v>544</v>
      </c>
      <c r="AG643" s="511" t="s">
        <v>544</v>
      </c>
      <c r="AH643" s="511" t="s">
        <v>544</v>
      </c>
      <c r="AI643" s="511" t="s">
        <v>544</v>
      </c>
      <c r="AJ643" s="511" t="s">
        <v>544</v>
      </c>
      <c r="AK643" s="511" t="s">
        <v>544</v>
      </c>
      <c r="AL643" s="511" t="s">
        <v>544</v>
      </c>
      <c r="AM643" s="511" t="s">
        <v>544</v>
      </c>
      <c r="AN643" s="511" t="s">
        <v>544</v>
      </c>
      <c r="AO643" s="511" t="s">
        <v>544</v>
      </c>
      <c r="AP643" s="511" t="s">
        <v>544</v>
      </c>
      <c r="AQ643" s="511" t="s">
        <v>544</v>
      </c>
      <c r="AR643" s="511" t="s">
        <v>544</v>
      </c>
      <c r="AS643" s="511" t="s">
        <v>544</v>
      </c>
      <c r="AT643" s="511" t="s">
        <v>544</v>
      </c>
      <c r="AU643" s="511" t="s">
        <v>544</v>
      </c>
      <c r="AV643" s="511" t="s">
        <v>544</v>
      </c>
      <c r="AW643" s="511" t="s">
        <v>544</v>
      </c>
      <c r="AX643" s="511" t="s">
        <v>544</v>
      </c>
      <c r="AY643" s="511" t="s">
        <v>544</v>
      </c>
      <c r="AZ643" s="511" t="s">
        <v>544</v>
      </c>
      <c r="BA643" s="511" t="s">
        <v>544</v>
      </c>
      <c r="BB643" s="511" t="s">
        <v>544</v>
      </c>
      <c r="BC643" s="511" t="s">
        <v>544</v>
      </c>
      <c r="BD643" s="511" t="s">
        <v>544</v>
      </c>
      <c r="BE643" s="511" t="s">
        <v>544</v>
      </c>
      <c r="BF643" s="511" t="s">
        <v>544</v>
      </c>
      <c r="BG643" s="511" t="s">
        <v>544</v>
      </c>
      <c r="BH643" s="511" t="s">
        <v>544</v>
      </c>
      <c r="BI643" s="511" t="s">
        <v>544</v>
      </c>
      <c r="BJ643" s="511" t="s">
        <v>544</v>
      </c>
      <c r="BK643" s="511" t="s">
        <v>544</v>
      </c>
      <c r="BL643" s="512" t="s">
        <v>544</v>
      </c>
      <c r="BM643" s="511" t="s">
        <v>544</v>
      </c>
      <c r="BN643" s="511" t="s">
        <v>544</v>
      </c>
      <c r="BO643" s="511" t="s">
        <v>544</v>
      </c>
      <c r="BQ643" t="s">
        <v>544</v>
      </c>
      <c r="BR643" t="s">
        <v>544</v>
      </c>
      <c r="BS643" t="s">
        <v>544</v>
      </c>
      <c r="BT643" t="s">
        <v>544</v>
      </c>
      <c r="BU643" t="s">
        <v>544</v>
      </c>
      <c r="BV643" t="s">
        <v>544</v>
      </c>
      <c r="BW643" t="s">
        <v>544</v>
      </c>
      <c r="BX643" t="s">
        <v>544</v>
      </c>
      <c r="BY643" t="s">
        <v>544</v>
      </c>
      <c r="BZ643" t="s">
        <v>544</v>
      </c>
      <c r="CA643" t="s">
        <v>544</v>
      </c>
      <c r="CB643" t="s">
        <v>544</v>
      </c>
      <c r="CC643" t="s">
        <v>544</v>
      </c>
      <c r="CD643" t="s">
        <v>544</v>
      </c>
      <c r="CE643" t="s">
        <v>544</v>
      </c>
      <c r="CF643" t="s">
        <v>544</v>
      </c>
      <c r="CG643" t="s">
        <v>544</v>
      </c>
      <c r="CH643" t="s">
        <v>544</v>
      </c>
      <c r="CI643" t="s">
        <v>544</v>
      </c>
      <c r="CJ643" t="s">
        <v>544</v>
      </c>
      <c r="CK643" t="s">
        <v>544</v>
      </c>
      <c r="CL643" t="s">
        <v>544</v>
      </c>
      <c r="CM643" t="s">
        <v>544</v>
      </c>
      <c r="CN643" t="s">
        <v>544</v>
      </c>
      <c r="CO643" t="s">
        <v>544</v>
      </c>
      <c r="CP643" t="s">
        <v>544</v>
      </c>
      <c r="CQ643" t="s">
        <v>544</v>
      </c>
      <c r="CR643" t="s">
        <v>544</v>
      </c>
      <c r="CS643" t="s">
        <v>544</v>
      </c>
      <c r="CT643" t="s">
        <v>544</v>
      </c>
      <c r="CU643" t="s">
        <v>544</v>
      </c>
      <c r="CV643" t="s">
        <v>544</v>
      </c>
      <c r="CW643" t="s">
        <v>544</v>
      </c>
      <c r="CX643" t="s">
        <v>544</v>
      </c>
      <c r="CY643" t="s">
        <v>544</v>
      </c>
      <c r="CZ643" t="s">
        <v>544</v>
      </c>
      <c r="DA643" t="s">
        <v>544</v>
      </c>
      <c r="DB643" t="s">
        <v>544</v>
      </c>
      <c r="DC643" t="s">
        <v>544</v>
      </c>
      <c r="DD643" t="s">
        <v>544</v>
      </c>
      <c r="DE643" t="s">
        <v>544</v>
      </c>
      <c r="DF643" t="s">
        <v>544</v>
      </c>
      <c r="DG643" t="s">
        <v>544</v>
      </c>
      <c r="DH643" t="s">
        <v>544</v>
      </c>
      <c r="DI643" t="s">
        <v>544</v>
      </c>
      <c r="DJ643" t="s">
        <v>544</v>
      </c>
      <c r="DK643" t="s">
        <v>544</v>
      </c>
      <c r="DL643" t="s">
        <v>544</v>
      </c>
      <c r="DM643" t="s">
        <v>544</v>
      </c>
      <c r="DN643" t="s">
        <v>544</v>
      </c>
      <c r="DO643" t="s">
        <v>544</v>
      </c>
      <c r="DP643" t="s">
        <v>544</v>
      </c>
      <c r="DQ643" t="s">
        <v>544</v>
      </c>
      <c r="DR643" t="s">
        <v>544</v>
      </c>
      <c r="DS643" t="s">
        <v>544</v>
      </c>
      <c r="DT643" t="s">
        <v>544</v>
      </c>
      <c r="DU643" t="s">
        <v>544</v>
      </c>
      <c r="DV643" t="s">
        <v>544</v>
      </c>
      <c r="DW643" t="s">
        <v>544</v>
      </c>
      <c r="DX643" t="s">
        <v>544</v>
      </c>
      <c r="DY643" t="s">
        <v>544</v>
      </c>
      <c r="DZ643" t="s">
        <v>544</v>
      </c>
      <c r="EA643" t="s">
        <v>544</v>
      </c>
    </row>
    <row r="644" spans="1:131" ht="15" hidden="1">
      <c r="A644" s="505" t="e">
        <v>#N/A</v>
      </c>
      <c r="B644" s="505" t="e">
        <v>#N/A</v>
      </c>
      <c r="C644" s="506" t="s">
        <v>544</v>
      </c>
      <c r="D644" s="506" t="s">
        <v>544</v>
      </c>
      <c r="E644" s="507" t="s">
        <v>544</v>
      </c>
      <c r="F644" s="507" t="s">
        <v>544</v>
      </c>
      <c r="G644" s="508" t="s">
        <v>544</v>
      </c>
      <c r="H644" s="470" t="s">
        <v>544</v>
      </c>
      <c r="I644" s="509" t="s">
        <v>544</v>
      </c>
      <c r="J644" s="510" t="s">
        <v>544</v>
      </c>
      <c r="K644" s="511" t="s">
        <v>544</v>
      </c>
      <c r="L644" s="511" t="s">
        <v>544</v>
      </c>
      <c r="M644" s="511" t="s">
        <v>544</v>
      </c>
      <c r="N644" s="511" t="s">
        <v>544</v>
      </c>
      <c r="O644" s="511" t="s">
        <v>544</v>
      </c>
      <c r="P644" s="511" t="s">
        <v>544</v>
      </c>
      <c r="Q644" s="511" t="s">
        <v>544</v>
      </c>
      <c r="R644" s="511" t="s">
        <v>544</v>
      </c>
      <c r="S644" s="511" t="s">
        <v>544</v>
      </c>
      <c r="T644" s="511" t="s">
        <v>544</v>
      </c>
      <c r="U644" s="511" t="s">
        <v>544</v>
      </c>
      <c r="V644" s="511" t="s">
        <v>544</v>
      </c>
      <c r="W644" s="511" t="s">
        <v>544</v>
      </c>
      <c r="X644" s="511" t="s">
        <v>544</v>
      </c>
      <c r="Y644" s="511" t="s">
        <v>544</v>
      </c>
      <c r="Z644" s="511" t="s">
        <v>544</v>
      </c>
      <c r="AA644" s="511" t="s">
        <v>544</v>
      </c>
      <c r="AB644" s="511" t="s">
        <v>544</v>
      </c>
      <c r="AC644" s="511" t="s">
        <v>544</v>
      </c>
      <c r="AD644" s="511" t="s">
        <v>544</v>
      </c>
      <c r="AE644" s="511" t="s">
        <v>544</v>
      </c>
      <c r="AF644" s="511" t="s">
        <v>544</v>
      </c>
      <c r="AG644" s="511" t="s">
        <v>544</v>
      </c>
      <c r="AH644" s="511" t="s">
        <v>544</v>
      </c>
      <c r="AI644" s="511" t="s">
        <v>544</v>
      </c>
      <c r="AJ644" s="511" t="s">
        <v>544</v>
      </c>
      <c r="AK644" s="511" t="s">
        <v>544</v>
      </c>
      <c r="AL644" s="511" t="s">
        <v>544</v>
      </c>
      <c r="AM644" s="511" t="s">
        <v>544</v>
      </c>
      <c r="AN644" s="511" t="s">
        <v>544</v>
      </c>
      <c r="AO644" s="511" t="s">
        <v>544</v>
      </c>
      <c r="AP644" s="511" t="s">
        <v>544</v>
      </c>
      <c r="AQ644" s="511" t="s">
        <v>544</v>
      </c>
      <c r="AR644" s="511" t="s">
        <v>544</v>
      </c>
      <c r="AS644" s="511" t="s">
        <v>544</v>
      </c>
      <c r="AT644" s="511" t="s">
        <v>544</v>
      </c>
      <c r="AU644" s="511" t="s">
        <v>544</v>
      </c>
      <c r="AV644" s="511" t="s">
        <v>544</v>
      </c>
      <c r="AW644" s="511" t="s">
        <v>544</v>
      </c>
      <c r="AX644" s="511" t="s">
        <v>544</v>
      </c>
      <c r="AY644" s="511" t="s">
        <v>544</v>
      </c>
      <c r="AZ644" s="511" t="s">
        <v>544</v>
      </c>
      <c r="BA644" s="511" t="s">
        <v>544</v>
      </c>
      <c r="BB644" s="511" t="s">
        <v>544</v>
      </c>
      <c r="BC644" s="511" t="s">
        <v>544</v>
      </c>
      <c r="BD644" s="511" t="s">
        <v>544</v>
      </c>
      <c r="BE644" s="511" t="s">
        <v>544</v>
      </c>
      <c r="BF644" s="511" t="s">
        <v>544</v>
      </c>
      <c r="BG644" s="511" t="s">
        <v>544</v>
      </c>
      <c r="BH644" s="511" t="s">
        <v>544</v>
      </c>
      <c r="BI644" s="511" t="s">
        <v>544</v>
      </c>
      <c r="BJ644" s="511" t="s">
        <v>544</v>
      </c>
      <c r="BK644" s="511" t="s">
        <v>544</v>
      </c>
      <c r="BL644" s="512" t="s">
        <v>544</v>
      </c>
      <c r="BM644" s="511" t="s">
        <v>544</v>
      </c>
      <c r="BN644" s="511" t="s">
        <v>544</v>
      </c>
      <c r="BO644" s="511" t="s">
        <v>544</v>
      </c>
      <c r="BQ644" t="s">
        <v>544</v>
      </c>
      <c r="BR644" t="s">
        <v>544</v>
      </c>
      <c r="BS644" t="s">
        <v>544</v>
      </c>
      <c r="BT644" t="s">
        <v>544</v>
      </c>
      <c r="BU644" t="s">
        <v>544</v>
      </c>
      <c r="BV644" t="s">
        <v>544</v>
      </c>
      <c r="BW644" t="s">
        <v>544</v>
      </c>
      <c r="BX644" t="s">
        <v>544</v>
      </c>
      <c r="BY644" t="s">
        <v>544</v>
      </c>
      <c r="BZ644" t="s">
        <v>544</v>
      </c>
      <c r="CA644" t="s">
        <v>544</v>
      </c>
      <c r="CB644" t="s">
        <v>544</v>
      </c>
      <c r="CC644" t="s">
        <v>544</v>
      </c>
      <c r="CD644" t="s">
        <v>544</v>
      </c>
      <c r="CE644" t="s">
        <v>544</v>
      </c>
      <c r="CF644" t="s">
        <v>544</v>
      </c>
      <c r="CG644" t="s">
        <v>544</v>
      </c>
      <c r="CH644" t="s">
        <v>544</v>
      </c>
      <c r="CI644" t="s">
        <v>544</v>
      </c>
      <c r="CJ644" t="s">
        <v>544</v>
      </c>
      <c r="CK644" t="s">
        <v>544</v>
      </c>
      <c r="CL644" t="s">
        <v>544</v>
      </c>
      <c r="CM644" t="s">
        <v>544</v>
      </c>
      <c r="CN644" t="s">
        <v>544</v>
      </c>
      <c r="CO644" t="s">
        <v>544</v>
      </c>
      <c r="CP644" t="s">
        <v>544</v>
      </c>
      <c r="CQ644" t="s">
        <v>544</v>
      </c>
      <c r="CR644" t="s">
        <v>544</v>
      </c>
      <c r="CS644" t="s">
        <v>544</v>
      </c>
      <c r="CT644" t="s">
        <v>544</v>
      </c>
      <c r="CU644" t="s">
        <v>544</v>
      </c>
      <c r="CV644" t="s">
        <v>544</v>
      </c>
      <c r="CW644" t="s">
        <v>544</v>
      </c>
      <c r="CX644" t="s">
        <v>544</v>
      </c>
      <c r="CY644" t="s">
        <v>544</v>
      </c>
      <c r="CZ644" t="s">
        <v>544</v>
      </c>
      <c r="DA644" t="s">
        <v>544</v>
      </c>
      <c r="DB644" t="s">
        <v>544</v>
      </c>
      <c r="DC644" t="s">
        <v>544</v>
      </c>
      <c r="DD644" t="s">
        <v>544</v>
      </c>
      <c r="DE644" t="s">
        <v>544</v>
      </c>
      <c r="DF644" t="s">
        <v>544</v>
      </c>
      <c r="DG644" t="s">
        <v>544</v>
      </c>
      <c r="DH644" t="s">
        <v>544</v>
      </c>
      <c r="DI644" t="s">
        <v>544</v>
      </c>
      <c r="DJ644" t="s">
        <v>544</v>
      </c>
      <c r="DK644" t="s">
        <v>544</v>
      </c>
      <c r="DL644" t="s">
        <v>544</v>
      </c>
      <c r="DM644" t="s">
        <v>544</v>
      </c>
      <c r="DN644" t="s">
        <v>544</v>
      </c>
      <c r="DO644" t="s">
        <v>544</v>
      </c>
      <c r="DP644" t="s">
        <v>544</v>
      </c>
      <c r="DQ644" t="s">
        <v>544</v>
      </c>
      <c r="DR644" t="s">
        <v>544</v>
      </c>
      <c r="DS644" t="s">
        <v>544</v>
      </c>
      <c r="DT644" t="s">
        <v>544</v>
      </c>
      <c r="DU644" t="s">
        <v>544</v>
      </c>
      <c r="DV644" t="s">
        <v>544</v>
      </c>
      <c r="DW644" t="s">
        <v>544</v>
      </c>
      <c r="DX644" t="s">
        <v>544</v>
      </c>
      <c r="DY644" t="s">
        <v>544</v>
      </c>
      <c r="DZ644" t="s">
        <v>544</v>
      </c>
      <c r="EA644" t="s">
        <v>544</v>
      </c>
    </row>
    <row r="645" spans="1:131" ht="15" hidden="1">
      <c r="A645" s="505" t="e">
        <v>#N/A</v>
      </c>
      <c r="B645" s="505" t="e">
        <v>#N/A</v>
      </c>
      <c r="C645" s="506" t="s">
        <v>544</v>
      </c>
      <c r="D645" s="506" t="s">
        <v>544</v>
      </c>
      <c r="E645" s="507" t="s">
        <v>544</v>
      </c>
      <c r="F645" s="507" t="s">
        <v>544</v>
      </c>
      <c r="G645" s="508" t="s">
        <v>544</v>
      </c>
      <c r="H645" s="470" t="s">
        <v>544</v>
      </c>
      <c r="I645" s="509" t="s">
        <v>544</v>
      </c>
      <c r="J645" s="510" t="s">
        <v>544</v>
      </c>
      <c r="K645" s="511" t="s">
        <v>544</v>
      </c>
      <c r="L645" s="511" t="s">
        <v>544</v>
      </c>
      <c r="M645" s="511" t="s">
        <v>544</v>
      </c>
      <c r="N645" s="511" t="s">
        <v>544</v>
      </c>
      <c r="O645" s="511" t="s">
        <v>544</v>
      </c>
      <c r="P645" s="511" t="s">
        <v>544</v>
      </c>
      <c r="Q645" s="511" t="s">
        <v>544</v>
      </c>
      <c r="R645" s="511" t="s">
        <v>544</v>
      </c>
      <c r="S645" s="511" t="s">
        <v>544</v>
      </c>
      <c r="T645" s="511" t="s">
        <v>544</v>
      </c>
      <c r="U645" s="511" t="s">
        <v>544</v>
      </c>
      <c r="V645" s="511" t="s">
        <v>544</v>
      </c>
      <c r="W645" s="511" t="s">
        <v>544</v>
      </c>
      <c r="X645" s="511" t="s">
        <v>544</v>
      </c>
      <c r="Y645" s="511" t="s">
        <v>544</v>
      </c>
      <c r="Z645" s="511" t="s">
        <v>544</v>
      </c>
      <c r="AA645" s="511" t="s">
        <v>544</v>
      </c>
      <c r="AB645" s="511" t="s">
        <v>544</v>
      </c>
      <c r="AC645" s="511" t="s">
        <v>544</v>
      </c>
      <c r="AD645" s="511" t="s">
        <v>544</v>
      </c>
      <c r="AE645" s="511" t="s">
        <v>544</v>
      </c>
      <c r="AF645" s="511" t="s">
        <v>544</v>
      </c>
      <c r="AG645" s="511" t="s">
        <v>544</v>
      </c>
      <c r="AH645" s="511" t="s">
        <v>544</v>
      </c>
      <c r="AI645" s="511" t="s">
        <v>544</v>
      </c>
      <c r="AJ645" s="511" t="s">
        <v>544</v>
      </c>
      <c r="AK645" s="511" t="s">
        <v>544</v>
      </c>
      <c r="AL645" s="511" t="s">
        <v>544</v>
      </c>
      <c r="AM645" s="511" t="s">
        <v>544</v>
      </c>
      <c r="AN645" s="511" t="s">
        <v>544</v>
      </c>
      <c r="AO645" s="511" t="s">
        <v>544</v>
      </c>
      <c r="AP645" s="511" t="s">
        <v>544</v>
      </c>
      <c r="AQ645" s="511" t="s">
        <v>544</v>
      </c>
      <c r="AR645" s="511" t="s">
        <v>544</v>
      </c>
      <c r="AS645" s="511" t="s">
        <v>544</v>
      </c>
      <c r="AT645" s="511" t="s">
        <v>544</v>
      </c>
      <c r="AU645" s="511" t="s">
        <v>544</v>
      </c>
      <c r="AV645" s="511" t="s">
        <v>544</v>
      </c>
      <c r="AW645" s="511" t="s">
        <v>544</v>
      </c>
      <c r="AX645" s="511" t="s">
        <v>544</v>
      </c>
      <c r="AY645" s="511" t="s">
        <v>544</v>
      </c>
      <c r="AZ645" s="511" t="s">
        <v>544</v>
      </c>
      <c r="BA645" s="511" t="s">
        <v>544</v>
      </c>
      <c r="BB645" s="511" t="s">
        <v>544</v>
      </c>
      <c r="BC645" s="511" t="s">
        <v>544</v>
      </c>
      <c r="BD645" s="511" t="s">
        <v>544</v>
      </c>
      <c r="BE645" s="511" t="s">
        <v>544</v>
      </c>
      <c r="BF645" s="511" t="s">
        <v>544</v>
      </c>
      <c r="BG645" s="511" t="s">
        <v>544</v>
      </c>
      <c r="BH645" s="511" t="s">
        <v>544</v>
      </c>
      <c r="BI645" s="511" t="s">
        <v>544</v>
      </c>
      <c r="BJ645" s="511" t="s">
        <v>544</v>
      </c>
      <c r="BK645" s="511" t="s">
        <v>544</v>
      </c>
      <c r="BL645" s="512" t="s">
        <v>544</v>
      </c>
      <c r="BM645" s="511" t="s">
        <v>544</v>
      </c>
      <c r="BN645" s="511" t="s">
        <v>544</v>
      </c>
      <c r="BO645" s="511" t="s">
        <v>544</v>
      </c>
      <c r="BQ645" t="s">
        <v>544</v>
      </c>
      <c r="BR645" t="s">
        <v>544</v>
      </c>
      <c r="BS645" t="s">
        <v>544</v>
      </c>
      <c r="BT645" t="s">
        <v>544</v>
      </c>
      <c r="BU645" t="s">
        <v>544</v>
      </c>
      <c r="BV645" t="s">
        <v>544</v>
      </c>
      <c r="BW645" t="s">
        <v>544</v>
      </c>
      <c r="BX645" t="s">
        <v>544</v>
      </c>
      <c r="BY645" t="s">
        <v>544</v>
      </c>
      <c r="BZ645" t="s">
        <v>544</v>
      </c>
      <c r="CA645" t="s">
        <v>544</v>
      </c>
      <c r="CB645" t="s">
        <v>544</v>
      </c>
      <c r="CC645" t="s">
        <v>544</v>
      </c>
      <c r="CD645" t="s">
        <v>544</v>
      </c>
      <c r="CE645" t="s">
        <v>544</v>
      </c>
      <c r="CF645" t="s">
        <v>544</v>
      </c>
      <c r="CG645" t="s">
        <v>544</v>
      </c>
      <c r="CH645" t="s">
        <v>544</v>
      </c>
      <c r="CI645" t="s">
        <v>544</v>
      </c>
      <c r="CJ645" t="s">
        <v>544</v>
      </c>
      <c r="CK645" t="s">
        <v>544</v>
      </c>
      <c r="CL645" t="s">
        <v>544</v>
      </c>
      <c r="CM645" t="s">
        <v>544</v>
      </c>
      <c r="CN645" t="s">
        <v>544</v>
      </c>
      <c r="CO645" t="s">
        <v>544</v>
      </c>
      <c r="CP645" t="s">
        <v>544</v>
      </c>
      <c r="CQ645" t="s">
        <v>544</v>
      </c>
      <c r="CR645" t="s">
        <v>544</v>
      </c>
      <c r="CS645" t="s">
        <v>544</v>
      </c>
      <c r="CT645" t="s">
        <v>544</v>
      </c>
      <c r="CU645" t="s">
        <v>544</v>
      </c>
      <c r="CV645" t="s">
        <v>544</v>
      </c>
      <c r="CW645" t="s">
        <v>544</v>
      </c>
      <c r="CX645" t="s">
        <v>544</v>
      </c>
      <c r="CY645" t="s">
        <v>544</v>
      </c>
      <c r="CZ645" t="s">
        <v>544</v>
      </c>
      <c r="DA645" t="s">
        <v>544</v>
      </c>
      <c r="DB645" t="s">
        <v>544</v>
      </c>
      <c r="DC645" t="s">
        <v>544</v>
      </c>
      <c r="DD645" t="s">
        <v>544</v>
      </c>
      <c r="DE645" t="s">
        <v>544</v>
      </c>
      <c r="DF645" t="s">
        <v>544</v>
      </c>
      <c r="DG645" t="s">
        <v>544</v>
      </c>
      <c r="DH645" t="s">
        <v>544</v>
      </c>
      <c r="DI645" t="s">
        <v>544</v>
      </c>
      <c r="DJ645" t="s">
        <v>544</v>
      </c>
      <c r="DK645" t="s">
        <v>544</v>
      </c>
      <c r="DL645" t="s">
        <v>544</v>
      </c>
      <c r="DM645" t="s">
        <v>544</v>
      </c>
      <c r="DN645" t="s">
        <v>544</v>
      </c>
      <c r="DO645" t="s">
        <v>544</v>
      </c>
      <c r="DP645" t="s">
        <v>544</v>
      </c>
      <c r="DQ645" t="s">
        <v>544</v>
      </c>
      <c r="DR645" t="s">
        <v>544</v>
      </c>
      <c r="DS645" t="s">
        <v>544</v>
      </c>
      <c r="DT645" t="s">
        <v>544</v>
      </c>
      <c r="DU645" t="s">
        <v>544</v>
      </c>
      <c r="DV645" t="s">
        <v>544</v>
      </c>
      <c r="DW645" t="s">
        <v>544</v>
      </c>
      <c r="DX645" t="s">
        <v>544</v>
      </c>
      <c r="DY645" t="s">
        <v>544</v>
      </c>
      <c r="DZ645" t="s">
        <v>544</v>
      </c>
      <c r="EA645" t="s">
        <v>544</v>
      </c>
    </row>
    <row r="646" spans="1:131" ht="15" hidden="1">
      <c r="A646" s="505" t="e">
        <v>#N/A</v>
      </c>
      <c r="B646" s="505" t="e">
        <v>#N/A</v>
      </c>
      <c r="C646" s="506" t="s">
        <v>544</v>
      </c>
      <c r="D646" s="506" t="s">
        <v>544</v>
      </c>
      <c r="E646" s="507" t="s">
        <v>544</v>
      </c>
      <c r="F646" s="507" t="s">
        <v>544</v>
      </c>
      <c r="G646" s="508" t="s">
        <v>544</v>
      </c>
      <c r="H646" s="470" t="s">
        <v>544</v>
      </c>
      <c r="I646" s="509" t="s">
        <v>544</v>
      </c>
      <c r="J646" s="510" t="s">
        <v>544</v>
      </c>
      <c r="K646" s="511" t="s">
        <v>544</v>
      </c>
      <c r="L646" s="511" t="s">
        <v>544</v>
      </c>
      <c r="M646" s="511" t="s">
        <v>544</v>
      </c>
      <c r="N646" s="511" t="s">
        <v>544</v>
      </c>
      <c r="O646" s="511" t="s">
        <v>544</v>
      </c>
      <c r="P646" s="511" t="s">
        <v>544</v>
      </c>
      <c r="Q646" s="511" t="s">
        <v>544</v>
      </c>
      <c r="R646" s="511" t="s">
        <v>544</v>
      </c>
      <c r="S646" s="511" t="s">
        <v>544</v>
      </c>
      <c r="T646" s="511" t="s">
        <v>544</v>
      </c>
      <c r="U646" s="511" t="s">
        <v>544</v>
      </c>
      <c r="V646" s="511" t="s">
        <v>544</v>
      </c>
      <c r="W646" s="511" t="s">
        <v>544</v>
      </c>
      <c r="X646" s="511" t="s">
        <v>544</v>
      </c>
      <c r="Y646" s="511" t="s">
        <v>544</v>
      </c>
      <c r="Z646" s="511" t="s">
        <v>544</v>
      </c>
      <c r="AA646" s="511" t="s">
        <v>544</v>
      </c>
      <c r="AB646" s="511" t="s">
        <v>544</v>
      </c>
      <c r="AC646" s="511" t="s">
        <v>544</v>
      </c>
      <c r="AD646" s="511" t="s">
        <v>544</v>
      </c>
      <c r="AE646" s="511" t="s">
        <v>544</v>
      </c>
      <c r="AF646" s="511" t="s">
        <v>544</v>
      </c>
      <c r="AG646" s="511" t="s">
        <v>544</v>
      </c>
      <c r="AH646" s="511" t="s">
        <v>544</v>
      </c>
      <c r="AI646" s="511" t="s">
        <v>544</v>
      </c>
      <c r="AJ646" s="511" t="s">
        <v>544</v>
      </c>
      <c r="AK646" s="511" t="s">
        <v>544</v>
      </c>
      <c r="AL646" s="511" t="s">
        <v>544</v>
      </c>
      <c r="AM646" s="511" t="s">
        <v>544</v>
      </c>
      <c r="AN646" s="511" t="s">
        <v>544</v>
      </c>
      <c r="AO646" s="511" t="s">
        <v>544</v>
      </c>
      <c r="AP646" s="511" t="s">
        <v>544</v>
      </c>
      <c r="AQ646" s="511" t="s">
        <v>544</v>
      </c>
      <c r="AR646" s="511" t="s">
        <v>544</v>
      </c>
      <c r="AS646" s="511" t="s">
        <v>544</v>
      </c>
      <c r="AT646" s="511" t="s">
        <v>544</v>
      </c>
      <c r="AU646" s="511" t="s">
        <v>544</v>
      </c>
      <c r="AV646" s="511" t="s">
        <v>544</v>
      </c>
      <c r="AW646" s="511" t="s">
        <v>544</v>
      </c>
      <c r="AX646" s="511" t="s">
        <v>544</v>
      </c>
      <c r="AY646" s="511" t="s">
        <v>544</v>
      </c>
      <c r="AZ646" s="511" t="s">
        <v>544</v>
      </c>
      <c r="BA646" s="511" t="s">
        <v>544</v>
      </c>
      <c r="BB646" s="511" t="s">
        <v>544</v>
      </c>
      <c r="BC646" s="511" t="s">
        <v>544</v>
      </c>
      <c r="BD646" s="511" t="s">
        <v>544</v>
      </c>
      <c r="BE646" s="511" t="s">
        <v>544</v>
      </c>
      <c r="BF646" s="511" t="s">
        <v>544</v>
      </c>
      <c r="BG646" s="511" t="s">
        <v>544</v>
      </c>
      <c r="BH646" s="511" t="s">
        <v>544</v>
      </c>
      <c r="BI646" s="511" t="s">
        <v>544</v>
      </c>
      <c r="BJ646" s="511" t="s">
        <v>544</v>
      </c>
      <c r="BK646" s="511" t="s">
        <v>544</v>
      </c>
      <c r="BL646" s="512" t="s">
        <v>544</v>
      </c>
      <c r="BM646" s="511" t="s">
        <v>544</v>
      </c>
      <c r="BN646" s="511" t="s">
        <v>544</v>
      </c>
      <c r="BO646" s="511" t="s">
        <v>544</v>
      </c>
      <c r="BQ646" t="s">
        <v>544</v>
      </c>
      <c r="BR646" t="s">
        <v>544</v>
      </c>
      <c r="BS646" t="s">
        <v>544</v>
      </c>
      <c r="BT646" t="s">
        <v>544</v>
      </c>
      <c r="BU646" t="s">
        <v>544</v>
      </c>
      <c r="BV646" t="s">
        <v>544</v>
      </c>
      <c r="BW646" t="s">
        <v>544</v>
      </c>
      <c r="BX646" t="s">
        <v>544</v>
      </c>
      <c r="BY646" t="s">
        <v>544</v>
      </c>
      <c r="BZ646" t="s">
        <v>544</v>
      </c>
      <c r="CA646" t="s">
        <v>544</v>
      </c>
      <c r="CB646" t="s">
        <v>544</v>
      </c>
      <c r="CC646" t="s">
        <v>544</v>
      </c>
      <c r="CD646" t="s">
        <v>544</v>
      </c>
      <c r="CE646" t="s">
        <v>544</v>
      </c>
      <c r="CF646" t="s">
        <v>544</v>
      </c>
      <c r="CG646" t="s">
        <v>544</v>
      </c>
      <c r="CH646" t="s">
        <v>544</v>
      </c>
      <c r="CI646" t="s">
        <v>544</v>
      </c>
      <c r="CJ646" t="s">
        <v>544</v>
      </c>
      <c r="CK646" t="s">
        <v>544</v>
      </c>
      <c r="CL646" t="s">
        <v>544</v>
      </c>
      <c r="CM646" t="s">
        <v>544</v>
      </c>
      <c r="CN646" t="s">
        <v>544</v>
      </c>
      <c r="CO646" t="s">
        <v>544</v>
      </c>
      <c r="CP646" t="s">
        <v>544</v>
      </c>
      <c r="CQ646" t="s">
        <v>544</v>
      </c>
      <c r="CR646" t="s">
        <v>544</v>
      </c>
      <c r="CS646" t="s">
        <v>544</v>
      </c>
      <c r="CT646" t="s">
        <v>544</v>
      </c>
      <c r="CU646" t="s">
        <v>544</v>
      </c>
      <c r="CV646" t="s">
        <v>544</v>
      </c>
      <c r="CW646" t="s">
        <v>544</v>
      </c>
      <c r="CX646" t="s">
        <v>544</v>
      </c>
      <c r="CY646" t="s">
        <v>544</v>
      </c>
      <c r="CZ646" t="s">
        <v>544</v>
      </c>
      <c r="DA646" t="s">
        <v>544</v>
      </c>
      <c r="DB646" t="s">
        <v>544</v>
      </c>
      <c r="DC646" t="s">
        <v>544</v>
      </c>
      <c r="DD646" t="s">
        <v>544</v>
      </c>
      <c r="DE646" t="s">
        <v>544</v>
      </c>
      <c r="DF646" t="s">
        <v>544</v>
      </c>
      <c r="DG646" t="s">
        <v>544</v>
      </c>
      <c r="DH646" t="s">
        <v>544</v>
      </c>
      <c r="DI646" t="s">
        <v>544</v>
      </c>
      <c r="DJ646" t="s">
        <v>544</v>
      </c>
      <c r="DK646" t="s">
        <v>544</v>
      </c>
      <c r="DL646" t="s">
        <v>544</v>
      </c>
      <c r="DM646" t="s">
        <v>544</v>
      </c>
      <c r="DN646" t="s">
        <v>544</v>
      </c>
      <c r="DO646" t="s">
        <v>544</v>
      </c>
      <c r="DP646" t="s">
        <v>544</v>
      </c>
      <c r="DQ646" t="s">
        <v>544</v>
      </c>
      <c r="DR646" t="s">
        <v>544</v>
      </c>
      <c r="DS646" t="s">
        <v>544</v>
      </c>
      <c r="DT646" t="s">
        <v>544</v>
      </c>
      <c r="DU646" t="s">
        <v>544</v>
      </c>
      <c r="DV646" t="s">
        <v>544</v>
      </c>
      <c r="DW646" t="s">
        <v>544</v>
      </c>
      <c r="DX646" t="s">
        <v>544</v>
      </c>
      <c r="DY646" t="s">
        <v>544</v>
      </c>
      <c r="DZ646" t="s">
        <v>544</v>
      </c>
      <c r="EA646" t="s">
        <v>544</v>
      </c>
    </row>
    <row r="647" spans="1:131" ht="15" hidden="1">
      <c r="A647" s="505" t="e">
        <v>#N/A</v>
      </c>
      <c r="B647" s="505" t="e">
        <v>#N/A</v>
      </c>
      <c r="C647" s="506" t="s">
        <v>544</v>
      </c>
      <c r="D647" s="506" t="s">
        <v>544</v>
      </c>
      <c r="E647" s="507" t="s">
        <v>544</v>
      </c>
      <c r="F647" s="507" t="s">
        <v>544</v>
      </c>
      <c r="G647" s="508" t="s">
        <v>544</v>
      </c>
      <c r="H647" s="470" t="s">
        <v>544</v>
      </c>
      <c r="I647" s="509" t="s">
        <v>544</v>
      </c>
      <c r="J647" s="510" t="s">
        <v>544</v>
      </c>
      <c r="K647" s="511" t="s">
        <v>544</v>
      </c>
      <c r="L647" s="511" t="s">
        <v>544</v>
      </c>
      <c r="M647" s="511" t="s">
        <v>544</v>
      </c>
      <c r="N647" s="511" t="s">
        <v>544</v>
      </c>
      <c r="O647" s="511" t="s">
        <v>544</v>
      </c>
      <c r="P647" s="511" t="s">
        <v>544</v>
      </c>
      <c r="Q647" s="511" t="s">
        <v>544</v>
      </c>
      <c r="R647" s="511" t="s">
        <v>544</v>
      </c>
      <c r="S647" s="511" t="s">
        <v>544</v>
      </c>
      <c r="T647" s="511" t="s">
        <v>544</v>
      </c>
      <c r="U647" s="511" t="s">
        <v>544</v>
      </c>
      <c r="V647" s="511" t="s">
        <v>544</v>
      </c>
      <c r="W647" s="511" t="s">
        <v>544</v>
      </c>
      <c r="X647" s="511" t="s">
        <v>544</v>
      </c>
      <c r="Y647" s="511" t="s">
        <v>544</v>
      </c>
      <c r="Z647" s="511" t="s">
        <v>544</v>
      </c>
      <c r="AA647" s="511" t="s">
        <v>544</v>
      </c>
      <c r="AB647" s="511" t="s">
        <v>544</v>
      </c>
      <c r="AC647" s="511" t="s">
        <v>544</v>
      </c>
      <c r="AD647" s="511" t="s">
        <v>544</v>
      </c>
      <c r="AE647" s="511" t="s">
        <v>544</v>
      </c>
      <c r="AF647" s="511" t="s">
        <v>544</v>
      </c>
      <c r="AG647" s="511" t="s">
        <v>544</v>
      </c>
      <c r="AH647" s="511" t="s">
        <v>544</v>
      </c>
      <c r="AI647" s="511" t="s">
        <v>544</v>
      </c>
      <c r="AJ647" s="511" t="s">
        <v>544</v>
      </c>
      <c r="AK647" s="511" t="s">
        <v>544</v>
      </c>
      <c r="AL647" s="511" t="s">
        <v>544</v>
      </c>
      <c r="AM647" s="511" t="s">
        <v>544</v>
      </c>
      <c r="AN647" s="511" t="s">
        <v>544</v>
      </c>
      <c r="AO647" s="511" t="s">
        <v>544</v>
      </c>
      <c r="AP647" s="511" t="s">
        <v>544</v>
      </c>
      <c r="AQ647" s="511" t="s">
        <v>544</v>
      </c>
      <c r="AR647" s="511" t="s">
        <v>544</v>
      </c>
      <c r="AS647" s="511" t="s">
        <v>544</v>
      </c>
      <c r="AT647" s="511" t="s">
        <v>544</v>
      </c>
      <c r="AU647" s="511" t="s">
        <v>544</v>
      </c>
      <c r="AV647" s="511" t="s">
        <v>544</v>
      </c>
      <c r="AW647" s="511" t="s">
        <v>544</v>
      </c>
      <c r="AX647" s="511" t="s">
        <v>544</v>
      </c>
      <c r="AY647" s="511" t="s">
        <v>544</v>
      </c>
      <c r="AZ647" s="511" t="s">
        <v>544</v>
      </c>
      <c r="BA647" s="511" t="s">
        <v>544</v>
      </c>
      <c r="BB647" s="511" t="s">
        <v>544</v>
      </c>
      <c r="BC647" s="511" t="s">
        <v>544</v>
      </c>
      <c r="BD647" s="511" t="s">
        <v>544</v>
      </c>
      <c r="BE647" s="511" t="s">
        <v>544</v>
      </c>
      <c r="BF647" s="511" t="s">
        <v>544</v>
      </c>
      <c r="BG647" s="511" t="s">
        <v>544</v>
      </c>
      <c r="BH647" s="511" t="s">
        <v>544</v>
      </c>
      <c r="BI647" s="511" t="s">
        <v>544</v>
      </c>
      <c r="BJ647" s="511" t="s">
        <v>544</v>
      </c>
      <c r="BK647" s="511" t="s">
        <v>544</v>
      </c>
      <c r="BL647" s="512" t="s">
        <v>544</v>
      </c>
      <c r="BM647" s="511" t="s">
        <v>544</v>
      </c>
      <c r="BN647" s="511" t="s">
        <v>544</v>
      </c>
      <c r="BO647" s="511" t="s">
        <v>544</v>
      </c>
      <c r="BQ647" t="s">
        <v>544</v>
      </c>
      <c r="BR647" t="s">
        <v>544</v>
      </c>
      <c r="BS647" t="s">
        <v>544</v>
      </c>
      <c r="BT647" t="s">
        <v>544</v>
      </c>
      <c r="BU647" t="s">
        <v>544</v>
      </c>
      <c r="BV647" t="s">
        <v>544</v>
      </c>
      <c r="BW647" t="s">
        <v>544</v>
      </c>
      <c r="BX647" t="s">
        <v>544</v>
      </c>
      <c r="BY647" t="s">
        <v>544</v>
      </c>
      <c r="BZ647" t="s">
        <v>544</v>
      </c>
      <c r="CA647" t="s">
        <v>544</v>
      </c>
      <c r="CB647" t="s">
        <v>544</v>
      </c>
      <c r="CC647" t="s">
        <v>544</v>
      </c>
      <c r="CD647" t="s">
        <v>544</v>
      </c>
      <c r="CE647" t="s">
        <v>544</v>
      </c>
      <c r="CF647" t="s">
        <v>544</v>
      </c>
      <c r="CG647" t="s">
        <v>544</v>
      </c>
      <c r="CH647" t="s">
        <v>544</v>
      </c>
      <c r="CI647" t="s">
        <v>544</v>
      </c>
      <c r="CJ647" t="s">
        <v>544</v>
      </c>
      <c r="CK647" t="s">
        <v>544</v>
      </c>
      <c r="CL647" t="s">
        <v>544</v>
      </c>
      <c r="CM647" t="s">
        <v>544</v>
      </c>
      <c r="CN647" t="s">
        <v>544</v>
      </c>
      <c r="CO647" t="s">
        <v>544</v>
      </c>
      <c r="CP647" t="s">
        <v>544</v>
      </c>
      <c r="CQ647" t="s">
        <v>544</v>
      </c>
      <c r="CR647" t="s">
        <v>544</v>
      </c>
      <c r="CS647" t="s">
        <v>544</v>
      </c>
      <c r="CT647" t="s">
        <v>544</v>
      </c>
      <c r="CU647" t="s">
        <v>544</v>
      </c>
      <c r="CV647" t="s">
        <v>544</v>
      </c>
      <c r="CW647" t="s">
        <v>544</v>
      </c>
      <c r="CX647" t="s">
        <v>544</v>
      </c>
      <c r="CY647" t="s">
        <v>544</v>
      </c>
      <c r="CZ647" t="s">
        <v>544</v>
      </c>
      <c r="DA647" t="s">
        <v>544</v>
      </c>
      <c r="DB647" t="s">
        <v>544</v>
      </c>
      <c r="DC647" t="s">
        <v>544</v>
      </c>
      <c r="DD647" t="s">
        <v>544</v>
      </c>
      <c r="DE647" t="s">
        <v>544</v>
      </c>
      <c r="DF647" t="s">
        <v>544</v>
      </c>
      <c r="DG647" t="s">
        <v>544</v>
      </c>
      <c r="DH647" t="s">
        <v>544</v>
      </c>
      <c r="DI647" t="s">
        <v>544</v>
      </c>
      <c r="DJ647" t="s">
        <v>544</v>
      </c>
      <c r="DK647" t="s">
        <v>544</v>
      </c>
      <c r="DL647" t="s">
        <v>544</v>
      </c>
      <c r="DM647" t="s">
        <v>544</v>
      </c>
      <c r="DN647" t="s">
        <v>544</v>
      </c>
      <c r="DO647" t="s">
        <v>544</v>
      </c>
      <c r="DP647" t="s">
        <v>544</v>
      </c>
      <c r="DQ647" t="s">
        <v>544</v>
      </c>
      <c r="DR647" t="s">
        <v>544</v>
      </c>
      <c r="DS647" t="s">
        <v>544</v>
      </c>
      <c r="DT647" t="s">
        <v>544</v>
      </c>
      <c r="DU647" t="s">
        <v>544</v>
      </c>
      <c r="DV647" t="s">
        <v>544</v>
      </c>
      <c r="DW647" t="s">
        <v>544</v>
      </c>
      <c r="DX647" t="s">
        <v>544</v>
      </c>
      <c r="DY647" t="s">
        <v>544</v>
      </c>
      <c r="DZ647" t="s">
        <v>544</v>
      </c>
      <c r="EA647" t="s">
        <v>544</v>
      </c>
    </row>
    <row r="648" spans="1:131" ht="15" hidden="1">
      <c r="A648" s="505" t="e">
        <v>#N/A</v>
      </c>
      <c r="B648" s="505" t="e">
        <v>#N/A</v>
      </c>
      <c r="C648" s="506" t="s">
        <v>544</v>
      </c>
      <c r="D648" s="506" t="s">
        <v>544</v>
      </c>
      <c r="E648" s="507" t="s">
        <v>544</v>
      </c>
      <c r="F648" s="507" t="s">
        <v>544</v>
      </c>
      <c r="G648" s="508" t="s">
        <v>544</v>
      </c>
      <c r="H648" s="470" t="s">
        <v>544</v>
      </c>
      <c r="I648" s="509" t="s">
        <v>544</v>
      </c>
      <c r="J648" s="510" t="s">
        <v>544</v>
      </c>
      <c r="K648" s="511" t="s">
        <v>544</v>
      </c>
      <c r="L648" s="511" t="s">
        <v>544</v>
      </c>
      <c r="M648" s="511" t="s">
        <v>544</v>
      </c>
      <c r="N648" s="511" t="s">
        <v>544</v>
      </c>
      <c r="O648" s="511" t="s">
        <v>544</v>
      </c>
      <c r="P648" s="511" t="s">
        <v>544</v>
      </c>
      <c r="Q648" s="511" t="s">
        <v>544</v>
      </c>
      <c r="R648" s="511" t="s">
        <v>544</v>
      </c>
      <c r="S648" s="511" t="s">
        <v>544</v>
      </c>
      <c r="T648" s="511" t="s">
        <v>544</v>
      </c>
      <c r="U648" s="511" t="s">
        <v>544</v>
      </c>
      <c r="V648" s="511" t="s">
        <v>544</v>
      </c>
      <c r="W648" s="511" t="s">
        <v>544</v>
      </c>
      <c r="X648" s="511" t="s">
        <v>544</v>
      </c>
      <c r="Y648" s="511" t="s">
        <v>544</v>
      </c>
      <c r="Z648" s="511" t="s">
        <v>544</v>
      </c>
      <c r="AA648" s="511" t="s">
        <v>544</v>
      </c>
      <c r="AB648" s="511" t="s">
        <v>544</v>
      </c>
      <c r="AC648" s="511" t="s">
        <v>544</v>
      </c>
      <c r="AD648" s="511" t="s">
        <v>544</v>
      </c>
      <c r="AE648" s="511" t="s">
        <v>544</v>
      </c>
      <c r="AF648" s="511" t="s">
        <v>544</v>
      </c>
      <c r="AG648" s="511" t="s">
        <v>544</v>
      </c>
      <c r="AH648" s="511" t="s">
        <v>544</v>
      </c>
      <c r="AI648" s="511" t="s">
        <v>544</v>
      </c>
      <c r="AJ648" s="511" t="s">
        <v>544</v>
      </c>
      <c r="AK648" s="511" t="s">
        <v>544</v>
      </c>
      <c r="AL648" s="511" t="s">
        <v>544</v>
      </c>
      <c r="AM648" s="511" t="s">
        <v>544</v>
      </c>
      <c r="AN648" s="511" t="s">
        <v>544</v>
      </c>
      <c r="AO648" s="511" t="s">
        <v>544</v>
      </c>
      <c r="AP648" s="511" t="s">
        <v>544</v>
      </c>
      <c r="AQ648" s="511" t="s">
        <v>544</v>
      </c>
      <c r="AR648" s="511" t="s">
        <v>544</v>
      </c>
      <c r="AS648" s="511" t="s">
        <v>544</v>
      </c>
      <c r="AT648" s="511" t="s">
        <v>544</v>
      </c>
      <c r="AU648" s="511" t="s">
        <v>544</v>
      </c>
      <c r="AV648" s="511" t="s">
        <v>544</v>
      </c>
      <c r="AW648" s="511" t="s">
        <v>544</v>
      </c>
      <c r="AX648" s="511" t="s">
        <v>544</v>
      </c>
      <c r="AY648" s="511" t="s">
        <v>544</v>
      </c>
      <c r="AZ648" s="511" t="s">
        <v>544</v>
      </c>
      <c r="BA648" s="511" t="s">
        <v>544</v>
      </c>
      <c r="BB648" s="511" t="s">
        <v>544</v>
      </c>
      <c r="BC648" s="511" t="s">
        <v>544</v>
      </c>
      <c r="BD648" s="511" t="s">
        <v>544</v>
      </c>
      <c r="BE648" s="511" t="s">
        <v>544</v>
      </c>
      <c r="BF648" s="511" t="s">
        <v>544</v>
      </c>
      <c r="BG648" s="511" t="s">
        <v>544</v>
      </c>
      <c r="BH648" s="511" t="s">
        <v>544</v>
      </c>
      <c r="BI648" s="511" t="s">
        <v>544</v>
      </c>
      <c r="BJ648" s="511" t="s">
        <v>544</v>
      </c>
      <c r="BK648" s="511" t="s">
        <v>544</v>
      </c>
      <c r="BL648" s="512" t="s">
        <v>544</v>
      </c>
      <c r="BM648" s="511" t="s">
        <v>544</v>
      </c>
      <c r="BN648" s="511" t="s">
        <v>544</v>
      </c>
      <c r="BO648" s="511" t="s">
        <v>544</v>
      </c>
      <c r="BQ648" t="s">
        <v>544</v>
      </c>
      <c r="BR648" t="s">
        <v>544</v>
      </c>
      <c r="BS648" t="s">
        <v>544</v>
      </c>
      <c r="BT648" t="s">
        <v>544</v>
      </c>
      <c r="BU648" t="s">
        <v>544</v>
      </c>
      <c r="BV648" t="s">
        <v>544</v>
      </c>
      <c r="BW648" t="s">
        <v>544</v>
      </c>
      <c r="BX648" t="s">
        <v>544</v>
      </c>
      <c r="BY648" t="s">
        <v>544</v>
      </c>
      <c r="BZ648" t="s">
        <v>544</v>
      </c>
      <c r="CA648" t="s">
        <v>544</v>
      </c>
      <c r="CB648" t="s">
        <v>544</v>
      </c>
      <c r="CC648" t="s">
        <v>544</v>
      </c>
      <c r="CD648" t="s">
        <v>544</v>
      </c>
      <c r="CE648" t="s">
        <v>544</v>
      </c>
      <c r="CF648" t="s">
        <v>544</v>
      </c>
      <c r="CG648" t="s">
        <v>544</v>
      </c>
      <c r="CH648" t="s">
        <v>544</v>
      </c>
      <c r="CI648" t="s">
        <v>544</v>
      </c>
      <c r="CJ648" t="s">
        <v>544</v>
      </c>
      <c r="CK648" t="s">
        <v>544</v>
      </c>
      <c r="CL648" t="s">
        <v>544</v>
      </c>
      <c r="CM648" t="s">
        <v>544</v>
      </c>
      <c r="CN648" t="s">
        <v>544</v>
      </c>
      <c r="CO648" t="s">
        <v>544</v>
      </c>
      <c r="CP648" t="s">
        <v>544</v>
      </c>
      <c r="CQ648" t="s">
        <v>544</v>
      </c>
      <c r="CR648" t="s">
        <v>544</v>
      </c>
      <c r="CS648" t="s">
        <v>544</v>
      </c>
      <c r="CT648" t="s">
        <v>544</v>
      </c>
      <c r="CU648" t="s">
        <v>544</v>
      </c>
      <c r="CV648" t="s">
        <v>544</v>
      </c>
      <c r="CW648" t="s">
        <v>544</v>
      </c>
      <c r="CX648" t="s">
        <v>544</v>
      </c>
      <c r="CY648" t="s">
        <v>544</v>
      </c>
      <c r="CZ648" t="s">
        <v>544</v>
      </c>
      <c r="DA648" t="s">
        <v>544</v>
      </c>
      <c r="DB648" t="s">
        <v>544</v>
      </c>
      <c r="DC648" t="s">
        <v>544</v>
      </c>
      <c r="DD648" t="s">
        <v>544</v>
      </c>
      <c r="DE648" t="s">
        <v>544</v>
      </c>
      <c r="DF648" t="s">
        <v>544</v>
      </c>
      <c r="DG648" t="s">
        <v>544</v>
      </c>
      <c r="DH648" t="s">
        <v>544</v>
      </c>
      <c r="DI648" t="s">
        <v>544</v>
      </c>
      <c r="DJ648" t="s">
        <v>544</v>
      </c>
      <c r="DK648" t="s">
        <v>544</v>
      </c>
      <c r="DL648" t="s">
        <v>544</v>
      </c>
      <c r="DM648" t="s">
        <v>544</v>
      </c>
      <c r="DN648" t="s">
        <v>544</v>
      </c>
      <c r="DO648" t="s">
        <v>544</v>
      </c>
      <c r="DP648" t="s">
        <v>544</v>
      </c>
      <c r="DQ648" t="s">
        <v>544</v>
      </c>
      <c r="DR648" t="s">
        <v>544</v>
      </c>
      <c r="DS648" t="s">
        <v>544</v>
      </c>
      <c r="DT648" t="s">
        <v>544</v>
      </c>
      <c r="DU648" t="s">
        <v>544</v>
      </c>
      <c r="DV648" t="s">
        <v>544</v>
      </c>
      <c r="DW648" t="s">
        <v>544</v>
      </c>
      <c r="DX648" t="s">
        <v>544</v>
      </c>
      <c r="DY648" t="s">
        <v>544</v>
      </c>
      <c r="DZ648" t="s">
        <v>544</v>
      </c>
      <c r="EA648" t="s">
        <v>544</v>
      </c>
    </row>
    <row r="649" spans="1:131" ht="15" hidden="1">
      <c r="A649" s="505" t="e">
        <v>#N/A</v>
      </c>
      <c r="B649" s="505" t="e">
        <v>#N/A</v>
      </c>
      <c r="C649" s="506" t="s">
        <v>544</v>
      </c>
      <c r="D649" s="506" t="s">
        <v>544</v>
      </c>
      <c r="E649" s="507" t="s">
        <v>544</v>
      </c>
      <c r="F649" s="507" t="s">
        <v>544</v>
      </c>
      <c r="G649" s="508" t="s">
        <v>544</v>
      </c>
      <c r="H649" s="470" t="s">
        <v>544</v>
      </c>
      <c r="I649" s="509" t="s">
        <v>544</v>
      </c>
      <c r="J649" s="510" t="s">
        <v>544</v>
      </c>
      <c r="K649" s="511" t="s">
        <v>544</v>
      </c>
      <c r="L649" s="511" t="s">
        <v>544</v>
      </c>
      <c r="M649" s="511" t="s">
        <v>544</v>
      </c>
      <c r="N649" s="511" t="s">
        <v>544</v>
      </c>
      <c r="O649" s="511" t="s">
        <v>544</v>
      </c>
      <c r="P649" s="511" t="s">
        <v>544</v>
      </c>
      <c r="Q649" s="511" t="s">
        <v>544</v>
      </c>
      <c r="R649" s="511" t="s">
        <v>544</v>
      </c>
      <c r="S649" s="511" t="s">
        <v>544</v>
      </c>
      <c r="T649" s="511" t="s">
        <v>544</v>
      </c>
      <c r="U649" s="511" t="s">
        <v>544</v>
      </c>
      <c r="V649" s="511" t="s">
        <v>544</v>
      </c>
      <c r="W649" s="511" t="s">
        <v>544</v>
      </c>
      <c r="X649" s="511" t="s">
        <v>544</v>
      </c>
      <c r="Y649" s="511" t="s">
        <v>544</v>
      </c>
      <c r="Z649" s="511" t="s">
        <v>544</v>
      </c>
      <c r="AA649" s="511" t="s">
        <v>544</v>
      </c>
      <c r="AB649" s="511" t="s">
        <v>544</v>
      </c>
      <c r="AC649" s="511" t="s">
        <v>544</v>
      </c>
      <c r="AD649" s="511" t="s">
        <v>544</v>
      </c>
      <c r="AE649" s="511" t="s">
        <v>544</v>
      </c>
      <c r="AF649" s="511" t="s">
        <v>544</v>
      </c>
      <c r="AG649" s="511" t="s">
        <v>544</v>
      </c>
      <c r="AH649" s="511" t="s">
        <v>544</v>
      </c>
      <c r="AI649" s="511" t="s">
        <v>544</v>
      </c>
      <c r="AJ649" s="511" t="s">
        <v>544</v>
      </c>
      <c r="AK649" s="511" t="s">
        <v>544</v>
      </c>
      <c r="AL649" s="511" t="s">
        <v>544</v>
      </c>
      <c r="AM649" s="511" t="s">
        <v>544</v>
      </c>
      <c r="AN649" s="511" t="s">
        <v>544</v>
      </c>
      <c r="AO649" s="511" t="s">
        <v>544</v>
      </c>
      <c r="AP649" s="511" t="s">
        <v>544</v>
      </c>
      <c r="AQ649" s="511" t="s">
        <v>544</v>
      </c>
      <c r="AR649" s="511" t="s">
        <v>544</v>
      </c>
      <c r="AS649" s="511" t="s">
        <v>544</v>
      </c>
      <c r="AT649" s="511" t="s">
        <v>544</v>
      </c>
      <c r="AU649" s="511" t="s">
        <v>544</v>
      </c>
      <c r="AV649" s="511" t="s">
        <v>544</v>
      </c>
      <c r="AW649" s="511" t="s">
        <v>544</v>
      </c>
      <c r="AX649" s="511" t="s">
        <v>544</v>
      </c>
      <c r="AY649" s="511" t="s">
        <v>544</v>
      </c>
      <c r="AZ649" s="511" t="s">
        <v>544</v>
      </c>
      <c r="BA649" s="511" t="s">
        <v>544</v>
      </c>
      <c r="BB649" s="511" t="s">
        <v>544</v>
      </c>
      <c r="BC649" s="511" t="s">
        <v>544</v>
      </c>
      <c r="BD649" s="511" t="s">
        <v>544</v>
      </c>
      <c r="BE649" s="511" t="s">
        <v>544</v>
      </c>
      <c r="BF649" s="511" t="s">
        <v>544</v>
      </c>
      <c r="BG649" s="511" t="s">
        <v>544</v>
      </c>
      <c r="BH649" s="511" t="s">
        <v>544</v>
      </c>
      <c r="BI649" s="511" t="s">
        <v>544</v>
      </c>
      <c r="BJ649" s="511" t="s">
        <v>544</v>
      </c>
      <c r="BK649" s="511" t="s">
        <v>544</v>
      </c>
      <c r="BL649" s="512" t="s">
        <v>544</v>
      </c>
      <c r="BM649" s="511" t="s">
        <v>544</v>
      </c>
      <c r="BN649" s="511" t="s">
        <v>544</v>
      </c>
      <c r="BO649" s="511" t="s">
        <v>544</v>
      </c>
      <c r="BQ649" t="s">
        <v>544</v>
      </c>
      <c r="BR649" t="s">
        <v>544</v>
      </c>
      <c r="BS649" t="s">
        <v>544</v>
      </c>
      <c r="BT649" t="s">
        <v>544</v>
      </c>
      <c r="BU649" t="s">
        <v>544</v>
      </c>
      <c r="BV649" t="s">
        <v>544</v>
      </c>
      <c r="BW649" t="s">
        <v>544</v>
      </c>
      <c r="BX649" t="s">
        <v>544</v>
      </c>
      <c r="BY649" t="s">
        <v>544</v>
      </c>
      <c r="BZ649" t="s">
        <v>544</v>
      </c>
      <c r="CA649" t="s">
        <v>544</v>
      </c>
      <c r="CB649" t="s">
        <v>544</v>
      </c>
      <c r="CC649" t="s">
        <v>544</v>
      </c>
      <c r="CD649" t="s">
        <v>544</v>
      </c>
      <c r="CE649" t="s">
        <v>544</v>
      </c>
      <c r="CF649" t="s">
        <v>544</v>
      </c>
      <c r="CG649" t="s">
        <v>544</v>
      </c>
      <c r="CH649" t="s">
        <v>544</v>
      </c>
      <c r="CI649" t="s">
        <v>544</v>
      </c>
      <c r="CJ649" t="s">
        <v>544</v>
      </c>
      <c r="CK649" t="s">
        <v>544</v>
      </c>
      <c r="CL649" t="s">
        <v>544</v>
      </c>
      <c r="CM649" t="s">
        <v>544</v>
      </c>
      <c r="CN649" t="s">
        <v>544</v>
      </c>
      <c r="CO649" t="s">
        <v>544</v>
      </c>
      <c r="CP649" t="s">
        <v>544</v>
      </c>
      <c r="CQ649" t="s">
        <v>544</v>
      </c>
      <c r="CR649" t="s">
        <v>544</v>
      </c>
      <c r="CS649" t="s">
        <v>544</v>
      </c>
      <c r="CT649" t="s">
        <v>544</v>
      </c>
      <c r="CU649" t="s">
        <v>544</v>
      </c>
      <c r="CV649" t="s">
        <v>544</v>
      </c>
      <c r="CW649" t="s">
        <v>544</v>
      </c>
      <c r="CX649" t="s">
        <v>544</v>
      </c>
      <c r="CY649" t="s">
        <v>544</v>
      </c>
      <c r="CZ649" t="s">
        <v>544</v>
      </c>
      <c r="DA649" t="s">
        <v>544</v>
      </c>
      <c r="DB649" t="s">
        <v>544</v>
      </c>
      <c r="DC649" t="s">
        <v>544</v>
      </c>
      <c r="DD649" t="s">
        <v>544</v>
      </c>
      <c r="DE649" t="s">
        <v>544</v>
      </c>
      <c r="DF649" t="s">
        <v>544</v>
      </c>
      <c r="DG649" t="s">
        <v>544</v>
      </c>
      <c r="DH649" t="s">
        <v>544</v>
      </c>
      <c r="DI649" t="s">
        <v>544</v>
      </c>
      <c r="DJ649" t="s">
        <v>544</v>
      </c>
      <c r="DK649" t="s">
        <v>544</v>
      </c>
      <c r="DL649" t="s">
        <v>544</v>
      </c>
      <c r="DM649" t="s">
        <v>544</v>
      </c>
      <c r="DN649" t="s">
        <v>544</v>
      </c>
      <c r="DO649" t="s">
        <v>544</v>
      </c>
      <c r="DP649" t="s">
        <v>544</v>
      </c>
      <c r="DQ649" t="s">
        <v>544</v>
      </c>
      <c r="DR649" t="s">
        <v>544</v>
      </c>
      <c r="DS649" t="s">
        <v>544</v>
      </c>
      <c r="DT649" t="s">
        <v>544</v>
      </c>
      <c r="DU649" t="s">
        <v>544</v>
      </c>
      <c r="DV649" t="s">
        <v>544</v>
      </c>
      <c r="DW649" t="s">
        <v>544</v>
      </c>
      <c r="DX649" t="s">
        <v>544</v>
      </c>
      <c r="DY649" t="s">
        <v>544</v>
      </c>
      <c r="DZ649" t="s">
        <v>544</v>
      </c>
      <c r="EA649" t="s">
        <v>544</v>
      </c>
    </row>
    <row r="650" spans="1:131" ht="15" hidden="1">
      <c r="A650" s="505" t="e">
        <v>#N/A</v>
      </c>
      <c r="B650" s="505" t="e">
        <v>#N/A</v>
      </c>
      <c r="C650" s="506" t="s">
        <v>544</v>
      </c>
      <c r="D650" s="506" t="s">
        <v>544</v>
      </c>
      <c r="E650" s="507" t="s">
        <v>544</v>
      </c>
      <c r="F650" s="507" t="s">
        <v>544</v>
      </c>
      <c r="G650" s="508" t="s">
        <v>544</v>
      </c>
      <c r="H650" s="470" t="s">
        <v>544</v>
      </c>
      <c r="I650" s="509" t="s">
        <v>544</v>
      </c>
      <c r="J650" s="510" t="s">
        <v>544</v>
      </c>
      <c r="K650" s="511" t="s">
        <v>544</v>
      </c>
      <c r="L650" s="511" t="s">
        <v>544</v>
      </c>
      <c r="M650" s="511" t="s">
        <v>544</v>
      </c>
      <c r="N650" s="511" t="s">
        <v>544</v>
      </c>
      <c r="O650" s="511" t="s">
        <v>544</v>
      </c>
      <c r="P650" s="511" t="s">
        <v>544</v>
      </c>
      <c r="Q650" s="511" t="s">
        <v>544</v>
      </c>
      <c r="R650" s="511" t="s">
        <v>544</v>
      </c>
      <c r="S650" s="511" t="s">
        <v>544</v>
      </c>
      <c r="T650" s="511" t="s">
        <v>544</v>
      </c>
      <c r="U650" s="511" t="s">
        <v>544</v>
      </c>
      <c r="V650" s="511" t="s">
        <v>544</v>
      </c>
      <c r="W650" s="511" t="s">
        <v>544</v>
      </c>
      <c r="X650" s="511" t="s">
        <v>544</v>
      </c>
      <c r="Y650" s="511" t="s">
        <v>544</v>
      </c>
      <c r="Z650" s="511" t="s">
        <v>544</v>
      </c>
      <c r="AA650" s="511" t="s">
        <v>544</v>
      </c>
      <c r="AB650" s="511" t="s">
        <v>544</v>
      </c>
      <c r="AC650" s="511" t="s">
        <v>544</v>
      </c>
      <c r="AD650" s="511" t="s">
        <v>544</v>
      </c>
      <c r="AE650" s="511" t="s">
        <v>544</v>
      </c>
      <c r="AF650" s="511" t="s">
        <v>544</v>
      </c>
      <c r="AG650" s="511" t="s">
        <v>544</v>
      </c>
      <c r="AH650" s="511" t="s">
        <v>544</v>
      </c>
      <c r="AI650" s="511" t="s">
        <v>544</v>
      </c>
      <c r="AJ650" s="511" t="s">
        <v>544</v>
      </c>
      <c r="AK650" s="511" t="s">
        <v>544</v>
      </c>
      <c r="AL650" s="511" t="s">
        <v>544</v>
      </c>
      <c r="AM650" s="511" t="s">
        <v>544</v>
      </c>
      <c r="AN650" s="511" t="s">
        <v>544</v>
      </c>
      <c r="AO650" s="511" t="s">
        <v>544</v>
      </c>
      <c r="AP650" s="511" t="s">
        <v>544</v>
      </c>
      <c r="AQ650" s="511" t="s">
        <v>544</v>
      </c>
      <c r="AR650" s="511" t="s">
        <v>544</v>
      </c>
      <c r="AS650" s="511" t="s">
        <v>544</v>
      </c>
      <c r="AT650" s="511" t="s">
        <v>544</v>
      </c>
      <c r="AU650" s="511" t="s">
        <v>544</v>
      </c>
      <c r="AV650" s="511" t="s">
        <v>544</v>
      </c>
      <c r="AW650" s="511" t="s">
        <v>544</v>
      </c>
      <c r="AX650" s="511" t="s">
        <v>544</v>
      </c>
      <c r="AY650" s="511" t="s">
        <v>544</v>
      </c>
      <c r="AZ650" s="511" t="s">
        <v>544</v>
      </c>
      <c r="BA650" s="511" t="s">
        <v>544</v>
      </c>
      <c r="BB650" s="511" t="s">
        <v>544</v>
      </c>
      <c r="BC650" s="511" t="s">
        <v>544</v>
      </c>
      <c r="BD650" s="511" t="s">
        <v>544</v>
      </c>
      <c r="BE650" s="511" t="s">
        <v>544</v>
      </c>
      <c r="BF650" s="511" t="s">
        <v>544</v>
      </c>
      <c r="BG650" s="511" t="s">
        <v>544</v>
      </c>
      <c r="BH650" s="511" t="s">
        <v>544</v>
      </c>
      <c r="BI650" s="511" t="s">
        <v>544</v>
      </c>
      <c r="BJ650" s="511" t="s">
        <v>544</v>
      </c>
      <c r="BK650" s="511" t="s">
        <v>544</v>
      </c>
      <c r="BL650" s="512" t="s">
        <v>544</v>
      </c>
      <c r="BM650" s="511" t="s">
        <v>544</v>
      </c>
      <c r="BN650" s="511" t="s">
        <v>544</v>
      </c>
      <c r="BO650" s="511" t="s">
        <v>544</v>
      </c>
      <c r="BQ650" t="s">
        <v>544</v>
      </c>
      <c r="BR650" t="s">
        <v>544</v>
      </c>
      <c r="BS650" t="s">
        <v>544</v>
      </c>
      <c r="BT650" t="s">
        <v>544</v>
      </c>
      <c r="BU650" t="s">
        <v>544</v>
      </c>
      <c r="BV650" t="s">
        <v>544</v>
      </c>
      <c r="BW650" t="s">
        <v>544</v>
      </c>
      <c r="BX650" t="s">
        <v>544</v>
      </c>
      <c r="BY650" t="s">
        <v>544</v>
      </c>
      <c r="BZ650" t="s">
        <v>544</v>
      </c>
      <c r="CA650" t="s">
        <v>544</v>
      </c>
      <c r="CB650" t="s">
        <v>544</v>
      </c>
      <c r="CC650" t="s">
        <v>544</v>
      </c>
      <c r="CD650" t="s">
        <v>544</v>
      </c>
      <c r="CE650" t="s">
        <v>544</v>
      </c>
      <c r="CF650" t="s">
        <v>544</v>
      </c>
      <c r="CG650" t="s">
        <v>544</v>
      </c>
      <c r="CH650" t="s">
        <v>544</v>
      </c>
      <c r="CI650" t="s">
        <v>544</v>
      </c>
      <c r="CJ650" t="s">
        <v>544</v>
      </c>
      <c r="CK650" t="s">
        <v>544</v>
      </c>
      <c r="CL650" t="s">
        <v>544</v>
      </c>
      <c r="CM650" t="s">
        <v>544</v>
      </c>
      <c r="CN650" t="s">
        <v>544</v>
      </c>
      <c r="CO650" t="s">
        <v>544</v>
      </c>
      <c r="CP650" t="s">
        <v>544</v>
      </c>
      <c r="CQ650" t="s">
        <v>544</v>
      </c>
      <c r="CR650" t="s">
        <v>544</v>
      </c>
      <c r="CS650" t="s">
        <v>544</v>
      </c>
      <c r="CT650" t="s">
        <v>544</v>
      </c>
      <c r="CU650" t="s">
        <v>544</v>
      </c>
      <c r="CV650" t="s">
        <v>544</v>
      </c>
      <c r="CW650" t="s">
        <v>544</v>
      </c>
      <c r="CX650" t="s">
        <v>544</v>
      </c>
      <c r="CY650" t="s">
        <v>544</v>
      </c>
      <c r="CZ650" t="s">
        <v>544</v>
      </c>
      <c r="DA650" t="s">
        <v>544</v>
      </c>
      <c r="DB650" t="s">
        <v>544</v>
      </c>
      <c r="DC650" t="s">
        <v>544</v>
      </c>
      <c r="DD650" t="s">
        <v>544</v>
      </c>
      <c r="DE650" t="s">
        <v>544</v>
      </c>
      <c r="DF650" t="s">
        <v>544</v>
      </c>
      <c r="DG650" t="s">
        <v>544</v>
      </c>
      <c r="DH650" t="s">
        <v>544</v>
      </c>
      <c r="DI650" t="s">
        <v>544</v>
      </c>
      <c r="DJ650" t="s">
        <v>544</v>
      </c>
      <c r="DK650" t="s">
        <v>544</v>
      </c>
      <c r="DL650" t="s">
        <v>544</v>
      </c>
      <c r="DM650" t="s">
        <v>544</v>
      </c>
      <c r="DN650" t="s">
        <v>544</v>
      </c>
      <c r="DO650" t="s">
        <v>544</v>
      </c>
      <c r="DP650" t="s">
        <v>544</v>
      </c>
      <c r="DQ650" t="s">
        <v>544</v>
      </c>
      <c r="DR650" t="s">
        <v>544</v>
      </c>
      <c r="DS650" t="s">
        <v>544</v>
      </c>
      <c r="DT650" t="s">
        <v>544</v>
      </c>
      <c r="DU650" t="s">
        <v>544</v>
      </c>
      <c r="DV650" t="s">
        <v>544</v>
      </c>
      <c r="DW650" t="s">
        <v>544</v>
      </c>
      <c r="DX650" t="s">
        <v>544</v>
      </c>
      <c r="DY650" t="s">
        <v>544</v>
      </c>
      <c r="DZ650" t="s">
        <v>544</v>
      </c>
      <c r="EA650" t="s">
        <v>544</v>
      </c>
    </row>
    <row r="651" spans="1:131" ht="15" hidden="1">
      <c r="A651" s="505" t="e">
        <v>#N/A</v>
      </c>
      <c r="B651" s="505" t="e">
        <v>#N/A</v>
      </c>
      <c r="C651" s="506" t="s">
        <v>544</v>
      </c>
      <c r="D651" s="506" t="s">
        <v>544</v>
      </c>
      <c r="E651" s="507" t="s">
        <v>544</v>
      </c>
      <c r="F651" s="507" t="s">
        <v>544</v>
      </c>
      <c r="G651" s="508" t="s">
        <v>544</v>
      </c>
      <c r="H651" s="470" t="s">
        <v>544</v>
      </c>
      <c r="I651" s="509" t="s">
        <v>544</v>
      </c>
      <c r="J651" s="510" t="s">
        <v>544</v>
      </c>
      <c r="K651" s="511" t="s">
        <v>544</v>
      </c>
      <c r="L651" s="511" t="s">
        <v>544</v>
      </c>
      <c r="M651" s="511" t="s">
        <v>544</v>
      </c>
      <c r="N651" s="511" t="s">
        <v>544</v>
      </c>
      <c r="O651" s="511" t="s">
        <v>544</v>
      </c>
      <c r="P651" s="511" t="s">
        <v>544</v>
      </c>
      <c r="Q651" s="511" t="s">
        <v>544</v>
      </c>
      <c r="R651" s="511" t="s">
        <v>544</v>
      </c>
      <c r="S651" s="511" t="s">
        <v>544</v>
      </c>
      <c r="T651" s="511" t="s">
        <v>544</v>
      </c>
      <c r="U651" s="511" t="s">
        <v>544</v>
      </c>
      <c r="V651" s="511" t="s">
        <v>544</v>
      </c>
      <c r="W651" s="511" t="s">
        <v>544</v>
      </c>
      <c r="X651" s="511" t="s">
        <v>544</v>
      </c>
      <c r="Y651" s="511" t="s">
        <v>544</v>
      </c>
      <c r="Z651" s="511" t="s">
        <v>544</v>
      </c>
      <c r="AA651" s="511" t="s">
        <v>544</v>
      </c>
      <c r="AB651" s="511" t="s">
        <v>544</v>
      </c>
      <c r="AC651" s="511" t="s">
        <v>544</v>
      </c>
      <c r="AD651" s="511" t="s">
        <v>544</v>
      </c>
      <c r="AE651" s="511" t="s">
        <v>544</v>
      </c>
      <c r="AF651" s="511" t="s">
        <v>544</v>
      </c>
      <c r="AG651" s="511" t="s">
        <v>544</v>
      </c>
      <c r="AH651" s="511" t="s">
        <v>544</v>
      </c>
      <c r="AI651" s="511" t="s">
        <v>544</v>
      </c>
      <c r="AJ651" s="511" t="s">
        <v>544</v>
      </c>
      <c r="AK651" s="511" t="s">
        <v>544</v>
      </c>
      <c r="AL651" s="511" t="s">
        <v>544</v>
      </c>
      <c r="AM651" s="511" t="s">
        <v>544</v>
      </c>
      <c r="AN651" s="511" t="s">
        <v>544</v>
      </c>
      <c r="AO651" s="511" t="s">
        <v>544</v>
      </c>
      <c r="AP651" s="511" t="s">
        <v>544</v>
      </c>
      <c r="AQ651" s="511" t="s">
        <v>544</v>
      </c>
      <c r="AR651" s="511" t="s">
        <v>544</v>
      </c>
      <c r="AS651" s="511" t="s">
        <v>544</v>
      </c>
      <c r="AT651" s="511" t="s">
        <v>544</v>
      </c>
      <c r="AU651" s="511" t="s">
        <v>544</v>
      </c>
      <c r="AV651" s="511" t="s">
        <v>544</v>
      </c>
      <c r="AW651" s="511" t="s">
        <v>544</v>
      </c>
      <c r="AX651" s="511" t="s">
        <v>544</v>
      </c>
      <c r="AY651" s="511" t="s">
        <v>544</v>
      </c>
      <c r="AZ651" s="511" t="s">
        <v>544</v>
      </c>
      <c r="BA651" s="511" t="s">
        <v>544</v>
      </c>
      <c r="BB651" s="511" t="s">
        <v>544</v>
      </c>
      <c r="BC651" s="511" t="s">
        <v>544</v>
      </c>
      <c r="BD651" s="511" t="s">
        <v>544</v>
      </c>
      <c r="BE651" s="511" t="s">
        <v>544</v>
      </c>
      <c r="BF651" s="511" t="s">
        <v>544</v>
      </c>
      <c r="BG651" s="511" t="s">
        <v>544</v>
      </c>
      <c r="BH651" s="511" t="s">
        <v>544</v>
      </c>
      <c r="BI651" s="511" t="s">
        <v>544</v>
      </c>
      <c r="BJ651" s="511" t="s">
        <v>544</v>
      </c>
      <c r="BK651" s="511" t="s">
        <v>544</v>
      </c>
      <c r="BL651" s="512" t="s">
        <v>544</v>
      </c>
      <c r="BM651" s="511" t="s">
        <v>544</v>
      </c>
      <c r="BN651" s="511" t="s">
        <v>544</v>
      </c>
      <c r="BO651" s="511" t="s">
        <v>544</v>
      </c>
      <c r="BQ651" t="s">
        <v>544</v>
      </c>
      <c r="BR651" t="s">
        <v>544</v>
      </c>
      <c r="BS651" t="s">
        <v>544</v>
      </c>
      <c r="BT651" t="s">
        <v>544</v>
      </c>
      <c r="BU651" t="s">
        <v>544</v>
      </c>
      <c r="BV651" t="s">
        <v>544</v>
      </c>
      <c r="BW651" t="s">
        <v>544</v>
      </c>
      <c r="BX651" t="s">
        <v>544</v>
      </c>
      <c r="BY651" t="s">
        <v>544</v>
      </c>
      <c r="BZ651" t="s">
        <v>544</v>
      </c>
      <c r="CA651" t="s">
        <v>544</v>
      </c>
      <c r="CB651" t="s">
        <v>544</v>
      </c>
      <c r="CC651" t="s">
        <v>544</v>
      </c>
      <c r="CD651" t="s">
        <v>544</v>
      </c>
      <c r="CE651" t="s">
        <v>544</v>
      </c>
      <c r="CF651" t="s">
        <v>544</v>
      </c>
      <c r="CG651" t="s">
        <v>544</v>
      </c>
      <c r="CH651" t="s">
        <v>544</v>
      </c>
      <c r="CI651" t="s">
        <v>544</v>
      </c>
      <c r="CJ651" t="s">
        <v>544</v>
      </c>
      <c r="CK651" t="s">
        <v>544</v>
      </c>
      <c r="CL651" t="s">
        <v>544</v>
      </c>
      <c r="CM651" t="s">
        <v>544</v>
      </c>
      <c r="CN651" t="s">
        <v>544</v>
      </c>
      <c r="CO651" t="s">
        <v>544</v>
      </c>
      <c r="CP651" t="s">
        <v>544</v>
      </c>
      <c r="CQ651" t="s">
        <v>544</v>
      </c>
      <c r="CR651" t="s">
        <v>544</v>
      </c>
      <c r="CS651" t="s">
        <v>544</v>
      </c>
      <c r="CT651" t="s">
        <v>544</v>
      </c>
      <c r="CU651" t="s">
        <v>544</v>
      </c>
      <c r="CV651" t="s">
        <v>544</v>
      </c>
      <c r="CW651" t="s">
        <v>544</v>
      </c>
      <c r="CX651" t="s">
        <v>544</v>
      </c>
      <c r="CY651" t="s">
        <v>544</v>
      </c>
      <c r="CZ651" t="s">
        <v>544</v>
      </c>
      <c r="DA651" t="s">
        <v>544</v>
      </c>
      <c r="DB651" t="s">
        <v>544</v>
      </c>
      <c r="DC651" t="s">
        <v>544</v>
      </c>
      <c r="DD651" t="s">
        <v>544</v>
      </c>
      <c r="DE651" t="s">
        <v>544</v>
      </c>
      <c r="DF651" t="s">
        <v>544</v>
      </c>
      <c r="DG651" t="s">
        <v>544</v>
      </c>
      <c r="DH651" t="s">
        <v>544</v>
      </c>
      <c r="DI651" t="s">
        <v>544</v>
      </c>
      <c r="DJ651" t="s">
        <v>544</v>
      </c>
      <c r="DK651" t="s">
        <v>544</v>
      </c>
      <c r="DL651" t="s">
        <v>544</v>
      </c>
      <c r="DM651" t="s">
        <v>544</v>
      </c>
      <c r="DN651" t="s">
        <v>544</v>
      </c>
      <c r="DO651" t="s">
        <v>544</v>
      </c>
      <c r="DP651" t="s">
        <v>544</v>
      </c>
      <c r="DQ651" t="s">
        <v>544</v>
      </c>
      <c r="DR651" t="s">
        <v>544</v>
      </c>
      <c r="DS651" t="s">
        <v>544</v>
      </c>
      <c r="DT651" t="s">
        <v>544</v>
      </c>
      <c r="DU651" t="s">
        <v>544</v>
      </c>
      <c r="DV651" t="s">
        <v>544</v>
      </c>
      <c r="DW651" t="s">
        <v>544</v>
      </c>
      <c r="DX651" t="s">
        <v>544</v>
      </c>
      <c r="DY651" t="s">
        <v>544</v>
      </c>
      <c r="DZ651" t="s">
        <v>544</v>
      </c>
      <c r="EA651" t="s">
        <v>544</v>
      </c>
    </row>
    <row r="652" spans="1:131" ht="15" hidden="1">
      <c r="A652" s="505" t="e">
        <v>#N/A</v>
      </c>
      <c r="B652" s="505" t="e">
        <v>#N/A</v>
      </c>
      <c r="C652" s="506" t="s">
        <v>544</v>
      </c>
      <c r="D652" s="506" t="s">
        <v>544</v>
      </c>
      <c r="E652" s="507" t="s">
        <v>544</v>
      </c>
      <c r="F652" s="507" t="s">
        <v>544</v>
      </c>
      <c r="G652" s="508" t="s">
        <v>544</v>
      </c>
      <c r="H652" s="470" t="s">
        <v>544</v>
      </c>
      <c r="I652" s="509" t="s">
        <v>544</v>
      </c>
      <c r="J652" s="510" t="s">
        <v>544</v>
      </c>
      <c r="K652" s="511" t="s">
        <v>544</v>
      </c>
      <c r="L652" s="511" t="s">
        <v>544</v>
      </c>
      <c r="M652" s="511" t="s">
        <v>544</v>
      </c>
      <c r="N652" s="511" t="s">
        <v>544</v>
      </c>
      <c r="O652" s="511" t="s">
        <v>544</v>
      </c>
      <c r="P652" s="511" t="s">
        <v>544</v>
      </c>
      <c r="Q652" s="511" t="s">
        <v>544</v>
      </c>
      <c r="R652" s="511" t="s">
        <v>544</v>
      </c>
      <c r="S652" s="511" t="s">
        <v>544</v>
      </c>
      <c r="T652" s="511" t="s">
        <v>544</v>
      </c>
      <c r="U652" s="511" t="s">
        <v>544</v>
      </c>
      <c r="V652" s="511" t="s">
        <v>544</v>
      </c>
      <c r="W652" s="511" t="s">
        <v>544</v>
      </c>
      <c r="X652" s="511" t="s">
        <v>544</v>
      </c>
      <c r="Y652" s="511" t="s">
        <v>544</v>
      </c>
      <c r="Z652" s="511" t="s">
        <v>544</v>
      </c>
      <c r="AA652" s="511" t="s">
        <v>544</v>
      </c>
      <c r="AB652" s="511" t="s">
        <v>544</v>
      </c>
      <c r="AC652" s="511" t="s">
        <v>544</v>
      </c>
      <c r="AD652" s="511" t="s">
        <v>544</v>
      </c>
      <c r="AE652" s="511" t="s">
        <v>544</v>
      </c>
      <c r="AF652" s="511" t="s">
        <v>544</v>
      </c>
      <c r="AG652" s="511" t="s">
        <v>544</v>
      </c>
      <c r="AH652" s="511" t="s">
        <v>544</v>
      </c>
      <c r="AI652" s="511" t="s">
        <v>544</v>
      </c>
      <c r="AJ652" s="511" t="s">
        <v>544</v>
      </c>
      <c r="AK652" s="511" t="s">
        <v>544</v>
      </c>
      <c r="AL652" s="511" t="s">
        <v>544</v>
      </c>
      <c r="AM652" s="511" t="s">
        <v>544</v>
      </c>
      <c r="AN652" s="511" t="s">
        <v>544</v>
      </c>
      <c r="AO652" s="511" t="s">
        <v>544</v>
      </c>
      <c r="AP652" s="511" t="s">
        <v>544</v>
      </c>
      <c r="AQ652" s="511" t="s">
        <v>544</v>
      </c>
      <c r="AR652" s="511" t="s">
        <v>544</v>
      </c>
      <c r="AS652" s="511" t="s">
        <v>544</v>
      </c>
      <c r="AT652" s="511" t="s">
        <v>544</v>
      </c>
      <c r="AU652" s="511" t="s">
        <v>544</v>
      </c>
      <c r="AV652" s="511" t="s">
        <v>544</v>
      </c>
      <c r="AW652" s="511" t="s">
        <v>544</v>
      </c>
      <c r="AX652" s="511" t="s">
        <v>544</v>
      </c>
      <c r="AY652" s="511" t="s">
        <v>544</v>
      </c>
      <c r="AZ652" s="511" t="s">
        <v>544</v>
      </c>
      <c r="BA652" s="511" t="s">
        <v>544</v>
      </c>
      <c r="BB652" s="511" t="s">
        <v>544</v>
      </c>
      <c r="BC652" s="511" t="s">
        <v>544</v>
      </c>
      <c r="BD652" s="511" t="s">
        <v>544</v>
      </c>
      <c r="BE652" s="511" t="s">
        <v>544</v>
      </c>
      <c r="BF652" s="511" t="s">
        <v>544</v>
      </c>
      <c r="BG652" s="511" t="s">
        <v>544</v>
      </c>
      <c r="BH652" s="511" t="s">
        <v>544</v>
      </c>
      <c r="BI652" s="511" t="s">
        <v>544</v>
      </c>
      <c r="BJ652" s="511" t="s">
        <v>544</v>
      </c>
      <c r="BK652" s="511" t="s">
        <v>544</v>
      </c>
      <c r="BL652" s="512" t="s">
        <v>544</v>
      </c>
      <c r="BM652" s="511" t="s">
        <v>544</v>
      </c>
      <c r="BN652" s="511" t="s">
        <v>544</v>
      </c>
      <c r="BO652" s="511" t="s">
        <v>544</v>
      </c>
      <c r="BQ652" t="s">
        <v>544</v>
      </c>
      <c r="BR652" t="s">
        <v>544</v>
      </c>
      <c r="BS652" t="s">
        <v>544</v>
      </c>
      <c r="BT652" t="s">
        <v>544</v>
      </c>
      <c r="BU652" t="s">
        <v>544</v>
      </c>
      <c r="BV652" t="s">
        <v>544</v>
      </c>
      <c r="BW652" t="s">
        <v>544</v>
      </c>
      <c r="BX652" t="s">
        <v>544</v>
      </c>
      <c r="BY652" t="s">
        <v>544</v>
      </c>
      <c r="BZ652" t="s">
        <v>544</v>
      </c>
      <c r="CA652" t="s">
        <v>544</v>
      </c>
      <c r="CB652" t="s">
        <v>544</v>
      </c>
      <c r="CC652" t="s">
        <v>544</v>
      </c>
      <c r="CD652" t="s">
        <v>544</v>
      </c>
      <c r="CE652" t="s">
        <v>544</v>
      </c>
      <c r="CF652" t="s">
        <v>544</v>
      </c>
      <c r="CG652" t="s">
        <v>544</v>
      </c>
      <c r="CH652" t="s">
        <v>544</v>
      </c>
      <c r="CI652" t="s">
        <v>544</v>
      </c>
      <c r="CJ652" t="s">
        <v>544</v>
      </c>
      <c r="CK652" t="s">
        <v>544</v>
      </c>
      <c r="CL652" t="s">
        <v>544</v>
      </c>
      <c r="CM652" t="s">
        <v>544</v>
      </c>
      <c r="CN652" t="s">
        <v>544</v>
      </c>
      <c r="CO652" t="s">
        <v>544</v>
      </c>
      <c r="CP652" t="s">
        <v>544</v>
      </c>
      <c r="CQ652" t="s">
        <v>544</v>
      </c>
      <c r="CR652" t="s">
        <v>544</v>
      </c>
      <c r="CS652" t="s">
        <v>544</v>
      </c>
      <c r="CT652" t="s">
        <v>544</v>
      </c>
      <c r="CU652" t="s">
        <v>544</v>
      </c>
      <c r="CV652" t="s">
        <v>544</v>
      </c>
      <c r="CW652" t="s">
        <v>544</v>
      </c>
      <c r="CX652" t="s">
        <v>544</v>
      </c>
      <c r="CY652" t="s">
        <v>544</v>
      </c>
      <c r="CZ652" t="s">
        <v>544</v>
      </c>
      <c r="DA652" t="s">
        <v>544</v>
      </c>
      <c r="DB652" t="s">
        <v>544</v>
      </c>
      <c r="DC652" t="s">
        <v>544</v>
      </c>
      <c r="DD652" t="s">
        <v>544</v>
      </c>
      <c r="DE652" t="s">
        <v>544</v>
      </c>
      <c r="DF652" t="s">
        <v>544</v>
      </c>
      <c r="DG652" t="s">
        <v>544</v>
      </c>
      <c r="DH652" t="s">
        <v>544</v>
      </c>
      <c r="DI652" t="s">
        <v>544</v>
      </c>
      <c r="DJ652" t="s">
        <v>544</v>
      </c>
      <c r="DK652" t="s">
        <v>544</v>
      </c>
      <c r="DL652" t="s">
        <v>544</v>
      </c>
      <c r="DM652" t="s">
        <v>544</v>
      </c>
      <c r="DN652" t="s">
        <v>544</v>
      </c>
      <c r="DO652" t="s">
        <v>544</v>
      </c>
      <c r="DP652" t="s">
        <v>544</v>
      </c>
      <c r="DQ652" t="s">
        <v>544</v>
      </c>
      <c r="DR652" t="s">
        <v>544</v>
      </c>
      <c r="DS652" t="s">
        <v>544</v>
      </c>
      <c r="DT652" t="s">
        <v>544</v>
      </c>
      <c r="DU652" t="s">
        <v>544</v>
      </c>
      <c r="DV652" t="s">
        <v>544</v>
      </c>
      <c r="DW652" t="s">
        <v>544</v>
      </c>
      <c r="DX652" t="s">
        <v>544</v>
      </c>
      <c r="DY652" t="s">
        <v>544</v>
      </c>
      <c r="DZ652" t="s">
        <v>544</v>
      </c>
      <c r="EA652" t="s">
        <v>544</v>
      </c>
    </row>
    <row r="653" spans="1:131" ht="15" hidden="1">
      <c r="A653" s="505" t="e">
        <v>#N/A</v>
      </c>
      <c r="B653" s="505" t="e">
        <v>#N/A</v>
      </c>
      <c r="C653" s="506" t="s">
        <v>544</v>
      </c>
      <c r="D653" s="506" t="s">
        <v>544</v>
      </c>
      <c r="E653" s="507" t="s">
        <v>544</v>
      </c>
      <c r="F653" s="507" t="s">
        <v>544</v>
      </c>
      <c r="G653" s="508" t="s">
        <v>544</v>
      </c>
      <c r="H653" s="470" t="s">
        <v>544</v>
      </c>
      <c r="I653" s="509" t="s">
        <v>544</v>
      </c>
      <c r="J653" s="510" t="s">
        <v>544</v>
      </c>
      <c r="K653" s="511" t="s">
        <v>544</v>
      </c>
      <c r="L653" s="511" t="s">
        <v>544</v>
      </c>
      <c r="M653" s="511" t="s">
        <v>544</v>
      </c>
      <c r="N653" s="511" t="s">
        <v>544</v>
      </c>
      <c r="O653" s="511" t="s">
        <v>544</v>
      </c>
      <c r="P653" s="511" t="s">
        <v>544</v>
      </c>
      <c r="Q653" s="511" t="s">
        <v>544</v>
      </c>
      <c r="R653" s="511" t="s">
        <v>544</v>
      </c>
      <c r="S653" s="511" t="s">
        <v>544</v>
      </c>
      <c r="T653" s="511" t="s">
        <v>544</v>
      </c>
      <c r="U653" s="511" t="s">
        <v>544</v>
      </c>
      <c r="V653" s="511" t="s">
        <v>544</v>
      </c>
      <c r="W653" s="511" t="s">
        <v>544</v>
      </c>
      <c r="X653" s="511" t="s">
        <v>544</v>
      </c>
      <c r="Y653" s="511" t="s">
        <v>544</v>
      </c>
      <c r="Z653" s="511" t="s">
        <v>544</v>
      </c>
      <c r="AA653" s="511" t="s">
        <v>544</v>
      </c>
      <c r="AB653" s="511" t="s">
        <v>544</v>
      </c>
      <c r="AC653" s="511" t="s">
        <v>544</v>
      </c>
      <c r="AD653" s="511" t="s">
        <v>544</v>
      </c>
      <c r="AE653" s="511" t="s">
        <v>544</v>
      </c>
      <c r="AF653" s="511" t="s">
        <v>544</v>
      </c>
      <c r="AG653" s="511" t="s">
        <v>544</v>
      </c>
      <c r="AH653" s="511" t="s">
        <v>544</v>
      </c>
      <c r="AI653" s="511" t="s">
        <v>544</v>
      </c>
      <c r="AJ653" s="511" t="s">
        <v>544</v>
      </c>
      <c r="AK653" s="511" t="s">
        <v>544</v>
      </c>
      <c r="AL653" s="511" t="s">
        <v>544</v>
      </c>
      <c r="AM653" s="511" t="s">
        <v>544</v>
      </c>
      <c r="AN653" s="511" t="s">
        <v>544</v>
      </c>
      <c r="AO653" s="511" t="s">
        <v>544</v>
      </c>
      <c r="AP653" s="511" t="s">
        <v>544</v>
      </c>
      <c r="AQ653" s="511" t="s">
        <v>544</v>
      </c>
      <c r="AR653" s="511" t="s">
        <v>544</v>
      </c>
      <c r="AS653" s="511" t="s">
        <v>544</v>
      </c>
      <c r="AT653" s="511" t="s">
        <v>544</v>
      </c>
      <c r="AU653" s="511" t="s">
        <v>544</v>
      </c>
      <c r="AV653" s="511" t="s">
        <v>544</v>
      </c>
      <c r="AW653" s="511" t="s">
        <v>544</v>
      </c>
      <c r="AX653" s="511" t="s">
        <v>544</v>
      </c>
      <c r="AY653" s="511" t="s">
        <v>544</v>
      </c>
      <c r="AZ653" s="511" t="s">
        <v>544</v>
      </c>
      <c r="BA653" s="511" t="s">
        <v>544</v>
      </c>
      <c r="BB653" s="511" t="s">
        <v>544</v>
      </c>
      <c r="BC653" s="511" t="s">
        <v>544</v>
      </c>
      <c r="BD653" s="511" t="s">
        <v>544</v>
      </c>
      <c r="BE653" s="511" t="s">
        <v>544</v>
      </c>
      <c r="BF653" s="511" t="s">
        <v>544</v>
      </c>
      <c r="BG653" s="511" t="s">
        <v>544</v>
      </c>
      <c r="BH653" s="511" t="s">
        <v>544</v>
      </c>
      <c r="BI653" s="511" t="s">
        <v>544</v>
      </c>
      <c r="BJ653" s="511" t="s">
        <v>544</v>
      </c>
      <c r="BK653" s="511" t="s">
        <v>544</v>
      </c>
      <c r="BL653" s="512" t="s">
        <v>544</v>
      </c>
      <c r="BM653" s="511" t="s">
        <v>544</v>
      </c>
      <c r="BN653" s="511" t="s">
        <v>544</v>
      </c>
      <c r="BO653" s="511" t="s">
        <v>544</v>
      </c>
      <c r="BQ653" t="s">
        <v>544</v>
      </c>
      <c r="BR653" t="s">
        <v>544</v>
      </c>
      <c r="BS653" t="s">
        <v>544</v>
      </c>
      <c r="BT653" t="s">
        <v>544</v>
      </c>
      <c r="BU653" t="s">
        <v>544</v>
      </c>
      <c r="BV653" t="s">
        <v>544</v>
      </c>
      <c r="BW653" t="s">
        <v>544</v>
      </c>
      <c r="BX653" t="s">
        <v>544</v>
      </c>
      <c r="BY653" t="s">
        <v>544</v>
      </c>
      <c r="BZ653" t="s">
        <v>544</v>
      </c>
      <c r="CA653" t="s">
        <v>544</v>
      </c>
      <c r="CB653" t="s">
        <v>544</v>
      </c>
      <c r="CC653" t="s">
        <v>544</v>
      </c>
      <c r="CD653" t="s">
        <v>544</v>
      </c>
      <c r="CE653" t="s">
        <v>544</v>
      </c>
      <c r="CF653" t="s">
        <v>544</v>
      </c>
      <c r="CG653" t="s">
        <v>544</v>
      </c>
      <c r="CH653" t="s">
        <v>544</v>
      </c>
      <c r="CI653" t="s">
        <v>544</v>
      </c>
      <c r="CJ653" t="s">
        <v>544</v>
      </c>
      <c r="CK653" t="s">
        <v>544</v>
      </c>
      <c r="CL653" t="s">
        <v>544</v>
      </c>
      <c r="CM653" t="s">
        <v>544</v>
      </c>
      <c r="CN653" t="s">
        <v>544</v>
      </c>
      <c r="CO653" t="s">
        <v>544</v>
      </c>
      <c r="CP653" t="s">
        <v>544</v>
      </c>
      <c r="CQ653" t="s">
        <v>544</v>
      </c>
      <c r="CR653" t="s">
        <v>544</v>
      </c>
      <c r="CS653" t="s">
        <v>544</v>
      </c>
      <c r="CT653" t="s">
        <v>544</v>
      </c>
      <c r="CU653" t="s">
        <v>544</v>
      </c>
      <c r="CV653" t="s">
        <v>544</v>
      </c>
      <c r="CW653" t="s">
        <v>544</v>
      </c>
      <c r="CX653" t="s">
        <v>544</v>
      </c>
      <c r="CY653" t="s">
        <v>544</v>
      </c>
      <c r="CZ653" t="s">
        <v>544</v>
      </c>
      <c r="DA653" t="s">
        <v>544</v>
      </c>
      <c r="DB653" t="s">
        <v>544</v>
      </c>
      <c r="DC653" t="s">
        <v>544</v>
      </c>
      <c r="DD653" t="s">
        <v>544</v>
      </c>
      <c r="DE653" t="s">
        <v>544</v>
      </c>
      <c r="DF653" t="s">
        <v>544</v>
      </c>
      <c r="DG653" t="s">
        <v>544</v>
      </c>
      <c r="DH653" t="s">
        <v>544</v>
      </c>
      <c r="DI653" t="s">
        <v>544</v>
      </c>
      <c r="DJ653" t="s">
        <v>544</v>
      </c>
      <c r="DK653" t="s">
        <v>544</v>
      </c>
      <c r="DL653" t="s">
        <v>544</v>
      </c>
      <c r="DM653" t="s">
        <v>544</v>
      </c>
      <c r="DN653" t="s">
        <v>544</v>
      </c>
      <c r="DO653" t="s">
        <v>544</v>
      </c>
      <c r="DP653" t="s">
        <v>544</v>
      </c>
      <c r="DQ653" t="s">
        <v>544</v>
      </c>
      <c r="DR653" t="s">
        <v>544</v>
      </c>
      <c r="DS653" t="s">
        <v>544</v>
      </c>
      <c r="DT653" t="s">
        <v>544</v>
      </c>
      <c r="DU653" t="s">
        <v>544</v>
      </c>
      <c r="DV653" t="s">
        <v>544</v>
      </c>
      <c r="DW653" t="s">
        <v>544</v>
      </c>
      <c r="DX653" t="s">
        <v>544</v>
      </c>
      <c r="DY653" t="s">
        <v>544</v>
      </c>
      <c r="DZ653" t="s">
        <v>544</v>
      </c>
      <c r="EA653" t="s">
        <v>544</v>
      </c>
    </row>
    <row r="654" spans="1:131" ht="15" hidden="1">
      <c r="A654" s="505" t="e">
        <v>#N/A</v>
      </c>
      <c r="B654" s="505" t="e">
        <v>#N/A</v>
      </c>
      <c r="C654" s="506" t="s">
        <v>544</v>
      </c>
      <c r="D654" s="506" t="s">
        <v>544</v>
      </c>
      <c r="E654" s="507" t="s">
        <v>544</v>
      </c>
      <c r="F654" s="507" t="s">
        <v>544</v>
      </c>
      <c r="G654" s="508" t="s">
        <v>544</v>
      </c>
      <c r="H654" s="470" t="s">
        <v>544</v>
      </c>
      <c r="I654" s="509" t="s">
        <v>544</v>
      </c>
      <c r="J654" s="510" t="s">
        <v>544</v>
      </c>
      <c r="K654" s="511" t="s">
        <v>544</v>
      </c>
      <c r="L654" s="511" t="s">
        <v>544</v>
      </c>
      <c r="M654" s="511" t="s">
        <v>544</v>
      </c>
      <c r="N654" s="511" t="s">
        <v>544</v>
      </c>
      <c r="O654" s="511" t="s">
        <v>544</v>
      </c>
      <c r="P654" s="511" t="s">
        <v>544</v>
      </c>
      <c r="Q654" s="511" t="s">
        <v>544</v>
      </c>
      <c r="R654" s="511" t="s">
        <v>544</v>
      </c>
      <c r="S654" s="511" t="s">
        <v>544</v>
      </c>
      <c r="T654" s="511" t="s">
        <v>544</v>
      </c>
      <c r="U654" s="511" t="s">
        <v>544</v>
      </c>
      <c r="V654" s="511" t="s">
        <v>544</v>
      </c>
      <c r="W654" s="511" t="s">
        <v>544</v>
      </c>
      <c r="X654" s="511" t="s">
        <v>544</v>
      </c>
      <c r="Y654" s="511" t="s">
        <v>544</v>
      </c>
      <c r="Z654" s="511" t="s">
        <v>544</v>
      </c>
      <c r="AA654" s="511" t="s">
        <v>544</v>
      </c>
      <c r="AB654" s="511" t="s">
        <v>544</v>
      </c>
      <c r="AC654" s="511" t="s">
        <v>544</v>
      </c>
      <c r="AD654" s="511" t="s">
        <v>544</v>
      </c>
      <c r="AE654" s="511" t="s">
        <v>544</v>
      </c>
      <c r="AF654" s="511" t="s">
        <v>544</v>
      </c>
      <c r="AG654" s="511" t="s">
        <v>544</v>
      </c>
      <c r="AH654" s="511" t="s">
        <v>544</v>
      </c>
      <c r="AI654" s="511" t="s">
        <v>544</v>
      </c>
      <c r="AJ654" s="511" t="s">
        <v>544</v>
      </c>
      <c r="AK654" s="511" t="s">
        <v>544</v>
      </c>
      <c r="AL654" s="511" t="s">
        <v>544</v>
      </c>
      <c r="AM654" s="511" t="s">
        <v>544</v>
      </c>
      <c r="AN654" s="511" t="s">
        <v>544</v>
      </c>
      <c r="AO654" s="511" t="s">
        <v>544</v>
      </c>
      <c r="AP654" s="511" t="s">
        <v>544</v>
      </c>
      <c r="AQ654" s="511" t="s">
        <v>544</v>
      </c>
      <c r="AR654" s="511" t="s">
        <v>544</v>
      </c>
      <c r="AS654" s="511" t="s">
        <v>544</v>
      </c>
      <c r="AT654" s="511" t="s">
        <v>544</v>
      </c>
      <c r="AU654" s="511" t="s">
        <v>544</v>
      </c>
      <c r="AV654" s="511" t="s">
        <v>544</v>
      </c>
      <c r="AW654" s="511" t="s">
        <v>544</v>
      </c>
      <c r="AX654" s="511" t="s">
        <v>544</v>
      </c>
      <c r="AY654" s="511" t="s">
        <v>544</v>
      </c>
      <c r="AZ654" s="511" t="s">
        <v>544</v>
      </c>
      <c r="BA654" s="511" t="s">
        <v>544</v>
      </c>
      <c r="BB654" s="511" t="s">
        <v>544</v>
      </c>
      <c r="BC654" s="511" t="s">
        <v>544</v>
      </c>
      <c r="BD654" s="511" t="s">
        <v>544</v>
      </c>
      <c r="BE654" s="511" t="s">
        <v>544</v>
      </c>
      <c r="BF654" s="511" t="s">
        <v>544</v>
      </c>
      <c r="BG654" s="511" t="s">
        <v>544</v>
      </c>
      <c r="BH654" s="511" t="s">
        <v>544</v>
      </c>
      <c r="BI654" s="511" t="s">
        <v>544</v>
      </c>
      <c r="BJ654" s="511" t="s">
        <v>544</v>
      </c>
      <c r="BK654" s="511" t="s">
        <v>544</v>
      </c>
      <c r="BL654" s="512" t="s">
        <v>544</v>
      </c>
      <c r="BM654" s="511" t="s">
        <v>544</v>
      </c>
      <c r="BN654" s="511" t="s">
        <v>544</v>
      </c>
      <c r="BO654" s="511" t="s">
        <v>544</v>
      </c>
      <c r="BQ654" t="s">
        <v>544</v>
      </c>
      <c r="BR654" t="s">
        <v>544</v>
      </c>
      <c r="BS654" t="s">
        <v>544</v>
      </c>
      <c r="BT654" t="s">
        <v>544</v>
      </c>
      <c r="BU654" t="s">
        <v>544</v>
      </c>
      <c r="BV654" t="s">
        <v>544</v>
      </c>
      <c r="BW654" t="s">
        <v>544</v>
      </c>
      <c r="BX654" t="s">
        <v>544</v>
      </c>
      <c r="BY654" t="s">
        <v>544</v>
      </c>
      <c r="BZ654" t="s">
        <v>544</v>
      </c>
      <c r="CA654" t="s">
        <v>544</v>
      </c>
      <c r="CB654" t="s">
        <v>544</v>
      </c>
      <c r="CC654" t="s">
        <v>544</v>
      </c>
      <c r="CD654" t="s">
        <v>544</v>
      </c>
      <c r="CE654" t="s">
        <v>544</v>
      </c>
      <c r="CF654" t="s">
        <v>544</v>
      </c>
      <c r="CG654" t="s">
        <v>544</v>
      </c>
      <c r="CH654" t="s">
        <v>544</v>
      </c>
      <c r="CI654" t="s">
        <v>544</v>
      </c>
      <c r="CJ654" t="s">
        <v>544</v>
      </c>
      <c r="CK654" t="s">
        <v>544</v>
      </c>
      <c r="CL654" t="s">
        <v>544</v>
      </c>
      <c r="CM654" t="s">
        <v>544</v>
      </c>
      <c r="CN654" t="s">
        <v>544</v>
      </c>
      <c r="CO654" t="s">
        <v>544</v>
      </c>
      <c r="CP654" t="s">
        <v>544</v>
      </c>
      <c r="CQ654" t="s">
        <v>544</v>
      </c>
      <c r="CR654" t="s">
        <v>544</v>
      </c>
      <c r="CS654" t="s">
        <v>544</v>
      </c>
      <c r="CT654" t="s">
        <v>544</v>
      </c>
      <c r="CU654" t="s">
        <v>544</v>
      </c>
      <c r="CV654" t="s">
        <v>544</v>
      </c>
      <c r="CW654" t="s">
        <v>544</v>
      </c>
      <c r="CX654" t="s">
        <v>544</v>
      </c>
      <c r="CY654" t="s">
        <v>544</v>
      </c>
      <c r="CZ654" t="s">
        <v>544</v>
      </c>
      <c r="DA654" t="s">
        <v>544</v>
      </c>
      <c r="DB654" t="s">
        <v>544</v>
      </c>
      <c r="DC654" t="s">
        <v>544</v>
      </c>
      <c r="DD654" t="s">
        <v>544</v>
      </c>
      <c r="DE654" t="s">
        <v>544</v>
      </c>
      <c r="DF654" t="s">
        <v>544</v>
      </c>
      <c r="DG654" t="s">
        <v>544</v>
      </c>
      <c r="DH654" t="s">
        <v>544</v>
      </c>
      <c r="DI654" t="s">
        <v>544</v>
      </c>
      <c r="DJ654" t="s">
        <v>544</v>
      </c>
      <c r="DK654" t="s">
        <v>544</v>
      </c>
      <c r="DL654" t="s">
        <v>544</v>
      </c>
      <c r="DM654" t="s">
        <v>544</v>
      </c>
      <c r="DN654" t="s">
        <v>544</v>
      </c>
      <c r="DO654" t="s">
        <v>544</v>
      </c>
      <c r="DP654" t="s">
        <v>544</v>
      </c>
      <c r="DQ654" t="s">
        <v>544</v>
      </c>
      <c r="DR654" t="s">
        <v>544</v>
      </c>
      <c r="DS654" t="s">
        <v>544</v>
      </c>
      <c r="DT654" t="s">
        <v>544</v>
      </c>
      <c r="DU654" t="s">
        <v>544</v>
      </c>
      <c r="DV654" t="s">
        <v>544</v>
      </c>
      <c r="DW654" t="s">
        <v>544</v>
      </c>
      <c r="DX654" t="s">
        <v>544</v>
      </c>
      <c r="DY654" t="s">
        <v>544</v>
      </c>
      <c r="DZ654" t="s">
        <v>544</v>
      </c>
      <c r="EA654" t="s">
        <v>544</v>
      </c>
    </row>
    <row r="655" spans="1:131" ht="15" hidden="1">
      <c r="A655" s="505" t="e">
        <v>#N/A</v>
      </c>
      <c r="B655" s="505" t="e">
        <v>#N/A</v>
      </c>
      <c r="C655" s="506" t="s">
        <v>544</v>
      </c>
      <c r="D655" s="506" t="s">
        <v>544</v>
      </c>
      <c r="E655" s="507" t="s">
        <v>544</v>
      </c>
      <c r="F655" s="507" t="s">
        <v>544</v>
      </c>
      <c r="G655" s="508" t="s">
        <v>544</v>
      </c>
      <c r="H655" s="470" t="s">
        <v>544</v>
      </c>
      <c r="I655" s="509" t="s">
        <v>544</v>
      </c>
      <c r="J655" s="510" t="s">
        <v>544</v>
      </c>
      <c r="K655" s="511" t="s">
        <v>544</v>
      </c>
      <c r="L655" s="511" t="s">
        <v>544</v>
      </c>
      <c r="M655" s="511" t="s">
        <v>544</v>
      </c>
      <c r="N655" s="511" t="s">
        <v>544</v>
      </c>
      <c r="O655" s="511" t="s">
        <v>544</v>
      </c>
      <c r="P655" s="511" t="s">
        <v>544</v>
      </c>
      <c r="Q655" s="511" t="s">
        <v>544</v>
      </c>
      <c r="R655" s="511" t="s">
        <v>544</v>
      </c>
      <c r="S655" s="511" t="s">
        <v>544</v>
      </c>
      <c r="T655" s="511" t="s">
        <v>544</v>
      </c>
      <c r="U655" s="511" t="s">
        <v>544</v>
      </c>
      <c r="V655" s="511" t="s">
        <v>544</v>
      </c>
      <c r="W655" s="511" t="s">
        <v>544</v>
      </c>
      <c r="X655" s="511" t="s">
        <v>544</v>
      </c>
      <c r="Y655" s="511" t="s">
        <v>544</v>
      </c>
      <c r="Z655" s="511" t="s">
        <v>544</v>
      </c>
      <c r="AA655" s="511" t="s">
        <v>544</v>
      </c>
      <c r="AB655" s="511" t="s">
        <v>544</v>
      </c>
      <c r="AC655" s="511" t="s">
        <v>544</v>
      </c>
      <c r="AD655" s="511" t="s">
        <v>544</v>
      </c>
      <c r="AE655" s="511" t="s">
        <v>544</v>
      </c>
      <c r="AF655" s="511" t="s">
        <v>544</v>
      </c>
      <c r="AG655" s="511" t="s">
        <v>544</v>
      </c>
      <c r="AH655" s="511" t="s">
        <v>544</v>
      </c>
      <c r="AI655" s="511" t="s">
        <v>544</v>
      </c>
      <c r="AJ655" s="511" t="s">
        <v>544</v>
      </c>
      <c r="AK655" s="511" t="s">
        <v>544</v>
      </c>
      <c r="AL655" s="511" t="s">
        <v>544</v>
      </c>
      <c r="AM655" s="511" t="s">
        <v>544</v>
      </c>
      <c r="AN655" s="511" t="s">
        <v>544</v>
      </c>
      <c r="AO655" s="511" t="s">
        <v>544</v>
      </c>
      <c r="AP655" s="511" t="s">
        <v>544</v>
      </c>
      <c r="AQ655" s="511" t="s">
        <v>544</v>
      </c>
      <c r="AR655" s="511" t="s">
        <v>544</v>
      </c>
      <c r="AS655" s="511" t="s">
        <v>544</v>
      </c>
      <c r="AT655" s="511" t="s">
        <v>544</v>
      </c>
      <c r="AU655" s="511" t="s">
        <v>544</v>
      </c>
      <c r="AV655" s="511" t="s">
        <v>544</v>
      </c>
      <c r="AW655" s="511" t="s">
        <v>544</v>
      </c>
      <c r="AX655" s="511" t="s">
        <v>544</v>
      </c>
      <c r="AY655" s="511" t="s">
        <v>544</v>
      </c>
      <c r="AZ655" s="511" t="s">
        <v>544</v>
      </c>
      <c r="BA655" s="511" t="s">
        <v>544</v>
      </c>
      <c r="BB655" s="511" t="s">
        <v>544</v>
      </c>
      <c r="BC655" s="511" t="s">
        <v>544</v>
      </c>
      <c r="BD655" s="511" t="s">
        <v>544</v>
      </c>
      <c r="BE655" s="511" t="s">
        <v>544</v>
      </c>
      <c r="BF655" s="511" t="s">
        <v>544</v>
      </c>
      <c r="BG655" s="511" t="s">
        <v>544</v>
      </c>
      <c r="BH655" s="511" t="s">
        <v>544</v>
      </c>
      <c r="BI655" s="511" t="s">
        <v>544</v>
      </c>
      <c r="BJ655" s="511" t="s">
        <v>544</v>
      </c>
      <c r="BK655" s="511" t="s">
        <v>544</v>
      </c>
      <c r="BL655" s="512" t="s">
        <v>544</v>
      </c>
      <c r="BM655" s="511" t="s">
        <v>544</v>
      </c>
      <c r="BN655" s="511" t="s">
        <v>544</v>
      </c>
      <c r="BO655" s="511" t="s">
        <v>544</v>
      </c>
      <c r="BQ655" t="s">
        <v>544</v>
      </c>
      <c r="BR655" t="s">
        <v>544</v>
      </c>
      <c r="BS655" t="s">
        <v>544</v>
      </c>
      <c r="BT655" t="s">
        <v>544</v>
      </c>
      <c r="BU655" t="s">
        <v>544</v>
      </c>
      <c r="BV655" t="s">
        <v>544</v>
      </c>
      <c r="BW655" t="s">
        <v>544</v>
      </c>
      <c r="BX655" t="s">
        <v>544</v>
      </c>
      <c r="BY655" t="s">
        <v>544</v>
      </c>
      <c r="BZ655" t="s">
        <v>544</v>
      </c>
      <c r="CA655" t="s">
        <v>544</v>
      </c>
      <c r="CB655" t="s">
        <v>544</v>
      </c>
      <c r="CC655" t="s">
        <v>544</v>
      </c>
      <c r="CD655" t="s">
        <v>544</v>
      </c>
      <c r="CE655" t="s">
        <v>544</v>
      </c>
      <c r="CF655" t="s">
        <v>544</v>
      </c>
      <c r="CG655" t="s">
        <v>544</v>
      </c>
      <c r="CH655" t="s">
        <v>544</v>
      </c>
      <c r="CI655" t="s">
        <v>544</v>
      </c>
      <c r="CJ655" t="s">
        <v>544</v>
      </c>
      <c r="CK655" t="s">
        <v>544</v>
      </c>
      <c r="CL655" t="s">
        <v>544</v>
      </c>
      <c r="CM655" t="s">
        <v>544</v>
      </c>
      <c r="CN655" t="s">
        <v>544</v>
      </c>
      <c r="CO655" t="s">
        <v>544</v>
      </c>
      <c r="CP655" t="s">
        <v>544</v>
      </c>
      <c r="CQ655" t="s">
        <v>544</v>
      </c>
      <c r="CR655" t="s">
        <v>544</v>
      </c>
      <c r="CS655" t="s">
        <v>544</v>
      </c>
      <c r="CT655" t="s">
        <v>544</v>
      </c>
      <c r="CU655" t="s">
        <v>544</v>
      </c>
      <c r="CV655" t="s">
        <v>544</v>
      </c>
      <c r="CW655" t="s">
        <v>544</v>
      </c>
      <c r="CX655" t="s">
        <v>544</v>
      </c>
      <c r="CY655" t="s">
        <v>544</v>
      </c>
      <c r="CZ655" t="s">
        <v>544</v>
      </c>
      <c r="DA655" t="s">
        <v>544</v>
      </c>
      <c r="DB655" t="s">
        <v>544</v>
      </c>
      <c r="DC655" t="s">
        <v>544</v>
      </c>
      <c r="DD655" t="s">
        <v>544</v>
      </c>
      <c r="DE655" t="s">
        <v>544</v>
      </c>
      <c r="DF655" t="s">
        <v>544</v>
      </c>
      <c r="DG655" t="s">
        <v>544</v>
      </c>
      <c r="DH655" t="s">
        <v>544</v>
      </c>
      <c r="DI655" t="s">
        <v>544</v>
      </c>
      <c r="DJ655" t="s">
        <v>544</v>
      </c>
      <c r="DK655" t="s">
        <v>544</v>
      </c>
      <c r="DL655" t="s">
        <v>544</v>
      </c>
      <c r="DM655" t="s">
        <v>544</v>
      </c>
      <c r="DN655" t="s">
        <v>544</v>
      </c>
      <c r="DO655" t="s">
        <v>544</v>
      </c>
      <c r="DP655" t="s">
        <v>544</v>
      </c>
      <c r="DQ655" t="s">
        <v>544</v>
      </c>
      <c r="DR655" t="s">
        <v>544</v>
      </c>
      <c r="DS655" t="s">
        <v>544</v>
      </c>
      <c r="DT655" t="s">
        <v>544</v>
      </c>
      <c r="DU655" t="s">
        <v>544</v>
      </c>
      <c r="DV655" t="s">
        <v>544</v>
      </c>
      <c r="DW655" t="s">
        <v>544</v>
      </c>
      <c r="DX655" t="s">
        <v>544</v>
      </c>
      <c r="DY655" t="s">
        <v>544</v>
      </c>
      <c r="DZ655" t="s">
        <v>544</v>
      </c>
      <c r="EA655" t="s">
        <v>544</v>
      </c>
    </row>
    <row r="656" spans="1:131" ht="15" hidden="1">
      <c r="A656" s="505" t="e">
        <v>#N/A</v>
      </c>
      <c r="B656" s="505" t="e">
        <v>#N/A</v>
      </c>
      <c r="C656" s="506" t="s">
        <v>544</v>
      </c>
      <c r="D656" s="506" t="s">
        <v>544</v>
      </c>
      <c r="E656" s="507" t="s">
        <v>544</v>
      </c>
      <c r="F656" s="507" t="s">
        <v>544</v>
      </c>
      <c r="G656" s="508" t="s">
        <v>544</v>
      </c>
      <c r="H656" s="470" t="s">
        <v>544</v>
      </c>
      <c r="I656" s="509" t="s">
        <v>544</v>
      </c>
      <c r="J656" s="510" t="s">
        <v>544</v>
      </c>
      <c r="K656" s="511" t="s">
        <v>544</v>
      </c>
      <c r="L656" s="511" t="s">
        <v>544</v>
      </c>
      <c r="M656" s="511" t="s">
        <v>544</v>
      </c>
      <c r="N656" s="511" t="s">
        <v>544</v>
      </c>
      <c r="O656" s="511" t="s">
        <v>544</v>
      </c>
      <c r="P656" s="511" t="s">
        <v>544</v>
      </c>
      <c r="Q656" s="511" t="s">
        <v>544</v>
      </c>
      <c r="R656" s="511" t="s">
        <v>544</v>
      </c>
      <c r="S656" s="511" t="s">
        <v>544</v>
      </c>
      <c r="T656" s="511" t="s">
        <v>544</v>
      </c>
      <c r="U656" s="511" t="s">
        <v>544</v>
      </c>
      <c r="V656" s="511" t="s">
        <v>544</v>
      </c>
      <c r="W656" s="511" t="s">
        <v>544</v>
      </c>
      <c r="X656" s="511" t="s">
        <v>544</v>
      </c>
      <c r="Y656" s="511" t="s">
        <v>544</v>
      </c>
      <c r="Z656" s="511" t="s">
        <v>544</v>
      </c>
      <c r="AA656" s="511" t="s">
        <v>544</v>
      </c>
      <c r="AB656" s="511" t="s">
        <v>544</v>
      </c>
      <c r="AC656" s="511" t="s">
        <v>544</v>
      </c>
      <c r="AD656" s="511" t="s">
        <v>544</v>
      </c>
      <c r="AE656" s="511" t="s">
        <v>544</v>
      </c>
      <c r="AF656" s="511" t="s">
        <v>544</v>
      </c>
      <c r="AG656" s="511" t="s">
        <v>544</v>
      </c>
      <c r="AH656" s="511" t="s">
        <v>544</v>
      </c>
      <c r="AI656" s="511" t="s">
        <v>544</v>
      </c>
      <c r="AJ656" s="511" t="s">
        <v>544</v>
      </c>
      <c r="AK656" s="511" t="s">
        <v>544</v>
      </c>
      <c r="AL656" s="511" t="s">
        <v>544</v>
      </c>
      <c r="AM656" s="511" t="s">
        <v>544</v>
      </c>
      <c r="AN656" s="511" t="s">
        <v>544</v>
      </c>
      <c r="AO656" s="511" t="s">
        <v>544</v>
      </c>
      <c r="AP656" s="511" t="s">
        <v>544</v>
      </c>
      <c r="AQ656" s="511" t="s">
        <v>544</v>
      </c>
      <c r="AR656" s="511" t="s">
        <v>544</v>
      </c>
      <c r="AS656" s="511" t="s">
        <v>544</v>
      </c>
      <c r="AT656" s="511" t="s">
        <v>544</v>
      </c>
      <c r="AU656" s="511" t="s">
        <v>544</v>
      </c>
      <c r="AV656" s="511" t="s">
        <v>544</v>
      </c>
      <c r="AW656" s="511" t="s">
        <v>544</v>
      </c>
      <c r="AX656" s="511" t="s">
        <v>544</v>
      </c>
      <c r="AY656" s="511" t="s">
        <v>544</v>
      </c>
      <c r="AZ656" s="511" t="s">
        <v>544</v>
      </c>
      <c r="BA656" s="511" t="s">
        <v>544</v>
      </c>
      <c r="BB656" s="511" t="s">
        <v>544</v>
      </c>
      <c r="BC656" s="511" t="s">
        <v>544</v>
      </c>
      <c r="BD656" s="511" t="s">
        <v>544</v>
      </c>
      <c r="BE656" s="511" t="s">
        <v>544</v>
      </c>
      <c r="BF656" s="511" t="s">
        <v>544</v>
      </c>
      <c r="BG656" s="511" t="s">
        <v>544</v>
      </c>
      <c r="BH656" s="511" t="s">
        <v>544</v>
      </c>
      <c r="BI656" s="511" t="s">
        <v>544</v>
      </c>
      <c r="BJ656" s="511" t="s">
        <v>544</v>
      </c>
      <c r="BK656" s="511" t="s">
        <v>544</v>
      </c>
      <c r="BL656" s="512" t="s">
        <v>544</v>
      </c>
      <c r="BM656" s="511" t="s">
        <v>544</v>
      </c>
      <c r="BN656" s="511" t="s">
        <v>544</v>
      </c>
      <c r="BO656" s="511" t="s">
        <v>544</v>
      </c>
      <c r="BQ656" t="s">
        <v>544</v>
      </c>
      <c r="BR656" t="s">
        <v>544</v>
      </c>
      <c r="BS656" t="s">
        <v>544</v>
      </c>
      <c r="BT656" t="s">
        <v>544</v>
      </c>
      <c r="BU656" t="s">
        <v>544</v>
      </c>
      <c r="BV656" t="s">
        <v>544</v>
      </c>
      <c r="BW656" t="s">
        <v>544</v>
      </c>
      <c r="BX656" t="s">
        <v>544</v>
      </c>
      <c r="BY656" t="s">
        <v>544</v>
      </c>
      <c r="BZ656" t="s">
        <v>544</v>
      </c>
      <c r="CA656" t="s">
        <v>544</v>
      </c>
      <c r="CB656" t="s">
        <v>544</v>
      </c>
      <c r="CC656" t="s">
        <v>544</v>
      </c>
      <c r="CD656" t="s">
        <v>544</v>
      </c>
      <c r="CE656" t="s">
        <v>544</v>
      </c>
      <c r="CF656" t="s">
        <v>544</v>
      </c>
      <c r="CG656" t="s">
        <v>544</v>
      </c>
      <c r="CH656" t="s">
        <v>544</v>
      </c>
      <c r="CI656" t="s">
        <v>544</v>
      </c>
      <c r="CJ656" t="s">
        <v>544</v>
      </c>
      <c r="CK656" t="s">
        <v>544</v>
      </c>
      <c r="CL656" t="s">
        <v>544</v>
      </c>
      <c r="CM656" t="s">
        <v>544</v>
      </c>
      <c r="CN656" t="s">
        <v>544</v>
      </c>
      <c r="CO656" t="s">
        <v>544</v>
      </c>
      <c r="CP656" t="s">
        <v>544</v>
      </c>
      <c r="CQ656" t="s">
        <v>544</v>
      </c>
      <c r="CR656" t="s">
        <v>544</v>
      </c>
      <c r="CS656" t="s">
        <v>544</v>
      </c>
      <c r="CT656" t="s">
        <v>544</v>
      </c>
      <c r="CU656" t="s">
        <v>544</v>
      </c>
      <c r="CV656" t="s">
        <v>544</v>
      </c>
      <c r="CW656" t="s">
        <v>544</v>
      </c>
      <c r="CX656" t="s">
        <v>544</v>
      </c>
      <c r="CY656" t="s">
        <v>544</v>
      </c>
      <c r="CZ656" t="s">
        <v>544</v>
      </c>
      <c r="DA656" t="s">
        <v>544</v>
      </c>
      <c r="DB656" t="s">
        <v>544</v>
      </c>
      <c r="DC656" t="s">
        <v>544</v>
      </c>
      <c r="DD656" t="s">
        <v>544</v>
      </c>
      <c r="DE656" t="s">
        <v>544</v>
      </c>
      <c r="DF656" t="s">
        <v>544</v>
      </c>
      <c r="DG656" t="s">
        <v>544</v>
      </c>
      <c r="DH656" t="s">
        <v>544</v>
      </c>
      <c r="DI656" t="s">
        <v>544</v>
      </c>
      <c r="DJ656" t="s">
        <v>544</v>
      </c>
      <c r="DK656" t="s">
        <v>544</v>
      </c>
      <c r="DL656" t="s">
        <v>544</v>
      </c>
      <c r="DM656" t="s">
        <v>544</v>
      </c>
      <c r="DN656" t="s">
        <v>544</v>
      </c>
      <c r="DO656" t="s">
        <v>544</v>
      </c>
      <c r="DP656" t="s">
        <v>544</v>
      </c>
      <c r="DQ656" t="s">
        <v>544</v>
      </c>
      <c r="DR656" t="s">
        <v>544</v>
      </c>
      <c r="DS656" t="s">
        <v>544</v>
      </c>
      <c r="DT656" t="s">
        <v>544</v>
      </c>
      <c r="DU656" t="s">
        <v>544</v>
      </c>
      <c r="DV656" t="s">
        <v>544</v>
      </c>
      <c r="DW656" t="s">
        <v>544</v>
      </c>
      <c r="DX656" t="s">
        <v>544</v>
      </c>
      <c r="DY656" t="s">
        <v>544</v>
      </c>
      <c r="DZ656" t="s">
        <v>544</v>
      </c>
      <c r="EA656" t="s">
        <v>544</v>
      </c>
    </row>
    <row r="657" spans="1:131" ht="15" hidden="1">
      <c r="A657" s="505" t="e">
        <v>#N/A</v>
      </c>
      <c r="B657" s="505" t="e">
        <v>#N/A</v>
      </c>
      <c r="C657" s="506" t="s">
        <v>544</v>
      </c>
      <c r="D657" s="506" t="s">
        <v>544</v>
      </c>
      <c r="E657" s="507" t="s">
        <v>544</v>
      </c>
      <c r="F657" s="507" t="s">
        <v>544</v>
      </c>
      <c r="G657" s="508" t="s">
        <v>544</v>
      </c>
      <c r="H657" s="470" t="s">
        <v>544</v>
      </c>
      <c r="I657" s="509" t="s">
        <v>544</v>
      </c>
      <c r="J657" s="510" t="s">
        <v>544</v>
      </c>
      <c r="K657" s="511" t="s">
        <v>544</v>
      </c>
      <c r="L657" s="511" t="s">
        <v>544</v>
      </c>
      <c r="M657" s="511" t="s">
        <v>544</v>
      </c>
      <c r="N657" s="511" t="s">
        <v>544</v>
      </c>
      <c r="O657" s="511" t="s">
        <v>544</v>
      </c>
      <c r="P657" s="511" t="s">
        <v>544</v>
      </c>
      <c r="Q657" s="511" t="s">
        <v>544</v>
      </c>
      <c r="R657" s="511" t="s">
        <v>544</v>
      </c>
      <c r="S657" s="511" t="s">
        <v>544</v>
      </c>
      <c r="T657" s="511" t="s">
        <v>544</v>
      </c>
      <c r="U657" s="511" t="s">
        <v>544</v>
      </c>
      <c r="V657" s="511" t="s">
        <v>544</v>
      </c>
      <c r="W657" s="511" t="s">
        <v>544</v>
      </c>
      <c r="X657" s="511" t="s">
        <v>544</v>
      </c>
      <c r="Y657" s="511" t="s">
        <v>544</v>
      </c>
      <c r="Z657" s="511" t="s">
        <v>544</v>
      </c>
      <c r="AA657" s="511" t="s">
        <v>544</v>
      </c>
      <c r="AB657" s="511" t="s">
        <v>544</v>
      </c>
      <c r="AC657" s="511" t="s">
        <v>544</v>
      </c>
      <c r="AD657" s="511" t="s">
        <v>544</v>
      </c>
      <c r="AE657" s="511" t="s">
        <v>544</v>
      </c>
      <c r="AF657" s="511" t="s">
        <v>544</v>
      </c>
      <c r="AG657" s="511" t="s">
        <v>544</v>
      </c>
      <c r="AH657" s="511" t="s">
        <v>544</v>
      </c>
      <c r="AI657" s="511" t="s">
        <v>544</v>
      </c>
      <c r="AJ657" s="511" t="s">
        <v>544</v>
      </c>
      <c r="AK657" s="511" t="s">
        <v>544</v>
      </c>
      <c r="AL657" s="511" t="s">
        <v>544</v>
      </c>
      <c r="AM657" s="511" t="s">
        <v>544</v>
      </c>
      <c r="AN657" s="511" t="s">
        <v>544</v>
      </c>
      <c r="AO657" s="511" t="s">
        <v>544</v>
      </c>
      <c r="AP657" s="511" t="s">
        <v>544</v>
      </c>
      <c r="AQ657" s="511" t="s">
        <v>544</v>
      </c>
      <c r="AR657" s="511" t="s">
        <v>544</v>
      </c>
      <c r="AS657" s="511" t="s">
        <v>544</v>
      </c>
      <c r="AT657" s="511" t="s">
        <v>544</v>
      </c>
      <c r="AU657" s="511" t="s">
        <v>544</v>
      </c>
      <c r="AV657" s="511" t="s">
        <v>544</v>
      </c>
      <c r="AW657" s="511" t="s">
        <v>544</v>
      </c>
      <c r="AX657" s="511" t="s">
        <v>544</v>
      </c>
      <c r="AY657" s="511" t="s">
        <v>544</v>
      </c>
      <c r="AZ657" s="511" t="s">
        <v>544</v>
      </c>
      <c r="BA657" s="511" t="s">
        <v>544</v>
      </c>
      <c r="BB657" s="511" t="s">
        <v>544</v>
      </c>
      <c r="BC657" s="511" t="s">
        <v>544</v>
      </c>
      <c r="BD657" s="511" t="s">
        <v>544</v>
      </c>
      <c r="BE657" s="511" t="s">
        <v>544</v>
      </c>
      <c r="BF657" s="511" t="s">
        <v>544</v>
      </c>
      <c r="BG657" s="511" t="s">
        <v>544</v>
      </c>
      <c r="BH657" s="511" t="s">
        <v>544</v>
      </c>
      <c r="BI657" s="511" t="s">
        <v>544</v>
      </c>
      <c r="BJ657" s="511" t="s">
        <v>544</v>
      </c>
      <c r="BK657" s="511" t="s">
        <v>544</v>
      </c>
      <c r="BL657" s="512" t="s">
        <v>544</v>
      </c>
      <c r="BM657" s="511" t="s">
        <v>544</v>
      </c>
      <c r="BN657" s="511" t="s">
        <v>544</v>
      </c>
      <c r="BO657" s="511" t="s">
        <v>544</v>
      </c>
      <c r="BQ657" t="s">
        <v>544</v>
      </c>
      <c r="BR657" t="s">
        <v>544</v>
      </c>
      <c r="BS657" t="s">
        <v>544</v>
      </c>
      <c r="BT657" t="s">
        <v>544</v>
      </c>
      <c r="BU657" t="s">
        <v>544</v>
      </c>
      <c r="BV657" t="s">
        <v>544</v>
      </c>
      <c r="BW657" t="s">
        <v>544</v>
      </c>
      <c r="BX657" t="s">
        <v>544</v>
      </c>
      <c r="BY657" t="s">
        <v>544</v>
      </c>
      <c r="BZ657" t="s">
        <v>544</v>
      </c>
      <c r="CA657" t="s">
        <v>544</v>
      </c>
      <c r="CB657" t="s">
        <v>544</v>
      </c>
      <c r="CC657" t="s">
        <v>544</v>
      </c>
      <c r="CD657" t="s">
        <v>544</v>
      </c>
      <c r="CE657" t="s">
        <v>544</v>
      </c>
      <c r="CF657" t="s">
        <v>544</v>
      </c>
      <c r="CG657" t="s">
        <v>544</v>
      </c>
      <c r="CH657" t="s">
        <v>544</v>
      </c>
      <c r="CI657" t="s">
        <v>544</v>
      </c>
      <c r="CJ657" t="s">
        <v>544</v>
      </c>
      <c r="CK657" t="s">
        <v>544</v>
      </c>
      <c r="CL657" t="s">
        <v>544</v>
      </c>
      <c r="CM657" t="s">
        <v>544</v>
      </c>
      <c r="CN657" t="s">
        <v>544</v>
      </c>
      <c r="CO657" t="s">
        <v>544</v>
      </c>
      <c r="CP657" t="s">
        <v>544</v>
      </c>
      <c r="CQ657" t="s">
        <v>544</v>
      </c>
      <c r="CR657" t="s">
        <v>544</v>
      </c>
      <c r="CS657" t="s">
        <v>544</v>
      </c>
      <c r="CT657" t="s">
        <v>544</v>
      </c>
      <c r="CU657" t="s">
        <v>544</v>
      </c>
      <c r="CV657" t="s">
        <v>544</v>
      </c>
      <c r="CW657" t="s">
        <v>544</v>
      </c>
      <c r="CX657" t="s">
        <v>544</v>
      </c>
      <c r="CY657" t="s">
        <v>544</v>
      </c>
      <c r="CZ657" t="s">
        <v>544</v>
      </c>
      <c r="DA657" t="s">
        <v>544</v>
      </c>
      <c r="DB657" t="s">
        <v>544</v>
      </c>
      <c r="DC657" t="s">
        <v>544</v>
      </c>
      <c r="DD657" t="s">
        <v>544</v>
      </c>
      <c r="DE657" t="s">
        <v>544</v>
      </c>
      <c r="DF657" t="s">
        <v>544</v>
      </c>
      <c r="DG657" t="s">
        <v>544</v>
      </c>
      <c r="DH657" t="s">
        <v>544</v>
      </c>
      <c r="DI657" t="s">
        <v>544</v>
      </c>
      <c r="DJ657" t="s">
        <v>544</v>
      </c>
      <c r="DK657" t="s">
        <v>544</v>
      </c>
      <c r="DL657" t="s">
        <v>544</v>
      </c>
      <c r="DM657" t="s">
        <v>544</v>
      </c>
      <c r="DN657" t="s">
        <v>544</v>
      </c>
      <c r="DO657" t="s">
        <v>544</v>
      </c>
      <c r="DP657" t="s">
        <v>544</v>
      </c>
      <c r="DQ657" t="s">
        <v>544</v>
      </c>
      <c r="DR657" t="s">
        <v>544</v>
      </c>
      <c r="DS657" t="s">
        <v>544</v>
      </c>
      <c r="DT657" t="s">
        <v>544</v>
      </c>
      <c r="DU657" t="s">
        <v>544</v>
      </c>
      <c r="DV657" t="s">
        <v>544</v>
      </c>
      <c r="DW657" t="s">
        <v>544</v>
      </c>
      <c r="DX657" t="s">
        <v>544</v>
      </c>
      <c r="DY657" t="s">
        <v>544</v>
      </c>
      <c r="DZ657" t="s">
        <v>544</v>
      </c>
      <c r="EA657" t="s">
        <v>544</v>
      </c>
    </row>
    <row r="658" spans="1:131" ht="15" hidden="1">
      <c r="A658" s="505" t="e">
        <v>#N/A</v>
      </c>
      <c r="B658" s="505" t="e">
        <v>#N/A</v>
      </c>
      <c r="C658" s="506" t="s">
        <v>544</v>
      </c>
      <c r="D658" s="506" t="s">
        <v>544</v>
      </c>
      <c r="E658" s="507" t="s">
        <v>544</v>
      </c>
      <c r="F658" s="507" t="s">
        <v>544</v>
      </c>
      <c r="G658" s="508" t="s">
        <v>544</v>
      </c>
      <c r="H658" s="470" t="s">
        <v>544</v>
      </c>
      <c r="I658" s="509" t="s">
        <v>544</v>
      </c>
      <c r="J658" s="510" t="s">
        <v>544</v>
      </c>
      <c r="K658" s="511" t="s">
        <v>544</v>
      </c>
      <c r="L658" s="511" t="s">
        <v>544</v>
      </c>
      <c r="M658" s="511" t="s">
        <v>544</v>
      </c>
      <c r="N658" s="511" t="s">
        <v>544</v>
      </c>
      <c r="O658" s="511" t="s">
        <v>544</v>
      </c>
      <c r="P658" s="511" t="s">
        <v>544</v>
      </c>
      <c r="Q658" s="511" t="s">
        <v>544</v>
      </c>
      <c r="R658" s="511" t="s">
        <v>544</v>
      </c>
      <c r="S658" s="511" t="s">
        <v>544</v>
      </c>
      <c r="T658" s="511" t="s">
        <v>544</v>
      </c>
      <c r="U658" s="511" t="s">
        <v>544</v>
      </c>
      <c r="V658" s="511" t="s">
        <v>544</v>
      </c>
      <c r="W658" s="511" t="s">
        <v>544</v>
      </c>
      <c r="X658" s="511" t="s">
        <v>544</v>
      </c>
      <c r="Y658" s="511" t="s">
        <v>544</v>
      </c>
      <c r="Z658" s="511" t="s">
        <v>544</v>
      </c>
      <c r="AA658" s="511" t="s">
        <v>544</v>
      </c>
      <c r="AB658" s="511" t="s">
        <v>544</v>
      </c>
      <c r="AC658" s="511" t="s">
        <v>544</v>
      </c>
      <c r="AD658" s="511" t="s">
        <v>544</v>
      </c>
      <c r="AE658" s="511" t="s">
        <v>544</v>
      </c>
      <c r="AF658" s="511" t="s">
        <v>544</v>
      </c>
      <c r="AG658" s="511" t="s">
        <v>544</v>
      </c>
      <c r="AH658" s="511" t="s">
        <v>544</v>
      </c>
      <c r="AI658" s="511" t="s">
        <v>544</v>
      </c>
      <c r="AJ658" s="511" t="s">
        <v>544</v>
      </c>
      <c r="AK658" s="511" t="s">
        <v>544</v>
      </c>
      <c r="AL658" s="511" t="s">
        <v>544</v>
      </c>
      <c r="AM658" s="511" t="s">
        <v>544</v>
      </c>
      <c r="AN658" s="511" t="s">
        <v>544</v>
      </c>
      <c r="AO658" s="511" t="s">
        <v>544</v>
      </c>
      <c r="AP658" s="511" t="s">
        <v>544</v>
      </c>
      <c r="AQ658" s="511" t="s">
        <v>544</v>
      </c>
      <c r="AR658" s="511" t="s">
        <v>544</v>
      </c>
      <c r="AS658" s="511" t="s">
        <v>544</v>
      </c>
      <c r="AT658" s="511" t="s">
        <v>544</v>
      </c>
      <c r="AU658" s="511" t="s">
        <v>544</v>
      </c>
      <c r="AV658" s="511" t="s">
        <v>544</v>
      </c>
      <c r="AW658" s="511" t="s">
        <v>544</v>
      </c>
      <c r="AX658" s="511" t="s">
        <v>544</v>
      </c>
      <c r="AY658" s="511" t="s">
        <v>544</v>
      </c>
      <c r="AZ658" s="511" t="s">
        <v>544</v>
      </c>
      <c r="BA658" s="511" t="s">
        <v>544</v>
      </c>
      <c r="BB658" s="511" t="s">
        <v>544</v>
      </c>
      <c r="BC658" s="511" t="s">
        <v>544</v>
      </c>
      <c r="BD658" s="511" t="s">
        <v>544</v>
      </c>
      <c r="BE658" s="511" t="s">
        <v>544</v>
      </c>
      <c r="BF658" s="511" t="s">
        <v>544</v>
      </c>
      <c r="BG658" s="511" t="s">
        <v>544</v>
      </c>
      <c r="BH658" s="511" t="s">
        <v>544</v>
      </c>
      <c r="BI658" s="511" t="s">
        <v>544</v>
      </c>
      <c r="BJ658" s="511" t="s">
        <v>544</v>
      </c>
      <c r="BK658" s="511" t="s">
        <v>544</v>
      </c>
      <c r="BL658" s="512" t="s">
        <v>544</v>
      </c>
      <c r="BM658" s="511" t="s">
        <v>544</v>
      </c>
      <c r="BN658" s="511" t="s">
        <v>544</v>
      </c>
      <c r="BO658" s="511" t="s">
        <v>544</v>
      </c>
      <c r="BQ658" t="s">
        <v>544</v>
      </c>
      <c r="BR658" t="s">
        <v>544</v>
      </c>
      <c r="BS658" t="s">
        <v>544</v>
      </c>
      <c r="BT658" t="s">
        <v>544</v>
      </c>
      <c r="BU658" t="s">
        <v>544</v>
      </c>
      <c r="BV658" t="s">
        <v>544</v>
      </c>
      <c r="BW658" t="s">
        <v>544</v>
      </c>
      <c r="BX658" t="s">
        <v>544</v>
      </c>
      <c r="BY658" t="s">
        <v>544</v>
      </c>
      <c r="BZ658" t="s">
        <v>544</v>
      </c>
      <c r="CA658" t="s">
        <v>544</v>
      </c>
      <c r="CB658" t="s">
        <v>544</v>
      </c>
      <c r="CC658" t="s">
        <v>544</v>
      </c>
      <c r="CD658" t="s">
        <v>544</v>
      </c>
      <c r="CE658" t="s">
        <v>544</v>
      </c>
      <c r="CF658" t="s">
        <v>544</v>
      </c>
      <c r="CG658" t="s">
        <v>544</v>
      </c>
      <c r="CH658" t="s">
        <v>544</v>
      </c>
      <c r="CI658" t="s">
        <v>544</v>
      </c>
      <c r="CJ658" t="s">
        <v>544</v>
      </c>
      <c r="CK658" t="s">
        <v>544</v>
      </c>
      <c r="CL658" t="s">
        <v>544</v>
      </c>
      <c r="CM658" t="s">
        <v>544</v>
      </c>
      <c r="CN658" t="s">
        <v>544</v>
      </c>
      <c r="CO658" t="s">
        <v>544</v>
      </c>
      <c r="CP658" t="s">
        <v>544</v>
      </c>
      <c r="CQ658" t="s">
        <v>544</v>
      </c>
      <c r="CR658" t="s">
        <v>544</v>
      </c>
      <c r="CS658" t="s">
        <v>544</v>
      </c>
      <c r="CT658" t="s">
        <v>544</v>
      </c>
      <c r="CU658" t="s">
        <v>544</v>
      </c>
      <c r="CV658" t="s">
        <v>544</v>
      </c>
      <c r="CW658" t="s">
        <v>544</v>
      </c>
      <c r="CX658" t="s">
        <v>544</v>
      </c>
      <c r="CY658" t="s">
        <v>544</v>
      </c>
      <c r="CZ658" t="s">
        <v>544</v>
      </c>
      <c r="DA658" t="s">
        <v>544</v>
      </c>
      <c r="DB658" t="s">
        <v>544</v>
      </c>
      <c r="DC658" t="s">
        <v>544</v>
      </c>
      <c r="DD658" t="s">
        <v>544</v>
      </c>
      <c r="DE658" t="s">
        <v>544</v>
      </c>
      <c r="DF658" t="s">
        <v>544</v>
      </c>
      <c r="DG658" t="s">
        <v>544</v>
      </c>
      <c r="DH658" t="s">
        <v>544</v>
      </c>
      <c r="DI658" t="s">
        <v>544</v>
      </c>
      <c r="DJ658" t="s">
        <v>544</v>
      </c>
      <c r="DK658" t="s">
        <v>544</v>
      </c>
      <c r="DL658" t="s">
        <v>544</v>
      </c>
      <c r="DM658" t="s">
        <v>544</v>
      </c>
      <c r="DN658" t="s">
        <v>544</v>
      </c>
      <c r="DO658" t="s">
        <v>544</v>
      </c>
      <c r="DP658" t="s">
        <v>544</v>
      </c>
      <c r="DQ658" t="s">
        <v>544</v>
      </c>
      <c r="DR658" t="s">
        <v>544</v>
      </c>
      <c r="DS658" t="s">
        <v>544</v>
      </c>
      <c r="DT658" t="s">
        <v>544</v>
      </c>
      <c r="DU658" t="s">
        <v>544</v>
      </c>
      <c r="DV658" t="s">
        <v>544</v>
      </c>
      <c r="DW658" t="s">
        <v>544</v>
      </c>
      <c r="DX658" t="s">
        <v>544</v>
      </c>
      <c r="DY658" t="s">
        <v>544</v>
      </c>
      <c r="DZ658" t="s">
        <v>544</v>
      </c>
      <c r="EA658" t="s">
        <v>544</v>
      </c>
    </row>
    <row r="659" spans="1:131" ht="15" hidden="1">
      <c r="A659" s="505" t="e">
        <v>#N/A</v>
      </c>
      <c r="B659" s="505" t="e">
        <v>#N/A</v>
      </c>
      <c r="C659" s="506" t="s">
        <v>544</v>
      </c>
      <c r="D659" s="506" t="s">
        <v>544</v>
      </c>
      <c r="E659" s="507" t="s">
        <v>544</v>
      </c>
      <c r="F659" s="507" t="s">
        <v>544</v>
      </c>
      <c r="G659" s="508" t="s">
        <v>544</v>
      </c>
      <c r="H659" s="470" t="s">
        <v>544</v>
      </c>
      <c r="I659" s="509" t="s">
        <v>544</v>
      </c>
      <c r="J659" s="510" t="s">
        <v>544</v>
      </c>
      <c r="K659" s="511" t="s">
        <v>544</v>
      </c>
      <c r="L659" s="511" t="s">
        <v>544</v>
      </c>
      <c r="M659" s="511" t="s">
        <v>544</v>
      </c>
      <c r="N659" s="511" t="s">
        <v>544</v>
      </c>
      <c r="O659" s="511" t="s">
        <v>544</v>
      </c>
      <c r="P659" s="511" t="s">
        <v>544</v>
      </c>
      <c r="Q659" s="511" t="s">
        <v>544</v>
      </c>
      <c r="R659" s="511" t="s">
        <v>544</v>
      </c>
      <c r="S659" s="511" t="s">
        <v>544</v>
      </c>
      <c r="T659" s="511" t="s">
        <v>544</v>
      </c>
      <c r="U659" s="511" t="s">
        <v>544</v>
      </c>
      <c r="V659" s="511" t="s">
        <v>544</v>
      </c>
      <c r="W659" s="511" t="s">
        <v>544</v>
      </c>
      <c r="X659" s="511" t="s">
        <v>544</v>
      </c>
      <c r="Y659" s="511" t="s">
        <v>544</v>
      </c>
      <c r="Z659" s="511" t="s">
        <v>544</v>
      </c>
      <c r="AA659" s="511" t="s">
        <v>544</v>
      </c>
      <c r="AB659" s="511" t="s">
        <v>544</v>
      </c>
      <c r="AC659" s="511" t="s">
        <v>544</v>
      </c>
      <c r="AD659" s="511" t="s">
        <v>544</v>
      </c>
      <c r="AE659" s="511" t="s">
        <v>544</v>
      </c>
      <c r="AF659" s="511" t="s">
        <v>544</v>
      </c>
      <c r="AG659" s="511" t="s">
        <v>544</v>
      </c>
      <c r="AH659" s="511" t="s">
        <v>544</v>
      </c>
      <c r="AI659" s="511" t="s">
        <v>544</v>
      </c>
      <c r="AJ659" s="511" t="s">
        <v>544</v>
      </c>
      <c r="AK659" s="511" t="s">
        <v>544</v>
      </c>
      <c r="AL659" s="511" t="s">
        <v>544</v>
      </c>
      <c r="AM659" s="511" t="s">
        <v>544</v>
      </c>
      <c r="AN659" s="511" t="s">
        <v>544</v>
      </c>
      <c r="AO659" s="511" t="s">
        <v>544</v>
      </c>
      <c r="AP659" s="511" t="s">
        <v>544</v>
      </c>
      <c r="AQ659" s="511" t="s">
        <v>544</v>
      </c>
      <c r="AR659" s="511" t="s">
        <v>544</v>
      </c>
      <c r="AS659" s="511" t="s">
        <v>544</v>
      </c>
      <c r="AT659" s="511" t="s">
        <v>544</v>
      </c>
      <c r="AU659" s="511" t="s">
        <v>544</v>
      </c>
      <c r="AV659" s="511" t="s">
        <v>544</v>
      </c>
      <c r="AW659" s="511" t="s">
        <v>544</v>
      </c>
      <c r="AX659" s="511" t="s">
        <v>544</v>
      </c>
      <c r="AY659" s="511" t="s">
        <v>544</v>
      </c>
      <c r="AZ659" s="511" t="s">
        <v>544</v>
      </c>
      <c r="BA659" s="511" t="s">
        <v>544</v>
      </c>
      <c r="BB659" s="511" t="s">
        <v>544</v>
      </c>
      <c r="BC659" s="511" t="s">
        <v>544</v>
      </c>
      <c r="BD659" s="511" t="s">
        <v>544</v>
      </c>
      <c r="BE659" s="511" t="s">
        <v>544</v>
      </c>
      <c r="BF659" s="511" t="s">
        <v>544</v>
      </c>
      <c r="BG659" s="511" t="s">
        <v>544</v>
      </c>
      <c r="BH659" s="511" t="s">
        <v>544</v>
      </c>
      <c r="BI659" s="511" t="s">
        <v>544</v>
      </c>
      <c r="BJ659" s="511" t="s">
        <v>544</v>
      </c>
      <c r="BK659" s="511" t="s">
        <v>544</v>
      </c>
      <c r="BL659" s="512" t="s">
        <v>544</v>
      </c>
      <c r="BM659" s="511" t="s">
        <v>544</v>
      </c>
      <c r="BN659" s="511" t="s">
        <v>544</v>
      </c>
      <c r="BO659" s="511" t="s">
        <v>544</v>
      </c>
      <c r="BQ659" t="s">
        <v>544</v>
      </c>
      <c r="BR659" t="s">
        <v>544</v>
      </c>
      <c r="BS659" t="s">
        <v>544</v>
      </c>
      <c r="BT659" t="s">
        <v>544</v>
      </c>
      <c r="BU659" t="s">
        <v>544</v>
      </c>
      <c r="BV659" t="s">
        <v>544</v>
      </c>
      <c r="BW659" t="s">
        <v>544</v>
      </c>
      <c r="BX659" t="s">
        <v>544</v>
      </c>
      <c r="BY659" t="s">
        <v>544</v>
      </c>
      <c r="BZ659" t="s">
        <v>544</v>
      </c>
      <c r="CA659" t="s">
        <v>544</v>
      </c>
      <c r="CB659" t="s">
        <v>544</v>
      </c>
      <c r="CC659" t="s">
        <v>544</v>
      </c>
      <c r="CD659" t="s">
        <v>544</v>
      </c>
      <c r="CE659" t="s">
        <v>544</v>
      </c>
      <c r="CF659" t="s">
        <v>544</v>
      </c>
      <c r="CG659" t="s">
        <v>544</v>
      </c>
      <c r="CH659" t="s">
        <v>544</v>
      </c>
      <c r="CI659" t="s">
        <v>544</v>
      </c>
      <c r="CJ659" t="s">
        <v>544</v>
      </c>
      <c r="CK659" t="s">
        <v>544</v>
      </c>
      <c r="CL659" t="s">
        <v>544</v>
      </c>
      <c r="CM659" t="s">
        <v>544</v>
      </c>
      <c r="CN659" t="s">
        <v>544</v>
      </c>
      <c r="CO659" t="s">
        <v>544</v>
      </c>
      <c r="CP659" t="s">
        <v>544</v>
      </c>
      <c r="CQ659" t="s">
        <v>544</v>
      </c>
      <c r="CR659" t="s">
        <v>544</v>
      </c>
      <c r="CS659" t="s">
        <v>544</v>
      </c>
      <c r="CT659" t="s">
        <v>544</v>
      </c>
      <c r="CU659" t="s">
        <v>544</v>
      </c>
      <c r="CV659" t="s">
        <v>544</v>
      </c>
      <c r="CW659" t="s">
        <v>544</v>
      </c>
      <c r="CX659" t="s">
        <v>544</v>
      </c>
      <c r="CY659" t="s">
        <v>544</v>
      </c>
      <c r="CZ659" t="s">
        <v>544</v>
      </c>
      <c r="DA659" t="s">
        <v>544</v>
      </c>
      <c r="DB659" t="s">
        <v>544</v>
      </c>
      <c r="DC659" t="s">
        <v>544</v>
      </c>
      <c r="DD659" t="s">
        <v>544</v>
      </c>
      <c r="DE659" t="s">
        <v>544</v>
      </c>
      <c r="DF659" t="s">
        <v>544</v>
      </c>
      <c r="DG659" t="s">
        <v>544</v>
      </c>
      <c r="DH659" t="s">
        <v>544</v>
      </c>
      <c r="DI659" t="s">
        <v>544</v>
      </c>
      <c r="DJ659" t="s">
        <v>544</v>
      </c>
      <c r="DK659" t="s">
        <v>544</v>
      </c>
      <c r="DL659" t="s">
        <v>544</v>
      </c>
      <c r="DM659" t="s">
        <v>544</v>
      </c>
      <c r="DN659" t="s">
        <v>544</v>
      </c>
      <c r="DO659" t="s">
        <v>544</v>
      </c>
      <c r="DP659" t="s">
        <v>544</v>
      </c>
      <c r="DQ659" t="s">
        <v>544</v>
      </c>
      <c r="DR659" t="s">
        <v>544</v>
      </c>
      <c r="DS659" t="s">
        <v>544</v>
      </c>
      <c r="DT659" t="s">
        <v>544</v>
      </c>
      <c r="DU659" t="s">
        <v>544</v>
      </c>
      <c r="DV659" t="s">
        <v>544</v>
      </c>
      <c r="DW659" t="s">
        <v>544</v>
      </c>
      <c r="DX659" t="s">
        <v>544</v>
      </c>
      <c r="DY659" t="s">
        <v>544</v>
      </c>
      <c r="DZ659" t="s">
        <v>544</v>
      </c>
      <c r="EA659" t="s">
        <v>544</v>
      </c>
    </row>
    <row r="660" spans="1:131" ht="15" hidden="1">
      <c r="A660" s="505" t="e">
        <v>#N/A</v>
      </c>
      <c r="B660" s="505" t="e">
        <v>#N/A</v>
      </c>
      <c r="C660" s="506" t="s">
        <v>544</v>
      </c>
      <c r="D660" s="506" t="s">
        <v>544</v>
      </c>
      <c r="E660" s="507" t="s">
        <v>544</v>
      </c>
      <c r="F660" s="507" t="s">
        <v>544</v>
      </c>
      <c r="G660" s="508" t="s">
        <v>544</v>
      </c>
      <c r="H660" s="470" t="s">
        <v>544</v>
      </c>
      <c r="I660" s="509" t="s">
        <v>544</v>
      </c>
      <c r="J660" s="510" t="s">
        <v>544</v>
      </c>
      <c r="K660" s="511" t="s">
        <v>544</v>
      </c>
      <c r="L660" s="511" t="s">
        <v>544</v>
      </c>
      <c r="M660" s="511" t="s">
        <v>544</v>
      </c>
      <c r="N660" s="511" t="s">
        <v>544</v>
      </c>
      <c r="O660" s="511" t="s">
        <v>544</v>
      </c>
      <c r="P660" s="511" t="s">
        <v>544</v>
      </c>
      <c r="Q660" s="511" t="s">
        <v>544</v>
      </c>
      <c r="R660" s="511" t="s">
        <v>544</v>
      </c>
      <c r="S660" s="511" t="s">
        <v>544</v>
      </c>
      <c r="T660" s="511" t="s">
        <v>544</v>
      </c>
      <c r="U660" s="511" t="s">
        <v>544</v>
      </c>
      <c r="V660" s="511" t="s">
        <v>544</v>
      </c>
      <c r="W660" s="511" t="s">
        <v>544</v>
      </c>
      <c r="X660" s="511" t="s">
        <v>544</v>
      </c>
      <c r="Y660" s="511" t="s">
        <v>544</v>
      </c>
      <c r="Z660" s="511" t="s">
        <v>544</v>
      </c>
      <c r="AA660" s="511" t="s">
        <v>544</v>
      </c>
      <c r="AB660" s="511" t="s">
        <v>544</v>
      </c>
      <c r="AC660" s="511" t="s">
        <v>544</v>
      </c>
      <c r="AD660" s="511" t="s">
        <v>544</v>
      </c>
      <c r="AE660" s="511" t="s">
        <v>544</v>
      </c>
      <c r="AF660" s="511" t="s">
        <v>544</v>
      </c>
      <c r="AG660" s="511" t="s">
        <v>544</v>
      </c>
      <c r="AH660" s="511" t="s">
        <v>544</v>
      </c>
      <c r="AI660" s="511" t="s">
        <v>544</v>
      </c>
      <c r="AJ660" s="511" t="s">
        <v>544</v>
      </c>
      <c r="AK660" s="511" t="s">
        <v>544</v>
      </c>
      <c r="AL660" s="511" t="s">
        <v>544</v>
      </c>
      <c r="AM660" s="511" t="s">
        <v>544</v>
      </c>
      <c r="AN660" s="511" t="s">
        <v>544</v>
      </c>
      <c r="AO660" s="511" t="s">
        <v>544</v>
      </c>
      <c r="AP660" s="511" t="s">
        <v>544</v>
      </c>
      <c r="AQ660" s="511" t="s">
        <v>544</v>
      </c>
      <c r="AR660" s="511" t="s">
        <v>544</v>
      </c>
      <c r="AS660" s="511" t="s">
        <v>544</v>
      </c>
      <c r="AT660" s="511" t="s">
        <v>544</v>
      </c>
      <c r="AU660" s="511" t="s">
        <v>544</v>
      </c>
      <c r="AV660" s="511" t="s">
        <v>544</v>
      </c>
      <c r="AW660" s="511" t="s">
        <v>544</v>
      </c>
      <c r="AX660" s="511" t="s">
        <v>544</v>
      </c>
      <c r="AY660" s="511" t="s">
        <v>544</v>
      </c>
      <c r="AZ660" s="511" t="s">
        <v>544</v>
      </c>
      <c r="BA660" s="511" t="s">
        <v>544</v>
      </c>
      <c r="BB660" s="511" t="s">
        <v>544</v>
      </c>
      <c r="BC660" s="511" t="s">
        <v>544</v>
      </c>
      <c r="BD660" s="511" t="s">
        <v>544</v>
      </c>
      <c r="BE660" s="511" t="s">
        <v>544</v>
      </c>
      <c r="BF660" s="511" t="s">
        <v>544</v>
      </c>
      <c r="BG660" s="511" t="s">
        <v>544</v>
      </c>
      <c r="BH660" s="511" t="s">
        <v>544</v>
      </c>
      <c r="BI660" s="511" t="s">
        <v>544</v>
      </c>
      <c r="BJ660" s="511" t="s">
        <v>544</v>
      </c>
      <c r="BK660" s="511" t="s">
        <v>544</v>
      </c>
      <c r="BL660" s="512" t="s">
        <v>544</v>
      </c>
      <c r="BM660" s="511" t="s">
        <v>544</v>
      </c>
      <c r="BN660" s="511" t="s">
        <v>544</v>
      </c>
      <c r="BO660" s="511" t="s">
        <v>544</v>
      </c>
      <c r="BQ660" t="s">
        <v>544</v>
      </c>
      <c r="BR660" t="s">
        <v>544</v>
      </c>
      <c r="BS660" t="s">
        <v>544</v>
      </c>
      <c r="BT660" t="s">
        <v>544</v>
      </c>
      <c r="BU660" t="s">
        <v>544</v>
      </c>
      <c r="BV660" t="s">
        <v>544</v>
      </c>
      <c r="BW660" t="s">
        <v>544</v>
      </c>
      <c r="BX660" t="s">
        <v>544</v>
      </c>
      <c r="BY660" t="s">
        <v>544</v>
      </c>
      <c r="BZ660" t="s">
        <v>544</v>
      </c>
      <c r="CA660" t="s">
        <v>544</v>
      </c>
      <c r="CB660" t="s">
        <v>544</v>
      </c>
      <c r="CC660" t="s">
        <v>544</v>
      </c>
      <c r="CD660" t="s">
        <v>544</v>
      </c>
      <c r="CE660" t="s">
        <v>544</v>
      </c>
      <c r="CF660" t="s">
        <v>544</v>
      </c>
      <c r="CG660" t="s">
        <v>544</v>
      </c>
      <c r="CH660" t="s">
        <v>544</v>
      </c>
      <c r="CI660" t="s">
        <v>544</v>
      </c>
      <c r="CJ660" t="s">
        <v>544</v>
      </c>
      <c r="CK660" t="s">
        <v>544</v>
      </c>
      <c r="CL660" t="s">
        <v>544</v>
      </c>
      <c r="CM660" t="s">
        <v>544</v>
      </c>
      <c r="CN660" t="s">
        <v>544</v>
      </c>
      <c r="CO660" t="s">
        <v>544</v>
      </c>
      <c r="CP660" t="s">
        <v>544</v>
      </c>
      <c r="CQ660" t="s">
        <v>544</v>
      </c>
      <c r="CR660" t="s">
        <v>544</v>
      </c>
      <c r="CS660" t="s">
        <v>544</v>
      </c>
      <c r="CT660" t="s">
        <v>544</v>
      </c>
      <c r="CU660" t="s">
        <v>544</v>
      </c>
      <c r="CV660" t="s">
        <v>544</v>
      </c>
      <c r="CW660" t="s">
        <v>544</v>
      </c>
      <c r="CX660" t="s">
        <v>544</v>
      </c>
      <c r="CY660" t="s">
        <v>544</v>
      </c>
      <c r="CZ660" t="s">
        <v>544</v>
      </c>
      <c r="DA660" t="s">
        <v>544</v>
      </c>
      <c r="DB660" t="s">
        <v>544</v>
      </c>
      <c r="DC660" t="s">
        <v>544</v>
      </c>
      <c r="DD660" t="s">
        <v>544</v>
      </c>
      <c r="DE660" t="s">
        <v>544</v>
      </c>
      <c r="DF660" t="s">
        <v>544</v>
      </c>
      <c r="DG660" t="s">
        <v>544</v>
      </c>
      <c r="DH660" t="s">
        <v>544</v>
      </c>
      <c r="DI660" t="s">
        <v>544</v>
      </c>
      <c r="DJ660" t="s">
        <v>544</v>
      </c>
      <c r="DK660" t="s">
        <v>544</v>
      </c>
      <c r="DL660" t="s">
        <v>544</v>
      </c>
      <c r="DM660" t="s">
        <v>544</v>
      </c>
      <c r="DN660" t="s">
        <v>544</v>
      </c>
      <c r="DO660" t="s">
        <v>544</v>
      </c>
      <c r="DP660" t="s">
        <v>544</v>
      </c>
      <c r="DQ660" t="s">
        <v>544</v>
      </c>
      <c r="DR660" t="s">
        <v>544</v>
      </c>
      <c r="DS660" t="s">
        <v>544</v>
      </c>
      <c r="DT660" t="s">
        <v>544</v>
      </c>
      <c r="DU660" t="s">
        <v>544</v>
      </c>
      <c r="DV660" t="s">
        <v>544</v>
      </c>
      <c r="DW660" t="s">
        <v>544</v>
      </c>
      <c r="DX660" t="s">
        <v>544</v>
      </c>
      <c r="DY660" t="s">
        <v>544</v>
      </c>
      <c r="DZ660" t="s">
        <v>544</v>
      </c>
      <c r="EA660" t="s">
        <v>544</v>
      </c>
    </row>
    <row r="661" spans="1:131" ht="15" hidden="1">
      <c r="A661" s="505" t="e">
        <v>#N/A</v>
      </c>
      <c r="B661" s="505" t="e">
        <v>#N/A</v>
      </c>
      <c r="C661" s="506" t="s">
        <v>544</v>
      </c>
      <c r="D661" s="506" t="s">
        <v>544</v>
      </c>
      <c r="E661" s="507" t="s">
        <v>544</v>
      </c>
      <c r="F661" s="507" t="s">
        <v>544</v>
      </c>
      <c r="G661" s="508" t="s">
        <v>544</v>
      </c>
      <c r="H661" s="470" t="s">
        <v>544</v>
      </c>
      <c r="I661" s="509" t="s">
        <v>544</v>
      </c>
      <c r="J661" s="510" t="s">
        <v>544</v>
      </c>
      <c r="K661" s="511" t="s">
        <v>544</v>
      </c>
      <c r="L661" s="511" t="s">
        <v>544</v>
      </c>
      <c r="M661" s="511" t="s">
        <v>544</v>
      </c>
      <c r="N661" s="511" t="s">
        <v>544</v>
      </c>
      <c r="O661" s="511" t="s">
        <v>544</v>
      </c>
      <c r="P661" s="511" t="s">
        <v>544</v>
      </c>
      <c r="Q661" s="511" t="s">
        <v>544</v>
      </c>
      <c r="R661" s="511" t="s">
        <v>544</v>
      </c>
      <c r="S661" s="511" t="s">
        <v>544</v>
      </c>
      <c r="T661" s="511" t="s">
        <v>544</v>
      </c>
      <c r="U661" s="511" t="s">
        <v>544</v>
      </c>
      <c r="V661" s="511" t="s">
        <v>544</v>
      </c>
      <c r="W661" s="511" t="s">
        <v>544</v>
      </c>
      <c r="X661" s="511" t="s">
        <v>544</v>
      </c>
      <c r="Y661" s="511" t="s">
        <v>544</v>
      </c>
      <c r="Z661" s="511" t="s">
        <v>544</v>
      </c>
      <c r="AA661" s="511" t="s">
        <v>544</v>
      </c>
      <c r="AB661" s="511" t="s">
        <v>544</v>
      </c>
      <c r="AC661" s="511" t="s">
        <v>544</v>
      </c>
      <c r="AD661" s="511" t="s">
        <v>544</v>
      </c>
      <c r="AE661" s="511" t="s">
        <v>544</v>
      </c>
      <c r="AF661" s="511" t="s">
        <v>544</v>
      </c>
      <c r="AG661" s="511" t="s">
        <v>544</v>
      </c>
      <c r="AH661" s="511" t="s">
        <v>544</v>
      </c>
      <c r="AI661" s="511" t="s">
        <v>544</v>
      </c>
      <c r="AJ661" s="511" t="s">
        <v>544</v>
      </c>
      <c r="AK661" s="511" t="s">
        <v>544</v>
      </c>
      <c r="AL661" s="511" t="s">
        <v>544</v>
      </c>
      <c r="AM661" s="511" t="s">
        <v>544</v>
      </c>
      <c r="AN661" s="511" t="s">
        <v>544</v>
      </c>
      <c r="AO661" s="511" t="s">
        <v>544</v>
      </c>
      <c r="AP661" s="511" t="s">
        <v>544</v>
      </c>
      <c r="AQ661" s="511" t="s">
        <v>544</v>
      </c>
      <c r="AR661" s="511" t="s">
        <v>544</v>
      </c>
      <c r="AS661" s="511" t="s">
        <v>544</v>
      </c>
      <c r="AT661" s="511" t="s">
        <v>544</v>
      </c>
      <c r="AU661" s="511" t="s">
        <v>544</v>
      </c>
      <c r="AV661" s="511" t="s">
        <v>544</v>
      </c>
      <c r="AW661" s="511" t="s">
        <v>544</v>
      </c>
      <c r="AX661" s="511" t="s">
        <v>544</v>
      </c>
      <c r="AY661" s="511" t="s">
        <v>544</v>
      </c>
      <c r="AZ661" s="511" t="s">
        <v>544</v>
      </c>
      <c r="BA661" s="511" t="s">
        <v>544</v>
      </c>
      <c r="BB661" s="511" t="s">
        <v>544</v>
      </c>
      <c r="BC661" s="511" t="s">
        <v>544</v>
      </c>
      <c r="BD661" s="511" t="s">
        <v>544</v>
      </c>
      <c r="BE661" s="511" t="s">
        <v>544</v>
      </c>
      <c r="BF661" s="511" t="s">
        <v>544</v>
      </c>
      <c r="BG661" s="511" t="s">
        <v>544</v>
      </c>
      <c r="BH661" s="511" t="s">
        <v>544</v>
      </c>
      <c r="BI661" s="511" t="s">
        <v>544</v>
      </c>
      <c r="BJ661" s="511" t="s">
        <v>544</v>
      </c>
      <c r="BK661" s="511" t="s">
        <v>544</v>
      </c>
      <c r="BL661" s="512" t="s">
        <v>544</v>
      </c>
      <c r="BM661" s="511" t="s">
        <v>544</v>
      </c>
      <c r="BN661" s="511" t="s">
        <v>544</v>
      </c>
      <c r="BO661" s="511" t="s">
        <v>544</v>
      </c>
      <c r="BQ661" t="s">
        <v>544</v>
      </c>
      <c r="BR661" t="s">
        <v>544</v>
      </c>
      <c r="BS661" t="s">
        <v>544</v>
      </c>
      <c r="BT661" t="s">
        <v>544</v>
      </c>
      <c r="BU661" t="s">
        <v>544</v>
      </c>
      <c r="BV661" t="s">
        <v>544</v>
      </c>
      <c r="BW661" t="s">
        <v>544</v>
      </c>
      <c r="BX661" t="s">
        <v>544</v>
      </c>
      <c r="BY661" t="s">
        <v>544</v>
      </c>
      <c r="BZ661" t="s">
        <v>544</v>
      </c>
      <c r="CA661" t="s">
        <v>544</v>
      </c>
      <c r="CB661" t="s">
        <v>544</v>
      </c>
      <c r="CC661" t="s">
        <v>544</v>
      </c>
      <c r="CD661" t="s">
        <v>544</v>
      </c>
      <c r="CE661" t="s">
        <v>544</v>
      </c>
      <c r="CF661" t="s">
        <v>544</v>
      </c>
      <c r="CG661" t="s">
        <v>544</v>
      </c>
      <c r="CH661" t="s">
        <v>544</v>
      </c>
      <c r="CI661" t="s">
        <v>544</v>
      </c>
      <c r="CJ661" t="s">
        <v>544</v>
      </c>
      <c r="CK661" t="s">
        <v>544</v>
      </c>
      <c r="CL661" t="s">
        <v>544</v>
      </c>
      <c r="CM661" t="s">
        <v>544</v>
      </c>
      <c r="CN661" t="s">
        <v>544</v>
      </c>
      <c r="CO661" t="s">
        <v>544</v>
      </c>
      <c r="CP661" t="s">
        <v>544</v>
      </c>
      <c r="CQ661" t="s">
        <v>544</v>
      </c>
      <c r="CR661" t="s">
        <v>544</v>
      </c>
      <c r="CS661" t="s">
        <v>544</v>
      </c>
      <c r="CT661" t="s">
        <v>544</v>
      </c>
      <c r="CU661" t="s">
        <v>544</v>
      </c>
      <c r="CV661" t="s">
        <v>544</v>
      </c>
      <c r="CW661" t="s">
        <v>544</v>
      </c>
      <c r="CX661" t="s">
        <v>544</v>
      </c>
      <c r="CY661" t="s">
        <v>544</v>
      </c>
      <c r="CZ661" t="s">
        <v>544</v>
      </c>
      <c r="DA661" t="s">
        <v>544</v>
      </c>
      <c r="DB661" t="s">
        <v>544</v>
      </c>
      <c r="DC661" t="s">
        <v>544</v>
      </c>
      <c r="DD661" t="s">
        <v>544</v>
      </c>
      <c r="DE661" t="s">
        <v>544</v>
      </c>
      <c r="DF661" t="s">
        <v>544</v>
      </c>
      <c r="DG661" t="s">
        <v>544</v>
      </c>
      <c r="DH661" t="s">
        <v>544</v>
      </c>
      <c r="DI661" t="s">
        <v>544</v>
      </c>
      <c r="DJ661" t="s">
        <v>544</v>
      </c>
      <c r="DK661" t="s">
        <v>544</v>
      </c>
      <c r="DL661" t="s">
        <v>544</v>
      </c>
      <c r="DM661" t="s">
        <v>544</v>
      </c>
      <c r="DN661" t="s">
        <v>544</v>
      </c>
      <c r="DO661" t="s">
        <v>544</v>
      </c>
      <c r="DP661" t="s">
        <v>544</v>
      </c>
      <c r="DQ661" t="s">
        <v>544</v>
      </c>
      <c r="DR661" t="s">
        <v>544</v>
      </c>
      <c r="DS661" t="s">
        <v>544</v>
      </c>
      <c r="DT661" t="s">
        <v>544</v>
      </c>
      <c r="DU661" t="s">
        <v>544</v>
      </c>
      <c r="DV661" t="s">
        <v>544</v>
      </c>
      <c r="DW661" t="s">
        <v>544</v>
      </c>
      <c r="DX661" t="s">
        <v>544</v>
      </c>
      <c r="DY661" t="s">
        <v>544</v>
      </c>
      <c r="DZ661" t="s">
        <v>544</v>
      </c>
      <c r="EA661" t="s">
        <v>544</v>
      </c>
    </row>
  </sheetData>
  <autoFilter ref="A5:EA661" xr:uid="{13F469F9-FD48-460B-B848-333491124DBC}">
    <filterColumn colId="6">
      <filters>
        <filter val="Cockshut Hill School"/>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359B7-63F6-4E30-BB0D-E48846FB831F}">
  <dimension ref="A1:B14"/>
  <sheetViews>
    <sheetView workbookViewId="0">
      <selection activeCell="B1" sqref="B1"/>
    </sheetView>
  </sheetViews>
  <sheetFormatPr defaultRowHeight="15"/>
  <cols>
    <col min="1" max="1" width="4" customWidth="1"/>
    <col min="2" max="2" width="187.140625" customWidth="1"/>
  </cols>
  <sheetData>
    <row r="1" spans="1:2">
      <c r="B1" s="593" t="s">
        <v>1191</v>
      </c>
    </row>
    <row r="2" spans="1:2">
      <c r="B2" s="593"/>
    </row>
    <row r="3" spans="1:2">
      <c r="B3" s="593" t="s">
        <v>1192</v>
      </c>
    </row>
    <row r="4" spans="1:2">
      <c r="A4">
        <v>1</v>
      </c>
      <c r="B4" t="s">
        <v>1184</v>
      </c>
    </row>
    <row r="5" spans="1:2">
      <c r="A5">
        <v>2</v>
      </c>
      <c r="B5" t="s">
        <v>1185</v>
      </c>
    </row>
    <row r="6" spans="1:2">
      <c r="A6">
        <v>3</v>
      </c>
      <c r="B6" t="s">
        <v>1187</v>
      </c>
    </row>
    <row r="8" spans="1:2">
      <c r="B8" s="593" t="s">
        <v>1193</v>
      </c>
    </row>
    <row r="9" spans="1:2">
      <c r="A9">
        <v>4</v>
      </c>
      <c r="B9" t="s">
        <v>1186</v>
      </c>
    </row>
    <row r="10" spans="1:2">
      <c r="A10">
        <v>5</v>
      </c>
      <c r="B10" t="s">
        <v>1188</v>
      </c>
    </row>
    <row r="11" spans="1:2">
      <c r="A11">
        <v>6</v>
      </c>
      <c r="B11" t="s">
        <v>1189</v>
      </c>
    </row>
    <row r="13" spans="1:2">
      <c r="B13" s="593" t="s">
        <v>1194</v>
      </c>
    </row>
    <row r="14" spans="1:2">
      <c r="A14">
        <v>7</v>
      </c>
      <c r="B14" t="s">
        <v>1190</v>
      </c>
    </row>
  </sheetData>
  <sheetProtection algorithmName="SHA-512" hashValue="oEVwHxW8PTK1lDXtyxJcnOKLs0+KQjVge9a8jXI2MIYUgp6rRxilXLp0YINN3jSkoz1cyFUamnCic6qn96SM/Q==" saltValue="cOmyjtHTDwFWhYGyTYIO8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E91D0-E613-4F18-A63F-18061751B40A}">
  <sheetPr codeName="Sheet3"/>
  <dimension ref="A1:AY77"/>
  <sheetViews>
    <sheetView showGridLines="0" tabSelected="1" topLeftCell="C3" workbookViewId="0">
      <selection activeCell="C3" sqref="C3:C7"/>
    </sheetView>
  </sheetViews>
  <sheetFormatPr defaultColWidth="9.140625" defaultRowHeight="15"/>
  <cols>
    <col min="1" max="1" width="2" style="435" customWidth="1"/>
    <col min="2" max="2" width="3.140625" style="435" customWidth="1"/>
    <col min="3" max="3" width="24.42578125" style="436" customWidth="1"/>
    <col min="4" max="4" width="28" style="534" customWidth="1"/>
    <col min="5" max="5" width="14.5703125" style="435" customWidth="1"/>
    <col min="6" max="6" width="13.7109375" style="435" customWidth="1"/>
    <col min="7" max="7" width="15" style="435" customWidth="1"/>
    <col min="8" max="8" width="13.7109375" style="435" customWidth="1"/>
    <col min="9" max="9" width="15.28515625" style="435" customWidth="1"/>
    <col min="10" max="10" width="25.140625" style="435" customWidth="1"/>
    <col min="11" max="11" width="25.85546875" style="435" customWidth="1"/>
    <col min="12" max="12" width="9.140625" style="435"/>
    <col min="13" max="15" width="9.140625" style="535"/>
    <col min="16" max="16" width="12.5703125" style="535" customWidth="1"/>
    <col min="17" max="17" width="64.42578125" style="535" customWidth="1"/>
    <col min="18" max="18" width="16" style="535" customWidth="1"/>
    <col min="19" max="19" width="15.7109375" style="535" customWidth="1"/>
    <col min="20" max="20" width="11.7109375" style="535" customWidth="1"/>
    <col min="21" max="21" width="13.28515625" style="535" bestFit="1" customWidth="1"/>
    <col min="22" max="28" width="11.7109375" style="535" hidden="1" customWidth="1"/>
    <col min="29" max="38" width="11.7109375" style="535" customWidth="1"/>
    <col min="39" max="39" width="14.140625" style="535" customWidth="1"/>
    <col min="40" max="16384" width="9.140625" style="535"/>
  </cols>
  <sheetData>
    <row r="1" spans="3:38" ht="15" customHeight="1">
      <c r="C1" s="533" t="s">
        <v>0</v>
      </c>
    </row>
    <row r="2" spans="3:38" ht="15" customHeight="1"/>
    <row r="3" spans="3:38" ht="15" customHeight="1">
      <c r="C3" s="598"/>
    </row>
    <row r="4" spans="3:38" ht="15" customHeight="1">
      <c r="C4" s="599"/>
    </row>
    <row r="5" spans="3:38" ht="15" customHeight="1">
      <c r="C5" s="599"/>
      <c r="K5" s="536"/>
    </row>
    <row r="6" spans="3:38" ht="15" customHeight="1">
      <c r="C6" s="599"/>
      <c r="K6" s="535"/>
    </row>
    <row r="7" spans="3:38" ht="15" customHeight="1" thickBot="1">
      <c r="C7" s="600"/>
    </row>
    <row r="8" spans="3:38" ht="15" customHeight="1" thickBot="1">
      <c r="K8" s="536"/>
      <c r="P8" s="537">
        <f>C9</f>
        <v>0</v>
      </c>
      <c r="Q8" s="538" t="str">
        <f>D9</f>
        <v/>
      </c>
    </row>
    <row r="9" spans="3:38" ht="24.75" customHeight="1" thickBot="1">
      <c r="C9" s="539"/>
      <c r="D9" s="601" t="str">
        <f>_xlfn.IFNA(VLOOKUP($C$9,'New ISB'!C:D,2,FALSE),"")</f>
        <v/>
      </c>
      <c r="E9" s="602"/>
      <c r="F9" s="602"/>
      <c r="G9" s="603"/>
    </row>
    <row r="10" spans="3:38">
      <c r="C10" s="540"/>
      <c r="D10" s="541"/>
      <c r="E10" s="541"/>
      <c r="F10" s="541"/>
      <c r="G10" s="541"/>
    </row>
    <row r="11" spans="3:38" ht="15" customHeight="1">
      <c r="C11" s="604" t="s">
        <v>1</v>
      </c>
      <c r="D11" s="604"/>
      <c r="E11" s="604"/>
      <c r="F11" s="604"/>
      <c r="G11" s="604"/>
      <c r="H11" s="604"/>
      <c r="I11" s="604"/>
      <c r="J11" s="604"/>
      <c r="K11" s="604"/>
      <c r="P11" s="604" t="s">
        <v>2</v>
      </c>
      <c r="Q11" s="604"/>
      <c r="R11" s="604"/>
      <c r="S11" s="604"/>
    </row>
    <row r="12" spans="3:38" ht="15" customHeight="1" thickBot="1">
      <c r="C12" s="226"/>
      <c r="D12" s="227"/>
      <c r="F12" s="228"/>
      <c r="G12" s="227"/>
      <c r="I12" s="227"/>
      <c r="J12" s="227"/>
      <c r="K12" s="227"/>
    </row>
    <row r="13" spans="3:38" ht="15.75" thickBot="1">
      <c r="C13" s="229" t="s">
        <v>3</v>
      </c>
      <c r="D13" s="230"/>
      <c r="E13" s="542"/>
      <c r="F13" s="232"/>
      <c r="G13" s="232"/>
      <c r="H13" s="232"/>
      <c r="I13" s="232"/>
      <c r="J13" s="232"/>
      <c r="K13" s="232"/>
      <c r="Q13"/>
      <c r="R13" s="543" t="s">
        <v>4</v>
      </c>
      <c r="S13" s="544" t="s">
        <v>5</v>
      </c>
      <c r="V13" s="701" t="s">
        <v>9</v>
      </c>
      <c r="W13" s="702"/>
      <c r="X13" s="701" t="s">
        <v>1183</v>
      </c>
      <c r="Y13" s="702"/>
      <c r="Z13" s="701" t="s">
        <v>27</v>
      </c>
      <c r="AA13" s="702"/>
    </row>
    <row r="14" spans="3:38" ht="24.75" customHeight="1" thickBot="1">
      <c r="C14" s="605" t="s">
        <v>6</v>
      </c>
      <c r="D14" s="235" t="s">
        <v>7</v>
      </c>
      <c r="E14" s="236" t="s">
        <v>614</v>
      </c>
      <c r="F14" s="237" t="s">
        <v>8</v>
      </c>
      <c r="G14" s="238"/>
      <c r="H14" s="608">
        <v>0</v>
      </c>
      <c r="I14" s="609"/>
      <c r="J14" s="239"/>
      <c r="K14" s="240"/>
      <c r="P14" s="610" t="s">
        <v>9</v>
      </c>
      <c r="Q14" s="611"/>
      <c r="R14" s="545">
        <f>G16*$V$15</f>
        <v>0</v>
      </c>
      <c r="S14" s="546">
        <f>(G17+G18)*$W$16</f>
        <v>0</v>
      </c>
      <c r="V14" s="591" t="s">
        <v>51</v>
      </c>
      <c r="W14" s="592" t="s">
        <v>5</v>
      </c>
      <c r="X14" s="591" t="s">
        <v>51</v>
      </c>
      <c r="Y14" s="592" t="s">
        <v>5</v>
      </c>
      <c r="Z14" s="591" t="s">
        <v>51</v>
      </c>
      <c r="AA14" s="592" t="s">
        <v>5</v>
      </c>
    </row>
    <row r="15" spans="3:38" ht="33" customHeight="1" thickBot="1">
      <c r="C15" s="606"/>
      <c r="D15" s="243" t="s">
        <v>10</v>
      </c>
      <c r="E15" s="612" t="s">
        <v>11</v>
      </c>
      <c r="F15" s="613"/>
      <c r="G15" s="614" t="s">
        <v>8</v>
      </c>
      <c r="H15" s="615"/>
      <c r="I15" s="243" t="s">
        <v>12</v>
      </c>
      <c r="J15" s="245" t="s">
        <v>13</v>
      </c>
      <c r="K15" s="246" t="s">
        <v>14</v>
      </c>
      <c r="P15" s="616" t="s">
        <v>15</v>
      </c>
      <c r="Q15" s="617"/>
      <c r="R15" s="547">
        <v>0</v>
      </c>
      <c r="S15" s="548">
        <v>0</v>
      </c>
      <c r="V15" s="567">
        <v>16.32</v>
      </c>
      <c r="W15" s="568"/>
      <c r="X15" s="567">
        <v>4.63</v>
      </c>
      <c r="Y15" s="568"/>
      <c r="Z15" s="567">
        <v>5.13</v>
      </c>
      <c r="AA15" s="568"/>
      <c r="AB15" s="549"/>
      <c r="AC15" s="549"/>
      <c r="AD15" s="549"/>
      <c r="AE15" s="549"/>
      <c r="AF15" s="549"/>
      <c r="AG15" s="549"/>
      <c r="AH15" s="549"/>
      <c r="AI15" s="549"/>
      <c r="AJ15" s="549"/>
      <c r="AK15" s="549"/>
      <c r="AL15" s="549"/>
    </row>
    <row r="16" spans="3:38" ht="25.15" customHeight="1" thickBot="1">
      <c r="C16" s="606"/>
      <c r="D16" s="252" t="s">
        <v>16</v>
      </c>
      <c r="E16" s="618">
        <v>3836.5414000000001</v>
      </c>
      <c r="F16" s="619"/>
      <c r="G16" s="620">
        <f>IF($C$9="",0,INDEX('Adjusted Factors'!R:R,MATCH($C$9,'Adjusted Factors'!$F:$F,0)))</f>
        <v>0</v>
      </c>
      <c r="H16" s="621"/>
      <c r="I16" s="236">
        <f>IF(E16="",0,G16*E16)</f>
        <v>0</v>
      </c>
      <c r="J16" s="622">
        <f>SUM(I16:I18)</f>
        <v>0</v>
      </c>
      <c r="K16" s="253">
        <f>IF(ISERROR(I16/J$61),0,I16/J$61)</f>
        <v>0</v>
      </c>
      <c r="P16" s="616" t="s">
        <v>17</v>
      </c>
      <c r="Q16" s="617"/>
      <c r="R16" s="547">
        <v>0</v>
      </c>
      <c r="S16" s="548">
        <v>0</v>
      </c>
      <c r="V16" s="568"/>
      <c r="W16" s="567">
        <v>16.32</v>
      </c>
      <c r="X16" s="568"/>
      <c r="Y16" s="567">
        <v>3.81</v>
      </c>
      <c r="Z16" s="568"/>
      <c r="AA16" s="567"/>
      <c r="AB16" s="549"/>
      <c r="AC16" s="549"/>
      <c r="AD16" s="549"/>
      <c r="AE16" s="549"/>
      <c r="AF16" s="549"/>
      <c r="AG16" s="549"/>
      <c r="AH16" s="549"/>
      <c r="AI16" s="549"/>
      <c r="AJ16" s="549"/>
      <c r="AK16" s="549"/>
      <c r="AL16" s="549"/>
    </row>
    <row r="17" spans="3:51" ht="24.75" customHeight="1" thickBot="1">
      <c r="C17" s="606"/>
      <c r="D17" s="254" t="s">
        <v>18</v>
      </c>
      <c r="E17" s="625">
        <v>5417.0853999999999</v>
      </c>
      <c r="F17" s="626"/>
      <c r="G17" s="627">
        <f>IF($C$9="",0,INDEX('Adjusted Factors'!V:V,MATCH($C$9,'Adjusted Factors'!$F:$F,0)))</f>
        <v>0</v>
      </c>
      <c r="H17" s="628"/>
      <c r="I17" s="255">
        <f>IF(E17="",0,G17*E17)</f>
        <v>0</v>
      </c>
      <c r="J17" s="623"/>
      <c r="K17" s="256">
        <f>IF(ISERROR(I17/J$61),0,I17/J$61)</f>
        <v>0</v>
      </c>
      <c r="P17" s="616" t="s">
        <v>19</v>
      </c>
      <c r="Q17" s="617"/>
      <c r="R17" s="547">
        <v>0</v>
      </c>
      <c r="S17" s="548">
        <v>0</v>
      </c>
      <c r="AB17" s="549"/>
      <c r="AC17" s="549"/>
      <c r="AD17" s="549"/>
      <c r="AE17" s="549"/>
      <c r="AF17" s="549"/>
      <c r="AG17" s="549"/>
      <c r="AH17" s="549"/>
      <c r="AI17" s="549"/>
      <c r="AJ17" s="549"/>
      <c r="AK17" s="549"/>
      <c r="AL17" s="549"/>
      <c r="AM17" s="549"/>
      <c r="AN17" s="549"/>
      <c r="AO17" s="549"/>
      <c r="AP17" s="549"/>
      <c r="AQ17" s="549"/>
      <c r="AR17" s="549"/>
      <c r="AS17" s="549"/>
      <c r="AT17" s="549"/>
      <c r="AU17" s="549"/>
      <c r="AV17" s="549"/>
    </row>
    <row r="18" spans="3:51" ht="29.25" customHeight="1" thickBot="1">
      <c r="C18" s="607"/>
      <c r="D18" s="257" t="s">
        <v>20</v>
      </c>
      <c r="E18" s="629">
        <v>6110.5177999999996</v>
      </c>
      <c r="F18" s="630"/>
      <c r="G18" s="631">
        <f>IF($C$9="",0,INDEX('Adjusted Factors'!W:W,MATCH($C$9,'Adjusted Factors'!$F:$F,0)))</f>
        <v>0</v>
      </c>
      <c r="H18" s="632"/>
      <c r="I18" s="258">
        <f>IF(E18="",0,G18*E18)</f>
        <v>0</v>
      </c>
      <c r="J18" s="624"/>
      <c r="K18" s="259">
        <f>IF(ISERROR(I18/J$61),0,I18/J$61)</f>
        <v>0</v>
      </c>
      <c r="P18" s="633" t="s">
        <v>21</v>
      </c>
      <c r="Q18" s="634"/>
      <c r="R18" s="547">
        <f>G16*$X$15</f>
        <v>0</v>
      </c>
      <c r="S18" s="548">
        <f>(G17+G18)*$Y$16</f>
        <v>0</v>
      </c>
      <c r="AB18" s="549"/>
      <c r="AC18" s="549"/>
      <c r="AD18" s="549"/>
      <c r="AE18" s="549"/>
      <c r="AF18" s="549"/>
      <c r="AG18" s="549"/>
      <c r="AH18" s="549"/>
      <c r="AI18" s="549"/>
      <c r="AJ18" s="549"/>
      <c r="AK18" s="549"/>
      <c r="AL18" s="549"/>
      <c r="AM18" s="549"/>
      <c r="AN18" s="549"/>
      <c r="AO18" s="549"/>
      <c r="AP18" s="549"/>
      <c r="AQ18" s="549"/>
      <c r="AR18" s="549"/>
      <c r="AS18" s="549"/>
      <c r="AT18" s="549"/>
      <c r="AU18" s="549"/>
      <c r="AV18" s="549"/>
      <c r="AW18" s="549"/>
      <c r="AX18" s="549"/>
    </row>
    <row r="19" spans="3:51" ht="30" customHeight="1" thickBot="1">
      <c r="C19" s="605"/>
      <c r="D19" s="613" t="s">
        <v>10</v>
      </c>
      <c r="E19" s="612" t="s">
        <v>22</v>
      </c>
      <c r="F19" s="636" t="s">
        <v>23</v>
      </c>
      <c r="G19" s="645" t="s">
        <v>24</v>
      </c>
      <c r="H19" s="647" t="s">
        <v>25</v>
      </c>
      <c r="I19" s="612" t="s">
        <v>12</v>
      </c>
      <c r="J19" s="636" t="s">
        <v>13</v>
      </c>
      <c r="K19" s="636" t="s">
        <v>14</v>
      </c>
      <c r="P19" s="610" t="s">
        <v>26</v>
      </c>
      <c r="Q19" s="611"/>
      <c r="R19" s="547">
        <v>0</v>
      </c>
      <c r="S19" s="548">
        <v>0</v>
      </c>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row>
    <row r="20" spans="3:51" ht="30" customHeight="1" thickBot="1">
      <c r="C20" s="607"/>
      <c r="D20" s="644"/>
      <c r="E20" s="635"/>
      <c r="F20" s="637"/>
      <c r="G20" s="646"/>
      <c r="H20" s="648"/>
      <c r="I20" s="635"/>
      <c r="J20" s="637"/>
      <c r="K20" s="637"/>
      <c r="P20" s="616" t="s">
        <v>27</v>
      </c>
      <c r="Q20" s="617"/>
      <c r="R20" s="547">
        <f>G16*$Z$15</f>
        <v>0</v>
      </c>
      <c r="S20" s="548">
        <v>0</v>
      </c>
      <c r="AB20" s="549"/>
      <c r="AC20" s="549"/>
      <c r="AD20" s="549"/>
      <c r="AE20" s="549"/>
      <c r="AF20" s="549"/>
      <c r="AG20" s="549"/>
      <c r="AH20" s="549"/>
      <c r="AI20" s="549"/>
      <c r="AJ20" s="549"/>
      <c r="AK20" s="549"/>
      <c r="AL20" s="549"/>
      <c r="AM20" s="549"/>
      <c r="AN20" s="549"/>
      <c r="AO20" s="549"/>
      <c r="AP20" s="549"/>
      <c r="AQ20" s="549"/>
      <c r="AR20" s="549"/>
      <c r="AS20" s="549"/>
      <c r="AT20" s="549"/>
      <c r="AU20" s="549"/>
      <c r="AV20" s="549"/>
      <c r="AW20" s="549"/>
      <c r="AX20" s="549"/>
    </row>
    <row r="21" spans="3:51" ht="24.75" customHeight="1" thickBot="1">
      <c r="C21" s="638" t="s">
        <v>28</v>
      </c>
      <c r="D21" s="260" t="s">
        <v>29</v>
      </c>
      <c r="E21" s="261">
        <v>484.32</v>
      </c>
      <c r="F21" s="262">
        <v>484.32</v>
      </c>
      <c r="G21" s="263">
        <f>IF($C$9="",0,INDEX('Adjusted Factors'!AF:AF,MATCH($C$9,'Adjusted Factors'!$F:$F,0)))</f>
        <v>0</v>
      </c>
      <c r="H21" s="264">
        <f>IF($C$9="",0,INDEX('Adjusted Factors'!AH:AH,MATCH($C$9,'Adjusted Factors'!$F:$F,0)))</f>
        <v>0</v>
      </c>
      <c r="I21" s="265">
        <f>(G21*E21)+(H21*F21)</f>
        <v>0</v>
      </c>
      <c r="J21" s="641">
        <f>SUM(I21:I28)</f>
        <v>0</v>
      </c>
      <c r="K21" s="266">
        <f t="shared" ref="K21:K28" si="0">IF(ISERROR(I21/J$61),0,I21/J$61)</f>
        <v>0</v>
      </c>
      <c r="P21" s="633" t="s">
        <v>30</v>
      </c>
      <c r="Q21" s="634"/>
      <c r="R21" s="547">
        <v>0</v>
      </c>
      <c r="S21" s="548">
        <v>0</v>
      </c>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row>
    <row r="22" spans="3:51" ht="24.75" customHeight="1" thickBot="1">
      <c r="C22" s="639"/>
      <c r="D22" s="267" t="s">
        <v>31</v>
      </c>
      <c r="E22" s="268">
        <v>1037.1400000000001</v>
      </c>
      <c r="F22" s="269">
        <v>1521.46</v>
      </c>
      <c r="G22" s="270">
        <f>IF($C$9="",0,INDEX('Adjusted Factors'!AG:AG,MATCH($C$9,'Adjusted Factors'!$F:$F,0)))</f>
        <v>0</v>
      </c>
      <c r="H22" s="263">
        <f>IF($C$9="",0,INDEX('Adjusted Factors'!AI:AI,MATCH($C$9,'Adjusted Factors'!$F:$F,0)))</f>
        <v>0</v>
      </c>
      <c r="I22" s="271">
        <f>(G22*E22)+(H22*F22)</f>
        <v>0</v>
      </c>
      <c r="J22" s="623"/>
      <c r="K22" s="256">
        <f t="shared" si="0"/>
        <v>0</v>
      </c>
      <c r="P22" s="247" t="s">
        <v>32</v>
      </c>
      <c r="Q22" s="248"/>
      <c r="R22" s="550">
        <v>0</v>
      </c>
      <c r="S22" s="551">
        <v>0</v>
      </c>
      <c r="AB22" s="549"/>
      <c r="AC22" s="549"/>
      <c r="AD22" s="549"/>
      <c r="AE22" s="549"/>
      <c r="AF22" s="549"/>
      <c r="AG22" s="549"/>
      <c r="AH22" s="549"/>
      <c r="AI22" s="549"/>
      <c r="AJ22" s="549"/>
      <c r="AK22" s="549"/>
      <c r="AL22" s="549"/>
      <c r="AM22" s="549"/>
      <c r="AN22" s="549"/>
      <c r="AO22" s="549"/>
      <c r="AP22" s="549"/>
      <c r="AQ22" s="549"/>
      <c r="AR22" s="549"/>
      <c r="AS22" s="549"/>
      <c r="AT22" s="549"/>
      <c r="AU22" s="549"/>
      <c r="AV22" s="549"/>
      <c r="AW22" s="549"/>
      <c r="AX22" s="549"/>
    </row>
    <row r="23" spans="3:51" ht="24.75" customHeight="1" thickBot="1">
      <c r="C23" s="639"/>
      <c r="D23" s="274" t="s">
        <v>33</v>
      </c>
      <c r="E23" s="268">
        <v>235.8272</v>
      </c>
      <c r="F23" s="269">
        <v>341.1968</v>
      </c>
      <c r="G23" s="270">
        <f>IF($C$9="",0,INDEX('Adjusted Factors'!AK:AK,MATCH($C$9,'Adjusted Factors'!$F:$F,0)))</f>
        <v>0</v>
      </c>
      <c r="H23" s="275">
        <f>IF($C$9="",0,INDEX('Adjusted Factors'!AR:AR,MATCH($C$9,'Adjusted Factors'!$F:$F,0)))</f>
        <v>0</v>
      </c>
      <c r="I23" s="271">
        <f t="shared" ref="I23:I28" si="1">IF(SUM(E23:F23)=0,0,E23*G23+F23*H23)</f>
        <v>0</v>
      </c>
      <c r="J23" s="623"/>
      <c r="K23" s="256">
        <f t="shared" si="0"/>
        <v>0</v>
      </c>
      <c r="M23" s="552"/>
      <c r="N23" s="552"/>
      <c r="O23" s="552"/>
      <c r="P23" s="642" t="s">
        <v>34</v>
      </c>
      <c r="Q23" s="643"/>
      <c r="R23" s="553">
        <f>SUM(R14:R22)</f>
        <v>0</v>
      </c>
      <c r="S23" s="554">
        <f>SUM(S14:S22)</f>
        <v>0</v>
      </c>
      <c r="AB23" s="549"/>
      <c r="AC23" s="549"/>
      <c r="AD23" s="549"/>
      <c r="AE23" s="549"/>
      <c r="AF23" s="549"/>
      <c r="AG23" s="549"/>
      <c r="AH23" s="549"/>
      <c r="AI23" s="549"/>
      <c r="AJ23" s="549"/>
      <c r="AK23" s="549"/>
      <c r="AL23" s="549"/>
      <c r="AM23" s="549"/>
      <c r="AN23" s="549"/>
      <c r="AO23" s="549"/>
      <c r="AP23" s="549"/>
      <c r="AQ23" s="549"/>
      <c r="AR23" s="549"/>
      <c r="AS23" s="549"/>
      <c r="AT23" s="549"/>
      <c r="AU23" s="549"/>
      <c r="AV23" s="549"/>
      <c r="AW23" s="549"/>
      <c r="AX23" s="549"/>
      <c r="AY23" s="552"/>
    </row>
    <row r="24" spans="3:51" ht="24.75" customHeight="1">
      <c r="C24" s="639"/>
      <c r="D24" s="274" t="s">
        <v>35</v>
      </c>
      <c r="E24" s="268">
        <v>286.00319999999999</v>
      </c>
      <c r="F24" s="269">
        <v>451.584</v>
      </c>
      <c r="G24" s="270">
        <f>IF($C$9="",0,INDEX('Adjusted Factors'!AL:AL,MATCH($C$9,'Adjusted Factors'!$F:$F,0)))</f>
        <v>0</v>
      </c>
      <c r="H24" s="275">
        <f>IF($C$9="",0,INDEX('Adjusted Factors'!AS:AS,MATCH($C$9,'Adjusted Factors'!$F:$F,0)))</f>
        <v>0</v>
      </c>
      <c r="I24" s="271">
        <f t="shared" si="1"/>
        <v>0</v>
      </c>
      <c r="J24" s="623"/>
      <c r="K24" s="256">
        <f t="shared" si="0"/>
        <v>0</v>
      </c>
      <c r="M24" s="552"/>
      <c r="N24" s="552"/>
      <c r="O24" s="552"/>
      <c r="P24" s="552"/>
      <c r="Q24" s="552"/>
      <c r="R24" s="552"/>
      <c r="S24" s="552"/>
      <c r="T24" s="552"/>
      <c r="U24" s="552"/>
      <c r="V24" s="552"/>
      <c r="W24" s="552"/>
      <c r="X24" s="552"/>
      <c r="Y24" s="552"/>
      <c r="Z24" s="552"/>
      <c r="AA24" s="552"/>
      <c r="AB24" s="549"/>
      <c r="AC24" s="549"/>
      <c r="AD24" s="549"/>
      <c r="AE24" s="549"/>
      <c r="AF24" s="549"/>
      <c r="AG24" s="549"/>
      <c r="AH24" s="549"/>
      <c r="AI24" s="549"/>
      <c r="AJ24" s="549"/>
      <c r="AK24" s="549"/>
      <c r="AL24" s="549"/>
      <c r="AM24" s="549"/>
      <c r="AN24" s="549"/>
      <c r="AO24" s="549"/>
      <c r="AP24" s="549"/>
      <c r="AQ24" s="549"/>
      <c r="AR24" s="549"/>
      <c r="AS24" s="549"/>
      <c r="AT24" s="549"/>
      <c r="AU24" s="549"/>
      <c r="AV24" s="549"/>
      <c r="AW24" s="549"/>
      <c r="AX24" s="549"/>
      <c r="AY24" s="552"/>
    </row>
    <row r="25" spans="3:51" ht="24.75" customHeight="1">
      <c r="C25" s="639"/>
      <c r="D25" s="274" t="s">
        <v>36</v>
      </c>
      <c r="E25" s="268">
        <v>446.56639999999999</v>
      </c>
      <c r="F25" s="269">
        <v>637.23519999999996</v>
      </c>
      <c r="G25" s="270">
        <f>IF($C$9="",0,INDEX('Adjusted Factors'!AM:AM,MATCH($C$9,'Adjusted Factors'!$F:$F,0)))</f>
        <v>0</v>
      </c>
      <c r="H25" s="275">
        <f>IF($C$9="",0,INDEX('Adjusted Factors'!AT:AT,MATCH($C$9,'Adjusted Factors'!$F:$F,0)))</f>
        <v>0</v>
      </c>
      <c r="I25" s="271">
        <f t="shared" si="1"/>
        <v>0</v>
      </c>
      <c r="J25" s="623"/>
      <c r="K25" s="256">
        <f t="shared" si="0"/>
        <v>0</v>
      </c>
      <c r="M25" s="552"/>
      <c r="N25" s="552"/>
      <c r="O25" s="552"/>
      <c r="P25" s="552"/>
      <c r="Q25" s="552"/>
      <c r="R25" s="552"/>
      <c r="S25" s="552"/>
      <c r="T25" s="552"/>
      <c r="U25" s="552"/>
      <c r="V25" s="552"/>
      <c r="W25" s="552"/>
      <c r="X25" s="552"/>
      <c r="Y25" s="552"/>
      <c r="Z25" s="552"/>
      <c r="AA25" s="552"/>
      <c r="AB25" s="549"/>
      <c r="AC25" s="549"/>
      <c r="AD25" s="549"/>
      <c r="AE25" s="549"/>
      <c r="AF25" s="549"/>
      <c r="AG25" s="549"/>
      <c r="AH25" s="549"/>
      <c r="AI25" s="549"/>
      <c r="AJ25" s="549"/>
      <c r="AK25" s="549"/>
      <c r="AL25" s="549"/>
      <c r="AM25" s="549"/>
      <c r="AN25" s="549"/>
      <c r="AO25" s="549"/>
      <c r="AP25" s="549"/>
      <c r="AQ25" s="549"/>
      <c r="AR25" s="549"/>
      <c r="AS25" s="549"/>
      <c r="AT25" s="549"/>
      <c r="AU25" s="549"/>
      <c r="AV25" s="549"/>
      <c r="AW25" s="549"/>
      <c r="AX25" s="549"/>
      <c r="AY25" s="552"/>
    </row>
    <row r="26" spans="3:51" ht="24.75" customHeight="1">
      <c r="C26" s="639"/>
      <c r="D26" s="274" t="s">
        <v>37</v>
      </c>
      <c r="E26" s="268">
        <v>491.72480000000002</v>
      </c>
      <c r="F26" s="269">
        <v>697.44640000000004</v>
      </c>
      <c r="G26" s="270">
        <f>IF($C$9="",0,INDEX('Adjusted Factors'!AN:AN,MATCH($C$9,'Adjusted Factors'!$F:$F,0)))</f>
        <v>0</v>
      </c>
      <c r="H26" s="275">
        <f>IF($C$9="",0,INDEX('Adjusted Factors'!AU:AU,MATCH($C$9,'Adjusted Factors'!$F:$F,0)))</f>
        <v>0</v>
      </c>
      <c r="I26" s="271">
        <f t="shared" si="1"/>
        <v>0</v>
      </c>
      <c r="J26" s="623"/>
      <c r="K26" s="256">
        <f t="shared" si="0"/>
        <v>0</v>
      </c>
      <c r="M26" s="552"/>
      <c r="N26" s="552"/>
      <c r="O26" s="552"/>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49"/>
      <c r="AQ26" s="549"/>
      <c r="AR26" s="549"/>
      <c r="AS26" s="549"/>
      <c r="AT26" s="549"/>
      <c r="AU26" s="549"/>
      <c r="AV26" s="549"/>
      <c r="AW26" s="549"/>
      <c r="AX26" s="549"/>
      <c r="AY26" s="552"/>
    </row>
    <row r="27" spans="3:51" ht="24.75" customHeight="1">
      <c r="C27" s="639"/>
      <c r="D27" s="274" t="s">
        <v>38</v>
      </c>
      <c r="E27" s="268">
        <v>521.83040000000005</v>
      </c>
      <c r="F27" s="269">
        <v>747.62239999999997</v>
      </c>
      <c r="G27" s="270">
        <f>IF($C$9="",0,INDEX('Adjusted Factors'!AO:AO,MATCH($C$9,'Adjusted Factors'!$F:$F,0)))</f>
        <v>0</v>
      </c>
      <c r="H27" s="275">
        <f>IF($C$9="",0,INDEX('Adjusted Factors'!AV:AV,MATCH($C$9,'Adjusted Factors'!$F:$F,0)))</f>
        <v>0</v>
      </c>
      <c r="I27" s="271">
        <f t="shared" si="1"/>
        <v>0</v>
      </c>
      <c r="J27" s="623"/>
      <c r="K27" s="256">
        <f t="shared" si="0"/>
        <v>0</v>
      </c>
      <c r="M27" s="552"/>
      <c r="N27" s="552"/>
      <c r="O27" s="549"/>
      <c r="P27" s="549"/>
      <c r="Q27" s="549"/>
      <c r="R27" s="549"/>
      <c r="S27" s="549"/>
      <c r="T27" s="549"/>
      <c r="U27" s="549"/>
      <c r="V27" s="555"/>
      <c r="W27" s="555"/>
      <c r="X27" s="555"/>
      <c r="Y27" s="555"/>
      <c r="Z27" s="555"/>
      <c r="AA27" s="555"/>
      <c r="AB27" s="555"/>
      <c r="AC27" s="555"/>
      <c r="AD27" s="555"/>
      <c r="AE27" s="555"/>
      <c r="AF27" s="555"/>
      <c r="AG27" s="555"/>
      <c r="AH27" s="555"/>
      <c r="AI27" s="555"/>
      <c r="AJ27" s="555"/>
      <c r="AK27" s="555"/>
      <c r="AL27" s="555"/>
      <c r="AM27" s="555"/>
      <c r="AN27" s="555"/>
      <c r="AO27" s="555"/>
      <c r="AP27" s="549"/>
      <c r="AQ27" s="549"/>
      <c r="AR27" s="549"/>
      <c r="AS27" s="549"/>
      <c r="AT27" s="549"/>
      <c r="AU27" s="549"/>
      <c r="AV27" s="549"/>
      <c r="AW27" s="549"/>
      <c r="AX27" s="549"/>
      <c r="AY27" s="552"/>
    </row>
    <row r="28" spans="3:51" ht="24.75" customHeight="1" thickBot="1">
      <c r="C28" s="640"/>
      <c r="D28" s="280" t="s">
        <v>39</v>
      </c>
      <c r="E28" s="281">
        <v>687.41120000000001</v>
      </c>
      <c r="F28" s="282">
        <v>953.34400000000005</v>
      </c>
      <c r="G28" s="283">
        <f>IF($C$9="",0,INDEX('Adjusted Factors'!AP:AP,MATCH($C$9,'Adjusted Factors'!$F:$F,0)))</f>
        <v>0</v>
      </c>
      <c r="H28" s="284">
        <f>IF($C$9="",0,INDEX('Adjusted Factors'!AW:AW,MATCH($C$9,'Adjusted Factors'!$F:$F,0)))</f>
        <v>0</v>
      </c>
      <c r="I28" s="285">
        <f t="shared" si="1"/>
        <v>0</v>
      </c>
      <c r="J28" s="624"/>
      <c r="K28" s="259">
        <f t="shared" si="0"/>
        <v>0</v>
      </c>
      <c r="M28" s="552"/>
      <c r="N28" s="552"/>
      <c r="O28" s="549"/>
      <c r="P28" s="549"/>
      <c r="Q28" s="549"/>
      <c r="R28" s="549"/>
      <c r="S28" s="549"/>
      <c r="T28" s="549"/>
      <c r="U28" s="549"/>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49"/>
      <c r="AX28" s="549"/>
      <c r="AY28" s="552"/>
    </row>
    <row r="29" spans="3:51" ht="30" customHeight="1">
      <c r="C29" s="605"/>
      <c r="D29" s="636" t="s">
        <v>10</v>
      </c>
      <c r="E29" s="636" t="s">
        <v>22</v>
      </c>
      <c r="F29" s="636" t="s">
        <v>23</v>
      </c>
      <c r="G29" s="645" t="s">
        <v>24</v>
      </c>
      <c r="H29" s="647" t="s">
        <v>25</v>
      </c>
      <c r="I29" s="636" t="s">
        <v>12</v>
      </c>
      <c r="J29" s="636" t="s">
        <v>13</v>
      </c>
      <c r="K29" s="246" t="s">
        <v>14</v>
      </c>
      <c r="M29" s="552"/>
      <c r="N29" s="552"/>
      <c r="O29" s="549"/>
      <c r="P29" s="549"/>
      <c r="Q29" s="549"/>
      <c r="R29" s="549"/>
      <c r="S29" s="549"/>
      <c r="T29" s="549"/>
      <c r="U29" s="549"/>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49"/>
      <c r="AX29" s="549"/>
      <c r="AY29" s="552"/>
    </row>
    <row r="30" spans="3:51" ht="30" customHeight="1" thickBot="1">
      <c r="C30" s="607"/>
      <c r="D30" s="656"/>
      <c r="E30" s="637"/>
      <c r="F30" s="637"/>
      <c r="G30" s="646"/>
      <c r="H30" s="648"/>
      <c r="I30" s="637"/>
      <c r="J30" s="637"/>
      <c r="K30" s="287"/>
      <c r="M30" s="552"/>
      <c r="N30" s="552"/>
      <c r="O30" s="549"/>
      <c r="P30" s="549"/>
      <c r="Q30" s="549"/>
      <c r="R30" s="549"/>
      <c r="S30" s="549"/>
      <c r="T30" s="549"/>
      <c r="U30" s="549"/>
      <c r="V30" s="556"/>
      <c r="W30" s="556"/>
      <c r="X30" s="556"/>
      <c r="Y30" s="556"/>
      <c r="Z30" s="556"/>
      <c r="AA30" s="556"/>
      <c r="AB30" s="556"/>
      <c r="AC30" s="556"/>
      <c r="AD30" s="556"/>
      <c r="AE30" s="556"/>
      <c r="AF30" s="556"/>
      <c r="AG30" s="556"/>
      <c r="AH30" s="556"/>
      <c r="AI30" s="556"/>
      <c r="AJ30" s="556"/>
      <c r="AK30" s="556"/>
      <c r="AL30" s="556"/>
      <c r="AM30" s="556"/>
      <c r="AN30" s="556"/>
      <c r="AO30" s="556"/>
      <c r="AP30" s="556"/>
      <c r="AQ30" s="556"/>
      <c r="AR30" s="556"/>
      <c r="AS30" s="556"/>
      <c r="AT30" s="556"/>
      <c r="AU30" s="556"/>
      <c r="AV30" s="556"/>
      <c r="AW30" s="549"/>
      <c r="AX30" s="549"/>
      <c r="AY30" s="552"/>
    </row>
    <row r="31" spans="3:51" ht="24.75" customHeight="1">
      <c r="C31" s="638" t="s">
        <v>40</v>
      </c>
      <c r="D31" s="288" t="s">
        <v>41</v>
      </c>
      <c r="E31" s="289">
        <v>582.16999999999996</v>
      </c>
      <c r="F31" s="290"/>
      <c r="G31" s="291">
        <f>IF(C9="",0,INDEX('Adjusted Factors'!AX:AX,MATCH($C$9,'Adjusted Factors'!$F:$F,0)))</f>
        <v>0</v>
      </c>
      <c r="H31" s="292"/>
      <c r="I31" s="265">
        <f>IF(E31="",0,E31*G31)</f>
        <v>0</v>
      </c>
      <c r="J31" s="649">
        <f>SUM(I31:I35)</f>
        <v>0</v>
      </c>
      <c r="K31" s="253">
        <f>IF(ISERROR(I31/J$61),0,I31/J$61)</f>
        <v>0</v>
      </c>
      <c r="M31" s="552"/>
      <c r="N31" s="556"/>
      <c r="O31" s="549"/>
      <c r="P31" s="569"/>
      <c r="Q31" s="570"/>
      <c r="R31" s="571"/>
      <c r="S31" s="571"/>
      <c r="T31" s="571"/>
      <c r="V31" s="557"/>
      <c r="W31" s="557"/>
      <c r="X31" s="557"/>
      <c r="Y31" s="557"/>
      <c r="Z31" s="557"/>
      <c r="AA31" s="557"/>
      <c r="AB31" s="557"/>
      <c r="AC31" s="557"/>
      <c r="AD31" s="557"/>
      <c r="AE31" s="557"/>
      <c r="AF31" s="557"/>
      <c r="AG31" s="557"/>
      <c r="AH31" s="557"/>
      <c r="AI31" s="557"/>
      <c r="AJ31" s="557"/>
      <c r="AK31" s="557"/>
      <c r="AL31" s="558"/>
      <c r="AM31" s="557"/>
      <c r="AN31" s="556"/>
      <c r="AO31" s="556"/>
      <c r="AP31" s="556"/>
      <c r="AQ31" s="556"/>
      <c r="AR31" s="556"/>
      <c r="AS31" s="556"/>
      <c r="AT31" s="556"/>
      <c r="AU31" s="556"/>
      <c r="AV31" s="556"/>
      <c r="AW31" s="549"/>
      <c r="AX31" s="549"/>
      <c r="AY31" s="552"/>
    </row>
    <row r="32" spans="3:51" ht="24.75" customHeight="1" thickBot="1">
      <c r="C32" s="640"/>
      <c r="D32" s="296" t="s">
        <v>42</v>
      </c>
      <c r="E32" s="297"/>
      <c r="F32" s="298">
        <v>1560.6</v>
      </c>
      <c r="G32" s="299"/>
      <c r="H32" s="300">
        <f>IF(C9="",0,INDEX('Adjusted Factors'!AY:AY,MATCH($C$9,'Adjusted Factors'!$F:$F,0)))</f>
        <v>0</v>
      </c>
      <c r="I32" s="285">
        <f>IF(F32="",0,F32*H32)</f>
        <v>0</v>
      </c>
      <c r="J32" s="650"/>
      <c r="K32" s="259">
        <f>IF(ISERROR(I32/J$61),0,I32/J$61)</f>
        <v>0</v>
      </c>
      <c r="M32" s="559"/>
      <c r="N32" s="560"/>
      <c r="O32" s="572"/>
      <c r="P32"/>
      <c r="Q32"/>
      <c r="R32"/>
      <c r="S32"/>
      <c r="T32"/>
      <c r="U32"/>
      <c r="V32" s="561"/>
      <c r="W32" s="561"/>
      <c r="X32" s="561"/>
      <c r="Y32" s="561"/>
      <c r="Z32" s="561"/>
      <c r="AA32" s="561"/>
      <c r="AB32" s="561"/>
      <c r="AC32" s="561"/>
      <c r="AD32" s="561"/>
      <c r="AE32" s="561"/>
      <c r="AF32" s="561"/>
      <c r="AG32" s="561"/>
      <c r="AH32" s="561"/>
      <c r="AI32" s="561"/>
      <c r="AJ32" s="561"/>
      <c r="AK32" s="561"/>
      <c r="AL32" s="561"/>
      <c r="AM32" s="561"/>
      <c r="AN32" s="560"/>
      <c r="AO32" s="560"/>
      <c r="AP32" s="560"/>
      <c r="AQ32" s="560"/>
      <c r="AR32" s="556"/>
      <c r="AS32" s="556"/>
      <c r="AT32" s="556"/>
      <c r="AU32" s="556"/>
      <c r="AV32" s="556"/>
      <c r="AW32" s="549"/>
      <c r="AX32" s="549"/>
      <c r="AY32" s="552"/>
    </row>
    <row r="33" spans="3:51" ht="30" customHeight="1" thickBot="1">
      <c r="C33" s="279" t="s">
        <v>43</v>
      </c>
      <c r="D33" s="279" t="s">
        <v>44</v>
      </c>
      <c r="E33" s="304">
        <v>944.19</v>
      </c>
      <c r="F33" s="298">
        <v>1355.13</v>
      </c>
      <c r="G33" s="305">
        <f>IF($C$9="",0,INDEX('Adjusted Factors'!BG:BG,MATCH($C$9,'Adjusted Factors'!$F:$F,0)))</f>
        <v>0</v>
      </c>
      <c r="H33" s="306">
        <f>IF($C$9="",0,INDEX('Adjusted Factors'!BH:BH,MATCH($C$9,'Adjusted Factors'!$F:$F,0)))</f>
        <v>0</v>
      </c>
      <c r="I33" s="307">
        <f>IF(SUM(E33:F33)=0,0,E33*G33+F33*H33)</f>
        <v>0</v>
      </c>
      <c r="J33" s="651"/>
      <c r="K33" s="308">
        <f>IF(ISERROR(I33/J$61),0,I33/J$61)</f>
        <v>0</v>
      </c>
      <c r="M33" s="559"/>
      <c r="N33" s="560"/>
      <c r="O33" s="572"/>
      <c r="P33"/>
      <c r="Q33"/>
      <c r="R33"/>
      <c r="S33"/>
      <c r="T33"/>
      <c r="U33"/>
      <c r="V33" s="561"/>
      <c r="W33" s="561"/>
      <c r="X33" s="561"/>
      <c r="Y33" s="561"/>
      <c r="Z33" s="561"/>
      <c r="AA33" s="561"/>
      <c r="AB33" s="561"/>
      <c r="AC33" s="561"/>
      <c r="AD33" s="561"/>
      <c r="AE33" s="561"/>
      <c r="AF33" s="561"/>
      <c r="AG33" s="561"/>
      <c r="AH33" s="561"/>
      <c r="AI33" s="561"/>
      <c r="AJ33" s="561"/>
      <c r="AK33" s="561"/>
      <c r="AL33" s="561"/>
      <c r="AM33" s="561"/>
      <c r="AN33" s="560"/>
      <c r="AO33" s="560"/>
      <c r="AP33" s="560"/>
      <c r="AQ33" s="560"/>
      <c r="AR33" s="556"/>
      <c r="AS33" s="556"/>
      <c r="AT33" s="556"/>
      <c r="AU33" s="556"/>
      <c r="AV33" s="556"/>
      <c r="AW33" s="549"/>
      <c r="AX33" s="549"/>
      <c r="AY33" s="552"/>
    </row>
    <row r="34" spans="3:51" ht="30" customHeight="1">
      <c r="C34" s="653" t="s">
        <v>45</v>
      </c>
      <c r="D34" s="309" t="s">
        <v>46</v>
      </c>
      <c r="E34" s="268">
        <v>1149.6600000000001</v>
      </c>
      <c r="F34" s="310"/>
      <c r="G34" s="311">
        <f>IF(C9="",0,INDEX('Adjusted Factors'!AZ:AZ,MATCH($C$9,'Adjusted Factors'!$F:$F,0)))</f>
        <v>0</v>
      </c>
      <c r="H34" s="312"/>
      <c r="I34" s="271">
        <f>IF(E34="",0,E34*G34)</f>
        <v>0</v>
      </c>
      <c r="J34" s="651"/>
      <c r="K34" s="253">
        <f>IF(ISERROR(I34/J$61),0,I34/J$61)</f>
        <v>0</v>
      </c>
      <c r="M34" s="559"/>
      <c r="N34" s="560"/>
      <c r="O34" s="572"/>
      <c r="P34" s="573"/>
      <c r="Q34" s="573"/>
      <c r="R34" s="655"/>
      <c r="S34" s="655"/>
      <c r="T34" s="661"/>
      <c r="U34" s="661"/>
      <c r="V34" s="657"/>
      <c r="W34" s="657"/>
      <c r="X34" s="657"/>
      <c r="Y34" s="657"/>
      <c r="Z34" s="657"/>
      <c r="AA34" s="657"/>
      <c r="AB34" s="658"/>
      <c r="AC34" s="658"/>
      <c r="AD34" s="560"/>
      <c r="AE34" s="560"/>
      <c r="AF34" s="560"/>
      <c r="AG34" s="560"/>
      <c r="AH34" s="556"/>
      <c r="AI34" s="556"/>
      <c r="AJ34" s="556"/>
      <c r="AK34" s="556"/>
      <c r="AL34" s="556"/>
      <c r="AM34" s="549"/>
      <c r="AN34" s="549"/>
      <c r="AO34" s="552"/>
    </row>
    <row r="35" spans="3:51" ht="30" customHeight="1" thickBot="1">
      <c r="C35" s="654"/>
      <c r="D35" s="257" t="s">
        <v>50</v>
      </c>
      <c r="E35" s="315"/>
      <c r="F35" s="282">
        <v>1746.5</v>
      </c>
      <c r="G35" s="299"/>
      <c r="H35" s="300">
        <f>IF($C$9="",0,INDEX('Adjusted Factors'!BF:BF,MATCH($C$9,'Adjusted Factors'!$F:$F,0)))</f>
        <v>0</v>
      </c>
      <c r="I35" s="285">
        <f>IF(F35="",0,F35*H35)</f>
        <v>0</v>
      </c>
      <c r="J35" s="652"/>
      <c r="K35" s="259">
        <f>IF(ISERROR(I35/J$61),0,I35/J$61)</f>
        <v>0</v>
      </c>
      <c r="M35" s="559"/>
      <c r="N35" s="560"/>
      <c r="O35" s="572"/>
      <c r="P35" s="573"/>
      <c r="Q35" s="573"/>
      <c r="R35" s="574"/>
      <c r="S35" s="574"/>
      <c r="T35" s="574"/>
      <c r="U35" s="574"/>
      <c r="V35" s="582"/>
      <c r="W35" s="582"/>
      <c r="X35" s="582"/>
      <c r="Y35" s="582"/>
      <c r="Z35" s="582"/>
      <c r="AA35" s="582"/>
      <c r="AB35" s="582"/>
      <c r="AC35" s="582"/>
      <c r="AD35" s="560"/>
      <c r="AE35" s="560"/>
      <c r="AF35" s="560"/>
      <c r="AG35" s="560"/>
      <c r="AH35" s="556"/>
      <c r="AI35" s="556"/>
      <c r="AJ35" s="556"/>
      <c r="AK35" s="556"/>
      <c r="AL35" s="556"/>
      <c r="AM35" s="549"/>
      <c r="AN35" s="549"/>
      <c r="AO35" s="552"/>
    </row>
    <row r="36" spans="3:51" ht="15.75" customHeight="1">
      <c r="C36" s="316"/>
      <c r="D36" s="317"/>
      <c r="E36" s="318"/>
      <c r="F36" s="319"/>
      <c r="G36" s="319"/>
      <c r="H36" s="318"/>
      <c r="I36" s="318"/>
      <c r="J36" s="318"/>
      <c r="M36" s="559"/>
      <c r="N36" s="560"/>
      <c r="O36" s="572"/>
      <c r="P36" s="659"/>
      <c r="Q36" s="659"/>
      <c r="R36" s="575"/>
      <c r="S36" s="575"/>
      <c r="T36" s="576"/>
      <c r="U36" s="576"/>
      <c r="V36" s="576"/>
      <c r="W36" s="576"/>
      <c r="X36" s="576"/>
      <c r="Y36" s="576"/>
      <c r="Z36" s="576"/>
      <c r="AA36" s="576"/>
      <c r="AB36" s="576"/>
      <c r="AC36" s="576"/>
      <c r="AD36" s="560"/>
      <c r="AE36" s="560"/>
      <c r="AF36" s="560"/>
      <c r="AG36" s="560"/>
      <c r="AH36" s="556"/>
      <c r="AI36" s="556"/>
      <c r="AJ36" s="556"/>
      <c r="AK36" s="556"/>
      <c r="AL36" s="556"/>
      <c r="AM36" s="549"/>
      <c r="AN36" s="549"/>
      <c r="AO36" s="552"/>
    </row>
    <row r="37" spans="3:51" ht="15" customHeight="1">
      <c r="C37" s="216" t="s">
        <v>53</v>
      </c>
      <c r="D37" s="322"/>
      <c r="E37" s="323"/>
      <c r="F37" s="323"/>
      <c r="G37" s="323"/>
      <c r="H37" s="323"/>
      <c r="I37" s="323"/>
      <c r="J37" s="323"/>
      <c r="M37" s="559"/>
      <c r="N37" s="560"/>
      <c r="O37" s="572"/>
      <c r="P37" s="660"/>
      <c r="Q37" s="660"/>
      <c r="R37" s="578"/>
      <c r="S37" s="577"/>
      <c r="T37" s="579"/>
      <c r="U37" s="579"/>
      <c r="V37" s="583"/>
      <c r="W37" s="583"/>
      <c r="X37" s="583"/>
      <c r="Y37" s="583"/>
      <c r="Z37" s="583"/>
      <c r="AA37" s="583"/>
      <c r="AB37" s="584"/>
      <c r="AC37" s="584"/>
      <c r="AD37" s="560"/>
      <c r="AE37" s="560"/>
      <c r="AF37" s="560"/>
      <c r="AG37" s="560"/>
      <c r="AH37" s="556"/>
      <c r="AI37" s="556"/>
      <c r="AJ37" s="556"/>
      <c r="AK37" s="556"/>
      <c r="AL37" s="556"/>
      <c r="AM37" s="549"/>
      <c r="AN37" s="549"/>
      <c r="AO37" s="552"/>
    </row>
    <row r="38" spans="3:51" ht="36.75" customHeight="1" thickBot="1">
      <c r="C38" s="216"/>
      <c r="D38" s="322"/>
      <c r="E38" s="323"/>
      <c r="F38" s="323"/>
      <c r="G38" s="323"/>
      <c r="H38" s="323"/>
      <c r="I38" s="323"/>
      <c r="J38" s="323"/>
      <c r="M38" s="559"/>
      <c r="N38" s="560"/>
      <c r="O38" s="572"/>
      <c r="P38" s="660"/>
      <c r="Q38" s="660"/>
      <c r="R38" s="577"/>
      <c r="S38" s="578"/>
      <c r="T38" s="579"/>
      <c r="U38" s="579"/>
      <c r="V38" s="583"/>
      <c r="W38" s="583"/>
      <c r="X38" s="583"/>
      <c r="Y38" s="583"/>
      <c r="Z38" s="583"/>
      <c r="AA38" s="583"/>
      <c r="AB38" s="584"/>
      <c r="AC38" s="584"/>
      <c r="AD38" s="560"/>
      <c r="AE38" s="560"/>
      <c r="AF38" s="560"/>
      <c r="AG38" s="560"/>
      <c r="AH38" s="556"/>
      <c r="AI38" s="556"/>
      <c r="AJ38" s="556"/>
      <c r="AK38" s="556"/>
      <c r="AL38" s="556"/>
      <c r="AM38" s="549"/>
      <c r="AN38" s="549"/>
      <c r="AO38" s="552"/>
    </row>
    <row r="39" spans="3:51" ht="33" customHeight="1" thickBot="1">
      <c r="C39" s="671" t="s">
        <v>56</v>
      </c>
      <c r="D39" s="672"/>
      <c r="E39" s="672"/>
      <c r="F39" s="672"/>
      <c r="G39" s="672"/>
      <c r="H39" s="672"/>
      <c r="I39" s="673"/>
      <c r="J39" s="246" t="s">
        <v>57</v>
      </c>
      <c r="K39" s="246" t="s">
        <v>14</v>
      </c>
      <c r="M39" s="559"/>
      <c r="N39" s="560"/>
      <c r="O39" s="572"/>
      <c r="P39" s="674"/>
      <c r="Q39" s="674"/>
      <c r="R39" s="578"/>
      <c r="S39" s="578"/>
      <c r="T39" s="579"/>
      <c r="U39" s="579"/>
      <c r="V39" s="562"/>
      <c r="W39" s="562"/>
      <c r="X39" s="562"/>
      <c r="Y39" s="562"/>
      <c r="Z39" s="562"/>
      <c r="AA39" s="562"/>
      <c r="AB39" s="562"/>
      <c r="AC39" s="562"/>
      <c r="AD39" s="562"/>
      <c r="AE39" s="562">
        <v>0</v>
      </c>
      <c r="AF39" s="562">
        <v>0</v>
      </c>
      <c r="AG39" s="562">
        <v>0</v>
      </c>
      <c r="AH39" s="562">
        <v>0</v>
      </c>
      <c r="AI39" s="562">
        <v>0</v>
      </c>
      <c r="AJ39" s="562">
        <v>0</v>
      </c>
      <c r="AK39" s="562">
        <v>0</v>
      </c>
      <c r="AL39" s="563">
        <v>0</v>
      </c>
      <c r="AM39" s="563">
        <v>0</v>
      </c>
      <c r="AN39" s="560"/>
      <c r="AO39" s="560"/>
      <c r="AP39" s="560"/>
      <c r="AQ39" s="560"/>
      <c r="AR39" s="556"/>
      <c r="AS39" s="556"/>
      <c r="AT39" s="556"/>
      <c r="AU39" s="556"/>
      <c r="AV39" s="556"/>
      <c r="AW39" s="549"/>
      <c r="AX39" s="549"/>
      <c r="AY39" s="552"/>
    </row>
    <row r="40" spans="3:51" ht="24.75" customHeight="1">
      <c r="C40" s="675" t="s">
        <v>58</v>
      </c>
      <c r="D40" s="676"/>
      <c r="E40" s="676"/>
      <c r="F40" s="676"/>
      <c r="G40" s="676"/>
      <c r="H40" s="676"/>
      <c r="I40" s="677"/>
      <c r="J40" s="329">
        <f>IF($C$9="",0,INDEX('New ISB'!AG:AG,MATCH($C$9,'New ISB'!$C:$C,0)))</f>
        <v>0</v>
      </c>
      <c r="K40" s="330">
        <f>IF(ISERROR(J40/J$61),0,J40/J$61)</f>
        <v>0</v>
      </c>
      <c r="M40" s="559"/>
      <c r="N40" s="560"/>
      <c r="O40" s="572"/>
      <c r="P40" s="580"/>
      <c r="Q40" s="580"/>
      <c r="R40" s="578"/>
      <c r="S40" s="578"/>
      <c r="T40" s="579"/>
      <c r="U40" s="579"/>
      <c r="V40" s="562"/>
      <c r="W40" s="562">
        <v>0</v>
      </c>
      <c r="X40" s="562">
        <v>0</v>
      </c>
      <c r="Y40" s="562">
        <v>0</v>
      </c>
      <c r="Z40" s="562">
        <v>0</v>
      </c>
      <c r="AA40" s="562">
        <v>0</v>
      </c>
      <c r="AB40" s="562">
        <v>0</v>
      </c>
      <c r="AC40" s="562">
        <v>0</v>
      </c>
      <c r="AD40" s="562">
        <v>0</v>
      </c>
      <c r="AE40" s="562">
        <v>0</v>
      </c>
      <c r="AF40" s="562">
        <v>0</v>
      </c>
      <c r="AG40" s="562">
        <v>0</v>
      </c>
      <c r="AH40" s="562">
        <v>0</v>
      </c>
      <c r="AI40" s="562">
        <v>0</v>
      </c>
      <c r="AJ40" s="562">
        <v>0</v>
      </c>
      <c r="AK40" s="562">
        <v>0</v>
      </c>
      <c r="AL40" s="563">
        <v>0</v>
      </c>
      <c r="AM40" s="563">
        <v>0</v>
      </c>
      <c r="AN40" s="560"/>
      <c r="AO40" s="560"/>
      <c r="AP40" s="560"/>
      <c r="AQ40" s="560"/>
      <c r="AR40" s="556"/>
      <c r="AS40" s="556"/>
      <c r="AT40" s="556"/>
      <c r="AU40" s="556"/>
      <c r="AV40" s="556"/>
      <c r="AW40" s="549"/>
      <c r="AX40" s="549"/>
      <c r="AY40" s="552"/>
    </row>
    <row r="41" spans="3:51" ht="24.75" customHeight="1">
      <c r="C41" s="678" t="s">
        <v>60</v>
      </c>
      <c r="D41" s="679"/>
      <c r="E41" s="679"/>
      <c r="F41" s="679"/>
      <c r="G41" s="679"/>
      <c r="H41" s="679"/>
      <c r="I41" s="680"/>
      <c r="J41" s="331">
        <f>IF($C$9="",0,INDEX('New ISB'!AH:AH,MATCH($C$9,'New ISB'!$C:$C,0)))</f>
        <v>0</v>
      </c>
      <c r="K41" s="332">
        <f>IF(ISERROR(J41/J$61),0,J41/J$61)</f>
        <v>0</v>
      </c>
      <c r="M41" s="559"/>
      <c r="N41" s="560"/>
      <c r="O41" s="572"/>
      <c r="P41" s="660"/>
      <c r="Q41" s="660"/>
      <c r="R41" s="578"/>
      <c r="S41" s="578"/>
      <c r="T41" s="579"/>
      <c r="U41" s="579"/>
      <c r="V41" s="562"/>
      <c r="W41" s="562">
        <v>0</v>
      </c>
      <c r="X41" s="562">
        <v>0</v>
      </c>
      <c r="Y41" s="562">
        <v>0</v>
      </c>
      <c r="Z41" s="562">
        <v>0</v>
      </c>
      <c r="AA41" s="562">
        <v>0</v>
      </c>
      <c r="AB41" s="562">
        <v>0</v>
      </c>
      <c r="AC41" s="562">
        <v>0</v>
      </c>
      <c r="AD41" s="562">
        <v>0</v>
      </c>
      <c r="AE41" s="562">
        <v>0</v>
      </c>
      <c r="AF41" s="562">
        <v>0</v>
      </c>
      <c r="AG41" s="562">
        <v>0</v>
      </c>
      <c r="AH41" s="562">
        <v>0</v>
      </c>
      <c r="AI41" s="562">
        <v>0</v>
      </c>
      <c r="AJ41" s="562">
        <v>0</v>
      </c>
      <c r="AK41" s="562">
        <v>0</v>
      </c>
      <c r="AL41" s="563">
        <v>0</v>
      </c>
      <c r="AM41" s="563">
        <v>0</v>
      </c>
      <c r="AN41" s="560"/>
      <c r="AO41" s="560"/>
      <c r="AP41" s="560"/>
      <c r="AQ41" s="560"/>
      <c r="AR41" s="556"/>
      <c r="AS41" s="556"/>
      <c r="AT41" s="556"/>
      <c r="AU41" s="556"/>
      <c r="AV41" s="556"/>
      <c r="AW41" s="549"/>
      <c r="AX41" s="549"/>
      <c r="AY41" s="552"/>
    </row>
    <row r="42" spans="3:51" ht="24.75" customHeight="1">
      <c r="C42" s="662" t="s">
        <v>62</v>
      </c>
      <c r="D42" s="663"/>
      <c r="E42" s="663"/>
      <c r="F42" s="663"/>
      <c r="G42" s="663"/>
      <c r="H42" s="663"/>
      <c r="I42" s="664"/>
      <c r="J42" s="331">
        <f>IF($C$9="",0,INDEX('New ISB'!AI:AI,MATCH($C$9,'New ISB'!$C:$C,0)))</f>
        <v>0</v>
      </c>
      <c r="K42" s="332">
        <f>IF(ISERROR(J42/J$61),0,J42/J$61)</f>
        <v>0</v>
      </c>
      <c r="M42" s="559"/>
      <c r="N42" s="560"/>
      <c r="O42" s="572"/>
      <c r="P42" s="660"/>
      <c r="Q42" s="660"/>
      <c r="R42" s="578"/>
      <c r="S42" s="578"/>
      <c r="T42" s="579"/>
      <c r="U42" s="579"/>
      <c r="V42" s="562"/>
      <c r="W42" s="562">
        <v>0</v>
      </c>
      <c r="X42" s="562">
        <v>0</v>
      </c>
      <c r="Y42" s="562">
        <v>0</v>
      </c>
      <c r="Z42" s="562">
        <v>0</v>
      </c>
      <c r="AA42" s="562">
        <v>0</v>
      </c>
      <c r="AB42" s="562">
        <v>0</v>
      </c>
      <c r="AC42" s="562">
        <v>0</v>
      </c>
      <c r="AD42" s="562">
        <v>0</v>
      </c>
      <c r="AE42" s="562">
        <v>0</v>
      </c>
      <c r="AF42" s="562">
        <v>0</v>
      </c>
      <c r="AG42" s="562">
        <v>0</v>
      </c>
      <c r="AH42" s="562">
        <v>0</v>
      </c>
      <c r="AI42" s="562">
        <v>0</v>
      </c>
      <c r="AJ42" s="562">
        <v>0</v>
      </c>
      <c r="AK42" s="562">
        <v>0</v>
      </c>
      <c r="AL42" s="563">
        <v>0</v>
      </c>
      <c r="AM42" s="563">
        <v>0</v>
      </c>
      <c r="AN42" s="560"/>
      <c r="AO42" s="560"/>
      <c r="AP42" s="560"/>
      <c r="AQ42" s="560"/>
      <c r="AR42" s="556"/>
      <c r="AS42" s="556"/>
      <c r="AT42" s="556"/>
      <c r="AU42" s="556"/>
      <c r="AV42" s="556"/>
      <c r="AW42" s="549"/>
      <c r="AX42" s="549"/>
      <c r="AY42" s="552"/>
    </row>
    <row r="43" spans="3:51" ht="24.75" customHeight="1">
      <c r="C43" s="662" t="s">
        <v>64</v>
      </c>
      <c r="D43" s="663"/>
      <c r="E43" s="663"/>
      <c r="F43" s="663"/>
      <c r="G43" s="663"/>
      <c r="H43" s="663"/>
      <c r="I43" s="664"/>
      <c r="J43" s="331">
        <f>IF($C$9="",0,INDEX('New ISB'!AJ:AJ,MATCH($C$9,'New ISB'!$C:$C,0)))</f>
        <v>0</v>
      </c>
      <c r="K43" s="332">
        <f>IF(ISERROR(J43/J$61),0,J43/J$61)</f>
        <v>0</v>
      </c>
      <c r="M43" s="559"/>
      <c r="N43" s="560"/>
      <c r="O43" s="572"/>
      <c r="P43" s="577"/>
      <c r="Q43" s="577"/>
      <c r="R43" s="578"/>
      <c r="S43" s="578"/>
      <c r="T43" s="579"/>
      <c r="U43" s="579"/>
      <c r="V43" s="562"/>
      <c r="W43" s="562"/>
      <c r="X43" s="562"/>
      <c r="Y43" s="562"/>
      <c r="Z43" s="562"/>
      <c r="AA43" s="562"/>
      <c r="AB43" s="562"/>
      <c r="AC43" s="562"/>
      <c r="AD43" s="562"/>
      <c r="AE43" s="562"/>
      <c r="AF43" s="562"/>
      <c r="AG43" s="562"/>
      <c r="AH43" s="562"/>
      <c r="AI43" s="562"/>
      <c r="AJ43" s="562"/>
      <c r="AK43" s="562"/>
      <c r="AL43" s="563"/>
      <c r="AM43" s="563"/>
      <c r="AN43" s="560"/>
      <c r="AO43" s="560"/>
      <c r="AP43" s="560"/>
      <c r="AQ43" s="560"/>
      <c r="AR43" s="556"/>
      <c r="AS43" s="556"/>
      <c r="AT43" s="556"/>
      <c r="AU43" s="556"/>
      <c r="AV43" s="556"/>
      <c r="AW43" s="549"/>
      <c r="AX43" s="549"/>
      <c r="AY43" s="552"/>
    </row>
    <row r="44" spans="3:51" ht="24.75" customHeight="1" thickBot="1">
      <c r="C44" s="665" t="s">
        <v>621</v>
      </c>
      <c r="D44" s="666"/>
      <c r="E44" s="666"/>
      <c r="F44" s="666"/>
      <c r="G44" s="666"/>
      <c r="H44" s="666"/>
      <c r="I44" s="667"/>
      <c r="J44" s="333">
        <f>D45+H45</f>
        <v>0</v>
      </c>
      <c r="K44" s="332">
        <f>IF(ISERROR(J44/J$61),0,J44/J$61)</f>
        <v>0</v>
      </c>
      <c r="M44" s="559"/>
      <c r="N44" s="560"/>
      <c r="O44" s="572"/>
      <c r="P44" s="660"/>
      <c r="Q44" s="660"/>
      <c r="R44" s="578"/>
      <c r="S44" s="578"/>
      <c r="T44" s="579"/>
      <c r="U44" s="579"/>
      <c r="V44" s="562"/>
      <c r="W44" s="562">
        <v>0</v>
      </c>
      <c r="X44" s="562">
        <v>0</v>
      </c>
      <c r="Y44" s="562">
        <v>0</v>
      </c>
      <c r="Z44" s="562">
        <v>0</v>
      </c>
      <c r="AA44" s="562">
        <v>0</v>
      </c>
      <c r="AB44" s="562">
        <v>0</v>
      </c>
      <c r="AC44" s="562">
        <v>0</v>
      </c>
      <c r="AD44" s="562">
        <v>0</v>
      </c>
      <c r="AE44" s="562">
        <v>0</v>
      </c>
      <c r="AF44" s="562">
        <v>0</v>
      </c>
      <c r="AG44" s="562">
        <v>0</v>
      </c>
      <c r="AH44" s="562">
        <v>0</v>
      </c>
      <c r="AI44" s="562">
        <v>0</v>
      </c>
      <c r="AJ44" s="562">
        <v>0</v>
      </c>
      <c r="AK44" s="562">
        <v>0</v>
      </c>
      <c r="AL44" s="563">
        <v>0</v>
      </c>
      <c r="AM44" s="563">
        <v>0</v>
      </c>
      <c r="AN44" s="560"/>
      <c r="AO44" s="560"/>
      <c r="AP44" s="560"/>
      <c r="AQ44" s="560"/>
      <c r="AR44" s="556"/>
      <c r="AS44" s="556"/>
      <c r="AT44" s="556"/>
      <c r="AU44" s="556"/>
      <c r="AV44" s="556"/>
      <c r="AW44" s="549"/>
      <c r="AX44" s="549"/>
      <c r="AY44" s="552"/>
    </row>
    <row r="45" spans="3:51" ht="24.75" customHeight="1" thickBot="1">
      <c r="C45" s="334" t="s">
        <v>622</v>
      </c>
      <c r="D45" s="668">
        <f>IF($C$9="",0,INDEX('New ISB'!BX:BX,MATCH($C$9,'New ISB'!$C:$C,0)))</f>
        <v>0</v>
      </c>
      <c r="E45" s="669"/>
      <c r="F45" s="335" t="s">
        <v>623</v>
      </c>
      <c r="G45" s="336"/>
      <c r="H45" s="668">
        <v>0</v>
      </c>
      <c r="I45" s="670"/>
      <c r="J45" s="669"/>
      <c r="K45" s="337"/>
      <c r="M45" s="559"/>
      <c r="N45" s="560"/>
      <c r="O45" s="572"/>
      <c r="P45" s="660"/>
      <c r="Q45" s="660"/>
      <c r="R45" s="578"/>
      <c r="S45" s="578"/>
      <c r="T45" s="579"/>
      <c r="U45" s="579"/>
      <c r="V45" s="562"/>
      <c r="W45" s="562">
        <v>0</v>
      </c>
      <c r="X45" s="562">
        <v>0</v>
      </c>
      <c r="Y45" s="562">
        <v>0</v>
      </c>
      <c r="Z45" s="562">
        <v>0</v>
      </c>
      <c r="AA45" s="562">
        <v>0</v>
      </c>
      <c r="AB45" s="562">
        <v>0</v>
      </c>
      <c r="AC45" s="562">
        <v>0</v>
      </c>
      <c r="AD45" s="562">
        <v>0</v>
      </c>
      <c r="AE45" s="562">
        <v>0</v>
      </c>
      <c r="AF45" s="562">
        <v>0</v>
      </c>
      <c r="AG45" s="562">
        <v>0</v>
      </c>
      <c r="AH45" s="562">
        <v>0</v>
      </c>
      <c r="AI45" s="562">
        <v>0</v>
      </c>
      <c r="AJ45" s="562">
        <v>0</v>
      </c>
      <c r="AK45" s="562">
        <v>0</v>
      </c>
      <c r="AL45" s="563">
        <v>0</v>
      </c>
      <c r="AM45" s="563">
        <v>0</v>
      </c>
      <c r="AN45" s="560"/>
      <c r="AO45" s="560"/>
      <c r="AP45" s="560"/>
      <c r="AQ45" s="560"/>
      <c r="AR45" s="556"/>
      <c r="AS45" s="556"/>
      <c r="AT45" s="556"/>
      <c r="AU45" s="556"/>
      <c r="AV45" s="556"/>
      <c r="AW45" s="549"/>
      <c r="AX45" s="549"/>
      <c r="AY45" s="552"/>
    </row>
    <row r="46" spans="3:51" ht="24.75" customHeight="1" thickBot="1">
      <c r="C46" s="662" t="s">
        <v>67</v>
      </c>
      <c r="D46" s="684"/>
      <c r="E46" s="684"/>
      <c r="F46" s="663"/>
      <c r="G46" s="663"/>
      <c r="H46" s="684"/>
      <c r="I46" s="685"/>
      <c r="J46" s="338">
        <f>IF($C$9="",0,INDEX('New ISB'!AL:AL,MATCH($C$9,'New ISB'!$C:$C,0)))</f>
        <v>0</v>
      </c>
      <c r="K46" s="332">
        <f>IF(ISERROR(J46/J$61),0,J46/J$61)</f>
        <v>0</v>
      </c>
      <c r="M46" s="559"/>
      <c r="N46" s="560"/>
      <c r="O46" s="572"/>
      <c r="P46" s="660"/>
      <c r="Q46" s="660"/>
      <c r="R46" s="578"/>
      <c r="S46" s="578"/>
      <c r="T46" s="579"/>
      <c r="U46" s="579"/>
      <c r="V46" s="562"/>
      <c r="W46" s="562">
        <v>0</v>
      </c>
      <c r="X46" s="562">
        <v>0</v>
      </c>
      <c r="Y46" s="562">
        <v>0</v>
      </c>
      <c r="Z46" s="562">
        <v>0</v>
      </c>
      <c r="AA46" s="562">
        <v>0</v>
      </c>
      <c r="AB46" s="562">
        <v>0</v>
      </c>
      <c r="AC46" s="562">
        <v>0</v>
      </c>
      <c r="AD46" s="562">
        <v>0</v>
      </c>
      <c r="AE46" s="562">
        <v>0</v>
      </c>
      <c r="AF46" s="562">
        <v>0</v>
      </c>
      <c r="AG46" s="562">
        <v>0</v>
      </c>
      <c r="AH46" s="562">
        <v>0</v>
      </c>
      <c r="AI46" s="562">
        <v>0</v>
      </c>
      <c r="AJ46" s="562">
        <v>0</v>
      </c>
      <c r="AK46" s="562">
        <v>0</v>
      </c>
      <c r="AL46" s="563">
        <v>0</v>
      </c>
      <c r="AM46" s="563">
        <v>0</v>
      </c>
      <c r="AN46" s="560"/>
      <c r="AO46" s="560"/>
      <c r="AP46" s="560"/>
      <c r="AQ46" s="560"/>
      <c r="AR46" s="556"/>
      <c r="AS46" s="556"/>
      <c r="AT46" s="556"/>
      <c r="AU46" s="556"/>
      <c r="AV46" s="556"/>
      <c r="AW46" s="549"/>
      <c r="AX46" s="549"/>
      <c r="AY46" s="552"/>
    </row>
    <row r="47" spans="3:51" ht="36.75" customHeight="1" thickBot="1">
      <c r="C47" s="339" t="s">
        <v>69</v>
      </c>
      <c r="D47" s="340"/>
      <c r="E47" s="340"/>
      <c r="F47" s="340"/>
      <c r="G47" s="340"/>
      <c r="H47" s="340"/>
      <c r="I47" s="340"/>
      <c r="J47" s="340"/>
      <c r="K47" s="341"/>
      <c r="M47" s="559"/>
      <c r="N47" s="560"/>
      <c r="O47" s="572"/>
      <c r="P47" s="660"/>
      <c r="Q47" s="660"/>
      <c r="R47" s="578"/>
      <c r="S47" s="578"/>
      <c r="T47" s="579"/>
      <c r="U47" s="579"/>
      <c r="V47" s="562"/>
      <c r="W47" s="562">
        <v>0</v>
      </c>
      <c r="X47" s="562">
        <v>0</v>
      </c>
      <c r="Y47" s="562">
        <v>0</v>
      </c>
      <c r="Z47" s="562">
        <v>0</v>
      </c>
      <c r="AA47" s="562">
        <v>0</v>
      </c>
      <c r="AB47" s="562">
        <v>0</v>
      </c>
      <c r="AC47" s="562">
        <v>0</v>
      </c>
      <c r="AD47" s="562">
        <v>0</v>
      </c>
      <c r="AE47" s="562">
        <v>0</v>
      </c>
      <c r="AF47" s="562">
        <v>0</v>
      </c>
      <c r="AG47" s="562">
        <v>0</v>
      </c>
      <c r="AH47" s="562">
        <v>0</v>
      </c>
      <c r="AI47" s="562">
        <v>0</v>
      </c>
      <c r="AJ47" s="562">
        <v>0</v>
      </c>
      <c r="AK47" s="562">
        <v>0</v>
      </c>
      <c r="AL47" s="563">
        <v>0</v>
      </c>
      <c r="AM47" s="563">
        <v>0</v>
      </c>
      <c r="AN47" s="560"/>
      <c r="AO47" s="560"/>
      <c r="AP47" s="560"/>
      <c r="AQ47" s="560"/>
      <c r="AR47" s="556"/>
      <c r="AS47" s="556"/>
      <c r="AT47" s="556"/>
      <c r="AU47" s="556"/>
      <c r="AV47" s="556"/>
      <c r="AW47" s="549"/>
      <c r="AX47" s="549"/>
      <c r="AY47" s="552"/>
    </row>
    <row r="48" spans="3:51" ht="33" customHeight="1" thickBot="1">
      <c r="C48" s="342" t="s">
        <v>56</v>
      </c>
      <c r="D48" s="686" t="s">
        <v>71</v>
      </c>
      <c r="E48" s="687"/>
      <c r="F48" s="687"/>
      <c r="G48" s="687"/>
      <c r="H48" s="687"/>
      <c r="I48" s="688"/>
      <c r="J48" s="244" t="s">
        <v>57</v>
      </c>
      <c r="K48" s="244" t="s">
        <v>14</v>
      </c>
      <c r="M48" s="559"/>
      <c r="N48" s="560"/>
      <c r="O48" s="572"/>
      <c r="P48" s="674"/>
      <c r="Q48" s="674"/>
      <c r="R48" s="578"/>
      <c r="S48" s="580"/>
      <c r="T48" s="579"/>
      <c r="U48" s="579"/>
      <c r="V48" s="562"/>
      <c r="W48" s="562">
        <v>0</v>
      </c>
      <c r="X48" s="562">
        <v>0</v>
      </c>
      <c r="Y48" s="562">
        <v>0</v>
      </c>
      <c r="Z48" s="562">
        <v>0</v>
      </c>
      <c r="AA48" s="562">
        <v>0</v>
      </c>
      <c r="AB48" s="562">
        <v>0</v>
      </c>
      <c r="AC48" s="562">
        <v>0</v>
      </c>
      <c r="AD48" s="562">
        <v>0</v>
      </c>
      <c r="AE48" s="562">
        <v>0</v>
      </c>
      <c r="AF48" s="562">
        <v>0</v>
      </c>
      <c r="AG48" s="562">
        <v>0</v>
      </c>
      <c r="AH48" s="562">
        <v>0</v>
      </c>
      <c r="AI48" s="562">
        <v>0</v>
      </c>
      <c r="AJ48" s="562">
        <v>0</v>
      </c>
      <c r="AK48" s="562">
        <v>0</v>
      </c>
      <c r="AL48" s="563">
        <v>0</v>
      </c>
      <c r="AM48" s="563">
        <v>0</v>
      </c>
      <c r="AN48" s="560"/>
      <c r="AO48" s="560"/>
      <c r="AP48" s="560"/>
      <c r="AQ48" s="560"/>
      <c r="AR48" s="556"/>
      <c r="AS48" s="556"/>
      <c r="AT48" s="556"/>
      <c r="AU48" s="556"/>
      <c r="AV48" s="556"/>
      <c r="AW48" s="549"/>
      <c r="AX48" s="549"/>
      <c r="AY48" s="552"/>
    </row>
    <row r="49" spans="3:51" ht="24.75" customHeight="1">
      <c r="C49" s="689" t="s">
        <v>624</v>
      </c>
      <c r="D49" s="690"/>
      <c r="E49" s="690"/>
      <c r="F49" s="690"/>
      <c r="G49" s="690"/>
      <c r="H49" s="690"/>
      <c r="I49" s="691"/>
      <c r="J49" s="343">
        <f>IF($C$9="",0,INDEX('New ISB'!AM:AM,MATCH($C$9,'New ISB'!$C:$C,0)))</f>
        <v>0</v>
      </c>
      <c r="K49" s="330">
        <f t="shared" ref="K49:K55" si="2">IF(ISERROR(J49/J$61),0,J49/J$61)</f>
        <v>0</v>
      </c>
      <c r="M49" s="559"/>
      <c r="N49" s="560"/>
      <c r="O49" s="572"/>
      <c r="P49" s="660"/>
      <c r="Q49" s="660"/>
      <c r="R49" s="577"/>
      <c r="S49" s="578"/>
      <c r="T49" s="579"/>
      <c r="U49" s="579"/>
      <c r="V49" s="562"/>
      <c r="W49" s="562">
        <v>0</v>
      </c>
      <c r="X49" s="562">
        <v>0</v>
      </c>
      <c r="Y49" s="562">
        <v>0</v>
      </c>
      <c r="Z49" s="562">
        <v>0</v>
      </c>
      <c r="AA49" s="562">
        <v>0</v>
      </c>
      <c r="AB49" s="562">
        <v>0</v>
      </c>
      <c r="AC49" s="562">
        <v>0</v>
      </c>
      <c r="AD49" s="562">
        <v>0</v>
      </c>
      <c r="AE49" s="562">
        <v>0</v>
      </c>
      <c r="AF49" s="562">
        <v>0</v>
      </c>
      <c r="AG49" s="562">
        <v>0</v>
      </c>
      <c r="AH49" s="562">
        <v>0</v>
      </c>
      <c r="AI49" s="562">
        <v>0</v>
      </c>
      <c r="AJ49" s="562">
        <v>0</v>
      </c>
      <c r="AK49" s="562">
        <v>0</v>
      </c>
      <c r="AL49" s="563">
        <v>0</v>
      </c>
      <c r="AM49" s="563">
        <v>0</v>
      </c>
      <c r="AN49" s="560"/>
      <c r="AO49" s="560"/>
      <c r="AP49" s="560"/>
      <c r="AQ49" s="560"/>
      <c r="AR49" s="556"/>
      <c r="AS49" s="556"/>
      <c r="AT49" s="556"/>
      <c r="AU49" s="556"/>
      <c r="AV49" s="556"/>
      <c r="AW49" s="549"/>
      <c r="AX49" s="549"/>
      <c r="AY49" s="552"/>
    </row>
    <row r="50" spans="3:51" ht="24.75" customHeight="1">
      <c r="C50" s="681" t="s">
        <v>625</v>
      </c>
      <c r="D50" s="682"/>
      <c r="E50" s="682"/>
      <c r="F50" s="682"/>
      <c r="G50" s="682"/>
      <c r="H50" s="682"/>
      <c r="I50" s="683"/>
      <c r="J50" s="344">
        <f>IF($C$9="",0,INDEX('New ISB'!AN:AN,MATCH($C$9,'New ISB'!$C:$C,0)))</f>
        <v>0</v>
      </c>
      <c r="K50" s="332">
        <f t="shared" si="2"/>
        <v>0</v>
      </c>
      <c r="M50" s="559"/>
      <c r="N50" s="560"/>
      <c r="O50" s="572"/>
      <c r="P50" s="674"/>
      <c r="Q50" s="674"/>
      <c r="R50" s="578"/>
      <c r="S50" s="580"/>
      <c r="T50" s="579"/>
      <c r="U50" s="579"/>
      <c r="V50" s="562"/>
      <c r="W50" s="562">
        <v>0</v>
      </c>
      <c r="X50" s="562">
        <v>0</v>
      </c>
      <c r="Y50" s="562">
        <v>0</v>
      </c>
      <c r="Z50" s="562">
        <v>0</v>
      </c>
      <c r="AA50" s="562">
        <v>0</v>
      </c>
      <c r="AB50" s="562">
        <v>0</v>
      </c>
      <c r="AC50" s="562">
        <v>0</v>
      </c>
      <c r="AD50" s="562">
        <v>0</v>
      </c>
      <c r="AE50" s="562">
        <v>0</v>
      </c>
      <c r="AF50" s="562">
        <v>0</v>
      </c>
      <c r="AG50" s="562">
        <v>0</v>
      </c>
      <c r="AH50" s="562">
        <v>0</v>
      </c>
      <c r="AI50" s="562">
        <v>0</v>
      </c>
      <c r="AJ50" s="562">
        <v>0</v>
      </c>
      <c r="AK50" s="562">
        <v>0</v>
      </c>
      <c r="AL50" s="563">
        <v>0</v>
      </c>
      <c r="AM50" s="563">
        <v>0</v>
      </c>
      <c r="AN50" s="560"/>
      <c r="AO50" s="560"/>
      <c r="AP50" s="560"/>
      <c r="AQ50" s="560"/>
      <c r="AR50" s="556"/>
      <c r="AS50" s="556"/>
      <c r="AT50" s="556"/>
      <c r="AU50" s="556"/>
      <c r="AV50" s="556"/>
      <c r="AW50" s="552"/>
      <c r="AX50" s="552"/>
      <c r="AY50" s="552"/>
    </row>
    <row r="51" spans="3:51" ht="24.75" customHeight="1">
      <c r="C51" s="681" t="s">
        <v>626</v>
      </c>
      <c r="D51" s="682"/>
      <c r="E51" s="682"/>
      <c r="F51" s="682"/>
      <c r="G51" s="682"/>
      <c r="H51" s="682"/>
      <c r="I51" s="683"/>
      <c r="J51" s="344">
        <f>IF($C$9="",0,INDEX('New ISB'!AO:AO,MATCH($C$9,'New ISB'!$C:$C,0)))</f>
        <v>0</v>
      </c>
      <c r="K51" s="332">
        <f t="shared" si="2"/>
        <v>0</v>
      </c>
      <c r="M51" s="559"/>
      <c r="N51" s="560"/>
      <c r="O51" s="572"/>
      <c r="P51" s="674"/>
      <c r="Q51" s="674"/>
      <c r="R51" s="580"/>
      <c r="S51" s="578"/>
      <c r="T51" s="579"/>
      <c r="U51" s="579"/>
      <c r="V51" s="562"/>
      <c r="W51" s="562">
        <v>0</v>
      </c>
      <c r="X51" s="562">
        <v>0</v>
      </c>
      <c r="Y51" s="562">
        <v>0</v>
      </c>
      <c r="Z51" s="562">
        <v>0</v>
      </c>
      <c r="AA51" s="562">
        <v>0</v>
      </c>
      <c r="AB51" s="562">
        <v>0</v>
      </c>
      <c r="AC51" s="562">
        <v>0</v>
      </c>
      <c r="AD51" s="562">
        <v>0</v>
      </c>
      <c r="AE51" s="562">
        <v>0</v>
      </c>
      <c r="AF51" s="562">
        <v>0</v>
      </c>
      <c r="AG51" s="562">
        <v>0</v>
      </c>
      <c r="AH51" s="562">
        <v>0</v>
      </c>
      <c r="AI51" s="562">
        <v>0</v>
      </c>
      <c r="AJ51" s="562">
        <v>0</v>
      </c>
      <c r="AK51" s="562">
        <v>0</v>
      </c>
      <c r="AL51" s="563">
        <v>0</v>
      </c>
      <c r="AM51" s="563">
        <v>0</v>
      </c>
      <c r="AN51" s="560"/>
      <c r="AO51" s="560"/>
      <c r="AP51" s="560"/>
      <c r="AQ51" s="560"/>
      <c r="AR51" s="556"/>
      <c r="AS51" s="556"/>
      <c r="AT51" s="556"/>
      <c r="AU51" s="556"/>
      <c r="AV51" s="556"/>
      <c r="AW51" s="552"/>
      <c r="AX51" s="552"/>
      <c r="AY51" s="552"/>
    </row>
    <row r="52" spans="3:51" ht="24.75" customHeight="1">
      <c r="C52" s="681" t="s">
        <v>627</v>
      </c>
      <c r="D52" s="682"/>
      <c r="E52" s="682"/>
      <c r="F52" s="682"/>
      <c r="G52" s="682"/>
      <c r="H52" s="682"/>
      <c r="I52" s="683"/>
      <c r="J52" s="344">
        <f>IF($C$9="",0,INDEX('New ISB'!AP:AP,MATCH($C$9,'New ISB'!$C:$C,0)))</f>
        <v>0</v>
      </c>
      <c r="K52" s="332">
        <f t="shared" si="2"/>
        <v>0</v>
      </c>
      <c r="M52" s="559"/>
      <c r="N52" s="560"/>
      <c r="O52" s="572"/>
      <c r="P52" s="660"/>
      <c r="Q52" s="660"/>
      <c r="R52" s="578"/>
      <c r="S52" s="578"/>
      <c r="T52" s="579"/>
      <c r="U52" s="579"/>
      <c r="V52" s="562"/>
      <c r="W52" s="562">
        <v>0</v>
      </c>
      <c r="X52" s="562">
        <v>0</v>
      </c>
      <c r="Y52" s="562">
        <v>0</v>
      </c>
      <c r="Z52" s="562">
        <v>0</v>
      </c>
      <c r="AA52" s="562">
        <v>0</v>
      </c>
      <c r="AB52" s="562">
        <v>0</v>
      </c>
      <c r="AC52" s="562">
        <v>0</v>
      </c>
      <c r="AD52" s="562">
        <v>0</v>
      </c>
      <c r="AE52" s="562">
        <v>0</v>
      </c>
      <c r="AF52" s="562">
        <v>0</v>
      </c>
      <c r="AG52" s="562">
        <v>0</v>
      </c>
      <c r="AH52" s="562">
        <v>0</v>
      </c>
      <c r="AI52" s="562">
        <v>0</v>
      </c>
      <c r="AJ52" s="562">
        <v>0</v>
      </c>
      <c r="AK52" s="562">
        <v>0</v>
      </c>
      <c r="AL52" s="563">
        <v>0</v>
      </c>
      <c r="AM52" s="563">
        <v>0</v>
      </c>
      <c r="AN52" s="560"/>
      <c r="AO52" s="560"/>
      <c r="AP52" s="560"/>
      <c r="AQ52" s="560"/>
      <c r="AR52" s="556"/>
      <c r="AS52" s="556"/>
      <c r="AT52" s="556"/>
      <c r="AU52" s="556"/>
      <c r="AV52" s="556"/>
      <c r="AW52" s="552"/>
      <c r="AX52" s="552"/>
      <c r="AY52" s="552"/>
    </row>
    <row r="53" spans="3:51" ht="24.75" customHeight="1">
      <c r="C53" s="681" t="s">
        <v>628</v>
      </c>
      <c r="D53" s="682"/>
      <c r="E53" s="682"/>
      <c r="F53" s="682"/>
      <c r="G53" s="682"/>
      <c r="H53" s="682"/>
      <c r="I53" s="683"/>
      <c r="J53" s="344">
        <f>IF($C$9="",0,INDEX('New ISB'!AQ:AQ,MATCH($C$9,'New ISB'!$C:$C,0)))</f>
        <v>0</v>
      </c>
      <c r="K53" s="332">
        <f t="shared" si="2"/>
        <v>0</v>
      </c>
      <c r="M53" s="559"/>
      <c r="N53" s="560"/>
      <c r="O53" s="572"/>
      <c r="P53" s="697"/>
      <c r="Q53" s="697"/>
      <c r="R53" s="578"/>
      <c r="S53" s="578"/>
      <c r="T53" s="579"/>
      <c r="U53" s="579"/>
      <c r="V53" s="562"/>
      <c r="W53" s="562">
        <v>0</v>
      </c>
      <c r="X53" s="562">
        <v>0</v>
      </c>
      <c r="Y53" s="562">
        <v>0</v>
      </c>
      <c r="Z53" s="562">
        <v>0</v>
      </c>
      <c r="AA53" s="562">
        <v>0</v>
      </c>
      <c r="AB53" s="562">
        <v>0</v>
      </c>
      <c r="AC53" s="562">
        <v>0</v>
      </c>
      <c r="AD53" s="562">
        <v>0</v>
      </c>
      <c r="AE53" s="562">
        <v>0</v>
      </c>
      <c r="AF53" s="562">
        <v>0</v>
      </c>
      <c r="AG53" s="562">
        <v>0</v>
      </c>
      <c r="AH53" s="562">
        <v>0</v>
      </c>
      <c r="AI53" s="562">
        <v>0</v>
      </c>
      <c r="AJ53" s="562">
        <v>0</v>
      </c>
      <c r="AK53" s="562">
        <v>0</v>
      </c>
      <c r="AL53" s="563">
        <v>0</v>
      </c>
      <c r="AM53" s="563">
        <v>0</v>
      </c>
      <c r="AN53" s="560"/>
      <c r="AO53" s="560"/>
      <c r="AP53" s="560"/>
      <c r="AQ53" s="560"/>
      <c r="AR53" s="556"/>
      <c r="AS53" s="556"/>
      <c r="AT53" s="556"/>
      <c r="AU53" s="556"/>
      <c r="AV53" s="556"/>
      <c r="AW53" s="552"/>
      <c r="AX53" s="552"/>
      <c r="AY53" s="552"/>
    </row>
    <row r="54" spans="3:51" ht="24.75" customHeight="1">
      <c r="C54" s="681" t="s">
        <v>629</v>
      </c>
      <c r="D54" s="682"/>
      <c r="E54" s="682"/>
      <c r="F54" s="682"/>
      <c r="G54" s="682"/>
      <c r="H54" s="682"/>
      <c r="I54" s="683"/>
      <c r="J54" s="344">
        <f>IF($C$9="",0,INDEX('New ISB'!AR:AR,MATCH($C$9,'New ISB'!$C:$C,0)))</f>
        <v>0</v>
      </c>
      <c r="K54" s="332">
        <f t="shared" si="2"/>
        <v>0</v>
      </c>
      <c r="M54" s="559"/>
      <c r="N54" s="560"/>
      <c r="O54" s="572"/>
      <c r="P54" s="697"/>
      <c r="Q54" s="697"/>
      <c r="R54" s="578"/>
      <c r="S54" s="578"/>
      <c r="T54" s="581"/>
      <c r="U54" s="581"/>
      <c r="V54" s="345"/>
      <c r="W54" s="345">
        <v>0</v>
      </c>
      <c r="X54" s="345">
        <v>0</v>
      </c>
      <c r="Y54" s="345">
        <v>0</v>
      </c>
      <c r="Z54" s="345">
        <v>0</v>
      </c>
      <c r="AA54" s="345">
        <v>0</v>
      </c>
      <c r="AB54" s="345">
        <v>0</v>
      </c>
      <c r="AC54" s="345">
        <v>0</v>
      </c>
      <c r="AD54" s="345">
        <v>0</v>
      </c>
      <c r="AE54" s="345">
        <v>0</v>
      </c>
      <c r="AF54" s="345">
        <v>0</v>
      </c>
      <c r="AG54" s="345">
        <v>0</v>
      </c>
      <c r="AH54" s="345">
        <v>0</v>
      </c>
      <c r="AI54" s="345">
        <v>0</v>
      </c>
      <c r="AJ54" s="345">
        <v>0</v>
      </c>
      <c r="AK54" s="345">
        <v>0</v>
      </c>
      <c r="AL54" s="563">
        <v>0</v>
      </c>
      <c r="AM54" s="563">
        <v>0</v>
      </c>
      <c r="AN54" s="560"/>
      <c r="AO54" s="560"/>
      <c r="AP54" s="560"/>
      <c r="AQ54" s="560"/>
      <c r="AR54" s="556"/>
      <c r="AS54" s="556"/>
      <c r="AT54" s="556"/>
      <c r="AU54" s="556"/>
      <c r="AV54" s="556"/>
      <c r="AW54" s="552"/>
      <c r="AX54" s="552"/>
      <c r="AY54" s="552"/>
    </row>
    <row r="55" spans="3:51" ht="24.75" customHeight="1" thickBot="1">
      <c r="C55" s="698" t="s">
        <v>630</v>
      </c>
      <c r="D55" s="699"/>
      <c r="E55" s="699"/>
      <c r="F55" s="699"/>
      <c r="G55" s="699"/>
      <c r="H55" s="699"/>
      <c r="I55" s="700"/>
      <c r="J55" s="346">
        <f>IF($C$9="",0,INDEX('New ISB'!AS:AS,MATCH($C$9,'New ISB'!$C:$C,0)))</f>
        <v>0</v>
      </c>
      <c r="K55" s="347">
        <f t="shared" si="2"/>
        <v>0</v>
      </c>
      <c r="M55" s="559"/>
      <c r="N55" s="560"/>
      <c r="O55" s="572"/>
      <c r="P55" s="572"/>
      <c r="Q55" s="572"/>
      <c r="R55" s="572"/>
      <c r="S55" s="572"/>
      <c r="T55" s="572"/>
      <c r="U55" s="572"/>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56"/>
      <c r="AS55" s="556"/>
      <c r="AT55" s="556"/>
      <c r="AU55" s="556"/>
      <c r="AV55" s="556"/>
      <c r="AW55" s="552"/>
      <c r="AX55" s="552"/>
      <c r="AY55" s="552"/>
    </row>
    <row r="56" spans="3:51" ht="24.75" customHeight="1" thickBot="1">
      <c r="C56" s="348"/>
      <c r="D56" s="348"/>
      <c r="E56" s="348"/>
      <c r="F56" s="348"/>
      <c r="G56" s="348"/>
      <c r="H56" s="348"/>
      <c r="I56" s="348"/>
      <c r="J56" s="349"/>
      <c r="K56" s="350"/>
      <c r="M56" s="559"/>
      <c r="N56" s="560"/>
      <c r="O56" s="572"/>
      <c r="P56" s="572"/>
      <c r="Q56" s="572"/>
      <c r="R56" s="572"/>
      <c r="S56" s="572"/>
      <c r="T56" s="572"/>
      <c r="U56" s="572"/>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56"/>
      <c r="AS56" s="556"/>
      <c r="AT56" s="556"/>
      <c r="AU56" s="556"/>
      <c r="AV56" s="556"/>
      <c r="AW56" s="552"/>
      <c r="AX56" s="552"/>
      <c r="AY56" s="552"/>
    </row>
    <row r="57" spans="3:51" ht="24.75" customHeight="1" thickBot="1">
      <c r="C57" s="692" t="s">
        <v>76</v>
      </c>
      <c r="D57" s="693"/>
      <c r="E57" s="693"/>
      <c r="F57" s="693"/>
      <c r="G57" s="693"/>
      <c r="H57" s="693"/>
      <c r="I57" s="694"/>
      <c r="J57" s="695">
        <f>SUM(J16,J21,J31,J40:J44,J46,J49:J55)</f>
        <v>0</v>
      </c>
      <c r="K57" s="696"/>
      <c r="M57" s="559"/>
      <c r="N57" s="560"/>
      <c r="O57" s="572"/>
      <c r="P57" s="549"/>
      <c r="Q57" s="549"/>
      <c r="R57" s="549"/>
      <c r="S57" s="549"/>
      <c r="T57" s="549"/>
      <c r="U57" s="549"/>
      <c r="V57" s="556"/>
      <c r="W57" s="556"/>
      <c r="X57" s="556"/>
      <c r="Y57" s="556"/>
      <c r="Z57" s="556"/>
      <c r="AA57" s="556"/>
      <c r="AB57" s="556"/>
      <c r="AC57" s="556"/>
      <c r="AD57" s="556"/>
      <c r="AE57" s="556"/>
      <c r="AF57" s="556"/>
      <c r="AG57" s="556"/>
      <c r="AH57" s="556"/>
      <c r="AI57" s="556"/>
      <c r="AJ57" s="556"/>
      <c r="AK57" s="556"/>
      <c r="AL57" s="556"/>
      <c r="AM57" s="556"/>
      <c r="AN57" s="556"/>
      <c r="AO57" s="556"/>
      <c r="AP57" s="556"/>
      <c r="AQ57" s="556"/>
      <c r="AR57" s="556"/>
      <c r="AS57" s="556"/>
      <c r="AT57" s="556"/>
      <c r="AU57" s="556"/>
      <c r="AV57" s="556"/>
      <c r="AW57" s="552"/>
      <c r="AX57" s="552"/>
      <c r="AY57" s="552"/>
    </row>
    <row r="58" spans="3:51" ht="24.75" customHeight="1" thickBot="1">
      <c r="C58" s="348"/>
      <c r="D58" s="348"/>
      <c r="E58" s="348"/>
      <c r="F58" s="348"/>
      <c r="G58" s="348"/>
      <c r="H58" s="348"/>
      <c r="I58" s="348"/>
      <c r="J58" s="349"/>
      <c r="K58" s="350"/>
      <c r="O58" s="549"/>
      <c r="P58" s="572"/>
      <c r="Q58" s="572"/>
      <c r="R58" s="572"/>
      <c r="S58" s="572"/>
      <c r="T58" s="572"/>
      <c r="U58" s="572"/>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56"/>
      <c r="AS58" s="556"/>
      <c r="AT58" s="556"/>
      <c r="AU58" s="556"/>
      <c r="AV58" s="556"/>
      <c r="AW58" s="552"/>
      <c r="AX58" s="552"/>
      <c r="AY58" s="552"/>
    </row>
    <row r="59" spans="3:51" ht="24.75" customHeight="1" thickBot="1">
      <c r="C59" s="718" t="s">
        <v>631</v>
      </c>
      <c r="D59" s="719"/>
      <c r="E59" s="719"/>
      <c r="F59" s="719"/>
      <c r="G59" s="719"/>
      <c r="H59" s="719"/>
      <c r="I59" s="720"/>
      <c r="J59" s="695">
        <v>0</v>
      </c>
      <c r="K59" s="696"/>
      <c r="M59" s="559"/>
      <c r="N59" s="560"/>
      <c r="O59" s="572"/>
      <c r="P59" s="572"/>
      <c r="Q59" s="572"/>
      <c r="R59" s="572"/>
      <c r="S59" s="572"/>
      <c r="T59" s="572"/>
      <c r="U59" s="572"/>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56"/>
      <c r="AS59" s="556"/>
      <c r="AT59" s="556"/>
      <c r="AU59" s="556"/>
      <c r="AV59" s="556"/>
      <c r="AW59" s="552"/>
      <c r="AX59" s="552"/>
      <c r="AY59" s="552"/>
    </row>
    <row r="60" spans="3:51" ht="24.75" customHeight="1" thickBot="1">
      <c r="C60" s="718" t="s">
        <v>77</v>
      </c>
      <c r="D60" s="719"/>
      <c r="E60" s="719"/>
      <c r="F60" s="719"/>
      <c r="G60" s="719"/>
      <c r="H60" s="719"/>
      <c r="I60" s="720"/>
      <c r="J60" s="695">
        <f>IF($C$9="",0,SUM(INDEX('New ISB'!$BC:$BC,MATCH($C$9,'New ISB'!$C:$C,0))))+IF($C$9="",0,SUM(INDEX('New ISB'!$BB:$BB,MATCH($C$9,'New ISB'!$C:$C,0))))</f>
        <v>0</v>
      </c>
      <c r="K60" s="696"/>
      <c r="M60" s="559"/>
      <c r="N60" s="559"/>
      <c r="O60" s="572"/>
      <c r="P60" s="572"/>
      <c r="Q60" s="572"/>
      <c r="R60" s="572"/>
      <c r="S60" s="572"/>
      <c r="T60" s="572"/>
      <c r="U60" s="572"/>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56"/>
      <c r="AS60" s="556"/>
      <c r="AT60" s="556"/>
      <c r="AU60" s="556"/>
      <c r="AV60" s="556"/>
      <c r="AW60" s="552"/>
      <c r="AX60" s="552"/>
      <c r="AY60" s="552"/>
    </row>
    <row r="61" spans="3:51" ht="24.75" customHeight="1" thickBot="1">
      <c r="C61" s="692" t="s">
        <v>78</v>
      </c>
      <c r="D61" s="693"/>
      <c r="E61" s="693"/>
      <c r="F61" s="693"/>
      <c r="G61" s="693"/>
      <c r="H61" s="693"/>
      <c r="I61" s="694"/>
      <c r="J61" s="695">
        <f>SUM(J57,J59:J60)</f>
        <v>0</v>
      </c>
      <c r="K61" s="696"/>
      <c r="M61" s="559"/>
      <c r="N61" s="560"/>
      <c r="O61" s="572"/>
      <c r="P61" s="549"/>
      <c r="Q61" s="549"/>
      <c r="R61" s="549"/>
      <c r="S61" s="549"/>
      <c r="T61" s="549"/>
      <c r="U61" s="549"/>
      <c r="V61" s="556"/>
      <c r="W61" s="556"/>
      <c r="X61" s="556"/>
      <c r="Y61" s="556"/>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2"/>
      <c r="AX61" s="552"/>
      <c r="AY61" s="552"/>
    </row>
    <row r="62" spans="3:51" ht="24.75" customHeight="1" thickBot="1">
      <c r="C62" s="351"/>
      <c r="D62" s="352"/>
      <c r="E62" s="353"/>
      <c r="F62" s="353"/>
      <c r="G62" s="353"/>
      <c r="H62" s="353"/>
      <c r="I62" s="354"/>
      <c r="J62" s="355"/>
      <c r="K62" s="564"/>
      <c r="O62" s="549"/>
      <c r="P62" s="549"/>
      <c r="Q62" s="549"/>
      <c r="R62" s="549"/>
      <c r="S62" s="549"/>
      <c r="T62" s="549"/>
      <c r="U62" s="549"/>
      <c r="V62" s="556"/>
      <c r="W62" s="556"/>
      <c r="X62" s="556"/>
      <c r="Y62" s="556"/>
      <c r="Z62" s="556"/>
      <c r="AA62" s="556"/>
      <c r="AB62" s="556"/>
      <c r="AC62" s="556"/>
      <c r="AD62" s="556"/>
      <c r="AE62" s="556"/>
      <c r="AF62" s="556"/>
      <c r="AG62" s="556"/>
      <c r="AH62" s="556"/>
      <c r="AI62" s="556"/>
      <c r="AJ62" s="556"/>
      <c r="AK62" s="556"/>
      <c r="AL62" s="556"/>
      <c r="AM62" s="556"/>
      <c r="AN62" s="556"/>
      <c r="AO62" s="556"/>
      <c r="AP62" s="556"/>
      <c r="AQ62" s="556"/>
      <c r="AR62" s="556"/>
      <c r="AS62" s="556"/>
      <c r="AT62" s="556"/>
      <c r="AU62" s="556"/>
      <c r="AV62" s="556"/>
      <c r="AW62" s="552"/>
      <c r="AX62" s="552"/>
      <c r="AY62" s="552"/>
    </row>
    <row r="63" spans="3:51" ht="24.75" customHeight="1" thickBot="1">
      <c r="C63" s="703" t="s">
        <v>79</v>
      </c>
      <c r="D63" s="704"/>
      <c r="E63" s="704"/>
      <c r="F63" s="704"/>
      <c r="G63" s="704"/>
      <c r="H63" s="704"/>
      <c r="I63" s="704"/>
      <c r="J63" s="356"/>
      <c r="K63" s="235"/>
      <c r="O63" s="549"/>
      <c r="P63" s="549"/>
      <c r="Q63" s="549"/>
      <c r="R63" s="549"/>
      <c r="S63" s="549"/>
      <c r="T63" s="549"/>
      <c r="U63" s="549"/>
      <c r="V63" s="556"/>
      <c r="W63" s="556"/>
      <c r="X63" s="556"/>
      <c r="Y63" s="556"/>
      <c r="Z63" s="556"/>
      <c r="AA63" s="556"/>
      <c r="AB63" s="556"/>
      <c r="AC63" s="556"/>
      <c r="AD63" s="556"/>
      <c r="AE63" s="556"/>
      <c r="AF63" s="556"/>
      <c r="AG63" s="556"/>
      <c r="AH63" s="556"/>
      <c r="AI63" s="556"/>
      <c r="AJ63" s="556"/>
      <c r="AK63" s="556"/>
      <c r="AL63" s="556"/>
      <c r="AM63" s="556"/>
      <c r="AN63" s="556"/>
      <c r="AO63" s="556"/>
      <c r="AP63" s="556"/>
      <c r="AQ63" s="556"/>
      <c r="AR63" s="556"/>
      <c r="AS63" s="556"/>
      <c r="AT63" s="556"/>
      <c r="AU63" s="556"/>
      <c r="AV63" s="556"/>
      <c r="AW63" s="552"/>
      <c r="AX63" s="552"/>
      <c r="AY63" s="552"/>
    </row>
    <row r="64" spans="3:51" ht="24.75" customHeight="1" thickBot="1">
      <c r="C64" s="711" t="s">
        <v>632</v>
      </c>
      <c r="D64" s="712"/>
      <c r="E64" s="712"/>
      <c r="F64" s="712"/>
      <c r="G64" s="712"/>
      <c r="H64" s="712"/>
      <c r="I64" s="713"/>
      <c r="J64" s="357">
        <f>IF($C$9="",0,INDEX('New ISB'!BN:BN,MATCH($C$9,'New ISB'!$C:$C,0)))</f>
        <v>0</v>
      </c>
      <c r="K64" s="358">
        <f>IF(ISERROR(J64/$J$71),0,J64/$J$71)</f>
        <v>0</v>
      </c>
      <c r="O64" s="549"/>
      <c r="P64" s="549"/>
      <c r="Q64" s="549"/>
      <c r="R64" s="549"/>
      <c r="S64" s="549"/>
      <c r="T64" s="549"/>
      <c r="U64" s="549"/>
      <c r="V64" s="556"/>
      <c r="W64" s="556"/>
      <c r="X64" s="556"/>
      <c r="Y64" s="556"/>
      <c r="Z64" s="556"/>
      <c r="AA64" s="556"/>
      <c r="AB64" s="556"/>
      <c r="AC64" s="556"/>
      <c r="AD64" s="556"/>
      <c r="AE64" s="556"/>
      <c r="AF64" s="556"/>
      <c r="AG64" s="556"/>
      <c r="AH64" s="556"/>
      <c r="AI64" s="556"/>
      <c r="AJ64" s="556"/>
      <c r="AK64" s="556"/>
      <c r="AL64" s="556"/>
      <c r="AM64" s="556"/>
      <c r="AN64" s="556"/>
      <c r="AO64" s="556"/>
      <c r="AP64" s="556"/>
      <c r="AQ64" s="556"/>
      <c r="AR64" s="556"/>
      <c r="AS64" s="556"/>
      <c r="AT64" s="556"/>
      <c r="AU64" s="556"/>
      <c r="AV64" s="556"/>
      <c r="AW64" s="552"/>
      <c r="AX64" s="552"/>
      <c r="AY64" s="552"/>
    </row>
    <row r="65" spans="3:51" ht="24.75" customHeight="1" thickBot="1">
      <c r="C65" s="708" t="s">
        <v>80</v>
      </c>
      <c r="D65" s="709"/>
      <c r="E65" s="709"/>
      <c r="F65" s="709"/>
      <c r="G65" s="709"/>
      <c r="H65" s="709"/>
      <c r="I65" s="709"/>
      <c r="J65" s="716">
        <f>J61+J64</f>
        <v>0</v>
      </c>
      <c r="K65" s="717"/>
      <c r="O65" s="549"/>
      <c r="P65" s="549"/>
      <c r="Q65" s="549"/>
      <c r="R65" s="549"/>
      <c r="S65" s="549"/>
      <c r="T65" s="549"/>
      <c r="U65" s="549"/>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556"/>
      <c r="AV65" s="556"/>
      <c r="AW65" s="552"/>
      <c r="AX65" s="552"/>
      <c r="AY65" s="552"/>
    </row>
    <row r="66" spans="3:51" ht="24.75" customHeight="1" thickBot="1">
      <c r="C66" s="359"/>
      <c r="D66" s="359"/>
      <c r="E66" s="359"/>
      <c r="F66" s="359"/>
      <c r="G66" s="359"/>
      <c r="H66" s="359"/>
      <c r="I66" s="359"/>
      <c r="J66" s="565"/>
      <c r="K66" s="361"/>
      <c r="O66" s="549"/>
      <c r="P66" s="549"/>
      <c r="Q66" s="549"/>
      <c r="R66" s="549"/>
      <c r="S66" s="549"/>
      <c r="T66" s="549"/>
      <c r="U66" s="549"/>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556"/>
      <c r="AV66" s="556"/>
      <c r="AW66" s="552"/>
      <c r="AX66" s="552"/>
      <c r="AY66" s="552"/>
    </row>
    <row r="67" spans="3:51" ht="24.75" customHeight="1" thickBot="1">
      <c r="C67" s="711" t="s">
        <v>49</v>
      </c>
      <c r="D67" s="712"/>
      <c r="E67" s="712"/>
      <c r="F67" s="712"/>
      <c r="G67" s="712"/>
      <c r="H67" s="712"/>
      <c r="I67" s="713"/>
      <c r="J67" s="362">
        <f>IF($C$9="",0,INDEX('New ISB'!BT:BT,MATCH($C$9,'New ISB'!$C:$C,0)))</f>
        <v>0</v>
      </c>
      <c r="K67" s="363">
        <f>IF(ISERROR(J67/($J$71+$J$67)),0,J67/($J$71+$J$67))</f>
        <v>0</v>
      </c>
      <c r="O67" s="549"/>
      <c r="P67" s="549"/>
      <c r="Q67" s="549"/>
      <c r="R67" s="549"/>
      <c r="S67" s="549"/>
      <c r="T67" s="549"/>
      <c r="U67" s="549"/>
      <c r="V67" s="556"/>
      <c r="W67" s="556"/>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556"/>
      <c r="AV67" s="556"/>
      <c r="AW67" s="552"/>
      <c r="AX67" s="552"/>
      <c r="AY67" s="552"/>
    </row>
    <row r="68" spans="3:51" ht="24.75" customHeight="1" thickBot="1">
      <c r="C68" s="703" t="s">
        <v>81</v>
      </c>
      <c r="D68" s="704"/>
      <c r="E68" s="704"/>
      <c r="F68" s="704"/>
      <c r="G68" s="704"/>
      <c r="H68" s="704"/>
      <c r="I68" s="705"/>
      <c r="J68" s="362">
        <f>IF($C$9="",0,INDEX('New ISB'!BV:BV,MATCH($C$9,'New ISB'!$C:$C,0)))</f>
        <v>0</v>
      </c>
      <c r="K68" s="363">
        <f>IF(ISERROR(J68/($J$71+$J$68)),0,J68/($J$71+$J$68))</f>
        <v>0</v>
      </c>
      <c r="O68" s="549"/>
      <c r="P68" s="549"/>
      <c r="Q68" s="549"/>
      <c r="R68" s="549"/>
      <c r="S68" s="549"/>
      <c r="T68" s="549"/>
      <c r="U68" s="549"/>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556"/>
      <c r="AV68" s="556"/>
      <c r="AW68" s="552"/>
      <c r="AX68" s="552"/>
      <c r="AY68" s="552"/>
    </row>
    <row r="69" spans="3:51" ht="24.75" customHeight="1" thickBot="1">
      <c r="C69" s="711" t="s">
        <v>82</v>
      </c>
      <c r="D69" s="712"/>
      <c r="E69" s="712"/>
      <c r="F69" s="712"/>
      <c r="G69" s="712"/>
      <c r="H69" s="712"/>
      <c r="I69" s="713"/>
      <c r="J69" s="566">
        <f>IF(C9="",0,INDEX('New ISB'!AW:AW,MATCH(C9,'New ISB'!C:C,0)))</f>
        <v>0</v>
      </c>
      <c r="K69" s="363">
        <f>IF(ISERROR(J69/$J$65),0,J69/$J$65)</f>
        <v>0</v>
      </c>
      <c r="O69" s="549"/>
      <c r="P69" s="549"/>
      <c r="Q69" s="549"/>
      <c r="R69" s="549"/>
      <c r="S69" s="549"/>
      <c r="T69" s="549"/>
      <c r="U69" s="549"/>
      <c r="V69" s="556"/>
      <c r="W69" s="556"/>
      <c r="X69" s="556"/>
      <c r="Y69" s="556"/>
      <c r="Z69" s="556"/>
      <c r="AA69" s="556"/>
      <c r="AB69" s="556"/>
      <c r="AC69" s="556"/>
      <c r="AD69" s="556"/>
      <c r="AE69" s="556"/>
      <c r="AF69" s="556"/>
      <c r="AG69" s="556"/>
      <c r="AH69" s="556"/>
      <c r="AI69" s="556"/>
      <c r="AJ69" s="556"/>
      <c r="AK69" s="556"/>
      <c r="AL69" s="556"/>
      <c r="AM69" s="556"/>
      <c r="AN69" s="556"/>
      <c r="AO69" s="556"/>
      <c r="AP69" s="556"/>
      <c r="AQ69" s="556"/>
      <c r="AR69" s="556"/>
      <c r="AS69" s="556"/>
      <c r="AT69" s="556"/>
      <c r="AU69" s="556"/>
      <c r="AV69" s="556"/>
      <c r="AW69" s="552"/>
      <c r="AX69" s="552"/>
      <c r="AY69" s="552"/>
    </row>
    <row r="70" spans="3:51" ht="25.15" customHeight="1" thickBot="1">
      <c r="C70" s="359"/>
      <c r="D70" s="359"/>
      <c r="E70" s="359"/>
      <c r="F70" s="359"/>
      <c r="G70" s="359"/>
      <c r="H70" s="359"/>
      <c r="I70" s="359"/>
      <c r="J70" s="565"/>
      <c r="K70" s="361"/>
      <c r="M70" s="552"/>
      <c r="O70" s="549"/>
      <c r="P70" s="549"/>
      <c r="Q70" s="549"/>
      <c r="R70" s="549"/>
      <c r="S70" s="549"/>
      <c r="T70" s="549"/>
      <c r="U70" s="549"/>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556"/>
      <c r="AV70" s="556"/>
      <c r="AW70" s="552"/>
      <c r="AX70" s="552"/>
      <c r="AY70" s="552"/>
    </row>
    <row r="71" spans="3:51" ht="25.15" customHeight="1" thickBot="1">
      <c r="C71" s="708" t="s">
        <v>83</v>
      </c>
      <c r="D71" s="709"/>
      <c r="E71" s="709"/>
      <c r="F71" s="709"/>
      <c r="G71" s="709"/>
      <c r="H71" s="709"/>
      <c r="I71" s="710"/>
      <c r="J71" s="706">
        <f>J65+J67+J68</f>
        <v>0</v>
      </c>
      <c r="K71" s="707"/>
      <c r="O71" s="549"/>
      <c r="P71" s="549"/>
      <c r="Q71" s="549"/>
      <c r="R71" s="549"/>
      <c r="S71" s="549"/>
      <c r="T71" s="549"/>
      <c r="U71" s="549"/>
      <c r="V71" s="556"/>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556"/>
      <c r="AV71" s="556"/>
      <c r="AW71" s="552"/>
      <c r="AX71" s="552"/>
      <c r="AY71" s="552"/>
    </row>
    <row r="72" spans="3:51" ht="25.15" customHeight="1" thickBot="1">
      <c r="C72" s="708" t="s">
        <v>84</v>
      </c>
      <c r="D72" s="709"/>
      <c r="E72" s="709"/>
      <c r="F72" s="709"/>
      <c r="G72" s="709"/>
      <c r="H72" s="709"/>
      <c r="I72" s="710"/>
      <c r="J72" s="714">
        <f>IF(ISERROR(J16/J61),0,J16/J61)</f>
        <v>0</v>
      </c>
      <c r="K72" s="715"/>
      <c r="O72" s="549"/>
      <c r="P72" s="549"/>
      <c r="Q72" s="549"/>
      <c r="R72" s="549"/>
      <c r="S72" s="549"/>
      <c r="T72" s="549"/>
      <c r="U72" s="549"/>
      <c r="V72" s="556"/>
      <c r="W72" s="556"/>
      <c r="X72" s="556"/>
      <c r="Y72" s="556"/>
      <c r="Z72" s="556"/>
      <c r="AA72" s="556"/>
      <c r="AB72" s="556"/>
      <c r="AC72" s="556"/>
      <c r="AD72" s="556"/>
      <c r="AE72" s="556"/>
      <c r="AF72" s="556"/>
      <c r="AG72" s="556"/>
      <c r="AH72" s="556"/>
      <c r="AI72" s="556"/>
      <c r="AJ72" s="556"/>
      <c r="AK72" s="556"/>
      <c r="AL72" s="556"/>
      <c r="AM72" s="556"/>
      <c r="AN72" s="556"/>
      <c r="AO72" s="556"/>
      <c r="AP72" s="556"/>
      <c r="AQ72" s="556"/>
      <c r="AR72" s="556"/>
      <c r="AS72" s="556"/>
      <c r="AT72" s="556"/>
      <c r="AU72" s="556"/>
      <c r="AV72" s="556"/>
    </row>
    <row r="73" spans="3:51" ht="25.15" customHeight="1" thickBot="1">
      <c r="C73" s="708" t="s">
        <v>85</v>
      </c>
      <c r="D73" s="709"/>
      <c r="E73" s="709"/>
      <c r="F73" s="709"/>
      <c r="G73" s="709"/>
      <c r="H73" s="709"/>
      <c r="I73" s="710"/>
      <c r="J73" s="714">
        <f>IF(ISERROR((J16+J21+J31)/J61),0,(J16+J21+J31)/J61)</f>
        <v>0</v>
      </c>
      <c r="K73" s="715"/>
      <c r="O73" s="549"/>
      <c r="P73" s="549"/>
      <c r="Q73" s="549"/>
      <c r="R73" s="549"/>
      <c r="S73" s="549"/>
      <c r="T73" s="549"/>
      <c r="U73" s="549"/>
      <c r="V73" s="556"/>
      <c r="W73" s="556"/>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556"/>
      <c r="AV73" s="556"/>
    </row>
    <row r="74" spans="3:51" ht="25.15" customHeight="1" thickBot="1">
      <c r="C74" s="365"/>
      <c r="D74" s="317"/>
      <c r="E74" s="366"/>
      <c r="F74" s="366"/>
      <c r="G74" s="366"/>
      <c r="H74" s="354"/>
      <c r="I74" s="367"/>
      <c r="J74" s="368"/>
      <c r="O74" s="549"/>
      <c r="AF74" s="555"/>
      <c r="AG74" s="555"/>
      <c r="AH74" s="555"/>
      <c r="AI74" s="555"/>
      <c r="AJ74" s="555"/>
      <c r="AK74" s="555"/>
      <c r="AL74" s="555"/>
      <c r="AM74" s="555"/>
      <c r="AN74" s="555"/>
      <c r="AO74" s="555"/>
      <c r="AP74" s="555"/>
      <c r="AQ74" s="555"/>
      <c r="AR74" s="555"/>
      <c r="AS74" s="555"/>
    </row>
    <row r="75" spans="3:51" ht="25.15" customHeight="1" thickBot="1">
      <c r="C75" s="703" t="s">
        <v>622</v>
      </c>
      <c r="D75" s="704"/>
      <c r="E75" s="704"/>
      <c r="F75" s="704"/>
      <c r="G75" s="704"/>
      <c r="H75" s="704"/>
      <c r="I75" s="705"/>
      <c r="J75" s="706">
        <f>IF($C$9="",0,INDEX('New ISB'!BX:BX,MATCH($C$9,'New ISB'!$C:$C,0)))</f>
        <v>0</v>
      </c>
      <c r="K75" s="707"/>
      <c r="AF75" s="555"/>
      <c r="AG75" s="555"/>
      <c r="AH75" s="555"/>
      <c r="AI75" s="555"/>
      <c r="AJ75" s="555"/>
      <c r="AK75" s="555"/>
      <c r="AL75" s="555"/>
      <c r="AM75" s="555"/>
      <c r="AN75" s="555"/>
      <c r="AO75" s="555"/>
      <c r="AP75" s="555"/>
      <c r="AQ75" s="555"/>
      <c r="AR75" s="555"/>
      <c r="AS75" s="555"/>
    </row>
    <row r="76" spans="3:51" ht="25.15" customHeight="1" thickBot="1">
      <c r="C76" s="708" t="s">
        <v>633</v>
      </c>
      <c r="D76" s="709"/>
      <c r="E76" s="709"/>
      <c r="F76" s="709"/>
      <c r="G76" s="709"/>
      <c r="H76" s="709"/>
      <c r="I76" s="710"/>
      <c r="J76" s="706">
        <f>J71-J75</f>
        <v>0</v>
      </c>
      <c r="K76" s="707"/>
      <c r="AF76" s="555"/>
      <c r="AG76" s="555"/>
      <c r="AH76" s="555"/>
      <c r="AI76" s="555"/>
      <c r="AJ76" s="555"/>
      <c r="AK76" s="555"/>
      <c r="AL76" s="555"/>
      <c r="AM76" s="555"/>
      <c r="AN76" s="555"/>
      <c r="AO76" s="555"/>
      <c r="AP76" s="555"/>
      <c r="AQ76" s="555"/>
      <c r="AR76" s="555"/>
      <c r="AS76" s="555"/>
    </row>
    <row r="77" spans="3:51" ht="24.75" customHeight="1">
      <c r="AF77" s="555"/>
      <c r="AG77" s="555"/>
      <c r="AH77" s="555"/>
      <c r="AI77" s="555"/>
      <c r="AJ77" s="555"/>
      <c r="AK77" s="555"/>
      <c r="AL77" s="555"/>
      <c r="AM77" s="555"/>
      <c r="AN77" s="555"/>
      <c r="AO77" s="555"/>
      <c r="AP77" s="555"/>
      <c r="AQ77" s="555"/>
      <c r="AR77" s="555"/>
      <c r="AS77" s="555"/>
    </row>
  </sheetData>
  <sheetProtection algorithmName="SHA-512" hashValue="lx7N0a9Mv3Z49iod+chOclOM3hrOuhtyULMrqyZjfaGi2vr0u4HtLcrXUalNStLhJTe9bsYvlUapEhV3zOyxRg==" saltValue="d9+S0NZBLGLAUH50EEvijg==" spinCount="100000" sheet="1" objects="1" scenarios="1"/>
  <mergeCells count="114">
    <mergeCell ref="X13:Y13"/>
    <mergeCell ref="Z13:AA13"/>
    <mergeCell ref="C75:I75"/>
    <mergeCell ref="J75:K75"/>
    <mergeCell ref="C76:I76"/>
    <mergeCell ref="J76:K76"/>
    <mergeCell ref="V13:W13"/>
    <mergeCell ref="C69:I69"/>
    <mergeCell ref="C71:I71"/>
    <mergeCell ref="J71:K71"/>
    <mergeCell ref="C72:I72"/>
    <mergeCell ref="J72:K72"/>
    <mergeCell ref="C73:I73"/>
    <mergeCell ref="J73:K73"/>
    <mergeCell ref="C63:I63"/>
    <mergeCell ref="C64:I64"/>
    <mergeCell ref="C65:I65"/>
    <mergeCell ref="J65:K65"/>
    <mergeCell ref="C67:I67"/>
    <mergeCell ref="C68:I68"/>
    <mergeCell ref="C59:I59"/>
    <mergeCell ref="J59:K59"/>
    <mergeCell ref="C60:I60"/>
    <mergeCell ref="J60:K60"/>
    <mergeCell ref="C61:I61"/>
    <mergeCell ref="J61:K61"/>
    <mergeCell ref="C53:I53"/>
    <mergeCell ref="P53:Q53"/>
    <mergeCell ref="C54:I54"/>
    <mergeCell ref="P54:Q54"/>
    <mergeCell ref="C55:I55"/>
    <mergeCell ref="C57:I57"/>
    <mergeCell ref="J57:K57"/>
    <mergeCell ref="C50:I50"/>
    <mergeCell ref="P50:Q50"/>
    <mergeCell ref="C51:I51"/>
    <mergeCell ref="P51:Q51"/>
    <mergeCell ref="C52:I52"/>
    <mergeCell ref="P52:Q52"/>
    <mergeCell ref="C46:I46"/>
    <mergeCell ref="P46:Q46"/>
    <mergeCell ref="P47:Q47"/>
    <mergeCell ref="D48:I48"/>
    <mergeCell ref="P48:Q48"/>
    <mergeCell ref="C49:I49"/>
    <mergeCell ref="P49:Q49"/>
    <mergeCell ref="C42:I42"/>
    <mergeCell ref="P42:Q42"/>
    <mergeCell ref="C43:I43"/>
    <mergeCell ref="C44:I44"/>
    <mergeCell ref="P44:Q44"/>
    <mergeCell ref="D45:E45"/>
    <mergeCell ref="H45:J45"/>
    <mergeCell ref="P45:Q45"/>
    <mergeCell ref="P38:Q38"/>
    <mergeCell ref="C39:I39"/>
    <mergeCell ref="P39:Q39"/>
    <mergeCell ref="C40:I40"/>
    <mergeCell ref="C41:I41"/>
    <mergeCell ref="P41:Q41"/>
    <mergeCell ref="Z34:AA34"/>
    <mergeCell ref="AB34:AC34"/>
    <mergeCell ref="P36:Q36"/>
    <mergeCell ref="P37:Q37"/>
    <mergeCell ref="T34:U34"/>
    <mergeCell ref="V34:W34"/>
    <mergeCell ref="X34:Y34"/>
    <mergeCell ref="I29:I30"/>
    <mergeCell ref="J29:J30"/>
    <mergeCell ref="C31:C32"/>
    <mergeCell ref="J31:J35"/>
    <mergeCell ref="C34:C35"/>
    <mergeCell ref="R34:S34"/>
    <mergeCell ref="C29:C30"/>
    <mergeCell ref="D29:D30"/>
    <mergeCell ref="E29:E30"/>
    <mergeCell ref="F29:F30"/>
    <mergeCell ref="G29:G30"/>
    <mergeCell ref="H29:H30"/>
    <mergeCell ref="I19:I20"/>
    <mergeCell ref="J19:J20"/>
    <mergeCell ref="K19:K20"/>
    <mergeCell ref="P19:Q19"/>
    <mergeCell ref="P20:Q20"/>
    <mergeCell ref="C21:C28"/>
    <mergeCell ref="J21:J28"/>
    <mergeCell ref="P21:Q21"/>
    <mergeCell ref="P23:Q23"/>
    <mergeCell ref="C19:C20"/>
    <mergeCell ref="D19:D20"/>
    <mergeCell ref="E19:E20"/>
    <mergeCell ref="F19:F20"/>
    <mergeCell ref="G19:G20"/>
    <mergeCell ref="H19:H20"/>
    <mergeCell ref="C3:C7"/>
    <mergeCell ref="D9:G9"/>
    <mergeCell ref="C11:K11"/>
    <mergeCell ref="P11:S11"/>
    <mergeCell ref="C14:C18"/>
    <mergeCell ref="H14:I14"/>
    <mergeCell ref="P14:Q14"/>
    <mergeCell ref="E15:F15"/>
    <mergeCell ref="G15:H15"/>
    <mergeCell ref="P15:Q15"/>
    <mergeCell ref="E16:F16"/>
    <mergeCell ref="G16:H16"/>
    <mergeCell ref="J16:J18"/>
    <mergeCell ref="P16:Q16"/>
    <mergeCell ref="E17:F17"/>
    <mergeCell ref="G17:H17"/>
    <mergeCell ref="P17:Q17"/>
    <mergeCell ref="E18:F18"/>
    <mergeCell ref="G18:H18"/>
    <mergeCell ref="P18:Q1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2F904ED-F3C1-4B29-AD5F-200A6448788F}">
          <x14:formula1>
            <xm:f>'New ISB'!$C$6:$C$158</xm:f>
          </x14:formula1>
          <xm:sqref>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A39BB-B06F-47EE-B29C-6F81C7FCF857}">
  <sheetPr codeName="Sheet4"/>
  <dimension ref="A1:BI77"/>
  <sheetViews>
    <sheetView showGridLines="0" topLeftCell="C2" zoomScale="90" zoomScaleNormal="90" workbookViewId="0">
      <selection activeCell="C2" sqref="C2"/>
    </sheetView>
  </sheetViews>
  <sheetFormatPr defaultColWidth="9.140625" defaultRowHeight="15"/>
  <cols>
    <col min="1" max="1" width="2" style="218" customWidth="1"/>
    <col min="2" max="2" width="3.140625" style="218" customWidth="1"/>
    <col min="3" max="3" width="24.42578125" style="220" customWidth="1"/>
    <col min="4" max="4" width="28" style="217" customWidth="1"/>
    <col min="5" max="5" width="14.5703125" style="218" customWidth="1"/>
    <col min="6" max="6" width="13.7109375" style="218" customWidth="1"/>
    <col min="7" max="7" width="15" style="218" customWidth="1"/>
    <col min="8" max="8" width="13.7109375" style="218" customWidth="1"/>
    <col min="9" max="9" width="15.28515625" style="218" customWidth="1"/>
    <col min="10" max="10" width="25.140625" style="218" customWidth="1"/>
    <col min="11" max="11" width="25.85546875" style="218" customWidth="1"/>
    <col min="12" max="12" width="2.7109375" style="395" customWidth="1"/>
    <col min="13" max="15" width="16.140625" style="369" customWidth="1"/>
    <col min="16" max="16" width="12.5703125" style="218" customWidth="1"/>
    <col min="17" max="17" width="17.5703125" style="218" customWidth="1"/>
    <col min="18" max="18" width="2.7109375" style="395" customWidth="1"/>
    <col min="19" max="21" width="16.140625" style="369" customWidth="1"/>
    <col min="22" max="22" width="13.85546875" style="218" customWidth="1"/>
    <col min="23" max="23" width="17.5703125" style="218" customWidth="1"/>
    <col min="24" max="25" width="9.140625" style="219"/>
    <col min="26" max="26" width="12.5703125" style="219" hidden="1" customWidth="1"/>
    <col min="27" max="27" width="64.42578125" style="219" hidden="1" customWidth="1"/>
    <col min="28" max="28" width="16" style="219" hidden="1" customWidth="1"/>
    <col min="29" max="29" width="15.7109375" style="219" hidden="1" customWidth="1"/>
    <col min="30" max="30" width="11.7109375" style="219" hidden="1" customWidth="1"/>
    <col min="31" max="31" width="13.28515625" style="219" bestFit="1" customWidth="1"/>
    <col min="32" max="32" width="11.7109375" style="219" customWidth="1"/>
    <col min="33" max="33" width="34.28515625" style="219" customWidth="1"/>
    <col min="34" max="34" width="22.5703125" style="219" customWidth="1"/>
    <col min="35" max="35" width="26.85546875" style="219" customWidth="1"/>
    <col min="36" max="48" width="11.7109375" style="219" customWidth="1"/>
    <col min="49" max="49" width="14.140625" style="219" customWidth="1"/>
    <col min="50" max="16384" width="9.140625" style="219"/>
  </cols>
  <sheetData>
    <row r="1" spans="3:56" ht="15" customHeight="1">
      <c r="C1" s="216"/>
    </row>
    <row r="2" spans="3:56" ht="15" customHeight="1"/>
    <row r="3" spans="3:56" ht="15" customHeight="1">
      <c r="C3" s="739"/>
      <c r="P3" s="723"/>
      <c r="Q3" s="738"/>
      <c r="R3" s="738"/>
      <c r="S3" s="738"/>
    </row>
    <row r="4" spans="3:56" ht="15" customHeight="1" thickBot="1">
      <c r="C4" s="740"/>
      <c r="P4" s="723"/>
      <c r="Q4" s="738"/>
      <c r="R4" s="738"/>
      <c r="S4" s="738"/>
    </row>
    <row r="5" spans="3:56" ht="15" customHeight="1">
      <c r="C5" s="740"/>
      <c r="K5" s="221"/>
      <c r="L5" s="404"/>
      <c r="M5" s="370"/>
      <c r="N5" s="370"/>
      <c r="O5" s="370"/>
      <c r="P5" s="721"/>
      <c r="Q5" s="726" t="s">
        <v>611</v>
      </c>
      <c r="R5" s="727"/>
      <c r="S5" s="728"/>
      <c r="T5" s="370"/>
      <c r="U5" s="370"/>
    </row>
    <row r="6" spans="3:56" ht="15" customHeight="1" thickBot="1">
      <c r="C6" s="740"/>
      <c r="K6" s="219"/>
      <c r="L6" s="207"/>
      <c r="P6" s="722"/>
      <c r="Q6" s="729"/>
      <c r="R6" s="730"/>
      <c r="S6" s="731"/>
    </row>
    <row r="7" spans="3:56" ht="15" customHeight="1" thickBot="1">
      <c r="C7" s="741"/>
      <c r="P7" s="724"/>
      <c r="Q7" s="732" t="s">
        <v>612</v>
      </c>
      <c r="R7" s="733"/>
      <c r="S7" s="734"/>
      <c r="W7" s="375"/>
    </row>
    <row r="8" spans="3:56" ht="15" customHeight="1" thickBot="1">
      <c r="K8" s="221"/>
      <c r="L8" s="404"/>
      <c r="M8" s="370"/>
      <c r="N8" s="370"/>
      <c r="O8" s="370"/>
      <c r="P8" s="725"/>
      <c r="Q8" s="735"/>
      <c r="R8" s="736"/>
      <c r="S8" s="737"/>
      <c r="T8" s="370"/>
      <c r="U8" s="370"/>
      <c r="Z8" s="222">
        <f>C9</f>
        <v>0</v>
      </c>
      <c r="AA8" s="223" t="str">
        <f>D9</f>
        <v/>
      </c>
    </row>
    <row r="9" spans="3:56" ht="24.75" customHeight="1" thickBot="1">
      <c r="C9" s="594">
        <f>'School Block Budget 2025-26'!C9</f>
        <v>0</v>
      </c>
      <c r="D9" s="742" t="str">
        <f>'School Block Budget 2025-26'!D9</f>
        <v/>
      </c>
      <c r="E9" s="743"/>
      <c r="F9" s="743"/>
      <c r="G9" s="744"/>
    </row>
    <row r="10" spans="3:56">
      <c r="C10" s="224"/>
      <c r="D10" s="225"/>
      <c r="E10" s="225"/>
      <c r="F10" s="225"/>
      <c r="G10" s="225"/>
    </row>
    <row r="11" spans="3:56" ht="15" customHeight="1" thickBot="1">
      <c r="C11" s="745" t="s">
        <v>1</v>
      </c>
      <c r="D11" s="745"/>
      <c r="E11" s="745"/>
      <c r="F11" s="745"/>
      <c r="G11" s="745"/>
      <c r="H11" s="745"/>
      <c r="I11" s="745"/>
      <c r="J11" s="745"/>
      <c r="K11" s="745"/>
      <c r="L11" s="428"/>
      <c r="M11" s="371"/>
      <c r="N11" s="371"/>
      <c r="O11" s="371"/>
      <c r="Q11" s="376"/>
      <c r="R11" s="396"/>
      <c r="S11" s="371"/>
      <c r="T11" s="371"/>
      <c r="U11" s="371"/>
      <c r="W11" s="376"/>
      <c r="Z11" s="745" t="s">
        <v>2</v>
      </c>
      <c r="AA11" s="745"/>
      <c r="AB11" s="745"/>
      <c r="AC11" s="745"/>
    </row>
    <row r="12" spans="3:56" ht="15" customHeight="1" thickBot="1">
      <c r="C12" s="226"/>
      <c r="D12" s="227"/>
      <c r="F12" s="228"/>
      <c r="G12" s="227"/>
      <c r="I12" s="227"/>
      <c r="J12" s="227"/>
      <c r="K12" s="227"/>
      <c r="L12" s="429"/>
      <c r="M12" s="746" t="s">
        <v>613</v>
      </c>
      <c r="N12" s="824"/>
      <c r="O12" s="824"/>
      <c r="P12" s="824"/>
      <c r="Q12" s="827">
        <v>0.03</v>
      </c>
      <c r="R12" s="397"/>
      <c r="S12" s="746" t="s">
        <v>613</v>
      </c>
      <c r="T12" s="824"/>
      <c r="U12" s="824"/>
      <c r="V12" s="824"/>
      <c r="W12" s="827">
        <v>0.04</v>
      </c>
    </row>
    <row r="13" spans="3:56" ht="15.75" thickBot="1">
      <c r="C13" s="229" t="s">
        <v>3</v>
      </c>
      <c r="D13" s="230"/>
      <c r="E13" s="231"/>
      <c r="F13" s="232"/>
      <c r="G13" s="232"/>
      <c r="H13" s="232"/>
      <c r="I13" s="232"/>
      <c r="J13" s="232"/>
      <c r="K13" s="232"/>
      <c r="L13" s="430"/>
      <c r="M13" s="825"/>
      <c r="N13" s="826"/>
      <c r="O13" s="826"/>
      <c r="P13" s="826"/>
      <c r="Q13" s="828"/>
      <c r="R13" s="397"/>
      <c r="S13" s="825"/>
      <c r="T13" s="826"/>
      <c r="U13" s="826"/>
      <c r="V13" s="826"/>
      <c r="W13" s="828"/>
      <c r="AA13" s="207"/>
      <c r="AB13" s="233" t="s">
        <v>4</v>
      </c>
      <c r="AC13" s="234" t="s">
        <v>5</v>
      </c>
    </row>
    <row r="14" spans="3:56" ht="24.75" customHeight="1" thickBot="1">
      <c r="C14" s="605" t="s">
        <v>6</v>
      </c>
      <c r="D14" s="235" t="s">
        <v>7</v>
      </c>
      <c r="E14" s="236" t="s">
        <v>614</v>
      </c>
      <c r="F14" s="237" t="s">
        <v>8</v>
      </c>
      <c r="G14" s="238"/>
      <c r="H14" s="608">
        <v>0</v>
      </c>
      <c r="I14" s="609"/>
      <c r="J14" s="239"/>
      <c r="K14" s="240"/>
      <c r="L14" s="430"/>
      <c r="M14" s="821" t="s">
        <v>615</v>
      </c>
      <c r="N14" s="822"/>
      <c r="O14" s="822"/>
      <c r="P14" s="822"/>
      <c r="Q14" s="823"/>
      <c r="R14" s="398"/>
      <c r="S14" s="821" t="s">
        <v>616</v>
      </c>
      <c r="T14" s="822"/>
      <c r="U14" s="822"/>
      <c r="V14" s="822"/>
      <c r="W14" s="823"/>
      <c r="Z14" s="610" t="s">
        <v>9</v>
      </c>
      <c r="AA14" s="611"/>
      <c r="AB14" s="241">
        <v>4879.68</v>
      </c>
      <c r="AC14" s="242">
        <v>0</v>
      </c>
    </row>
    <row r="15" spans="3:56" ht="33" customHeight="1" thickBot="1">
      <c r="C15" s="606"/>
      <c r="D15" s="243" t="s">
        <v>10</v>
      </c>
      <c r="E15" s="612" t="s">
        <v>11</v>
      </c>
      <c r="F15" s="613"/>
      <c r="G15" s="746" t="s">
        <v>8</v>
      </c>
      <c r="H15" s="747"/>
      <c r="I15" s="243" t="s">
        <v>12</v>
      </c>
      <c r="J15" s="245" t="s">
        <v>13</v>
      </c>
      <c r="K15" s="246" t="s">
        <v>14</v>
      </c>
      <c r="L15" s="401"/>
      <c r="M15" s="612" t="s">
        <v>11</v>
      </c>
      <c r="N15" s="613"/>
      <c r="O15" s="760" t="s">
        <v>8</v>
      </c>
      <c r="P15" s="761"/>
      <c r="Q15" s="379" t="s">
        <v>52</v>
      </c>
      <c r="R15" s="399"/>
      <c r="S15" s="612" t="s">
        <v>617</v>
      </c>
      <c r="T15" s="613" t="s">
        <v>618</v>
      </c>
      <c r="U15" s="760" t="s">
        <v>619</v>
      </c>
      <c r="V15" s="761" t="s">
        <v>620</v>
      </c>
      <c r="W15" s="379" t="s">
        <v>52</v>
      </c>
      <c r="Z15" s="616" t="s">
        <v>15</v>
      </c>
      <c r="AA15" s="617"/>
      <c r="AB15" s="249">
        <v>0</v>
      </c>
      <c r="AC15" s="250">
        <v>0</v>
      </c>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row>
    <row r="16" spans="3:56" ht="25.15" customHeight="1" thickBot="1">
      <c r="C16" s="606"/>
      <c r="D16" s="252" t="s">
        <v>16</v>
      </c>
      <c r="E16" s="618">
        <v>3836.5414000000001</v>
      </c>
      <c r="F16" s="762"/>
      <c r="G16" s="763">
        <f>IFERROR(IF($C$9="",0,INDEX('Adjusted Factors'!R:R,MATCH($C$9,'Adjusted Factors'!$F:$F,0))),0)</f>
        <v>0</v>
      </c>
      <c r="H16" s="764"/>
      <c r="I16" s="236">
        <f>IF(E16="",0,G16*E16)</f>
        <v>0</v>
      </c>
      <c r="J16" s="622">
        <f>SUM(I16:I18)</f>
        <v>0</v>
      </c>
      <c r="K16" s="253">
        <f>IF(ISERROR(I16/J$61),0,I16/J$61)</f>
        <v>0</v>
      </c>
      <c r="L16" s="361"/>
      <c r="M16" s="748">
        <f>(E16*$Q$12)+E16</f>
        <v>3951.6376420000001</v>
      </c>
      <c r="N16" s="749"/>
      <c r="O16" s="754"/>
      <c r="P16" s="755"/>
      <c r="Q16" s="386">
        <f>IF(M16="",0,M16*O16)</f>
        <v>0</v>
      </c>
      <c r="R16" s="400"/>
      <c r="S16" s="748">
        <f>(E16*$W$12)+E16</f>
        <v>3990.003056</v>
      </c>
      <c r="T16" s="749"/>
      <c r="U16" s="754"/>
      <c r="V16" s="755"/>
      <c r="W16" s="386">
        <f>IF(S16="",0,S16*U16)</f>
        <v>0</v>
      </c>
      <c r="Z16" s="616" t="s">
        <v>17</v>
      </c>
      <c r="AA16" s="617"/>
      <c r="AB16" s="249">
        <v>0</v>
      </c>
      <c r="AC16" s="250">
        <v>0</v>
      </c>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row>
    <row r="17" spans="3:61" ht="24.75" customHeight="1" thickBot="1">
      <c r="C17" s="606"/>
      <c r="D17" s="254" t="s">
        <v>18</v>
      </c>
      <c r="E17" s="625">
        <v>5417.0853999999999</v>
      </c>
      <c r="F17" s="767"/>
      <c r="G17" s="768">
        <f>IFERROR(IF($C$9="",0,INDEX('Adjusted Factors'!V:V,MATCH($C$9,'Adjusted Factors'!$F:$F,0))),0)</f>
        <v>0</v>
      </c>
      <c r="H17" s="769"/>
      <c r="I17" s="255">
        <f>IF(E17="",0,G17*E17)</f>
        <v>0</v>
      </c>
      <c r="J17" s="765"/>
      <c r="K17" s="256">
        <f>IF(ISERROR(I17/J$61),0,I17/J$61)</f>
        <v>0</v>
      </c>
      <c r="L17" s="361"/>
      <c r="M17" s="750">
        <f t="shared" ref="M17:M18" si="0">(E17*$Q$12)+E17</f>
        <v>5579.5979619999998</v>
      </c>
      <c r="N17" s="751"/>
      <c r="O17" s="756"/>
      <c r="P17" s="757"/>
      <c r="Q17" s="387">
        <f t="shared" ref="Q17:Q18" si="1">IF(M17="",0,M17*O17)</f>
        <v>0</v>
      </c>
      <c r="R17" s="400"/>
      <c r="S17" s="750">
        <f>(E17*$W$12)+E17</f>
        <v>5633.7688159999998</v>
      </c>
      <c r="T17" s="751"/>
      <c r="U17" s="756"/>
      <c r="V17" s="757"/>
      <c r="W17" s="387">
        <f t="shared" ref="W17:W18" si="2">IF(S17="",0,S17*U17)</f>
        <v>0</v>
      </c>
      <c r="Z17" s="616" t="s">
        <v>19</v>
      </c>
      <c r="AA17" s="617"/>
      <c r="AB17" s="249">
        <v>0</v>
      </c>
      <c r="AC17" s="250">
        <v>0</v>
      </c>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row>
    <row r="18" spans="3:61" ht="29.25" customHeight="1" thickBot="1">
      <c r="C18" s="607"/>
      <c r="D18" s="257" t="s">
        <v>20</v>
      </c>
      <c r="E18" s="629">
        <v>6110.5177999999996</v>
      </c>
      <c r="F18" s="770"/>
      <c r="G18" s="771">
        <f>IFERROR(IF($C$9="",0,INDEX('Adjusted Factors'!W:W,MATCH($C$9,'Adjusted Factors'!$F:$F,0))),0)</f>
        <v>0</v>
      </c>
      <c r="H18" s="772"/>
      <c r="I18" s="258">
        <f>IF(E18="",0,G18*E18)</f>
        <v>0</v>
      </c>
      <c r="J18" s="766"/>
      <c r="K18" s="259">
        <f>IF(ISERROR(I18/J$61),0,I18/J$61)</f>
        <v>0</v>
      </c>
      <c r="L18" s="361"/>
      <c r="M18" s="752">
        <f t="shared" si="0"/>
        <v>6293.8333339999999</v>
      </c>
      <c r="N18" s="753"/>
      <c r="O18" s="758"/>
      <c r="P18" s="759"/>
      <c r="Q18" s="388">
        <f t="shared" si="1"/>
        <v>0</v>
      </c>
      <c r="R18" s="400"/>
      <c r="S18" s="752">
        <f>(E18*$W$12)+E18</f>
        <v>6354.9385119999997</v>
      </c>
      <c r="T18" s="753"/>
      <c r="U18" s="758"/>
      <c r="V18" s="759"/>
      <c r="W18" s="388">
        <f t="shared" si="2"/>
        <v>0</v>
      </c>
      <c r="Z18" s="633" t="s">
        <v>21</v>
      </c>
      <c r="AA18" s="634"/>
      <c r="AB18" s="249">
        <v>1384.37</v>
      </c>
      <c r="AC18" s="250">
        <v>0</v>
      </c>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row>
    <row r="19" spans="3:61" ht="30" customHeight="1" thickBot="1">
      <c r="C19" s="605"/>
      <c r="D19" s="613" t="s">
        <v>10</v>
      </c>
      <c r="E19" s="612" t="s">
        <v>22</v>
      </c>
      <c r="F19" s="636" t="s">
        <v>23</v>
      </c>
      <c r="G19" s="775" t="s">
        <v>24</v>
      </c>
      <c r="H19" s="776" t="s">
        <v>25</v>
      </c>
      <c r="I19" s="612" t="s">
        <v>12</v>
      </c>
      <c r="J19" s="636" t="s">
        <v>13</v>
      </c>
      <c r="K19" s="636" t="s">
        <v>14</v>
      </c>
      <c r="L19" s="401"/>
      <c r="M19" s="612" t="s">
        <v>22</v>
      </c>
      <c r="N19" s="636" t="s">
        <v>23</v>
      </c>
      <c r="O19" s="645" t="s">
        <v>24</v>
      </c>
      <c r="P19" s="647" t="s">
        <v>25</v>
      </c>
      <c r="Q19" s="613" t="s">
        <v>12</v>
      </c>
      <c r="R19" s="401"/>
      <c r="S19" s="612" t="s">
        <v>22</v>
      </c>
      <c r="T19" s="636" t="s">
        <v>23</v>
      </c>
      <c r="U19" s="645" t="s">
        <v>24</v>
      </c>
      <c r="V19" s="647" t="s">
        <v>25</v>
      </c>
      <c r="W19" s="613" t="s">
        <v>12</v>
      </c>
      <c r="Z19" s="610" t="s">
        <v>26</v>
      </c>
      <c r="AA19" s="611"/>
      <c r="AB19" s="249">
        <v>0</v>
      </c>
      <c r="AC19" s="250">
        <v>0</v>
      </c>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row>
    <row r="20" spans="3:61" ht="30" customHeight="1" thickBot="1">
      <c r="C20" s="607"/>
      <c r="D20" s="644"/>
      <c r="E20" s="635"/>
      <c r="F20" s="637"/>
      <c r="G20" s="646"/>
      <c r="H20" s="648"/>
      <c r="I20" s="635"/>
      <c r="J20" s="637"/>
      <c r="K20" s="637"/>
      <c r="L20" s="401"/>
      <c r="M20" s="635"/>
      <c r="N20" s="637"/>
      <c r="O20" s="646"/>
      <c r="P20" s="648"/>
      <c r="Q20" s="644"/>
      <c r="R20" s="401"/>
      <c r="S20" s="635"/>
      <c r="T20" s="637"/>
      <c r="U20" s="646"/>
      <c r="V20" s="648"/>
      <c r="W20" s="644"/>
      <c r="Z20" s="616" t="s">
        <v>27</v>
      </c>
      <c r="AA20" s="617"/>
      <c r="AB20" s="249">
        <v>1533.87</v>
      </c>
      <c r="AC20" s="250">
        <v>0</v>
      </c>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row>
    <row r="21" spans="3:61" ht="24.75" customHeight="1" thickBot="1">
      <c r="C21" s="638" t="s">
        <v>28</v>
      </c>
      <c r="D21" s="260" t="s">
        <v>29</v>
      </c>
      <c r="E21" s="261">
        <v>484.32</v>
      </c>
      <c r="F21" s="262">
        <v>484.32</v>
      </c>
      <c r="G21" s="263">
        <f>IFERROR(IF($C$9="",0,INDEX('Adjusted Factors'!AF:AF,MATCH($C$9,'Adjusted Factors'!$F:$F,0))),0)</f>
        <v>0</v>
      </c>
      <c r="H21" s="264">
        <f>IFERROR(IF($C$9="",0,INDEX('Adjusted Factors'!AH:AH,MATCH($C$9,'Adjusted Factors'!$F:$F,0))),0)</f>
        <v>0</v>
      </c>
      <c r="I21" s="265">
        <f>(G21*E21)+(H21*F21)</f>
        <v>0</v>
      </c>
      <c r="J21" s="641">
        <f>SUM(I21:I28)</f>
        <v>0</v>
      </c>
      <c r="K21" s="266">
        <f t="shared" ref="K21:K28" si="3">IF(ISERROR(I21/J$61),0,I21/J$61)</f>
        <v>0</v>
      </c>
      <c r="L21" s="361"/>
      <c r="M21" s="377">
        <f t="shared" ref="M21:N28" si="4">(E21*$Q$12)+E21</f>
        <v>498.84960000000001</v>
      </c>
      <c r="N21" s="380">
        <f t="shared" si="4"/>
        <v>498.84960000000001</v>
      </c>
      <c r="O21" s="523"/>
      <c r="P21" s="524"/>
      <c r="Q21" s="386">
        <f>(O21*M21)+(P21*N21)</f>
        <v>0</v>
      </c>
      <c r="R21" s="400"/>
      <c r="S21" s="377">
        <f t="shared" ref="S21:T28" si="5">(E21*$W$12)+E21</f>
        <v>503.69279999999998</v>
      </c>
      <c r="T21" s="380">
        <f t="shared" si="5"/>
        <v>503.69279999999998</v>
      </c>
      <c r="U21" s="523"/>
      <c r="V21" s="524"/>
      <c r="W21" s="386">
        <f>(U21*S21)+(V21*T21)</f>
        <v>0</v>
      </c>
      <c r="Z21" s="633" t="s">
        <v>30</v>
      </c>
      <c r="AA21" s="634"/>
      <c r="AB21" s="249">
        <v>0</v>
      </c>
      <c r="AC21" s="250">
        <v>0</v>
      </c>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row>
    <row r="22" spans="3:61" ht="24.75" customHeight="1" thickBot="1">
      <c r="C22" s="639"/>
      <c r="D22" s="267" t="s">
        <v>31</v>
      </c>
      <c r="E22" s="268">
        <v>1037.1400000000001</v>
      </c>
      <c r="F22" s="269">
        <v>1521.46</v>
      </c>
      <c r="G22" s="270">
        <f>IFERROR(IF($C$9="",0,INDEX('Adjusted Factors'!AG:AG,MATCH($C$9,'Adjusted Factors'!$F:$F,0))),0)</f>
        <v>0</v>
      </c>
      <c r="H22" s="263">
        <f>IFERROR(IF($C$9="",0,INDEX('Adjusted Factors'!AI:AI,MATCH($C$9,'Adjusted Factors'!$F:$F,0))),0)</f>
        <v>0</v>
      </c>
      <c r="I22" s="271">
        <f>(G22*E22)+(H22*F22)</f>
        <v>0</v>
      </c>
      <c r="J22" s="765"/>
      <c r="K22" s="256">
        <f t="shared" si="3"/>
        <v>0</v>
      </c>
      <c r="L22" s="361"/>
      <c r="M22" s="372">
        <f t="shared" si="4"/>
        <v>1068.2542000000001</v>
      </c>
      <c r="N22" s="381">
        <f t="shared" si="4"/>
        <v>1567.1038000000001</v>
      </c>
      <c r="O22" s="525"/>
      <c r="P22" s="526"/>
      <c r="Q22" s="387">
        <f>(O22*M22)+(P22*N22)</f>
        <v>0</v>
      </c>
      <c r="R22" s="400"/>
      <c r="S22" s="372">
        <f t="shared" si="5"/>
        <v>1078.6256000000001</v>
      </c>
      <c r="T22" s="381">
        <f t="shared" si="5"/>
        <v>1582.3184000000001</v>
      </c>
      <c r="U22" s="525"/>
      <c r="V22" s="526"/>
      <c r="W22" s="387">
        <f>(U22*S22)+(V22*T22)</f>
        <v>0</v>
      </c>
      <c r="Z22" s="247" t="s">
        <v>32</v>
      </c>
      <c r="AA22" s="248"/>
      <c r="AB22" s="272">
        <v>0</v>
      </c>
      <c r="AC22" s="273">
        <v>0</v>
      </c>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row>
    <row r="23" spans="3:61" ht="24.75" customHeight="1" thickBot="1">
      <c r="C23" s="639"/>
      <c r="D23" s="274" t="s">
        <v>33</v>
      </c>
      <c r="E23" s="268">
        <v>235.8272</v>
      </c>
      <c r="F23" s="269">
        <v>341.1968</v>
      </c>
      <c r="G23" s="270">
        <f>IFERROR(IF($C$9="",0,INDEX('Adjusted Factors'!AK:AK,MATCH($C$9,'Adjusted Factors'!$F:$F,0))),0)</f>
        <v>0</v>
      </c>
      <c r="H23" s="275">
        <f>IFERROR(IF($C$9="",0,INDEX('Adjusted Factors'!AR:AR,MATCH($C$9,'Adjusted Factors'!$F:$F,0))),0)</f>
        <v>0</v>
      </c>
      <c r="I23" s="271">
        <f t="shared" ref="I23:I28" si="6">IF(SUM(E23:F23)=0,0,E23*G23+F23*H23)</f>
        <v>0</v>
      </c>
      <c r="J23" s="765"/>
      <c r="K23" s="256">
        <f t="shared" si="3"/>
        <v>0</v>
      </c>
      <c r="L23" s="361"/>
      <c r="M23" s="372">
        <f t="shared" si="4"/>
        <v>242.902016</v>
      </c>
      <c r="N23" s="381">
        <f t="shared" si="4"/>
        <v>351.432704</v>
      </c>
      <c r="O23" s="525"/>
      <c r="P23" s="526"/>
      <c r="Q23" s="387">
        <f t="shared" ref="Q23:Q28" si="7">IF(SUM(M23:N23)=0,0,M23*O23+N23*P23)</f>
        <v>0</v>
      </c>
      <c r="R23" s="400"/>
      <c r="S23" s="372">
        <f t="shared" si="5"/>
        <v>245.260288</v>
      </c>
      <c r="T23" s="381">
        <f t="shared" si="5"/>
        <v>354.844672</v>
      </c>
      <c r="U23" s="525"/>
      <c r="V23" s="526"/>
      <c r="W23" s="387">
        <f t="shared" ref="W23:W28" si="8">IF(SUM(S23:T23)=0,0,S23*U23+T23*V23)</f>
        <v>0</v>
      </c>
      <c r="X23" s="276"/>
      <c r="Y23" s="276"/>
      <c r="Z23" s="773" t="s">
        <v>34</v>
      </c>
      <c r="AA23" s="774"/>
      <c r="AB23" s="277">
        <v>7797.92</v>
      </c>
      <c r="AC23" s="278">
        <v>0</v>
      </c>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76"/>
    </row>
    <row r="24" spans="3:61" ht="24.75" customHeight="1">
      <c r="C24" s="639"/>
      <c r="D24" s="274" t="s">
        <v>35</v>
      </c>
      <c r="E24" s="268">
        <v>286.00319999999999</v>
      </c>
      <c r="F24" s="269">
        <v>451.584</v>
      </c>
      <c r="G24" s="270">
        <f>IFERROR(IF($C$9="",0,INDEX('Adjusted Factors'!AL:AL,MATCH($C$9,'Adjusted Factors'!$F:$F,0))),0)</f>
        <v>0</v>
      </c>
      <c r="H24" s="275">
        <f>IFERROR(IF($C$9="",0,INDEX('Adjusted Factors'!AS:AS,MATCH($C$9,'Adjusted Factors'!$F:$F,0))),0)</f>
        <v>0</v>
      </c>
      <c r="I24" s="271">
        <f t="shared" si="6"/>
        <v>0</v>
      </c>
      <c r="J24" s="765"/>
      <c r="K24" s="256">
        <f t="shared" si="3"/>
        <v>0</v>
      </c>
      <c r="L24" s="361"/>
      <c r="M24" s="372">
        <f t="shared" si="4"/>
        <v>294.58329600000002</v>
      </c>
      <c r="N24" s="381">
        <f t="shared" si="4"/>
        <v>465.13152000000002</v>
      </c>
      <c r="O24" s="525"/>
      <c r="P24" s="526"/>
      <c r="Q24" s="387">
        <f t="shared" si="7"/>
        <v>0</v>
      </c>
      <c r="R24" s="400"/>
      <c r="S24" s="372">
        <f t="shared" si="5"/>
        <v>297.44332800000001</v>
      </c>
      <c r="T24" s="381">
        <f t="shared" si="5"/>
        <v>469.64735999999999</v>
      </c>
      <c r="U24" s="525"/>
      <c r="V24" s="526"/>
      <c r="W24" s="387">
        <f t="shared" si="8"/>
        <v>0</v>
      </c>
      <c r="X24" s="276"/>
      <c r="Y24" s="276"/>
      <c r="Z24" s="276"/>
      <c r="AA24" s="276"/>
      <c r="AB24" s="276"/>
      <c r="AC24" s="276"/>
      <c r="AD24" s="276"/>
      <c r="AE24" s="276"/>
      <c r="AF24" s="276"/>
      <c r="AG24" s="276"/>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76"/>
    </row>
    <row r="25" spans="3:61" ht="24.75" customHeight="1">
      <c r="C25" s="639"/>
      <c r="D25" s="274" t="s">
        <v>36</v>
      </c>
      <c r="E25" s="268">
        <v>446.56639999999999</v>
      </c>
      <c r="F25" s="269">
        <v>637.23519999999996</v>
      </c>
      <c r="G25" s="270">
        <f>IFERROR(IF($C$9="",0,INDEX('Adjusted Factors'!AM:AM,MATCH($C$9,'Adjusted Factors'!$F:$F,0))),0)</f>
        <v>0</v>
      </c>
      <c r="H25" s="275">
        <f>IFERROR(IF($C$9="",0,INDEX('Adjusted Factors'!AT:AT,MATCH($C$9,'Adjusted Factors'!$F:$F,0))),0)</f>
        <v>0</v>
      </c>
      <c r="I25" s="271">
        <f t="shared" si="6"/>
        <v>0</v>
      </c>
      <c r="J25" s="765"/>
      <c r="K25" s="256">
        <f t="shared" si="3"/>
        <v>0</v>
      </c>
      <c r="L25" s="361"/>
      <c r="M25" s="372">
        <f t="shared" si="4"/>
        <v>459.963392</v>
      </c>
      <c r="N25" s="381">
        <f t="shared" si="4"/>
        <v>656.35225600000001</v>
      </c>
      <c r="O25" s="525"/>
      <c r="P25" s="526"/>
      <c r="Q25" s="387">
        <f t="shared" si="7"/>
        <v>0</v>
      </c>
      <c r="R25" s="400"/>
      <c r="S25" s="372">
        <f t="shared" si="5"/>
        <v>464.429056</v>
      </c>
      <c r="T25" s="381">
        <f t="shared" si="5"/>
        <v>662.72460799999999</v>
      </c>
      <c r="U25" s="525"/>
      <c r="V25" s="526"/>
      <c r="W25" s="387">
        <f t="shared" si="8"/>
        <v>0</v>
      </c>
      <c r="X25" s="276"/>
      <c r="Y25" s="276"/>
      <c r="Z25" s="276"/>
      <c r="AA25" s="276"/>
      <c r="AB25" s="276"/>
      <c r="AC25" s="276"/>
      <c r="AD25" s="276"/>
      <c r="AE25" s="276"/>
      <c r="AF25" s="276"/>
      <c r="AG25" s="276"/>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76"/>
    </row>
    <row r="26" spans="3:61" ht="24.75" customHeight="1">
      <c r="C26" s="639"/>
      <c r="D26" s="274" t="s">
        <v>37</v>
      </c>
      <c r="E26" s="268">
        <v>491.72480000000002</v>
      </c>
      <c r="F26" s="269">
        <v>697.44640000000004</v>
      </c>
      <c r="G26" s="270">
        <f>IFERROR(IF($C$9="",0,INDEX('Adjusted Factors'!AN:AN,MATCH($C$9,'Adjusted Factors'!$F:$F,0))),0)</f>
        <v>0</v>
      </c>
      <c r="H26" s="275">
        <f>IFERROR(IF($C$9="",0,INDEX('Adjusted Factors'!AU:AU,MATCH($C$9,'Adjusted Factors'!$F:$F,0))),0)</f>
        <v>0</v>
      </c>
      <c r="I26" s="271">
        <f t="shared" si="6"/>
        <v>0</v>
      </c>
      <c r="J26" s="765"/>
      <c r="K26" s="256">
        <f t="shared" si="3"/>
        <v>0</v>
      </c>
      <c r="L26" s="361"/>
      <c r="M26" s="372">
        <f t="shared" si="4"/>
        <v>506.47654399999999</v>
      </c>
      <c r="N26" s="381">
        <f t="shared" si="4"/>
        <v>718.36979200000007</v>
      </c>
      <c r="O26" s="525"/>
      <c r="P26" s="526"/>
      <c r="Q26" s="387">
        <f t="shared" si="7"/>
        <v>0</v>
      </c>
      <c r="R26" s="400"/>
      <c r="S26" s="372">
        <f t="shared" si="5"/>
        <v>511.39379200000002</v>
      </c>
      <c r="T26" s="381">
        <f t="shared" si="5"/>
        <v>725.34425600000009</v>
      </c>
      <c r="U26" s="525"/>
      <c r="V26" s="526"/>
      <c r="W26" s="387">
        <f t="shared" si="8"/>
        <v>0</v>
      </c>
      <c r="X26" s="276"/>
      <c r="Y26" s="276"/>
      <c r="AV26" s="251"/>
      <c r="AW26" s="251"/>
      <c r="AX26" s="251"/>
      <c r="AY26" s="251"/>
      <c r="AZ26" s="251"/>
      <c r="BA26" s="251"/>
      <c r="BB26" s="251"/>
      <c r="BC26" s="251"/>
      <c r="BD26" s="251"/>
      <c r="BE26" s="276"/>
    </row>
    <row r="27" spans="3:61" ht="24.75" customHeight="1">
      <c r="C27" s="639"/>
      <c r="D27" s="274" t="s">
        <v>38</v>
      </c>
      <c r="E27" s="268">
        <v>521.83040000000005</v>
      </c>
      <c r="F27" s="269">
        <v>747.62239999999997</v>
      </c>
      <c r="G27" s="270">
        <f>IFERROR(IF($C$9="",0,INDEX('Adjusted Factors'!AO:AO,MATCH($C$9,'Adjusted Factors'!$F:$F,0))),0)</f>
        <v>0</v>
      </c>
      <c r="H27" s="275">
        <f>IFERROR(IF($C$9="",0,INDEX('Adjusted Factors'!AV:AV,MATCH($C$9,'Adjusted Factors'!$F:$F,0))),0)</f>
        <v>0</v>
      </c>
      <c r="I27" s="271">
        <f t="shared" si="6"/>
        <v>0</v>
      </c>
      <c r="J27" s="765"/>
      <c r="K27" s="256">
        <f t="shared" si="3"/>
        <v>0</v>
      </c>
      <c r="L27" s="361"/>
      <c r="M27" s="372">
        <f t="shared" si="4"/>
        <v>537.48531200000002</v>
      </c>
      <c r="N27" s="381">
        <f t="shared" si="4"/>
        <v>770.05107199999998</v>
      </c>
      <c r="O27" s="525"/>
      <c r="P27" s="526"/>
      <c r="Q27" s="387">
        <f t="shared" si="7"/>
        <v>0</v>
      </c>
      <c r="R27" s="400"/>
      <c r="S27" s="372">
        <f t="shared" si="5"/>
        <v>542.70361600000001</v>
      </c>
      <c r="T27" s="381">
        <f t="shared" si="5"/>
        <v>777.52729599999998</v>
      </c>
      <c r="U27" s="525"/>
      <c r="V27" s="526"/>
      <c r="W27" s="387">
        <f t="shared" si="8"/>
        <v>0</v>
      </c>
      <c r="X27" s="276"/>
      <c r="Y27" s="276"/>
      <c r="AV27" s="251"/>
      <c r="AW27" s="251"/>
      <c r="AX27" s="251"/>
      <c r="AY27" s="251"/>
      <c r="AZ27" s="251"/>
      <c r="BA27" s="251"/>
      <c r="BB27" s="251"/>
      <c r="BC27" s="251"/>
      <c r="BD27" s="251"/>
      <c r="BE27" s="276"/>
    </row>
    <row r="28" spans="3:61" ht="24.75" customHeight="1" thickBot="1">
      <c r="C28" s="640"/>
      <c r="D28" s="280" t="s">
        <v>39</v>
      </c>
      <c r="E28" s="268">
        <v>687.41120000000001</v>
      </c>
      <c r="F28" s="269">
        <v>953.34400000000005</v>
      </c>
      <c r="G28" s="283">
        <f>IFERROR(IF($C$9="",0,INDEX('Adjusted Factors'!AP:AP,MATCH($C$9,'Adjusted Factors'!$F:$F,0))),0)</f>
        <v>0</v>
      </c>
      <c r="H28" s="284">
        <f>IFERROR(IF($C$9="",0,INDEX('Adjusted Factors'!AW:AW,MATCH($C$9,'Adjusted Factors'!$F:$F,0))),0)</f>
        <v>0</v>
      </c>
      <c r="I28" s="285">
        <f t="shared" si="6"/>
        <v>0</v>
      </c>
      <c r="J28" s="766"/>
      <c r="K28" s="259">
        <f t="shared" si="3"/>
        <v>0</v>
      </c>
      <c r="L28" s="361"/>
      <c r="M28" s="378">
        <f t="shared" si="4"/>
        <v>708.03353600000003</v>
      </c>
      <c r="N28" s="382">
        <f t="shared" si="4"/>
        <v>981.94432000000006</v>
      </c>
      <c r="O28" s="527"/>
      <c r="P28" s="528"/>
      <c r="Q28" s="388">
        <f t="shared" si="7"/>
        <v>0</v>
      </c>
      <c r="R28" s="400"/>
      <c r="S28" s="378">
        <f t="shared" si="5"/>
        <v>714.90764799999999</v>
      </c>
      <c r="T28" s="382">
        <f t="shared" si="5"/>
        <v>991.4777600000001</v>
      </c>
      <c r="U28" s="527"/>
      <c r="V28" s="528"/>
      <c r="W28" s="388">
        <f t="shared" si="8"/>
        <v>0</v>
      </c>
      <c r="X28" s="276"/>
      <c r="Y28" s="27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51"/>
      <c r="BH28" s="251"/>
      <c r="BI28" s="276"/>
    </row>
    <row r="29" spans="3:61" ht="30" customHeight="1">
      <c r="C29" s="605"/>
      <c r="D29" s="636" t="s">
        <v>10</v>
      </c>
      <c r="E29" s="636" t="s">
        <v>22</v>
      </c>
      <c r="F29" s="636" t="s">
        <v>23</v>
      </c>
      <c r="G29" s="645" t="s">
        <v>24</v>
      </c>
      <c r="H29" s="647" t="s">
        <v>25</v>
      </c>
      <c r="I29" s="636" t="s">
        <v>12</v>
      </c>
      <c r="J29" s="636" t="s">
        <v>13</v>
      </c>
      <c r="K29" s="246" t="s">
        <v>14</v>
      </c>
      <c r="L29" s="401"/>
      <c r="M29" s="612" t="s">
        <v>22</v>
      </c>
      <c r="N29" s="636" t="s">
        <v>23</v>
      </c>
      <c r="O29" s="645" t="s">
        <v>24</v>
      </c>
      <c r="P29" s="647" t="s">
        <v>25</v>
      </c>
      <c r="Q29" s="613" t="s">
        <v>12</v>
      </c>
      <c r="R29" s="401"/>
      <c r="S29" s="612" t="s">
        <v>22</v>
      </c>
      <c r="T29" s="636" t="s">
        <v>23</v>
      </c>
      <c r="U29" s="645" t="s">
        <v>24</v>
      </c>
      <c r="V29" s="647" t="s">
        <v>25</v>
      </c>
      <c r="W29" s="613" t="s">
        <v>12</v>
      </c>
      <c r="X29" s="276"/>
      <c r="Y29" s="27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51"/>
      <c r="BH29" s="251"/>
      <c r="BI29" s="276"/>
    </row>
    <row r="30" spans="3:61" ht="30" customHeight="1" thickBot="1">
      <c r="C30" s="607"/>
      <c r="D30" s="656"/>
      <c r="E30" s="637"/>
      <c r="F30" s="637"/>
      <c r="G30" s="646"/>
      <c r="H30" s="648"/>
      <c r="I30" s="637"/>
      <c r="J30" s="637"/>
      <c r="K30" s="287"/>
      <c r="L30" s="401"/>
      <c r="M30" s="635"/>
      <c r="N30" s="637"/>
      <c r="O30" s="646"/>
      <c r="P30" s="648"/>
      <c r="Q30" s="644"/>
      <c r="R30" s="401"/>
      <c r="S30" s="635"/>
      <c r="T30" s="637"/>
      <c r="U30" s="646"/>
      <c r="V30" s="648"/>
      <c r="W30" s="644"/>
      <c r="X30" s="276"/>
      <c r="Y30" s="27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51"/>
      <c r="BH30" s="251"/>
      <c r="BI30" s="276"/>
    </row>
    <row r="31" spans="3:61" ht="24.75" customHeight="1">
      <c r="C31" s="638" t="s">
        <v>40</v>
      </c>
      <c r="D31" s="288" t="s">
        <v>41</v>
      </c>
      <c r="E31" s="289">
        <f>'Factor value limits'!F21</f>
        <v>582.16999999999996</v>
      </c>
      <c r="F31" s="290"/>
      <c r="G31" s="291">
        <f>IFERROR(IF(C9="",0,INDEX('Adjusted Factors'!AX:AX,MATCH($C$9,'Adjusted Factors'!$F:$F,0))),0)</f>
        <v>0</v>
      </c>
      <c r="H31" s="292"/>
      <c r="I31" s="265">
        <f>IF(E31="",0,E31*G31)</f>
        <v>0</v>
      </c>
      <c r="J31" s="649">
        <f>SUM(I31:I35)</f>
        <v>0</v>
      </c>
      <c r="K31" s="253">
        <f>IF(ISERROR(I31/J$61),0,I31/J$61)</f>
        <v>0</v>
      </c>
      <c r="L31" s="361"/>
      <c r="M31" s="377">
        <f>(E31*$Q$12)+E31</f>
        <v>599.63509999999997</v>
      </c>
      <c r="N31" s="389"/>
      <c r="O31" s="529"/>
      <c r="P31" s="390"/>
      <c r="Q31" s="383">
        <f>IF(M31="",0,M31*O31)</f>
        <v>0</v>
      </c>
      <c r="R31" s="402"/>
      <c r="S31" s="377">
        <f>(E31*$W$12)+E31</f>
        <v>605.45679999999993</v>
      </c>
      <c r="T31" s="389"/>
      <c r="U31" s="529"/>
      <c r="V31" s="390"/>
      <c r="W31" s="383">
        <f>IF(S31="",0,S31*U31)</f>
        <v>0</v>
      </c>
      <c r="X31" s="286"/>
      <c r="Y31" s="276"/>
      <c r="Z31" s="224">
        <v>3302004</v>
      </c>
      <c r="AA31" s="225" t="s">
        <v>163</v>
      </c>
      <c r="AB31" s="293"/>
      <c r="AC31" s="293"/>
      <c r="AD31" s="293"/>
      <c r="AE31" s="294"/>
      <c r="AF31" s="294"/>
      <c r="AG31" s="294"/>
      <c r="AH31" s="294"/>
      <c r="AI31" s="294"/>
      <c r="AJ31" s="294"/>
      <c r="AK31" s="294"/>
      <c r="AL31" s="294"/>
      <c r="AM31" s="294"/>
      <c r="AN31" s="294"/>
      <c r="AO31" s="294"/>
      <c r="AP31" s="294"/>
      <c r="AQ31" s="294"/>
      <c r="AR31" s="294"/>
      <c r="AS31" s="294"/>
      <c r="AT31" s="294"/>
      <c r="AU31" s="294"/>
      <c r="AV31" s="295"/>
      <c r="AW31" s="294"/>
      <c r="AX31" s="286"/>
      <c r="AY31" s="286"/>
      <c r="AZ31" s="286"/>
      <c r="BA31" s="286"/>
      <c r="BB31" s="286"/>
      <c r="BC31" s="286"/>
      <c r="BD31" s="286"/>
      <c r="BE31" s="286"/>
      <c r="BF31" s="286"/>
      <c r="BG31" s="251"/>
      <c r="BH31" s="251"/>
      <c r="BI31" s="276"/>
    </row>
    <row r="32" spans="3:61" ht="24.75" customHeight="1" thickBot="1">
      <c r="C32" s="640"/>
      <c r="D32" s="296" t="s">
        <v>42</v>
      </c>
      <c r="E32" s="297"/>
      <c r="F32" s="298">
        <f>'Factor value limits'!F22</f>
        <v>1560.6</v>
      </c>
      <c r="G32" s="299"/>
      <c r="H32" s="300">
        <f>IFERROR(IF(C9="",0,INDEX('Adjusted Factors'!AY:AY,MATCH($C$9,'Adjusted Factors'!$F:$F,0))),0)</f>
        <v>0</v>
      </c>
      <c r="I32" s="285">
        <f>IF(F32="",0,F32*H32)</f>
        <v>0</v>
      </c>
      <c r="J32" s="650"/>
      <c r="K32" s="259">
        <f>IF(ISERROR(I32/J$61),0,I32/J$61)</f>
        <v>0</v>
      </c>
      <c r="L32" s="361"/>
      <c r="M32" s="391"/>
      <c r="N32" s="381">
        <f>(F32*$Q$12)+F32</f>
        <v>1607.4179999999999</v>
      </c>
      <c r="O32" s="391"/>
      <c r="P32" s="530"/>
      <c r="Q32" s="384">
        <f>IF(N32="",0,N32*P32)</f>
        <v>0</v>
      </c>
      <c r="R32" s="402"/>
      <c r="S32" s="391"/>
      <c r="T32" s="381">
        <f>(F32*$W$12)+F32</f>
        <v>1623.0239999999999</v>
      </c>
      <c r="U32" s="391"/>
      <c r="V32" s="530"/>
      <c r="W32" s="384">
        <f>IF(T32="",0,T32*V32)</f>
        <v>0</v>
      </c>
      <c r="X32" s="302"/>
      <c r="Y32" s="301"/>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2"/>
      <c r="AY32" s="302"/>
      <c r="AZ32" s="302"/>
      <c r="BA32" s="302"/>
      <c r="BB32" s="286"/>
      <c r="BC32" s="286"/>
      <c r="BD32" s="286"/>
      <c r="BE32" s="286"/>
      <c r="BF32" s="286"/>
      <c r="BG32" s="251"/>
      <c r="BH32" s="251"/>
      <c r="BI32" s="276"/>
    </row>
    <row r="33" spans="3:61" ht="30" customHeight="1" thickBot="1">
      <c r="C33" s="279" t="s">
        <v>43</v>
      </c>
      <c r="D33" s="279" t="s">
        <v>44</v>
      </c>
      <c r="E33" s="304">
        <f>'Factor value limits'!F25</f>
        <v>944.19</v>
      </c>
      <c r="F33" s="298">
        <f>'Factor value limits'!F26</f>
        <v>1355.13</v>
      </c>
      <c r="G33" s="305">
        <f>IFERROR(IF($C$9="",0,INDEX('Adjusted Factors'!BG:BG,MATCH($C$9,'Adjusted Factors'!$F:$F,0))),0)</f>
        <v>0</v>
      </c>
      <c r="H33" s="306">
        <f>IFERROR(IF($C$9="",0,INDEX('Adjusted Factors'!BH:BH,MATCH($C$9,'Adjusted Factors'!$F:$F,0))),0)</f>
        <v>0</v>
      </c>
      <c r="I33" s="307">
        <f>IF(SUM(E33:F33)=0,0,E33*G33+F33*H33)</f>
        <v>0</v>
      </c>
      <c r="J33" s="651"/>
      <c r="K33" s="308">
        <f>IF(ISERROR(I33/J$61),0,I33/J$61)</f>
        <v>0</v>
      </c>
      <c r="L33" s="361"/>
      <c r="M33" s="372">
        <f>(E33*$Q$12)+E33</f>
        <v>972.51570000000004</v>
      </c>
      <c r="N33" s="381">
        <f>(F33*$Q$12)+F33</f>
        <v>1395.7839000000001</v>
      </c>
      <c r="O33" s="531"/>
      <c r="P33" s="530"/>
      <c r="Q33" s="384">
        <f>IF(SUM(M33:N33)=0,0,M33*O33+N33*P33)</f>
        <v>0</v>
      </c>
      <c r="R33" s="402"/>
      <c r="S33" s="372">
        <f>(E33*$W$12)+E33</f>
        <v>981.95760000000007</v>
      </c>
      <c r="T33" s="381">
        <f>(F33*$W$12)+F33</f>
        <v>1409.3352000000002</v>
      </c>
      <c r="U33" s="531"/>
      <c r="V33" s="530"/>
      <c r="W33" s="384">
        <f>IF(SUM(S33:T33)=0,0,S33*U33+T33*V33)</f>
        <v>0</v>
      </c>
      <c r="X33" s="302"/>
      <c r="Y33" s="301"/>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2"/>
      <c r="AY33" s="302"/>
      <c r="AZ33" s="302"/>
      <c r="BA33" s="302"/>
      <c r="BB33" s="286"/>
      <c r="BC33" s="286"/>
      <c r="BD33" s="286"/>
      <c r="BE33" s="286"/>
      <c r="BF33" s="286"/>
      <c r="BG33" s="251"/>
      <c r="BH33" s="251"/>
      <c r="BI33" s="276"/>
    </row>
    <row r="34" spans="3:61" ht="30" customHeight="1">
      <c r="C34" s="653" t="s">
        <v>45</v>
      </c>
      <c r="D34" s="309" t="s">
        <v>46</v>
      </c>
      <c r="E34" s="268">
        <f>'Factor value limits'!F23</f>
        <v>1149.6600000000001</v>
      </c>
      <c r="F34" s="310"/>
      <c r="G34" s="311">
        <f>IFERROR(IF(C9="",0,INDEX('Adjusted Factors'!AZ:AZ,MATCH($C$9,'Adjusted Factors'!$F:$F,0))),0)</f>
        <v>0</v>
      </c>
      <c r="H34" s="312"/>
      <c r="I34" s="271">
        <f>IF(E34="",0,E34*G34)</f>
        <v>0</v>
      </c>
      <c r="J34" s="651"/>
      <c r="K34" s="253">
        <f>IF(ISERROR(I34/J$61),0,I34/J$61)</f>
        <v>0</v>
      </c>
      <c r="L34" s="361"/>
      <c r="M34" s="372">
        <f>(E34*$Q$12)+E34</f>
        <v>1184.1498000000001</v>
      </c>
      <c r="N34" s="392"/>
      <c r="O34" s="531"/>
      <c r="P34" s="394"/>
      <c r="Q34" s="384">
        <f>IF(M34="",0,M34*O34)</f>
        <v>0</v>
      </c>
      <c r="R34" s="402"/>
      <c r="S34" s="372">
        <f>(E34*$W$12)+E34</f>
        <v>1195.6464000000001</v>
      </c>
      <c r="T34" s="392"/>
      <c r="U34" s="531"/>
      <c r="V34" s="394"/>
      <c r="W34" s="384">
        <f>IF(S34="",0,S34*U34)</f>
        <v>0</v>
      </c>
      <c r="X34" s="302"/>
      <c r="Y34" s="301"/>
      <c r="Z34" s="313"/>
      <c r="AA34" s="313"/>
      <c r="AB34" s="777" t="s">
        <v>47</v>
      </c>
      <c r="AC34" s="777"/>
      <c r="AD34" s="778" t="s">
        <v>9</v>
      </c>
      <c r="AE34" s="778"/>
      <c r="AF34" s="778" t="s">
        <v>15</v>
      </c>
      <c r="AG34" s="778"/>
      <c r="AH34" s="778" t="s">
        <v>17</v>
      </c>
      <c r="AI34" s="778"/>
      <c r="AJ34" s="778" t="s">
        <v>48</v>
      </c>
      <c r="AK34" s="778"/>
      <c r="AL34" s="778" t="s">
        <v>21</v>
      </c>
      <c r="AM34" s="778"/>
      <c r="AN34" s="778" t="s">
        <v>26</v>
      </c>
      <c r="AO34" s="778"/>
      <c r="AP34" s="778" t="s">
        <v>27</v>
      </c>
      <c r="AQ34" s="778"/>
      <c r="AR34" s="778" t="s">
        <v>30</v>
      </c>
      <c r="AS34" s="778"/>
      <c r="AT34" s="778" t="s">
        <v>32</v>
      </c>
      <c r="AU34" s="778"/>
      <c r="AV34" s="779" t="s">
        <v>49</v>
      </c>
      <c r="AW34" s="779"/>
      <c r="AX34" s="302"/>
      <c r="AY34" s="302"/>
      <c r="AZ34" s="302"/>
      <c r="BA34" s="302"/>
      <c r="BB34" s="286"/>
      <c r="BC34" s="286"/>
      <c r="BD34" s="286"/>
      <c r="BE34" s="286"/>
      <c r="BF34" s="286"/>
      <c r="BG34" s="251"/>
      <c r="BH34" s="251"/>
      <c r="BI34" s="276"/>
    </row>
    <row r="35" spans="3:61" ht="30" customHeight="1" thickBot="1">
      <c r="C35" s="654"/>
      <c r="D35" s="257" t="s">
        <v>50</v>
      </c>
      <c r="E35" s="315"/>
      <c r="F35" s="282">
        <f>'Factor value limits'!F24</f>
        <v>1746.5</v>
      </c>
      <c r="G35" s="299"/>
      <c r="H35" s="300">
        <f>IFERROR(IF($C$9="",0,INDEX('Adjusted Factors'!BF:BF,MATCH($C$9,'Adjusted Factors'!$F:$F,0))),0)</f>
        <v>0</v>
      </c>
      <c r="I35" s="285">
        <f>IF(F35="",0,F35*H35)</f>
        <v>0</v>
      </c>
      <c r="J35" s="652"/>
      <c r="K35" s="259">
        <f>IF(ISERROR(I35/J$61),0,I35/J$61)</f>
        <v>0</v>
      </c>
      <c r="L35" s="361"/>
      <c r="M35" s="393"/>
      <c r="N35" s="382">
        <f>(F35*$Q$12)+F35</f>
        <v>1798.895</v>
      </c>
      <c r="O35" s="393"/>
      <c r="P35" s="532"/>
      <c r="Q35" s="385">
        <f>IF(N35="",0,N35*P35)</f>
        <v>0</v>
      </c>
      <c r="R35" s="402"/>
      <c r="S35" s="393"/>
      <c r="T35" s="382">
        <f>(F35*$W$12)+F35</f>
        <v>1816.36</v>
      </c>
      <c r="U35" s="393"/>
      <c r="V35" s="532"/>
      <c r="W35" s="385">
        <f>IF(T35="",0,T35*V35)</f>
        <v>0</v>
      </c>
      <c r="X35" s="302"/>
      <c r="Y35" s="301"/>
      <c r="Z35" s="313"/>
      <c r="AA35" s="313"/>
      <c r="AB35" s="314" t="s">
        <v>51</v>
      </c>
      <c r="AC35" s="314" t="s">
        <v>5</v>
      </c>
      <c r="AD35" s="314" t="s">
        <v>51</v>
      </c>
      <c r="AE35" s="314" t="s">
        <v>5</v>
      </c>
      <c r="AF35" s="314" t="s">
        <v>51</v>
      </c>
      <c r="AG35" s="314" t="s">
        <v>5</v>
      </c>
      <c r="AH35" s="314" t="s">
        <v>51</v>
      </c>
      <c r="AI35" s="314" t="s">
        <v>5</v>
      </c>
      <c r="AJ35" s="314" t="s">
        <v>51</v>
      </c>
      <c r="AK35" s="314" t="s">
        <v>5</v>
      </c>
      <c r="AL35" s="314" t="s">
        <v>51</v>
      </c>
      <c r="AM35" s="314" t="s">
        <v>5</v>
      </c>
      <c r="AN35" s="314" t="s">
        <v>51</v>
      </c>
      <c r="AO35" s="314" t="s">
        <v>5</v>
      </c>
      <c r="AP35" s="314" t="s">
        <v>51</v>
      </c>
      <c r="AQ35" s="314" t="s">
        <v>5</v>
      </c>
      <c r="AR35" s="314" t="s">
        <v>51</v>
      </c>
      <c r="AS35" s="314" t="s">
        <v>5</v>
      </c>
      <c r="AT35" s="314" t="s">
        <v>51</v>
      </c>
      <c r="AU35" s="314" t="s">
        <v>5</v>
      </c>
      <c r="AV35" s="314" t="s">
        <v>51</v>
      </c>
      <c r="AW35" s="314" t="s">
        <v>5</v>
      </c>
      <c r="AX35" s="302"/>
      <c r="AY35" s="302"/>
      <c r="AZ35" s="302"/>
      <c r="BA35" s="302"/>
      <c r="BB35" s="286"/>
      <c r="BC35" s="286"/>
      <c r="BD35" s="286"/>
      <c r="BE35" s="286"/>
      <c r="BF35" s="286"/>
      <c r="BG35" s="251"/>
      <c r="BH35" s="251"/>
      <c r="BI35" s="276"/>
    </row>
    <row r="36" spans="3:61" ht="15.75" customHeight="1">
      <c r="C36" s="419"/>
      <c r="D36" s="317"/>
      <c r="E36" s="318"/>
      <c r="F36" s="319"/>
      <c r="G36" s="319"/>
      <c r="H36" s="318"/>
      <c r="I36" s="318"/>
      <c r="J36" s="318"/>
      <c r="K36" s="414"/>
      <c r="M36" s="408"/>
      <c r="Q36" s="409"/>
      <c r="R36" s="403"/>
      <c r="S36" s="408"/>
      <c r="W36" s="409"/>
      <c r="X36" s="302"/>
      <c r="Y36" s="301"/>
      <c r="Z36" s="780" t="s">
        <v>52</v>
      </c>
      <c r="AA36" s="780"/>
      <c r="AB36" s="320"/>
      <c r="AC36" s="320"/>
      <c r="AD36" s="321">
        <v>4879.68</v>
      </c>
      <c r="AE36" s="321">
        <v>0</v>
      </c>
      <c r="AF36" s="321">
        <v>0</v>
      </c>
      <c r="AG36" s="321">
        <v>0</v>
      </c>
      <c r="AH36" s="321">
        <v>0</v>
      </c>
      <c r="AI36" s="321">
        <v>0</v>
      </c>
      <c r="AJ36" s="321">
        <v>0</v>
      </c>
      <c r="AK36" s="321">
        <v>0</v>
      </c>
      <c r="AL36" s="321">
        <v>1384.37</v>
      </c>
      <c r="AM36" s="321">
        <v>0</v>
      </c>
      <c r="AN36" s="321">
        <v>0</v>
      </c>
      <c r="AO36" s="321">
        <v>0</v>
      </c>
      <c r="AP36" s="321">
        <v>1533.87</v>
      </c>
      <c r="AQ36" s="321">
        <v>0</v>
      </c>
      <c r="AR36" s="321">
        <v>0</v>
      </c>
      <c r="AS36" s="321">
        <v>0</v>
      </c>
      <c r="AT36" s="321">
        <v>0</v>
      </c>
      <c r="AU36" s="321">
        <v>0</v>
      </c>
      <c r="AV36" s="321">
        <v>7797.92</v>
      </c>
      <c r="AW36" s="321">
        <v>0</v>
      </c>
      <c r="AX36" s="302"/>
      <c r="AY36" s="302"/>
      <c r="AZ36" s="302"/>
      <c r="BA36" s="302"/>
      <c r="BB36" s="286"/>
      <c r="BC36" s="286"/>
      <c r="BD36" s="286"/>
      <c r="BE36" s="286"/>
      <c r="BF36" s="286"/>
      <c r="BG36" s="251"/>
      <c r="BH36" s="251"/>
      <c r="BI36" s="276"/>
    </row>
    <row r="37" spans="3:61" ht="15" customHeight="1">
      <c r="C37" s="420" t="s">
        <v>53</v>
      </c>
      <c r="D37" s="322"/>
      <c r="E37" s="323"/>
      <c r="F37" s="323"/>
      <c r="G37" s="323"/>
      <c r="H37" s="323"/>
      <c r="I37" s="323"/>
      <c r="J37" s="323"/>
      <c r="K37" s="414"/>
      <c r="M37" s="408"/>
      <c r="Q37" s="410"/>
      <c r="R37" s="404"/>
      <c r="S37" s="408"/>
      <c r="W37" s="410"/>
      <c r="X37" s="302"/>
      <c r="Y37" s="301"/>
      <c r="Z37" s="781" t="s">
        <v>54</v>
      </c>
      <c r="AA37" s="781"/>
      <c r="AB37" s="325">
        <v>299</v>
      </c>
      <c r="AC37" s="324"/>
      <c r="AD37" s="326">
        <v>4879.68</v>
      </c>
      <c r="AE37" s="326">
        <v>0</v>
      </c>
      <c r="AF37" s="326">
        <v>0</v>
      </c>
      <c r="AG37" s="326">
        <v>0</v>
      </c>
      <c r="AH37" s="326">
        <v>0</v>
      </c>
      <c r="AI37" s="326">
        <v>0</v>
      </c>
      <c r="AJ37" s="326">
        <v>0</v>
      </c>
      <c r="AK37" s="326">
        <v>0</v>
      </c>
      <c r="AL37" s="326">
        <v>1384.37</v>
      </c>
      <c r="AM37" s="326">
        <v>0</v>
      </c>
      <c r="AN37" s="326">
        <v>0</v>
      </c>
      <c r="AO37" s="326">
        <v>0</v>
      </c>
      <c r="AP37" s="326">
        <v>1533.87</v>
      </c>
      <c r="AQ37" s="326">
        <v>0</v>
      </c>
      <c r="AR37" s="326">
        <v>0</v>
      </c>
      <c r="AS37" s="326">
        <v>0</v>
      </c>
      <c r="AT37" s="326">
        <v>0</v>
      </c>
      <c r="AU37" s="326">
        <v>0</v>
      </c>
      <c r="AV37" s="327">
        <v>7797.92</v>
      </c>
      <c r="AW37" s="327">
        <v>0</v>
      </c>
      <c r="AX37" s="302"/>
      <c r="AY37" s="302"/>
      <c r="AZ37" s="302"/>
      <c r="BA37" s="302"/>
      <c r="BB37" s="286"/>
      <c r="BC37" s="286"/>
      <c r="BD37" s="286"/>
      <c r="BE37" s="286"/>
      <c r="BF37" s="286"/>
      <c r="BG37" s="251"/>
      <c r="BH37" s="251"/>
      <c r="BI37" s="276"/>
    </row>
    <row r="38" spans="3:61" ht="36.75" customHeight="1" thickBot="1">
      <c r="C38" s="420"/>
      <c r="D38" s="322"/>
      <c r="E38" s="323"/>
      <c r="F38" s="323"/>
      <c r="G38" s="323"/>
      <c r="H38" s="323"/>
      <c r="I38" s="323"/>
      <c r="J38" s="323"/>
      <c r="K38" s="414"/>
      <c r="M38" s="408"/>
      <c r="Q38" s="410"/>
      <c r="R38" s="404"/>
      <c r="S38" s="408"/>
      <c r="W38" s="410"/>
      <c r="X38" s="302"/>
      <c r="Y38" s="301"/>
      <c r="Z38" s="781" t="s">
        <v>55</v>
      </c>
      <c r="AA38" s="781"/>
      <c r="AB38" s="324"/>
      <c r="AC38" s="325">
        <v>0</v>
      </c>
      <c r="AD38" s="326">
        <v>0</v>
      </c>
      <c r="AE38" s="326">
        <v>0</v>
      </c>
      <c r="AF38" s="326">
        <v>0</v>
      </c>
      <c r="AG38" s="326">
        <v>0</v>
      </c>
      <c r="AH38" s="326">
        <v>0</v>
      </c>
      <c r="AI38" s="326">
        <v>0</v>
      </c>
      <c r="AJ38" s="326">
        <v>0</v>
      </c>
      <c r="AK38" s="326">
        <v>0</v>
      </c>
      <c r="AL38" s="326">
        <v>0</v>
      </c>
      <c r="AM38" s="326">
        <v>0</v>
      </c>
      <c r="AN38" s="326">
        <v>0</v>
      </c>
      <c r="AO38" s="326">
        <v>0</v>
      </c>
      <c r="AP38" s="326">
        <v>0</v>
      </c>
      <c r="AQ38" s="326">
        <v>0</v>
      </c>
      <c r="AR38" s="326">
        <v>0</v>
      </c>
      <c r="AS38" s="326">
        <v>0</v>
      </c>
      <c r="AT38" s="326">
        <v>0</v>
      </c>
      <c r="AU38" s="326">
        <v>0</v>
      </c>
      <c r="AV38" s="327">
        <v>0</v>
      </c>
      <c r="AW38" s="327">
        <v>0</v>
      </c>
      <c r="AX38" s="302"/>
      <c r="AY38" s="302"/>
      <c r="AZ38" s="302"/>
      <c r="BA38" s="302"/>
      <c r="BB38" s="286"/>
      <c r="BC38" s="286"/>
      <c r="BD38" s="286"/>
      <c r="BE38" s="286"/>
      <c r="BF38" s="286"/>
      <c r="BG38" s="251"/>
      <c r="BH38" s="251"/>
      <c r="BI38" s="276"/>
    </row>
    <row r="39" spans="3:61" ht="33" customHeight="1" thickBot="1">
      <c r="C39" s="671" t="s">
        <v>56</v>
      </c>
      <c r="D39" s="672"/>
      <c r="E39" s="672"/>
      <c r="F39" s="672"/>
      <c r="G39" s="672"/>
      <c r="H39" s="672"/>
      <c r="I39" s="673"/>
      <c r="J39" s="246" t="s">
        <v>57</v>
      </c>
      <c r="K39" s="246" t="s">
        <v>14</v>
      </c>
      <c r="L39" s="401"/>
      <c r="M39" s="612"/>
      <c r="N39" s="809"/>
      <c r="O39" s="809"/>
      <c r="P39" s="809"/>
      <c r="Q39" s="613"/>
      <c r="R39" s="401"/>
      <c r="S39" s="612"/>
      <c r="T39" s="809"/>
      <c r="U39" s="809"/>
      <c r="V39" s="809"/>
      <c r="W39" s="613"/>
      <c r="X39" s="302"/>
      <c r="Y39" s="301"/>
      <c r="Z39" s="782" t="s">
        <v>29</v>
      </c>
      <c r="AA39" s="782"/>
      <c r="AB39" s="325">
        <v>124.9999999999999</v>
      </c>
      <c r="AC39" s="325">
        <v>0</v>
      </c>
      <c r="AD39" s="326">
        <v>0</v>
      </c>
      <c r="AE39" s="326">
        <v>0</v>
      </c>
      <c r="AF39" s="326">
        <v>0</v>
      </c>
      <c r="AG39" s="326">
        <v>0</v>
      </c>
      <c r="AH39" s="326">
        <v>0</v>
      </c>
      <c r="AI39" s="326">
        <v>0</v>
      </c>
      <c r="AJ39" s="326">
        <v>0</v>
      </c>
      <c r="AK39" s="326">
        <v>0</v>
      </c>
      <c r="AL39" s="326">
        <v>0</v>
      </c>
      <c r="AM39" s="326">
        <v>0</v>
      </c>
      <c r="AN39" s="326">
        <v>0</v>
      </c>
      <c r="AO39" s="326">
        <v>0</v>
      </c>
      <c r="AP39" s="326">
        <v>0</v>
      </c>
      <c r="AQ39" s="326">
        <v>0</v>
      </c>
      <c r="AR39" s="326">
        <v>0</v>
      </c>
      <c r="AS39" s="326">
        <v>0</v>
      </c>
      <c r="AT39" s="326">
        <v>0</v>
      </c>
      <c r="AU39" s="326">
        <v>0</v>
      </c>
      <c r="AV39" s="327">
        <v>0</v>
      </c>
      <c r="AW39" s="327">
        <v>0</v>
      </c>
      <c r="AX39" s="302"/>
      <c r="AY39" s="302"/>
      <c r="AZ39" s="302"/>
      <c r="BA39" s="302"/>
      <c r="BB39" s="286"/>
      <c r="BC39" s="286"/>
      <c r="BD39" s="286"/>
      <c r="BE39" s="286"/>
      <c r="BF39" s="286"/>
      <c r="BG39" s="251"/>
      <c r="BH39" s="251"/>
      <c r="BI39" s="276"/>
    </row>
    <row r="40" spans="3:61" ht="24.75" customHeight="1">
      <c r="C40" s="675" t="s">
        <v>58</v>
      </c>
      <c r="D40" s="676"/>
      <c r="E40" s="676"/>
      <c r="F40" s="676"/>
      <c r="G40" s="676"/>
      <c r="H40" s="676"/>
      <c r="I40" s="677"/>
      <c r="J40" s="329">
        <f>IFERROR(IF($C$9="",0,INDEX('New ISB'!AG:AG,MATCH($C$9,'New ISB'!$C:$C,0))),0)</f>
        <v>0</v>
      </c>
      <c r="K40" s="330">
        <f>IF(ISERROR(J40/J$61),0,J40/J$61)</f>
        <v>0</v>
      </c>
      <c r="L40" s="361"/>
      <c r="M40" s="794">
        <f>(J40*$Q$12)+J40</f>
        <v>0</v>
      </c>
      <c r="N40" s="795"/>
      <c r="O40" s="795"/>
      <c r="P40" s="796"/>
      <c r="Q40" s="797"/>
      <c r="R40" s="405"/>
      <c r="S40" s="794">
        <f>(J40*$W$12)+J40</f>
        <v>0</v>
      </c>
      <c r="T40" s="795"/>
      <c r="U40" s="795"/>
      <c r="V40" s="796">
        <f t="shared" ref="V40:W44" si="9">(F40*$W$12)+F40</f>
        <v>0</v>
      </c>
      <c r="W40" s="797">
        <f t="shared" si="9"/>
        <v>0</v>
      </c>
      <c r="X40" s="302"/>
      <c r="Y40" s="301"/>
      <c r="Z40" s="328" t="s">
        <v>59</v>
      </c>
      <c r="AA40" s="328"/>
      <c r="AB40" s="325">
        <v>124.9999999999999</v>
      </c>
      <c r="AC40" s="325">
        <v>0</v>
      </c>
      <c r="AD40" s="326">
        <v>0</v>
      </c>
      <c r="AE40" s="326">
        <v>0</v>
      </c>
      <c r="AF40" s="326">
        <v>0</v>
      </c>
      <c r="AG40" s="326">
        <v>0</v>
      </c>
      <c r="AH40" s="326">
        <v>0</v>
      </c>
      <c r="AI40" s="326">
        <v>0</v>
      </c>
      <c r="AJ40" s="326">
        <v>0</v>
      </c>
      <c r="AK40" s="326">
        <v>0</v>
      </c>
      <c r="AL40" s="326">
        <v>0</v>
      </c>
      <c r="AM40" s="326">
        <v>0</v>
      </c>
      <c r="AN40" s="326">
        <v>0</v>
      </c>
      <c r="AO40" s="326">
        <v>0</v>
      </c>
      <c r="AP40" s="326">
        <v>0</v>
      </c>
      <c r="AQ40" s="326">
        <v>0</v>
      </c>
      <c r="AR40" s="326">
        <v>0</v>
      </c>
      <c r="AS40" s="326">
        <v>0</v>
      </c>
      <c r="AT40" s="326">
        <v>0</v>
      </c>
      <c r="AU40" s="326">
        <v>0</v>
      </c>
      <c r="AV40" s="327">
        <v>0</v>
      </c>
      <c r="AW40" s="327">
        <v>0</v>
      </c>
      <c r="AX40" s="302"/>
      <c r="AY40" s="302"/>
      <c r="AZ40" s="302"/>
      <c r="BA40" s="302"/>
      <c r="BB40" s="286"/>
      <c r="BC40" s="286"/>
      <c r="BD40" s="286"/>
      <c r="BE40" s="286"/>
      <c r="BF40" s="286"/>
      <c r="BG40" s="251"/>
      <c r="BH40" s="251"/>
      <c r="BI40" s="276"/>
    </row>
    <row r="41" spans="3:61" ht="24.75" customHeight="1">
      <c r="C41" s="678" t="s">
        <v>60</v>
      </c>
      <c r="D41" s="679"/>
      <c r="E41" s="679"/>
      <c r="F41" s="679"/>
      <c r="G41" s="679"/>
      <c r="H41" s="679"/>
      <c r="I41" s="680"/>
      <c r="J41" s="331">
        <f>IFERROR(IF($C$9="",0,INDEX('New ISB'!AH:AH,MATCH($C$9,'New ISB'!$C:$C,0))),0)</f>
        <v>0</v>
      </c>
      <c r="K41" s="332">
        <f>IF(ISERROR(J41/J$61),0,J41/J$61)</f>
        <v>0</v>
      </c>
      <c r="L41" s="361"/>
      <c r="M41" s="783">
        <f t="shared" ref="M41:M44" si="10">(J41*$Q$12)+J41</f>
        <v>0</v>
      </c>
      <c r="N41" s="784"/>
      <c r="O41" s="784"/>
      <c r="P41" s="785"/>
      <c r="Q41" s="786"/>
      <c r="R41" s="405"/>
      <c r="S41" s="783">
        <f>(J41*$W$12)+J41</f>
        <v>0</v>
      </c>
      <c r="T41" s="784"/>
      <c r="U41" s="784"/>
      <c r="V41" s="785">
        <f t="shared" si="9"/>
        <v>0</v>
      </c>
      <c r="W41" s="786">
        <f t="shared" si="9"/>
        <v>0</v>
      </c>
      <c r="X41" s="302"/>
      <c r="Y41" s="301"/>
      <c r="Z41" s="781" t="s">
        <v>61</v>
      </c>
      <c r="AA41" s="781"/>
      <c r="AB41" s="325">
        <v>4.0000000000000053</v>
      </c>
      <c r="AC41" s="325">
        <v>0</v>
      </c>
      <c r="AD41" s="326">
        <v>0</v>
      </c>
      <c r="AE41" s="326">
        <v>0</v>
      </c>
      <c r="AF41" s="326">
        <v>0</v>
      </c>
      <c r="AG41" s="326">
        <v>0</v>
      </c>
      <c r="AH41" s="326">
        <v>0</v>
      </c>
      <c r="AI41" s="326">
        <v>0</v>
      </c>
      <c r="AJ41" s="326">
        <v>0</v>
      </c>
      <c r="AK41" s="326">
        <v>0</v>
      </c>
      <c r="AL41" s="326">
        <v>0</v>
      </c>
      <c r="AM41" s="326">
        <v>0</v>
      </c>
      <c r="AN41" s="326">
        <v>0</v>
      </c>
      <c r="AO41" s="326">
        <v>0</v>
      </c>
      <c r="AP41" s="326">
        <v>0</v>
      </c>
      <c r="AQ41" s="326">
        <v>0</v>
      </c>
      <c r="AR41" s="326">
        <v>0</v>
      </c>
      <c r="AS41" s="326">
        <v>0</v>
      </c>
      <c r="AT41" s="326">
        <v>0</v>
      </c>
      <c r="AU41" s="326">
        <v>0</v>
      </c>
      <c r="AV41" s="327">
        <v>0</v>
      </c>
      <c r="AW41" s="327">
        <v>0</v>
      </c>
      <c r="AX41" s="302"/>
      <c r="AY41" s="302"/>
      <c r="AZ41" s="302"/>
      <c r="BA41" s="302"/>
      <c r="BB41" s="286"/>
      <c r="BC41" s="286"/>
      <c r="BD41" s="286"/>
      <c r="BE41" s="286"/>
      <c r="BF41" s="286"/>
      <c r="BG41" s="251"/>
      <c r="BH41" s="251"/>
      <c r="BI41" s="276"/>
    </row>
    <row r="42" spans="3:61" ht="24.75" customHeight="1">
      <c r="C42" s="662" t="s">
        <v>62</v>
      </c>
      <c r="D42" s="663"/>
      <c r="E42" s="663"/>
      <c r="F42" s="663"/>
      <c r="G42" s="663"/>
      <c r="H42" s="663"/>
      <c r="I42" s="664"/>
      <c r="J42" s="331">
        <f>IFERROR(IF($C$9="",0,INDEX('New ISB'!AI:AI,MATCH($C$9,'New ISB'!$C:$C,0))),0)</f>
        <v>0</v>
      </c>
      <c r="K42" s="332">
        <f>IF(ISERROR(J42/J$61),0,J42/J$61)</f>
        <v>0</v>
      </c>
      <c r="L42" s="361"/>
      <c r="M42" s="783">
        <f t="shared" si="10"/>
        <v>0</v>
      </c>
      <c r="N42" s="784"/>
      <c r="O42" s="784"/>
      <c r="P42" s="785"/>
      <c r="Q42" s="786"/>
      <c r="R42" s="405"/>
      <c r="S42" s="783">
        <f>(J42*$W$12)+J42</f>
        <v>0</v>
      </c>
      <c r="T42" s="784"/>
      <c r="U42" s="784"/>
      <c r="V42" s="785">
        <f t="shared" si="9"/>
        <v>0</v>
      </c>
      <c r="W42" s="786">
        <f t="shared" si="9"/>
        <v>0</v>
      </c>
      <c r="X42" s="302"/>
      <c r="Y42" s="301"/>
      <c r="Z42" s="781" t="s">
        <v>63</v>
      </c>
      <c r="AA42" s="781"/>
      <c r="AB42" s="325">
        <v>5.9999999999999929</v>
      </c>
      <c r="AC42" s="325">
        <v>0</v>
      </c>
      <c r="AD42" s="326">
        <v>0</v>
      </c>
      <c r="AE42" s="326">
        <v>0</v>
      </c>
      <c r="AF42" s="326">
        <v>0</v>
      </c>
      <c r="AG42" s="326">
        <v>0</v>
      </c>
      <c r="AH42" s="326">
        <v>0</v>
      </c>
      <c r="AI42" s="326">
        <v>0</v>
      </c>
      <c r="AJ42" s="326">
        <v>0</v>
      </c>
      <c r="AK42" s="326">
        <v>0</v>
      </c>
      <c r="AL42" s="326">
        <v>0</v>
      </c>
      <c r="AM42" s="326">
        <v>0</v>
      </c>
      <c r="AN42" s="326">
        <v>0</v>
      </c>
      <c r="AO42" s="326">
        <v>0</v>
      </c>
      <c r="AP42" s="326">
        <v>0</v>
      </c>
      <c r="AQ42" s="326">
        <v>0</v>
      </c>
      <c r="AR42" s="326">
        <v>0</v>
      </c>
      <c r="AS42" s="326">
        <v>0</v>
      </c>
      <c r="AT42" s="326">
        <v>0</v>
      </c>
      <c r="AU42" s="326">
        <v>0</v>
      </c>
      <c r="AV42" s="327">
        <v>0</v>
      </c>
      <c r="AW42" s="327">
        <v>0</v>
      </c>
      <c r="AX42" s="302"/>
      <c r="AY42" s="302"/>
      <c r="AZ42" s="302"/>
      <c r="BA42" s="302"/>
      <c r="BB42" s="286"/>
      <c r="BC42" s="286"/>
      <c r="BD42" s="286"/>
      <c r="BE42" s="286"/>
      <c r="BF42" s="286"/>
      <c r="BG42" s="251"/>
      <c r="BH42" s="251"/>
      <c r="BI42" s="276"/>
    </row>
    <row r="43" spans="3:61" ht="24.75" customHeight="1">
      <c r="C43" s="662" t="s">
        <v>64</v>
      </c>
      <c r="D43" s="663"/>
      <c r="E43" s="663"/>
      <c r="F43" s="663"/>
      <c r="G43" s="663"/>
      <c r="H43" s="663"/>
      <c r="I43" s="664"/>
      <c r="J43" s="331">
        <f>IFERROR(IF($C$9="",0,INDEX('New ISB'!AJ:AJ,MATCH($C$9,'New ISB'!$C:$C,0))),0)</f>
        <v>0</v>
      </c>
      <c r="K43" s="332">
        <f>IF(ISERROR(J43/J$61),0,J43/J$61)</f>
        <v>0</v>
      </c>
      <c r="L43" s="361"/>
      <c r="M43" s="783">
        <f t="shared" si="10"/>
        <v>0</v>
      </c>
      <c r="N43" s="784"/>
      <c r="O43" s="784"/>
      <c r="P43" s="785"/>
      <c r="Q43" s="786"/>
      <c r="R43" s="405"/>
      <c r="S43" s="783">
        <f>(J43*$W$12)+J43</f>
        <v>0</v>
      </c>
      <c r="T43" s="784"/>
      <c r="U43" s="784"/>
      <c r="V43" s="785">
        <f t="shared" si="9"/>
        <v>0</v>
      </c>
      <c r="W43" s="786">
        <f t="shared" si="9"/>
        <v>0</v>
      </c>
      <c r="X43" s="302"/>
      <c r="Y43" s="301"/>
      <c r="Z43" s="324"/>
      <c r="AA43" s="324"/>
      <c r="AB43" s="325"/>
      <c r="AC43" s="325"/>
      <c r="AD43" s="326"/>
      <c r="AE43" s="326"/>
      <c r="AF43" s="326"/>
      <c r="AG43" s="326"/>
      <c r="AH43" s="326"/>
      <c r="AI43" s="326"/>
      <c r="AJ43" s="326"/>
      <c r="AK43" s="326"/>
      <c r="AL43" s="326"/>
      <c r="AM43" s="326"/>
      <c r="AN43" s="326"/>
      <c r="AO43" s="326"/>
      <c r="AP43" s="326"/>
      <c r="AQ43" s="326"/>
      <c r="AR43" s="326"/>
      <c r="AS43" s="326"/>
      <c r="AT43" s="326"/>
      <c r="AU43" s="326"/>
      <c r="AV43" s="327"/>
      <c r="AW43" s="327"/>
      <c r="AX43" s="302"/>
      <c r="AY43" s="302"/>
      <c r="AZ43" s="302"/>
      <c r="BA43" s="302"/>
      <c r="BB43" s="286"/>
      <c r="BC43" s="286"/>
      <c r="BD43" s="286"/>
      <c r="BE43" s="286"/>
      <c r="BF43" s="286"/>
      <c r="BG43" s="251"/>
      <c r="BH43" s="251"/>
      <c r="BI43" s="276"/>
    </row>
    <row r="44" spans="3:61" ht="24.75" customHeight="1" thickBot="1">
      <c r="C44" s="665" t="s">
        <v>621</v>
      </c>
      <c r="D44" s="666"/>
      <c r="E44" s="666"/>
      <c r="F44" s="666"/>
      <c r="G44" s="666"/>
      <c r="H44" s="666"/>
      <c r="I44" s="667"/>
      <c r="J44" s="333">
        <f>D45+H45</f>
        <v>0</v>
      </c>
      <c r="K44" s="332">
        <f>IF(ISERROR(J44/J$61),0,J44/J$61)</f>
        <v>0</v>
      </c>
      <c r="L44" s="361"/>
      <c r="M44" s="783">
        <f t="shared" si="10"/>
        <v>0</v>
      </c>
      <c r="N44" s="784"/>
      <c r="O44" s="784"/>
      <c r="P44" s="785"/>
      <c r="Q44" s="786"/>
      <c r="R44" s="405"/>
      <c r="S44" s="783">
        <f>(J44*$W$12)+J44</f>
        <v>0</v>
      </c>
      <c r="T44" s="784"/>
      <c r="U44" s="784"/>
      <c r="V44" s="785">
        <f t="shared" si="9"/>
        <v>0</v>
      </c>
      <c r="W44" s="786">
        <f t="shared" si="9"/>
        <v>0</v>
      </c>
      <c r="X44" s="302"/>
      <c r="Y44" s="301"/>
      <c r="Z44" s="781" t="s">
        <v>65</v>
      </c>
      <c r="AA44" s="781"/>
      <c r="AB44" s="325">
        <v>0.99999999999999989</v>
      </c>
      <c r="AC44" s="325">
        <v>0</v>
      </c>
      <c r="AD44" s="326">
        <v>0</v>
      </c>
      <c r="AE44" s="326">
        <v>0</v>
      </c>
      <c r="AF44" s="326">
        <v>0</v>
      </c>
      <c r="AG44" s="326">
        <v>0</v>
      </c>
      <c r="AH44" s="326">
        <v>0</v>
      </c>
      <c r="AI44" s="326">
        <v>0</v>
      </c>
      <c r="AJ44" s="326">
        <v>0</v>
      </c>
      <c r="AK44" s="326">
        <v>0</v>
      </c>
      <c r="AL44" s="326">
        <v>0</v>
      </c>
      <c r="AM44" s="326">
        <v>0</v>
      </c>
      <c r="AN44" s="326">
        <v>0</v>
      </c>
      <c r="AO44" s="326">
        <v>0</v>
      </c>
      <c r="AP44" s="326">
        <v>0</v>
      </c>
      <c r="AQ44" s="326">
        <v>0</v>
      </c>
      <c r="AR44" s="326">
        <v>0</v>
      </c>
      <c r="AS44" s="326">
        <v>0</v>
      </c>
      <c r="AT44" s="326">
        <v>0</v>
      </c>
      <c r="AU44" s="326">
        <v>0</v>
      </c>
      <c r="AV44" s="327">
        <v>0</v>
      </c>
      <c r="AW44" s="327">
        <v>0</v>
      </c>
      <c r="AX44" s="302"/>
      <c r="AY44" s="302"/>
      <c r="AZ44" s="302"/>
      <c r="BA44" s="302"/>
      <c r="BB44" s="286"/>
      <c r="BC44" s="286"/>
      <c r="BD44" s="286"/>
      <c r="BE44" s="286"/>
      <c r="BF44" s="286"/>
      <c r="BG44" s="251"/>
      <c r="BH44" s="251"/>
      <c r="BI44" s="276"/>
    </row>
    <row r="45" spans="3:61" ht="24.75" customHeight="1" thickBot="1">
      <c r="C45" s="334" t="s">
        <v>622</v>
      </c>
      <c r="D45" s="668">
        <f>IFERROR(IF($C$9="",0,INDEX('New ISB'!BX:BX,MATCH($C$9,'New ISB'!$C:$C,0))),0)</f>
        <v>0</v>
      </c>
      <c r="E45" s="669"/>
      <c r="F45" s="335" t="s">
        <v>623</v>
      </c>
      <c r="G45" s="336"/>
      <c r="H45" s="668">
        <v>0</v>
      </c>
      <c r="I45" s="670"/>
      <c r="J45" s="669"/>
      <c r="K45" s="337"/>
      <c r="L45" s="431"/>
      <c r="M45" s="787"/>
      <c r="N45" s="788"/>
      <c r="O45" s="788"/>
      <c r="P45" s="789"/>
      <c r="Q45" s="790"/>
      <c r="R45" s="405"/>
      <c r="S45" s="787"/>
      <c r="T45" s="788"/>
      <c r="U45" s="788"/>
      <c r="V45" s="789"/>
      <c r="W45" s="790"/>
      <c r="X45" s="302"/>
      <c r="Y45" s="301"/>
      <c r="Z45" s="781" t="s">
        <v>66</v>
      </c>
      <c r="AA45" s="781"/>
      <c r="AB45" s="325">
        <v>122.00000000000006</v>
      </c>
      <c r="AC45" s="325">
        <v>0</v>
      </c>
      <c r="AD45" s="326">
        <v>0</v>
      </c>
      <c r="AE45" s="326">
        <v>0</v>
      </c>
      <c r="AF45" s="326">
        <v>0</v>
      </c>
      <c r="AG45" s="326">
        <v>0</v>
      </c>
      <c r="AH45" s="326">
        <v>0</v>
      </c>
      <c r="AI45" s="326">
        <v>0</v>
      </c>
      <c r="AJ45" s="326">
        <v>0</v>
      </c>
      <c r="AK45" s="326">
        <v>0</v>
      </c>
      <c r="AL45" s="326">
        <v>0</v>
      </c>
      <c r="AM45" s="326">
        <v>0</v>
      </c>
      <c r="AN45" s="326">
        <v>0</v>
      </c>
      <c r="AO45" s="326">
        <v>0</v>
      </c>
      <c r="AP45" s="326">
        <v>0</v>
      </c>
      <c r="AQ45" s="326">
        <v>0</v>
      </c>
      <c r="AR45" s="326">
        <v>0</v>
      </c>
      <c r="AS45" s="326">
        <v>0</v>
      </c>
      <c r="AT45" s="326">
        <v>0</v>
      </c>
      <c r="AU45" s="326">
        <v>0</v>
      </c>
      <c r="AV45" s="327">
        <v>0</v>
      </c>
      <c r="AW45" s="327">
        <v>0</v>
      </c>
      <c r="AX45" s="302"/>
      <c r="AY45" s="302"/>
      <c r="AZ45" s="302"/>
      <c r="BA45" s="302"/>
      <c r="BB45" s="286"/>
      <c r="BC45" s="286"/>
      <c r="BD45" s="286"/>
      <c r="BE45" s="286"/>
      <c r="BF45" s="286"/>
      <c r="BG45" s="251"/>
      <c r="BH45" s="251"/>
      <c r="BI45" s="276"/>
    </row>
    <row r="46" spans="3:61" ht="24.75" customHeight="1" thickBot="1">
      <c r="C46" s="662" t="s">
        <v>67</v>
      </c>
      <c r="D46" s="684"/>
      <c r="E46" s="684"/>
      <c r="F46" s="663"/>
      <c r="G46" s="663"/>
      <c r="H46" s="684"/>
      <c r="I46" s="685"/>
      <c r="J46" s="338">
        <f>IFERROR(IF($C$9="",0,INDEX('New ISB'!AL:AL,MATCH($C$9,'New ISB'!$C:$C,0))),0)</f>
        <v>0</v>
      </c>
      <c r="K46" s="332">
        <f>IF(ISERROR(J46/J$61),0,J46/J$61)</f>
        <v>0</v>
      </c>
      <c r="L46" s="361"/>
      <c r="M46" s="798">
        <f t="shared" ref="M46" si="11">(J46*$Q$12)+J46</f>
        <v>0</v>
      </c>
      <c r="N46" s="799"/>
      <c r="O46" s="799"/>
      <c r="P46" s="800"/>
      <c r="Q46" s="801"/>
      <c r="R46" s="405"/>
      <c r="S46" s="798">
        <f>(J46*$W$12)+J46</f>
        <v>0</v>
      </c>
      <c r="T46" s="799"/>
      <c r="U46" s="799"/>
      <c r="V46" s="800">
        <f>(F46*$W$12)+F46</f>
        <v>0</v>
      </c>
      <c r="W46" s="801">
        <f>(G46*$W$12)+G46</f>
        <v>0</v>
      </c>
      <c r="X46" s="302"/>
      <c r="Y46" s="301"/>
      <c r="Z46" s="781" t="s">
        <v>68</v>
      </c>
      <c r="AA46" s="781"/>
      <c r="AB46" s="325">
        <v>24</v>
      </c>
      <c r="AC46" s="325">
        <v>0</v>
      </c>
      <c r="AD46" s="326">
        <v>0</v>
      </c>
      <c r="AE46" s="326">
        <v>0</v>
      </c>
      <c r="AF46" s="326">
        <v>0</v>
      </c>
      <c r="AG46" s="326">
        <v>0</v>
      </c>
      <c r="AH46" s="326">
        <v>0</v>
      </c>
      <c r="AI46" s="326">
        <v>0</v>
      </c>
      <c r="AJ46" s="326">
        <v>0</v>
      </c>
      <c r="AK46" s="326">
        <v>0</v>
      </c>
      <c r="AL46" s="326">
        <v>0</v>
      </c>
      <c r="AM46" s="326">
        <v>0</v>
      </c>
      <c r="AN46" s="326">
        <v>0</v>
      </c>
      <c r="AO46" s="326">
        <v>0</v>
      </c>
      <c r="AP46" s="326">
        <v>0</v>
      </c>
      <c r="AQ46" s="326">
        <v>0</v>
      </c>
      <c r="AR46" s="326">
        <v>0</v>
      </c>
      <c r="AS46" s="326">
        <v>0</v>
      </c>
      <c r="AT46" s="326">
        <v>0</v>
      </c>
      <c r="AU46" s="326">
        <v>0</v>
      </c>
      <c r="AV46" s="327">
        <v>0</v>
      </c>
      <c r="AW46" s="327">
        <v>0</v>
      </c>
      <c r="AX46" s="302"/>
      <c r="AY46" s="302"/>
      <c r="AZ46" s="302"/>
      <c r="BA46" s="302"/>
      <c r="BB46" s="286"/>
      <c r="BC46" s="286"/>
      <c r="BD46" s="286"/>
      <c r="BE46" s="286"/>
      <c r="BF46" s="286"/>
      <c r="BG46" s="251"/>
      <c r="BH46" s="251"/>
      <c r="BI46" s="276"/>
    </row>
    <row r="47" spans="3:61" ht="36.75" customHeight="1" thickBot="1">
      <c r="C47" s="339" t="s">
        <v>69</v>
      </c>
      <c r="D47" s="340"/>
      <c r="E47" s="340"/>
      <c r="F47" s="340"/>
      <c r="G47" s="340"/>
      <c r="H47" s="340"/>
      <c r="I47" s="340"/>
      <c r="J47" s="340"/>
      <c r="K47" s="341"/>
      <c r="L47" s="418"/>
      <c r="M47" s="411"/>
      <c r="N47" s="412"/>
      <c r="O47" s="412"/>
      <c r="Q47" s="410"/>
      <c r="R47" s="404"/>
      <c r="S47" s="411"/>
      <c r="T47" s="412"/>
      <c r="U47" s="412"/>
      <c r="W47" s="410"/>
      <c r="X47" s="302"/>
      <c r="Y47" s="302"/>
      <c r="Z47" s="781" t="s">
        <v>70</v>
      </c>
      <c r="AA47" s="781"/>
      <c r="AB47" s="325">
        <v>24</v>
      </c>
      <c r="AC47" s="325">
        <v>0</v>
      </c>
      <c r="AD47" s="326">
        <v>0</v>
      </c>
      <c r="AE47" s="326">
        <v>0</v>
      </c>
      <c r="AF47" s="326">
        <v>0</v>
      </c>
      <c r="AG47" s="326">
        <v>0</v>
      </c>
      <c r="AH47" s="326">
        <v>0</v>
      </c>
      <c r="AI47" s="326">
        <v>0</v>
      </c>
      <c r="AJ47" s="326">
        <v>0</v>
      </c>
      <c r="AK47" s="326">
        <v>0</v>
      </c>
      <c r="AL47" s="326">
        <v>0</v>
      </c>
      <c r="AM47" s="326">
        <v>0</v>
      </c>
      <c r="AN47" s="326">
        <v>0</v>
      </c>
      <c r="AO47" s="326">
        <v>0</v>
      </c>
      <c r="AP47" s="326">
        <v>0</v>
      </c>
      <c r="AQ47" s="326">
        <v>0</v>
      </c>
      <c r="AR47" s="326">
        <v>0</v>
      </c>
      <c r="AS47" s="326">
        <v>0</v>
      </c>
      <c r="AT47" s="326">
        <v>0</v>
      </c>
      <c r="AU47" s="326">
        <v>0</v>
      </c>
      <c r="AV47" s="327">
        <v>0</v>
      </c>
      <c r="AW47" s="327">
        <v>0</v>
      </c>
      <c r="AX47" s="302"/>
      <c r="AY47" s="302"/>
      <c r="AZ47" s="302"/>
      <c r="BA47" s="302"/>
      <c r="BB47" s="286"/>
      <c r="BC47" s="286"/>
      <c r="BD47" s="286"/>
      <c r="BE47" s="286"/>
      <c r="BF47" s="286"/>
      <c r="BG47" s="251"/>
      <c r="BH47" s="251"/>
      <c r="BI47" s="276"/>
    </row>
    <row r="48" spans="3:61" ht="33" customHeight="1" thickBot="1">
      <c r="C48" s="342" t="s">
        <v>56</v>
      </c>
      <c r="D48" s="686" t="s">
        <v>71</v>
      </c>
      <c r="E48" s="687"/>
      <c r="F48" s="687"/>
      <c r="G48" s="687"/>
      <c r="H48" s="687"/>
      <c r="I48" s="688"/>
      <c r="J48" s="244" t="s">
        <v>57</v>
      </c>
      <c r="K48" s="244" t="s">
        <v>14</v>
      </c>
      <c r="L48" s="401"/>
      <c r="M48" s="791"/>
      <c r="N48" s="792"/>
      <c r="O48" s="792"/>
      <c r="P48" s="792"/>
      <c r="Q48" s="793"/>
      <c r="R48" s="401"/>
      <c r="S48" s="791"/>
      <c r="T48" s="792"/>
      <c r="U48" s="792"/>
      <c r="V48" s="792"/>
      <c r="W48" s="793"/>
      <c r="X48" s="302"/>
      <c r="Y48" s="302"/>
      <c r="Z48" s="782" t="s">
        <v>46</v>
      </c>
      <c r="AA48" s="782"/>
      <c r="AB48" s="325">
        <v>89.462167968182925</v>
      </c>
      <c r="AC48" s="328"/>
      <c r="AD48" s="326">
        <v>0</v>
      </c>
      <c r="AE48" s="326">
        <v>0</v>
      </c>
      <c r="AF48" s="326">
        <v>0</v>
      </c>
      <c r="AG48" s="326">
        <v>0</v>
      </c>
      <c r="AH48" s="326">
        <v>0</v>
      </c>
      <c r="AI48" s="326">
        <v>0</v>
      </c>
      <c r="AJ48" s="326">
        <v>0</v>
      </c>
      <c r="AK48" s="326">
        <v>0</v>
      </c>
      <c r="AL48" s="326">
        <v>0</v>
      </c>
      <c r="AM48" s="326">
        <v>0</v>
      </c>
      <c r="AN48" s="326">
        <v>0</v>
      </c>
      <c r="AO48" s="326">
        <v>0</v>
      </c>
      <c r="AP48" s="326">
        <v>0</v>
      </c>
      <c r="AQ48" s="326">
        <v>0</v>
      </c>
      <c r="AR48" s="326">
        <v>0</v>
      </c>
      <c r="AS48" s="326">
        <v>0</v>
      </c>
      <c r="AT48" s="326">
        <v>0</v>
      </c>
      <c r="AU48" s="326">
        <v>0</v>
      </c>
      <c r="AV48" s="327">
        <v>0</v>
      </c>
      <c r="AW48" s="327">
        <v>0</v>
      </c>
      <c r="AX48" s="302"/>
      <c r="AY48" s="302"/>
      <c r="AZ48" s="302"/>
      <c r="BA48" s="302"/>
      <c r="BB48" s="286"/>
      <c r="BC48" s="286"/>
      <c r="BD48" s="286"/>
      <c r="BE48" s="286"/>
      <c r="BF48" s="286"/>
      <c r="BG48" s="251"/>
      <c r="BH48" s="251"/>
      <c r="BI48" s="276"/>
    </row>
    <row r="49" spans="3:61" ht="24.75" customHeight="1">
      <c r="C49" s="689" t="s">
        <v>624</v>
      </c>
      <c r="D49" s="690"/>
      <c r="E49" s="690"/>
      <c r="F49" s="690"/>
      <c r="G49" s="690"/>
      <c r="H49" s="690"/>
      <c r="I49" s="691"/>
      <c r="J49" s="343">
        <f>IFERROR(IF($C$9="",0,INDEX('New ISB'!AM:AM,MATCH($C$9,'New ISB'!$C:$C,0))),0)</f>
        <v>0</v>
      </c>
      <c r="K49" s="330">
        <f t="shared" ref="K49:K55" si="12">IF(ISERROR(J49/J$61),0,J49/J$61)</f>
        <v>0</v>
      </c>
      <c r="L49" s="361"/>
      <c r="M49" s="794">
        <f t="shared" ref="M49:M55" si="13">(J49*$Q$12)+J49</f>
        <v>0</v>
      </c>
      <c r="N49" s="795"/>
      <c r="O49" s="795"/>
      <c r="P49" s="796"/>
      <c r="Q49" s="797"/>
      <c r="R49" s="405"/>
      <c r="S49" s="794">
        <f t="shared" ref="S49:S55" si="14">(J49*$W$12)+J49</f>
        <v>0</v>
      </c>
      <c r="T49" s="795"/>
      <c r="U49" s="795"/>
      <c r="V49" s="796">
        <f t="shared" ref="V49:W55" si="15">(F49*$W$12)+F49</f>
        <v>0</v>
      </c>
      <c r="W49" s="797">
        <f t="shared" si="15"/>
        <v>0</v>
      </c>
      <c r="X49" s="302"/>
      <c r="Y49" s="302"/>
      <c r="Z49" s="781" t="s">
        <v>72</v>
      </c>
      <c r="AA49" s="781"/>
      <c r="AB49" s="324"/>
      <c r="AC49" s="325">
        <v>0</v>
      </c>
      <c r="AD49" s="326">
        <v>0</v>
      </c>
      <c r="AE49" s="326">
        <v>0</v>
      </c>
      <c r="AF49" s="326">
        <v>0</v>
      </c>
      <c r="AG49" s="326">
        <v>0</v>
      </c>
      <c r="AH49" s="326">
        <v>0</v>
      </c>
      <c r="AI49" s="326">
        <v>0</v>
      </c>
      <c r="AJ49" s="326">
        <v>0</v>
      </c>
      <c r="AK49" s="326">
        <v>0</v>
      </c>
      <c r="AL49" s="326">
        <v>0</v>
      </c>
      <c r="AM49" s="326">
        <v>0</v>
      </c>
      <c r="AN49" s="326">
        <v>0</v>
      </c>
      <c r="AO49" s="326">
        <v>0</v>
      </c>
      <c r="AP49" s="326">
        <v>0</v>
      </c>
      <c r="AQ49" s="326">
        <v>0</v>
      </c>
      <c r="AR49" s="326">
        <v>0</v>
      </c>
      <c r="AS49" s="326">
        <v>0</v>
      </c>
      <c r="AT49" s="326">
        <v>0</v>
      </c>
      <c r="AU49" s="326">
        <v>0</v>
      </c>
      <c r="AV49" s="327">
        <v>0</v>
      </c>
      <c r="AW49" s="327">
        <v>0</v>
      </c>
      <c r="AX49" s="302"/>
      <c r="AY49" s="302"/>
      <c r="AZ49" s="302"/>
      <c r="BA49" s="302"/>
      <c r="BB49" s="286"/>
      <c r="BC49" s="286"/>
      <c r="BD49" s="286"/>
      <c r="BE49" s="286"/>
      <c r="BF49" s="286"/>
      <c r="BG49" s="251"/>
      <c r="BH49" s="251"/>
      <c r="BI49" s="276"/>
    </row>
    <row r="50" spans="3:61" ht="24.75" customHeight="1">
      <c r="C50" s="681" t="s">
        <v>625</v>
      </c>
      <c r="D50" s="682"/>
      <c r="E50" s="682"/>
      <c r="F50" s="682"/>
      <c r="G50" s="682"/>
      <c r="H50" s="682"/>
      <c r="I50" s="683"/>
      <c r="J50" s="344">
        <f>IFERROR(IF($C$9="",0,INDEX('New ISB'!AN:AN,MATCH($C$9,'New ISB'!$C:$C,0))),0)</f>
        <v>0</v>
      </c>
      <c r="K50" s="332">
        <f t="shared" si="12"/>
        <v>0</v>
      </c>
      <c r="L50" s="361"/>
      <c r="M50" s="783">
        <f t="shared" si="13"/>
        <v>0</v>
      </c>
      <c r="N50" s="784"/>
      <c r="O50" s="784"/>
      <c r="P50" s="785"/>
      <c r="Q50" s="786"/>
      <c r="R50" s="405"/>
      <c r="S50" s="783">
        <f t="shared" si="14"/>
        <v>0</v>
      </c>
      <c r="T50" s="784"/>
      <c r="U50" s="784"/>
      <c r="V50" s="785">
        <f t="shared" si="15"/>
        <v>0</v>
      </c>
      <c r="W50" s="786">
        <f t="shared" si="15"/>
        <v>0</v>
      </c>
      <c r="X50" s="302"/>
      <c r="Y50" s="302"/>
      <c r="Z50" s="782" t="s">
        <v>41</v>
      </c>
      <c r="AA50" s="782"/>
      <c r="AB50" s="325">
        <v>33.87109375</v>
      </c>
      <c r="AC50" s="328"/>
      <c r="AD50" s="326">
        <v>0</v>
      </c>
      <c r="AE50" s="326">
        <v>0</v>
      </c>
      <c r="AF50" s="326">
        <v>0</v>
      </c>
      <c r="AG50" s="326">
        <v>0</v>
      </c>
      <c r="AH50" s="326">
        <v>0</v>
      </c>
      <c r="AI50" s="326">
        <v>0</v>
      </c>
      <c r="AJ50" s="326">
        <v>0</v>
      </c>
      <c r="AK50" s="326">
        <v>0</v>
      </c>
      <c r="AL50" s="326">
        <v>0</v>
      </c>
      <c r="AM50" s="326">
        <v>0</v>
      </c>
      <c r="AN50" s="326">
        <v>0</v>
      </c>
      <c r="AO50" s="326">
        <v>0</v>
      </c>
      <c r="AP50" s="326">
        <v>0</v>
      </c>
      <c r="AQ50" s="326">
        <v>0</v>
      </c>
      <c r="AR50" s="326">
        <v>0</v>
      </c>
      <c r="AS50" s="326">
        <v>0</v>
      </c>
      <c r="AT50" s="326">
        <v>0</v>
      </c>
      <c r="AU50" s="326">
        <v>0</v>
      </c>
      <c r="AV50" s="327">
        <v>0</v>
      </c>
      <c r="AW50" s="327">
        <v>0</v>
      </c>
      <c r="AX50" s="302"/>
      <c r="AY50" s="302"/>
      <c r="AZ50" s="302"/>
      <c r="BA50" s="302"/>
      <c r="BB50" s="286"/>
      <c r="BC50" s="286"/>
      <c r="BD50" s="286"/>
      <c r="BE50" s="286"/>
      <c r="BF50" s="286"/>
      <c r="BG50" s="276"/>
      <c r="BH50" s="276"/>
      <c r="BI50" s="276"/>
    </row>
    <row r="51" spans="3:61" ht="24.75" customHeight="1">
      <c r="C51" s="681" t="s">
        <v>626</v>
      </c>
      <c r="D51" s="682"/>
      <c r="E51" s="682"/>
      <c r="F51" s="682"/>
      <c r="G51" s="682"/>
      <c r="H51" s="682"/>
      <c r="I51" s="683"/>
      <c r="J51" s="344">
        <f>IFERROR(IF($C$9="",0,INDEX('New ISB'!AO:AO,MATCH($C$9,'New ISB'!$C:$C,0))),0)</f>
        <v>0</v>
      </c>
      <c r="K51" s="332">
        <f t="shared" si="12"/>
        <v>0</v>
      </c>
      <c r="L51" s="361"/>
      <c r="M51" s="783">
        <f t="shared" si="13"/>
        <v>0</v>
      </c>
      <c r="N51" s="784"/>
      <c r="O51" s="784"/>
      <c r="P51" s="785"/>
      <c r="Q51" s="786"/>
      <c r="R51" s="405"/>
      <c r="S51" s="783">
        <f t="shared" si="14"/>
        <v>0</v>
      </c>
      <c r="T51" s="784"/>
      <c r="U51" s="784"/>
      <c r="V51" s="785">
        <f t="shared" si="15"/>
        <v>0</v>
      </c>
      <c r="W51" s="786">
        <f t="shared" si="15"/>
        <v>0</v>
      </c>
      <c r="X51" s="302"/>
      <c r="Y51" s="302"/>
      <c r="Z51" s="782" t="s">
        <v>42</v>
      </c>
      <c r="AA51" s="782"/>
      <c r="AB51" s="328"/>
      <c r="AC51" s="325">
        <v>0</v>
      </c>
      <c r="AD51" s="326">
        <v>0</v>
      </c>
      <c r="AE51" s="326">
        <v>0</v>
      </c>
      <c r="AF51" s="326">
        <v>0</v>
      </c>
      <c r="AG51" s="326">
        <v>0</v>
      </c>
      <c r="AH51" s="326">
        <v>0</v>
      </c>
      <c r="AI51" s="326">
        <v>0</v>
      </c>
      <c r="AJ51" s="326">
        <v>0</v>
      </c>
      <c r="AK51" s="326">
        <v>0</v>
      </c>
      <c r="AL51" s="326">
        <v>0</v>
      </c>
      <c r="AM51" s="326">
        <v>0</v>
      </c>
      <c r="AN51" s="326">
        <v>0</v>
      </c>
      <c r="AO51" s="326">
        <v>0</v>
      </c>
      <c r="AP51" s="326">
        <v>0</v>
      </c>
      <c r="AQ51" s="326">
        <v>0</v>
      </c>
      <c r="AR51" s="326">
        <v>0</v>
      </c>
      <c r="AS51" s="326">
        <v>0</v>
      </c>
      <c r="AT51" s="326">
        <v>0</v>
      </c>
      <c r="AU51" s="326">
        <v>0</v>
      </c>
      <c r="AV51" s="327">
        <v>0</v>
      </c>
      <c r="AW51" s="327">
        <v>0</v>
      </c>
      <c r="AX51" s="302"/>
      <c r="AY51" s="302"/>
      <c r="AZ51" s="302"/>
      <c r="BA51" s="302"/>
      <c r="BB51" s="286"/>
      <c r="BC51" s="286"/>
      <c r="BD51" s="286"/>
      <c r="BE51" s="286"/>
      <c r="BF51" s="286"/>
      <c r="BG51" s="276"/>
      <c r="BH51" s="276"/>
      <c r="BI51" s="276"/>
    </row>
    <row r="52" spans="3:61" ht="24.75" customHeight="1">
      <c r="C52" s="681" t="s">
        <v>627</v>
      </c>
      <c r="D52" s="682"/>
      <c r="E52" s="682"/>
      <c r="F52" s="682"/>
      <c r="G52" s="682"/>
      <c r="H52" s="682"/>
      <c r="I52" s="683"/>
      <c r="J52" s="344">
        <f>IFERROR(IF($C$9="",0,INDEX('New ISB'!AP:AP,MATCH($C$9,'New ISB'!$C:$C,0))),0)</f>
        <v>0</v>
      </c>
      <c r="K52" s="332">
        <f t="shared" si="12"/>
        <v>0</v>
      </c>
      <c r="L52" s="361"/>
      <c r="M52" s="783">
        <f t="shared" si="13"/>
        <v>0</v>
      </c>
      <c r="N52" s="784"/>
      <c r="O52" s="784"/>
      <c r="P52" s="785"/>
      <c r="Q52" s="786"/>
      <c r="R52" s="405"/>
      <c r="S52" s="783">
        <f t="shared" si="14"/>
        <v>0</v>
      </c>
      <c r="T52" s="784"/>
      <c r="U52" s="784"/>
      <c r="V52" s="785">
        <f t="shared" si="15"/>
        <v>0</v>
      </c>
      <c r="W52" s="786">
        <f t="shared" si="15"/>
        <v>0</v>
      </c>
      <c r="X52" s="302"/>
      <c r="Y52" s="302"/>
      <c r="Z52" s="781" t="s">
        <v>73</v>
      </c>
      <c r="AA52" s="781"/>
      <c r="AB52" s="325">
        <v>0</v>
      </c>
      <c r="AC52" s="325">
        <v>0</v>
      </c>
      <c r="AD52" s="326">
        <v>0</v>
      </c>
      <c r="AE52" s="326">
        <v>0</v>
      </c>
      <c r="AF52" s="326">
        <v>0</v>
      </c>
      <c r="AG52" s="326">
        <v>0</v>
      </c>
      <c r="AH52" s="326">
        <v>0</v>
      </c>
      <c r="AI52" s="326">
        <v>0</v>
      </c>
      <c r="AJ52" s="326">
        <v>0</v>
      </c>
      <c r="AK52" s="326">
        <v>0</v>
      </c>
      <c r="AL52" s="326">
        <v>0</v>
      </c>
      <c r="AM52" s="326">
        <v>0</v>
      </c>
      <c r="AN52" s="326">
        <v>0</v>
      </c>
      <c r="AO52" s="326">
        <v>0</v>
      </c>
      <c r="AP52" s="326">
        <v>0</v>
      </c>
      <c r="AQ52" s="326">
        <v>0</v>
      </c>
      <c r="AR52" s="326">
        <v>0</v>
      </c>
      <c r="AS52" s="326">
        <v>0</v>
      </c>
      <c r="AT52" s="326">
        <v>0</v>
      </c>
      <c r="AU52" s="326">
        <v>0</v>
      </c>
      <c r="AV52" s="327">
        <v>0</v>
      </c>
      <c r="AW52" s="327">
        <v>0</v>
      </c>
      <c r="AX52" s="302"/>
      <c r="AY52" s="302"/>
      <c r="AZ52" s="302"/>
      <c r="BA52" s="302"/>
      <c r="BB52" s="286"/>
      <c r="BC52" s="286"/>
      <c r="BD52" s="286"/>
      <c r="BE52" s="286"/>
      <c r="BF52" s="286"/>
      <c r="BG52" s="276"/>
      <c r="BH52" s="276"/>
      <c r="BI52" s="276"/>
    </row>
    <row r="53" spans="3:61" ht="24.75" customHeight="1">
      <c r="C53" s="681" t="s">
        <v>628</v>
      </c>
      <c r="D53" s="682"/>
      <c r="E53" s="682"/>
      <c r="F53" s="682"/>
      <c r="G53" s="682"/>
      <c r="H53" s="682"/>
      <c r="I53" s="683"/>
      <c r="J53" s="344">
        <f>IFERROR(IF($C$9="",0,INDEX('New ISB'!AQ:AQ,MATCH($C$9,'New ISB'!$C:$C,0))),0)</f>
        <v>0</v>
      </c>
      <c r="K53" s="332">
        <f t="shared" si="12"/>
        <v>0</v>
      </c>
      <c r="L53" s="361"/>
      <c r="M53" s="783">
        <f t="shared" si="13"/>
        <v>0</v>
      </c>
      <c r="N53" s="784"/>
      <c r="O53" s="784"/>
      <c r="P53" s="785"/>
      <c r="Q53" s="786"/>
      <c r="R53" s="405"/>
      <c r="S53" s="783">
        <f t="shared" si="14"/>
        <v>0</v>
      </c>
      <c r="T53" s="784"/>
      <c r="U53" s="784"/>
      <c r="V53" s="785">
        <f t="shared" si="15"/>
        <v>0</v>
      </c>
      <c r="W53" s="786">
        <f t="shared" si="15"/>
        <v>0</v>
      </c>
      <c r="X53" s="302"/>
      <c r="Y53" s="302"/>
      <c r="Z53" s="802" t="s">
        <v>74</v>
      </c>
      <c r="AA53" s="802"/>
      <c r="AB53" s="325">
        <v>1</v>
      </c>
      <c r="AC53" s="325">
        <v>0</v>
      </c>
      <c r="AD53" s="326">
        <v>0</v>
      </c>
      <c r="AE53" s="326">
        <v>0</v>
      </c>
      <c r="AF53" s="326">
        <v>0</v>
      </c>
      <c r="AG53" s="326">
        <v>0</v>
      </c>
      <c r="AH53" s="326">
        <v>0</v>
      </c>
      <c r="AI53" s="326">
        <v>0</v>
      </c>
      <c r="AJ53" s="326">
        <v>0</v>
      </c>
      <c r="AK53" s="326">
        <v>0</v>
      </c>
      <c r="AL53" s="326">
        <v>0</v>
      </c>
      <c r="AM53" s="326">
        <v>0</v>
      </c>
      <c r="AN53" s="326">
        <v>0</v>
      </c>
      <c r="AO53" s="326">
        <v>0</v>
      </c>
      <c r="AP53" s="326">
        <v>0</v>
      </c>
      <c r="AQ53" s="326">
        <v>0</v>
      </c>
      <c r="AR53" s="326">
        <v>0</v>
      </c>
      <c r="AS53" s="326">
        <v>0</v>
      </c>
      <c r="AT53" s="326">
        <v>0</v>
      </c>
      <c r="AU53" s="326">
        <v>0</v>
      </c>
      <c r="AV53" s="327">
        <v>0</v>
      </c>
      <c r="AW53" s="327">
        <v>0</v>
      </c>
      <c r="AX53" s="302"/>
      <c r="AY53" s="302"/>
      <c r="AZ53" s="302"/>
      <c r="BA53" s="302"/>
      <c r="BB53" s="286"/>
      <c r="BC53" s="286"/>
      <c r="BD53" s="286"/>
      <c r="BE53" s="286"/>
      <c r="BF53" s="286"/>
      <c r="BG53" s="276"/>
      <c r="BH53" s="276"/>
      <c r="BI53" s="276"/>
    </row>
    <row r="54" spans="3:61" ht="24.75" customHeight="1">
      <c r="C54" s="681" t="s">
        <v>629</v>
      </c>
      <c r="D54" s="682"/>
      <c r="E54" s="682"/>
      <c r="F54" s="682"/>
      <c r="G54" s="682"/>
      <c r="H54" s="682"/>
      <c r="I54" s="683"/>
      <c r="J54" s="344">
        <f>IFERROR(IF($C$9="",0,INDEX('New ISB'!AR:AR,MATCH($C$9,'New ISB'!$C:$C,0))),0)</f>
        <v>0</v>
      </c>
      <c r="K54" s="332">
        <f t="shared" si="12"/>
        <v>0</v>
      </c>
      <c r="L54" s="361"/>
      <c r="M54" s="783">
        <f t="shared" si="13"/>
        <v>0</v>
      </c>
      <c r="N54" s="784"/>
      <c r="O54" s="784"/>
      <c r="P54" s="785"/>
      <c r="Q54" s="786"/>
      <c r="R54" s="405"/>
      <c r="S54" s="783">
        <f t="shared" si="14"/>
        <v>0</v>
      </c>
      <c r="T54" s="784"/>
      <c r="U54" s="784"/>
      <c r="V54" s="785">
        <f t="shared" si="15"/>
        <v>0</v>
      </c>
      <c r="W54" s="786">
        <f t="shared" si="15"/>
        <v>0</v>
      </c>
      <c r="X54" s="302"/>
      <c r="Y54" s="302"/>
      <c r="Z54" s="802" t="s">
        <v>75</v>
      </c>
      <c r="AA54" s="802"/>
      <c r="AB54" s="325">
        <v>0</v>
      </c>
      <c r="AC54" s="325">
        <v>0</v>
      </c>
      <c r="AD54" s="345">
        <v>0</v>
      </c>
      <c r="AE54" s="345">
        <v>0</v>
      </c>
      <c r="AF54" s="345">
        <v>0</v>
      </c>
      <c r="AG54" s="345">
        <v>0</v>
      </c>
      <c r="AH54" s="345">
        <v>0</v>
      </c>
      <c r="AI54" s="345">
        <v>0</v>
      </c>
      <c r="AJ54" s="345">
        <v>0</v>
      </c>
      <c r="AK54" s="345">
        <v>0</v>
      </c>
      <c r="AL54" s="345">
        <v>0</v>
      </c>
      <c r="AM54" s="345">
        <v>0</v>
      </c>
      <c r="AN54" s="345">
        <v>0</v>
      </c>
      <c r="AO54" s="345">
        <v>0</v>
      </c>
      <c r="AP54" s="345">
        <v>0</v>
      </c>
      <c r="AQ54" s="345">
        <v>0</v>
      </c>
      <c r="AR54" s="345">
        <v>0</v>
      </c>
      <c r="AS54" s="345">
        <v>0</v>
      </c>
      <c r="AT54" s="345">
        <v>0</v>
      </c>
      <c r="AU54" s="345">
        <v>0</v>
      </c>
      <c r="AV54" s="327">
        <v>0</v>
      </c>
      <c r="AW54" s="327">
        <v>0</v>
      </c>
      <c r="AX54" s="302"/>
      <c r="AY54" s="302"/>
      <c r="AZ54" s="302"/>
      <c r="BA54" s="302"/>
      <c r="BB54" s="286"/>
      <c r="BC54" s="286"/>
      <c r="BD54" s="286"/>
      <c r="BE54" s="286"/>
      <c r="BF54" s="286"/>
      <c r="BG54" s="276"/>
      <c r="BH54" s="276"/>
      <c r="BI54" s="276"/>
    </row>
    <row r="55" spans="3:61" ht="24.75" customHeight="1" thickBot="1">
      <c r="C55" s="698" t="s">
        <v>630</v>
      </c>
      <c r="D55" s="699"/>
      <c r="E55" s="699"/>
      <c r="F55" s="699"/>
      <c r="G55" s="699"/>
      <c r="H55" s="699"/>
      <c r="I55" s="700"/>
      <c r="J55" s="346">
        <f>IFERROR(IF($C$9="",0,INDEX('New ISB'!AS:AS,MATCH($C$9,'New ISB'!$C:$C,0))),0)</f>
        <v>0</v>
      </c>
      <c r="K55" s="347">
        <f t="shared" si="12"/>
        <v>0</v>
      </c>
      <c r="L55" s="361"/>
      <c r="M55" s="798">
        <f t="shared" si="13"/>
        <v>0</v>
      </c>
      <c r="N55" s="799"/>
      <c r="O55" s="799"/>
      <c r="P55" s="800"/>
      <c r="Q55" s="801"/>
      <c r="R55" s="405"/>
      <c r="S55" s="798">
        <f t="shared" si="14"/>
        <v>0</v>
      </c>
      <c r="T55" s="799"/>
      <c r="U55" s="799"/>
      <c r="V55" s="800">
        <f t="shared" si="15"/>
        <v>0</v>
      </c>
      <c r="W55" s="801">
        <f t="shared" si="15"/>
        <v>0</v>
      </c>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286"/>
      <c r="BC55" s="286"/>
      <c r="BD55" s="286"/>
      <c r="BE55" s="286"/>
      <c r="BF55" s="286"/>
      <c r="BG55" s="276"/>
      <c r="BH55" s="276"/>
      <c r="BI55" s="276"/>
    </row>
    <row r="56" spans="3:61" ht="24.75" customHeight="1" thickBot="1">
      <c r="C56" s="421"/>
      <c r="D56" s="348"/>
      <c r="E56" s="348"/>
      <c r="F56" s="348"/>
      <c r="G56" s="348"/>
      <c r="H56" s="348"/>
      <c r="I56" s="348"/>
      <c r="J56" s="349"/>
      <c r="K56" s="422"/>
      <c r="L56" s="361"/>
      <c r="M56" s="413"/>
      <c r="N56" s="373"/>
      <c r="O56" s="373"/>
      <c r="Q56" s="410"/>
      <c r="R56" s="404"/>
      <c r="S56" s="413"/>
      <c r="T56" s="373"/>
      <c r="U56" s="373"/>
      <c r="W56" s="410"/>
      <c r="X56" s="302"/>
      <c r="Y56" s="301"/>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286"/>
      <c r="BC56" s="286"/>
      <c r="BD56" s="286"/>
      <c r="BE56" s="286"/>
      <c r="BF56" s="286"/>
      <c r="BG56" s="276"/>
      <c r="BH56" s="276"/>
      <c r="BI56" s="276"/>
    </row>
    <row r="57" spans="3:61" ht="24.75" customHeight="1" thickBot="1">
      <c r="C57" s="692" t="s">
        <v>76</v>
      </c>
      <c r="D57" s="693"/>
      <c r="E57" s="693"/>
      <c r="F57" s="693"/>
      <c r="G57" s="693"/>
      <c r="H57" s="693"/>
      <c r="I57" s="694"/>
      <c r="J57" s="695">
        <f>SUM(J16,J21,J31,J40:J44,J46,J49:J55)</f>
        <v>0</v>
      </c>
      <c r="K57" s="696"/>
      <c r="L57" s="432"/>
      <c r="M57" s="803">
        <f>SUM(M49:Q55,M40:Q46,Q31:Q35,Q21:Q28,Q16:Q18)</f>
        <v>0</v>
      </c>
      <c r="N57" s="804"/>
      <c r="O57" s="804"/>
      <c r="P57" s="805">
        <f t="shared" ref="P57:W57" si="16">SUM(P16,P21,P31,P40:P44,P46,P49:P55)</f>
        <v>0</v>
      </c>
      <c r="Q57" s="806">
        <f t="shared" si="16"/>
        <v>0</v>
      </c>
      <c r="R57" s="405"/>
      <c r="S57" s="803">
        <f>SUM(S49:W55,S40:W46,W31:W35,W21:W28,W16:W18)</f>
        <v>0</v>
      </c>
      <c r="T57" s="804"/>
      <c r="U57" s="804"/>
      <c r="V57" s="805">
        <f t="shared" si="16"/>
        <v>0</v>
      </c>
      <c r="W57" s="806">
        <f t="shared" si="16"/>
        <v>0</v>
      </c>
      <c r="X57" s="302"/>
      <c r="Y57" s="301"/>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76"/>
      <c r="BH57" s="276"/>
      <c r="BI57" s="276"/>
    </row>
    <row r="58" spans="3:61" ht="24.75" customHeight="1" thickBot="1">
      <c r="C58" s="421"/>
      <c r="D58" s="348"/>
      <c r="E58" s="348"/>
      <c r="F58" s="348"/>
      <c r="G58" s="348"/>
      <c r="H58" s="348"/>
      <c r="I58" s="348"/>
      <c r="J58" s="349"/>
      <c r="K58" s="422"/>
      <c r="L58" s="361"/>
      <c r="M58" s="413"/>
      <c r="N58" s="373"/>
      <c r="O58" s="373"/>
      <c r="Q58" s="414"/>
      <c r="S58" s="413"/>
      <c r="T58" s="373"/>
      <c r="U58" s="373"/>
      <c r="W58" s="414"/>
      <c r="Y58" s="276"/>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286"/>
      <c r="BC58" s="286"/>
      <c r="BD58" s="286"/>
      <c r="BE58" s="286"/>
      <c r="BF58" s="286"/>
      <c r="BG58" s="276"/>
      <c r="BH58" s="276"/>
      <c r="BI58" s="276"/>
    </row>
    <row r="59" spans="3:61" ht="24.75" customHeight="1" thickBot="1">
      <c r="C59" s="718" t="s">
        <v>631</v>
      </c>
      <c r="D59" s="719"/>
      <c r="E59" s="719"/>
      <c r="F59" s="719"/>
      <c r="G59" s="719"/>
      <c r="H59" s="719"/>
      <c r="I59" s="720"/>
      <c r="J59" s="695">
        <v>0</v>
      </c>
      <c r="K59" s="696"/>
      <c r="L59" s="432"/>
      <c r="M59" s="803">
        <f t="shared" ref="M59:M60" si="17">(J59*$Q$12)+J59</f>
        <v>0</v>
      </c>
      <c r="N59" s="804"/>
      <c r="O59" s="804"/>
      <c r="P59" s="805"/>
      <c r="Q59" s="806"/>
      <c r="R59" s="405"/>
      <c r="S59" s="803">
        <f>(J59*$W$12)+J59</f>
        <v>0</v>
      </c>
      <c r="T59" s="804"/>
      <c r="U59" s="804"/>
      <c r="V59" s="805">
        <f>(F59*$W$12)+F59</f>
        <v>0</v>
      </c>
      <c r="W59" s="806">
        <f>(G59*$W$12)+G59</f>
        <v>0</v>
      </c>
      <c r="X59" s="302"/>
      <c r="Y59" s="301"/>
      <c r="Z59" s="302"/>
      <c r="AA59" s="302"/>
      <c r="AB59" s="302"/>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302"/>
      <c r="AZ59" s="302"/>
      <c r="BA59" s="302"/>
      <c r="BB59" s="286"/>
      <c r="BC59" s="286"/>
      <c r="BD59" s="286"/>
      <c r="BE59" s="286"/>
      <c r="BF59" s="286"/>
      <c r="BG59" s="276"/>
      <c r="BH59" s="276"/>
      <c r="BI59" s="276"/>
    </row>
    <row r="60" spans="3:61" ht="24.75" customHeight="1" thickBot="1">
      <c r="C60" s="718" t="s">
        <v>77</v>
      </c>
      <c r="D60" s="719"/>
      <c r="E60" s="719"/>
      <c r="F60" s="719"/>
      <c r="G60" s="719"/>
      <c r="H60" s="719"/>
      <c r="I60" s="720"/>
      <c r="J60" s="695">
        <f>IFERROR(IF($C$9="",0,SUM(INDEX('New ISB'!$BC:$BC,MATCH($C$9,'New ISB'!$C:$C,0))))+IF($C$9="",0,SUM(INDEX('New ISB'!$BB:$BB,MATCH($C$9,'New ISB'!$C:$C,0)))),0)</f>
        <v>0</v>
      </c>
      <c r="K60" s="696"/>
      <c r="L60" s="432"/>
      <c r="M60" s="803">
        <f t="shared" si="17"/>
        <v>0</v>
      </c>
      <c r="N60" s="804"/>
      <c r="O60" s="804"/>
      <c r="P60" s="805"/>
      <c r="Q60" s="806"/>
      <c r="R60" s="405"/>
      <c r="S60" s="803">
        <f>(J60*$W$12)+J60</f>
        <v>0</v>
      </c>
      <c r="T60" s="804"/>
      <c r="U60" s="804"/>
      <c r="V60" s="805">
        <f>(F60*$W$12)+F60</f>
        <v>0</v>
      </c>
      <c r="W60" s="806">
        <f>(G60*$W$12)+G60</f>
        <v>0</v>
      </c>
      <c r="X60" s="301"/>
      <c r="Y60" s="301"/>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286"/>
      <c r="BC60" s="286"/>
      <c r="BD60" s="286"/>
      <c r="BE60" s="286"/>
      <c r="BF60" s="286"/>
      <c r="BG60" s="276"/>
      <c r="BH60" s="276"/>
      <c r="BI60" s="276"/>
    </row>
    <row r="61" spans="3:61" ht="24.75" customHeight="1" thickBot="1">
      <c r="C61" s="692" t="s">
        <v>78</v>
      </c>
      <c r="D61" s="693"/>
      <c r="E61" s="693"/>
      <c r="F61" s="693"/>
      <c r="G61" s="693"/>
      <c r="H61" s="693"/>
      <c r="I61" s="694"/>
      <c r="J61" s="695">
        <f>SUM(J57,J59:J60)</f>
        <v>0</v>
      </c>
      <c r="K61" s="696"/>
      <c r="L61" s="432"/>
      <c r="M61" s="803">
        <f>SUM(M59:Q60,M57)</f>
        <v>0</v>
      </c>
      <c r="N61" s="804"/>
      <c r="O61" s="804"/>
      <c r="P61" s="805"/>
      <c r="Q61" s="806"/>
      <c r="R61" s="405"/>
      <c r="S61" s="803">
        <f>SUM(S59:W60,S57)</f>
        <v>0</v>
      </c>
      <c r="T61" s="804"/>
      <c r="U61" s="804"/>
      <c r="V61" s="805"/>
      <c r="W61" s="806"/>
      <c r="X61" s="302"/>
      <c r="Y61" s="301"/>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76"/>
      <c r="BH61" s="276"/>
      <c r="BI61" s="276"/>
    </row>
    <row r="62" spans="3:61" ht="24.75" customHeight="1" thickBot="1">
      <c r="C62" s="423"/>
      <c r="D62" s="352"/>
      <c r="E62" s="353"/>
      <c r="F62" s="353"/>
      <c r="G62" s="353"/>
      <c r="H62" s="353"/>
      <c r="I62" s="354"/>
      <c r="J62" s="355"/>
      <c r="K62" s="424"/>
      <c r="L62" s="433"/>
      <c r="M62" s="415"/>
      <c r="N62" s="353"/>
      <c r="O62" s="353"/>
      <c r="Q62" s="414"/>
      <c r="S62" s="415"/>
      <c r="T62" s="353"/>
      <c r="U62" s="353"/>
      <c r="W62" s="414"/>
      <c r="Y62" s="27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76"/>
      <c r="BH62" s="276"/>
      <c r="BI62" s="276"/>
    </row>
    <row r="63" spans="3:61" ht="24.75" customHeight="1" thickBot="1">
      <c r="C63" s="703" t="s">
        <v>79</v>
      </c>
      <c r="D63" s="704"/>
      <c r="E63" s="704"/>
      <c r="F63" s="704"/>
      <c r="G63" s="704"/>
      <c r="H63" s="704"/>
      <c r="I63" s="704"/>
      <c r="J63" s="356"/>
      <c r="K63" s="235"/>
      <c r="L63" s="433"/>
      <c r="M63" s="818"/>
      <c r="N63" s="819"/>
      <c r="O63" s="819"/>
      <c r="P63" s="819"/>
      <c r="Q63" s="820"/>
      <c r="R63" s="361"/>
      <c r="S63" s="818"/>
      <c r="T63" s="819"/>
      <c r="U63" s="819"/>
      <c r="V63" s="819"/>
      <c r="W63" s="820"/>
      <c r="Y63" s="27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76"/>
      <c r="BH63" s="276"/>
      <c r="BI63" s="276"/>
    </row>
    <row r="64" spans="3:61" ht="24.75" customHeight="1" thickBot="1">
      <c r="C64" s="711" t="s">
        <v>632</v>
      </c>
      <c r="D64" s="712"/>
      <c r="E64" s="712"/>
      <c r="F64" s="712"/>
      <c r="G64" s="712"/>
      <c r="H64" s="712"/>
      <c r="I64" s="713"/>
      <c r="J64" s="357">
        <f>IFERROR(IF($C$9="",0,INDEX('New ISB'!BN:BN,MATCH($C$9,'New ISB'!$C:$C,0))),0)</f>
        <v>0</v>
      </c>
      <c r="K64" s="358">
        <f>IF(ISERROR(J64/$J$71),0,J64/$J$71)</f>
        <v>0</v>
      </c>
      <c r="L64" s="361"/>
      <c r="M64" s="814">
        <f t="shared" ref="M64" si="18">(J64*$Q$12)+J64</f>
        <v>0</v>
      </c>
      <c r="N64" s="815"/>
      <c r="O64" s="815"/>
      <c r="P64" s="816"/>
      <c r="Q64" s="817"/>
      <c r="R64" s="406"/>
      <c r="S64" s="814">
        <f>(J64*$W$12)+J64</f>
        <v>0</v>
      </c>
      <c r="T64" s="815"/>
      <c r="U64" s="815"/>
      <c r="V64" s="816">
        <f>(F64*$W$12)+F64</f>
        <v>0</v>
      </c>
      <c r="W64" s="817">
        <f>(G64*$W$12)+G64</f>
        <v>0</v>
      </c>
      <c r="Y64" s="27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76"/>
      <c r="BH64" s="276"/>
      <c r="BI64" s="276"/>
    </row>
    <row r="65" spans="3:61" ht="24.75" customHeight="1" thickBot="1">
      <c r="C65" s="708" t="s">
        <v>80</v>
      </c>
      <c r="D65" s="709"/>
      <c r="E65" s="709"/>
      <c r="F65" s="709"/>
      <c r="G65" s="709"/>
      <c r="H65" s="709"/>
      <c r="I65" s="709"/>
      <c r="J65" s="716">
        <f>J61+J64</f>
        <v>0</v>
      </c>
      <c r="K65" s="717"/>
      <c r="L65" s="434"/>
      <c r="M65" s="810">
        <f>M64+M61</f>
        <v>0</v>
      </c>
      <c r="N65" s="811"/>
      <c r="O65" s="811"/>
      <c r="P65" s="812"/>
      <c r="Q65" s="813"/>
      <c r="R65" s="407"/>
      <c r="S65" s="810">
        <f>S64+S61</f>
        <v>0</v>
      </c>
      <c r="T65" s="811"/>
      <c r="U65" s="811"/>
      <c r="V65" s="812"/>
      <c r="W65" s="813"/>
      <c r="Y65" s="27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76"/>
      <c r="BH65" s="276"/>
      <c r="BI65" s="276"/>
    </row>
    <row r="66" spans="3:61" ht="24.75" customHeight="1" thickBot="1">
      <c r="C66" s="425"/>
      <c r="D66" s="359"/>
      <c r="E66" s="359"/>
      <c r="F66" s="359"/>
      <c r="G66" s="359"/>
      <c r="H66" s="359"/>
      <c r="I66" s="359"/>
      <c r="J66" s="360"/>
      <c r="K66" s="426"/>
      <c r="L66" s="361"/>
      <c r="M66" s="416"/>
      <c r="N66" s="374"/>
      <c r="O66" s="374"/>
      <c r="Q66" s="414"/>
      <c r="S66" s="416"/>
      <c r="T66" s="374"/>
      <c r="U66" s="374"/>
      <c r="W66" s="414"/>
      <c r="Y66" s="27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76"/>
      <c r="BH66" s="276"/>
      <c r="BI66" s="276"/>
    </row>
    <row r="67" spans="3:61" ht="24.75" customHeight="1" thickBot="1">
      <c r="C67" s="711" t="s">
        <v>49</v>
      </c>
      <c r="D67" s="712"/>
      <c r="E67" s="712"/>
      <c r="F67" s="712"/>
      <c r="G67" s="712"/>
      <c r="H67" s="712"/>
      <c r="I67" s="713"/>
      <c r="J67" s="362">
        <f>IFERROR(IF($C$9="",0,INDEX('New ISB'!BT:BT,MATCH($C$9,'New ISB'!$C:$C,0))),0)</f>
        <v>0</v>
      </c>
      <c r="K67" s="363">
        <f>IF(ISERROR(J67/($J$71+$J$67)),0,J67/($J$71+$J$67))</f>
        <v>0</v>
      </c>
      <c r="L67" s="361"/>
      <c r="M67" s="814">
        <f t="shared" ref="M67" si="19">(J67*$Q$12)+J67</f>
        <v>0</v>
      </c>
      <c r="N67" s="815"/>
      <c r="O67" s="815"/>
      <c r="P67" s="816"/>
      <c r="Q67" s="817"/>
      <c r="R67" s="406"/>
      <c r="S67" s="814">
        <f>(J67*$W$12)+J67</f>
        <v>0</v>
      </c>
      <c r="T67" s="815"/>
      <c r="U67" s="815"/>
      <c r="V67" s="816">
        <f>(F67*$W$12)+F67</f>
        <v>0</v>
      </c>
      <c r="W67" s="817">
        <f>(G67*$W$12)+G67</f>
        <v>0</v>
      </c>
      <c r="Y67" s="27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76"/>
      <c r="BH67" s="276"/>
      <c r="BI67" s="276"/>
    </row>
    <row r="68" spans="3:61" ht="24.75" customHeight="1" thickBot="1">
      <c r="C68" s="703" t="s">
        <v>81</v>
      </c>
      <c r="D68" s="704"/>
      <c r="E68" s="704"/>
      <c r="F68" s="704"/>
      <c r="G68" s="704"/>
      <c r="H68" s="704"/>
      <c r="I68" s="705"/>
      <c r="J68" s="362">
        <f>IFERROR(IF($C$9="",0,INDEX('New ISB'!BV:BV,MATCH($C$9,'New ISB'!$C:$C,0))),0)</f>
        <v>0</v>
      </c>
      <c r="K68" s="363">
        <f>IF(ISERROR(J68/($J$71+$J$68)),0,J68/($J$71+$J$68))</f>
        <v>0</v>
      </c>
      <c r="L68" s="361"/>
      <c r="M68" s="814">
        <f t="shared" ref="M68" si="20">(J68*$Q$12)+J68</f>
        <v>0</v>
      </c>
      <c r="N68" s="815"/>
      <c r="O68" s="815"/>
      <c r="P68" s="816"/>
      <c r="Q68" s="817"/>
      <c r="R68" s="406"/>
      <c r="S68" s="814">
        <f>(J68*$W$12)+J68</f>
        <v>0</v>
      </c>
      <c r="T68" s="815"/>
      <c r="U68" s="815"/>
      <c r="V68" s="816">
        <f>(F68*$W$12)+F68</f>
        <v>0</v>
      </c>
      <c r="W68" s="817">
        <f>(G68*$W$12)+G68</f>
        <v>0</v>
      </c>
      <c r="Y68" s="27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76"/>
      <c r="BH68" s="276"/>
      <c r="BI68" s="276"/>
    </row>
    <row r="69" spans="3:61" ht="24.75" customHeight="1" thickBot="1">
      <c r="C69" s="711" t="s">
        <v>82</v>
      </c>
      <c r="D69" s="712"/>
      <c r="E69" s="712"/>
      <c r="F69" s="712"/>
      <c r="G69" s="712"/>
      <c r="H69" s="712"/>
      <c r="I69" s="713"/>
      <c r="J69" s="364">
        <f>IFERROR(IF(C9="",0,INDEX('New ISB'!AW:AW,MATCH(C9,'New ISB'!C:C,0))),0)</f>
        <v>0</v>
      </c>
      <c r="K69" s="363">
        <f>IF(ISERROR(J69/$J$65),0,J69/$J$65)</f>
        <v>0</v>
      </c>
      <c r="L69" s="361"/>
      <c r="M69" s="829"/>
      <c r="N69" s="830"/>
      <c r="O69" s="830"/>
      <c r="P69" s="830"/>
      <c r="Q69" s="831"/>
      <c r="R69" s="361"/>
      <c r="S69" s="829"/>
      <c r="T69" s="830"/>
      <c r="U69" s="830"/>
      <c r="V69" s="830"/>
      <c r="W69" s="831"/>
      <c r="Y69" s="27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76"/>
      <c r="BH69" s="276"/>
      <c r="BI69" s="276"/>
    </row>
    <row r="70" spans="3:61" ht="25.15" customHeight="1" thickBot="1">
      <c r="C70" s="425"/>
      <c r="D70" s="359"/>
      <c r="E70" s="359"/>
      <c r="F70" s="359"/>
      <c r="G70" s="359"/>
      <c r="H70" s="359"/>
      <c r="I70" s="359"/>
      <c r="J70" s="360"/>
      <c r="K70" s="426"/>
      <c r="L70" s="361"/>
      <c r="M70" s="416"/>
      <c r="N70" s="374"/>
      <c r="O70" s="374"/>
      <c r="Q70" s="417"/>
      <c r="R70" s="404"/>
      <c r="S70" s="416"/>
      <c r="T70" s="374"/>
      <c r="U70" s="374"/>
      <c r="W70" s="417"/>
      <c r="Y70" s="27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76"/>
      <c r="BH70" s="276"/>
      <c r="BI70" s="276"/>
    </row>
    <row r="71" spans="3:61" ht="25.15" customHeight="1" thickBot="1">
      <c r="C71" s="708" t="s">
        <v>83</v>
      </c>
      <c r="D71" s="709"/>
      <c r="E71" s="709"/>
      <c r="F71" s="709"/>
      <c r="G71" s="709"/>
      <c r="H71" s="709"/>
      <c r="I71" s="710"/>
      <c r="J71" s="807">
        <f>J65+J67+J68</f>
        <v>0</v>
      </c>
      <c r="K71" s="808"/>
      <c r="L71" s="360"/>
      <c r="M71" s="814">
        <f>M65+M67+M68</f>
        <v>0</v>
      </c>
      <c r="N71" s="815"/>
      <c r="O71" s="815"/>
      <c r="P71" s="816"/>
      <c r="Q71" s="817"/>
      <c r="R71" s="406"/>
      <c r="S71" s="814">
        <f>S65+S67+S68</f>
        <v>0</v>
      </c>
      <c r="T71" s="815"/>
      <c r="U71" s="815"/>
      <c r="V71" s="816"/>
      <c r="W71" s="817"/>
      <c r="Y71" s="27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76"/>
      <c r="BH71" s="276"/>
      <c r="BI71" s="276"/>
    </row>
    <row r="72" spans="3:61" ht="25.15" customHeight="1" thickBot="1">
      <c r="C72" s="708" t="s">
        <v>84</v>
      </c>
      <c r="D72" s="709"/>
      <c r="E72" s="709"/>
      <c r="F72" s="709"/>
      <c r="G72" s="709"/>
      <c r="H72" s="709"/>
      <c r="I72" s="710"/>
      <c r="J72" s="714">
        <f>IF(ISERROR(J16/J61),0,J16/J61)</f>
        <v>0</v>
      </c>
      <c r="K72" s="715"/>
      <c r="L72" s="407"/>
      <c r="M72" s="829"/>
      <c r="N72" s="830"/>
      <c r="O72" s="830"/>
      <c r="P72" s="830"/>
      <c r="Q72" s="831"/>
      <c r="R72" s="361"/>
      <c r="S72" s="829"/>
      <c r="T72" s="830"/>
      <c r="U72" s="830"/>
      <c r="V72" s="830"/>
      <c r="W72" s="831"/>
      <c r="Y72" s="27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row>
    <row r="73" spans="3:61" ht="25.15" customHeight="1" thickBot="1">
      <c r="C73" s="708" t="s">
        <v>85</v>
      </c>
      <c r="D73" s="709"/>
      <c r="E73" s="709"/>
      <c r="F73" s="709"/>
      <c r="G73" s="709"/>
      <c r="H73" s="709"/>
      <c r="I73" s="710"/>
      <c r="J73" s="714">
        <f>IF(ISERROR((J16+J21+J31)/J61),0,(J16+J21+J31)/J61)</f>
        <v>0</v>
      </c>
      <c r="K73" s="715"/>
      <c r="L73" s="407"/>
      <c r="M73" s="829"/>
      <c r="N73" s="830"/>
      <c r="O73" s="830"/>
      <c r="P73" s="830"/>
      <c r="Q73" s="831"/>
      <c r="R73" s="361"/>
      <c r="S73" s="829"/>
      <c r="T73" s="830"/>
      <c r="U73" s="830"/>
      <c r="V73" s="830"/>
      <c r="W73" s="831"/>
      <c r="Y73" s="27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row>
    <row r="74" spans="3:61" ht="25.15" customHeight="1" thickBot="1">
      <c r="C74" s="427"/>
      <c r="D74" s="317"/>
      <c r="E74" s="366"/>
      <c r="F74" s="366"/>
      <c r="G74" s="366"/>
      <c r="H74" s="354"/>
      <c r="I74" s="367"/>
      <c r="J74" s="368"/>
      <c r="K74" s="414"/>
      <c r="M74" s="408"/>
      <c r="Q74" s="414"/>
      <c r="S74" s="408"/>
      <c r="W74" s="414"/>
      <c r="Y74" s="276"/>
    </row>
    <row r="75" spans="3:61" ht="25.15" customHeight="1" thickBot="1">
      <c r="C75" s="703" t="s">
        <v>622</v>
      </c>
      <c r="D75" s="704"/>
      <c r="E75" s="704"/>
      <c r="F75" s="704"/>
      <c r="G75" s="704"/>
      <c r="H75" s="704"/>
      <c r="I75" s="705"/>
      <c r="J75" s="807">
        <f>IFERROR(IF($C$9="",0,INDEX('New ISB'!BX:BX,MATCH($C$9,'New ISB'!$C:$C,0))),0)</f>
        <v>0</v>
      </c>
      <c r="K75" s="808"/>
      <c r="L75" s="360"/>
      <c r="M75" s="818"/>
      <c r="N75" s="819"/>
      <c r="O75" s="819"/>
      <c r="P75" s="819"/>
      <c r="Q75" s="820"/>
      <c r="R75" s="361"/>
      <c r="S75" s="818"/>
      <c r="T75" s="819"/>
      <c r="U75" s="819"/>
      <c r="V75" s="819"/>
      <c r="W75" s="820"/>
    </row>
    <row r="76" spans="3:61" ht="25.15" customHeight="1" thickBot="1">
      <c r="C76" s="708" t="s">
        <v>633</v>
      </c>
      <c r="D76" s="709"/>
      <c r="E76" s="709"/>
      <c r="F76" s="709"/>
      <c r="G76" s="709"/>
      <c r="H76" s="709"/>
      <c r="I76" s="710"/>
      <c r="J76" s="807">
        <f>J71-J75</f>
        <v>0</v>
      </c>
      <c r="K76" s="808"/>
      <c r="L76" s="360"/>
      <c r="M76" s="814">
        <f>M71-M75</f>
        <v>0</v>
      </c>
      <c r="N76" s="815"/>
      <c r="O76" s="815"/>
      <c r="P76" s="816"/>
      <c r="Q76" s="817"/>
      <c r="R76" s="406"/>
      <c r="S76" s="814">
        <f>S71-S75</f>
        <v>0</v>
      </c>
      <c r="T76" s="815"/>
      <c r="U76" s="815"/>
      <c r="V76" s="816"/>
      <c r="W76" s="817"/>
    </row>
    <row r="77" spans="3:61" ht="24.75" customHeight="1"/>
  </sheetData>
  <sheetProtection algorithmName="SHA-512" hashValue="P3VNtkV+AM4kh/fawuB1lRNZlBJ0jf7rqkFuRlVEpKKOT7vMauVsmyMoomJYYVsPdNno3P0hnCNixDG1xKwDWQ==" saltValue="uTerMgliMq4ywjPClQ/2OA==" spinCount="100000" sheet="1" objects="1" scenarios="1"/>
  <mergeCells count="226">
    <mergeCell ref="M76:Q76"/>
    <mergeCell ref="S76:W76"/>
    <mergeCell ref="M14:Q14"/>
    <mergeCell ref="S14:W14"/>
    <mergeCell ref="M12:P13"/>
    <mergeCell ref="Q12:Q13"/>
    <mergeCell ref="S12:V13"/>
    <mergeCell ref="W12:W13"/>
    <mergeCell ref="M72:Q72"/>
    <mergeCell ref="S72:W72"/>
    <mergeCell ref="M73:Q73"/>
    <mergeCell ref="S73:W73"/>
    <mergeCell ref="M75:Q75"/>
    <mergeCell ref="S75:W75"/>
    <mergeCell ref="M68:Q68"/>
    <mergeCell ref="S68:W68"/>
    <mergeCell ref="M69:Q69"/>
    <mergeCell ref="S69:W69"/>
    <mergeCell ref="M71:Q71"/>
    <mergeCell ref="S71:W71"/>
    <mergeCell ref="M64:Q64"/>
    <mergeCell ref="S64:W64"/>
    <mergeCell ref="M65:Q65"/>
    <mergeCell ref="S52:W52"/>
    <mergeCell ref="S65:W65"/>
    <mergeCell ref="M67:Q67"/>
    <mergeCell ref="S67:W67"/>
    <mergeCell ref="M60:Q60"/>
    <mergeCell ref="S60:W60"/>
    <mergeCell ref="M61:Q61"/>
    <mergeCell ref="S61:W61"/>
    <mergeCell ref="M63:Q63"/>
    <mergeCell ref="S63:W63"/>
    <mergeCell ref="C75:I75"/>
    <mergeCell ref="J75:K75"/>
    <mergeCell ref="C76:I76"/>
    <mergeCell ref="J76:K76"/>
    <mergeCell ref="M39:Q39"/>
    <mergeCell ref="S39:W39"/>
    <mergeCell ref="M40:Q40"/>
    <mergeCell ref="S40:W40"/>
    <mergeCell ref="C69:I69"/>
    <mergeCell ref="C71:I71"/>
    <mergeCell ref="J71:K71"/>
    <mergeCell ref="C72:I72"/>
    <mergeCell ref="J72:K72"/>
    <mergeCell ref="C73:I73"/>
    <mergeCell ref="J73:K73"/>
    <mergeCell ref="C63:I63"/>
    <mergeCell ref="C64:I64"/>
    <mergeCell ref="C65:I65"/>
    <mergeCell ref="J65:K65"/>
    <mergeCell ref="C67:I67"/>
    <mergeCell ref="C68:I68"/>
    <mergeCell ref="C59:I59"/>
    <mergeCell ref="J59:K59"/>
    <mergeCell ref="C60:I60"/>
    <mergeCell ref="J60:K60"/>
    <mergeCell ref="C61:I61"/>
    <mergeCell ref="J61:K61"/>
    <mergeCell ref="C53:I53"/>
    <mergeCell ref="Z53:AA53"/>
    <mergeCell ref="C54:I54"/>
    <mergeCell ref="Z54:AA54"/>
    <mergeCell ref="C55:I55"/>
    <mergeCell ref="C57:I57"/>
    <mergeCell ref="J57:K57"/>
    <mergeCell ref="M53:Q53"/>
    <mergeCell ref="S53:W53"/>
    <mergeCell ref="M54:Q54"/>
    <mergeCell ref="S54:W54"/>
    <mergeCell ref="M55:Q55"/>
    <mergeCell ref="S55:W55"/>
    <mergeCell ref="M57:Q57"/>
    <mergeCell ref="S57:W57"/>
    <mergeCell ref="M59:Q59"/>
    <mergeCell ref="S59:W59"/>
    <mergeCell ref="C50:I50"/>
    <mergeCell ref="Z50:AA50"/>
    <mergeCell ref="C51:I51"/>
    <mergeCell ref="Z51:AA51"/>
    <mergeCell ref="C52:I52"/>
    <mergeCell ref="Z52:AA52"/>
    <mergeCell ref="C46:I46"/>
    <mergeCell ref="Z46:AA46"/>
    <mergeCell ref="Z47:AA47"/>
    <mergeCell ref="D48:I48"/>
    <mergeCell ref="Z48:AA48"/>
    <mergeCell ref="C49:I49"/>
    <mergeCell ref="Z49:AA49"/>
    <mergeCell ref="M48:Q48"/>
    <mergeCell ref="S48:W48"/>
    <mergeCell ref="M49:Q49"/>
    <mergeCell ref="M46:Q46"/>
    <mergeCell ref="S46:W46"/>
    <mergeCell ref="S49:W49"/>
    <mergeCell ref="M50:Q50"/>
    <mergeCell ref="S50:W50"/>
    <mergeCell ref="M51:Q51"/>
    <mergeCell ref="S51:W51"/>
    <mergeCell ref="M52:Q52"/>
    <mergeCell ref="C42:I42"/>
    <mergeCell ref="Z42:AA42"/>
    <mergeCell ref="C43:I43"/>
    <mergeCell ref="C44:I44"/>
    <mergeCell ref="Z44:AA44"/>
    <mergeCell ref="D45:E45"/>
    <mergeCell ref="H45:J45"/>
    <mergeCell ref="Z45:AA45"/>
    <mergeCell ref="M42:Q42"/>
    <mergeCell ref="M43:Q43"/>
    <mergeCell ref="M44:Q44"/>
    <mergeCell ref="M45:Q45"/>
    <mergeCell ref="S42:W42"/>
    <mergeCell ref="S43:W43"/>
    <mergeCell ref="S44:W44"/>
    <mergeCell ref="S45:W45"/>
    <mergeCell ref="Z38:AA38"/>
    <mergeCell ref="C39:I39"/>
    <mergeCell ref="Z39:AA39"/>
    <mergeCell ref="C40:I40"/>
    <mergeCell ref="C41:I41"/>
    <mergeCell ref="Z41:AA41"/>
    <mergeCell ref="M41:Q41"/>
    <mergeCell ref="AP34:AQ34"/>
    <mergeCell ref="AR34:AS34"/>
    <mergeCell ref="S41:W41"/>
    <mergeCell ref="AT34:AU34"/>
    <mergeCell ref="AV34:AW34"/>
    <mergeCell ref="Z36:AA36"/>
    <mergeCell ref="Z37:AA37"/>
    <mergeCell ref="AD34:AE34"/>
    <mergeCell ref="AF34:AG34"/>
    <mergeCell ref="AH34:AI34"/>
    <mergeCell ref="AJ34:AK34"/>
    <mergeCell ref="AL34:AM34"/>
    <mergeCell ref="AN34:AO34"/>
    <mergeCell ref="I29:I30"/>
    <mergeCell ref="J29:J30"/>
    <mergeCell ref="C31:C32"/>
    <mergeCell ref="J31:J35"/>
    <mergeCell ref="C34:C35"/>
    <mergeCell ref="AB34:AC34"/>
    <mergeCell ref="C29:C30"/>
    <mergeCell ref="D29:D30"/>
    <mergeCell ref="E29:E30"/>
    <mergeCell ref="F29:F30"/>
    <mergeCell ref="G29:G30"/>
    <mergeCell ref="H29:H30"/>
    <mergeCell ref="M29:M30"/>
    <mergeCell ref="N29:N30"/>
    <mergeCell ref="O29:O30"/>
    <mergeCell ref="P29:P30"/>
    <mergeCell ref="Q29:Q30"/>
    <mergeCell ref="I19:I20"/>
    <mergeCell ref="J19:J20"/>
    <mergeCell ref="K19:K20"/>
    <mergeCell ref="Z19:AA19"/>
    <mergeCell ref="Z20:AA20"/>
    <mergeCell ref="C21:C28"/>
    <mergeCell ref="J21:J28"/>
    <mergeCell ref="Z21:AA21"/>
    <mergeCell ref="Z23:AA23"/>
    <mergeCell ref="C19:C20"/>
    <mergeCell ref="D19:D20"/>
    <mergeCell ref="E19:E20"/>
    <mergeCell ref="F19:F20"/>
    <mergeCell ref="G19:G20"/>
    <mergeCell ref="H19:H20"/>
    <mergeCell ref="M19:M20"/>
    <mergeCell ref="N19:N20"/>
    <mergeCell ref="O19:O20"/>
    <mergeCell ref="P19:P20"/>
    <mergeCell ref="Q19:Q20"/>
    <mergeCell ref="S19:S20"/>
    <mergeCell ref="T19:T20"/>
    <mergeCell ref="U19:U20"/>
    <mergeCell ref="V19:V20"/>
    <mergeCell ref="E16:F16"/>
    <mergeCell ref="G16:H16"/>
    <mergeCell ref="J16:J18"/>
    <mergeCell ref="Z16:AA16"/>
    <mergeCell ref="E17:F17"/>
    <mergeCell ref="G17:H17"/>
    <mergeCell ref="Z17:AA17"/>
    <mergeCell ref="E18:F18"/>
    <mergeCell ref="G18:H18"/>
    <mergeCell ref="Z18:AA18"/>
    <mergeCell ref="S18:T18"/>
    <mergeCell ref="U18:V18"/>
    <mergeCell ref="C3:C7"/>
    <mergeCell ref="D9:G9"/>
    <mergeCell ref="C11:K11"/>
    <mergeCell ref="Z11:AC11"/>
    <mergeCell ref="C14:C18"/>
    <mergeCell ref="H14:I14"/>
    <mergeCell ref="Z14:AA14"/>
    <mergeCell ref="E15:F15"/>
    <mergeCell ref="G15:H15"/>
    <mergeCell ref="Z15:AA15"/>
    <mergeCell ref="M16:N16"/>
    <mergeCell ref="M17:N17"/>
    <mergeCell ref="M18:N18"/>
    <mergeCell ref="O16:P16"/>
    <mergeCell ref="O17:P17"/>
    <mergeCell ref="O18:P18"/>
    <mergeCell ref="M15:N15"/>
    <mergeCell ref="O15:P15"/>
    <mergeCell ref="S15:T15"/>
    <mergeCell ref="U15:V15"/>
    <mergeCell ref="S16:T16"/>
    <mergeCell ref="U16:V16"/>
    <mergeCell ref="S17:T17"/>
    <mergeCell ref="U17:V17"/>
    <mergeCell ref="W19:W20"/>
    <mergeCell ref="S29:S30"/>
    <mergeCell ref="T29:T30"/>
    <mergeCell ref="U29:U30"/>
    <mergeCell ref="V29:V30"/>
    <mergeCell ref="W29:W30"/>
    <mergeCell ref="P5:P6"/>
    <mergeCell ref="P3:P4"/>
    <mergeCell ref="P7:P8"/>
    <mergeCell ref="Q5:S6"/>
    <mergeCell ref="Q7:S8"/>
    <mergeCell ref="Q3:S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T142"/>
  <sheetViews>
    <sheetView showGridLines="0" zoomScale="106" zoomScaleNormal="106" workbookViewId="0">
      <pane xSplit="3" ySplit="9" topLeftCell="D10" activePane="bottomRight" state="frozen"/>
      <selection pane="topRight" activeCell="B108" sqref="B108"/>
      <selection pane="bottomLeft" activeCell="B108" sqref="B108"/>
      <selection pane="bottomRight" activeCell="B1" sqref="B1:C1"/>
    </sheetView>
  </sheetViews>
  <sheetFormatPr defaultColWidth="9.140625" defaultRowHeight="12"/>
  <cols>
    <col min="1" max="1" width="0" style="39" hidden="1" customWidth="1"/>
    <col min="2" max="2" width="18.42578125" style="93" customWidth="1"/>
    <col min="3" max="3" width="61.42578125" style="39" bestFit="1" customWidth="1"/>
    <col min="4" max="4" width="12.5703125" style="95" hidden="1" customWidth="1"/>
    <col min="5" max="5" width="12.7109375" style="95" bestFit="1" customWidth="1"/>
    <col min="6" max="7" width="12.7109375" style="39" bestFit="1" customWidth="1"/>
    <col min="8" max="9" width="12.5703125" style="39" hidden="1" customWidth="1"/>
    <col min="10" max="10" width="53.85546875" style="50" bestFit="1" customWidth="1"/>
    <col min="11" max="11" width="10" style="50" customWidth="1"/>
    <col min="12" max="12" width="10" style="37" customWidth="1"/>
    <col min="13" max="13" width="12" style="39" customWidth="1"/>
    <col min="14" max="15" width="9.140625" style="39" customWidth="1"/>
    <col min="16" max="16" width="10.140625" style="39" customWidth="1"/>
    <col min="17" max="18" width="9.140625" style="39"/>
    <col min="19" max="19" width="12.28515625" style="39" customWidth="1"/>
    <col min="20" max="16384" width="9.140625" style="39"/>
  </cols>
  <sheetData>
    <row r="1" spans="1:19" s="35" customFormat="1" ht="15" customHeight="1">
      <c r="B1" s="845" t="s">
        <v>1182</v>
      </c>
      <c r="C1" s="835"/>
      <c r="D1" s="516"/>
      <c r="E1" s="834"/>
      <c r="F1" s="835"/>
      <c r="G1" s="836"/>
      <c r="H1" s="204"/>
      <c r="I1" s="204"/>
      <c r="J1" s="36"/>
      <c r="K1" s="37"/>
    </row>
    <row r="2" spans="1:19" s="35" customFormat="1" ht="15">
      <c r="B2" s="517"/>
      <c r="C2" s="518"/>
      <c r="D2" s="518"/>
      <c r="E2" s="837"/>
      <c r="F2" s="837"/>
      <c r="G2" s="838"/>
      <c r="H2" s="204"/>
      <c r="I2" s="204"/>
      <c r="J2" s="36"/>
      <c r="K2" s="37"/>
    </row>
    <row r="3" spans="1:19" s="35" customFormat="1" ht="15">
      <c r="B3" s="517" t="s">
        <v>634</v>
      </c>
      <c r="C3" s="519" t="str">
        <f>'School Block Budget 2025-26'!D9</f>
        <v/>
      </c>
      <c r="D3" s="519"/>
      <c r="E3" s="837"/>
      <c r="F3" s="837"/>
      <c r="G3" s="838"/>
      <c r="H3" s="204"/>
      <c r="I3" s="204"/>
      <c r="J3" s="36"/>
      <c r="K3" s="37"/>
    </row>
    <row r="4" spans="1:19" s="35" customFormat="1" ht="15">
      <c r="B4" s="517" t="s">
        <v>635</v>
      </c>
      <c r="C4" s="520">
        <f>'School Block Budget 2025-26'!C9</f>
        <v>0</v>
      </c>
      <c r="D4" s="520"/>
      <c r="E4" s="837"/>
      <c r="F4" s="837"/>
      <c r="G4" s="838"/>
      <c r="H4" s="204"/>
      <c r="I4" s="204"/>
      <c r="J4" s="36"/>
      <c r="K4" s="37"/>
    </row>
    <row r="5" spans="1:19" s="35" customFormat="1" ht="15">
      <c r="B5" s="517" t="s">
        <v>636</v>
      </c>
      <c r="C5" s="519"/>
      <c r="D5" s="519"/>
      <c r="E5" s="837"/>
      <c r="F5" s="837"/>
      <c r="G5" s="838"/>
      <c r="H5" s="204"/>
      <c r="I5" s="204"/>
      <c r="J5" s="36"/>
      <c r="K5" s="37"/>
    </row>
    <row r="6" spans="1:19" s="35" customFormat="1" ht="15" customHeight="1">
      <c r="B6" s="517" t="s">
        <v>637</v>
      </c>
      <c r="C6" s="519" t="s">
        <v>638</v>
      </c>
      <c r="D6" s="519"/>
      <c r="E6" s="837"/>
      <c r="F6" s="837"/>
      <c r="G6" s="838"/>
      <c r="H6" s="204"/>
      <c r="I6" s="204"/>
      <c r="J6" s="36"/>
      <c r="K6" s="37"/>
    </row>
    <row r="7" spans="1:19" s="35" customFormat="1" ht="8.1" customHeight="1" thickBot="1">
      <c r="B7" s="521"/>
      <c r="C7" s="522"/>
      <c r="D7" s="522"/>
      <c r="E7" s="839"/>
      <c r="F7" s="839"/>
      <c r="G7" s="840"/>
      <c r="H7" s="204"/>
      <c r="I7" s="204"/>
      <c r="J7" s="36"/>
      <c r="K7" s="37"/>
    </row>
    <row r="8" spans="1:19" s="38" customFormat="1" ht="15">
      <c r="B8" s="841"/>
      <c r="C8" s="841"/>
      <c r="D8" s="841"/>
      <c r="E8" s="841"/>
      <c r="F8" s="842"/>
      <c r="G8" s="842"/>
      <c r="H8" s="147"/>
      <c r="I8" s="147"/>
      <c r="J8" s="36"/>
      <c r="K8" s="36"/>
      <c r="L8" s="37"/>
    </row>
    <row r="9" spans="1:19" ht="60">
      <c r="B9" s="40"/>
      <c r="C9" s="41" t="s">
        <v>639</v>
      </c>
      <c r="D9" s="42" t="s">
        <v>640</v>
      </c>
      <c r="E9" s="42" t="s">
        <v>641</v>
      </c>
      <c r="F9" s="42" t="s">
        <v>642</v>
      </c>
      <c r="G9" s="42" t="s">
        <v>643</v>
      </c>
      <c r="H9" s="42" t="s">
        <v>644</v>
      </c>
      <c r="I9" s="42" t="s">
        <v>645</v>
      </c>
      <c r="J9" s="42" t="s">
        <v>646</v>
      </c>
      <c r="K9" s="43"/>
      <c r="L9" s="43"/>
    </row>
    <row r="10" spans="1:19" ht="18">
      <c r="B10" s="44" t="s">
        <v>647</v>
      </c>
      <c r="C10" s="45"/>
      <c r="D10" s="46"/>
      <c r="E10" s="46"/>
      <c r="F10" s="46"/>
      <c r="G10" s="46"/>
      <c r="H10" s="49"/>
      <c r="I10" s="49"/>
      <c r="J10" s="47"/>
      <c r="K10" s="43"/>
      <c r="L10" s="43"/>
    </row>
    <row r="11" spans="1:19" ht="12" customHeight="1">
      <c r="B11" s="48">
        <f>VLOOKUP(C6,Lookup!H:J,2,FALSE)</f>
        <v>7</v>
      </c>
      <c r="C11" s="48">
        <f>VLOOKUP(C6,Lookup!H:J,3,FALSE)</f>
        <v>8</v>
      </c>
      <c r="D11" s="49"/>
      <c r="E11" s="49"/>
      <c r="F11" s="49"/>
      <c r="G11" s="49"/>
      <c r="H11" s="49"/>
      <c r="I11" s="49"/>
      <c r="J11" s="47"/>
      <c r="K11" s="43"/>
      <c r="L11" s="43"/>
    </row>
    <row r="12" spans="1:19" ht="15" customHeight="1">
      <c r="B12" s="843" t="s">
        <v>648</v>
      </c>
      <c r="C12" s="844"/>
      <c r="D12" s="153"/>
      <c r="E12" s="26">
        <f>D71</f>
        <v>0</v>
      </c>
      <c r="F12" s="26">
        <f t="shared" ref="F12:G12" si="0">E71</f>
        <v>0</v>
      </c>
      <c r="G12" s="26">
        <f t="shared" si="0"/>
        <v>0</v>
      </c>
      <c r="H12" s="26"/>
      <c r="I12" s="26"/>
      <c r="J12" s="97"/>
      <c r="L12" s="50"/>
      <c r="M12" s="51"/>
    </row>
    <row r="13" spans="1:19">
      <c r="B13" s="52"/>
      <c r="C13" s="53"/>
      <c r="D13" s="20"/>
      <c r="E13" s="20"/>
      <c r="F13" s="20"/>
      <c r="G13" s="20"/>
      <c r="H13" s="20"/>
      <c r="I13" s="20"/>
      <c r="J13" s="6"/>
      <c r="L13" s="50"/>
      <c r="M13" s="51"/>
    </row>
    <row r="14" spans="1:19">
      <c r="B14" s="52"/>
      <c r="C14" s="53" t="s">
        <v>649</v>
      </c>
      <c r="D14" s="58"/>
      <c r="E14" s="58"/>
      <c r="F14" s="58"/>
      <c r="G14" s="58"/>
      <c r="H14" s="58"/>
      <c r="I14" s="58"/>
      <c r="J14" s="6"/>
    </row>
    <row r="15" spans="1:19">
      <c r="A15" s="52" t="s">
        <v>650</v>
      </c>
      <c r="B15" s="52" t="s">
        <v>650</v>
      </c>
      <c r="C15" s="55" t="s">
        <v>651</v>
      </c>
      <c r="D15" s="24"/>
      <c r="E15" s="96"/>
      <c r="F15" s="96"/>
      <c r="G15" s="96"/>
      <c r="H15" s="152">
        <f>E15-D15</f>
        <v>0</v>
      </c>
      <c r="I15" s="203" t="str">
        <f>IFERROR(E15/D15,"")</f>
        <v/>
      </c>
      <c r="J15" s="100"/>
      <c r="L15" s="50"/>
      <c r="M15" s="51"/>
      <c r="S15" s="56"/>
    </row>
    <row r="16" spans="1:19">
      <c r="A16" s="52" t="s">
        <v>652</v>
      </c>
      <c r="B16" s="52" t="s">
        <v>652</v>
      </c>
      <c r="C16" s="55" t="s">
        <v>653</v>
      </c>
      <c r="D16" s="151"/>
      <c r="E16" s="96"/>
      <c r="F16" s="96"/>
      <c r="G16" s="96"/>
      <c r="H16" s="152">
        <f>E16-D16</f>
        <v>0</v>
      </c>
      <c r="I16" s="203" t="str">
        <f t="shared" ref="I16:I31" si="1">IFERROR(E16/D16,"")</f>
        <v/>
      </c>
      <c r="J16" s="100"/>
      <c r="L16" s="50"/>
      <c r="M16" s="51"/>
    </row>
    <row r="17" spans="1:13">
      <c r="A17" s="52" t="s">
        <v>654</v>
      </c>
      <c r="B17" s="52" t="s">
        <v>654</v>
      </c>
      <c r="C17" s="55" t="s">
        <v>655</v>
      </c>
      <c r="D17" s="24"/>
      <c r="E17" s="96"/>
      <c r="F17" s="96"/>
      <c r="G17" s="96"/>
      <c r="H17" s="152">
        <f t="shared" ref="H17:H32" si="2">E17-D17</f>
        <v>0</v>
      </c>
      <c r="I17" s="203" t="str">
        <f t="shared" si="1"/>
        <v/>
      </c>
      <c r="J17" s="100"/>
      <c r="L17" s="50"/>
      <c r="M17" s="51"/>
    </row>
    <row r="18" spans="1:13">
      <c r="A18" s="52" t="s">
        <v>656</v>
      </c>
      <c r="B18" s="52" t="s">
        <v>657</v>
      </c>
      <c r="C18" s="55" t="s">
        <v>658</v>
      </c>
      <c r="D18" s="24"/>
      <c r="E18" s="96"/>
      <c r="F18" s="96"/>
      <c r="G18" s="96"/>
      <c r="H18" s="152">
        <f t="shared" si="2"/>
        <v>0</v>
      </c>
      <c r="I18" s="203" t="str">
        <f t="shared" si="1"/>
        <v/>
      </c>
      <c r="J18" s="100"/>
      <c r="L18" s="50"/>
      <c r="M18" s="51"/>
    </row>
    <row r="19" spans="1:13">
      <c r="A19" s="52" t="s">
        <v>659</v>
      </c>
      <c r="B19" s="52" t="s">
        <v>656</v>
      </c>
      <c r="C19" s="55" t="s">
        <v>660</v>
      </c>
      <c r="D19" s="24"/>
      <c r="E19" s="96"/>
      <c r="F19" s="96"/>
      <c r="G19" s="96"/>
      <c r="H19" s="152">
        <f t="shared" si="2"/>
        <v>0</v>
      </c>
      <c r="I19" s="203" t="str">
        <f t="shared" si="1"/>
        <v/>
      </c>
      <c r="J19" s="100"/>
      <c r="L19" s="50"/>
      <c r="M19" s="51"/>
    </row>
    <row r="20" spans="1:13">
      <c r="A20" s="52" t="s">
        <v>661</v>
      </c>
      <c r="B20" s="52" t="s">
        <v>659</v>
      </c>
      <c r="C20" s="55" t="s">
        <v>662</v>
      </c>
      <c r="D20" s="24"/>
      <c r="E20" s="96"/>
      <c r="F20" s="96"/>
      <c r="G20" s="96"/>
      <c r="H20" s="152">
        <f t="shared" si="2"/>
        <v>0</v>
      </c>
      <c r="I20" s="203" t="str">
        <f t="shared" si="1"/>
        <v/>
      </c>
      <c r="J20" s="100"/>
      <c r="L20" s="50"/>
      <c r="M20" s="51"/>
    </row>
    <row r="21" spans="1:13">
      <c r="A21" s="52" t="s">
        <v>663</v>
      </c>
      <c r="B21" s="52" t="s">
        <v>661</v>
      </c>
      <c r="C21" s="55" t="s">
        <v>664</v>
      </c>
      <c r="D21" s="24"/>
      <c r="E21" s="96"/>
      <c r="F21" s="96"/>
      <c r="G21" s="96"/>
      <c r="H21" s="152">
        <f t="shared" si="2"/>
        <v>0</v>
      </c>
      <c r="I21" s="203" t="str">
        <f t="shared" si="1"/>
        <v/>
      </c>
      <c r="J21" s="100"/>
      <c r="L21" s="50"/>
      <c r="M21" s="51"/>
    </row>
    <row r="22" spans="1:13">
      <c r="A22" s="52"/>
      <c r="B22" s="52" t="s">
        <v>665</v>
      </c>
      <c r="C22" s="55" t="s">
        <v>666</v>
      </c>
      <c r="D22" s="24"/>
      <c r="E22" s="96"/>
      <c r="F22" s="96"/>
      <c r="G22" s="96"/>
      <c r="H22" s="152">
        <f t="shared" si="2"/>
        <v>0</v>
      </c>
      <c r="I22" s="203" t="str">
        <f t="shared" si="1"/>
        <v/>
      </c>
      <c r="J22" s="100"/>
      <c r="L22" s="50"/>
      <c r="M22" s="51"/>
    </row>
    <row r="23" spans="1:13">
      <c r="A23" s="52" t="s">
        <v>667</v>
      </c>
      <c r="B23" s="52" t="s">
        <v>668</v>
      </c>
      <c r="C23" s="55" t="s">
        <v>669</v>
      </c>
      <c r="D23" s="24"/>
      <c r="E23" s="96"/>
      <c r="F23" s="96"/>
      <c r="G23" s="96"/>
      <c r="H23" s="152">
        <f t="shared" si="2"/>
        <v>0</v>
      </c>
      <c r="I23" s="203" t="str">
        <f t="shared" si="1"/>
        <v/>
      </c>
      <c r="J23" s="100"/>
      <c r="L23" s="50"/>
      <c r="M23" s="51"/>
    </row>
    <row r="24" spans="1:13">
      <c r="A24" s="52" t="s">
        <v>670</v>
      </c>
      <c r="B24" s="52" t="s">
        <v>667</v>
      </c>
      <c r="C24" s="55" t="s">
        <v>671</v>
      </c>
      <c r="D24" s="24"/>
      <c r="E24" s="96"/>
      <c r="F24" s="96"/>
      <c r="G24" s="96"/>
      <c r="H24" s="152">
        <f t="shared" si="2"/>
        <v>0</v>
      </c>
      <c r="I24" s="203" t="str">
        <f t="shared" si="1"/>
        <v/>
      </c>
      <c r="J24" s="100"/>
      <c r="L24" s="50"/>
      <c r="M24" s="51"/>
    </row>
    <row r="25" spans="1:13">
      <c r="A25" s="52" t="s">
        <v>672</v>
      </c>
      <c r="B25" s="52" t="s">
        <v>670</v>
      </c>
      <c r="C25" s="55" t="s">
        <v>673</v>
      </c>
      <c r="D25" s="24"/>
      <c r="E25" s="96"/>
      <c r="F25" s="96"/>
      <c r="G25" s="96"/>
      <c r="H25" s="152">
        <f t="shared" si="2"/>
        <v>0</v>
      </c>
      <c r="I25" s="203" t="str">
        <f t="shared" si="1"/>
        <v/>
      </c>
      <c r="J25" s="100"/>
      <c r="L25" s="50"/>
      <c r="M25" s="51"/>
    </row>
    <row r="26" spans="1:13">
      <c r="A26" s="52" t="s">
        <v>674</v>
      </c>
      <c r="B26" s="52" t="s">
        <v>672</v>
      </c>
      <c r="C26" s="55" t="s">
        <v>675</v>
      </c>
      <c r="D26" s="24"/>
      <c r="E26" s="96"/>
      <c r="F26" s="96"/>
      <c r="G26" s="96"/>
      <c r="H26" s="152">
        <f t="shared" si="2"/>
        <v>0</v>
      </c>
      <c r="I26" s="203" t="str">
        <f t="shared" si="1"/>
        <v/>
      </c>
      <c r="J26" s="100"/>
      <c r="L26" s="50"/>
      <c r="M26" s="51"/>
    </row>
    <row r="27" spans="1:13">
      <c r="A27" s="52" t="s">
        <v>676</v>
      </c>
      <c r="B27" s="52" t="s">
        <v>674</v>
      </c>
      <c r="C27" s="55" t="s">
        <v>677</v>
      </c>
      <c r="D27" s="24"/>
      <c r="E27" s="96"/>
      <c r="F27" s="96"/>
      <c r="G27" s="96"/>
      <c r="H27" s="152">
        <f t="shared" si="2"/>
        <v>0</v>
      </c>
      <c r="I27" s="203" t="str">
        <f t="shared" si="1"/>
        <v/>
      </c>
      <c r="J27" s="100"/>
      <c r="L27" s="50"/>
      <c r="M27" s="51"/>
    </row>
    <row r="28" spans="1:13">
      <c r="A28" s="52" t="s">
        <v>678</v>
      </c>
      <c r="B28" s="52" t="s">
        <v>676</v>
      </c>
      <c r="C28" s="55" t="s">
        <v>679</v>
      </c>
      <c r="D28" s="24"/>
      <c r="E28" s="96"/>
      <c r="F28" s="96"/>
      <c r="G28" s="96"/>
      <c r="H28" s="152">
        <f t="shared" si="2"/>
        <v>0</v>
      </c>
      <c r="I28" s="203" t="str">
        <f t="shared" si="1"/>
        <v/>
      </c>
      <c r="J28" s="100"/>
      <c r="L28" s="50"/>
      <c r="M28" s="51"/>
    </row>
    <row r="29" spans="1:13">
      <c r="A29" s="52"/>
      <c r="B29" s="52" t="s">
        <v>678</v>
      </c>
      <c r="C29" s="55" t="s">
        <v>680</v>
      </c>
      <c r="D29" s="24"/>
      <c r="E29" s="96"/>
      <c r="F29" s="96"/>
      <c r="G29" s="96"/>
      <c r="H29" s="152">
        <f t="shared" si="2"/>
        <v>0</v>
      </c>
      <c r="I29" s="203" t="str">
        <f t="shared" si="1"/>
        <v/>
      </c>
      <c r="J29" s="100"/>
      <c r="L29" s="50"/>
      <c r="M29" s="51"/>
    </row>
    <row r="30" spans="1:13">
      <c r="A30" s="52" t="s">
        <v>681</v>
      </c>
      <c r="B30" s="52" t="s">
        <v>682</v>
      </c>
      <c r="C30" s="55" t="s">
        <v>683</v>
      </c>
      <c r="D30" s="24"/>
      <c r="E30" s="96"/>
      <c r="F30" s="96"/>
      <c r="G30" s="96"/>
      <c r="H30" s="152">
        <f t="shared" si="2"/>
        <v>0</v>
      </c>
      <c r="I30" s="203" t="str">
        <f t="shared" si="1"/>
        <v/>
      </c>
      <c r="J30" s="100"/>
      <c r="L30" s="50"/>
      <c r="M30" s="51"/>
    </row>
    <row r="31" spans="1:13">
      <c r="A31" s="145"/>
      <c r="B31" s="74" t="s">
        <v>684</v>
      </c>
      <c r="C31" s="146" t="s">
        <v>685</v>
      </c>
      <c r="D31" s="24"/>
      <c r="E31" s="96"/>
      <c r="F31" s="96"/>
      <c r="G31" s="96"/>
      <c r="H31" s="152">
        <f t="shared" si="2"/>
        <v>0</v>
      </c>
      <c r="I31" s="203" t="str">
        <f t="shared" si="1"/>
        <v/>
      </c>
      <c r="J31" s="100"/>
      <c r="L31" s="50"/>
      <c r="M31" s="51"/>
    </row>
    <row r="32" spans="1:13">
      <c r="B32" s="843" t="s">
        <v>686</v>
      </c>
      <c r="C32" s="844"/>
      <c r="D32" s="26">
        <f>SUM(D15:D31)</f>
        <v>0</v>
      </c>
      <c r="E32" s="26">
        <f>SUM(E15:E31)</f>
        <v>0</v>
      </c>
      <c r="F32" s="26">
        <f>SUM(F15:F31)</f>
        <v>0</v>
      </c>
      <c r="G32" s="26">
        <f>SUM(G15:G31)</f>
        <v>0</v>
      </c>
      <c r="H32" s="26">
        <f t="shared" si="2"/>
        <v>0</v>
      </c>
      <c r="I32" s="26"/>
      <c r="J32" s="97"/>
      <c r="M32" s="51"/>
    </row>
    <row r="33" spans="1:13">
      <c r="B33" s="52"/>
      <c r="C33" s="57"/>
      <c r="D33" s="54"/>
      <c r="E33" s="54"/>
      <c r="F33" s="54"/>
      <c r="G33" s="54"/>
      <c r="H33" s="54"/>
      <c r="I33" s="54"/>
      <c r="J33" s="6"/>
      <c r="M33" s="51"/>
    </row>
    <row r="34" spans="1:13">
      <c r="B34" s="52"/>
      <c r="C34" s="53" t="s">
        <v>687</v>
      </c>
      <c r="D34" s="58"/>
      <c r="E34" s="58"/>
      <c r="F34" s="58"/>
      <c r="G34" s="58"/>
      <c r="H34" s="58"/>
      <c r="I34" s="58"/>
      <c r="J34" s="9"/>
      <c r="M34" s="51"/>
    </row>
    <row r="35" spans="1:13">
      <c r="A35" s="52" t="s">
        <v>688</v>
      </c>
      <c r="B35" s="52" t="s">
        <v>688</v>
      </c>
      <c r="C35" s="55" t="s">
        <v>689</v>
      </c>
      <c r="D35" s="27"/>
      <c r="E35" s="96"/>
      <c r="F35" s="96"/>
      <c r="G35" s="96"/>
      <c r="H35" s="152">
        <f t="shared" ref="H35:H65" si="3">E35-D35</f>
        <v>0</v>
      </c>
      <c r="I35" s="203" t="str">
        <f t="shared" ref="I35:I65" si="4">IFERROR(E35/D35,"")</f>
        <v/>
      </c>
      <c r="J35" s="101"/>
      <c r="L35" s="50"/>
      <c r="M35" s="51"/>
    </row>
    <row r="36" spans="1:13">
      <c r="A36" s="52" t="s">
        <v>690</v>
      </c>
      <c r="B36" s="52" t="s">
        <v>690</v>
      </c>
      <c r="C36" s="55" t="s">
        <v>691</v>
      </c>
      <c r="D36" s="27"/>
      <c r="E36" s="96"/>
      <c r="F36" s="96"/>
      <c r="G36" s="96"/>
      <c r="H36" s="152">
        <f t="shared" si="3"/>
        <v>0</v>
      </c>
      <c r="I36" s="203" t="str">
        <f t="shared" si="4"/>
        <v/>
      </c>
      <c r="J36" s="101"/>
      <c r="L36" s="50"/>
      <c r="M36" s="51"/>
    </row>
    <row r="37" spans="1:13">
      <c r="A37" s="52" t="s">
        <v>692</v>
      </c>
      <c r="B37" s="52" t="s">
        <v>692</v>
      </c>
      <c r="C37" s="55" t="s">
        <v>693</v>
      </c>
      <c r="D37" s="27"/>
      <c r="E37" s="96"/>
      <c r="F37" s="96"/>
      <c r="G37" s="96"/>
      <c r="H37" s="152">
        <f t="shared" si="3"/>
        <v>0</v>
      </c>
      <c r="I37" s="203" t="str">
        <f t="shared" si="4"/>
        <v/>
      </c>
      <c r="J37" s="101"/>
      <c r="L37" s="50"/>
      <c r="M37" s="51"/>
    </row>
    <row r="38" spans="1:13">
      <c r="A38" s="52" t="s">
        <v>694</v>
      </c>
      <c r="B38" s="52" t="s">
        <v>694</v>
      </c>
      <c r="C38" s="55" t="s">
        <v>695</v>
      </c>
      <c r="D38" s="27"/>
      <c r="E38" s="96"/>
      <c r="F38" s="96"/>
      <c r="G38" s="96"/>
      <c r="H38" s="152">
        <f t="shared" si="3"/>
        <v>0</v>
      </c>
      <c r="I38" s="203" t="str">
        <f t="shared" si="4"/>
        <v/>
      </c>
      <c r="J38" s="101"/>
      <c r="L38" s="50"/>
      <c r="M38" s="51"/>
    </row>
    <row r="39" spans="1:13">
      <c r="A39" s="52" t="s">
        <v>696</v>
      </c>
      <c r="B39" s="52" t="s">
        <v>696</v>
      </c>
      <c r="C39" s="55" t="s">
        <v>697</v>
      </c>
      <c r="D39" s="27"/>
      <c r="E39" s="96"/>
      <c r="F39" s="96"/>
      <c r="G39" s="96"/>
      <c r="H39" s="152">
        <f t="shared" si="3"/>
        <v>0</v>
      </c>
      <c r="I39" s="203" t="str">
        <f t="shared" si="4"/>
        <v/>
      </c>
      <c r="J39" s="101"/>
      <c r="L39" s="50"/>
      <c r="M39" s="51"/>
    </row>
    <row r="40" spans="1:13">
      <c r="A40" s="52" t="s">
        <v>698</v>
      </c>
      <c r="B40" s="52" t="s">
        <v>698</v>
      </c>
      <c r="C40" s="55" t="s">
        <v>699</v>
      </c>
      <c r="D40" s="27"/>
      <c r="E40" s="96"/>
      <c r="F40" s="96"/>
      <c r="G40" s="96"/>
      <c r="H40" s="152">
        <f t="shared" si="3"/>
        <v>0</v>
      </c>
      <c r="I40" s="203" t="str">
        <f t="shared" si="4"/>
        <v/>
      </c>
      <c r="J40" s="101"/>
      <c r="L40" s="50"/>
      <c r="M40" s="51"/>
    </row>
    <row r="41" spans="1:13">
      <c r="A41" s="52" t="s">
        <v>700</v>
      </c>
      <c r="B41" s="52" t="s">
        <v>700</v>
      </c>
      <c r="C41" s="55" t="s">
        <v>701</v>
      </c>
      <c r="D41" s="27"/>
      <c r="E41" s="96"/>
      <c r="F41" s="96"/>
      <c r="G41" s="96"/>
      <c r="H41" s="152">
        <f t="shared" si="3"/>
        <v>0</v>
      </c>
      <c r="I41" s="203" t="str">
        <f t="shared" si="4"/>
        <v/>
      </c>
      <c r="J41" s="101"/>
      <c r="L41" s="50"/>
      <c r="M41" s="51"/>
    </row>
    <row r="42" spans="1:13">
      <c r="A42" s="52" t="s">
        <v>702</v>
      </c>
      <c r="B42" s="52" t="s">
        <v>702</v>
      </c>
      <c r="C42" s="55" t="s">
        <v>703</v>
      </c>
      <c r="D42" s="27"/>
      <c r="E42" s="96"/>
      <c r="F42" s="96"/>
      <c r="G42" s="96"/>
      <c r="H42" s="152">
        <f t="shared" si="3"/>
        <v>0</v>
      </c>
      <c r="I42" s="203" t="str">
        <f t="shared" si="4"/>
        <v/>
      </c>
      <c r="J42" s="101"/>
      <c r="L42" s="50"/>
      <c r="M42" s="51"/>
    </row>
    <row r="43" spans="1:13">
      <c r="A43" s="52" t="s">
        <v>704</v>
      </c>
      <c r="B43" s="52" t="s">
        <v>704</v>
      </c>
      <c r="C43" s="55" t="s">
        <v>705</v>
      </c>
      <c r="D43" s="27"/>
      <c r="E43" s="96"/>
      <c r="F43" s="96"/>
      <c r="G43" s="96"/>
      <c r="H43" s="152">
        <f t="shared" si="3"/>
        <v>0</v>
      </c>
      <c r="I43" s="203" t="str">
        <f t="shared" si="4"/>
        <v/>
      </c>
      <c r="J43" s="101"/>
      <c r="L43" s="50"/>
      <c r="M43" s="51"/>
    </row>
    <row r="44" spans="1:13">
      <c r="A44" s="52" t="s">
        <v>706</v>
      </c>
      <c r="B44" s="52" t="s">
        <v>706</v>
      </c>
      <c r="C44" s="55" t="s">
        <v>707</v>
      </c>
      <c r="D44" s="27"/>
      <c r="E44" s="96"/>
      <c r="F44" s="96"/>
      <c r="G44" s="96"/>
      <c r="H44" s="152">
        <f t="shared" si="3"/>
        <v>0</v>
      </c>
      <c r="I44" s="203" t="str">
        <f t="shared" si="4"/>
        <v/>
      </c>
      <c r="J44" s="101"/>
      <c r="L44" s="50"/>
      <c r="M44" s="51"/>
    </row>
    <row r="45" spans="1:13">
      <c r="A45" s="52" t="s">
        <v>708</v>
      </c>
      <c r="B45" s="52" t="s">
        <v>708</v>
      </c>
      <c r="C45" s="55" t="s">
        <v>709</v>
      </c>
      <c r="D45" s="27"/>
      <c r="E45" s="96"/>
      <c r="F45" s="96"/>
      <c r="G45" s="96"/>
      <c r="H45" s="152">
        <f t="shared" si="3"/>
        <v>0</v>
      </c>
      <c r="I45" s="203" t="str">
        <f t="shared" si="4"/>
        <v/>
      </c>
      <c r="J45" s="101"/>
      <c r="L45" s="50"/>
      <c r="M45" s="51"/>
    </row>
    <row r="46" spans="1:13">
      <c r="A46" s="52" t="s">
        <v>710</v>
      </c>
      <c r="B46" s="52" t="s">
        <v>710</v>
      </c>
      <c r="C46" s="55" t="s">
        <v>711</v>
      </c>
      <c r="D46" s="27"/>
      <c r="E46" s="96"/>
      <c r="F46" s="96"/>
      <c r="G46" s="96"/>
      <c r="H46" s="152">
        <f t="shared" si="3"/>
        <v>0</v>
      </c>
      <c r="I46" s="203" t="str">
        <f t="shared" si="4"/>
        <v/>
      </c>
      <c r="J46" s="101"/>
      <c r="L46" s="50"/>
      <c r="M46" s="51"/>
    </row>
    <row r="47" spans="1:13">
      <c r="A47" s="52" t="s">
        <v>712</v>
      </c>
      <c r="B47" s="52" t="s">
        <v>712</v>
      </c>
      <c r="C47" s="55" t="s">
        <v>713</v>
      </c>
      <c r="D47" s="27"/>
      <c r="E47" s="96"/>
      <c r="F47" s="96"/>
      <c r="G47" s="96"/>
      <c r="H47" s="152">
        <f t="shared" si="3"/>
        <v>0</v>
      </c>
      <c r="I47" s="203" t="str">
        <f t="shared" si="4"/>
        <v/>
      </c>
      <c r="J47" s="101"/>
      <c r="L47" s="50"/>
      <c r="M47" s="51"/>
    </row>
    <row r="48" spans="1:13">
      <c r="A48" s="52" t="s">
        <v>714</v>
      </c>
      <c r="B48" s="52" t="s">
        <v>714</v>
      </c>
      <c r="C48" s="55" t="s">
        <v>715</v>
      </c>
      <c r="D48" s="27"/>
      <c r="E48" s="96"/>
      <c r="F48" s="96"/>
      <c r="G48" s="96"/>
      <c r="H48" s="152">
        <f t="shared" si="3"/>
        <v>0</v>
      </c>
      <c r="I48" s="203" t="str">
        <f t="shared" si="4"/>
        <v/>
      </c>
      <c r="J48" s="101"/>
      <c r="L48" s="50"/>
      <c r="M48" s="51"/>
    </row>
    <row r="49" spans="1:13">
      <c r="A49" s="52" t="s">
        <v>716</v>
      </c>
      <c r="B49" s="52" t="s">
        <v>716</v>
      </c>
      <c r="C49" s="55" t="s">
        <v>717</v>
      </c>
      <c r="D49" s="27"/>
      <c r="E49" s="96"/>
      <c r="F49" s="96"/>
      <c r="G49" s="96"/>
      <c r="H49" s="152">
        <f t="shared" si="3"/>
        <v>0</v>
      </c>
      <c r="I49" s="203" t="str">
        <f t="shared" si="4"/>
        <v/>
      </c>
      <c r="J49" s="101"/>
      <c r="L49" s="50"/>
      <c r="M49" s="51"/>
    </row>
    <row r="50" spans="1:13">
      <c r="A50" s="52" t="s">
        <v>718</v>
      </c>
      <c r="B50" s="52" t="s">
        <v>718</v>
      </c>
      <c r="C50" s="55" t="s">
        <v>719</v>
      </c>
      <c r="D50" s="27"/>
      <c r="E50" s="96"/>
      <c r="F50" s="96"/>
      <c r="G50" s="96"/>
      <c r="H50" s="152">
        <f t="shared" si="3"/>
        <v>0</v>
      </c>
      <c r="I50" s="203" t="str">
        <f t="shared" si="4"/>
        <v/>
      </c>
      <c r="J50" s="101"/>
      <c r="L50" s="50"/>
      <c r="M50" s="51"/>
    </row>
    <row r="51" spans="1:13">
      <c r="A51" s="52" t="s">
        <v>720</v>
      </c>
      <c r="B51" s="52" t="s">
        <v>720</v>
      </c>
      <c r="C51" s="55" t="s">
        <v>121</v>
      </c>
      <c r="D51" s="27"/>
      <c r="E51" s="96"/>
      <c r="F51" s="96"/>
      <c r="G51" s="96"/>
      <c r="H51" s="152">
        <f t="shared" si="3"/>
        <v>0</v>
      </c>
      <c r="I51" s="203" t="str">
        <f t="shared" si="4"/>
        <v/>
      </c>
      <c r="J51" s="101"/>
      <c r="L51" s="50"/>
      <c r="M51" s="51"/>
    </row>
    <row r="52" spans="1:13" ht="12.75" customHeight="1">
      <c r="A52" s="52" t="s">
        <v>721</v>
      </c>
      <c r="B52" s="52" t="s">
        <v>721</v>
      </c>
      <c r="C52" s="55" t="s">
        <v>722</v>
      </c>
      <c r="D52" s="27"/>
      <c r="E52" s="96"/>
      <c r="F52" s="96"/>
      <c r="G52" s="96"/>
      <c r="H52" s="152">
        <f t="shared" si="3"/>
        <v>0</v>
      </c>
      <c r="I52" s="203" t="str">
        <f t="shared" si="4"/>
        <v/>
      </c>
      <c r="J52" s="101"/>
      <c r="L52" s="50"/>
      <c r="M52" s="51"/>
    </row>
    <row r="53" spans="1:13">
      <c r="A53" s="52" t="s">
        <v>723</v>
      </c>
      <c r="B53" s="52" t="s">
        <v>723</v>
      </c>
      <c r="C53" s="55" t="s">
        <v>724</v>
      </c>
      <c r="D53" s="27"/>
      <c r="E53" s="96"/>
      <c r="F53" s="96"/>
      <c r="G53" s="96"/>
      <c r="H53" s="152">
        <f t="shared" si="3"/>
        <v>0</v>
      </c>
      <c r="I53" s="203" t="str">
        <f t="shared" si="4"/>
        <v/>
      </c>
      <c r="J53" s="101"/>
      <c r="L53" s="50"/>
      <c r="M53" s="51"/>
    </row>
    <row r="54" spans="1:13">
      <c r="A54" s="52" t="s">
        <v>725</v>
      </c>
      <c r="B54" s="52" t="s">
        <v>725</v>
      </c>
      <c r="C54" s="55" t="s">
        <v>726</v>
      </c>
      <c r="D54" s="27"/>
      <c r="E54" s="96"/>
      <c r="F54" s="96"/>
      <c r="G54" s="96"/>
      <c r="H54" s="152">
        <f t="shared" si="3"/>
        <v>0</v>
      </c>
      <c r="I54" s="203" t="str">
        <f t="shared" si="4"/>
        <v/>
      </c>
      <c r="J54" s="101"/>
      <c r="L54" s="50"/>
      <c r="M54" s="51"/>
    </row>
    <row r="55" spans="1:13">
      <c r="A55" s="52" t="s">
        <v>727</v>
      </c>
      <c r="B55" s="52" t="s">
        <v>727</v>
      </c>
      <c r="C55" s="55" t="s">
        <v>728</v>
      </c>
      <c r="D55" s="27"/>
      <c r="E55" s="96"/>
      <c r="F55" s="96"/>
      <c r="G55" s="96"/>
      <c r="H55" s="152">
        <f t="shared" si="3"/>
        <v>0</v>
      </c>
      <c r="I55" s="203" t="str">
        <f t="shared" si="4"/>
        <v/>
      </c>
      <c r="J55" s="101"/>
      <c r="L55" s="50"/>
      <c r="M55" s="51"/>
    </row>
    <row r="56" spans="1:13">
      <c r="A56" s="52" t="s">
        <v>729</v>
      </c>
      <c r="B56" s="52" t="s">
        <v>729</v>
      </c>
      <c r="C56" s="55" t="s">
        <v>730</v>
      </c>
      <c r="D56" s="27"/>
      <c r="E56" s="96"/>
      <c r="F56" s="96"/>
      <c r="G56" s="96"/>
      <c r="H56" s="152">
        <f t="shared" si="3"/>
        <v>0</v>
      </c>
      <c r="I56" s="203" t="str">
        <f t="shared" si="4"/>
        <v/>
      </c>
      <c r="J56" s="101"/>
      <c r="L56" s="50"/>
      <c r="M56" s="51"/>
    </row>
    <row r="57" spans="1:13">
      <c r="A57" s="52" t="s">
        <v>731</v>
      </c>
      <c r="B57" s="52" t="s">
        <v>731</v>
      </c>
      <c r="C57" s="55" t="s">
        <v>732</v>
      </c>
      <c r="D57" s="27"/>
      <c r="E57" s="96"/>
      <c r="F57" s="96"/>
      <c r="G57" s="96"/>
      <c r="H57" s="152">
        <f t="shared" si="3"/>
        <v>0</v>
      </c>
      <c r="I57" s="203" t="str">
        <f t="shared" si="4"/>
        <v/>
      </c>
      <c r="J57" s="101"/>
      <c r="L57" s="50"/>
      <c r="M57" s="51"/>
    </row>
    <row r="58" spans="1:13">
      <c r="A58" s="52" t="s">
        <v>733</v>
      </c>
      <c r="B58" s="52" t="s">
        <v>733</v>
      </c>
      <c r="C58" s="55" t="s">
        <v>734</v>
      </c>
      <c r="D58" s="27"/>
      <c r="E58" s="96"/>
      <c r="F58" s="96"/>
      <c r="G58" s="96"/>
      <c r="H58" s="152">
        <f t="shared" si="3"/>
        <v>0</v>
      </c>
      <c r="I58" s="203" t="str">
        <f t="shared" si="4"/>
        <v/>
      </c>
      <c r="J58" s="101"/>
      <c r="L58" s="50"/>
      <c r="M58" s="51"/>
    </row>
    <row r="59" spans="1:13">
      <c r="A59" s="52" t="s">
        <v>735</v>
      </c>
      <c r="B59" s="52" t="s">
        <v>735</v>
      </c>
      <c r="C59" s="55" t="s">
        <v>736</v>
      </c>
      <c r="D59" s="27"/>
      <c r="E59" s="96"/>
      <c r="F59" s="96"/>
      <c r="G59" s="96"/>
      <c r="H59" s="152">
        <f t="shared" si="3"/>
        <v>0</v>
      </c>
      <c r="I59" s="203" t="str">
        <f t="shared" si="4"/>
        <v/>
      </c>
      <c r="J59" s="101"/>
      <c r="L59" s="50"/>
      <c r="M59" s="51"/>
    </row>
    <row r="60" spans="1:13">
      <c r="A60" s="52" t="s">
        <v>737</v>
      </c>
      <c r="B60" s="52" t="s">
        <v>737</v>
      </c>
      <c r="C60" s="55" t="s">
        <v>738</v>
      </c>
      <c r="D60" s="27"/>
      <c r="E60" s="96"/>
      <c r="F60" s="96"/>
      <c r="G60" s="96"/>
      <c r="H60" s="152">
        <f t="shared" si="3"/>
        <v>0</v>
      </c>
      <c r="I60" s="203" t="str">
        <f t="shared" si="4"/>
        <v/>
      </c>
      <c r="J60" s="101"/>
      <c r="L60" s="50"/>
      <c r="M60" s="51"/>
    </row>
    <row r="61" spans="1:13">
      <c r="A61" s="52" t="s">
        <v>739</v>
      </c>
      <c r="B61" s="52" t="s">
        <v>739</v>
      </c>
      <c r="C61" s="55" t="s">
        <v>740</v>
      </c>
      <c r="D61" s="27"/>
      <c r="E61" s="96"/>
      <c r="F61" s="96"/>
      <c r="G61" s="96"/>
      <c r="H61" s="152">
        <f t="shared" si="3"/>
        <v>0</v>
      </c>
      <c r="I61" s="203" t="str">
        <f t="shared" si="4"/>
        <v/>
      </c>
      <c r="J61" s="101"/>
      <c r="L61" s="50"/>
      <c r="M61" s="51"/>
    </row>
    <row r="62" spans="1:13">
      <c r="A62" s="52" t="s">
        <v>741</v>
      </c>
      <c r="B62" s="52" t="s">
        <v>742</v>
      </c>
      <c r="C62" s="55" t="s">
        <v>743</v>
      </c>
      <c r="D62" s="27"/>
      <c r="E62" s="96"/>
      <c r="F62" s="96"/>
      <c r="G62" s="96"/>
      <c r="H62" s="152">
        <f t="shared" si="3"/>
        <v>0</v>
      </c>
      <c r="I62" s="203" t="str">
        <f t="shared" si="4"/>
        <v/>
      </c>
      <c r="J62" s="101"/>
      <c r="L62" s="50"/>
      <c r="M62" s="51"/>
    </row>
    <row r="63" spans="1:13">
      <c r="A63" s="52" t="s">
        <v>744</v>
      </c>
      <c r="B63" s="52" t="s">
        <v>745</v>
      </c>
      <c r="C63" s="55" t="s">
        <v>746</v>
      </c>
      <c r="D63" s="27"/>
      <c r="E63" s="96"/>
      <c r="F63" s="96"/>
      <c r="G63" s="96"/>
      <c r="H63" s="152">
        <f t="shared" si="3"/>
        <v>0</v>
      </c>
      <c r="I63" s="203" t="str">
        <f t="shared" si="4"/>
        <v/>
      </c>
      <c r="J63" s="101"/>
      <c r="L63" s="50"/>
      <c r="M63" s="51"/>
    </row>
    <row r="64" spans="1:13">
      <c r="A64" s="52" t="s">
        <v>747</v>
      </c>
      <c r="B64" s="52" t="s">
        <v>744</v>
      </c>
      <c r="C64" s="55" t="s">
        <v>748</v>
      </c>
      <c r="D64" s="27"/>
      <c r="E64" s="96"/>
      <c r="F64" s="96"/>
      <c r="G64" s="96"/>
      <c r="H64" s="152">
        <f t="shared" si="3"/>
        <v>0</v>
      </c>
      <c r="I64" s="203" t="str">
        <f t="shared" si="4"/>
        <v/>
      </c>
      <c r="J64" s="101"/>
      <c r="L64" s="50"/>
      <c r="M64" s="51"/>
    </row>
    <row r="65" spans="1:13">
      <c r="A65" s="145"/>
      <c r="B65" s="52" t="s">
        <v>747</v>
      </c>
      <c r="C65" s="55" t="s">
        <v>749</v>
      </c>
      <c r="D65" s="27"/>
      <c r="E65" s="96"/>
      <c r="F65" s="96"/>
      <c r="G65" s="96"/>
      <c r="H65" s="152">
        <f t="shared" si="3"/>
        <v>0</v>
      </c>
      <c r="I65" s="203" t="str">
        <f t="shared" si="4"/>
        <v/>
      </c>
      <c r="J65" s="101"/>
      <c r="L65" s="50"/>
      <c r="M65" s="51"/>
    </row>
    <row r="66" spans="1:13">
      <c r="B66" s="52"/>
      <c r="C66" s="57"/>
      <c r="D66" s="58"/>
      <c r="E66" s="58"/>
      <c r="F66" s="58"/>
      <c r="G66" s="58"/>
      <c r="H66" s="58"/>
      <c r="I66" s="58"/>
      <c r="J66" s="9"/>
    </row>
    <row r="67" spans="1:13">
      <c r="B67" s="843" t="s">
        <v>750</v>
      </c>
      <c r="C67" s="844"/>
      <c r="D67" s="26">
        <f>SUM(D35:D66)</f>
        <v>0</v>
      </c>
      <c r="E67" s="26">
        <f>SUM(E35:E66)</f>
        <v>0</v>
      </c>
      <c r="F67" s="26">
        <f>SUM(F35:F66)</f>
        <v>0</v>
      </c>
      <c r="G67" s="26">
        <f>SUM(G35:G66)</f>
        <v>0</v>
      </c>
      <c r="H67" s="26">
        <f t="shared" ref="H67" si="5">E67-D67</f>
        <v>0</v>
      </c>
      <c r="I67" s="26"/>
      <c r="J67" s="14"/>
    </row>
    <row r="68" spans="1:13">
      <c r="B68" s="59"/>
      <c r="C68" s="60"/>
      <c r="D68" s="28"/>
      <c r="E68" s="29"/>
      <c r="F68" s="61"/>
      <c r="G68" s="61"/>
      <c r="H68" s="28"/>
      <c r="I68" s="28"/>
      <c r="J68" s="62"/>
      <c r="L68" s="50"/>
      <c r="M68" s="51"/>
    </row>
    <row r="69" spans="1:13">
      <c r="B69" s="843" t="s">
        <v>751</v>
      </c>
      <c r="C69" s="844"/>
      <c r="D69" s="26">
        <f>D32-D67</f>
        <v>0</v>
      </c>
      <c r="E69" s="26">
        <f>E32-E67</f>
        <v>0</v>
      </c>
      <c r="F69" s="26">
        <f t="shared" ref="F69:G69" si="6">F32-F67</f>
        <v>0</v>
      </c>
      <c r="G69" s="26">
        <f t="shared" si="6"/>
        <v>0</v>
      </c>
      <c r="H69" s="26">
        <f t="shared" ref="H69" si="7">E69-D69</f>
        <v>0</v>
      </c>
      <c r="I69" s="26"/>
      <c r="J69" s="63" t="str">
        <f>IF(E69&lt;-1,"2025-26 in year revenue deficit budget is being set","")</f>
        <v/>
      </c>
    </row>
    <row r="70" spans="1:13">
      <c r="B70" s="59"/>
      <c r="D70" s="29"/>
      <c r="E70" s="29"/>
      <c r="F70" s="61"/>
      <c r="G70" s="61"/>
      <c r="H70" s="29"/>
      <c r="I70" s="29"/>
      <c r="J70" s="64"/>
      <c r="L70" s="50"/>
      <c r="M70" s="51"/>
    </row>
    <row r="71" spans="1:13">
      <c r="B71" s="843" t="s">
        <v>752</v>
      </c>
      <c r="C71" s="844"/>
      <c r="D71" s="26"/>
      <c r="E71" s="26">
        <f>E12+E69</f>
        <v>0</v>
      </c>
      <c r="F71" s="26">
        <f>F12+F69</f>
        <v>0</v>
      </c>
      <c r="G71" s="26">
        <f>G12+G69</f>
        <v>0</v>
      </c>
      <c r="H71" s="26">
        <f t="shared" ref="H71" si="8">E71-D71</f>
        <v>0</v>
      </c>
      <c r="I71" s="26"/>
      <c r="J71" s="63" t="str">
        <f>IF(E71&lt;-1,"2025-26 revenue deficit budget is being set","")</f>
        <v/>
      </c>
    </row>
    <row r="72" spans="1:13">
      <c r="B72" s="65"/>
      <c r="C72" s="66"/>
      <c r="D72" s="28"/>
      <c r="E72" s="28"/>
      <c r="F72" s="28"/>
      <c r="G72" s="28"/>
      <c r="H72" s="28"/>
      <c r="I72" s="28"/>
      <c r="J72" s="23"/>
      <c r="L72" s="50"/>
      <c r="M72" s="51"/>
    </row>
    <row r="73" spans="1:13" ht="18">
      <c r="B73" s="67" t="s">
        <v>753</v>
      </c>
      <c r="D73" s="29"/>
      <c r="E73" s="29"/>
      <c r="F73" s="29"/>
      <c r="G73" s="29"/>
      <c r="H73" s="29"/>
      <c r="I73" s="29"/>
      <c r="J73" s="21"/>
      <c r="L73" s="50"/>
      <c r="M73" s="51"/>
    </row>
    <row r="74" spans="1:13" ht="12" customHeight="1">
      <c r="B74" s="67"/>
      <c r="C74" s="68"/>
      <c r="D74" s="29"/>
      <c r="E74" s="69"/>
      <c r="F74" s="69"/>
      <c r="G74" s="69"/>
      <c r="H74" s="29"/>
      <c r="I74" s="29"/>
      <c r="J74" s="21"/>
      <c r="L74" s="50"/>
      <c r="M74" s="51"/>
    </row>
    <row r="75" spans="1:13">
      <c r="B75" s="843" t="s">
        <v>754</v>
      </c>
      <c r="C75" s="844"/>
      <c r="D75" s="26"/>
      <c r="E75" s="26">
        <f>D94</f>
        <v>0</v>
      </c>
      <c r="F75" s="26">
        <f>E94</f>
        <v>0</v>
      </c>
      <c r="G75" s="26">
        <f t="shared" ref="G75" si="9">F94</f>
        <v>0</v>
      </c>
      <c r="H75" s="26"/>
      <c r="I75" s="26"/>
      <c r="J75" s="97"/>
      <c r="L75" s="50"/>
      <c r="M75" s="51"/>
    </row>
    <row r="76" spans="1:13" ht="12" customHeight="1">
      <c r="B76" s="70"/>
      <c r="C76" s="55"/>
      <c r="D76" s="25"/>
      <c r="E76" s="25"/>
      <c r="F76" s="25"/>
      <c r="G76" s="25"/>
      <c r="H76" s="25"/>
      <c r="I76" s="25"/>
      <c r="J76" s="6"/>
      <c r="L76" s="50"/>
      <c r="M76" s="51"/>
    </row>
    <row r="77" spans="1:13">
      <c r="B77" s="52"/>
      <c r="C77" s="53" t="s">
        <v>755</v>
      </c>
      <c r="D77" s="150"/>
      <c r="E77" s="24"/>
      <c r="F77" s="24"/>
      <c r="G77" s="24"/>
      <c r="H77" s="150"/>
      <c r="I77" s="150"/>
      <c r="J77" s="9"/>
    </row>
    <row r="78" spans="1:13">
      <c r="A78" s="52" t="s">
        <v>756</v>
      </c>
      <c r="B78" s="52" t="str">
        <f>VLOOKUP(A78,Lookup!K:R,B$11,FALSE)</f>
        <v>CI01</v>
      </c>
      <c r="C78" s="55" t="str">
        <f>VLOOKUP(A78,Lookup!K:R,C$11,FALSE)</f>
        <v>Capital Income</v>
      </c>
      <c r="D78" s="27"/>
      <c r="E78" s="96"/>
      <c r="F78" s="96"/>
      <c r="G78" s="96"/>
      <c r="H78" s="152">
        <f t="shared" ref="H78:H80" si="10">E78-D78</f>
        <v>0</v>
      </c>
      <c r="I78" s="203" t="str">
        <f>IFERROR(E78/D78,"")</f>
        <v/>
      </c>
      <c r="J78" s="101"/>
      <c r="L78" s="50"/>
    </row>
    <row r="79" spans="1:13">
      <c r="A79" s="52" t="s">
        <v>757</v>
      </c>
      <c r="B79" s="52" t="str">
        <f>VLOOKUP(A79,Lookup!K:R,B$11,FALSE)</f>
        <v>CI03</v>
      </c>
      <c r="C79" s="55" t="str">
        <f>VLOOKUP(A79,Lookup!K:R,C$11,FALSE)</f>
        <v>Voluntary or private income</v>
      </c>
      <c r="D79" s="27"/>
      <c r="E79" s="96"/>
      <c r="F79" s="96"/>
      <c r="G79" s="96"/>
      <c r="H79" s="152">
        <f t="shared" si="10"/>
        <v>0</v>
      </c>
      <c r="I79" s="203" t="str">
        <f t="shared" ref="I79:I80" si="11">IFERROR(E79/D79,"")</f>
        <v/>
      </c>
      <c r="J79" s="101"/>
      <c r="L79" s="50"/>
    </row>
    <row r="80" spans="1:13">
      <c r="A80" s="52" t="s">
        <v>758</v>
      </c>
      <c r="B80" s="52" t="str">
        <f>VLOOKUP(A80,Lookup!K:R,B$11,FALSE)</f>
        <v>CI04</v>
      </c>
      <c r="C80" s="55" t="str">
        <f>VLOOKUP(A80,Lookup!K:R,C$11,FALSE)</f>
        <v>Direct revenue financing</v>
      </c>
      <c r="D80" s="27"/>
      <c r="E80" s="27">
        <f>E65</f>
        <v>0</v>
      </c>
      <c r="F80" s="27">
        <f>F65</f>
        <v>0</v>
      </c>
      <c r="G80" s="27">
        <f>G65</f>
        <v>0</v>
      </c>
      <c r="H80" s="27">
        <f t="shared" si="10"/>
        <v>0</v>
      </c>
      <c r="I80" s="203" t="str">
        <f t="shared" si="11"/>
        <v/>
      </c>
      <c r="J80" s="102"/>
      <c r="L80" s="50"/>
    </row>
    <row r="81" spans="1:13">
      <c r="B81" s="52"/>
      <c r="C81" s="57"/>
      <c r="D81" s="24"/>
      <c r="E81" s="24"/>
      <c r="F81" s="24"/>
      <c r="G81" s="24"/>
      <c r="H81" s="24"/>
      <c r="I81" s="24"/>
      <c r="J81" s="7"/>
    </row>
    <row r="82" spans="1:13">
      <c r="B82" s="843" t="s">
        <v>759</v>
      </c>
      <c r="C82" s="844"/>
      <c r="D82" s="26">
        <f t="shared" ref="D82:G82" si="12">SUM(D78:D80)</f>
        <v>0</v>
      </c>
      <c r="E82" s="26">
        <f t="shared" si="12"/>
        <v>0</v>
      </c>
      <c r="F82" s="26">
        <f t="shared" si="12"/>
        <v>0</v>
      </c>
      <c r="G82" s="26">
        <f t="shared" si="12"/>
        <v>0</v>
      </c>
      <c r="H82" s="26">
        <f t="shared" ref="H82" si="13">E82-D82</f>
        <v>0</v>
      </c>
      <c r="I82" s="26"/>
      <c r="J82" s="97"/>
    </row>
    <row r="83" spans="1:13">
      <c r="B83" s="52"/>
      <c r="C83" s="57"/>
      <c r="D83" s="71"/>
      <c r="E83" s="71"/>
      <c r="F83" s="71"/>
      <c r="G83" s="71"/>
      <c r="H83" s="71"/>
      <c r="I83" s="71"/>
      <c r="J83" s="7"/>
    </row>
    <row r="84" spans="1:13">
      <c r="B84" s="52"/>
      <c r="C84" s="53" t="s">
        <v>760</v>
      </c>
      <c r="D84" s="58"/>
      <c r="E84" s="58"/>
      <c r="F84" s="58"/>
      <c r="G84" s="58"/>
      <c r="H84" s="58"/>
      <c r="I84" s="58"/>
      <c r="J84" s="9"/>
    </row>
    <row r="85" spans="1:13">
      <c r="A85" s="52" t="s">
        <v>761</v>
      </c>
      <c r="B85" s="52" t="str">
        <f>VLOOKUP(A85,Lookup!K:R,B$11,FALSE)</f>
        <v>CE01</v>
      </c>
      <c r="C85" s="55" t="str">
        <f>VLOOKUP(A85,Lookup!K:R,C$11,FALSE)</f>
        <v>Acquisition of land and existing buildings</v>
      </c>
      <c r="D85" s="27"/>
      <c r="E85" s="96"/>
      <c r="F85" s="96"/>
      <c r="G85" s="96"/>
      <c r="H85" s="152">
        <f t="shared" ref="H85:H88" si="14">E85-D85</f>
        <v>0</v>
      </c>
      <c r="I85" s="152" t="str">
        <f t="shared" ref="I85:I88" si="15">IFERROR(E85/D85,"")</f>
        <v/>
      </c>
      <c r="J85" s="101"/>
      <c r="L85" s="50"/>
    </row>
    <row r="86" spans="1:13">
      <c r="A86" s="52" t="s">
        <v>762</v>
      </c>
      <c r="B86" s="52" t="str">
        <f>VLOOKUP(A86,Lookup!K:R,B$11,FALSE)</f>
        <v>CE02</v>
      </c>
      <c r="C86" s="55" t="str">
        <f>VLOOKUP(A86,Lookup!K:R,C$11,FALSE)</f>
        <v>New construction, conversion and renovation</v>
      </c>
      <c r="D86" s="27"/>
      <c r="E86" s="96"/>
      <c r="F86" s="96"/>
      <c r="G86" s="96"/>
      <c r="H86" s="152">
        <f t="shared" si="14"/>
        <v>0</v>
      </c>
      <c r="I86" s="152" t="str">
        <f t="shared" si="15"/>
        <v/>
      </c>
      <c r="J86" s="101"/>
      <c r="L86" s="50"/>
    </row>
    <row r="87" spans="1:13">
      <c r="A87" s="52" t="s">
        <v>763</v>
      </c>
      <c r="B87" s="52" t="str">
        <f>VLOOKUP(A87,Lookup!K:R,B$11,FALSE)</f>
        <v>CE03</v>
      </c>
      <c r="C87" s="55" t="str">
        <f>VLOOKUP(A87,Lookup!K:R,C$11,FALSE)</f>
        <v>Vehicles, plant, equipment and machinery</v>
      </c>
      <c r="D87" s="27"/>
      <c r="E87" s="96"/>
      <c r="F87" s="96"/>
      <c r="G87" s="96"/>
      <c r="H87" s="152">
        <f t="shared" si="14"/>
        <v>0</v>
      </c>
      <c r="I87" s="152" t="str">
        <f t="shared" si="15"/>
        <v/>
      </c>
      <c r="J87" s="101"/>
      <c r="L87" s="50"/>
    </row>
    <row r="88" spans="1:13">
      <c r="A88" s="52" t="s">
        <v>764</v>
      </c>
      <c r="B88" s="52" t="str">
        <f>VLOOKUP(A88,Lookup!K:R,B$11,FALSE)</f>
        <v>CE04</v>
      </c>
      <c r="C88" s="55" t="str">
        <f>VLOOKUP(A88,Lookup!K:R,C$11,FALSE)</f>
        <v>Information and communication technology</v>
      </c>
      <c r="D88" s="27"/>
      <c r="E88" s="96"/>
      <c r="F88" s="96"/>
      <c r="G88" s="96"/>
      <c r="H88" s="152">
        <f t="shared" si="14"/>
        <v>0</v>
      </c>
      <c r="I88" s="152" t="str">
        <f t="shared" si="15"/>
        <v/>
      </c>
      <c r="J88" s="101"/>
      <c r="L88" s="50"/>
    </row>
    <row r="89" spans="1:13">
      <c r="B89" s="52"/>
      <c r="C89" s="57"/>
      <c r="D89" s="24"/>
      <c r="E89" s="24"/>
      <c r="F89" s="24"/>
      <c r="G89" s="24"/>
      <c r="H89" s="24"/>
      <c r="I89" s="24"/>
      <c r="J89" s="9"/>
    </row>
    <row r="90" spans="1:13">
      <c r="B90" s="843" t="s">
        <v>765</v>
      </c>
      <c r="C90" s="844"/>
      <c r="D90" s="26">
        <f t="shared" ref="D90:G90" si="16">SUM(D85:D89)</f>
        <v>0</v>
      </c>
      <c r="E90" s="26">
        <f t="shared" si="16"/>
        <v>0</v>
      </c>
      <c r="F90" s="26">
        <f t="shared" si="16"/>
        <v>0</v>
      </c>
      <c r="G90" s="26">
        <f t="shared" si="16"/>
        <v>0</v>
      </c>
      <c r="H90" s="26">
        <f t="shared" ref="H90" si="17">E90-D90</f>
        <v>0</v>
      </c>
      <c r="I90" s="26"/>
      <c r="J90" s="14"/>
    </row>
    <row r="91" spans="1:13" ht="12" customHeight="1">
      <c r="B91" s="67"/>
      <c r="C91" s="60"/>
      <c r="D91" s="72"/>
      <c r="E91" s="72"/>
      <c r="F91" s="73"/>
      <c r="G91" s="73"/>
      <c r="H91" s="72"/>
      <c r="I91" s="72"/>
      <c r="J91" s="64"/>
      <c r="L91" s="50"/>
      <c r="M91" s="51"/>
    </row>
    <row r="92" spans="1:13">
      <c r="B92" s="843" t="s">
        <v>766</v>
      </c>
      <c r="C92" s="844"/>
      <c r="D92" s="26">
        <f>D82-D90</f>
        <v>0</v>
      </c>
      <c r="E92" s="26">
        <f>E82-E90</f>
        <v>0</v>
      </c>
      <c r="F92" s="26">
        <f>F82-F90</f>
        <v>0</v>
      </c>
      <c r="G92" s="26">
        <f>G82-G90</f>
        <v>0</v>
      </c>
      <c r="H92" s="26">
        <f t="shared" ref="H92" si="18">E92-D92</f>
        <v>0</v>
      </c>
      <c r="I92" s="26"/>
      <c r="J92" s="63" t="str">
        <f>IF(E92&lt;-1,"2025-26 in year deficit capital budget is being set","")</f>
        <v/>
      </c>
    </row>
    <row r="93" spans="1:13">
      <c r="B93" s="74"/>
      <c r="C93" s="60"/>
      <c r="D93" s="72"/>
      <c r="E93" s="75"/>
      <c r="F93" s="73"/>
      <c r="G93" s="73"/>
      <c r="H93" s="72"/>
      <c r="I93" s="72"/>
      <c r="J93" s="64"/>
      <c r="L93" s="50"/>
      <c r="M93" s="51"/>
    </row>
    <row r="94" spans="1:13">
      <c r="B94" s="843" t="s">
        <v>767</v>
      </c>
      <c r="C94" s="844"/>
      <c r="D94" s="26">
        <f t="shared" ref="D94:G94" si="19">D75+D92</f>
        <v>0</v>
      </c>
      <c r="E94" s="26">
        <f t="shared" si="19"/>
        <v>0</v>
      </c>
      <c r="F94" s="26">
        <f t="shared" si="19"/>
        <v>0</v>
      </c>
      <c r="G94" s="26">
        <f t="shared" si="19"/>
        <v>0</v>
      </c>
      <c r="H94" s="26">
        <f t="shared" ref="H94" si="20">E94-D94</f>
        <v>0</v>
      </c>
      <c r="I94" s="26"/>
      <c r="J94" s="63" t="str">
        <f>IF(E94&lt;-1,"2025-26 deficit capital budget is being set","")</f>
        <v/>
      </c>
    </row>
    <row r="95" spans="1:13">
      <c r="B95" s="65"/>
      <c r="C95" s="45"/>
      <c r="D95" s="28"/>
      <c r="E95" s="28"/>
      <c r="F95" s="28"/>
      <c r="G95" s="28"/>
      <c r="H95" s="28"/>
      <c r="I95" s="28"/>
      <c r="J95" s="98"/>
    </row>
    <row r="96" spans="1:13" ht="18">
      <c r="B96" s="67" t="s">
        <v>768</v>
      </c>
      <c r="D96" s="29"/>
      <c r="E96" s="29"/>
      <c r="F96" s="29"/>
      <c r="G96" s="29"/>
      <c r="H96" s="29"/>
      <c r="I96" s="29"/>
      <c r="J96" s="21"/>
      <c r="L96" s="50"/>
      <c r="M96" s="51"/>
    </row>
    <row r="97" spans="1:13" ht="12" customHeight="1">
      <c r="B97" s="67"/>
      <c r="D97" s="29"/>
      <c r="E97" s="29"/>
      <c r="F97" s="29"/>
      <c r="G97" s="29"/>
      <c r="H97" s="29"/>
      <c r="I97" s="29"/>
      <c r="J97" s="21"/>
      <c r="L97" s="50"/>
      <c r="M97" s="51"/>
    </row>
    <row r="98" spans="1:13">
      <c r="B98" s="843" t="s">
        <v>769</v>
      </c>
      <c r="C98" s="844"/>
      <c r="D98" s="26"/>
      <c r="E98" s="26">
        <f>D114</f>
        <v>0</v>
      </c>
      <c r="F98" s="26">
        <f>E114</f>
        <v>0</v>
      </c>
      <c r="G98" s="26">
        <f>F114</f>
        <v>0</v>
      </c>
      <c r="H98" s="26"/>
      <c r="I98" s="26"/>
      <c r="J98" s="97"/>
    </row>
    <row r="99" spans="1:13">
      <c r="B99" s="74"/>
      <c r="C99" s="76"/>
      <c r="D99" s="25"/>
      <c r="E99" s="25"/>
      <c r="F99" s="25"/>
      <c r="G99" s="25"/>
      <c r="H99" s="25"/>
      <c r="I99" s="25"/>
      <c r="J99" s="6"/>
      <c r="L99" s="50"/>
      <c r="M99" s="51"/>
    </row>
    <row r="100" spans="1:13">
      <c r="B100" s="74"/>
      <c r="C100" s="53" t="s">
        <v>770</v>
      </c>
      <c r="D100" s="25"/>
      <c r="E100" s="25"/>
      <c r="F100" s="25"/>
      <c r="G100" s="25"/>
      <c r="H100" s="25"/>
      <c r="I100" s="25"/>
      <c r="J100" s="6"/>
      <c r="L100" s="50"/>
      <c r="M100" s="51"/>
    </row>
    <row r="101" spans="1:13">
      <c r="A101" s="74" t="s">
        <v>771</v>
      </c>
      <c r="B101" s="52" t="str">
        <f>VLOOKUP(A101,Lookup!K:R,B$11,FALSE)</f>
        <v>I16</v>
      </c>
      <c r="C101" s="55" t="str">
        <f>VLOOKUP(A101,Lookup!K:R,C$11,FALSE)</f>
        <v>Community-focused school funding or grants</v>
      </c>
      <c r="D101" s="27"/>
      <c r="E101" s="96"/>
      <c r="F101" s="96"/>
      <c r="G101" s="96"/>
      <c r="H101" s="152">
        <f t="shared" ref="H101:H102" si="21">E101-D101</f>
        <v>0</v>
      </c>
      <c r="I101" s="152" t="str">
        <f t="shared" ref="I101:I102" si="22">IFERROR(E101/D101,"")</f>
        <v/>
      </c>
      <c r="J101" s="100"/>
      <c r="L101" s="50"/>
      <c r="M101" s="51"/>
    </row>
    <row r="102" spans="1:13">
      <c r="A102" s="74" t="s">
        <v>772</v>
      </c>
      <c r="B102" s="52" t="str">
        <f>VLOOKUP(A102,Lookup!K:R,B$11,FALSE)</f>
        <v>I17</v>
      </c>
      <c r="C102" s="55" t="str">
        <f>VLOOKUP(A102,Lookup!K:R,C$11,FALSE)</f>
        <v>Community-focused school facilities income</v>
      </c>
      <c r="D102" s="27"/>
      <c r="E102" s="96"/>
      <c r="F102" s="96"/>
      <c r="G102" s="96"/>
      <c r="H102" s="152">
        <f t="shared" si="21"/>
        <v>0</v>
      </c>
      <c r="I102" s="152" t="str">
        <f t="shared" si="22"/>
        <v/>
      </c>
      <c r="J102" s="100"/>
      <c r="L102" s="50"/>
      <c r="M102" s="51"/>
    </row>
    <row r="103" spans="1:13">
      <c r="B103" s="74"/>
      <c r="C103" s="55"/>
      <c r="D103" s="25"/>
      <c r="E103" s="25"/>
      <c r="F103" s="25"/>
      <c r="G103" s="25"/>
      <c r="H103" s="25"/>
      <c r="I103" s="25"/>
      <c r="J103" s="6"/>
      <c r="L103" s="50"/>
      <c r="M103" s="51"/>
    </row>
    <row r="104" spans="1:13">
      <c r="B104" s="843" t="s">
        <v>773</v>
      </c>
      <c r="C104" s="844"/>
      <c r="D104" s="26">
        <f>SUM(D101:D103)</f>
        <v>0</v>
      </c>
      <c r="E104" s="26">
        <f>SUM(E101:E103)</f>
        <v>0</v>
      </c>
      <c r="F104" s="26">
        <f>SUM(F101:F103)</f>
        <v>0</v>
      </c>
      <c r="G104" s="26">
        <f>SUM(G101:G103)</f>
        <v>0</v>
      </c>
      <c r="H104" s="26"/>
      <c r="I104" s="26"/>
      <c r="J104" s="97"/>
    </row>
    <row r="105" spans="1:13">
      <c r="B105" s="74"/>
      <c r="C105" s="53"/>
      <c r="D105" s="25"/>
      <c r="E105" s="25"/>
      <c r="F105" s="25"/>
      <c r="G105" s="25"/>
      <c r="H105" s="25"/>
      <c r="I105" s="25"/>
      <c r="J105" s="99"/>
    </row>
    <row r="106" spans="1:13">
      <c r="B106" s="74"/>
      <c r="C106" s="53" t="s">
        <v>774</v>
      </c>
      <c r="D106" s="25"/>
      <c r="E106" s="25"/>
      <c r="F106" s="25"/>
      <c r="G106" s="25"/>
      <c r="H106" s="25"/>
      <c r="I106" s="25"/>
      <c r="J106" s="99"/>
    </row>
    <row r="107" spans="1:13">
      <c r="A107" s="74" t="s">
        <v>775</v>
      </c>
      <c r="B107" s="52" t="str">
        <f>VLOOKUP(A107,Lookup!K:R,B$11,FALSE)</f>
        <v>E31</v>
      </c>
      <c r="C107" s="55" t="str">
        <f>VLOOKUP(A107,Lookup!K:R,C$11,FALSE)</f>
        <v>Community-focused school staff</v>
      </c>
      <c r="D107" s="27"/>
      <c r="E107" s="96"/>
      <c r="F107" s="96"/>
      <c r="G107" s="96"/>
      <c r="H107" s="152">
        <f t="shared" ref="H107:H108" si="23">E107-D107</f>
        <v>0</v>
      </c>
      <c r="I107" s="152" t="str">
        <f t="shared" ref="I107:I108" si="24">IFERROR(E107/D107,"")</f>
        <v/>
      </c>
      <c r="J107" s="101"/>
      <c r="L107" s="50"/>
      <c r="M107" s="51"/>
    </row>
    <row r="108" spans="1:13">
      <c r="A108" s="74" t="s">
        <v>776</v>
      </c>
      <c r="B108" s="52" t="str">
        <f>VLOOKUP(A108,Lookup!K:R,B$11,FALSE)</f>
        <v>E32</v>
      </c>
      <c r="C108" s="55" t="str">
        <f>VLOOKUP(A108,Lookup!K:R,C$11,FALSE)</f>
        <v>Community-focused school costs</v>
      </c>
      <c r="D108" s="27"/>
      <c r="E108" s="96"/>
      <c r="F108" s="96"/>
      <c r="G108" s="96"/>
      <c r="H108" s="152">
        <f t="shared" si="23"/>
        <v>0</v>
      </c>
      <c r="I108" s="152" t="str">
        <f t="shared" si="24"/>
        <v/>
      </c>
      <c r="J108" s="101"/>
      <c r="L108" s="50"/>
      <c r="M108" s="51"/>
    </row>
    <row r="109" spans="1:13" s="38" customFormat="1">
      <c r="B109" s="77"/>
      <c r="C109" s="53"/>
      <c r="D109" s="78"/>
      <c r="E109" s="78"/>
      <c r="F109" s="78"/>
      <c r="G109" s="78"/>
      <c r="H109" s="78"/>
      <c r="I109" s="78"/>
      <c r="J109" s="11"/>
      <c r="K109" s="50"/>
      <c r="L109" s="37"/>
    </row>
    <row r="110" spans="1:13">
      <c r="B110" s="843" t="s">
        <v>777</v>
      </c>
      <c r="C110" s="844" t="s">
        <v>777</v>
      </c>
      <c r="D110" s="26">
        <f>SUM(D107:D109)</f>
        <v>0</v>
      </c>
      <c r="E110" s="26">
        <f>SUM(E107:E109)</f>
        <v>0</v>
      </c>
      <c r="F110" s="26">
        <f>SUM(F107:F109)</f>
        <v>0</v>
      </c>
      <c r="G110" s="26">
        <f>SUM(G107:G109)</f>
        <v>0</v>
      </c>
      <c r="H110" s="26">
        <f t="shared" ref="H110" si="25">E110-D110</f>
        <v>0</v>
      </c>
      <c r="I110" s="26"/>
      <c r="J110" s="14"/>
    </row>
    <row r="111" spans="1:13">
      <c r="B111" s="74"/>
      <c r="C111" s="53"/>
      <c r="D111" s="25"/>
      <c r="E111" s="25"/>
      <c r="F111" s="25"/>
      <c r="G111" s="25"/>
      <c r="H111" s="25"/>
      <c r="I111" s="25"/>
      <c r="J111" s="20"/>
    </row>
    <row r="112" spans="1:13">
      <c r="B112" s="843" t="s">
        <v>778</v>
      </c>
      <c r="C112" s="844"/>
      <c r="D112" s="26">
        <f>D104-D110</f>
        <v>0</v>
      </c>
      <c r="E112" s="26">
        <f>E104-E110</f>
        <v>0</v>
      </c>
      <c r="F112" s="26">
        <f>F104-F110</f>
        <v>0</v>
      </c>
      <c r="G112" s="26">
        <f>G104-G110</f>
        <v>0</v>
      </c>
      <c r="H112" s="26">
        <f t="shared" ref="H112" si="26">E112-D112</f>
        <v>0</v>
      </c>
      <c r="I112" s="26"/>
      <c r="J112" s="63" t="str">
        <f>IF(E112&lt;-1,"2025-26 in year deficit community focused budget is being set","")</f>
        <v/>
      </c>
    </row>
    <row r="113" spans="2:20">
      <c r="B113" s="74"/>
      <c r="C113" s="55"/>
      <c r="D113" s="24"/>
      <c r="E113" s="24"/>
      <c r="F113" s="24"/>
      <c r="G113" s="24"/>
      <c r="H113" s="24"/>
      <c r="I113" s="24"/>
      <c r="J113" s="54"/>
      <c r="L113" s="50"/>
      <c r="M113" s="51"/>
    </row>
    <row r="114" spans="2:20">
      <c r="B114" s="843" t="s">
        <v>779</v>
      </c>
      <c r="C114" s="844"/>
      <c r="D114" s="26">
        <f>D98+D112</f>
        <v>0</v>
      </c>
      <c r="E114" s="26">
        <f>E98+E112</f>
        <v>0</v>
      </c>
      <c r="F114" s="26">
        <f>F98+F112</f>
        <v>0</v>
      </c>
      <c r="G114" s="26">
        <f>G98+G112</f>
        <v>0</v>
      </c>
      <c r="H114" s="26">
        <f t="shared" ref="H114" si="27">E114-D114</f>
        <v>0</v>
      </c>
      <c r="I114" s="26"/>
      <c r="J114" s="63" t="str">
        <f>IF(E114&lt;-1,"2025-26 deficit community focused budget is being set","")</f>
        <v/>
      </c>
    </row>
    <row r="115" spans="2:20">
      <c r="B115" s="65"/>
      <c r="C115" s="45"/>
      <c r="D115" s="28"/>
      <c r="E115" s="28"/>
      <c r="F115" s="28"/>
      <c r="G115" s="28"/>
      <c r="H115" s="28"/>
      <c r="I115" s="28"/>
      <c r="J115" s="22"/>
    </row>
    <row r="116" spans="2:20" hidden="1">
      <c r="B116" s="80"/>
      <c r="D116" s="19"/>
      <c r="E116" s="19"/>
      <c r="F116" s="19"/>
      <c r="G116" s="19"/>
      <c r="H116" s="19"/>
      <c r="I116" s="19"/>
      <c r="J116" s="81"/>
    </row>
    <row r="117" spans="2:20" hidden="1">
      <c r="B117" s="79"/>
      <c r="C117" s="66"/>
      <c r="D117" s="66"/>
      <c r="E117" s="83"/>
      <c r="F117" s="84"/>
      <c r="G117" s="66"/>
      <c r="H117" s="66"/>
      <c r="I117" s="66"/>
      <c r="J117" s="85"/>
    </row>
    <row r="118" spans="2:20" ht="18" hidden="1">
      <c r="B118" s="67" t="s">
        <v>780</v>
      </c>
      <c r="D118" s="39"/>
      <c r="E118" s="86"/>
      <c r="F118" s="87"/>
      <c r="J118" s="88"/>
    </row>
    <row r="119" spans="2:20" ht="18" hidden="1">
      <c r="B119" s="67"/>
      <c r="D119" s="39"/>
      <c r="E119" s="86"/>
      <c r="F119" s="87"/>
      <c r="J119" s="88"/>
    </row>
    <row r="120" spans="2:20" s="50" customFormat="1" ht="15" hidden="1" customHeight="1">
      <c r="B120" s="80"/>
      <c r="C120" s="121" t="s">
        <v>781</v>
      </c>
      <c r="D120" s="39"/>
      <c r="E120" s="89"/>
      <c r="F120" s="39"/>
      <c r="G120" s="39"/>
      <c r="H120" s="39"/>
      <c r="I120" s="39"/>
      <c r="J120" s="88"/>
      <c r="L120" s="37"/>
      <c r="M120" s="39"/>
      <c r="N120" s="39"/>
      <c r="O120" s="39"/>
      <c r="P120" s="39"/>
      <c r="Q120" s="39"/>
      <c r="R120" s="39"/>
      <c r="S120" s="39"/>
      <c r="T120" s="39"/>
    </row>
    <row r="121" spans="2:20" hidden="1">
      <c r="B121" s="80"/>
      <c r="D121" s="39"/>
      <c r="E121" s="19"/>
      <c r="J121" s="88"/>
    </row>
    <row r="122" spans="2:20" hidden="1">
      <c r="B122" s="80"/>
      <c r="D122" s="19"/>
      <c r="E122" s="19"/>
      <c r="J122" s="88"/>
    </row>
    <row r="123" spans="2:20" hidden="1">
      <c r="B123" s="80"/>
      <c r="D123" s="19"/>
      <c r="E123" s="154"/>
      <c r="F123" s="155"/>
      <c r="G123" s="155"/>
      <c r="J123" s="88"/>
    </row>
    <row r="124" spans="2:20" s="50" customFormat="1" ht="15" hidden="1" customHeight="1">
      <c r="B124" s="90"/>
      <c r="C124" s="91" t="s">
        <v>782</v>
      </c>
      <c r="D124" s="91"/>
      <c r="E124" s="832"/>
      <c r="F124" s="832"/>
      <c r="G124" s="832"/>
      <c r="H124" s="148"/>
      <c r="I124" s="148"/>
      <c r="J124" s="88"/>
      <c r="L124" s="37"/>
      <c r="M124" s="39"/>
      <c r="N124" s="39"/>
      <c r="O124" s="39"/>
      <c r="P124" s="39"/>
      <c r="Q124" s="39"/>
      <c r="R124" s="39"/>
      <c r="S124" s="39"/>
      <c r="T124" s="39"/>
    </row>
    <row r="125" spans="2:20" s="50" customFormat="1" hidden="1">
      <c r="B125" s="90"/>
      <c r="C125" s="92"/>
      <c r="D125" s="92"/>
      <c r="E125" s="156"/>
      <c r="F125" s="155"/>
      <c r="G125" s="155"/>
      <c r="H125" s="39"/>
      <c r="I125" s="39"/>
      <c r="J125" s="88"/>
      <c r="L125" s="37"/>
      <c r="M125" s="39"/>
      <c r="N125" s="39"/>
      <c r="O125" s="39"/>
      <c r="P125" s="39"/>
      <c r="Q125" s="39"/>
      <c r="R125" s="39"/>
      <c r="S125" s="39"/>
      <c r="T125" s="39"/>
    </row>
    <row r="126" spans="2:20" s="50" customFormat="1" hidden="1">
      <c r="B126" s="90"/>
      <c r="C126" s="92"/>
      <c r="D126" s="92"/>
      <c r="E126" s="156"/>
      <c r="F126" s="155"/>
      <c r="G126" s="155"/>
      <c r="H126" s="39"/>
      <c r="I126" s="39"/>
      <c r="J126" s="88"/>
      <c r="L126" s="37"/>
      <c r="M126" s="39"/>
      <c r="N126" s="39"/>
      <c r="O126" s="39"/>
      <c r="P126" s="39"/>
      <c r="Q126" s="39"/>
      <c r="R126" s="39"/>
      <c r="S126" s="39"/>
      <c r="T126" s="39"/>
    </row>
    <row r="127" spans="2:20" s="50" customFormat="1" ht="15" hidden="1" customHeight="1">
      <c r="B127" s="90"/>
      <c r="C127" s="91" t="s">
        <v>783</v>
      </c>
      <c r="D127" s="91"/>
      <c r="E127" s="833"/>
      <c r="F127" s="833"/>
      <c r="G127" s="833"/>
      <c r="H127" s="149"/>
      <c r="I127" s="149"/>
      <c r="J127" s="88"/>
      <c r="L127" s="37"/>
      <c r="M127" s="39"/>
      <c r="N127" s="39"/>
      <c r="O127" s="39"/>
      <c r="P127" s="39"/>
      <c r="Q127" s="39"/>
      <c r="R127" s="39"/>
      <c r="S127" s="39"/>
      <c r="T127" s="39"/>
    </row>
    <row r="128" spans="2:20" s="50" customFormat="1" hidden="1">
      <c r="B128" s="80"/>
      <c r="C128" s="39"/>
      <c r="D128" s="39"/>
      <c r="E128" s="155"/>
      <c r="F128" s="155"/>
      <c r="G128" s="155"/>
      <c r="H128" s="39"/>
      <c r="I128" s="39"/>
      <c r="J128" s="88"/>
      <c r="L128" s="37"/>
      <c r="M128" s="39"/>
      <c r="N128" s="39"/>
      <c r="O128" s="39"/>
      <c r="P128" s="39"/>
      <c r="Q128" s="39"/>
      <c r="R128" s="39"/>
      <c r="S128" s="39"/>
      <c r="T128" s="39"/>
    </row>
    <row r="129" spans="2:20" s="50" customFormat="1" hidden="1">
      <c r="B129" s="80"/>
      <c r="C129" s="39"/>
      <c r="D129" s="39"/>
      <c r="E129" s="155"/>
      <c r="F129" s="155"/>
      <c r="G129" s="155"/>
      <c r="H129" s="39"/>
      <c r="I129" s="39"/>
      <c r="J129" s="88"/>
      <c r="L129" s="37"/>
      <c r="M129" s="39"/>
      <c r="N129" s="39"/>
      <c r="O129" s="39"/>
      <c r="P129" s="39"/>
      <c r="Q129" s="39"/>
      <c r="R129" s="39"/>
      <c r="S129" s="39"/>
      <c r="T129" s="39"/>
    </row>
    <row r="130" spans="2:20" s="50" customFormat="1" ht="15" hidden="1" customHeight="1">
      <c r="B130" s="80"/>
      <c r="C130" s="91" t="s">
        <v>784</v>
      </c>
      <c r="D130" s="91"/>
      <c r="E130" s="833"/>
      <c r="F130" s="833"/>
      <c r="G130" s="833"/>
      <c r="H130" s="149"/>
      <c r="I130" s="149"/>
      <c r="J130" s="88"/>
      <c r="L130" s="37"/>
      <c r="M130" s="39"/>
      <c r="N130" s="39"/>
      <c r="O130" s="39"/>
      <c r="P130" s="39"/>
      <c r="Q130" s="39"/>
      <c r="R130" s="39"/>
      <c r="S130" s="39"/>
      <c r="T130" s="39"/>
    </row>
    <row r="131" spans="2:20" s="50" customFormat="1" hidden="1">
      <c r="B131" s="80"/>
      <c r="C131" s="93"/>
      <c r="D131" s="19"/>
      <c r="E131" s="154"/>
      <c r="F131" s="155"/>
      <c r="G131" s="155"/>
      <c r="H131" s="39"/>
      <c r="I131" s="39"/>
      <c r="J131" s="88"/>
      <c r="L131" s="37"/>
      <c r="M131" s="39"/>
      <c r="N131" s="39"/>
      <c r="O131" s="39"/>
      <c r="P131" s="39"/>
      <c r="Q131" s="39"/>
      <c r="R131" s="39"/>
      <c r="S131" s="39"/>
      <c r="T131" s="39"/>
    </row>
    <row r="132" spans="2:20" hidden="1">
      <c r="B132" s="80"/>
      <c r="D132" s="19"/>
      <c r="E132" s="154"/>
      <c r="F132" s="155"/>
      <c r="G132" s="155"/>
      <c r="J132" s="88"/>
    </row>
    <row r="133" spans="2:20" s="50" customFormat="1" ht="15" hidden="1" customHeight="1">
      <c r="B133" s="90"/>
      <c r="C133" s="91" t="s">
        <v>785</v>
      </c>
      <c r="D133" s="91"/>
      <c r="E133" s="832"/>
      <c r="F133" s="832"/>
      <c r="G133" s="832"/>
      <c r="H133" s="148"/>
      <c r="I133" s="148"/>
      <c r="J133" s="88"/>
      <c r="L133" s="37"/>
      <c r="M133" s="39"/>
      <c r="N133" s="39"/>
      <c r="O133" s="39"/>
      <c r="P133" s="39"/>
      <c r="Q133" s="39"/>
      <c r="R133" s="39"/>
      <c r="S133" s="39"/>
      <c r="T133" s="39"/>
    </row>
    <row r="134" spans="2:20" s="50" customFormat="1" hidden="1">
      <c r="B134" s="90"/>
      <c r="C134" s="92"/>
      <c r="D134" s="92"/>
      <c r="E134" s="156"/>
      <c r="F134" s="155"/>
      <c r="G134" s="155"/>
      <c r="H134" s="39"/>
      <c r="I134" s="39"/>
      <c r="J134" s="88"/>
      <c r="L134" s="37"/>
      <c r="M134" s="39"/>
      <c r="N134" s="39"/>
      <c r="O134" s="39"/>
      <c r="P134" s="39"/>
      <c r="Q134" s="39"/>
      <c r="R134" s="39"/>
      <c r="S134" s="39"/>
      <c r="T134" s="39"/>
    </row>
    <row r="135" spans="2:20" s="50" customFormat="1" hidden="1">
      <c r="B135" s="90"/>
      <c r="C135" s="92"/>
      <c r="D135" s="92"/>
      <c r="E135" s="156"/>
      <c r="F135" s="155"/>
      <c r="G135" s="155"/>
      <c r="H135" s="39"/>
      <c r="I135" s="39"/>
      <c r="J135" s="88"/>
      <c r="L135" s="37"/>
      <c r="M135" s="39"/>
      <c r="N135" s="39"/>
      <c r="O135" s="39"/>
      <c r="P135" s="39"/>
      <c r="Q135" s="39"/>
      <c r="R135" s="39"/>
      <c r="S135" s="39"/>
      <c r="T135" s="39"/>
    </row>
    <row r="136" spans="2:20" s="50" customFormat="1" ht="15" hidden="1" customHeight="1">
      <c r="B136" s="90"/>
      <c r="C136" s="91" t="s">
        <v>783</v>
      </c>
      <c r="D136" s="91"/>
      <c r="E136" s="833"/>
      <c r="F136" s="833"/>
      <c r="G136" s="833"/>
      <c r="H136" s="149"/>
      <c r="I136" s="149"/>
      <c r="J136" s="88"/>
      <c r="L136" s="37"/>
      <c r="M136" s="39"/>
      <c r="N136" s="39"/>
      <c r="O136" s="39"/>
      <c r="P136" s="39"/>
      <c r="Q136" s="39"/>
      <c r="R136" s="39"/>
      <c r="S136" s="39"/>
      <c r="T136" s="39"/>
    </row>
    <row r="137" spans="2:20" s="50" customFormat="1" hidden="1">
      <c r="B137" s="80"/>
      <c r="C137" s="39"/>
      <c r="D137" s="39"/>
      <c r="E137" s="155"/>
      <c r="F137" s="155"/>
      <c r="G137" s="155"/>
      <c r="H137" s="39"/>
      <c r="I137" s="39"/>
      <c r="J137" s="88"/>
      <c r="L137" s="37"/>
      <c r="M137" s="39"/>
      <c r="N137" s="39"/>
      <c r="O137" s="39"/>
      <c r="P137" s="39"/>
      <c r="Q137" s="39"/>
      <c r="R137" s="39"/>
      <c r="S137" s="39"/>
      <c r="T137" s="39"/>
    </row>
    <row r="138" spans="2:20" s="50" customFormat="1" hidden="1">
      <c r="B138" s="80"/>
      <c r="C138" s="39"/>
      <c r="D138" s="39"/>
      <c r="E138" s="155"/>
      <c r="F138" s="155"/>
      <c r="G138" s="155"/>
      <c r="H138" s="39"/>
      <c r="I138" s="39"/>
      <c r="J138" s="88"/>
      <c r="L138" s="37"/>
      <c r="M138" s="39"/>
      <c r="N138" s="39"/>
      <c r="O138" s="39"/>
      <c r="P138" s="39"/>
      <c r="Q138" s="39"/>
      <c r="R138" s="39"/>
      <c r="S138" s="39"/>
      <c r="T138" s="39"/>
    </row>
    <row r="139" spans="2:20" s="50" customFormat="1" ht="15" hidden="1" customHeight="1">
      <c r="B139" s="80"/>
      <c r="C139" s="91" t="s">
        <v>784</v>
      </c>
      <c r="D139" s="91"/>
      <c r="E139" s="833"/>
      <c r="F139" s="833"/>
      <c r="G139" s="833"/>
      <c r="H139" s="149"/>
      <c r="I139" s="149"/>
      <c r="J139" s="88"/>
      <c r="L139" s="37"/>
      <c r="M139" s="39"/>
      <c r="N139" s="39"/>
      <c r="O139" s="39"/>
      <c r="P139" s="39"/>
      <c r="Q139" s="39"/>
      <c r="R139" s="39"/>
      <c r="S139" s="39"/>
      <c r="T139" s="39"/>
    </row>
    <row r="140" spans="2:20" s="50" customFormat="1" hidden="1">
      <c r="B140" s="80"/>
      <c r="C140" s="93"/>
      <c r="D140" s="19"/>
      <c r="E140" s="19"/>
      <c r="F140" s="39"/>
      <c r="G140" s="39"/>
      <c r="H140" s="39"/>
      <c r="I140" s="39"/>
      <c r="J140" s="88"/>
      <c r="L140" s="37"/>
      <c r="M140" s="39"/>
      <c r="N140" s="39"/>
      <c r="O140" s="39"/>
      <c r="P140" s="39"/>
      <c r="Q140" s="39"/>
      <c r="R140" s="39"/>
      <c r="S140" s="39"/>
      <c r="T140" s="39"/>
    </row>
    <row r="141" spans="2:20" hidden="1">
      <c r="B141" s="82"/>
      <c r="C141" s="68"/>
      <c r="D141" s="30"/>
      <c r="E141" s="30"/>
      <c r="F141" s="68"/>
      <c r="G141" s="68"/>
      <c r="H141" s="68"/>
      <c r="I141" s="68"/>
      <c r="J141" s="94"/>
    </row>
    <row r="142" spans="2:20" hidden="1"/>
  </sheetData>
  <mergeCells count="24">
    <mergeCell ref="B114:C114"/>
    <mergeCell ref="B104:C104"/>
    <mergeCell ref="B1:C1"/>
    <mergeCell ref="B82:C82"/>
    <mergeCell ref="B90:C90"/>
    <mergeCell ref="B92:C92"/>
    <mergeCell ref="B94:C94"/>
    <mergeCell ref="B98:C98"/>
    <mergeCell ref="B69:C69"/>
    <mergeCell ref="B71:C71"/>
    <mergeCell ref="B75:C75"/>
    <mergeCell ref="B110:C110"/>
    <mergeCell ref="B112:C112"/>
    <mergeCell ref="E1:G7"/>
    <mergeCell ref="B8:G8"/>
    <mergeCell ref="B12:C12"/>
    <mergeCell ref="B32:C32"/>
    <mergeCell ref="B67:C67"/>
    <mergeCell ref="E133:G133"/>
    <mergeCell ref="E136:G136"/>
    <mergeCell ref="E139:G139"/>
    <mergeCell ref="E127:G127"/>
    <mergeCell ref="E124:G124"/>
    <mergeCell ref="E130:G130"/>
  </mergeCells>
  <conditionalFormatting sqref="B8:C8">
    <cfRule type="containsText" dxfId="9" priority="321" operator="containsText" text="THE FOLLOWING STATEMENT RECONCILES">
      <formula>NOT(ISERROR(SEARCH("THE FOLLOWING STATEMENT RECONCILES",B8)))</formula>
    </cfRule>
    <cfRule type="containsText" dxfId="8" priority="322" operator="containsText" text="&quot;THE FOLLOWING STATEMENT DOES NOT RECONCILE&quot;">
      <formula>NOT(ISERROR(SEARCH("""THE FOLLOWING STATEMENT DOES NOT RECONCILE""",B8)))</formula>
    </cfRule>
  </conditionalFormatting>
  <conditionalFormatting sqref="B8:F8">
    <cfRule type="containsText" dxfId="7" priority="88" operator="containsText" text="THE FOLLOWING STATEMENT DOES NOT RECONCILE">
      <formula>NOT(ISERROR(SEARCH("THE FOLLOWING STATEMENT DOES NOT RECONCILE",B8)))</formula>
    </cfRule>
  </conditionalFormatting>
  <conditionalFormatting sqref="D12:I12 E15:I31">
    <cfRule type="cellIs" dxfId="6" priority="85" operator="lessThan">
      <formula>-1</formula>
    </cfRule>
  </conditionalFormatting>
  <conditionalFormatting sqref="D32:I32">
    <cfRule type="cellIs" dxfId="5" priority="16" operator="lessThan">
      <formula>-1</formula>
    </cfRule>
  </conditionalFormatting>
  <conditionalFormatting sqref="D35:I71">
    <cfRule type="cellIs" dxfId="4" priority="2" operator="lessThan">
      <formula>-1</formula>
    </cfRule>
  </conditionalFormatting>
  <conditionalFormatting sqref="D66:I66 D68:I68 D70:I70">
    <cfRule type="cellIs" dxfId="3" priority="29" operator="lessThan">
      <formula>0</formula>
    </cfRule>
  </conditionalFormatting>
  <conditionalFormatting sqref="D75:I94">
    <cfRule type="cellIs" dxfId="2" priority="1" operator="lessThan">
      <formula>-1</formula>
    </cfRule>
  </conditionalFormatting>
  <conditionalFormatting sqref="D98:I114">
    <cfRule type="cellIs" dxfId="1" priority="9" operator="lessThan">
      <formula>-1</formula>
    </cfRule>
  </conditionalFormatting>
  <conditionalFormatting sqref="J69 J71 J92 J94 J112 J114">
    <cfRule type="expression" dxfId="0" priority="89">
      <formula>E69&lt;0</formula>
    </cfRule>
  </conditionalFormatting>
  <pageMargins left="0.23622047244094491" right="0.23622047244094491" top="0.35433070866141736" bottom="0.35433070866141736" header="0.31496062992125984" footer="0.31496062992125984"/>
  <pageSetup paperSize="9" scale="64" fitToHeight="0" orientation="landscape" r:id="rId1"/>
  <headerFooter>
    <oddFooter>&amp;C_x000D_&amp;1#&amp;"Calibri"&amp;10&amp;K000000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Lookup!$H$2:$H$6</xm:f>
          </x14:formula1>
          <xm:sqref>C6:D6</xm:sqref>
        </x14:dataValidation>
        <x14:dataValidation type="list" allowBlank="1" showInputMessage="1" showErrorMessage="1" xr:uid="{00000000-0002-0000-0000-000001000000}">
          <x14:formula1>
            <xm:f>'Lookup 2'!$B$2:$B$63</xm:f>
          </x14:formula1>
          <xm:sqref>D3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4E71-E4ED-4B8E-8A72-CCD37DF702AA}">
  <sheetPr codeName="Sheet6"/>
  <dimension ref="A1:DU284"/>
  <sheetViews>
    <sheetView topLeftCell="A211" workbookViewId="0">
      <selection activeCell="G214" sqref="G214"/>
    </sheetView>
  </sheetViews>
  <sheetFormatPr defaultRowHeight="15.75"/>
  <cols>
    <col min="1" max="1" width="10.28515625" style="104" customWidth="1"/>
    <col min="2" max="2" width="36.42578125" style="104" customWidth="1"/>
    <col min="3" max="3" width="19.5703125" style="104" customWidth="1"/>
    <col min="4" max="4" width="11.5703125" style="104" customWidth="1"/>
    <col min="5" max="6" width="12.28515625" style="104" customWidth="1"/>
    <col min="7" max="7" width="19.5703125" style="104" bestFit="1" customWidth="1"/>
    <col min="8" max="8" width="15.5703125" style="104" bestFit="1" customWidth="1"/>
    <col min="9" max="9" width="15.85546875" style="104" bestFit="1" customWidth="1"/>
    <col min="10" max="10" width="18" style="104" bestFit="1" customWidth="1"/>
    <col min="11" max="11" width="14.140625" style="104" bestFit="1" customWidth="1"/>
    <col min="12" max="12" width="13.7109375" style="104" bestFit="1" customWidth="1"/>
    <col min="13" max="13" width="18.140625" style="104" bestFit="1" customWidth="1"/>
    <col min="14" max="14" width="15" style="104" bestFit="1" customWidth="1"/>
    <col min="15" max="16" width="14.85546875" style="104" bestFit="1" customWidth="1"/>
    <col min="17" max="18" width="15" style="104" bestFit="1" customWidth="1"/>
    <col min="19" max="19" width="14.42578125" style="104" bestFit="1" customWidth="1"/>
    <col min="20" max="20" width="14.85546875" style="104" bestFit="1" customWidth="1"/>
    <col min="21" max="22" width="16.42578125" style="104" bestFit="1" customWidth="1"/>
    <col min="23" max="23" width="15.28515625" style="104" bestFit="1" customWidth="1"/>
    <col min="24" max="24" width="16.42578125" style="104" bestFit="1" customWidth="1"/>
    <col min="25" max="25" width="15" style="104" bestFit="1" customWidth="1"/>
    <col min="26" max="26" width="15.85546875" style="104" bestFit="1" customWidth="1"/>
    <col min="27" max="27" width="14.28515625" style="104" bestFit="1" customWidth="1"/>
    <col min="28" max="28" width="13.42578125" style="104" bestFit="1" customWidth="1"/>
    <col min="29" max="29" width="14.5703125" style="104" bestFit="1" customWidth="1"/>
    <col min="30" max="30" width="15" style="104" bestFit="1" customWidth="1"/>
    <col min="31" max="31" width="14.85546875" style="104" bestFit="1" customWidth="1"/>
    <col min="32" max="32" width="14.140625" style="104" bestFit="1" customWidth="1"/>
    <col min="33" max="33" width="13.7109375" style="104" bestFit="1" customWidth="1"/>
    <col min="34" max="34" width="14.42578125" style="104" bestFit="1" customWidth="1"/>
    <col min="35" max="37" width="15" style="104" bestFit="1" customWidth="1"/>
    <col min="38" max="38" width="14.5703125" style="104" bestFit="1" customWidth="1"/>
    <col min="39" max="39" width="14.28515625" style="104" bestFit="1" customWidth="1"/>
    <col min="40" max="40" width="14.5703125" style="104" bestFit="1" customWidth="1"/>
    <col min="41" max="41" width="14.140625" style="104" bestFit="1" customWidth="1"/>
    <col min="42" max="42" width="13.5703125" style="104" bestFit="1" customWidth="1"/>
    <col min="43" max="43" width="12.28515625" style="104" bestFit="1" customWidth="1"/>
    <col min="44" max="44" width="15" style="104" bestFit="1" customWidth="1"/>
    <col min="45" max="45" width="14.42578125" style="104" bestFit="1" customWidth="1"/>
    <col min="46" max="46" width="14.85546875" style="104" bestFit="1" customWidth="1"/>
    <col min="47" max="47" width="12.140625" style="104" bestFit="1" customWidth="1"/>
    <col min="48" max="48" width="14.85546875" style="104" bestFit="1" customWidth="1"/>
    <col min="49" max="49" width="15" style="104" bestFit="1" customWidth="1"/>
    <col min="50" max="51" width="14.85546875" style="104" bestFit="1" customWidth="1"/>
    <col min="52" max="52" width="15.140625" style="104" bestFit="1" customWidth="1"/>
    <col min="53" max="53" width="16.42578125" style="104" bestFit="1" customWidth="1"/>
    <col min="54" max="54" width="15.140625" style="104" bestFit="1" customWidth="1"/>
    <col min="55" max="55" width="18.7109375" style="104" bestFit="1" customWidth="1"/>
    <col min="56" max="56" width="14.85546875" style="104" bestFit="1" customWidth="1"/>
    <col min="57" max="57" width="20.140625" style="104" bestFit="1" customWidth="1"/>
    <col min="58" max="58" width="18.85546875" style="104" bestFit="1" customWidth="1"/>
    <col min="59" max="59" width="15.140625" style="104" bestFit="1" customWidth="1"/>
    <col min="60" max="60" width="21.28515625" style="104" bestFit="1" customWidth="1"/>
    <col min="61" max="61" width="15.5703125" style="104" bestFit="1" customWidth="1"/>
    <col min="62" max="62" width="14.140625" style="104" bestFit="1" customWidth="1"/>
    <col min="63" max="64" width="15.5703125" style="104" bestFit="1" customWidth="1"/>
    <col min="65" max="65" width="15" style="104" bestFit="1" customWidth="1"/>
    <col min="66" max="66" width="14.5703125" style="104" bestFit="1" customWidth="1"/>
    <col min="67" max="67" width="15" style="104" bestFit="1" customWidth="1"/>
    <col min="68" max="69" width="16" style="104" bestFit="1" customWidth="1"/>
    <col min="70" max="70" width="16.28515625" style="104" bestFit="1" customWidth="1"/>
    <col min="71" max="71" width="15.140625" style="104" bestFit="1" customWidth="1"/>
    <col min="72" max="72" width="16" style="104" bestFit="1" customWidth="1"/>
    <col min="73" max="73" width="14.28515625" style="104" bestFit="1" customWidth="1"/>
    <col min="74" max="78" width="18.42578125" style="104" bestFit="1" customWidth="1"/>
    <col min="79" max="79" width="18.85546875" style="104" bestFit="1" customWidth="1"/>
    <col min="80" max="82" width="18.42578125" style="104" bestFit="1" customWidth="1"/>
    <col min="83" max="84" width="18.140625" style="104" bestFit="1" customWidth="1"/>
    <col min="85" max="85" width="14.85546875" style="104" bestFit="1" customWidth="1"/>
    <col min="86" max="86" width="15.140625" style="104" bestFit="1" customWidth="1"/>
    <col min="87" max="87" width="14.5703125" style="104" bestFit="1" customWidth="1"/>
    <col min="88" max="88" width="22.42578125" style="104" bestFit="1" customWidth="1"/>
    <col min="89" max="89" width="19.42578125" style="104" bestFit="1" customWidth="1"/>
    <col min="90" max="90" width="14.42578125" style="104" bestFit="1" customWidth="1"/>
    <col min="91" max="91" width="17.85546875" style="104" bestFit="1" customWidth="1"/>
    <col min="92" max="93" width="17.28515625" style="104" bestFit="1" customWidth="1"/>
    <col min="94" max="94" width="18.85546875" style="104" bestFit="1" customWidth="1"/>
    <col min="95" max="95" width="14.85546875" style="104" bestFit="1" customWidth="1"/>
    <col min="96" max="96" width="19.42578125" style="104" bestFit="1" customWidth="1"/>
    <col min="97" max="98" width="14.85546875" style="104" bestFit="1" customWidth="1"/>
    <col min="99" max="99" width="19.42578125" style="104" bestFit="1" customWidth="1"/>
    <col min="100" max="101" width="14.42578125" style="104" bestFit="1" customWidth="1"/>
    <col min="102" max="102" width="17.28515625" style="104" bestFit="1" customWidth="1"/>
    <col min="103" max="103" width="14.28515625" style="104" bestFit="1" customWidth="1"/>
    <col min="104" max="107" width="14.85546875" style="104" bestFit="1" customWidth="1"/>
    <col min="108" max="108" width="18.140625" style="104" bestFit="1" customWidth="1"/>
    <col min="109" max="110" width="14.85546875" style="104" bestFit="1" customWidth="1"/>
    <col min="111" max="111" width="18.85546875" style="104" bestFit="1" customWidth="1"/>
    <col min="112" max="112" width="16" style="104" bestFit="1" customWidth="1"/>
    <col min="113" max="113" width="14.28515625" style="104" bestFit="1" customWidth="1"/>
    <col min="114" max="116" width="14.85546875" style="104" bestFit="1" customWidth="1"/>
    <col min="117" max="117" width="19.42578125" style="158" bestFit="1" customWidth="1"/>
    <col min="118" max="118" width="19.42578125" style="104" bestFit="1" customWidth="1"/>
    <col min="119" max="119" width="15.140625" style="104" bestFit="1" customWidth="1"/>
    <col min="120" max="120" width="14.28515625" style="104" bestFit="1" customWidth="1"/>
    <col min="121" max="121" width="15.85546875" style="104" bestFit="1" customWidth="1"/>
    <col min="122" max="122" width="12" style="104" bestFit="1" customWidth="1"/>
    <col min="123" max="123" width="15.85546875" bestFit="1" customWidth="1"/>
    <col min="124" max="124" width="11.5703125" bestFit="1" customWidth="1"/>
    <col min="125" max="125" width="11.85546875" bestFit="1" customWidth="1"/>
  </cols>
  <sheetData>
    <row r="1" spans="1:125">
      <c r="A1" s="103" t="s">
        <v>786</v>
      </c>
      <c r="B1" s="157"/>
    </row>
    <row r="2" spans="1:125">
      <c r="A2" s="103" t="s">
        <v>787</v>
      </c>
      <c r="B2" s="157"/>
    </row>
    <row r="3" spans="1:125">
      <c r="A3" s="159"/>
      <c r="B3" s="159"/>
    </row>
    <row r="4" spans="1:125" ht="12.75" customHeight="1">
      <c r="A4" s="856" t="s">
        <v>788</v>
      </c>
      <c r="B4" s="857"/>
      <c r="C4" s="857"/>
      <c r="D4" s="857"/>
      <c r="E4" s="857"/>
      <c r="F4" s="858"/>
      <c r="G4" s="859" t="s">
        <v>789</v>
      </c>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1"/>
      <c r="BD4" s="862" t="s">
        <v>790</v>
      </c>
      <c r="BE4" s="863"/>
      <c r="BF4" s="863"/>
      <c r="BG4" s="863"/>
      <c r="BH4" s="863"/>
      <c r="BI4" s="863"/>
      <c r="BJ4" s="863"/>
      <c r="BK4" s="863"/>
      <c r="BL4" s="863"/>
      <c r="BM4" s="863"/>
      <c r="BN4" s="863"/>
      <c r="BO4" s="864"/>
      <c r="BP4" s="865" t="s">
        <v>791</v>
      </c>
      <c r="BQ4" s="866"/>
      <c r="BR4" s="866"/>
      <c r="BS4" s="866"/>
      <c r="BT4" s="866"/>
      <c r="BU4" s="866"/>
      <c r="BV4" s="866"/>
      <c r="BW4" s="866"/>
      <c r="BX4" s="867"/>
      <c r="BY4" s="868" t="s">
        <v>792</v>
      </c>
      <c r="BZ4" s="869"/>
      <c r="CA4" s="869"/>
      <c r="CB4" s="869"/>
      <c r="CC4" s="869"/>
      <c r="CD4" s="870"/>
      <c r="CE4" s="871" t="s">
        <v>793</v>
      </c>
      <c r="CF4" s="872"/>
      <c r="CG4" s="872"/>
      <c r="CH4" s="872"/>
      <c r="CI4" s="872"/>
      <c r="CJ4" s="872"/>
      <c r="CK4" s="872"/>
      <c r="CL4" s="872"/>
      <c r="CM4" s="872"/>
      <c r="CN4" s="873"/>
      <c r="CO4" s="846" t="s">
        <v>794</v>
      </c>
      <c r="CP4" s="847"/>
      <c r="CQ4" s="847"/>
      <c r="CR4" s="847"/>
      <c r="CS4" s="847"/>
      <c r="CT4" s="847"/>
      <c r="CU4" s="847"/>
      <c r="CV4" s="847"/>
      <c r="CW4" s="847"/>
      <c r="CX4" s="848"/>
      <c r="CY4" s="849" t="s">
        <v>795</v>
      </c>
      <c r="CZ4" s="850"/>
      <c r="DA4" s="850"/>
      <c r="DB4" s="850"/>
      <c r="DC4" s="850"/>
      <c r="DD4" s="850"/>
      <c r="DE4" s="850"/>
      <c r="DF4" s="850"/>
      <c r="DG4" s="851"/>
      <c r="DM4" s="852" t="s">
        <v>796</v>
      </c>
      <c r="DN4" s="853"/>
      <c r="DO4" s="854" t="s">
        <v>797</v>
      </c>
      <c r="DP4" s="855"/>
      <c r="DQ4" s="126"/>
      <c r="DR4" s="126"/>
    </row>
    <row r="5" spans="1:125" ht="94.5">
      <c r="A5" s="105" t="s">
        <v>798</v>
      </c>
      <c r="B5" s="105" t="s">
        <v>89</v>
      </c>
      <c r="C5" s="105" t="s">
        <v>799</v>
      </c>
      <c r="D5" s="105" t="s">
        <v>800</v>
      </c>
      <c r="E5" s="105" t="s">
        <v>801</v>
      </c>
      <c r="F5" s="105" t="s">
        <v>802</v>
      </c>
      <c r="G5" s="127" t="s">
        <v>803</v>
      </c>
      <c r="H5" s="127" t="s">
        <v>653</v>
      </c>
      <c r="I5" s="127" t="s">
        <v>804</v>
      </c>
      <c r="J5" s="127" t="s">
        <v>658</v>
      </c>
      <c r="K5" s="127" t="s">
        <v>660</v>
      </c>
      <c r="L5" s="127" t="s">
        <v>662</v>
      </c>
      <c r="M5" s="127" t="s">
        <v>805</v>
      </c>
      <c r="N5" s="127" t="s">
        <v>666</v>
      </c>
      <c r="O5" s="127" t="s">
        <v>669</v>
      </c>
      <c r="P5" s="127" t="s">
        <v>671</v>
      </c>
      <c r="Q5" s="127" t="s">
        <v>673</v>
      </c>
      <c r="R5" s="127" t="s">
        <v>675</v>
      </c>
      <c r="S5" s="127" t="s">
        <v>806</v>
      </c>
      <c r="T5" s="127" t="s">
        <v>679</v>
      </c>
      <c r="U5" s="127" t="s">
        <v>807</v>
      </c>
      <c r="V5" s="127" t="s">
        <v>808</v>
      </c>
      <c r="W5" s="127" t="s">
        <v>809</v>
      </c>
      <c r="X5" s="127" t="s">
        <v>683</v>
      </c>
      <c r="Y5" s="127" t="s">
        <v>685</v>
      </c>
      <c r="Z5" s="127" t="s">
        <v>810</v>
      </c>
      <c r="AA5" s="127" t="s">
        <v>689</v>
      </c>
      <c r="AB5" s="127" t="s">
        <v>811</v>
      </c>
      <c r="AC5" s="127" t="s">
        <v>693</v>
      </c>
      <c r="AD5" s="127" t="s">
        <v>695</v>
      </c>
      <c r="AE5" s="127" t="s">
        <v>697</v>
      </c>
      <c r="AF5" s="127" t="s">
        <v>699</v>
      </c>
      <c r="AG5" s="127" t="s">
        <v>701</v>
      </c>
      <c r="AH5" s="127" t="s">
        <v>703</v>
      </c>
      <c r="AI5" s="127" t="s">
        <v>812</v>
      </c>
      <c r="AJ5" s="127" t="s">
        <v>707</v>
      </c>
      <c r="AK5" s="127" t="s">
        <v>709</v>
      </c>
      <c r="AL5" s="127" t="s">
        <v>711</v>
      </c>
      <c r="AM5" s="127" t="s">
        <v>713</v>
      </c>
      <c r="AN5" s="127" t="s">
        <v>715</v>
      </c>
      <c r="AO5" s="127" t="s">
        <v>717</v>
      </c>
      <c r="AP5" s="127" t="s">
        <v>719</v>
      </c>
      <c r="AQ5" s="127" t="s">
        <v>121</v>
      </c>
      <c r="AR5" s="127" t="s">
        <v>722</v>
      </c>
      <c r="AS5" s="127" t="s">
        <v>813</v>
      </c>
      <c r="AT5" s="127" t="s">
        <v>726</v>
      </c>
      <c r="AU5" s="127" t="s">
        <v>814</v>
      </c>
      <c r="AV5" s="127" t="s">
        <v>730</v>
      </c>
      <c r="AW5" s="127" t="s">
        <v>732</v>
      </c>
      <c r="AX5" s="127" t="s">
        <v>734</v>
      </c>
      <c r="AY5" s="127" t="s">
        <v>736</v>
      </c>
      <c r="AZ5" s="127" t="s">
        <v>738</v>
      </c>
      <c r="BA5" s="127" t="s">
        <v>740</v>
      </c>
      <c r="BB5" s="127" t="s">
        <v>743</v>
      </c>
      <c r="BC5" s="127" t="s">
        <v>746</v>
      </c>
      <c r="BD5" s="127" t="s">
        <v>748</v>
      </c>
      <c r="BE5" s="127" t="s">
        <v>749</v>
      </c>
      <c r="BF5" s="127" t="s">
        <v>815</v>
      </c>
      <c r="BG5" s="127" t="s">
        <v>816</v>
      </c>
      <c r="BH5" s="127" t="s">
        <v>817</v>
      </c>
      <c r="BI5" s="127" t="s">
        <v>818</v>
      </c>
      <c r="BJ5" s="128" t="s">
        <v>819</v>
      </c>
      <c r="BK5" s="128" t="s">
        <v>820</v>
      </c>
      <c r="BL5" s="128" t="s">
        <v>821</v>
      </c>
      <c r="BM5" s="128" t="s">
        <v>822</v>
      </c>
      <c r="BN5" s="128" t="s">
        <v>823</v>
      </c>
      <c r="BO5" s="128" t="s">
        <v>824</v>
      </c>
      <c r="BP5" s="128" t="s">
        <v>825</v>
      </c>
      <c r="BQ5" s="128" t="s">
        <v>826</v>
      </c>
      <c r="BR5" s="128" t="s">
        <v>827</v>
      </c>
      <c r="BS5" s="128" t="s">
        <v>828</v>
      </c>
      <c r="BT5" s="128" t="s">
        <v>829</v>
      </c>
      <c r="BU5" s="128" t="s">
        <v>830</v>
      </c>
      <c r="BV5" s="129" t="s">
        <v>831</v>
      </c>
      <c r="BW5" s="129" t="s">
        <v>832</v>
      </c>
      <c r="BX5" s="129" t="s">
        <v>833</v>
      </c>
      <c r="BY5" s="129" t="s">
        <v>834</v>
      </c>
      <c r="BZ5" s="129" t="s">
        <v>835</v>
      </c>
      <c r="CA5" s="129" t="s">
        <v>836</v>
      </c>
      <c r="CB5" s="129" t="s">
        <v>837</v>
      </c>
      <c r="CC5" s="129" t="s">
        <v>838</v>
      </c>
      <c r="CD5" s="129" t="s">
        <v>839</v>
      </c>
      <c r="CE5" s="122" t="s">
        <v>840</v>
      </c>
      <c r="CF5" s="122" t="s">
        <v>841</v>
      </c>
      <c r="CG5" s="122" t="s">
        <v>842</v>
      </c>
      <c r="CH5" s="122" t="s">
        <v>843</v>
      </c>
      <c r="CI5" s="122" t="s">
        <v>844</v>
      </c>
      <c r="CJ5" s="122" t="s">
        <v>845</v>
      </c>
      <c r="CK5" s="130" t="s">
        <v>846</v>
      </c>
      <c r="CL5" s="130" t="s">
        <v>847</v>
      </c>
      <c r="CM5" s="130" t="s">
        <v>848</v>
      </c>
      <c r="CN5" s="130" t="s">
        <v>849</v>
      </c>
      <c r="CO5" s="130" t="s">
        <v>850</v>
      </c>
      <c r="CP5" s="130" t="s">
        <v>851</v>
      </c>
      <c r="CQ5" s="130" t="s">
        <v>852</v>
      </c>
      <c r="CR5" s="130" t="s">
        <v>853</v>
      </c>
      <c r="CS5" s="130" t="s">
        <v>854</v>
      </c>
      <c r="CT5" s="130" t="s">
        <v>855</v>
      </c>
      <c r="CU5" s="131" t="s">
        <v>846</v>
      </c>
      <c r="CV5" s="131" t="s">
        <v>847</v>
      </c>
      <c r="CW5" s="131" t="s">
        <v>848</v>
      </c>
      <c r="CX5" s="131" t="s">
        <v>849</v>
      </c>
      <c r="CY5" s="131" t="s">
        <v>850</v>
      </c>
      <c r="CZ5" s="131" t="s">
        <v>852</v>
      </c>
      <c r="DA5" s="131" t="s">
        <v>853</v>
      </c>
      <c r="DB5" s="131" t="s">
        <v>854</v>
      </c>
      <c r="DC5" s="131" t="s">
        <v>855</v>
      </c>
      <c r="DD5" s="123" t="s">
        <v>856</v>
      </c>
      <c r="DE5" s="123" t="s">
        <v>857</v>
      </c>
      <c r="DF5" s="123" t="s">
        <v>858</v>
      </c>
      <c r="DG5" s="123" t="s">
        <v>859</v>
      </c>
      <c r="DH5" s="123" t="s">
        <v>860</v>
      </c>
      <c r="DI5" s="123" t="s">
        <v>861</v>
      </c>
      <c r="DJ5" s="123" t="s">
        <v>862</v>
      </c>
      <c r="DK5" s="123" t="s">
        <v>863</v>
      </c>
      <c r="DL5" s="123" t="s">
        <v>864</v>
      </c>
      <c r="DM5" s="132" t="s">
        <v>856</v>
      </c>
      <c r="DN5" s="132" t="s">
        <v>857</v>
      </c>
      <c r="DO5" s="133" t="s">
        <v>860</v>
      </c>
      <c r="DP5" s="133" t="s">
        <v>861</v>
      </c>
      <c r="DQ5" s="134" t="s">
        <v>865</v>
      </c>
      <c r="DR5" s="134" t="s">
        <v>866</v>
      </c>
      <c r="DS5" s="135" t="s">
        <v>867</v>
      </c>
      <c r="DT5" s="136" t="s">
        <v>868</v>
      </c>
      <c r="DU5" s="136" t="s">
        <v>869</v>
      </c>
    </row>
    <row r="6" spans="1:125">
      <c r="A6" s="160">
        <v>1</v>
      </c>
      <c r="B6" s="160">
        <v>2</v>
      </c>
      <c r="C6" s="160">
        <v>3</v>
      </c>
      <c r="D6" s="160">
        <v>4</v>
      </c>
      <c r="E6" s="160">
        <v>5</v>
      </c>
      <c r="F6" s="160">
        <v>6</v>
      </c>
      <c r="G6" s="160">
        <v>7</v>
      </c>
      <c r="H6" s="160">
        <v>8</v>
      </c>
      <c r="I6" s="160">
        <v>9</v>
      </c>
      <c r="J6" s="160">
        <v>10</v>
      </c>
      <c r="K6" s="160">
        <v>11</v>
      </c>
      <c r="L6" s="160">
        <v>12</v>
      </c>
      <c r="M6" s="160">
        <v>13</v>
      </c>
      <c r="N6" s="160">
        <v>14</v>
      </c>
      <c r="O6" s="160">
        <v>15</v>
      </c>
      <c r="P6" s="160">
        <v>16</v>
      </c>
      <c r="Q6" s="160">
        <v>17</v>
      </c>
      <c r="R6" s="160">
        <v>18</v>
      </c>
      <c r="S6" s="160">
        <v>19</v>
      </c>
      <c r="T6" s="160">
        <v>20</v>
      </c>
      <c r="U6" s="160">
        <v>21</v>
      </c>
      <c r="V6" s="160">
        <v>22</v>
      </c>
      <c r="W6" s="160">
        <v>23</v>
      </c>
      <c r="X6" s="160">
        <v>24</v>
      </c>
      <c r="Y6" s="160">
        <v>25</v>
      </c>
      <c r="Z6" s="160">
        <v>26</v>
      </c>
      <c r="AA6" s="160">
        <v>27</v>
      </c>
      <c r="AB6" s="160">
        <v>28</v>
      </c>
      <c r="AC6" s="160">
        <v>29</v>
      </c>
      <c r="AD6" s="160">
        <v>30</v>
      </c>
      <c r="AE6" s="160">
        <v>31</v>
      </c>
      <c r="AF6" s="160">
        <v>32</v>
      </c>
      <c r="AG6" s="160">
        <v>33</v>
      </c>
      <c r="AH6" s="160">
        <v>34</v>
      </c>
      <c r="AI6" s="160">
        <v>35</v>
      </c>
      <c r="AJ6" s="160">
        <v>36</v>
      </c>
      <c r="AK6" s="160">
        <v>37</v>
      </c>
      <c r="AL6" s="160">
        <v>38</v>
      </c>
      <c r="AM6" s="160">
        <v>39</v>
      </c>
      <c r="AN6" s="160">
        <v>40</v>
      </c>
      <c r="AO6" s="160">
        <v>41</v>
      </c>
      <c r="AP6" s="160">
        <v>42</v>
      </c>
      <c r="AQ6" s="160">
        <v>43</v>
      </c>
      <c r="AR6" s="160">
        <v>44</v>
      </c>
      <c r="AS6" s="160">
        <v>45</v>
      </c>
      <c r="AT6" s="160">
        <v>46</v>
      </c>
      <c r="AU6" s="160">
        <v>47</v>
      </c>
      <c r="AV6" s="160">
        <v>48</v>
      </c>
      <c r="AW6" s="160">
        <v>49</v>
      </c>
      <c r="AX6" s="160">
        <v>50</v>
      </c>
      <c r="AY6" s="160">
        <v>51</v>
      </c>
      <c r="AZ6" s="160">
        <v>52</v>
      </c>
      <c r="BA6" s="160">
        <v>53</v>
      </c>
      <c r="BB6" s="160">
        <v>54</v>
      </c>
      <c r="BC6" s="160">
        <v>55</v>
      </c>
      <c r="BD6" s="160">
        <v>56</v>
      </c>
      <c r="BE6" s="160">
        <v>57</v>
      </c>
      <c r="BF6" s="160">
        <v>58</v>
      </c>
      <c r="BG6" s="160">
        <v>59</v>
      </c>
      <c r="BH6" s="160">
        <v>60</v>
      </c>
      <c r="BI6" s="160">
        <v>61</v>
      </c>
      <c r="BJ6" s="160">
        <v>62</v>
      </c>
      <c r="BK6" s="160">
        <v>63</v>
      </c>
      <c r="BL6" s="160">
        <v>64</v>
      </c>
      <c r="BM6" s="160">
        <v>65</v>
      </c>
      <c r="BN6" s="160">
        <v>66</v>
      </c>
      <c r="BO6" s="160">
        <v>67</v>
      </c>
      <c r="BP6" s="160">
        <v>68</v>
      </c>
      <c r="BQ6" s="160">
        <v>69</v>
      </c>
      <c r="BR6" s="160">
        <v>70</v>
      </c>
      <c r="BS6" s="160">
        <v>71</v>
      </c>
      <c r="BT6" s="160">
        <v>72</v>
      </c>
      <c r="BU6" s="160">
        <v>73</v>
      </c>
      <c r="BV6" s="160">
        <v>74</v>
      </c>
      <c r="BW6" s="160">
        <v>75</v>
      </c>
      <c r="BX6" s="160">
        <v>76</v>
      </c>
      <c r="BY6" s="160">
        <v>77</v>
      </c>
      <c r="BZ6" s="160">
        <v>78</v>
      </c>
      <c r="CA6" s="160">
        <v>79</v>
      </c>
      <c r="CB6" s="160">
        <v>80</v>
      </c>
      <c r="CC6" s="160">
        <v>81</v>
      </c>
      <c r="CD6" s="160">
        <v>82</v>
      </c>
      <c r="CE6" s="160">
        <v>83</v>
      </c>
      <c r="CF6" s="160">
        <v>84</v>
      </c>
      <c r="CG6" s="160">
        <v>85</v>
      </c>
      <c r="CH6" s="160">
        <v>86</v>
      </c>
      <c r="CI6" s="160">
        <v>87</v>
      </c>
      <c r="CJ6" s="160">
        <v>88</v>
      </c>
      <c r="CK6" s="160">
        <v>89</v>
      </c>
      <c r="CL6" s="160">
        <v>90</v>
      </c>
      <c r="CM6" s="160">
        <v>91</v>
      </c>
      <c r="CN6" s="160">
        <v>92</v>
      </c>
      <c r="CO6" s="160">
        <v>93</v>
      </c>
      <c r="CP6" s="160">
        <v>94</v>
      </c>
      <c r="CQ6" s="160">
        <v>95</v>
      </c>
      <c r="CR6" s="160">
        <v>96</v>
      </c>
      <c r="CS6" s="160">
        <v>97</v>
      </c>
      <c r="CT6" s="160">
        <v>98</v>
      </c>
      <c r="CU6" s="160">
        <v>99</v>
      </c>
      <c r="CV6" s="160">
        <v>100</v>
      </c>
      <c r="CW6" s="160">
        <v>101</v>
      </c>
      <c r="CX6" s="160">
        <v>102</v>
      </c>
      <c r="CY6" s="160">
        <v>103</v>
      </c>
      <c r="CZ6" s="160">
        <v>104</v>
      </c>
      <c r="DA6" s="160">
        <v>105</v>
      </c>
      <c r="DB6" s="160">
        <v>106</v>
      </c>
      <c r="DC6" s="160">
        <v>107</v>
      </c>
      <c r="DD6" s="160">
        <v>108</v>
      </c>
      <c r="DE6" s="160">
        <v>109</v>
      </c>
      <c r="DF6" s="160">
        <v>110</v>
      </c>
      <c r="DG6" s="160">
        <v>111</v>
      </c>
      <c r="DH6" s="160">
        <v>112</v>
      </c>
      <c r="DI6" s="160">
        <v>113</v>
      </c>
      <c r="DJ6" s="160">
        <v>114</v>
      </c>
      <c r="DK6" s="160">
        <v>115</v>
      </c>
      <c r="DL6" s="160">
        <v>116</v>
      </c>
      <c r="DM6" s="160">
        <v>117</v>
      </c>
      <c r="DN6" s="160">
        <v>118</v>
      </c>
      <c r="DO6" s="160">
        <v>119</v>
      </c>
      <c r="DP6" s="160">
        <v>120</v>
      </c>
      <c r="DQ6" s="160">
        <v>121</v>
      </c>
      <c r="DR6" s="160">
        <v>122</v>
      </c>
      <c r="DS6" s="160">
        <v>123</v>
      </c>
    </row>
    <row r="7" spans="1:125">
      <c r="A7" s="141" t="s">
        <v>798</v>
      </c>
      <c r="B7" s="141" t="s">
        <v>89</v>
      </c>
      <c r="C7" s="141" t="s">
        <v>799</v>
      </c>
      <c r="D7" s="141" t="s">
        <v>800</v>
      </c>
      <c r="E7" s="141" t="s">
        <v>801</v>
      </c>
      <c r="F7" s="141" t="s">
        <v>802</v>
      </c>
      <c r="G7" s="107" t="s">
        <v>650</v>
      </c>
      <c r="H7" s="107" t="s">
        <v>652</v>
      </c>
      <c r="I7" s="107" t="s">
        <v>654</v>
      </c>
      <c r="J7" s="107" t="s">
        <v>657</v>
      </c>
      <c r="K7" s="107" t="s">
        <v>656</v>
      </c>
      <c r="L7" s="107" t="s">
        <v>659</v>
      </c>
      <c r="M7" s="107" t="s">
        <v>661</v>
      </c>
      <c r="N7" s="107" t="s">
        <v>665</v>
      </c>
      <c r="O7" s="107" t="s">
        <v>668</v>
      </c>
      <c r="P7" s="107" t="s">
        <v>667</v>
      </c>
      <c r="Q7" s="107" t="s">
        <v>670</v>
      </c>
      <c r="R7" s="107" t="s">
        <v>672</v>
      </c>
      <c r="S7" s="107" t="s">
        <v>674</v>
      </c>
      <c r="T7" s="107" t="s">
        <v>676</v>
      </c>
      <c r="U7" s="107" t="s">
        <v>678</v>
      </c>
      <c r="V7" s="107" t="s">
        <v>870</v>
      </c>
      <c r="W7" s="107" t="s">
        <v>871</v>
      </c>
      <c r="X7" s="107" t="s">
        <v>682</v>
      </c>
      <c r="Y7" s="107" t="s">
        <v>684</v>
      </c>
      <c r="Z7" s="108"/>
      <c r="AA7" s="107" t="s">
        <v>688</v>
      </c>
      <c r="AB7" s="107" t="s">
        <v>690</v>
      </c>
      <c r="AC7" s="107" t="s">
        <v>692</v>
      </c>
      <c r="AD7" s="107" t="s">
        <v>694</v>
      </c>
      <c r="AE7" s="107" t="s">
        <v>696</v>
      </c>
      <c r="AF7" s="107" t="s">
        <v>698</v>
      </c>
      <c r="AG7" s="107" t="s">
        <v>700</v>
      </c>
      <c r="AH7" s="107" t="s">
        <v>702</v>
      </c>
      <c r="AI7" s="107" t="s">
        <v>704</v>
      </c>
      <c r="AJ7" s="107" t="s">
        <v>706</v>
      </c>
      <c r="AK7" s="107" t="s">
        <v>708</v>
      </c>
      <c r="AL7" s="107" t="s">
        <v>710</v>
      </c>
      <c r="AM7" s="107" t="s">
        <v>712</v>
      </c>
      <c r="AN7" s="107" t="s">
        <v>714</v>
      </c>
      <c r="AO7" s="107" t="s">
        <v>716</v>
      </c>
      <c r="AP7" s="107" t="s">
        <v>718</v>
      </c>
      <c r="AQ7" s="107" t="s">
        <v>720</v>
      </c>
      <c r="AR7" s="107" t="s">
        <v>721</v>
      </c>
      <c r="AS7" s="107" t="s">
        <v>723</v>
      </c>
      <c r="AT7" s="107" t="s">
        <v>725</v>
      </c>
      <c r="AU7" s="107" t="s">
        <v>727</v>
      </c>
      <c r="AV7" s="107" t="s">
        <v>729</v>
      </c>
      <c r="AW7" s="107" t="s">
        <v>731</v>
      </c>
      <c r="AX7" s="107" t="s">
        <v>733</v>
      </c>
      <c r="AY7" s="107" t="s">
        <v>735</v>
      </c>
      <c r="AZ7" s="107" t="s">
        <v>737</v>
      </c>
      <c r="BA7" s="107" t="s">
        <v>739</v>
      </c>
      <c r="BB7" s="107" t="s">
        <v>742</v>
      </c>
      <c r="BC7" s="107" t="s">
        <v>745</v>
      </c>
      <c r="BD7" s="107" t="s">
        <v>744</v>
      </c>
      <c r="BE7" s="107" t="s">
        <v>747</v>
      </c>
      <c r="BF7" s="107"/>
      <c r="BG7" s="107"/>
      <c r="BH7" s="107"/>
      <c r="BI7" s="107"/>
      <c r="BJ7" s="109" t="s">
        <v>756</v>
      </c>
      <c r="BK7" s="109" t="s">
        <v>757</v>
      </c>
      <c r="BL7" s="109" t="s">
        <v>758</v>
      </c>
      <c r="BM7" s="109"/>
      <c r="BN7" s="109" t="s">
        <v>761</v>
      </c>
      <c r="BO7" s="109" t="s">
        <v>762</v>
      </c>
      <c r="BP7" s="109" t="s">
        <v>763</v>
      </c>
      <c r="BQ7" s="109" t="s">
        <v>764</v>
      </c>
      <c r="BR7" s="109"/>
      <c r="BS7" s="109"/>
      <c r="BT7" s="109"/>
      <c r="BU7" s="109"/>
      <c r="BV7" s="110" t="s">
        <v>771</v>
      </c>
      <c r="BW7" s="110" t="s">
        <v>772</v>
      </c>
      <c r="BX7" s="110"/>
      <c r="BY7" s="110" t="s">
        <v>775</v>
      </c>
      <c r="BZ7" s="110" t="s">
        <v>776</v>
      </c>
      <c r="CA7" s="110"/>
      <c r="CB7" s="110"/>
      <c r="CC7" s="110"/>
      <c r="CD7" s="110"/>
      <c r="CE7" s="111" t="s">
        <v>872</v>
      </c>
      <c r="CF7" s="111" t="s">
        <v>873</v>
      </c>
      <c r="CG7" s="111" t="s">
        <v>874</v>
      </c>
      <c r="CH7" s="111" t="s">
        <v>875</v>
      </c>
      <c r="CI7" s="111" t="s">
        <v>876</v>
      </c>
      <c r="CJ7" s="111"/>
      <c r="CK7" s="119"/>
      <c r="CL7" s="119"/>
      <c r="CM7" s="119"/>
      <c r="CN7" s="119"/>
      <c r="CO7" s="119"/>
      <c r="CP7" s="119"/>
      <c r="CQ7" s="119"/>
      <c r="CR7" s="119"/>
      <c r="CS7" s="119"/>
      <c r="CT7" s="119"/>
      <c r="CU7" s="140"/>
      <c r="CV7" s="140"/>
      <c r="CW7" s="140"/>
      <c r="CX7" s="140"/>
      <c r="CY7" s="140"/>
      <c r="CZ7" s="140"/>
      <c r="DA7" s="140"/>
      <c r="DB7" s="140"/>
      <c r="DC7" s="140"/>
      <c r="DD7" s="141"/>
      <c r="DE7" s="141"/>
      <c r="DF7" s="141"/>
      <c r="DG7" s="141"/>
      <c r="DH7" s="141"/>
      <c r="DI7" s="141"/>
      <c r="DJ7" s="141"/>
      <c r="DK7" s="141"/>
      <c r="DL7" s="141"/>
      <c r="DM7" s="161"/>
      <c r="DN7" s="161"/>
      <c r="DO7" s="162"/>
      <c r="DP7" s="162"/>
      <c r="DQ7" s="163"/>
      <c r="DR7" s="163"/>
      <c r="DS7" s="164"/>
    </row>
    <row r="8" spans="1:125">
      <c r="A8" s="202" t="s">
        <v>877</v>
      </c>
      <c r="B8" s="141"/>
      <c r="C8" s="141"/>
      <c r="D8" s="141"/>
      <c r="E8" s="141"/>
      <c r="F8" s="141"/>
      <c r="G8" s="107"/>
      <c r="H8" s="107"/>
      <c r="I8" s="107"/>
      <c r="J8" s="107"/>
      <c r="K8" s="107"/>
      <c r="L8" s="107"/>
      <c r="M8" s="107"/>
      <c r="N8" s="107"/>
      <c r="O8" s="107"/>
      <c r="P8" s="107"/>
      <c r="Q8" s="107"/>
      <c r="R8" s="107"/>
      <c r="S8" s="107"/>
      <c r="T8" s="107"/>
      <c r="U8" s="107"/>
      <c r="V8" s="107"/>
      <c r="W8" s="107"/>
      <c r="X8" s="107"/>
      <c r="Y8" s="107"/>
      <c r="Z8" s="108"/>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9"/>
      <c r="BK8" s="109"/>
      <c r="BL8" s="109"/>
      <c r="BM8" s="109"/>
      <c r="BN8" s="109"/>
      <c r="BO8" s="109"/>
      <c r="BP8" s="109"/>
      <c r="BQ8" s="109"/>
      <c r="BR8" s="109"/>
      <c r="BS8" s="109"/>
      <c r="BT8" s="109"/>
      <c r="BU8" s="109"/>
      <c r="BV8" s="110"/>
      <c r="BW8" s="110"/>
      <c r="BX8" s="110"/>
      <c r="BY8" s="110"/>
      <c r="BZ8" s="110"/>
      <c r="CA8" s="110"/>
      <c r="CB8" s="110"/>
      <c r="CC8" s="110"/>
      <c r="CD8" s="110"/>
      <c r="CE8" s="111"/>
      <c r="CF8" s="111"/>
      <c r="CG8" s="111"/>
      <c r="CH8" s="111"/>
      <c r="CI8" s="111"/>
      <c r="CJ8" s="111"/>
      <c r="CK8" s="119"/>
      <c r="CL8" s="119"/>
      <c r="CM8" s="119"/>
      <c r="CN8" s="119"/>
      <c r="CO8" s="119"/>
      <c r="CP8" s="119"/>
      <c r="CQ8" s="119"/>
      <c r="CR8" s="119"/>
      <c r="CS8" s="119"/>
      <c r="CT8" s="119"/>
      <c r="CU8" s="140"/>
      <c r="CV8" s="140"/>
      <c r="CW8" s="140"/>
      <c r="CX8" s="140"/>
      <c r="CY8" s="140"/>
      <c r="CZ8" s="140"/>
      <c r="DA8" s="140"/>
      <c r="DB8" s="140"/>
      <c r="DC8" s="140"/>
      <c r="DD8" s="141"/>
      <c r="DE8" s="141"/>
      <c r="DF8" s="141"/>
      <c r="DG8" s="141"/>
      <c r="DH8" s="141"/>
      <c r="DI8" s="141"/>
      <c r="DJ8" s="141"/>
      <c r="DK8" s="141"/>
      <c r="DL8" s="201"/>
      <c r="DM8" s="161"/>
      <c r="DN8" s="161"/>
      <c r="DO8" s="162"/>
      <c r="DP8" s="162"/>
      <c r="DQ8" s="163"/>
      <c r="DR8" s="163"/>
      <c r="DS8" s="164"/>
    </row>
    <row r="9" spans="1:125">
      <c r="A9" s="165"/>
      <c r="B9" s="166"/>
      <c r="C9" s="138"/>
      <c r="D9" s="138"/>
      <c r="E9" s="138"/>
      <c r="F9" s="138"/>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67"/>
      <c r="DM9" s="168"/>
      <c r="DN9" s="169"/>
      <c r="DO9" s="170"/>
      <c r="DP9" s="137"/>
      <c r="DQ9" s="170"/>
      <c r="DR9" s="171"/>
      <c r="DS9" s="172"/>
      <c r="DT9" s="173"/>
      <c r="DU9" s="174"/>
    </row>
    <row r="10" spans="1:125" ht="18.75" customHeight="1">
      <c r="A10" s="165"/>
      <c r="B10" s="166"/>
      <c r="C10" s="138"/>
      <c r="D10" s="138"/>
      <c r="E10" s="138"/>
      <c r="F10" s="138"/>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67"/>
      <c r="DM10" s="168"/>
      <c r="DN10" s="169"/>
      <c r="DO10" s="170"/>
      <c r="DP10" s="137"/>
      <c r="DQ10" s="170"/>
      <c r="DR10" s="171"/>
      <c r="DS10" s="172"/>
      <c r="DT10" s="173"/>
      <c r="DU10" s="174"/>
    </row>
    <row r="11" spans="1:125" ht="18.75" customHeight="1">
      <c r="A11" s="165"/>
      <c r="B11" s="166"/>
      <c r="C11" s="138"/>
      <c r="D11" s="138"/>
      <c r="E11" s="138"/>
      <c r="F11" s="138"/>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67"/>
      <c r="DM11" s="168"/>
      <c r="DN11" s="169"/>
      <c r="DO11" s="170"/>
      <c r="DP11" s="137"/>
      <c r="DQ11" s="170"/>
      <c r="DR11" s="171"/>
      <c r="DS11" s="172"/>
      <c r="DT11" s="173"/>
      <c r="DU11" s="174"/>
    </row>
    <row r="12" spans="1:125" ht="18.75" customHeight="1">
      <c r="A12" s="165"/>
      <c r="B12" s="166"/>
      <c r="C12" s="138"/>
      <c r="D12" s="138"/>
      <c r="E12" s="138"/>
      <c r="F12" s="138"/>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67"/>
      <c r="DM12" s="168"/>
      <c r="DN12" s="169"/>
      <c r="DO12" s="170"/>
      <c r="DP12" s="137"/>
      <c r="DQ12" s="170"/>
      <c r="DR12" s="171"/>
      <c r="DS12" s="172"/>
      <c r="DT12" s="173"/>
      <c r="DU12" s="174"/>
    </row>
    <row r="13" spans="1:125" ht="18.75" customHeight="1">
      <c r="A13" s="165"/>
      <c r="B13" s="166"/>
      <c r="C13" s="138"/>
      <c r="D13" s="138"/>
      <c r="E13" s="138"/>
      <c r="F13" s="138"/>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67"/>
      <c r="DM13" s="168"/>
      <c r="DN13" s="169"/>
      <c r="DO13" s="170"/>
      <c r="DP13" s="137"/>
      <c r="DQ13" s="170"/>
      <c r="DR13" s="171"/>
      <c r="DS13" s="172"/>
      <c r="DT13" s="173"/>
      <c r="DU13" s="174"/>
    </row>
    <row r="14" spans="1:125" ht="18.75" customHeight="1">
      <c r="A14" s="165"/>
      <c r="B14" s="166"/>
      <c r="C14" s="138"/>
      <c r="D14" s="138"/>
      <c r="E14" s="138"/>
      <c r="F14" s="138"/>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67"/>
      <c r="DM14" s="168"/>
      <c r="DN14" s="169"/>
      <c r="DO14" s="170"/>
      <c r="DP14" s="137"/>
      <c r="DQ14" s="170"/>
      <c r="DR14" s="171"/>
      <c r="DS14" s="172"/>
      <c r="DT14" s="173"/>
      <c r="DU14" s="174"/>
    </row>
    <row r="15" spans="1:125" ht="18.75" customHeight="1">
      <c r="A15" s="165"/>
      <c r="B15" s="166"/>
      <c r="C15" s="138"/>
      <c r="D15" s="138"/>
      <c r="E15" s="138"/>
      <c r="F15" s="138"/>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67"/>
      <c r="DM15" s="168"/>
      <c r="DN15" s="169"/>
      <c r="DO15" s="170"/>
      <c r="DP15" s="137"/>
      <c r="DQ15" s="170"/>
      <c r="DR15" s="171"/>
      <c r="DS15" s="172"/>
      <c r="DT15" s="173"/>
      <c r="DU15" s="174"/>
    </row>
    <row r="16" spans="1:125" ht="18.75" customHeight="1">
      <c r="A16" s="165"/>
      <c r="B16" s="166"/>
      <c r="C16" s="138"/>
      <c r="D16" s="138"/>
      <c r="E16" s="138"/>
      <c r="F16" s="138"/>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67"/>
      <c r="DM16" s="168"/>
      <c r="DN16" s="169"/>
      <c r="DO16" s="170"/>
      <c r="DP16" s="137"/>
      <c r="DQ16" s="170"/>
      <c r="DR16" s="171"/>
      <c r="DS16" s="172"/>
      <c r="DT16" s="173"/>
      <c r="DU16" s="174"/>
    </row>
    <row r="17" spans="1:125" ht="18.75" customHeight="1">
      <c r="A17" s="165"/>
      <c r="B17" s="166"/>
      <c r="C17" s="138"/>
      <c r="D17" s="138"/>
      <c r="E17" s="138"/>
      <c r="F17" s="138"/>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67"/>
      <c r="DM17" s="168"/>
      <c r="DN17" s="169"/>
      <c r="DO17" s="170"/>
      <c r="DP17" s="137"/>
      <c r="DQ17" s="170"/>
      <c r="DR17" s="171"/>
      <c r="DS17" s="172"/>
      <c r="DT17" s="173"/>
      <c r="DU17" s="174"/>
    </row>
    <row r="18" spans="1:125" ht="18.75" customHeight="1">
      <c r="A18" s="165"/>
      <c r="B18" s="166"/>
      <c r="C18" s="138"/>
      <c r="D18" s="138"/>
      <c r="E18" s="138"/>
      <c r="F18" s="138"/>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67"/>
      <c r="DM18" s="168"/>
      <c r="DN18" s="169"/>
      <c r="DO18" s="170"/>
      <c r="DP18" s="137"/>
      <c r="DQ18" s="170"/>
      <c r="DR18" s="171"/>
      <c r="DS18" s="172"/>
      <c r="DT18" s="173"/>
      <c r="DU18" s="174"/>
    </row>
    <row r="19" spans="1:125" ht="18.75" customHeight="1">
      <c r="A19" s="165"/>
      <c r="B19" s="166"/>
      <c r="C19" s="138"/>
      <c r="D19" s="138"/>
      <c r="E19" s="138"/>
      <c r="F19" s="138"/>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67"/>
      <c r="DM19" s="168"/>
      <c r="DN19" s="169"/>
      <c r="DO19" s="170"/>
      <c r="DP19" s="137"/>
      <c r="DQ19" s="170"/>
      <c r="DR19" s="171"/>
      <c r="DS19" s="172"/>
      <c r="DT19" s="173"/>
      <c r="DU19" s="174"/>
    </row>
    <row r="20" spans="1:125" ht="18.75" customHeight="1">
      <c r="A20" s="165"/>
      <c r="B20" s="166"/>
      <c r="C20" s="138"/>
      <c r="D20" s="138"/>
      <c r="E20" s="138"/>
      <c r="F20" s="138"/>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67"/>
      <c r="DM20" s="168"/>
      <c r="DN20" s="169"/>
      <c r="DO20" s="170"/>
      <c r="DP20" s="137"/>
      <c r="DQ20" s="170"/>
      <c r="DR20" s="171"/>
      <c r="DS20" s="172"/>
      <c r="DT20" s="173"/>
      <c r="DU20" s="174"/>
    </row>
    <row r="21" spans="1:125" ht="18.75" customHeight="1">
      <c r="A21" s="165"/>
      <c r="B21" s="166"/>
      <c r="C21" s="138"/>
      <c r="D21" s="138"/>
      <c r="E21" s="138"/>
      <c r="F21" s="138"/>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67"/>
      <c r="DM21" s="168"/>
      <c r="DN21" s="169"/>
      <c r="DO21" s="170"/>
      <c r="DP21" s="137"/>
      <c r="DQ21" s="170"/>
      <c r="DR21" s="171"/>
      <c r="DS21" s="172"/>
      <c r="DT21" s="173"/>
      <c r="DU21" s="174"/>
    </row>
    <row r="22" spans="1:125" ht="18.75" customHeight="1">
      <c r="A22" s="165"/>
      <c r="B22" s="166"/>
      <c r="C22" s="138"/>
      <c r="D22" s="138"/>
      <c r="E22" s="138"/>
      <c r="F22" s="138"/>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67"/>
      <c r="DM22" s="168"/>
      <c r="DN22" s="169"/>
      <c r="DO22" s="170"/>
      <c r="DP22" s="137"/>
      <c r="DQ22" s="170"/>
      <c r="DR22" s="171"/>
      <c r="DS22" s="172"/>
      <c r="DT22" s="173"/>
      <c r="DU22" s="174"/>
    </row>
    <row r="23" spans="1:125" ht="18.75" customHeight="1">
      <c r="A23" s="165"/>
      <c r="B23" s="166"/>
      <c r="C23" s="138"/>
      <c r="D23" s="138"/>
      <c r="E23" s="138"/>
      <c r="F23" s="138"/>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67"/>
      <c r="DM23" s="168"/>
      <c r="DN23" s="169"/>
      <c r="DO23" s="170"/>
      <c r="DP23" s="137"/>
      <c r="DQ23" s="170"/>
      <c r="DR23" s="171"/>
      <c r="DS23" s="172"/>
      <c r="DT23" s="173"/>
      <c r="DU23" s="174"/>
    </row>
    <row r="24" spans="1:125" ht="18.75" customHeight="1">
      <c r="A24" s="165"/>
      <c r="B24" s="166"/>
      <c r="C24" s="138"/>
      <c r="D24" s="138"/>
      <c r="E24" s="138"/>
      <c r="F24" s="138"/>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67"/>
      <c r="DM24" s="168"/>
      <c r="DN24" s="169"/>
      <c r="DO24" s="170"/>
      <c r="DP24" s="137"/>
      <c r="DQ24" s="170"/>
      <c r="DR24" s="171"/>
      <c r="DS24" s="172"/>
      <c r="DT24" s="173"/>
      <c r="DU24" s="174"/>
    </row>
    <row r="25" spans="1:125" ht="18.75" customHeight="1">
      <c r="A25" s="165"/>
      <c r="B25" s="166"/>
      <c r="C25" s="138"/>
      <c r="D25" s="138"/>
      <c r="E25" s="138"/>
      <c r="F25" s="138"/>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67"/>
      <c r="DM25" s="168"/>
      <c r="DN25" s="169"/>
      <c r="DO25" s="170"/>
      <c r="DP25" s="137"/>
      <c r="DQ25" s="170"/>
      <c r="DR25" s="171"/>
      <c r="DS25" s="172"/>
      <c r="DT25" s="173"/>
      <c r="DU25" s="174"/>
    </row>
    <row r="26" spans="1:125" ht="18.75" customHeight="1">
      <c r="A26" s="165"/>
      <c r="B26" s="166"/>
      <c r="C26" s="138"/>
      <c r="D26" s="138"/>
      <c r="E26" s="138"/>
      <c r="F26" s="138"/>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c r="DK26" s="139"/>
      <c r="DL26" s="167"/>
      <c r="DM26" s="168"/>
      <c r="DN26" s="169"/>
      <c r="DO26" s="170"/>
      <c r="DP26" s="137"/>
      <c r="DQ26" s="170"/>
      <c r="DR26" s="171"/>
      <c r="DS26" s="172"/>
      <c r="DT26" s="173"/>
      <c r="DU26" s="174"/>
    </row>
    <row r="27" spans="1:125" ht="18.75" customHeight="1">
      <c r="A27" s="165"/>
      <c r="B27" s="166"/>
      <c r="C27" s="138"/>
      <c r="D27" s="138"/>
      <c r="E27" s="138"/>
      <c r="F27" s="138"/>
      <c r="G27" s="139"/>
      <c r="H27" s="139"/>
      <c r="I27" s="139"/>
      <c r="J27" s="139"/>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67"/>
      <c r="DM27" s="168"/>
      <c r="DN27" s="169"/>
      <c r="DO27" s="170"/>
      <c r="DP27" s="137"/>
      <c r="DQ27" s="170"/>
      <c r="DR27" s="171"/>
      <c r="DS27" s="172"/>
      <c r="DT27" s="173"/>
      <c r="DU27" s="174"/>
    </row>
    <row r="28" spans="1:125" ht="18.75" customHeight="1">
      <c r="A28" s="165"/>
      <c r="B28" s="166"/>
      <c r="C28" s="138"/>
      <c r="D28" s="138"/>
      <c r="E28" s="138"/>
      <c r="F28" s="138"/>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67"/>
      <c r="DM28" s="168"/>
      <c r="DN28" s="169"/>
      <c r="DO28" s="170"/>
      <c r="DP28" s="137"/>
      <c r="DQ28" s="170"/>
      <c r="DR28" s="171"/>
      <c r="DS28" s="172"/>
      <c r="DT28" s="173"/>
      <c r="DU28" s="174"/>
    </row>
    <row r="29" spans="1:125" ht="18.75" customHeight="1">
      <c r="A29" s="165"/>
      <c r="B29" s="166"/>
      <c r="C29" s="138"/>
      <c r="D29" s="138"/>
      <c r="E29" s="138"/>
      <c r="F29" s="138"/>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67"/>
      <c r="DM29" s="168"/>
      <c r="DN29" s="169"/>
      <c r="DO29" s="170"/>
      <c r="DP29" s="137"/>
      <c r="DQ29" s="170"/>
      <c r="DR29" s="171"/>
      <c r="DS29" s="172"/>
      <c r="DT29" s="173"/>
      <c r="DU29" s="174"/>
    </row>
    <row r="30" spans="1:125" ht="18.75" customHeight="1">
      <c r="A30" s="165"/>
      <c r="B30" s="166"/>
      <c r="C30" s="138"/>
      <c r="D30" s="138"/>
      <c r="E30" s="138"/>
      <c r="F30" s="138"/>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67"/>
      <c r="DM30" s="168"/>
      <c r="DN30" s="169"/>
      <c r="DO30" s="170"/>
      <c r="DP30" s="137"/>
      <c r="DQ30" s="170"/>
      <c r="DR30" s="171"/>
      <c r="DS30" s="172"/>
      <c r="DT30" s="173"/>
      <c r="DU30" s="174"/>
    </row>
    <row r="31" spans="1:125" ht="18.75" customHeight="1">
      <c r="A31" s="165"/>
      <c r="B31" s="166"/>
      <c r="C31" s="138"/>
      <c r="D31" s="138"/>
      <c r="E31" s="138"/>
      <c r="F31" s="138"/>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67"/>
      <c r="DM31" s="168"/>
      <c r="DN31" s="169"/>
      <c r="DO31" s="170"/>
      <c r="DP31" s="137"/>
      <c r="DQ31" s="170"/>
      <c r="DR31" s="171"/>
      <c r="DS31" s="172"/>
      <c r="DT31" s="173"/>
      <c r="DU31" s="174"/>
    </row>
    <row r="32" spans="1:125" ht="18.75" customHeight="1">
      <c r="A32" s="165"/>
      <c r="B32" s="166"/>
      <c r="C32" s="138"/>
      <c r="D32" s="138"/>
      <c r="E32" s="138"/>
      <c r="F32" s="138"/>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67"/>
      <c r="DM32" s="168"/>
      <c r="DN32" s="169"/>
      <c r="DO32" s="170"/>
      <c r="DP32" s="137"/>
      <c r="DQ32" s="170"/>
      <c r="DR32" s="171"/>
      <c r="DS32" s="172"/>
      <c r="DT32" s="173"/>
      <c r="DU32" s="174"/>
    </row>
    <row r="33" spans="1:125" ht="18.75" customHeight="1">
      <c r="A33" s="165"/>
      <c r="B33" s="166"/>
      <c r="C33" s="138"/>
      <c r="D33" s="138"/>
      <c r="E33" s="138"/>
      <c r="F33" s="138"/>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67"/>
      <c r="DM33" s="168"/>
      <c r="DN33" s="169"/>
      <c r="DO33" s="170"/>
      <c r="DP33" s="137"/>
      <c r="DQ33" s="170"/>
      <c r="DR33" s="171"/>
      <c r="DS33" s="172"/>
      <c r="DT33" s="173"/>
      <c r="DU33" s="174"/>
    </row>
    <row r="34" spans="1:125" ht="18.75" customHeight="1">
      <c r="A34" s="165"/>
      <c r="B34" s="166"/>
      <c r="C34" s="138"/>
      <c r="D34" s="138"/>
      <c r="E34" s="138"/>
      <c r="F34" s="138"/>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67"/>
      <c r="DM34" s="168"/>
      <c r="DN34" s="169"/>
      <c r="DO34" s="170"/>
      <c r="DP34" s="137"/>
      <c r="DQ34" s="170"/>
      <c r="DR34" s="171"/>
      <c r="DS34" s="172"/>
      <c r="DT34" s="173"/>
      <c r="DU34" s="174"/>
    </row>
    <row r="35" spans="1:125" ht="18.75" customHeight="1">
      <c r="A35" s="165"/>
      <c r="B35" s="166"/>
      <c r="C35" s="138"/>
      <c r="D35" s="138"/>
      <c r="E35" s="138"/>
      <c r="F35" s="138"/>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67"/>
      <c r="DM35" s="168"/>
      <c r="DN35" s="169"/>
      <c r="DO35" s="170"/>
      <c r="DP35" s="137"/>
      <c r="DQ35" s="170"/>
      <c r="DR35" s="171"/>
      <c r="DS35" s="172"/>
      <c r="DT35" s="173"/>
      <c r="DU35" s="174"/>
    </row>
    <row r="36" spans="1:125" ht="18.75" customHeight="1">
      <c r="A36" s="165"/>
      <c r="B36" s="166"/>
      <c r="C36" s="138"/>
      <c r="D36" s="138"/>
      <c r="E36" s="138"/>
      <c r="F36" s="138"/>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67"/>
      <c r="DM36" s="168"/>
      <c r="DN36" s="169"/>
      <c r="DO36" s="170"/>
      <c r="DP36" s="137"/>
      <c r="DQ36" s="170"/>
      <c r="DR36" s="171"/>
      <c r="DS36" s="172"/>
      <c r="DT36" s="173"/>
      <c r="DU36" s="174"/>
    </row>
    <row r="37" spans="1:125" ht="18.75" customHeight="1">
      <c r="A37" s="165"/>
      <c r="B37" s="166"/>
      <c r="C37" s="138"/>
      <c r="D37" s="138"/>
      <c r="E37" s="138"/>
      <c r="F37" s="138"/>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67"/>
      <c r="DM37" s="168"/>
      <c r="DN37" s="169"/>
      <c r="DO37" s="170"/>
      <c r="DP37" s="137"/>
      <c r="DQ37" s="170"/>
      <c r="DR37" s="171"/>
      <c r="DS37" s="172"/>
      <c r="DT37" s="173"/>
      <c r="DU37" s="174"/>
    </row>
    <row r="38" spans="1:125" ht="18.75" customHeight="1">
      <c r="A38" s="165"/>
      <c r="B38" s="166"/>
      <c r="C38" s="138"/>
      <c r="D38" s="138"/>
      <c r="E38" s="138"/>
      <c r="F38" s="138"/>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67"/>
      <c r="DM38" s="168"/>
      <c r="DN38" s="169"/>
      <c r="DO38" s="170"/>
      <c r="DP38" s="137"/>
      <c r="DQ38" s="170"/>
      <c r="DR38" s="171"/>
      <c r="DS38" s="172"/>
      <c r="DT38" s="173"/>
      <c r="DU38" s="174"/>
    </row>
    <row r="39" spans="1:125" ht="18.75" customHeight="1">
      <c r="A39" s="165"/>
      <c r="B39" s="166"/>
      <c r="C39" s="138"/>
      <c r="D39" s="138"/>
      <c r="E39" s="138"/>
      <c r="F39" s="138"/>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67"/>
      <c r="DM39" s="168"/>
      <c r="DN39" s="169"/>
      <c r="DO39" s="170"/>
      <c r="DP39" s="137"/>
      <c r="DQ39" s="170"/>
      <c r="DR39" s="171"/>
      <c r="DS39" s="172"/>
      <c r="DT39" s="173"/>
      <c r="DU39" s="174"/>
    </row>
    <row r="40" spans="1:125" ht="18.75" customHeight="1">
      <c r="A40" s="165"/>
      <c r="B40" s="166"/>
      <c r="C40" s="138"/>
      <c r="D40" s="138"/>
      <c r="E40" s="138"/>
      <c r="F40" s="138"/>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67"/>
      <c r="DM40" s="168"/>
      <c r="DN40" s="169"/>
      <c r="DO40" s="170"/>
      <c r="DP40" s="137"/>
      <c r="DQ40" s="170"/>
      <c r="DR40" s="171"/>
      <c r="DS40" s="172"/>
      <c r="DT40" s="173"/>
      <c r="DU40" s="174"/>
    </row>
    <row r="41" spans="1:125" ht="18.75" customHeight="1">
      <c r="A41" s="165"/>
      <c r="B41" s="166"/>
      <c r="C41" s="138"/>
      <c r="D41" s="138"/>
      <c r="E41" s="138"/>
      <c r="F41" s="138"/>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67"/>
      <c r="DM41" s="168"/>
      <c r="DN41" s="169"/>
      <c r="DO41" s="170"/>
      <c r="DP41" s="137"/>
      <c r="DQ41" s="170"/>
      <c r="DR41" s="171"/>
      <c r="DS41" s="172"/>
      <c r="DT41" s="173"/>
      <c r="DU41" s="174"/>
    </row>
    <row r="42" spans="1:125" ht="18.75" customHeight="1">
      <c r="A42" s="165"/>
      <c r="B42" s="166"/>
      <c r="C42" s="138"/>
      <c r="D42" s="138"/>
      <c r="E42" s="138"/>
      <c r="F42" s="138"/>
      <c r="G42" s="139"/>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67"/>
      <c r="DM42" s="168"/>
      <c r="DN42" s="169"/>
      <c r="DO42" s="170"/>
      <c r="DP42" s="137"/>
      <c r="DQ42" s="170"/>
      <c r="DR42" s="171"/>
      <c r="DS42" s="172"/>
      <c r="DT42" s="173"/>
      <c r="DU42" s="174"/>
    </row>
    <row r="43" spans="1:125" ht="18.75" customHeight="1">
      <c r="A43" s="165"/>
      <c r="B43" s="166"/>
      <c r="C43" s="138"/>
      <c r="D43" s="138"/>
      <c r="E43" s="138"/>
      <c r="F43" s="138"/>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67"/>
      <c r="DM43" s="168"/>
      <c r="DN43" s="169"/>
      <c r="DO43" s="170"/>
      <c r="DP43" s="137"/>
      <c r="DQ43" s="170"/>
      <c r="DR43" s="171"/>
      <c r="DS43" s="172"/>
      <c r="DT43" s="173"/>
      <c r="DU43" s="174"/>
    </row>
    <row r="44" spans="1:125" ht="18.75" customHeight="1">
      <c r="A44" s="165"/>
      <c r="B44" s="166"/>
      <c r="C44" s="138"/>
      <c r="D44" s="138"/>
      <c r="E44" s="138"/>
      <c r="F44" s="138"/>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67"/>
      <c r="DM44" s="168"/>
      <c r="DN44" s="169"/>
      <c r="DO44" s="170"/>
      <c r="DP44" s="137"/>
      <c r="DQ44" s="170"/>
      <c r="DR44" s="171"/>
      <c r="DS44" s="172"/>
      <c r="DT44" s="173"/>
      <c r="DU44" s="174"/>
    </row>
    <row r="45" spans="1:125" ht="18.75" customHeight="1">
      <c r="A45" s="165"/>
      <c r="B45" s="166"/>
      <c r="C45" s="138"/>
      <c r="D45" s="138"/>
      <c r="E45" s="138"/>
      <c r="F45" s="138"/>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67"/>
      <c r="DM45" s="168"/>
      <c r="DN45" s="169"/>
      <c r="DO45" s="170"/>
      <c r="DP45" s="137"/>
      <c r="DQ45" s="170"/>
      <c r="DR45" s="171"/>
      <c r="DS45" s="172"/>
      <c r="DT45" s="173"/>
      <c r="DU45" s="174"/>
    </row>
    <row r="46" spans="1:125" ht="18.75" customHeight="1">
      <c r="A46" s="165"/>
      <c r="B46" s="166"/>
      <c r="C46" s="138"/>
      <c r="D46" s="138"/>
      <c r="E46" s="138"/>
      <c r="F46" s="138"/>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67"/>
      <c r="DM46" s="168"/>
      <c r="DN46" s="169"/>
      <c r="DO46" s="170"/>
      <c r="DP46" s="137"/>
      <c r="DQ46" s="170"/>
      <c r="DR46" s="171"/>
      <c r="DS46" s="172"/>
      <c r="DT46" s="173"/>
      <c r="DU46" s="174"/>
    </row>
    <row r="47" spans="1:125" ht="18.75" customHeight="1">
      <c r="A47" s="165"/>
      <c r="B47" s="166"/>
      <c r="C47" s="138"/>
      <c r="D47" s="138"/>
      <c r="E47" s="138"/>
      <c r="F47" s="138"/>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67"/>
      <c r="DM47" s="168"/>
      <c r="DN47" s="169"/>
      <c r="DO47" s="170"/>
      <c r="DP47" s="137"/>
      <c r="DQ47" s="170"/>
      <c r="DR47" s="171"/>
      <c r="DS47" s="172"/>
      <c r="DT47" s="173"/>
      <c r="DU47" s="174"/>
    </row>
    <row r="48" spans="1:125" ht="18.75" customHeight="1">
      <c r="A48" s="165"/>
      <c r="B48" s="166"/>
      <c r="C48" s="138"/>
      <c r="D48" s="138"/>
      <c r="E48" s="138"/>
      <c r="F48" s="138"/>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67"/>
      <c r="DM48" s="168"/>
      <c r="DN48" s="169"/>
      <c r="DO48" s="170"/>
      <c r="DP48" s="137"/>
      <c r="DQ48" s="170"/>
      <c r="DR48" s="171"/>
      <c r="DS48" s="172"/>
      <c r="DT48" s="173"/>
      <c r="DU48" s="174"/>
    </row>
    <row r="49" spans="1:125" ht="18.75" customHeight="1">
      <c r="A49" s="165"/>
      <c r="B49" s="166"/>
      <c r="C49" s="138"/>
      <c r="D49" s="138"/>
      <c r="E49" s="138"/>
      <c r="F49" s="138"/>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67"/>
      <c r="DM49" s="168"/>
      <c r="DN49" s="169"/>
      <c r="DO49" s="170"/>
      <c r="DP49" s="137"/>
      <c r="DQ49" s="170"/>
      <c r="DR49" s="171"/>
      <c r="DS49" s="172"/>
      <c r="DT49" s="173"/>
      <c r="DU49" s="174"/>
    </row>
    <row r="50" spans="1:125" ht="18.75" customHeight="1">
      <c r="A50" s="165"/>
      <c r="B50" s="166"/>
      <c r="C50" s="138"/>
      <c r="D50" s="138"/>
      <c r="E50" s="138"/>
      <c r="F50" s="138"/>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67"/>
      <c r="DM50" s="168"/>
      <c r="DN50" s="169"/>
      <c r="DO50" s="170"/>
      <c r="DP50" s="137"/>
      <c r="DQ50" s="170"/>
      <c r="DR50" s="171"/>
      <c r="DS50" s="172"/>
      <c r="DT50" s="173"/>
      <c r="DU50" s="174"/>
    </row>
    <row r="51" spans="1:125" ht="18.75" customHeight="1">
      <c r="A51" s="165"/>
      <c r="B51" s="166"/>
      <c r="C51" s="138"/>
      <c r="D51" s="138"/>
      <c r="E51" s="138"/>
      <c r="F51" s="138"/>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67"/>
      <c r="DM51" s="168"/>
      <c r="DN51" s="169"/>
      <c r="DO51" s="170"/>
      <c r="DP51" s="137"/>
      <c r="DQ51" s="170"/>
      <c r="DR51" s="171"/>
      <c r="DS51" s="172"/>
      <c r="DT51" s="173"/>
      <c r="DU51" s="174"/>
    </row>
    <row r="52" spans="1:125" ht="18.75" customHeight="1">
      <c r="A52" s="165"/>
      <c r="B52" s="166"/>
      <c r="C52" s="138"/>
      <c r="D52" s="138"/>
      <c r="E52" s="138"/>
      <c r="F52" s="138"/>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67"/>
      <c r="DM52" s="168"/>
      <c r="DN52" s="169"/>
      <c r="DO52" s="170"/>
      <c r="DP52" s="137"/>
      <c r="DQ52" s="170"/>
      <c r="DR52" s="171"/>
      <c r="DS52" s="172"/>
      <c r="DT52" s="173"/>
      <c r="DU52" s="174"/>
    </row>
    <row r="53" spans="1:125" ht="18.75" customHeight="1">
      <c r="A53" s="165"/>
      <c r="B53" s="166"/>
      <c r="C53" s="138"/>
      <c r="D53" s="138"/>
      <c r="E53" s="138"/>
      <c r="F53" s="138"/>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67"/>
      <c r="DM53" s="168"/>
      <c r="DN53" s="169"/>
      <c r="DO53" s="170"/>
      <c r="DP53" s="137"/>
      <c r="DQ53" s="170"/>
      <c r="DR53" s="171"/>
      <c r="DS53" s="172"/>
      <c r="DT53" s="173"/>
      <c r="DU53" s="174"/>
    </row>
    <row r="54" spans="1:125" ht="18.75" customHeight="1">
      <c r="A54" s="165"/>
      <c r="B54" s="166"/>
      <c r="C54" s="138"/>
      <c r="D54" s="138"/>
      <c r="E54" s="138"/>
      <c r="F54" s="138"/>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67"/>
      <c r="DM54" s="168"/>
      <c r="DN54" s="169"/>
      <c r="DO54" s="170"/>
      <c r="DP54" s="137"/>
      <c r="DQ54" s="170"/>
      <c r="DR54" s="171"/>
      <c r="DS54" s="172"/>
      <c r="DT54" s="173"/>
      <c r="DU54" s="174"/>
    </row>
    <row r="55" spans="1:125" ht="18.75" customHeight="1">
      <c r="A55" s="165"/>
      <c r="B55" s="166"/>
      <c r="C55" s="138"/>
      <c r="D55" s="138"/>
      <c r="E55" s="138"/>
      <c r="F55" s="138"/>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67"/>
      <c r="DM55" s="168"/>
      <c r="DN55" s="169"/>
      <c r="DO55" s="170"/>
      <c r="DP55" s="137"/>
      <c r="DQ55" s="170"/>
      <c r="DR55" s="171"/>
      <c r="DS55" s="172"/>
      <c r="DT55" s="173"/>
      <c r="DU55" s="174"/>
    </row>
    <row r="56" spans="1:125" ht="18.75" customHeight="1">
      <c r="A56" s="165"/>
      <c r="B56" s="166"/>
      <c r="C56" s="138"/>
      <c r="D56" s="138"/>
      <c r="E56" s="138"/>
      <c r="F56" s="138"/>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67"/>
      <c r="DM56" s="168"/>
      <c r="DN56" s="169"/>
      <c r="DO56" s="170"/>
      <c r="DP56" s="137"/>
      <c r="DQ56" s="170"/>
      <c r="DR56" s="171"/>
      <c r="DS56" s="172"/>
      <c r="DT56" s="173"/>
      <c r="DU56" s="174"/>
    </row>
    <row r="57" spans="1:125" ht="18.75" customHeight="1">
      <c r="A57" s="165"/>
      <c r="B57" s="166"/>
      <c r="C57" s="138"/>
      <c r="D57" s="138"/>
      <c r="E57" s="138"/>
      <c r="F57" s="138"/>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67"/>
      <c r="DM57" s="168"/>
      <c r="DN57" s="169"/>
      <c r="DO57" s="170"/>
      <c r="DP57" s="137"/>
      <c r="DQ57" s="170"/>
      <c r="DR57" s="171"/>
      <c r="DS57" s="172"/>
      <c r="DT57" s="173"/>
      <c r="DU57" s="174"/>
    </row>
    <row r="58" spans="1:125" ht="18.75" customHeight="1">
      <c r="A58" s="165"/>
      <c r="B58" s="166"/>
      <c r="C58" s="138"/>
      <c r="D58" s="138"/>
      <c r="E58" s="138"/>
      <c r="F58" s="138"/>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c r="DG58" s="139"/>
      <c r="DH58" s="139"/>
      <c r="DI58" s="139"/>
      <c r="DJ58" s="139"/>
      <c r="DK58" s="139"/>
      <c r="DL58" s="167"/>
      <c r="DM58" s="168"/>
      <c r="DN58" s="169"/>
      <c r="DO58" s="170"/>
      <c r="DP58" s="137"/>
      <c r="DQ58" s="170"/>
      <c r="DR58" s="171"/>
      <c r="DS58" s="172"/>
      <c r="DT58" s="173"/>
      <c r="DU58" s="174"/>
    </row>
    <row r="59" spans="1:125" ht="18.75" customHeight="1">
      <c r="A59" s="165"/>
      <c r="B59" s="166"/>
      <c r="C59" s="138"/>
      <c r="D59" s="138"/>
      <c r="E59" s="138"/>
      <c r="F59" s="138"/>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c r="DG59" s="139"/>
      <c r="DH59" s="139"/>
      <c r="DI59" s="139"/>
      <c r="DJ59" s="139"/>
      <c r="DK59" s="139"/>
      <c r="DL59" s="167"/>
      <c r="DM59" s="168"/>
      <c r="DN59" s="169"/>
      <c r="DO59" s="170"/>
      <c r="DP59" s="137"/>
      <c r="DQ59" s="170"/>
      <c r="DR59" s="171"/>
      <c r="DS59" s="172"/>
      <c r="DT59" s="173"/>
      <c r="DU59" s="174"/>
    </row>
    <row r="60" spans="1:125" ht="18.75" customHeight="1">
      <c r="A60" s="165"/>
      <c r="B60" s="166"/>
      <c r="C60" s="138"/>
      <c r="D60" s="138"/>
      <c r="E60" s="138"/>
      <c r="F60" s="138"/>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67"/>
      <c r="DM60" s="168"/>
      <c r="DN60" s="169"/>
      <c r="DO60" s="170"/>
      <c r="DP60" s="137"/>
      <c r="DQ60" s="170"/>
      <c r="DR60" s="171"/>
      <c r="DS60" s="172"/>
      <c r="DT60" s="173"/>
      <c r="DU60" s="174"/>
    </row>
    <row r="61" spans="1:125" ht="18.75" customHeight="1">
      <c r="A61" s="165"/>
      <c r="B61" s="166"/>
      <c r="C61" s="138"/>
      <c r="D61" s="138"/>
      <c r="E61" s="138"/>
      <c r="F61" s="138"/>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67"/>
      <c r="DM61" s="168"/>
      <c r="DN61" s="169"/>
      <c r="DO61" s="170"/>
      <c r="DP61" s="137"/>
      <c r="DQ61" s="170"/>
      <c r="DR61" s="171"/>
      <c r="DS61" s="172"/>
      <c r="DT61" s="173"/>
      <c r="DU61" s="174"/>
    </row>
    <row r="62" spans="1:125" ht="18.75" customHeight="1">
      <c r="A62" s="165"/>
      <c r="B62" s="166"/>
      <c r="C62" s="138"/>
      <c r="D62" s="138"/>
      <c r="E62" s="138"/>
      <c r="F62" s="138"/>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67"/>
      <c r="DM62" s="168"/>
      <c r="DN62" s="169"/>
      <c r="DO62" s="170"/>
      <c r="DP62" s="137"/>
      <c r="DQ62" s="170"/>
      <c r="DR62" s="171"/>
      <c r="DS62" s="172"/>
      <c r="DT62" s="173"/>
      <c r="DU62" s="174"/>
    </row>
    <row r="63" spans="1:125" ht="18.75" customHeight="1">
      <c r="A63" s="165"/>
      <c r="B63" s="166"/>
      <c r="C63" s="138"/>
      <c r="D63" s="138"/>
      <c r="E63" s="138"/>
      <c r="F63" s="138"/>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67"/>
      <c r="DM63" s="168"/>
      <c r="DN63" s="169"/>
      <c r="DO63" s="170"/>
      <c r="DP63" s="137"/>
      <c r="DQ63" s="170"/>
      <c r="DR63" s="171"/>
      <c r="DS63" s="172"/>
      <c r="DT63" s="173"/>
      <c r="DU63" s="174"/>
    </row>
    <row r="64" spans="1:125" ht="18.75" customHeight="1">
      <c r="A64" s="165"/>
      <c r="B64" s="166"/>
      <c r="C64" s="138"/>
      <c r="D64" s="138"/>
      <c r="E64" s="138"/>
      <c r="F64" s="138"/>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67"/>
      <c r="DM64" s="168"/>
      <c r="DN64" s="169"/>
      <c r="DO64" s="170"/>
      <c r="DP64" s="137"/>
      <c r="DQ64" s="170"/>
      <c r="DR64" s="171"/>
      <c r="DS64" s="172"/>
      <c r="DT64" s="173"/>
      <c r="DU64" s="174"/>
    </row>
    <row r="65" spans="1:125" ht="18.75" customHeight="1">
      <c r="A65" s="165"/>
      <c r="B65" s="166"/>
      <c r="C65" s="138"/>
      <c r="D65" s="138"/>
      <c r="E65" s="138"/>
      <c r="F65" s="138"/>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c r="DK65" s="139"/>
      <c r="DL65" s="167"/>
      <c r="DM65" s="168"/>
      <c r="DN65" s="169"/>
      <c r="DO65" s="170"/>
      <c r="DP65" s="137"/>
      <c r="DQ65" s="170"/>
      <c r="DR65" s="171"/>
      <c r="DS65" s="172"/>
      <c r="DT65" s="173"/>
      <c r="DU65" s="174"/>
    </row>
    <row r="66" spans="1:125" ht="18.75" customHeight="1">
      <c r="A66" s="165"/>
      <c r="B66" s="166"/>
      <c r="C66" s="138"/>
      <c r="D66" s="138"/>
      <c r="E66" s="138"/>
      <c r="F66" s="138"/>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c r="DD66" s="139"/>
      <c r="DE66" s="139"/>
      <c r="DF66" s="139"/>
      <c r="DG66" s="139"/>
      <c r="DH66" s="139"/>
      <c r="DI66" s="139"/>
      <c r="DJ66" s="139"/>
      <c r="DK66" s="139"/>
      <c r="DL66" s="167"/>
      <c r="DM66" s="168"/>
      <c r="DN66" s="169"/>
      <c r="DO66" s="170"/>
      <c r="DP66" s="137"/>
      <c r="DQ66" s="170"/>
      <c r="DR66" s="171"/>
      <c r="DS66" s="172"/>
      <c r="DT66" s="173"/>
      <c r="DU66" s="174"/>
    </row>
    <row r="67" spans="1:125" ht="18.75" customHeight="1">
      <c r="A67" s="165"/>
      <c r="B67" s="166"/>
      <c r="C67" s="138"/>
      <c r="D67" s="138"/>
      <c r="E67" s="138"/>
      <c r="F67" s="138"/>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67"/>
      <c r="DM67" s="168"/>
      <c r="DN67" s="169"/>
      <c r="DO67" s="170"/>
      <c r="DP67" s="137"/>
      <c r="DQ67" s="170"/>
      <c r="DR67" s="171"/>
      <c r="DS67" s="172"/>
      <c r="DT67" s="173"/>
      <c r="DU67" s="174"/>
    </row>
    <row r="68" spans="1:125" ht="18.75" customHeight="1">
      <c r="A68" s="165"/>
      <c r="B68" s="166"/>
      <c r="C68" s="138"/>
      <c r="D68" s="138"/>
      <c r="E68" s="138"/>
      <c r="F68" s="138"/>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c r="DK68" s="139"/>
      <c r="DL68" s="167"/>
      <c r="DM68" s="168"/>
      <c r="DN68" s="169"/>
      <c r="DO68" s="170"/>
      <c r="DP68" s="137"/>
      <c r="DQ68" s="170"/>
      <c r="DR68" s="171"/>
      <c r="DS68" s="172"/>
      <c r="DT68" s="173"/>
      <c r="DU68" s="174"/>
    </row>
    <row r="69" spans="1:125" ht="18.75" customHeight="1">
      <c r="A69" s="165"/>
      <c r="B69" s="166"/>
      <c r="C69" s="138"/>
      <c r="D69" s="138"/>
      <c r="E69" s="138"/>
      <c r="F69" s="138"/>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c r="DD69" s="139"/>
      <c r="DE69" s="139"/>
      <c r="DF69" s="139"/>
      <c r="DG69" s="139"/>
      <c r="DH69" s="139"/>
      <c r="DI69" s="139"/>
      <c r="DJ69" s="139"/>
      <c r="DK69" s="139"/>
      <c r="DL69" s="167"/>
      <c r="DM69" s="168"/>
      <c r="DN69" s="169"/>
      <c r="DO69" s="170"/>
      <c r="DP69" s="137"/>
      <c r="DQ69" s="170"/>
      <c r="DR69" s="171"/>
      <c r="DS69" s="172"/>
      <c r="DT69" s="173"/>
      <c r="DU69" s="174"/>
    </row>
    <row r="70" spans="1:125" ht="18.75" customHeight="1">
      <c r="A70" s="165"/>
      <c r="B70" s="166"/>
      <c r="C70" s="138"/>
      <c r="D70" s="138"/>
      <c r="E70" s="138"/>
      <c r="F70" s="138"/>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c r="DK70" s="139"/>
      <c r="DL70" s="167"/>
      <c r="DM70" s="168"/>
      <c r="DN70" s="169"/>
      <c r="DO70" s="170"/>
      <c r="DP70" s="137"/>
      <c r="DQ70" s="170"/>
      <c r="DR70" s="171"/>
      <c r="DS70" s="172"/>
      <c r="DT70" s="173"/>
      <c r="DU70" s="174"/>
    </row>
    <row r="71" spans="1:125" ht="18.75" customHeight="1">
      <c r="A71" s="165"/>
      <c r="B71" s="166"/>
      <c r="C71" s="138"/>
      <c r="D71" s="138"/>
      <c r="E71" s="138"/>
      <c r="F71" s="138"/>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c r="DK71" s="139"/>
      <c r="DL71" s="167"/>
      <c r="DM71" s="168"/>
      <c r="DN71" s="169"/>
      <c r="DO71" s="170"/>
      <c r="DP71" s="137"/>
      <c r="DQ71" s="170"/>
      <c r="DR71" s="171"/>
      <c r="DS71" s="172"/>
      <c r="DT71" s="173"/>
      <c r="DU71" s="174"/>
    </row>
    <row r="72" spans="1:125" ht="18.75" customHeight="1">
      <c r="A72" s="165"/>
      <c r="B72" s="166"/>
      <c r="C72" s="138"/>
      <c r="D72" s="138"/>
      <c r="E72" s="138"/>
      <c r="F72" s="138"/>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c r="DI72" s="139"/>
      <c r="DJ72" s="139"/>
      <c r="DK72" s="139"/>
      <c r="DL72" s="167"/>
      <c r="DM72" s="168"/>
      <c r="DN72" s="169"/>
      <c r="DO72" s="170"/>
      <c r="DP72" s="137"/>
      <c r="DQ72" s="170"/>
      <c r="DR72" s="171"/>
      <c r="DS72" s="172"/>
      <c r="DT72" s="173"/>
      <c r="DU72" s="174"/>
    </row>
    <row r="73" spans="1:125" ht="18.75" customHeight="1">
      <c r="A73" s="165"/>
      <c r="B73" s="166"/>
      <c r="C73" s="138"/>
      <c r="D73" s="138"/>
      <c r="E73" s="138"/>
      <c r="F73" s="138"/>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67"/>
      <c r="DM73" s="168"/>
      <c r="DN73" s="169"/>
      <c r="DO73" s="170"/>
      <c r="DP73" s="137"/>
      <c r="DQ73" s="170"/>
      <c r="DR73" s="171"/>
      <c r="DS73" s="172"/>
      <c r="DT73" s="173"/>
      <c r="DU73" s="174"/>
    </row>
    <row r="74" spans="1:125" ht="18.75" customHeight="1">
      <c r="A74" s="165"/>
      <c r="B74" s="166"/>
      <c r="C74" s="138"/>
      <c r="D74" s="138"/>
      <c r="E74" s="138"/>
      <c r="F74" s="138"/>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c r="DK74" s="139"/>
      <c r="DL74" s="167"/>
      <c r="DM74" s="168"/>
      <c r="DN74" s="169"/>
      <c r="DO74" s="170"/>
      <c r="DP74" s="137"/>
      <c r="DQ74" s="170"/>
      <c r="DR74" s="171"/>
      <c r="DS74" s="172"/>
      <c r="DT74" s="173"/>
      <c r="DU74" s="174"/>
    </row>
    <row r="75" spans="1:125" ht="18.75" customHeight="1">
      <c r="A75" s="165"/>
      <c r="B75" s="166"/>
      <c r="C75" s="138"/>
      <c r="D75" s="138"/>
      <c r="E75" s="138"/>
      <c r="F75" s="138"/>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67"/>
      <c r="DM75" s="168"/>
      <c r="DN75" s="169"/>
      <c r="DO75" s="170"/>
      <c r="DP75" s="137"/>
      <c r="DQ75" s="170"/>
      <c r="DR75" s="171"/>
      <c r="DS75" s="172"/>
      <c r="DT75" s="173"/>
      <c r="DU75" s="174"/>
    </row>
    <row r="76" spans="1:125" ht="18.75" customHeight="1">
      <c r="A76" s="165"/>
      <c r="B76" s="166"/>
      <c r="C76" s="138"/>
      <c r="D76" s="138"/>
      <c r="E76" s="138"/>
      <c r="F76" s="138"/>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c r="DD76" s="139"/>
      <c r="DE76" s="139"/>
      <c r="DF76" s="139"/>
      <c r="DG76" s="139"/>
      <c r="DH76" s="139"/>
      <c r="DI76" s="139"/>
      <c r="DJ76" s="139"/>
      <c r="DK76" s="139"/>
      <c r="DL76" s="167"/>
      <c r="DM76" s="168"/>
      <c r="DN76" s="169"/>
      <c r="DO76" s="170"/>
      <c r="DP76" s="137"/>
      <c r="DQ76" s="170"/>
      <c r="DR76" s="171"/>
      <c r="DS76" s="172"/>
      <c r="DT76" s="173"/>
      <c r="DU76" s="174"/>
    </row>
    <row r="77" spans="1:125" ht="18.75" customHeight="1">
      <c r="A77" s="165"/>
      <c r="B77" s="166"/>
      <c r="C77" s="138"/>
      <c r="D77" s="138"/>
      <c r="E77" s="138"/>
      <c r="F77" s="138"/>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c r="DK77" s="139"/>
      <c r="DL77" s="167"/>
      <c r="DM77" s="168"/>
      <c r="DN77" s="169"/>
      <c r="DO77" s="170"/>
      <c r="DP77" s="137"/>
      <c r="DQ77" s="170"/>
      <c r="DR77" s="171"/>
      <c r="DS77" s="172"/>
      <c r="DT77" s="173"/>
      <c r="DU77" s="174"/>
    </row>
    <row r="78" spans="1:125" ht="18.75" customHeight="1">
      <c r="A78" s="165"/>
      <c r="B78" s="166"/>
      <c r="C78" s="138"/>
      <c r="D78" s="138"/>
      <c r="E78" s="138"/>
      <c r="F78" s="138"/>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c r="DK78" s="139"/>
      <c r="DL78" s="167"/>
      <c r="DM78" s="168"/>
      <c r="DN78" s="169"/>
      <c r="DO78" s="170"/>
      <c r="DP78" s="137"/>
      <c r="DQ78" s="170"/>
      <c r="DR78" s="171"/>
      <c r="DS78" s="172"/>
      <c r="DT78" s="173"/>
      <c r="DU78" s="174"/>
    </row>
    <row r="79" spans="1:125" ht="18.75" customHeight="1">
      <c r="A79" s="165"/>
      <c r="B79" s="166"/>
      <c r="C79" s="138"/>
      <c r="D79" s="138"/>
      <c r="E79" s="138"/>
      <c r="F79" s="138"/>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c r="DD79" s="139"/>
      <c r="DE79" s="139"/>
      <c r="DF79" s="139"/>
      <c r="DG79" s="139"/>
      <c r="DH79" s="139"/>
      <c r="DI79" s="139"/>
      <c r="DJ79" s="139"/>
      <c r="DK79" s="139"/>
      <c r="DL79" s="167"/>
      <c r="DM79" s="168"/>
      <c r="DN79" s="169"/>
      <c r="DO79" s="170"/>
      <c r="DP79" s="137"/>
      <c r="DQ79" s="170"/>
      <c r="DR79" s="171"/>
      <c r="DS79" s="172"/>
      <c r="DT79" s="173"/>
      <c r="DU79" s="174"/>
    </row>
    <row r="80" spans="1:125" ht="18.75" customHeight="1">
      <c r="A80" s="165"/>
      <c r="B80" s="166"/>
      <c r="C80" s="138"/>
      <c r="D80" s="138"/>
      <c r="E80" s="138"/>
      <c r="F80" s="138"/>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c r="DD80" s="139"/>
      <c r="DE80" s="139"/>
      <c r="DF80" s="139"/>
      <c r="DG80" s="139"/>
      <c r="DH80" s="139"/>
      <c r="DI80" s="139"/>
      <c r="DJ80" s="139"/>
      <c r="DK80" s="139"/>
      <c r="DL80" s="167"/>
      <c r="DM80" s="168"/>
      <c r="DN80" s="169"/>
      <c r="DO80" s="170"/>
      <c r="DP80" s="137"/>
      <c r="DQ80" s="170"/>
      <c r="DR80" s="171"/>
      <c r="DS80" s="172"/>
      <c r="DT80" s="173"/>
      <c r="DU80" s="174"/>
    </row>
    <row r="81" spans="1:125" ht="18.75" customHeight="1">
      <c r="A81" s="165"/>
      <c r="B81" s="166"/>
      <c r="C81" s="138"/>
      <c r="D81" s="138"/>
      <c r="E81" s="138"/>
      <c r="F81" s="138"/>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67"/>
      <c r="DM81" s="168"/>
      <c r="DN81" s="169"/>
      <c r="DO81" s="170"/>
      <c r="DP81" s="137"/>
      <c r="DQ81" s="170"/>
      <c r="DR81" s="171"/>
      <c r="DS81" s="172"/>
      <c r="DT81" s="173"/>
      <c r="DU81" s="174"/>
    </row>
    <row r="82" spans="1:125" ht="18.75" customHeight="1">
      <c r="A82" s="165"/>
      <c r="B82" s="166"/>
      <c r="C82" s="138"/>
      <c r="D82" s="138"/>
      <c r="E82" s="138"/>
      <c r="F82" s="138"/>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c r="DK82" s="139"/>
      <c r="DL82" s="167"/>
      <c r="DM82" s="168"/>
      <c r="DN82" s="169"/>
      <c r="DO82" s="170"/>
      <c r="DP82" s="137"/>
      <c r="DQ82" s="170"/>
      <c r="DR82" s="171"/>
      <c r="DS82" s="172"/>
      <c r="DT82" s="173"/>
      <c r="DU82" s="174"/>
    </row>
    <row r="83" spans="1:125" ht="18.75" customHeight="1">
      <c r="A83" s="165"/>
      <c r="B83" s="166"/>
      <c r="C83" s="138"/>
      <c r="D83" s="138"/>
      <c r="E83" s="138"/>
      <c r="F83" s="138"/>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c r="DD83" s="139"/>
      <c r="DE83" s="139"/>
      <c r="DF83" s="139"/>
      <c r="DG83" s="139"/>
      <c r="DH83" s="139"/>
      <c r="DI83" s="139"/>
      <c r="DJ83" s="139"/>
      <c r="DK83" s="139"/>
      <c r="DL83" s="167"/>
      <c r="DM83" s="168"/>
      <c r="DN83" s="169"/>
      <c r="DO83" s="170"/>
      <c r="DP83" s="137"/>
      <c r="DQ83" s="170"/>
      <c r="DR83" s="171"/>
      <c r="DS83" s="172"/>
      <c r="DT83" s="173"/>
      <c r="DU83" s="174"/>
    </row>
    <row r="84" spans="1:125" ht="18.75" customHeight="1">
      <c r="A84" s="165"/>
      <c r="B84" s="166"/>
      <c r="C84" s="138"/>
      <c r="D84" s="138"/>
      <c r="E84" s="138"/>
      <c r="F84" s="138"/>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c r="DK84" s="139"/>
      <c r="DL84" s="167"/>
      <c r="DM84" s="168"/>
      <c r="DN84" s="169"/>
      <c r="DO84" s="170"/>
      <c r="DP84" s="137"/>
      <c r="DQ84" s="170"/>
      <c r="DR84" s="171"/>
      <c r="DS84" s="172"/>
      <c r="DT84" s="173"/>
      <c r="DU84" s="174"/>
    </row>
    <row r="85" spans="1:125" ht="18.75" customHeight="1">
      <c r="A85" s="165"/>
      <c r="B85" s="166"/>
      <c r="C85" s="138"/>
      <c r="D85" s="138"/>
      <c r="E85" s="138"/>
      <c r="F85" s="138"/>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67"/>
      <c r="DM85" s="168"/>
      <c r="DN85" s="169"/>
      <c r="DO85" s="170"/>
      <c r="DP85" s="137"/>
      <c r="DQ85" s="170"/>
      <c r="DR85" s="171"/>
      <c r="DS85" s="172"/>
      <c r="DT85" s="173"/>
      <c r="DU85" s="174"/>
    </row>
    <row r="86" spans="1:125" ht="18.75" customHeight="1">
      <c r="A86" s="165"/>
      <c r="B86" s="166"/>
      <c r="C86" s="138"/>
      <c r="D86" s="138"/>
      <c r="E86" s="138"/>
      <c r="F86" s="138"/>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67"/>
      <c r="DM86" s="168"/>
      <c r="DN86" s="169"/>
      <c r="DO86" s="170"/>
      <c r="DP86" s="137"/>
      <c r="DQ86" s="170"/>
      <c r="DR86" s="171"/>
      <c r="DS86" s="172"/>
      <c r="DT86" s="173"/>
      <c r="DU86" s="174"/>
    </row>
    <row r="87" spans="1:125" ht="18.75" customHeight="1">
      <c r="A87" s="165"/>
      <c r="B87" s="166"/>
      <c r="C87" s="138"/>
      <c r="D87" s="138"/>
      <c r="E87" s="138"/>
      <c r="F87" s="138"/>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c r="CA87" s="139"/>
      <c r="CB87" s="139"/>
      <c r="CC87" s="139"/>
      <c r="CD87" s="139"/>
      <c r="CE87" s="139"/>
      <c r="CF87" s="139"/>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139"/>
      <c r="DC87" s="139"/>
      <c r="DD87" s="139"/>
      <c r="DE87" s="139"/>
      <c r="DF87" s="139"/>
      <c r="DG87" s="139"/>
      <c r="DH87" s="139"/>
      <c r="DI87" s="139"/>
      <c r="DJ87" s="139"/>
      <c r="DK87" s="139"/>
      <c r="DL87" s="167"/>
      <c r="DM87" s="168"/>
      <c r="DN87" s="169"/>
      <c r="DO87" s="170"/>
      <c r="DP87" s="137"/>
      <c r="DQ87" s="170"/>
      <c r="DR87" s="171"/>
      <c r="DS87" s="172"/>
      <c r="DT87" s="173"/>
      <c r="DU87" s="174"/>
    </row>
    <row r="88" spans="1:125" ht="18.75" customHeight="1">
      <c r="A88" s="165"/>
      <c r="B88" s="166"/>
      <c r="C88" s="138"/>
      <c r="D88" s="138"/>
      <c r="E88" s="138"/>
      <c r="F88" s="138"/>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c r="CA88" s="139"/>
      <c r="CB88" s="139"/>
      <c r="CC88" s="139"/>
      <c r="CD88" s="139"/>
      <c r="CE88" s="139"/>
      <c r="CF88" s="139"/>
      <c r="CG88" s="139"/>
      <c r="CH88" s="139"/>
      <c r="CI88" s="139"/>
      <c r="CJ88" s="139"/>
      <c r="CK88" s="139"/>
      <c r="CL88" s="139"/>
      <c r="CM88" s="139"/>
      <c r="CN88" s="139"/>
      <c r="CO88" s="139"/>
      <c r="CP88" s="139"/>
      <c r="CQ88" s="139"/>
      <c r="CR88" s="139"/>
      <c r="CS88" s="139"/>
      <c r="CT88" s="139"/>
      <c r="CU88" s="139"/>
      <c r="CV88" s="139"/>
      <c r="CW88" s="139"/>
      <c r="CX88" s="139"/>
      <c r="CY88" s="139"/>
      <c r="CZ88" s="139"/>
      <c r="DA88" s="139"/>
      <c r="DB88" s="139"/>
      <c r="DC88" s="139"/>
      <c r="DD88" s="139"/>
      <c r="DE88" s="139"/>
      <c r="DF88" s="139"/>
      <c r="DG88" s="139"/>
      <c r="DH88" s="139"/>
      <c r="DI88" s="139"/>
      <c r="DJ88" s="139"/>
      <c r="DK88" s="139"/>
      <c r="DL88" s="167"/>
      <c r="DM88" s="168"/>
      <c r="DN88" s="169"/>
      <c r="DO88" s="170"/>
      <c r="DP88" s="137"/>
      <c r="DQ88" s="170"/>
      <c r="DR88" s="171"/>
      <c r="DS88" s="172"/>
      <c r="DT88" s="173"/>
      <c r="DU88" s="174"/>
    </row>
    <row r="89" spans="1:125" ht="18.75" customHeight="1">
      <c r="A89" s="165"/>
      <c r="B89" s="166"/>
      <c r="C89" s="138"/>
      <c r="D89" s="138"/>
      <c r="E89" s="138"/>
      <c r="F89" s="138"/>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c r="CA89" s="139"/>
      <c r="CB89" s="139"/>
      <c r="CC89" s="139"/>
      <c r="CD89" s="139"/>
      <c r="CE89" s="139"/>
      <c r="CF89" s="139"/>
      <c r="CG89" s="139"/>
      <c r="CH89" s="139"/>
      <c r="CI89" s="139"/>
      <c r="CJ89" s="139"/>
      <c r="CK89" s="139"/>
      <c r="CL89" s="139"/>
      <c r="CM89" s="139"/>
      <c r="CN89" s="139"/>
      <c r="CO89" s="139"/>
      <c r="CP89" s="139"/>
      <c r="CQ89" s="139"/>
      <c r="CR89" s="139"/>
      <c r="CS89" s="139"/>
      <c r="CT89" s="139"/>
      <c r="CU89" s="139"/>
      <c r="CV89" s="139"/>
      <c r="CW89" s="139"/>
      <c r="CX89" s="139"/>
      <c r="CY89" s="139"/>
      <c r="CZ89" s="139"/>
      <c r="DA89" s="139"/>
      <c r="DB89" s="139"/>
      <c r="DC89" s="139"/>
      <c r="DD89" s="139"/>
      <c r="DE89" s="139"/>
      <c r="DF89" s="139"/>
      <c r="DG89" s="139"/>
      <c r="DH89" s="139"/>
      <c r="DI89" s="139"/>
      <c r="DJ89" s="139"/>
      <c r="DK89" s="139"/>
      <c r="DL89" s="167"/>
      <c r="DM89" s="168"/>
      <c r="DN89" s="169"/>
      <c r="DO89" s="170"/>
      <c r="DP89" s="137"/>
      <c r="DQ89" s="170"/>
      <c r="DR89" s="171"/>
      <c r="DS89" s="172"/>
      <c r="DT89" s="173"/>
      <c r="DU89" s="174"/>
    </row>
    <row r="90" spans="1:125" ht="18.75" customHeight="1">
      <c r="A90" s="165"/>
      <c r="B90" s="166"/>
      <c r="C90" s="138"/>
      <c r="D90" s="138"/>
      <c r="E90" s="138"/>
      <c r="F90" s="138"/>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c r="CA90" s="139"/>
      <c r="CB90" s="139"/>
      <c r="CC90" s="139"/>
      <c r="CD90" s="139"/>
      <c r="CE90" s="139"/>
      <c r="CF90" s="139"/>
      <c r="CG90" s="139"/>
      <c r="CH90" s="139"/>
      <c r="CI90" s="139"/>
      <c r="CJ90" s="139"/>
      <c r="CK90" s="139"/>
      <c r="CL90" s="139"/>
      <c r="CM90" s="139"/>
      <c r="CN90" s="139"/>
      <c r="CO90" s="139"/>
      <c r="CP90" s="139"/>
      <c r="CQ90" s="139"/>
      <c r="CR90" s="139"/>
      <c r="CS90" s="139"/>
      <c r="CT90" s="139"/>
      <c r="CU90" s="139"/>
      <c r="CV90" s="139"/>
      <c r="CW90" s="139"/>
      <c r="CX90" s="139"/>
      <c r="CY90" s="139"/>
      <c r="CZ90" s="139"/>
      <c r="DA90" s="139"/>
      <c r="DB90" s="139"/>
      <c r="DC90" s="139"/>
      <c r="DD90" s="139"/>
      <c r="DE90" s="139"/>
      <c r="DF90" s="139"/>
      <c r="DG90" s="139"/>
      <c r="DH90" s="139"/>
      <c r="DI90" s="139"/>
      <c r="DJ90" s="139"/>
      <c r="DK90" s="139"/>
      <c r="DL90" s="167"/>
      <c r="DM90" s="168"/>
      <c r="DN90" s="169"/>
      <c r="DO90" s="170"/>
      <c r="DP90" s="137"/>
      <c r="DQ90" s="170"/>
      <c r="DR90" s="171"/>
      <c r="DS90" s="172"/>
      <c r="DT90" s="173"/>
      <c r="DU90" s="174"/>
    </row>
    <row r="91" spans="1:125" ht="18.75" customHeight="1">
      <c r="A91" s="165"/>
      <c r="B91" s="166"/>
      <c r="C91" s="138"/>
      <c r="D91" s="138"/>
      <c r="E91" s="138"/>
      <c r="F91" s="138"/>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c r="CA91" s="139"/>
      <c r="CB91" s="139"/>
      <c r="CC91" s="139"/>
      <c r="CD91" s="139"/>
      <c r="CE91" s="139"/>
      <c r="CF91" s="139"/>
      <c r="CG91" s="139"/>
      <c r="CH91" s="139"/>
      <c r="CI91" s="139"/>
      <c r="CJ91" s="139"/>
      <c r="CK91" s="139"/>
      <c r="CL91" s="139"/>
      <c r="CM91" s="139"/>
      <c r="CN91" s="139"/>
      <c r="CO91" s="139"/>
      <c r="CP91" s="139"/>
      <c r="CQ91" s="139"/>
      <c r="CR91" s="139"/>
      <c r="CS91" s="139"/>
      <c r="CT91" s="139"/>
      <c r="CU91" s="139"/>
      <c r="CV91" s="139"/>
      <c r="CW91" s="139"/>
      <c r="CX91" s="139"/>
      <c r="CY91" s="139"/>
      <c r="CZ91" s="139"/>
      <c r="DA91" s="139"/>
      <c r="DB91" s="139"/>
      <c r="DC91" s="139"/>
      <c r="DD91" s="139"/>
      <c r="DE91" s="139"/>
      <c r="DF91" s="139"/>
      <c r="DG91" s="139"/>
      <c r="DH91" s="139"/>
      <c r="DI91" s="139"/>
      <c r="DJ91" s="139"/>
      <c r="DK91" s="139"/>
      <c r="DL91" s="167"/>
      <c r="DM91" s="168"/>
      <c r="DN91" s="169"/>
      <c r="DO91" s="170"/>
      <c r="DP91" s="137"/>
      <c r="DQ91" s="170"/>
      <c r="DR91" s="171"/>
      <c r="DS91" s="172"/>
      <c r="DT91" s="173"/>
      <c r="DU91" s="174"/>
    </row>
    <row r="92" spans="1:125" ht="18.75" customHeight="1">
      <c r="A92" s="165"/>
      <c r="B92" s="166"/>
      <c r="C92" s="138"/>
      <c r="D92" s="138"/>
      <c r="E92" s="138"/>
      <c r="F92" s="138"/>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c r="CA92" s="139"/>
      <c r="CB92" s="139"/>
      <c r="CC92" s="139"/>
      <c r="CD92" s="139"/>
      <c r="CE92" s="139"/>
      <c r="CF92" s="139"/>
      <c r="CG92" s="139"/>
      <c r="CH92" s="139"/>
      <c r="CI92" s="139"/>
      <c r="CJ92" s="139"/>
      <c r="CK92" s="139"/>
      <c r="CL92" s="139"/>
      <c r="CM92" s="139"/>
      <c r="CN92" s="139"/>
      <c r="CO92" s="139"/>
      <c r="CP92" s="139"/>
      <c r="CQ92" s="139"/>
      <c r="CR92" s="139"/>
      <c r="CS92" s="139"/>
      <c r="CT92" s="139"/>
      <c r="CU92" s="139"/>
      <c r="CV92" s="139"/>
      <c r="CW92" s="139"/>
      <c r="CX92" s="139"/>
      <c r="CY92" s="139"/>
      <c r="CZ92" s="139"/>
      <c r="DA92" s="139"/>
      <c r="DB92" s="139"/>
      <c r="DC92" s="139"/>
      <c r="DD92" s="139"/>
      <c r="DE92" s="139"/>
      <c r="DF92" s="139"/>
      <c r="DG92" s="139"/>
      <c r="DH92" s="139"/>
      <c r="DI92" s="139"/>
      <c r="DJ92" s="139"/>
      <c r="DK92" s="139"/>
      <c r="DL92" s="167"/>
      <c r="DM92" s="168"/>
      <c r="DN92" s="169"/>
      <c r="DO92" s="170"/>
      <c r="DP92" s="137"/>
      <c r="DQ92" s="170"/>
      <c r="DR92" s="171"/>
      <c r="DS92" s="172"/>
      <c r="DT92" s="173"/>
      <c r="DU92" s="174"/>
    </row>
    <row r="93" spans="1:125" ht="18.75" customHeight="1">
      <c r="A93" s="165"/>
      <c r="B93" s="166"/>
      <c r="C93" s="138"/>
      <c r="D93" s="138"/>
      <c r="E93" s="138"/>
      <c r="F93" s="138"/>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67"/>
      <c r="DM93" s="168"/>
      <c r="DN93" s="169"/>
      <c r="DO93" s="170"/>
      <c r="DP93" s="137"/>
      <c r="DQ93" s="170"/>
      <c r="DR93" s="171"/>
      <c r="DS93" s="172"/>
      <c r="DT93" s="173"/>
      <c r="DU93" s="174"/>
    </row>
    <row r="94" spans="1:125" ht="18.75" customHeight="1">
      <c r="A94" s="165"/>
      <c r="B94" s="166"/>
      <c r="C94" s="138"/>
      <c r="D94" s="138"/>
      <c r="E94" s="138"/>
      <c r="F94" s="138"/>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c r="DK94" s="139"/>
      <c r="DL94" s="167"/>
      <c r="DM94" s="168"/>
      <c r="DN94" s="169"/>
      <c r="DO94" s="170"/>
      <c r="DP94" s="137"/>
      <c r="DQ94" s="170"/>
      <c r="DR94" s="171"/>
      <c r="DS94" s="172"/>
      <c r="DT94" s="173"/>
      <c r="DU94" s="174"/>
    </row>
    <row r="95" spans="1:125" ht="18.75" customHeight="1">
      <c r="A95" s="165"/>
      <c r="B95" s="166"/>
      <c r="C95" s="138"/>
      <c r="D95" s="138"/>
      <c r="E95" s="138"/>
      <c r="F95" s="138"/>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67"/>
      <c r="DM95" s="168"/>
      <c r="DN95" s="169"/>
      <c r="DO95" s="170"/>
      <c r="DP95" s="137"/>
      <c r="DQ95" s="170"/>
      <c r="DR95" s="171"/>
      <c r="DS95" s="172"/>
      <c r="DT95" s="173"/>
      <c r="DU95" s="174"/>
    </row>
    <row r="96" spans="1:125" ht="18.75" customHeight="1">
      <c r="A96" s="165"/>
      <c r="B96" s="166"/>
      <c r="C96" s="138"/>
      <c r="D96" s="138"/>
      <c r="E96" s="138"/>
      <c r="F96" s="138"/>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c r="CA96" s="139"/>
      <c r="CB96" s="139"/>
      <c r="CC96" s="139"/>
      <c r="CD96" s="139"/>
      <c r="CE96" s="139"/>
      <c r="CF96" s="139"/>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139"/>
      <c r="DC96" s="139"/>
      <c r="DD96" s="139"/>
      <c r="DE96" s="139"/>
      <c r="DF96" s="139"/>
      <c r="DG96" s="139"/>
      <c r="DH96" s="139"/>
      <c r="DI96" s="139"/>
      <c r="DJ96" s="139"/>
      <c r="DK96" s="139"/>
      <c r="DL96" s="167"/>
      <c r="DM96" s="168"/>
      <c r="DN96" s="169"/>
      <c r="DO96" s="170"/>
      <c r="DP96" s="137"/>
      <c r="DQ96" s="170"/>
      <c r="DR96" s="171"/>
      <c r="DS96" s="172"/>
      <c r="DT96" s="173"/>
      <c r="DU96" s="174"/>
    </row>
    <row r="97" spans="1:125" ht="18.75" customHeight="1">
      <c r="A97" s="165"/>
      <c r="B97" s="166"/>
      <c r="C97" s="138"/>
      <c r="D97" s="138"/>
      <c r="E97" s="138"/>
      <c r="F97" s="138"/>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67"/>
      <c r="DM97" s="168"/>
      <c r="DN97" s="169"/>
      <c r="DO97" s="170"/>
      <c r="DP97" s="137"/>
      <c r="DQ97" s="170"/>
      <c r="DR97" s="171"/>
      <c r="DS97" s="172"/>
      <c r="DT97" s="173"/>
      <c r="DU97" s="174"/>
    </row>
    <row r="98" spans="1:125" ht="18.75" customHeight="1">
      <c r="A98" s="165"/>
      <c r="B98" s="166"/>
      <c r="C98" s="138"/>
      <c r="D98" s="138"/>
      <c r="E98" s="138"/>
      <c r="F98" s="138"/>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67"/>
      <c r="DM98" s="168"/>
      <c r="DN98" s="169"/>
      <c r="DO98" s="170"/>
      <c r="DP98" s="137"/>
      <c r="DQ98" s="170"/>
      <c r="DR98" s="171"/>
      <c r="DS98" s="172"/>
      <c r="DT98" s="173"/>
      <c r="DU98" s="174"/>
    </row>
    <row r="99" spans="1:125" ht="18.75" customHeight="1">
      <c r="A99" s="165"/>
      <c r="B99" s="166"/>
      <c r="C99" s="138"/>
      <c r="D99" s="138"/>
      <c r="E99" s="138"/>
      <c r="F99" s="138"/>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67"/>
      <c r="DM99" s="168"/>
      <c r="DN99" s="169"/>
      <c r="DO99" s="170"/>
      <c r="DP99" s="137"/>
      <c r="DQ99" s="170"/>
      <c r="DR99" s="171"/>
      <c r="DS99" s="172"/>
      <c r="DT99" s="173"/>
      <c r="DU99" s="174"/>
    </row>
    <row r="100" spans="1:125" ht="18.75" customHeight="1">
      <c r="A100" s="165"/>
      <c r="B100" s="166"/>
      <c r="C100" s="138"/>
      <c r="D100" s="138"/>
      <c r="E100" s="138"/>
      <c r="F100" s="138"/>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67"/>
      <c r="DM100" s="168"/>
      <c r="DN100" s="169"/>
      <c r="DO100" s="170"/>
      <c r="DP100" s="137"/>
      <c r="DQ100" s="170"/>
      <c r="DR100" s="171"/>
      <c r="DS100" s="172"/>
      <c r="DT100" s="173"/>
      <c r="DU100" s="174"/>
    </row>
    <row r="101" spans="1:125" ht="18.75" customHeight="1">
      <c r="A101" s="165"/>
      <c r="B101" s="166"/>
      <c r="C101" s="138"/>
      <c r="D101" s="138"/>
      <c r="E101" s="138"/>
      <c r="F101" s="138"/>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67"/>
      <c r="DM101" s="168"/>
      <c r="DN101" s="169"/>
      <c r="DO101" s="170"/>
      <c r="DP101" s="137"/>
      <c r="DQ101" s="170"/>
      <c r="DR101" s="171"/>
      <c r="DS101" s="172"/>
      <c r="DT101" s="173"/>
      <c r="DU101" s="174"/>
    </row>
    <row r="102" spans="1:125" ht="18.75" customHeight="1">
      <c r="A102" s="165"/>
      <c r="B102" s="166"/>
      <c r="C102" s="138"/>
      <c r="D102" s="138"/>
      <c r="E102" s="138"/>
      <c r="F102" s="138"/>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67"/>
      <c r="DM102" s="168"/>
      <c r="DN102" s="169"/>
      <c r="DO102" s="170"/>
      <c r="DP102" s="137"/>
      <c r="DQ102" s="170"/>
      <c r="DR102" s="171"/>
      <c r="DS102" s="172"/>
      <c r="DT102" s="173"/>
      <c r="DU102" s="174"/>
    </row>
    <row r="103" spans="1:125" ht="18.75" customHeight="1">
      <c r="A103" s="165"/>
      <c r="B103" s="166"/>
      <c r="C103" s="138"/>
      <c r="D103" s="138"/>
      <c r="E103" s="138"/>
      <c r="F103" s="138"/>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67"/>
      <c r="DM103" s="168"/>
      <c r="DN103" s="169"/>
      <c r="DO103" s="170"/>
      <c r="DP103" s="137"/>
      <c r="DQ103" s="170"/>
      <c r="DR103" s="171"/>
      <c r="DS103" s="172"/>
      <c r="DT103" s="173"/>
      <c r="DU103" s="174"/>
    </row>
    <row r="104" spans="1:125" ht="18.75" customHeight="1">
      <c r="A104" s="165"/>
      <c r="B104" s="166"/>
      <c r="C104" s="138"/>
      <c r="D104" s="138"/>
      <c r="E104" s="138"/>
      <c r="F104" s="138"/>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c r="DK104" s="139"/>
      <c r="DL104" s="167"/>
      <c r="DM104" s="168"/>
      <c r="DN104" s="169"/>
      <c r="DO104" s="170"/>
      <c r="DP104" s="137"/>
      <c r="DQ104" s="170"/>
      <c r="DR104" s="171"/>
      <c r="DS104" s="172"/>
      <c r="DT104" s="173"/>
      <c r="DU104" s="174"/>
    </row>
    <row r="105" spans="1:125" ht="18.75" customHeight="1">
      <c r="A105" s="165"/>
      <c r="B105" s="166"/>
      <c r="C105" s="138"/>
      <c r="D105" s="138"/>
      <c r="E105" s="138"/>
      <c r="F105" s="138"/>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67"/>
      <c r="DM105" s="168"/>
      <c r="DN105" s="169"/>
      <c r="DO105" s="170"/>
      <c r="DP105" s="137"/>
      <c r="DQ105" s="170"/>
      <c r="DR105" s="171"/>
      <c r="DS105" s="172"/>
      <c r="DT105" s="173"/>
      <c r="DU105" s="174"/>
    </row>
    <row r="106" spans="1:125" ht="18.75" customHeight="1">
      <c r="A106" s="165"/>
      <c r="B106" s="166"/>
      <c r="C106" s="138"/>
      <c r="D106" s="138"/>
      <c r="E106" s="138"/>
      <c r="F106" s="138"/>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67"/>
      <c r="DM106" s="168"/>
      <c r="DN106" s="169"/>
      <c r="DO106" s="170"/>
      <c r="DP106" s="137"/>
      <c r="DQ106" s="170"/>
      <c r="DR106" s="171"/>
      <c r="DS106" s="172"/>
      <c r="DT106" s="173"/>
      <c r="DU106" s="174"/>
    </row>
    <row r="107" spans="1:125" ht="18.75" customHeight="1">
      <c r="A107" s="165"/>
      <c r="B107" s="166"/>
      <c r="C107" s="138"/>
      <c r="D107" s="138"/>
      <c r="E107" s="138"/>
      <c r="F107" s="138"/>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67"/>
      <c r="DM107" s="168"/>
      <c r="DN107" s="169"/>
      <c r="DO107" s="170"/>
      <c r="DP107" s="137"/>
      <c r="DQ107" s="170"/>
      <c r="DR107" s="171"/>
      <c r="DS107" s="172"/>
      <c r="DT107" s="173"/>
      <c r="DU107" s="174"/>
    </row>
    <row r="108" spans="1:125" ht="18.75" customHeight="1">
      <c r="A108" s="165"/>
      <c r="B108" s="166"/>
      <c r="C108" s="138"/>
      <c r="D108" s="138"/>
      <c r="E108" s="138"/>
      <c r="F108" s="138"/>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67"/>
      <c r="DM108" s="168"/>
      <c r="DN108" s="169"/>
      <c r="DO108" s="170"/>
      <c r="DP108" s="137"/>
      <c r="DQ108" s="170"/>
      <c r="DR108" s="171"/>
      <c r="DS108" s="172"/>
      <c r="DT108" s="173"/>
      <c r="DU108" s="174"/>
    </row>
    <row r="109" spans="1:125" ht="18.75" customHeight="1">
      <c r="A109" s="165"/>
      <c r="B109" s="166"/>
      <c r="C109" s="138"/>
      <c r="D109" s="138"/>
      <c r="E109" s="138"/>
      <c r="F109" s="138"/>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c r="DD109" s="139"/>
      <c r="DE109" s="139"/>
      <c r="DF109" s="139"/>
      <c r="DG109" s="139"/>
      <c r="DH109" s="139"/>
      <c r="DI109" s="139"/>
      <c r="DJ109" s="139"/>
      <c r="DK109" s="139"/>
      <c r="DL109" s="167"/>
      <c r="DM109" s="168"/>
      <c r="DN109" s="169"/>
      <c r="DO109" s="170"/>
      <c r="DP109" s="137"/>
      <c r="DQ109" s="170"/>
      <c r="DR109" s="171"/>
      <c r="DS109" s="172"/>
      <c r="DT109" s="173"/>
      <c r="DU109" s="174"/>
    </row>
    <row r="110" spans="1:125" ht="18.75" customHeight="1">
      <c r="A110" s="165"/>
      <c r="B110" s="166"/>
      <c r="C110" s="138"/>
      <c r="D110" s="138"/>
      <c r="E110" s="138"/>
      <c r="F110" s="138"/>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c r="DK110" s="139"/>
      <c r="DL110" s="167"/>
      <c r="DM110" s="168"/>
      <c r="DN110" s="169"/>
      <c r="DO110" s="170"/>
      <c r="DP110" s="137"/>
      <c r="DQ110" s="170"/>
      <c r="DR110" s="171"/>
      <c r="DS110" s="172"/>
      <c r="DT110" s="173"/>
      <c r="DU110" s="174"/>
    </row>
    <row r="111" spans="1:125" ht="18.75" customHeight="1">
      <c r="A111" s="165"/>
      <c r="B111" s="166"/>
      <c r="C111" s="138"/>
      <c r="D111" s="138"/>
      <c r="E111" s="138"/>
      <c r="F111" s="138"/>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c r="DD111" s="139"/>
      <c r="DE111" s="139"/>
      <c r="DF111" s="139"/>
      <c r="DG111" s="139"/>
      <c r="DH111" s="139"/>
      <c r="DI111" s="139"/>
      <c r="DJ111" s="139"/>
      <c r="DK111" s="139"/>
      <c r="DL111" s="167"/>
      <c r="DM111" s="168"/>
      <c r="DN111" s="169"/>
      <c r="DO111" s="170"/>
      <c r="DP111" s="137"/>
      <c r="DQ111" s="170"/>
      <c r="DR111" s="171"/>
      <c r="DS111" s="172"/>
      <c r="DT111" s="173"/>
      <c r="DU111" s="174"/>
    </row>
    <row r="112" spans="1:125" ht="18.75" customHeight="1">
      <c r="A112" s="165"/>
      <c r="B112" s="166"/>
      <c r="C112" s="138"/>
      <c r="D112" s="138"/>
      <c r="E112" s="138"/>
      <c r="F112" s="138"/>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c r="DD112" s="139"/>
      <c r="DE112" s="139"/>
      <c r="DF112" s="139"/>
      <c r="DG112" s="139"/>
      <c r="DH112" s="139"/>
      <c r="DI112" s="139"/>
      <c r="DJ112" s="139"/>
      <c r="DK112" s="139"/>
      <c r="DL112" s="167"/>
      <c r="DM112" s="168"/>
      <c r="DN112" s="169"/>
      <c r="DO112" s="170"/>
      <c r="DP112" s="137"/>
      <c r="DQ112" s="170"/>
      <c r="DR112" s="171"/>
      <c r="DS112" s="172"/>
      <c r="DT112" s="173"/>
      <c r="DU112" s="174"/>
    </row>
    <row r="113" spans="1:125" ht="18.75" customHeight="1">
      <c r="A113" s="165"/>
      <c r="B113" s="166"/>
      <c r="C113" s="138"/>
      <c r="D113" s="138"/>
      <c r="E113" s="138"/>
      <c r="F113" s="138"/>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67"/>
      <c r="DM113" s="168"/>
      <c r="DN113" s="169"/>
      <c r="DO113" s="170"/>
      <c r="DP113" s="137"/>
      <c r="DQ113" s="170"/>
      <c r="DR113" s="171"/>
      <c r="DS113" s="172"/>
      <c r="DT113" s="173"/>
      <c r="DU113" s="174"/>
    </row>
    <row r="114" spans="1:125" ht="18.75" customHeight="1">
      <c r="A114" s="165"/>
      <c r="B114" s="166"/>
      <c r="C114" s="138"/>
      <c r="D114" s="138"/>
      <c r="E114" s="138"/>
      <c r="F114" s="138"/>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67"/>
      <c r="DM114" s="168"/>
      <c r="DN114" s="169"/>
      <c r="DO114" s="170"/>
      <c r="DP114" s="137"/>
      <c r="DQ114" s="170"/>
      <c r="DR114" s="171"/>
      <c r="DS114" s="172"/>
      <c r="DT114" s="173"/>
      <c r="DU114" s="174"/>
    </row>
    <row r="115" spans="1:125" ht="18.75" customHeight="1">
      <c r="A115" s="165"/>
      <c r="B115" s="166"/>
      <c r="C115" s="138"/>
      <c r="D115" s="138"/>
      <c r="E115" s="138"/>
      <c r="F115" s="138"/>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67"/>
      <c r="DM115" s="168"/>
      <c r="DN115" s="169"/>
      <c r="DO115" s="170"/>
      <c r="DP115" s="137"/>
      <c r="DQ115" s="170"/>
      <c r="DR115" s="171"/>
      <c r="DS115" s="172"/>
      <c r="DT115" s="173"/>
      <c r="DU115" s="174"/>
    </row>
    <row r="116" spans="1:125" ht="18.75" customHeight="1">
      <c r="A116" s="165"/>
      <c r="B116" s="166"/>
      <c r="C116" s="138"/>
      <c r="D116" s="138"/>
      <c r="E116" s="138"/>
      <c r="F116" s="138"/>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c r="DD116" s="139"/>
      <c r="DE116" s="139"/>
      <c r="DF116" s="139"/>
      <c r="DG116" s="139"/>
      <c r="DH116" s="139"/>
      <c r="DI116" s="139"/>
      <c r="DJ116" s="139"/>
      <c r="DK116" s="139"/>
      <c r="DL116" s="167"/>
      <c r="DM116" s="168"/>
      <c r="DN116" s="169"/>
      <c r="DO116" s="170"/>
      <c r="DP116" s="137"/>
      <c r="DQ116" s="170"/>
      <c r="DR116" s="171"/>
      <c r="DS116" s="172"/>
      <c r="DT116" s="173"/>
      <c r="DU116" s="174"/>
    </row>
    <row r="117" spans="1:125" ht="18.75" customHeight="1">
      <c r="A117" s="165"/>
      <c r="B117" s="166"/>
      <c r="C117" s="138"/>
      <c r="D117" s="138"/>
      <c r="E117" s="138"/>
      <c r="F117" s="138"/>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67"/>
      <c r="DM117" s="168"/>
      <c r="DN117" s="169"/>
      <c r="DO117" s="170"/>
      <c r="DP117" s="137"/>
      <c r="DQ117" s="170"/>
      <c r="DR117" s="171"/>
      <c r="DS117" s="172"/>
      <c r="DT117" s="173"/>
      <c r="DU117" s="174"/>
    </row>
    <row r="118" spans="1:125" ht="18.75" customHeight="1">
      <c r="A118" s="165"/>
      <c r="B118" s="166"/>
      <c r="C118" s="138"/>
      <c r="D118" s="138"/>
      <c r="E118" s="138"/>
      <c r="F118" s="138"/>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67"/>
      <c r="DM118" s="168"/>
      <c r="DN118" s="169"/>
      <c r="DO118" s="170"/>
      <c r="DP118" s="137"/>
      <c r="DQ118" s="170"/>
      <c r="DR118" s="171"/>
      <c r="DS118" s="172"/>
      <c r="DT118" s="173"/>
      <c r="DU118" s="174"/>
    </row>
    <row r="119" spans="1:125" ht="18.75" customHeight="1">
      <c r="A119" s="165"/>
      <c r="B119" s="166"/>
      <c r="C119" s="138"/>
      <c r="D119" s="138"/>
      <c r="E119" s="138"/>
      <c r="F119" s="138"/>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67"/>
      <c r="DM119" s="168"/>
      <c r="DN119" s="169"/>
      <c r="DO119" s="170"/>
      <c r="DP119" s="137"/>
      <c r="DQ119" s="170"/>
      <c r="DR119" s="171"/>
      <c r="DS119" s="172"/>
      <c r="DT119" s="173"/>
      <c r="DU119" s="174"/>
    </row>
    <row r="120" spans="1:125" ht="18.75" customHeight="1">
      <c r="A120" s="165"/>
      <c r="B120" s="166"/>
      <c r="C120" s="138"/>
      <c r="D120" s="138"/>
      <c r="E120" s="138"/>
      <c r="F120" s="138"/>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c r="DD120" s="139"/>
      <c r="DE120" s="139"/>
      <c r="DF120" s="139"/>
      <c r="DG120" s="139"/>
      <c r="DH120" s="139"/>
      <c r="DI120" s="139"/>
      <c r="DJ120" s="139"/>
      <c r="DK120" s="139"/>
      <c r="DL120" s="167"/>
      <c r="DM120" s="168"/>
      <c r="DN120" s="169"/>
      <c r="DO120" s="170"/>
      <c r="DP120" s="137"/>
      <c r="DQ120" s="170"/>
      <c r="DR120" s="171"/>
      <c r="DS120" s="172"/>
      <c r="DT120" s="173"/>
      <c r="DU120" s="174"/>
    </row>
    <row r="121" spans="1:125" ht="18.75" customHeight="1">
      <c r="A121" s="165"/>
      <c r="B121" s="166"/>
      <c r="C121" s="138"/>
      <c r="D121" s="138"/>
      <c r="E121" s="138"/>
      <c r="F121" s="138"/>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c r="DD121" s="139"/>
      <c r="DE121" s="139"/>
      <c r="DF121" s="139"/>
      <c r="DG121" s="139"/>
      <c r="DH121" s="139"/>
      <c r="DI121" s="139"/>
      <c r="DJ121" s="139"/>
      <c r="DK121" s="139"/>
      <c r="DL121" s="167"/>
      <c r="DM121" s="168"/>
      <c r="DN121" s="169"/>
      <c r="DO121" s="170"/>
      <c r="DP121" s="137"/>
      <c r="DQ121" s="170"/>
      <c r="DR121" s="171"/>
      <c r="DS121" s="172"/>
      <c r="DT121" s="173"/>
      <c r="DU121" s="174"/>
    </row>
    <row r="122" spans="1:125" ht="18.75" customHeight="1">
      <c r="A122" s="165"/>
      <c r="B122" s="166"/>
      <c r="C122" s="138"/>
      <c r="D122" s="138"/>
      <c r="E122" s="138"/>
      <c r="F122" s="138"/>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67"/>
      <c r="DM122" s="168"/>
      <c r="DN122" s="169"/>
      <c r="DO122" s="170"/>
      <c r="DP122" s="137"/>
      <c r="DQ122" s="170"/>
      <c r="DR122" s="171"/>
      <c r="DS122" s="172"/>
      <c r="DT122" s="173"/>
      <c r="DU122" s="174"/>
    </row>
    <row r="123" spans="1:125" ht="18.75" customHeight="1">
      <c r="A123" s="165"/>
      <c r="B123" s="166"/>
      <c r="C123" s="138"/>
      <c r="D123" s="138"/>
      <c r="E123" s="138"/>
      <c r="F123" s="138"/>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c r="DK123" s="139"/>
      <c r="DL123" s="167"/>
      <c r="DM123" s="168"/>
      <c r="DN123" s="169"/>
      <c r="DO123" s="170"/>
      <c r="DP123" s="137"/>
      <c r="DQ123" s="170"/>
      <c r="DR123" s="171"/>
      <c r="DS123" s="172"/>
      <c r="DT123" s="173"/>
      <c r="DU123" s="174"/>
    </row>
    <row r="124" spans="1:125" ht="18.75" customHeight="1">
      <c r="A124" s="165"/>
      <c r="B124" s="166"/>
      <c r="C124" s="138"/>
      <c r="D124" s="138"/>
      <c r="E124" s="138"/>
      <c r="F124" s="138"/>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c r="DK124" s="139"/>
      <c r="DL124" s="167"/>
      <c r="DM124" s="168"/>
      <c r="DN124" s="169"/>
      <c r="DO124" s="170"/>
      <c r="DP124" s="137"/>
      <c r="DQ124" s="170"/>
      <c r="DR124" s="171"/>
      <c r="DS124" s="172"/>
      <c r="DT124" s="173"/>
      <c r="DU124" s="174"/>
    </row>
    <row r="125" spans="1:125" ht="18.75" customHeight="1">
      <c r="A125" s="165"/>
      <c r="B125" s="166"/>
      <c r="C125" s="138"/>
      <c r="D125" s="138"/>
      <c r="E125" s="138"/>
      <c r="F125" s="138"/>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c r="CF125" s="139"/>
      <c r="CG125" s="139"/>
      <c r="CH125" s="139"/>
      <c r="CI125" s="139"/>
      <c r="CJ125" s="139"/>
      <c r="CK125" s="139"/>
      <c r="CL125" s="139"/>
      <c r="CM125" s="139"/>
      <c r="CN125" s="139"/>
      <c r="CO125" s="139"/>
      <c r="CP125" s="139"/>
      <c r="CQ125" s="139"/>
      <c r="CR125" s="139"/>
      <c r="CS125" s="139"/>
      <c r="CT125" s="139"/>
      <c r="CU125" s="139"/>
      <c r="CV125" s="139"/>
      <c r="CW125" s="139"/>
      <c r="CX125" s="139"/>
      <c r="CY125" s="139"/>
      <c r="CZ125" s="139"/>
      <c r="DA125" s="139"/>
      <c r="DB125" s="139"/>
      <c r="DC125" s="139"/>
      <c r="DD125" s="139"/>
      <c r="DE125" s="139"/>
      <c r="DF125" s="139"/>
      <c r="DG125" s="139"/>
      <c r="DH125" s="139"/>
      <c r="DI125" s="139"/>
      <c r="DJ125" s="139"/>
      <c r="DK125" s="139"/>
      <c r="DL125" s="167"/>
      <c r="DM125" s="168"/>
      <c r="DN125" s="169"/>
      <c r="DO125" s="170"/>
      <c r="DP125" s="137"/>
      <c r="DQ125" s="170"/>
      <c r="DR125" s="171"/>
      <c r="DS125" s="172"/>
      <c r="DT125" s="173"/>
      <c r="DU125" s="174"/>
    </row>
    <row r="126" spans="1:125" ht="18.75" customHeight="1">
      <c r="A126" s="165"/>
      <c r="B126" s="166"/>
      <c r="C126" s="138"/>
      <c r="D126" s="138"/>
      <c r="E126" s="138"/>
      <c r="F126" s="138"/>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c r="CF126" s="139"/>
      <c r="CG126" s="139"/>
      <c r="CH126" s="139"/>
      <c r="CI126" s="139"/>
      <c r="CJ126" s="139"/>
      <c r="CK126" s="139"/>
      <c r="CL126" s="139"/>
      <c r="CM126" s="139"/>
      <c r="CN126" s="139"/>
      <c r="CO126" s="139"/>
      <c r="CP126" s="139"/>
      <c r="CQ126" s="139"/>
      <c r="CR126" s="139"/>
      <c r="CS126" s="139"/>
      <c r="CT126" s="139"/>
      <c r="CU126" s="139"/>
      <c r="CV126" s="139"/>
      <c r="CW126" s="139"/>
      <c r="CX126" s="139"/>
      <c r="CY126" s="139"/>
      <c r="CZ126" s="139"/>
      <c r="DA126" s="139"/>
      <c r="DB126" s="139"/>
      <c r="DC126" s="139"/>
      <c r="DD126" s="139"/>
      <c r="DE126" s="139"/>
      <c r="DF126" s="139"/>
      <c r="DG126" s="139"/>
      <c r="DH126" s="139"/>
      <c r="DI126" s="139"/>
      <c r="DJ126" s="139"/>
      <c r="DK126" s="139"/>
      <c r="DL126" s="167"/>
      <c r="DM126" s="168"/>
      <c r="DN126" s="169"/>
      <c r="DO126" s="170"/>
      <c r="DP126" s="137"/>
      <c r="DQ126" s="170"/>
      <c r="DR126" s="171"/>
      <c r="DS126" s="172"/>
      <c r="DT126" s="173"/>
      <c r="DU126" s="174"/>
    </row>
    <row r="127" spans="1:125" ht="18.75" customHeight="1">
      <c r="A127" s="165"/>
      <c r="B127" s="166"/>
      <c r="C127" s="138"/>
      <c r="D127" s="138"/>
      <c r="E127" s="138"/>
      <c r="F127" s="138"/>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c r="CA127" s="139"/>
      <c r="CB127" s="139"/>
      <c r="CC127" s="139"/>
      <c r="CD127" s="139"/>
      <c r="CE127" s="139"/>
      <c r="CF127" s="139"/>
      <c r="CG127" s="139"/>
      <c r="CH127" s="139"/>
      <c r="CI127" s="139"/>
      <c r="CJ127" s="139"/>
      <c r="CK127" s="139"/>
      <c r="CL127" s="139"/>
      <c r="CM127" s="139"/>
      <c r="CN127" s="139"/>
      <c r="CO127" s="139"/>
      <c r="CP127" s="139"/>
      <c r="CQ127" s="139"/>
      <c r="CR127" s="139"/>
      <c r="CS127" s="139"/>
      <c r="CT127" s="139"/>
      <c r="CU127" s="139"/>
      <c r="CV127" s="139"/>
      <c r="CW127" s="139"/>
      <c r="CX127" s="139"/>
      <c r="CY127" s="139"/>
      <c r="CZ127" s="139"/>
      <c r="DA127" s="139"/>
      <c r="DB127" s="139"/>
      <c r="DC127" s="139"/>
      <c r="DD127" s="139"/>
      <c r="DE127" s="139"/>
      <c r="DF127" s="139"/>
      <c r="DG127" s="139"/>
      <c r="DH127" s="139"/>
      <c r="DI127" s="139"/>
      <c r="DJ127" s="139"/>
      <c r="DK127" s="139"/>
      <c r="DL127" s="167"/>
      <c r="DM127" s="168"/>
      <c r="DN127" s="169"/>
      <c r="DO127" s="170"/>
      <c r="DP127" s="137"/>
      <c r="DQ127" s="170"/>
      <c r="DR127" s="171"/>
      <c r="DS127" s="172"/>
      <c r="DT127" s="173"/>
      <c r="DU127" s="174"/>
    </row>
    <row r="128" spans="1:125" ht="18.75" customHeight="1">
      <c r="A128" s="165"/>
      <c r="B128" s="166"/>
      <c r="C128" s="138"/>
      <c r="D128" s="138"/>
      <c r="E128" s="138"/>
      <c r="F128" s="138"/>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c r="CA128" s="139"/>
      <c r="CB128" s="139"/>
      <c r="CC128" s="139"/>
      <c r="CD128" s="139"/>
      <c r="CE128" s="139"/>
      <c r="CF128" s="139"/>
      <c r="CG128" s="139"/>
      <c r="CH128" s="139"/>
      <c r="CI128" s="139"/>
      <c r="CJ128" s="139"/>
      <c r="CK128" s="139"/>
      <c r="CL128" s="139"/>
      <c r="CM128" s="139"/>
      <c r="CN128" s="139"/>
      <c r="CO128" s="139"/>
      <c r="CP128" s="139"/>
      <c r="CQ128" s="139"/>
      <c r="CR128" s="139"/>
      <c r="CS128" s="139"/>
      <c r="CT128" s="139"/>
      <c r="CU128" s="139"/>
      <c r="CV128" s="139"/>
      <c r="CW128" s="139"/>
      <c r="CX128" s="139"/>
      <c r="CY128" s="139"/>
      <c r="CZ128" s="139"/>
      <c r="DA128" s="139"/>
      <c r="DB128" s="139"/>
      <c r="DC128" s="139"/>
      <c r="DD128" s="139"/>
      <c r="DE128" s="139"/>
      <c r="DF128" s="139"/>
      <c r="DG128" s="139"/>
      <c r="DH128" s="139"/>
      <c r="DI128" s="139"/>
      <c r="DJ128" s="139"/>
      <c r="DK128" s="139"/>
      <c r="DL128" s="167"/>
      <c r="DM128" s="168"/>
      <c r="DN128" s="169"/>
      <c r="DO128" s="170"/>
      <c r="DP128" s="137"/>
      <c r="DQ128" s="170"/>
      <c r="DR128" s="171"/>
      <c r="DS128" s="172"/>
      <c r="DT128" s="173"/>
      <c r="DU128" s="174"/>
    </row>
    <row r="129" spans="1:125" ht="18.75" customHeight="1">
      <c r="A129" s="165"/>
      <c r="B129" s="166"/>
      <c r="C129" s="138"/>
      <c r="D129" s="138"/>
      <c r="E129" s="138"/>
      <c r="F129" s="138"/>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c r="CA129" s="139"/>
      <c r="CB129" s="139"/>
      <c r="CC129" s="139"/>
      <c r="CD129" s="139"/>
      <c r="CE129" s="139"/>
      <c r="CF129" s="139"/>
      <c r="CG129" s="139"/>
      <c r="CH129" s="139"/>
      <c r="CI129" s="139"/>
      <c r="CJ129" s="139"/>
      <c r="CK129" s="139"/>
      <c r="CL129" s="139"/>
      <c r="CM129" s="139"/>
      <c r="CN129" s="139"/>
      <c r="CO129" s="139"/>
      <c r="CP129" s="139"/>
      <c r="CQ129" s="139"/>
      <c r="CR129" s="139"/>
      <c r="CS129" s="139"/>
      <c r="CT129" s="139"/>
      <c r="CU129" s="139"/>
      <c r="CV129" s="139"/>
      <c r="CW129" s="139"/>
      <c r="CX129" s="139"/>
      <c r="CY129" s="139"/>
      <c r="CZ129" s="139"/>
      <c r="DA129" s="139"/>
      <c r="DB129" s="139"/>
      <c r="DC129" s="139"/>
      <c r="DD129" s="139"/>
      <c r="DE129" s="139"/>
      <c r="DF129" s="139"/>
      <c r="DG129" s="139"/>
      <c r="DH129" s="139"/>
      <c r="DI129" s="139"/>
      <c r="DJ129" s="139"/>
      <c r="DK129" s="139"/>
      <c r="DL129" s="167"/>
      <c r="DM129" s="168"/>
      <c r="DN129" s="169"/>
      <c r="DO129" s="170"/>
      <c r="DP129" s="137"/>
      <c r="DQ129" s="170"/>
      <c r="DR129" s="171"/>
      <c r="DS129" s="172"/>
      <c r="DT129" s="173"/>
      <c r="DU129" s="174"/>
    </row>
    <row r="130" spans="1:125" ht="18.75" customHeight="1">
      <c r="A130" s="165"/>
      <c r="B130" s="166"/>
      <c r="C130" s="138"/>
      <c r="D130" s="138"/>
      <c r="E130" s="138"/>
      <c r="F130" s="138"/>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c r="CA130" s="139"/>
      <c r="CB130" s="139"/>
      <c r="CC130" s="139"/>
      <c r="CD130" s="139"/>
      <c r="CE130" s="139"/>
      <c r="CF130" s="139"/>
      <c r="CG130" s="139"/>
      <c r="CH130" s="139"/>
      <c r="CI130" s="139"/>
      <c r="CJ130" s="139"/>
      <c r="CK130" s="139"/>
      <c r="CL130" s="139"/>
      <c r="CM130" s="139"/>
      <c r="CN130" s="139"/>
      <c r="CO130" s="139"/>
      <c r="CP130" s="139"/>
      <c r="CQ130" s="139"/>
      <c r="CR130" s="139"/>
      <c r="CS130" s="139"/>
      <c r="CT130" s="139"/>
      <c r="CU130" s="139"/>
      <c r="CV130" s="139"/>
      <c r="CW130" s="139"/>
      <c r="CX130" s="139"/>
      <c r="CY130" s="139"/>
      <c r="CZ130" s="139"/>
      <c r="DA130" s="139"/>
      <c r="DB130" s="139"/>
      <c r="DC130" s="139"/>
      <c r="DD130" s="139"/>
      <c r="DE130" s="139"/>
      <c r="DF130" s="139"/>
      <c r="DG130" s="139"/>
      <c r="DH130" s="139"/>
      <c r="DI130" s="139"/>
      <c r="DJ130" s="139"/>
      <c r="DK130" s="139"/>
      <c r="DL130" s="167"/>
      <c r="DM130" s="168"/>
      <c r="DN130" s="169"/>
      <c r="DO130" s="170"/>
      <c r="DP130" s="137"/>
      <c r="DQ130" s="170"/>
      <c r="DR130" s="171"/>
      <c r="DS130" s="172"/>
      <c r="DT130" s="173"/>
      <c r="DU130" s="174"/>
    </row>
    <row r="131" spans="1:125" ht="18.75" customHeight="1">
      <c r="A131" s="165"/>
      <c r="B131" s="166"/>
      <c r="C131" s="138"/>
      <c r="D131" s="138"/>
      <c r="E131" s="138"/>
      <c r="F131" s="138"/>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c r="CA131" s="139"/>
      <c r="CB131" s="139"/>
      <c r="CC131" s="139"/>
      <c r="CD131" s="139"/>
      <c r="CE131" s="139"/>
      <c r="CF131" s="139"/>
      <c r="CG131" s="139"/>
      <c r="CH131" s="139"/>
      <c r="CI131" s="139"/>
      <c r="CJ131" s="139"/>
      <c r="CK131" s="139"/>
      <c r="CL131" s="139"/>
      <c r="CM131" s="139"/>
      <c r="CN131" s="139"/>
      <c r="CO131" s="139"/>
      <c r="CP131" s="139"/>
      <c r="CQ131" s="139"/>
      <c r="CR131" s="139"/>
      <c r="CS131" s="139"/>
      <c r="CT131" s="139"/>
      <c r="CU131" s="139"/>
      <c r="CV131" s="139"/>
      <c r="CW131" s="139"/>
      <c r="CX131" s="139"/>
      <c r="CY131" s="139"/>
      <c r="CZ131" s="139"/>
      <c r="DA131" s="139"/>
      <c r="DB131" s="139"/>
      <c r="DC131" s="139"/>
      <c r="DD131" s="139"/>
      <c r="DE131" s="139"/>
      <c r="DF131" s="139"/>
      <c r="DG131" s="139"/>
      <c r="DH131" s="139"/>
      <c r="DI131" s="139"/>
      <c r="DJ131" s="139"/>
      <c r="DK131" s="139"/>
      <c r="DL131" s="167"/>
      <c r="DM131" s="168"/>
      <c r="DN131" s="169"/>
      <c r="DO131" s="170"/>
      <c r="DP131" s="137"/>
      <c r="DQ131" s="170"/>
      <c r="DR131" s="171"/>
      <c r="DS131" s="172"/>
      <c r="DT131" s="173"/>
      <c r="DU131" s="174"/>
    </row>
    <row r="132" spans="1:125" ht="18.75" customHeight="1">
      <c r="A132" s="165"/>
      <c r="B132" s="166"/>
      <c r="C132" s="138"/>
      <c r="D132" s="138"/>
      <c r="E132" s="138"/>
      <c r="F132" s="138"/>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c r="CA132" s="139"/>
      <c r="CB132" s="139"/>
      <c r="CC132" s="139"/>
      <c r="CD132" s="139"/>
      <c r="CE132" s="139"/>
      <c r="CF132" s="139"/>
      <c r="CG132" s="139"/>
      <c r="CH132" s="139"/>
      <c r="CI132" s="139"/>
      <c r="CJ132" s="139"/>
      <c r="CK132" s="139"/>
      <c r="CL132" s="139"/>
      <c r="CM132" s="139"/>
      <c r="CN132" s="139"/>
      <c r="CO132" s="139"/>
      <c r="CP132" s="139"/>
      <c r="CQ132" s="139"/>
      <c r="CR132" s="139"/>
      <c r="CS132" s="139"/>
      <c r="CT132" s="139"/>
      <c r="CU132" s="139"/>
      <c r="CV132" s="139"/>
      <c r="CW132" s="139"/>
      <c r="CX132" s="139"/>
      <c r="CY132" s="139"/>
      <c r="CZ132" s="139"/>
      <c r="DA132" s="139"/>
      <c r="DB132" s="139"/>
      <c r="DC132" s="139"/>
      <c r="DD132" s="139"/>
      <c r="DE132" s="139"/>
      <c r="DF132" s="139"/>
      <c r="DG132" s="139"/>
      <c r="DH132" s="139"/>
      <c r="DI132" s="139"/>
      <c r="DJ132" s="139"/>
      <c r="DK132" s="139"/>
      <c r="DL132" s="167"/>
      <c r="DM132" s="168"/>
      <c r="DN132" s="169"/>
      <c r="DO132" s="170"/>
      <c r="DP132" s="137"/>
      <c r="DQ132" s="170"/>
      <c r="DR132" s="171"/>
      <c r="DS132" s="172"/>
      <c r="DT132" s="173"/>
      <c r="DU132" s="174"/>
    </row>
    <row r="133" spans="1:125" ht="18.75" customHeight="1">
      <c r="A133" s="165"/>
      <c r="B133" s="166"/>
      <c r="C133" s="138"/>
      <c r="D133" s="138"/>
      <c r="E133" s="138"/>
      <c r="F133" s="138"/>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c r="CA133" s="139"/>
      <c r="CB133" s="139"/>
      <c r="CC133" s="139"/>
      <c r="CD133" s="139"/>
      <c r="CE133" s="139"/>
      <c r="CF133" s="139"/>
      <c r="CG133" s="139"/>
      <c r="CH133" s="139"/>
      <c r="CI133" s="139"/>
      <c r="CJ133" s="139"/>
      <c r="CK133" s="139"/>
      <c r="CL133" s="139"/>
      <c r="CM133" s="139"/>
      <c r="CN133" s="139"/>
      <c r="CO133" s="139"/>
      <c r="CP133" s="139"/>
      <c r="CQ133" s="139"/>
      <c r="CR133" s="139"/>
      <c r="CS133" s="139"/>
      <c r="CT133" s="139"/>
      <c r="CU133" s="139"/>
      <c r="CV133" s="139"/>
      <c r="CW133" s="139"/>
      <c r="CX133" s="139"/>
      <c r="CY133" s="139"/>
      <c r="CZ133" s="139"/>
      <c r="DA133" s="139"/>
      <c r="DB133" s="139"/>
      <c r="DC133" s="139"/>
      <c r="DD133" s="139"/>
      <c r="DE133" s="139"/>
      <c r="DF133" s="139"/>
      <c r="DG133" s="139"/>
      <c r="DH133" s="139"/>
      <c r="DI133" s="139"/>
      <c r="DJ133" s="139"/>
      <c r="DK133" s="139"/>
      <c r="DL133" s="167"/>
      <c r="DM133" s="168"/>
      <c r="DN133" s="169"/>
      <c r="DO133" s="170"/>
      <c r="DP133" s="137"/>
      <c r="DQ133" s="170"/>
      <c r="DR133" s="171"/>
      <c r="DS133" s="172"/>
      <c r="DT133" s="173"/>
      <c r="DU133" s="174"/>
    </row>
    <row r="134" spans="1:125" ht="18.75" customHeight="1">
      <c r="A134" s="165"/>
      <c r="B134" s="166"/>
      <c r="C134" s="138"/>
      <c r="D134" s="138"/>
      <c r="E134" s="138"/>
      <c r="F134" s="138"/>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c r="CA134" s="139"/>
      <c r="CB134" s="139"/>
      <c r="CC134" s="139"/>
      <c r="CD134" s="139"/>
      <c r="CE134" s="139"/>
      <c r="CF134" s="139"/>
      <c r="CG134" s="139"/>
      <c r="CH134" s="139"/>
      <c r="CI134" s="139"/>
      <c r="CJ134" s="139"/>
      <c r="CK134" s="139"/>
      <c r="CL134" s="139"/>
      <c r="CM134" s="139"/>
      <c r="CN134" s="139"/>
      <c r="CO134" s="139"/>
      <c r="CP134" s="139"/>
      <c r="CQ134" s="139"/>
      <c r="CR134" s="139"/>
      <c r="CS134" s="139"/>
      <c r="CT134" s="139"/>
      <c r="CU134" s="139"/>
      <c r="CV134" s="139"/>
      <c r="CW134" s="139"/>
      <c r="CX134" s="139"/>
      <c r="CY134" s="139"/>
      <c r="CZ134" s="139"/>
      <c r="DA134" s="139"/>
      <c r="DB134" s="139"/>
      <c r="DC134" s="139"/>
      <c r="DD134" s="139"/>
      <c r="DE134" s="139"/>
      <c r="DF134" s="139"/>
      <c r="DG134" s="139"/>
      <c r="DH134" s="139"/>
      <c r="DI134" s="139"/>
      <c r="DJ134" s="139"/>
      <c r="DK134" s="139"/>
      <c r="DL134" s="167"/>
      <c r="DM134" s="168"/>
      <c r="DN134" s="169"/>
      <c r="DO134" s="170"/>
      <c r="DP134" s="137"/>
      <c r="DQ134" s="170"/>
      <c r="DR134" s="171"/>
      <c r="DS134" s="172"/>
      <c r="DT134" s="173"/>
      <c r="DU134" s="174"/>
    </row>
    <row r="135" spans="1:125" ht="18.75" customHeight="1">
      <c r="A135" s="165"/>
      <c r="B135" s="166"/>
      <c r="C135" s="138"/>
      <c r="D135" s="138"/>
      <c r="E135" s="138"/>
      <c r="F135" s="138"/>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c r="CA135" s="139"/>
      <c r="CB135" s="139"/>
      <c r="CC135" s="139"/>
      <c r="CD135" s="139"/>
      <c r="CE135" s="139"/>
      <c r="CF135" s="139"/>
      <c r="CG135" s="139"/>
      <c r="CH135" s="139"/>
      <c r="CI135" s="139"/>
      <c r="CJ135" s="139"/>
      <c r="CK135" s="139"/>
      <c r="CL135" s="139"/>
      <c r="CM135" s="139"/>
      <c r="CN135" s="139"/>
      <c r="CO135" s="139"/>
      <c r="CP135" s="139"/>
      <c r="CQ135" s="139"/>
      <c r="CR135" s="139"/>
      <c r="CS135" s="139"/>
      <c r="CT135" s="139"/>
      <c r="CU135" s="139"/>
      <c r="CV135" s="139"/>
      <c r="CW135" s="139"/>
      <c r="CX135" s="139"/>
      <c r="CY135" s="139"/>
      <c r="CZ135" s="139"/>
      <c r="DA135" s="139"/>
      <c r="DB135" s="139"/>
      <c r="DC135" s="139"/>
      <c r="DD135" s="139"/>
      <c r="DE135" s="139"/>
      <c r="DF135" s="139"/>
      <c r="DG135" s="139"/>
      <c r="DH135" s="139"/>
      <c r="DI135" s="139"/>
      <c r="DJ135" s="139"/>
      <c r="DK135" s="139"/>
      <c r="DL135" s="167"/>
      <c r="DM135" s="168"/>
      <c r="DN135" s="169"/>
      <c r="DO135" s="170"/>
      <c r="DP135" s="137"/>
      <c r="DQ135" s="170"/>
      <c r="DR135" s="171"/>
      <c r="DS135" s="172"/>
      <c r="DT135" s="173"/>
      <c r="DU135" s="174"/>
    </row>
    <row r="136" spans="1:125" ht="18.75" customHeight="1">
      <c r="A136" s="165"/>
      <c r="B136" s="166"/>
      <c r="C136" s="138"/>
      <c r="D136" s="138"/>
      <c r="E136" s="138"/>
      <c r="F136" s="138"/>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c r="CA136" s="139"/>
      <c r="CB136" s="139"/>
      <c r="CC136" s="139"/>
      <c r="CD136" s="139"/>
      <c r="CE136" s="139"/>
      <c r="CF136" s="139"/>
      <c r="CG136" s="139"/>
      <c r="CH136" s="139"/>
      <c r="CI136" s="139"/>
      <c r="CJ136" s="139"/>
      <c r="CK136" s="139"/>
      <c r="CL136" s="139"/>
      <c r="CM136" s="139"/>
      <c r="CN136" s="139"/>
      <c r="CO136" s="139"/>
      <c r="CP136" s="139"/>
      <c r="CQ136" s="139"/>
      <c r="CR136" s="139"/>
      <c r="CS136" s="139"/>
      <c r="CT136" s="139"/>
      <c r="CU136" s="139"/>
      <c r="CV136" s="139"/>
      <c r="CW136" s="139"/>
      <c r="CX136" s="139"/>
      <c r="CY136" s="139"/>
      <c r="CZ136" s="139"/>
      <c r="DA136" s="139"/>
      <c r="DB136" s="139"/>
      <c r="DC136" s="139"/>
      <c r="DD136" s="139"/>
      <c r="DE136" s="139"/>
      <c r="DF136" s="139"/>
      <c r="DG136" s="139"/>
      <c r="DH136" s="139"/>
      <c r="DI136" s="139"/>
      <c r="DJ136" s="139"/>
      <c r="DK136" s="139"/>
      <c r="DL136" s="167"/>
      <c r="DM136" s="168"/>
      <c r="DN136" s="169"/>
      <c r="DO136" s="170"/>
      <c r="DP136" s="137"/>
      <c r="DQ136" s="170"/>
      <c r="DR136" s="171"/>
      <c r="DS136" s="172"/>
      <c r="DT136" s="173"/>
      <c r="DU136" s="174"/>
    </row>
    <row r="137" spans="1:125" ht="18.75" customHeight="1">
      <c r="A137" s="165"/>
      <c r="B137" s="166"/>
      <c r="C137" s="138"/>
      <c r="D137" s="138"/>
      <c r="E137" s="138"/>
      <c r="F137" s="138"/>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c r="CA137" s="139"/>
      <c r="CB137" s="139"/>
      <c r="CC137" s="139"/>
      <c r="CD137" s="139"/>
      <c r="CE137" s="139"/>
      <c r="CF137" s="139"/>
      <c r="CG137" s="139"/>
      <c r="CH137" s="139"/>
      <c r="CI137" s="139"/>
      <c r="CJ137" s="139"/>
      <c r="CK137" s="139"/>
      <c r="CL137" s="139"/>
      <c r="CM137" s="139"/>
      <c r="CN137" s="139"/>
      <c r="CO137" s="139"/>
      <c r="CP137" s="139"/>
      <c r="CQ137" s="139"/>
      <c r="CR137" s="139"/>
      <c r="CS137" s="139"/>
      <c r="CT137" s="139"/>
      <c r="CU137" s="139"/>
      <c r="CV137" s="139"/>
      <c r="CW137" s="139"/>
      <c r="CX137" s="139"/>
      <c r="CY137" s="139"/>
      <c r="CZ137" s="139"/>
      <c r="DA137" s="139"/>
      <c r="DB137" s="139"/>
      <c r="DC137" s="139"/>
      <c r="DD137" s="139"/>
      <c r="DE137" s="139"/>
      <c r="DF137" s="139"/>
      <c r="DG137" s="139"/>
      <c r="DH137" s="139"/>
      <c r="DI137" s="139"/>
      <c r="DJ137" s="139"/>
      <c r="DK137" s="139"/>
      <c r="DL137" s="167"/>
      <c r="DM137" s="168"/>
      <c r="DN137" s="169"/>
      <c r="DO137" s="170"/>
      <c r="DP137" s="137"/>
      <c r="DQ137" s="170"/>
      <c r="DR137" s="171"/>
      <c r="DS137" s="172"/>
      <c r="DT137" s="173"/>
      <c r="DU137" s="174"/>
    </row>
    <row r="138" spans="1:125" ht="18.75" customHeight="1">
      <c r="A138" s="165"/>
      <c r="B138" s="166"/>
      <c r="C138" s="138"/>
      <c r="D138" s="138"/>
      <c r="E138" s="138"/>
      <c r="F138" s="138"/>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c r="CA138" s="139"/>
      <c r="CB138" s="139"/>
      <c r="CC138" s="139"/>
      <c r="CD138" s="139"/>
      <c r="CE138" s="139"/>
      <c r="CF138" s="139"/>
      <c r="CG138" s="139"/>
      <c r="CH138" s="139"/>
      <c r="CI138" s="139"/>
      <c r="CJ138" s="139"/>
      <c r="CK138" s="139"/>
      <c r="CL138" s="139"/>
      <c r="CM138" s="139"/>
      <c r="CN138" s="139"/>
      <c r="CO138" s="139"/>
      <c r="CP138" s="139"/>
      <c r="CQ138" s="139"/>
      <c r="CR138" s="139"/>
      <c r="CS138" s="139"/>
      <c r="CT138" s="139"/>
      <c r="CU138" s="139"/>
      <c r="CV138" s="139"/>
      <c r="CW138" s="139"/>
      <c r="CX138" s="139"/>
      <c r="CY138" s="139"/>
      <c r="CZ138" s="139"/>
      <c r="DA138" s="139"/>
      <c r="DB138" s="139"/>
      <c r="DC138" s="139"/>
      <c r="DD138" s="139"/>
      <c r="DE138" s="139"/>
      <c r="DF138" s="139"/>
      <c r="DG138" s="139"/>
      <c r="DH138" s="139"/>
      <c r="DI138" s="139"/>
      <c r="DJ138" s="139"/>
      <c r="DK138" s="139"/>
      <c r="DL138" s="167"/>
      <c r="DM138" s="168"/>
      <c r="DN138" s="169"/>
      <c r="DO138" s="170"/>
      <c r="DP138" s="137"/>
      <c r="DQ138" s="170"/>
      <c r="DR138" s="171"/>
      <c r="DS138" s="172"/>
      <c r="DT138" s="173"/>
      <c r="DU138" s="174"/>
    </row>
    <row r="139" spans="1:125" ht="18.75" customHeight="1">
      <c r="A139" s="165"/>
      <c r="B139" s="166"/>
      <c r="C139" s="138"/>
      <c r="D139" s="138"/>
      <c r="E139" s="138"/>
      <c r="F139" s="138"/>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c r="CA139" s="139"/>
      <c r="CB139" s="139"/>
      <c r="CC139" s="139"/>
      <c r="CD139" s="139"/>
      <c r="CE139" s="139"/>
      <c r="CF139" s="139"/>
      <c r="CG139" s="139"/>
      <c r="CH139" s="139"/>
      <c r="CI139" s="139"/>
      <c r="CJ139" s="139"/>
      <c r="CK139" s="139"/>
      <c r="CL139" s="139"/>
      <c r="CM139" s="139"/>
      <c r="CN139" s="139"/>
      <c r="CO139" s="139"/>
      <c r="CP139" s="139"/>
      <c r="CQ139" s="139"/>
      <c r="CR139" s="139"/>
      <c r="CS139" s="139"/>
      <c r="CT139" s="139"/>
      <c r="CU139" s="139"/>
      <c r="CV139" s="139"/>
      <c r="CW139" s="139"/>
      <c r="CX139" s="139"/>
      <c r="CY139" s="139"/>
      <c r="CZ139" s="139"/>
      <c r="DA139" s="139"/>
      <c r="DB139" s="139"/>
      <c r="DC139" s="139"/>
      <c r="DD139" s="139"/>
      <c r="DE139" s="139"/>
      <c r="DF139" s="139"/>
      <c r="DG139" s="139"/>
      <c r="DH139" s="139"/>
      <c r="DI139" s="139"/>
      <c r="DJ139" s="139"/>
      <c r="DK139" s="139"/>
      <c r="DL139" s="167"/>
      <c r="DM139" s="168"/>
      <c r="DN139" s="169"/>
      <c r="DO139" s="170"/>
      <c r="DP139" s="137"/>
      <c r="DQ139" s="170"/>
      <c r="DR139" s="171"/>
      <c r="DS139" s="172"/>
      <c r="DT139" s="173"/>
      <c r="DU139" s="174"/>
    </row>
    <row r="140" spans="1:125" ht="18.75" customHeight="1">
      <c r="A140" s="165"/>
      <c r="B140" s="166"/>
      <c r="C140" s="138"/>
      <c r="D140" s="138"/>
      <c r="E140" s="138"/>
      <c r="F140" s="138"/>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39"/>
      <c r="CX140" s="139"/>
      <c r="CY140" s="139"/>
      <c r="CZ140" s="139"/>
      <c r="DA140" s="139"/>
      <c r="DB140" s="139"/>
      <c r="DC140" s="139"/>
      <c r="DD140" s="139"/>
      <c r="DE140" s="139"/>
      <c r="DF140" s="139"/>
      <c r="DG140" s="139"/>
      <c r="DH140" s="139"/>
      <c r="DI140" s="139"/>
      <c r="DJ140" s="139"/>
      <c r="DK140" s="139"/>
      <c r="DL140" s="167"/>
      <c r="DM140" s="168"/>
      <c r="DN140" s="169"/>
      <c r="DO140" s="170"/>
      <c r="DP140" s="137"/>
      <c r="DQ140" s="170"/>
      <c r="DR140" s="171"/>
      <c r="DS140" s="172"/>
      <c r="DT140" s="173"/>
      <c r="DU140" s="174"/>
    </row>
    <row r="141" spans="1:125" ht="18.75" customHeight="1">
      <c r="A141" s="165"/>
      <c r="B141" s="166"/>
      <c r="C141" s="138"/>
      <c r="D141" s="138"/>
      <c r="E141" s="138"/>
      <c r="F141" s="138"/>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c r="CA141" s="139"/>
      <c r="CB141" s="139"/>
      <c r="CC141" s="139"/>
      <c r="CD141" s="139"/>
      <c r="CE141" s="139"/>
      <c r="CF141" s="139"/>
      <c r="CG141" s="139"/>
      <c r="CH141" s="139"/>
      <c r="CI141" s="139"/>
      <c r="CJ141" s="139"/>
      <c r="CK141" s="139"/>
      <c r="CL141" s="139"/>
      <c r="CM141" s="139"/>
      <c r="CN141" s="139"/>
      <c r="CO141" s="139"/>
      <c r="CP141" s="139"/>
      <c r="CQ141" s="139"/>
      <c r="CR141" s="139"/>
      <c r="CS141" s="139"/>
      <c r="CT141" s="139"/>
      <c r="CU141" s="139"/>
      <c r="CV141" s="139"/>
      <c r="CW141" s="139"/>
      <c r="CX141" s="139"/>
      <c r="CY141" s="139"/>
      <c r="CZ141" s="139"/>
      <c r="DA141" s="139"/>
      <c r="DB141" s="139"/>
      <c r="DC141" s="139"/>
      <c r="DD141" s="139"/>
      <c r="DE141" s="139"/>
      <c r="DF141" s="139"/>
      <c r="DG141" s="139"/>
      <c r="DH141" s="139"/>
      <c r="DI141" s="139"/>
      <c r="DJ141" s="139"/>
      <c r="DK141" s="139"/>
      <c r="DL141" s="167"/>
      <c r="DM141" s="168"/>
      <c r="DN141" s="169"/>
      <c r="DO141" s="170"/>
      <c r="DP141" s="137"/>
      <c r="DQ141" s="170"/>
      <c r="DR141" s="171"/>
      <c r="DS141" s="172"/>
      <c r="DT141" s="173"/>
      <c r="DU141" s="174"/>
    </row>
    <row r="142" spans="1:125" ht="18.75" customHeight="1">
      <c r="A142" s="165"/>
      <c r="B142" s="166"/>
      <c r="C142" s="138"/>
      <c r="D142" s="138"/>
      <c r="E142" s="138"/>
      <c r="F142" s="138"/>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c r="CA142" s="139"/>
      <c r="CB142" s="139"/>
      <c r="CC142" s="139"/>
      <c r="CD142" s="139"/>
      <c r="CE142" s="139"/>
      <c r="CF142" s="139"/>
      <c r="CG142" s="139"/>
      <c r="CH142" s="139"/>
      <c r="CI142" s="139"/>
      <c r="CJ142" s="139"/>
      <c r="CK142" s="139"/>
      <c r="CL142" s="139"/>
      <c r="CM142" s="139"/>
      <c r="CN142" s="139"/>
      <c r="CO142" s="139"/>
      <c r="CP142" s="139"/>
      <c r="CQ142" s="139"/>
      <c r="CR142" s="139"/>
      <c r="CS142" s="139"/>
      <c r="CT142" s="139"/>
      <c r="CU142" s="139"/>
      <c r="CV142" s="139"/>
      <c r="CW142" s="139"/>
      <c r="CX142" s="139"/>
      <c r="CY142" s="139"/>
      <c r="CZ142" s="139"/>
      <c r="DA142" s="139"/>
      <c r="DB142" s="139"/>
      <c r="DC142" s="139"/>
      <c r="DD142" s="139"/>
      <c r="DE142" s="139"/>
      <c r="DF142" s="139"/>
      <c r="DG142" s="139"/>
      <c r="DH142" s="139"/>
      <c r="DI142" s="139"/>
      <c r="DJ142" s="139"/>
      <c r="DK142" s="139"/>
      <c r="DL142" s="167"/>
      <c r="DM142" s="168"/>
      <c r="DN142" s="169"/>
      <c r="DO142" s="170"/>
      <c r="DP142" s="137"/>
      <c r="DQ142" s="170"/>
      <c r="DR142" s="171"/>
      <c r="DS142" s="172"/>
      <c r="DT142" s="173"/>
      <c r="DU142" s="174"/>
    </row>
    <row r="143" spans="1:125" ht="18.75" customHeight="1">
      <c r="A143" s="165"/>
      <c r="B143" s="166"/>
      <c r="C143" s="138"/>
      <c r="D143" s="138"/>
      <c r="E143" s="138"/>
      <c r="F143" s="138"/>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c r="CA143" s="139"/>
      <c r="CB143" s="139"/>
      <c r="CC143" s="139"/>
      <c r="CD143" s="139"/>
      <c r="CE143" s="139"/>
      <c r="CF143" s="139"/>
      <c r="CG143" s="139"/>
      <c r="CH143" s="139"/>
      <c r="CI143" s="139"/>
      <c r="CJ143" s="139"/>
      <c r="CK143" s="139"/>
      <c r="CL143" s="139"/>
      <c r="CM143" s="139"/>
      <c r="CN143" s="139"/>
      <c r="CO143" s="139"/>
      <c r="CP143" s="139"/>
      <c r="CQ143" s="139"/>
      <c r="CR143" s="139"/>
      <c r="CS143" s="139"/>
      <c r="CT143" s="139"/>
      <c r="CU143" s="139"/>
      <c r="CV143" s="139"/>
      <c r="CW143" s="139"/>
      <c r="CX143" s="139"/>
      <c r="CY143" s="139"/>
      <c r="CZ143" s="139"/>
      <c r="DA143" s="139"/>
      <c r="DB143" s="139"/>
      <c r="DC143" s="139"/>
      <c r="DD143" s="139"/>
      <c r="DE143" s="139"/>
      <c r="DF143" s="139"/>
      <c r="DG143" s="139"/>
      <c r="DH143" s="139"/>
      <c r="DI143" s="139"/>
      <c r="DJ143" s="139"/>
      <c r="DK143" s="139"/>
      <c r="DL143" s="167"/>
      <c r="DM143" s="168"/>
      <c r="DN143" s="169"/>
      <c r="DO143" s="170"/>
      <c r="DP143" s="137"/>
      <c r="DQ143" s="170"/>
      <c r="DR143" s="171"/>
      <c r="DS143" s="172"/>
      <c r="DT143" s="173"/>
      <c r="DU143" s="174"/>
    </row>
    <row r="144" spans="1:125" ht="18.75" customHeight="1">
      <c r="A144" s="165"/>
      <c r="B144" s="166"/>
      <c r="C144" s="138"/>
      <c r="D144" s="138"/>
      <c r="E144" s="138"/>
      <c r="F144" s="138"/>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c r="CA144" s="139"/>
      <c r="CB144" s="139"/>
      <c r="CC144" s="139"/>
      <c r="CD144" s="139"/>
      <c r="CE144" s="139"/>
      <c r="CF144" s="139"/>
      <c r="CG144" s="139"/>
      <c r="CH144" s="139"/>
      <c r="CI144" s="139"/>
      <c r="CJ144" s="139"/>
      <c r="CK144" s="139"/>
      <c r="CL144" s="139"/>
      <c r="CM144" s="139"/>
      <c r="CN144" s="139"/>
      <c r="CO144" s="139"/>
      <c r="CP144" s="139"/>
      <c r="CQ144" s="139"/>
      <c r="CR144" s="139"/>
      <c r="CS144" s="139"/>
      <c r="CT144" s="139"/>
      <c r="CU144" s="139"/>
      <c r="CV144" s="139"/>
      <c r="CW144" s="139"/>
      <c r="CX144" s="139"/>
      <c r="CY144" s="139"/>
      <c r="CZ144" s="139"/>
      <c r="DA144" s="139"/>
      <c r="DB144" s="139"/>
      <c r="DC144" s="139"/>
      <c r="DD144" s="139"/>
      <c r="DE144" s="139"/>
      <c r="DF144" s="139"/>
      <c r="DG144" s="139"/>
      <c r="DH144" s="139"/>
      <c r="DI144" s="139"/>
      <c r="DJ144" s="139"/>
      <c r="DK144" s="139"/>
      <c r="DL144" s="167"/>
      <c r="DM144" s="168"/>
      <c r="DN144" s="169"/>
      <c r="DO144" s="170"/>
      <c r="DP144" s="137"/>
      <c r="DQ144" s="170"/>
      <c r="DR144" s="171"/>
      <c r="DS144" s="172"/>
      <c r="DT144" s="173"/>
      <c r="DU144" s="174"/>
    </row>
    <row r="145" spans="1:125" ht="18.75" customHeight="1">
      <c r="A145" s="165"/>
      <c r="B145" s="166"/>
      <c r="C145" s="138"/>
      <c r="D145" s="138"/>
      <c r="E145" s="138"/>
      <c r="F145" s="138"/>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c r="CA145" s="139"/>
      <c r="CB145" s="139"/>
      <c r="CC145" s="139"/>
      <c r="CD145" s="139"/>
      <c r="CE145" s="139"/>
      <c r="CF145" s="139"/>
      <c r="CG145" s="139"/>
      <c r="CH145" s="139"/>
      <c r="CI145" s="139"/>
      <c r="CJ145" s="139"/>
      <c r="CK145" s="139"/>
      <c r="CL145" s="139"/>
      <c r="CM145" s="139"/>
      <c r="CN145" s="139"/>
      <c r="CO145" s="139"/>
      <c r="CP145" s="139"/>
      <c r="CQ145" s="139"/>
      <c r="CR145" s="139"/>
      <c r="CS145" s="139"/>
      <c r="CT145" s="139"/>
      <c r="CU145" s="139"/>
      <c r="CV145" s="139"/>
      <c r="CW145" s="139"/>
      <c r="CX145" s="139"/>
      <c r="CY145" s="139"/>
      <c r="CZ145" s="139"/>
      <c r="DA145" s="139"/>
      <c r="DB145" s="139"/>
      <c r="DC145" s="139"/>
      <c r="DD145" s="139"/>
      <c r="DE145" s="139"/>
      <c r="DF145" s="139"/>
      <c r="DG145" s="139"/>
      <c r="DH145" s="139"/>
      <c r="DI145" s="139"/>
      <c r="DJ145" s="139"/>
      <c r="DK145" s="139"/>
      <c r="DL145" s="167"/>
      <c r="DM145" s="168"/>
      <c r="DN145" s="169"/>
      <c r="DO145" s="170"/>
      <c r="DP145" s="137"/>
      <c r="DQ145" s="170"/>
      <c r="DR145" s="171"/>
      <c r="DS145" s="172"/>
      <c r="DT145" s="173"/>
      <c r="DU145" s="174"/>
    </row>
    <row r="146" spans="1:125" ht="18.75" customHeight="1">
      <c r="A146" s="165"/>
      <c r="B146" s="166"/>
      <c r="C146" s="138"/>
      <c r="D146" s="138"/>
      <c r="E146" s="138"/>
      <c r="F146" s="138"/>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c r="CA146" s="139"/>
      <c r="CB146" s="139"/>
      <c r="CC146" s="139"/>
      <c r="CD146" s="139"/>
      <c r="CE146" s="139"/>
      <c r="CF146" s="139"/>
      <c r="CG146" s="139"/>
      <c r="CH146" s="139"/>
      <c r="CI146" s="139"/>
      <c r="CJ146" s="139"/>
      <c r="CK146" s="139"/>
      <c r="CL146" s="139"/>
      <c r="CM146" s="139"/>
      <c r="CN146" s="139"/>
      <c r="CO146" s="139"/>
      <c r="CP146" s="139"/>
      <c r="CQ146" s="139"/>
      <c r="CR146" s="139"/>
      <c r="CS146" s="139"/>
      <c r="CT146" s="139"/>
      <c r="CU146" s="139"/>
      <c r="CV146" s="139"/>
      <c r="CW146" s="139"/>
      <c r="CX146" s="139"/>
      <c r="CY146" s="139"/>
      <c r="CZ146" s="139"/>
      <c r="DA146" s="139"/>
      <c r="DB146" s="139"/>
      <c r="DC146" s="139"/>
      <c r="DD146" s="139"/>
      <c r="DE146" s="139"/>
      <c r="DF146" s="139"/>
      <c r="DG146" s="139"/>
      <c r="DH146" s="139"/>
      <c r="DI146" s="139"/>
      <c r="DJ146" s="139"/>
      <c r="DK146" s="139"/>
      <c r="DL146" s="167"/>
      <c r="DM146" s="168"/>
      <c r="DN146" s="169"/>
      <c r="DO146" s="170"/>
      <c r="DP146" s="137"/>
      <c r="DQ146" s="170"/>
      <c r="DR146" s="171"/>
      <c r="DS146" s="172"/>
      <c r="DT146" s="173"/>
      <c r="DU146" s="174"/>
    </row>
    <row r="147" spans="1:125" ht="18.75" customHeight="1">
      <c r="A147" s="165"/>
      <c r="B147" s="166"/>
      <c r="C147" s="138"/>
      <c r="D147" s="138"/>
      <c r="E147" s="138"/>
      <c r="F147" s="138"/>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c r="CA147" s="139"/>
      <c r="CB147" s="139"/>
      <c r="CC147" s="139"/>
      <c r="CD147" s="139"/>
      <c r="CE147" s="139"/>
      <c r="CF147" s="139"/>
      <c r="CG147" s="139"/>
      <c r="CH147" s="139"/>
      <c r="CI147" s="139"/>
      <c r="CJ147" s="139"/>
      <c r="CK147" s="139"/>
      <c r="CL147" s="139"/>
      <c r="CM147" s="139"/>
      <c r="CN147" s="139"/>
      <c r="CO147" s="139"/>
      <c r="CP147" s="139"/>
      <c r="CQ147" s="139"/>
      <c r="CR147" s="139"/>
      <c r="CS147" s="139"/>
      <c r="CT147" s="139"/>
      <c r="CU147" s="139"/>
      <c r="CV147" s="139"/>
      <c r="CW147" s="139"/>
      <c r="CX147" s="139"/>
      <c r="CY147" s="139"/>
      <c r="CZ147" s="139"/>
      <c r="DA147" s="139"/>
      <c r="DB147" s="139"/>
      <c r="DC147" s="139"/>
      <c r="DD147" s="139"/>
      <c r="DE147" s="139"/>
      <c r="DF147" s="139"/>
      <c r="DG147" s="139"/>
      <c r="DH147" s="139"/>
      <c r="DI147" s="139"/>
      <c r="DJ147" s="139"/>
      <c r="DK147" s="139"/>
      <c r="DL147" s="167"/>
      <c r="DM147" s="168"/>
      <c r="DN147" s="169"/>
      <c r="DO147" s="170"/>
      <c r="DP147" s="137"/>
      <c r="DQ147" s="170"/>
      <c r="DR147" s="171"/>
      <c r="DS147" s="172"/>
      <c r="DT147" s="173"/>
      <c r="DU147" s="174"/>
    </row>
    <row r="148" spans="1:125" ht="18.75" customHeight="1">
      <c r="A148" s="165"/>
      <c r="B148" s="166"/>
      <c r="C148" s="138"/>
      <c r="D148" s="138"/>
      <c r="E148" s="138"/>
      <c r="F148" s="138"/>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c r="CA148" s="139"/>
      <c r="CB148" s="139"/>
      <c r="CC148" s="139"/>
      <c r="CD148" s="139"/>
      <c r="CE148" s="139"/>
      <c r="CF148" s="139"/>
      <c r="CG148" s="139"/>
      <c r="CH148" s="139"/>
      <c r="CI148" s="139"/>
      <c r="CJ148" s="139"/>
      <c r="CK148" s="139"/>
      <c r="CL148" s="139"/>
      <c r="CM148" s="139"/>
      <c r="CN148" s="139"/>
      <c r="CO148" s="139"/>
      <c r="CP148" s="139"/>
      <c r="CQ148" s="139"/>
      <c r="CR148" s="139"/>
      <c r="CS148" s="139"/>
      <c r="CT148" s="139"/>
      <c r="CU148" s="139"/>
      <c r="CV148" s="139"/>
      <c r="CW148" s="139"/>
      <c r="CX148" s="139"/>
      <c r="CY148" s="139"/>
      <c r="CZ148" s="139"/>
      <c r="DA148" s="139"/>
      <c r="DB148" s="139"/>
      <c r="DC148" s="139"/>
      <c r="DD148" s="139"/>
      <c r="DE148" s="139"/>
      <c r="DF148" s="139"/>
      <c r="DG148" s="139"/>
      <c r="DH148" s="139"/>
      <c r="DI148" s="139"/>
      <c r="DJ148" s="139"/>
      <c r="DK148" s="139"/>
      <c r="DL148" s="167"/>
      <c r="DM148" s="168"/>
      <c r="DN148" s="169"/>
      <c r="DO148" s="170"/>
      <c r="DP148" s="137"/>
      <c r="DQ148" s="170"/>
      <c r="DR148" s="171"/>
      <c r="DS148" s="172"/>
      <c r="DT148" s="173"/>
      <c r="DU148" s="174"/>
    </row>
    <row r="149" spans="1:125" ht="18.75" customHeight="1">
      <c r="A149" s="165"/>
      <c r="B149" s="166"/>
      <c r="C149" s="138"/>
      <c r="D149" s="138"/>
      <c r="E149" s="138"/>
      <c r="F149" s="138"/>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c r="CA149" s="139"/>
      <c r="CB149" s="139"/>
      <c r="CC149" s="139"/>
      <c r="CD149" s="139"/>
      <c r="CE149" s="139"/>
      <c r="CF149" s="139"/>
      <c r="CG149" s="139"/>
      <c r="CH149" s="139"/>
      <c r="CI149" s="139"/>
      <c r="CJ149" s="139"/>
      <c r="CK149" s="139"/>
      <c r="CL149" s="139"/>
      <c r="CM149" s="139"/>
      <c r="CN149" s="139"/>
      <c r="CO149" s="139"/>
      <c r="CP149" s="139"/>
      <c r="CQ149" s="139"/>
      <c r="CR149" s="139"/>
      <c r="CS149" s="139"/>
      <c r="CT149" s="139"/>
      <c r="CU149" s="139"/>
      <c r="CV149" s="139"/>
      <c r="CW149" s="139"/>
      <c r="CX149" s="139"/>
      <c r="CY149" s="139"/>
      <c r="CZ149" s="139"/>
      <c r="DA149" s="139"/>
      <c r="DB149" s="139"/>
      <c r="DC149" s="139"/>
      <c r="DD149" s="139"/>
      <c r="DE149" s="139"/>
      <c r="DF149" s="139"/>
      <c r="DG149" s="139"/>
      <c r="DH149" s="139"/>
      <c r="DI149" s="139"/>
      <c r="DJ149" s="139"/>
      <c r="DK149" s="139"/>
      <c r="DL149" s="167"/>
      <c r="DM149" s="168"/>
      <c r="DN149" s="169"/>
      <c r="DO149" s="170"/>
      <c r="DP149" s="137"/>
      <c r="DQ149" s="170"/>
      <c r="DR149" s="171"/>
      <c r="DS149" s="172"/>
      <c r="DT149" s="173"/>
      <c r="DU149" s="174"/>
    </row>
    <row r="150" spans="1:125" ht="18.75" customHeight="1">
      <c r="A150" s="165"/>
      <c r="B150" s="166"/>
      <c r="C150" s="138"/>
      <c r="D150" s="138"/>
      <c r="E150" s="138"/>
      <c r="F150" s="138"/>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c r="CA150" s="139"/>
      <c r="CB150" s="139"/>
      <c r="CC150" s="139"/>
      <c r="CD150" s="139"/>
      <c r="CE150" s="139"/>
      <c r="CF150" s="139"/>
      <c r="CG150" s="139"/>
      <c r="CH150" s="139"/>
      <c r="CI150" s="139"/>
      <c r="CJ150" s="139"/>
      <c r="CK150" s="139"/>
      <c r="CL150" s="139"/>
      <c r="CM150" s="139"/>
      <c r="CN150" s="139"/>
      <c r="CO150" s="139"/>
      <c r="CP150" s="139"/>
      <c r="CQ150" s="139"/>
      <c r="CR150" s="139"/>
      <c r="CS150" s="139"/>
      <c r="CT150" s="139"/>
      <c r="CU150" s="139"/>
      <c r="CV150" s="139"/>
      <c r="CW150" s="139"/>
      <c r="CX150" s="139"/>
      <c r="CY150" s="139"/>
      <c r="CZ150" s="139"/>
      <c r="DA150" s="139"/>
      <c r="DB150" s="139"/>
      <c r="DC150" s="139"/>
      <c r="DD150" s="139"/>
      <c r="DE150" s="139"/>
      <c r="DF150" s="139"/>
      <c r="DG150" s="139"/>
      <c r="DH150" s="139"/>
      <c r="DI150" s="139"/>
      <c r="DJ150" s="139"/>
      <c r="DK150" s="139"/>
      <c r="DL150" s="167"/>
      <c r="DM150" s="168"/>
      <c r="DN150" s="169"/>
      <c r="DO150" s="170"/>
      <c r="DP150" s="137"/>
      <c r="DQ150" s="170"/>
      <c r="DR150" s="171"/>
      <c r="DS150" s="172"/>
      <c r="DT150" s="173"/>
      <c r="DU150" s="174"/>
    </row>
    <row r="151" spans="1:125" ht="18.75" customHeight="1">
      <c r="A151" s="165"/>
      <c r="B151" s="166"/>
      <c r="C151" s="138"/>
      <c r="D151" s="138"/>
      <c r="E151" s="138"/>
      <c r="F151" s="138"/>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c r="CI151" s="139"/>
      <c r="CJ151" s="139"/>
      <c r="CK151" s="139"/>
      <c r="CL151" s="139"/>
      <c r="CM151" s="139"/>
      <c r="CN151" s="139"/>
      <c r="CO151" s="139"/>
      <c r="CP151" s="139"/>
      <c r="CQ151" s="139"/>
      <c r="CR151" s="139"/>
      <c r="CS151" s="139"/>
      <c r="CT151" s="139"/>
      <c r="CU151" s="139"/>
      <c r="CV151" s="139"/>
      <c r="CW151" s="139"/>
      <c r="CX151" s="139"/>
      <c r="CY151" s="139"/>
      <c r="CZ151" s="139"/>
      <c r="DA151" s="139"/>
      <c r="DB151" s="139"/>
      <c r="DC151" s="139"/>
      <c r="DD151" s="139"/>
      <c r="DE151" s="139"/>
      <c r="DF151" s="139"/>
      <c r="DG151" s="139"/>
      <c r="DH151" s="139"/>
      <c r="DI151" s="139"/>
      <c r="DJ151" s="139"/>
      <c r="DK151" s="139"/>
      <c r="DL151" s="167"/>
      <c r="DM151" s="168"/>
      <c r="DN151" s="169"/>
      <c r="DO151" s="170"/>
      <c r="DP151" s="137"/>
      <c r="DQ151" s="170"/>
      <c r="DR151" s="171"/>
      <c r="DS151" s="172"/>
      <c r="DT151" s="173"/>
      <c r="DU151" s="174"/>
    </row>
    <row r="152" spans="1:125" ht="18.75" customHeight="1">
      <c r="A152" s="165"/>
      <c r="B152" s="166"/>
      <c r="C152" s="138"/>
      <c r="D152" s="138"/>
      <c r="E152" s="138"/>
      <c r="F152" s="138"/>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c r="CA152" s="139"/>
      <c r="CB152" s="139"/>
      <c r="CC152" s="139"/>
      <c r="CD152" s="139"/>
      <c r="CE152" s="139"/>
      <c r="CF152" s="139"/>
      <c r="CG152" s="139"/>
      <c r="CH152" s="139"/>
      <c r="CI152" s="139"/>
      <c r="CJ152" s="139"/>
      <c r="CK152" s="139"/>
      <c r="CL152" s="139"/>
      <c r="CM152" s="139"/>
      <c r="CN152" s="139"/>
      <c r="CO152" s="139"/>
      <c r="CP152" s="139"/>
      <c r="CQ152" s="139"/>
      <c r="CR152" s="139"/>
      <c r="CS152" s="139"/>
      <c r="CT152" s="139"/>
      <c r="CU152" s="139"/>
      <c r="CV152" s="139"/>
      <c r="CW152" s="139"/>
      <c r="CX152" s="139"/>
      <c r="CY152" s="139"/>
      <c r="CZ152" s="139"/>
      <c r="DA152" s="139"/>
      <c r="DB152" s="139"/>
      <c r="DC152" s="139"/>
      <c r="DD152" s="139"/>
      <c r="DE152" s="139"/>
      <c r="DF152" s="139"/>
      <c r="DG152" s="139"/>
      <c r="DH152" s="139"/>
      <c r="DI152" s="139"/>
      <c r="DJ152" s="139"/>
      <c r="DK152" s="139"/>
      <c r="DL152" s="167"/>
      <c r="DM152" s="168"/>
      <c r="DN152" s="169"/>
      <c r="DO152" s="170"/>
      <c r="DP152" s="137"/>
      <c r="DQ152" s="170"/>
      <c r="DR152" s="171"/>
      <c r="DS152" s="172"/>
      <c r="DT152" s="173"/>
      <c r="DU152" s="174"/>
    </row>
    <row r="153" spans="1:125" ht="18.75" customHeight="1">
      <c r="A153" s="165"/>
      <c r="B153" s="166"/>
      <c r="C153" s="138"/>
      <c r="D153" s="138"/>
      <c r="E153" s="138"/>
      <c r="F153" s="138"/>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c r="CA153" s="139"/>
      <c r="CB153" s="139"/>
      <c r="CC153" s="139"/>
      <c r="CD153" s="139"/>
      <c r="CE153" s="139"/>
      <c r="CF153" s="139"/>
      <c r="CG153" s="139"/>
      <c r="CH153" s="139"/>
      <c r="CI153" s="139"/>
      <c r="CJ153" s="139"/>
      <c r="CK153" s="139"/>
      <c r="CL153" s="139"/>
      <c r="CM153" s="139"/>
      <c r="CN153" s="139"/>
      <c r="CO153" s="139"/>
      <c r="CP153" s="139"/>
      <c r="CQ153" s="139"/>
      <c r="CR153" s="139"/>
      <c r="CS153" s="139"/>
      <c r="CT153" s="139"/>
      <c r="CU153" s="139"/>
      <c r="CV153" s="139"/>
      <c r="CW153" s="139"/>
      <c r="CX153" s="139"/>
      <c r="CY153" s="139"/>
      <c r="CZ153" s="139"/>
      <c r="DA153" s="139"/>
      <c r="DB153" s="139"/>
      <c r="DC153" s="139"/>
      <c r="DD153" s="139"/>
      <c r="DE153" s="139"/>
      <c r="DF153" s="139"/>
      <c r="DG153" s="139"/>
      <c r="DH153" s="139"/>
      <c r="DI153" s="139"/>
      <c r="DJ153" s="139"/>
      <c r="DK153" s="139"/>
      <c r="DL153" s="167"/>
      <c r="DM153" s="168"/>
      <c r="DN153" s="169"/>
      <c r="DO153" s="170"/>
      <c r="DP153" s="137"/>
      <c r="DQ153" s="170"/>
      <c r="DR153" s="171"/>
      <c r="DS153" s="172"/>
      <c r="DT153" s="173"/>
      <c r="DU153" s="174"/>
    </row>
    <row r="154" spans="1:125" ht="18.75" customHeight="1">
      <c r="A154" s="165"/>
      <c r="B154" s="166"/>
      <c r="C154" s="138"/>
      <c r="D154" s="138"/>
      <c r="E154" s="138"/>
      <c r="F154" s="138"/>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c r="CA154" s="139"/>
      <c r="CB154" s="139"/>
      <c r="CC154" s="139"/>
      <c r="CD154" s="139"/>
      <c r="CE154" s="139"/>
      <c r="CF154" s="139"/>
      <c r="CG154" s="139"/>
      <c r="CH154" s="139"/>
      <c r="CI154" s="139"/>
      <c r="CJ154" s="139"/>
      <c r="CK154" s="139"/>
      <c r="CL154" s="139"/>
      <c r="CM154" s="139"/>
      <c r="CN154" s="139"/>
      <c r="CO154" s="139"/>
      <c r="CP154" s="139"/>
      <c r="CQ154" s="139"/>
      <c r="CR154" s="139"/>
      <c r="CS154" s="139"/>
      <c r="CT154" s="139"/>
      <c r="CU154" s="139"/>
      <c r="CV154" s="139"/>
      <c r="CW154" s="139"/>
      <c r="CX154" s="139"/>
      <c r="CY154" s="139"/>
      <c r="CZ154" s="139"/>
      <c r="DA154" s="139"/>
      <c r="DB154" s="139"/>
      <c r="DC154" s="139"/>
      <c r="DD154" s="139"/>
      <c r="DE154" s="139"/>
      <c r="DF154" s="139"/>
      <c r="DG154" s="139"/>
      <c r="DH154" s="139"/>
      <c r="DI154" s="139"/>
      <c r="DJ154" s="139"/>
      <c r="DK154" s="139"/>
      <c r="DL154" s="167"/>
      <c r="DM154" s="168"/>
      <c r="DN154" s="169"/>
      <c r="DO154" s="170"/>
      <c r="DP154" s="137"/>
      <c r="DQ154" s="170"/>
      <c r="DR154" s="171"/>
      <c r="DS154" s="172"/>
      <c r="DT154" s="173"/>
      <c r="DU154" s="174"/>
    </row>
    <row r="155" spans="1:125" ht="18.75" customHeight="1">
      <c r="A155" s="165"/>
      <c r="B155" s="166"/>
      <c r="C155" s="138"/>
      <c r="D155" s="138"/>
      <c r="E155" s="138"/>
      <c r="F155" s="138"/>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c r="CA155" s="139"/>
      <c r="CB155" s="139"/>
      <c r="CC155" s="139"/>
      <c r="CD155" s="139"/>
      <c r="CE155" s="139"/>
      <c r="CF155" s="139"/>
      <c r="CG155" s="139"/>
      <c r="CH155" s="139"/>
      <c r="CI155" s="139"/>
      <c r="CJ155" s="139"/>
      <c r="CK155" s="139"/>
      <c r="CL155" s="139"/>
      <c r="CM155" s="139"/>
      <c r="CN155" s="139"/>
      <c r="CO155" s="139"/>
      <c r="CP155" s="139"/>
      <c r="CQ155" s="139"/>
      <c r="CR155" s="139"/>
      <c r="CS155" s="139"/>
      <c r="CT155" s="139"/>
      <c r="CU155" s="139"/>
      <c r="CV155" s="139"/>
      <c r="CW155" s="139"/>
      <c r="CX155" s="139"/>
      <c r="CY155" s="139"/>
      <c r="CZ155" s="139"/>
      <c r="DA155" s="139"/>
      <c r="DB155" s="139"/>
      <c r="DC155" s="139"/>
      <c r="DD155" s="139"/>
      <c r="DE155" s="139"/>
      <c r="DF155" s="139"/>
      <c r="DG155" s="139"/>
      <c r="DH155" s="139"/>
      <c r="DI155" s="139"/>
      <c r="DJ155" s="139"/>
      <c r="DK155" s="139"/>
      <c r="DL155" s="167"/>
      <c r="DM155" s="168"/>
      <c r="DN155" s="169"/>
      <c r="DO155" s="170"/>
      <c r="DP155" s="137"/>
      <c r="DQ155" s="170"/>
      <c r="DR155" s="171"/>
      <c r="DS155" s="172"/>
      <c r="DT155" s="173"/>
      <c r="DU155" s="174"/>
    </row>
    <row r="156" spans="1:125" ht="18.75" customHeight="1">
      <c r="A156" s="165"/>
      <c r="B156" s="166"/>
      <c r="C156" s="138"/>
      <c r="D156" s="138"/>
      <c r="E156" s="138"/>
      <c r="F156" s="138"/>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c r="CA156" s="139"/>
      <c r="CB156" s="139"/>
      <c r="CC156" s="139"/>
      <c r="CD156" s="139"/>
      <c r="CE156" s="139"/>
      <c r="CF156" s="139"/>
      <c r="CG156" s="139"/>
      <c r="CH156" s="139"/>
      <c r="CI156" s="139"/>
      <c r="CJ156" s="139"/>
      <c r="CK156" s="139"/>
      <c r="CL156" s="139"/>
      <c r="CM156" s="139"/>
      <c r="CN156" s="139"/>
      <c r="CO156" s="139"/>
      <c r="CP156" s="139"/>
      <c r="CQ156" s="139"/>
      <c r="CR156" s="139"/>
      <c r="CS156" s="139"/>
      <c r="CT156" s="139"/>
      <c r="CU156" s="139"/>
      <c r="CV156" s="139"/>
      <c r="CW156" s="139"/>
      <c r="CX156" s="139"/>
      <c r="CY156" s="139"/>
      <c r="CZ156" s="139"/>
      <c r="DA156" s="139"/>
      <c r="DB156" s="139"/>
      <c r="DC156" s="139"/>
      <c r="DD156" s="139"/>
      <c r="DE156" s="139"/>
      <c r="DF156" s="139"/>
      <c r="DG156" s="139"/>
      <c r="DH156" s="139"/>
      <c r="DI156" s="139"/>
      <c r="DJ156" s="139"/>
      <c r="DK156" s="139"/>
      <c r="DL156" s="167"/>
      <c r="DM156" s="168"/>
      <c r="DN156" s="169"/>
      <c r="DO156" s="170"/>
      <c r="DP156" s="137"/>
      <c r="DQ156" s="170"/>
      <c r="DR156" s="171"/>
      <c r="DS156" s="172"/>
      <c r="DT156" s="173"/>
      <c r="DU156" s="174"/>
    </row>
    <row r="157" spans="1:125" ht="18.75" customHeight="1">
      <c r="A157" s="165"/>
      <c r="B157" s="166"/>
      <c r="C157" s="138"/>
      <c r="D157" s="138"/>
      <c r="E157" s="138"/>
      <c r="F157" s="138"/>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c r="CA157" s="139"/>
      <c r="CB157" s="139"/>
      <c r="CC157" s="139"/>
      <c r="CD157" s="139"/>
      <c r="CE157" s="139"/>
      <c r="CF157" s="139"/>
      <c r="CG157" s="139"/>
      <c r="CH157" s="139"/>
      <c r="CI157" s="139"/>
      <c r="CJ157" s="139"/>
      <c r="CK157" s="139"/>
      <c r="CL157" s="139"/>
      <c r="CM157" s="139"/>
      <c r="CN157" s="139"/>
      <c r="CO157" s="139"/>
      <c r="CP157" s="139"/>
      <c r="CQ157" s="139"/>
      <c r="CR157" s="139"/>
      <c r="CS157" s="139"/>
      <c r="CT157" s="139"/>
      <c r="CU157" s="139"/>
      <c r="CV157" s="139"/>
      <c r="CW157" s="139"/>
      <c r="CX157" s="139"/>
      <c r="CY157" s="139"/>
      <c r="CZ157" s="139"/>
      <c r="DA157" s="139"/>
      <c r="DB157" s="139"/>
      <c r="DC157" s="139"/>
      <c r="DD157" s="139"/>
      <c r="DE157" s="139"/>
      <c r="DF157" s="139"/>
      <c r="DG157" s="139"/>
      <c r="DH157" s="139"/>
      <c r="DI157" s="139"/>
      <c r="DJ157" s="139"/>
      <c r="DK157" s="139"/>
      <c r="DL157" s="167"/>
      <c r="DM157" s="168"/>
      <c r="DN157" s="169"/>
      <c r="DO157" s="170"/>
      <c r="DP157" s="137"/>
      <c r="DQ157" s="170"/>
      <c r="DR157" s="171"/>
      <c r="DS157" s="172"/>
      <c r="DT157" s="173"/>
      <c r="DU157" s="174"/>
    </row>
    <row r="158" spans="1:125" ht="18.75" customHeight="1">
      <c r="A158" s="165"/>
      <c r="B158" s="166"/>
      <c r="C158" s="138"/>
      <c r="D158" s="138"/>
      <c r="E158" s="138"/>
      <c r="F158" s="138"/>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c r="CA158" s="139"/>
      <c r="CB158" s="139"/>
      <c r="CC158" s="139"/>
      <c r="CD158" s="139"/>
      <c r="CE158" s="139"/>
      <c r="CF158" s="139"/>
      <c r="CG158" s="139"/>
      <c r="CH158" s="139"/>
      <c r="CI158" s="139"/>
      <c r="CJ158" s="139"/>
      <c r="CK158" s="139"/>
      <c r="CL158" s="139"/>
      <c r="CM158" s="139"/>
      <c r="CN158" s="139"/>
      <c r="CO158" s="139"/>
      <c r="CP158" s="139"/>
      <c r="CQ158" s="139"/>
      <c r="CR158" s="139"/>
      <c r="CS158" s="139"/>
      <c r="CT158" s="139"/>
      <c r="CU158" s="139"/>
      <c r="CV158" s="139"/>
      <c r="CW158" s="139"/>
      <c r="CX158" s="139"/>
      <c r="CY158" s="139"/>
      <c r="CZ158" s="139"/>
      <c r="DA158" s="139"/>
      <c r="DB158" s="139"/>
      <c r="DC158" s="139"/>
      <c r="DD158" s="139"/>
      <c r="DE158" s="139"/>
      <c r="DF158" s="139"/>
      <c r="DG158" s="139"/>
      <c r="DH158" s="139"/>
      <c r="DI158" s="139"/>
      <c r="DJ158" s="139"/>
      <c r="DK158" s="139"/>
      <c r="DL158" s="167"/>
      <c r="DM158" s="168"/>
      <c r="DN158" s="169"/>
      <c r="DO158" s="170"/>
      <c r="DP158" s="137"/>
      <c r="DQ158" s="170"/>
      <c r="DR158" s="171"/>
      <c r="DS158" s="172"/>
      <c r="DT158" s="173"/>
      <c r="DU158" s="174"/>
    </row>
    <row r="159" spans="1:125" ht="18.75" customHeight="1">
      <c r="A159" s="165"/>
      <c r="B159" s="166"/>
      <c r="C159" s="138"/>
      <c r="D159" s="138"/>
      <c r="E159" s="138"/>
      <c r="F159" s="138"/>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c r="CA159" s="139"/>
      <c r="CB159" s="139"/>
      <c r="CC159" s="139"/>
      <c r="CD159" s="139"/>
      <c r="CE159" s="139"/>
      <c r="CF159" s="139"/>
      <c r="CG159" s="139"/>
      <c r="CH159" s="139"/>
      <c r="CI159" s="139"/>
      <c r="CJ159" s="139"/>
      <c r="CK159" s="139"/>
      <c r="CL159" s="139"/>
      <c r="CM159" s="139"/>
      <c r="CN159" s="139"/>
      <c r="CO159" s="139"/>
      <c r="CP159" s="139"/>
      <c r="CQ159" s="139"/>
      <c r="CR159" s="139"/>
      <c r="CS159" s="139"/>
      <c r="CT159" s="139"/>
      <c r="CU159" s="139"/>
      <c r="CV159" s="139"/>
      <c r="CW159" s="139"/>
      <c r="CX159" s="139"/>
      <c r="CY159" s="139"/>
      <c r="CZ159" s="139"/>
      <c r="DA159" s="139"/>
      <c r="DB159" s="139"/>
      <c r="DC159" s="139"/>
      <c r="DD159" s="139"/>
      <c r="DE159" s="139"/>
      <c r="DF159" s="139"/>
      <c r="DG159" s="139"/>
      <c r="DH159" s="139"/>
      <c r="DI159" s="139"/>
      <c r="DJ159" s="139"/>
      <c r="DK159" s="139"/>
      <c r="DL159" s="167"/>
      <c r="DM159" s="168"/>
      <c r="DN159" s="169"/>
      <c r="DO159" s="170"/>
      <c r="DP159" s="137"/>
      <c r="DQ159" s="170"/>
      <c r="DR159" s="171"/>
      <c r="DS159" s="172"/>
      <c r="DT159" s="173"/>
      <c r="DU159" s="174"/>
    </row>
    <row r="160" spans="1:125" ht="18.75" customHeight="1">
      <c r="A160" s="165"/>
      <c r="B160" s="166"/>
      <c r="C160" s="138"/>
      <c r="D160" s="138"/>
      <c r="E160" s="138"/>
      <c r="F160" s="138"/>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c r="CA160" s="139"/>
      <c r="CB160" s="139"/>
      <c r="CC160" s="139"/>
      <c r="CD160" s="139"/>
      <c r="CE160" s="139"/>
      <c r="CF160" s="139"/>
      <c r="CG160" s="139"/>
      <c r="CH160" s="139"/>
      <c r="CI160" s="139"/>
      <c r="CJ160" s="139"/>
      <c r="CK160" s="139"/>
      <c r="CL160" s="139"/>
      <c r="CM160" s="139"/>
      <c r="CN160" s="139"/>
      <c r="CO160" s="139"/>
      <c r="CP160" s="139"/>
      <c r="CQ160" s="139"/>
      <c r="CR160" s="139"/>
      <c r="CS160" s="139"/>
      <c r="CT160" s="139"/>
      <c r="CU160" s="139"/>
      <c r="CV160" s="139"/>
      <c r="CW160" s="139"/>
      <c r="CX160" s="139"/>
      <c r="CY160" s="139"/>
      <c r="CZ160" s="139"/>
      <c r="DA160" s="139"/>
      <c r="DB160" s="139"/>
      <c r="DC160" s="139"/>
      <c r="DD160" s="139"/>
      <c r="DE160" s="139"/>
      <c r="DF160" s="139"/>
      <c r="DG160" s="139"/>
      <c r="DH160" s="139"/>
      <c r="DI160" s="139"/>
      <c r="DJ160" s="139"/>
      <c r="DK160" s="139"/>
      <c r="DL160" s="167"/>
      <c r="DM160" s="168"/>
      <c r="DN160" s="169"/>
      <c r="DO160" s="170"/>
      <c r="DP160" s="137"/>
      <c r="DQ160" s="170"/>
      <c r="DR160" s="171"/>
      <c r="DS160" s="172"/>
      <c r="DT160" s="173"/>
      <c r="DU160" s="174"/>
    </row>
    <row r="161" spans="1:125" ht="18.75" customHeight="1">
      <c r="A161" s="165"/>
      <c r="B161" s="166"/>
      <c r="C161" s="138"/>
      <c r="D161" s="138"/>
      <c r="E161" s="138"/>
      <c r="F161" s="138"/>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c r="CA161" s="139"/>
      <c r="CB161" s="139"/>
      <c r="CC161" s="139"/>
      <c r="CD161" s="139"/>
      <c r="CE161" s="139"/>
      <c r="CF161" s="139"/>
      <c r="CG161" s="139"/>
      <c r="CH161" s="139"/>
      <c r="CI161" s="139"/>
      <c r="CJ161" s="139"/>
      <c r="CK161" s="139"/>
      <c r="CL161" s="139"/>
      <c r="CM161" s="139"/>
      <c r="CN161" s="139"/>
      <c r="CO161" s="139"/>
      <c r="CP161" s="139"/>
      <c r="CQ161" s="139"/>
      <c r="CR161" s="139"/>
      <c r="CS161" s="139"/>
      <c r="CT161" s="139"/>
      <c r="CU161" s="139"/>
      <c r="CV161" s="139"/>
      <c r="CW161" s="139"/>
      <c r="CX161" s="139"/>
      <c r="CY161" s="139"/>
      <c r="CZ161" s="139"/>
      <c r="DA161" s="139"/>
      <c r="DB161" s="139"/>
      <c r="DC161" s="139"/>
      <c r="DD161" s="139"/>
      <c r="DE161" s="139"/>
      <c r="DF161" s="139"/>
      <c r="DG161" s="139"/>
      <c r="DH161" s="139"/>
      <c r="DI161" s="139"/>
      <c r="DJ161" s="139"/>
      <c r="DK161" s="139"/>
      <c r="DL161" s="167"/>
      <c r="DM161" s="168"/>
      <c r="DN161" s="169"/>
      <c r="DO161" s="170"/>
      <c r="DP161" s="137"/>
      <c r="DQ161" s="170"/>
      <c r="DR161" s="171"/>
      <c r="DS161" s="172"/>
      <c r="DT161" s="173"/>
      <c r="DU161" s="174"/>
    </row>
    <row r="162" spans="1:125" ht="18.75" customHeight="1">
      <c r="A162" s="165"/>
      <c r="B162" s="166"/>
      <c r="C162" s="138"/>
      <c r="D162" s="138"/>
      <c r="E162" s="138"/>
      <c r="F162" s="138"/>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c r="CA162" s="139"/>
      <c r="CB162" s="139"/>
      <c r="CC162" s="139"/>
      <c r="CD162" s="139"/>
      <c r="CE162" s="139"/>
      <c r="CF162" s="139"/>
      <c r="CG162" s="139"/>
      <c r="CH162" s="139"/>
      <c r="CI162" s="139"/>
      <c r="CJ162" s="139"/>
      <c r="CK162" s="139"/>
      <c r="CL162" s="139"/>
      <c r="CM162" s="139"/>
      <c r="CN162" s="139"/>
      <c r="CO162" s="139"/>
      <c r="CP162" s="139"/>
      <c r="CQ162" s="139"/>
      <c r="CR162" s="139"/>
      <c r="CS162" s="139"/>
      <c r="CT162" s="139"/>
      <c r="CU162" s="139"/>
      <c r="CV162" s="139"/>
      <c r="CW162" s="139"/>
      <c r="CX162" s="139"/>
      <c r="CY162" s="139"/>
      <c r="CZ162" s="139"/>
      <c r="DA162" s="139"/>
      <c r="DB162" s="139"/>
      <c r="DC162" s="139"/>
      <c r="DD162" s="139"/>
      <c r="DE162" s="139"/>
      <c r="DF162" s="139"/>
      <c r="DG162" s="139"/>
      <c r="DH162" s="139"/>
      <c r="DI162" s="139"/>
      <c r="DJ162" s="139"/>
      <c r="DK162" s="139"/>
      <c r="DL162" s="167"/>
      <c r="DM162" s="168"/>
      <c r="DN162" s="169"/>
      <c r="DO162" s="170"/>
      <c r="DP162" s="137"/>
      <c r="DQ162" s="170"/>
      <c r="DR162" s="171"/>
      <c r="DS162" s="172"/>
      <c r="DT162" s="173"/>
      <c r="DU162" s="174"/>
    </row>
    <row r="163" spans="1:125" ht="18.75" customHeight="1">
      <c r="A163" s="165"/>
      <c r="B163" s="166"/>
      <c r="C163" s="138"/>
      <c r="D163" s="138"/>
      <c r="E163" s="138"/>
      <c r="F163" s="138"/>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c r="CA163" s="139"/>
      <c r="CB163" s="139"/>
      <c r="CC163" s="139"/>
      <c r="CD163" s="139"/>
      <c r="CE163" s="139"/>
      <c r="CF163" s="139"/>
      <c r="CG163" s="139"/>
      <c r="CH163" s="139"/>
      <c r="CI163" s="139"/>
      <c r="CJ163" s="139"/>
      <c r="CK163" s="139"/>
      <c r="CL163" s="139"/>
      <c r="CM163" s="139"/>
      <c r="CN163" s="139"/>
      <c r="CO163" s="139"/>
      <c r="CP163" s="139"/>
      <c r="CQ163" s="139"/>
      <c r="CR163" s="139"/>
      <c r="CS163" s="139"/>
      <c r="CT163" s="139"/>
      <c r="CU163" s="139"/>
      <c r="CV163" s="139"/>
      <c r="CW163" s="139"/>
      <c r="CX163" s="139"/>
      <c r="CY163" s="139"/>
      <c r="CZ163" s="139"/>
      <c r="DA163" s="139"/>
      <c r="DB163" s="139"/>
      <c r="DC163" s="139"/>
      <c r="DD163" s="139"/>
      <c r="DE163" s="139"/>
      <c r="DF163" s="139"/>
      <c r="DG163" s="139"/>
      <c r="DH163" s="139"/>
      <c r="DI163" s="139"/>
      <c r="DJ163" s="139"/>
      <c r="DK163" s="139"/>
      <c r="DL163" s="167"/>
      <c r="DM163" s="168"/>
      <c r="DN163" s="169"/>
      <c r="DO163" s="170"/>
      <c r="DP163" s="137"/>
      <c r="DQ163" s="170"/>
      <c r="DR163" s="171"/>
      <c r="DS163" s="172"/>
      <c r="DT163" s="173"/>
      <c r="DU163" s="174"/>
    </row>
    <row r="164" spans="1:125" ht="18.75" customHeight="1">
      <c r="A164" s="165"/>
      <c r="B164" s="166"/>
      <c r="C164" s="138"/>
      <c r="D164" s="138"/>
      <c r="E164" s="138"/>
      <c r="F164" s="138"/>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c r="CA164" s="139"/>
      <c r="CB164" s="139"/>
      <c r="CC164" s="139"/>
      <c r="CD164" s="139"/>
      <c r="CE164" s="139"/>
      <c r="CF164" s="139"/>
      <c r="CG164" s="139"/>
      <c r="CH164" s="139"/>
      <c r="CI164" s="139"/>
      <c r="CJ164" s="139"/>
      <c r="CK164" s="139"/>
      <c r="CL164" s="139"/>
      <c r="CM164" s="139"/>
      <c r="CN164" s="139"/>
      <c r="CO164" s="139"/>
      <c r="CP164" s="139"/>
      <c r="CQ164" s="139"/>
      <c r="CR164" s="139"/>
      <c r="CS164" s="139"/>
      <c r="CT164" s="139"/>
      <c r="CU164" s="139"/>
      <c r="CV164" s="139"/>
      <c r="CW164" s="139"/>
      <c r="CX164" s="139"/>
      <c r="CY164" s="139"/>
      <c r="CZ164" s="139"/>
      <c r="DA164" s="139"/>
      <c r="DB164" s="139"/>
      <c r="DC164" s="139"/>
      <c r="DD164" s="139"/>
      <c r="DE164" s="139"/>
      <c r="DF164" s="139"/>
      <c r="DG164" s="139"/>
      <c r="DH164" s="139"/>
      <c r="DI164" s="139"/>
      <c r="DJ164" s="139"/>
      <c r="DK164" s="139"/>
      <c r="DL164" s="167"/>
      <c r="DM164" s="168"/>
      <c r="DN164" s="169"/>
      <c r="DO164" s="170"/>
      <c r="DP164" s="137"/>
      <c r="DQ164" s="170"/>
      <c r="DR164" s="171"/>
      <c r="DS164" s="172"/>
      <c r="DT164" s="173"/>
      <c r="DU164" s="174"/>
    </row>
    <row r="165" spans="1:125" ht="18.75" customHeight="1">
      <c r="A165" s="165"/>
      <c r="B165" s="166"/>
      <c r="C165" s="138"/>
      <c r="D165" s="138"/>
      <c r="E165" s="138"/>
      <c r="F165" s="138"/>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c r="CA165" s="139"/>
      <c r="CB165" s="139"/>
      <c r="CC165" s="139"/>
      <c r="CD165" s="139"/>
      <c r="CE165" s="139"/>
      <c r="CF165" s="139"/>
      <c r="CG165" s="139"/>
      <c r="CH165" s="139"/>
      <c r="CI165" s="139"/>
      <c r="CJ165" s="139"/>
      <c r="CK165" s="139"/>
      <c r="CL165" s="139"/>
      <c r="CM165" s="139"/>
      <c r="CN165" s="139"/>
      <c r="CO165" s="139"/>
      <c r="CP165" s="139"/>
      <c r="CQ165" s="139"/>
      <c r="CR165" s="139"/>
      <c r="CS165" s="139"/>
      <c r="CT165" s="139"/>
      <c r="CU165" s="139"/>
      <c r="CV165" s="139"/>
      <c r="CW165" s="139"/>
      <c r="CX165" s="139"/>
      <c r="CY165" s="139"/>
      <c r="CZ165" s="139"/>
      <c r="DA165" s="139"/>
      <c r="DB165" s="139"/>
      <c r="DC165" s="139"/>
      <c r="DD165" s="139"/>
      <c r="DE165" s="139"/>
      <c r="DF165" s="139"/>
      <c r="DG165" s="139"/>
      <c r="DH165" s="139"/>
      <c r="DI165" s="139"/>
      <c r="DJ165" s="139"/>
      <c r="DK165" s="139"/>
      <c r="DL165" s="167"/>
      <c r="DM165" s="168"/>
      <c r="DN165" s="169"/>
      <c r="DO165" s="170"/>
      <c r="DP165" s="137"/>
      <c r="DQ165" s="170"/>
      <c r="DR165" s="171"/>
      <c r="DS165" s="172"/>
      <c r="DT165" s="173"/>
      <c r="DU165" s="174"/>
    </row>
    <row r="166" spans="1:125" ht="18.75" customHeight="1">
      <c r="A166" s="165"/>
      <c r="B166" s="166"/>
      <c r="C166" s="138"/>
      <c r="D166" s="138"/>
      <c r="E166" s="138"/>
      <c r="F166" s="138"/>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c r="CA166" s="139"/>
      <c r="CB166" s="139"/>
      <c r="CC166" s="139"/>
      <c r="CD166" s="139"/>
      <c r="CE166" s="139"/>
      <c r="CF166" s="139"/>
      <c r="CG166" s="139"/>
      <c r="CH166" s="139"/>
      <c r="CI166" s="139"/>
      <c r="CJ166" s="139"/>
      <c r="CK166" s="139"/>
      <c r="CL166" s="139"/>
      <c r="CM166" s="139"/>
      <c r="CN166" s="139"/>
      <c r="CO166" s="139"/>
      <c r="CP166" s="139"/>
      <c r="CQ166" s="139"/>
      <c r="CR166" s="139"/>
      <c r="CS166" s="139"/>
      <c r="CT166" s="139"/>
      <c r="CU166" s="139"/>
      <c r="CV166" s="139"/>
      <c r="CW166" s="139"/>
      <c r="CX166" s="139"/>
      <c r="CY166" s="139"/>
      <c r="CZ166" s="139"/>
      <c r="DA166" s="139"/>
      <c r="DB166" s="139"/>
      <c r="DC166" s="139"/>
      <c r="DD166" s="139"/>
      <c r="DE166" s="139"/>
      <c r="DF166" s="139"/>
      <c r="DG166" s="139"/>
      <c r="DH166" s="139"/>
      <c r="DI166" s="139"/>
      <c r="DJ166" s="139"/>
      <c r="DK166" s="139"/>
      <c r="DL166" s="167"/>
      <c r="DM166" s="168"/>
      <c r="DN166" s="169"/>
      <c r="DO166" s="170"/>
      <c r="DP166" s="137"/>
      <c r="DQ166" s="170"/>
      <c r="DR166" s="171"/>
      <c r="DS166" s="172"/>
      <c r="DT166" s="173"/>
      <c r="DU166" s="174"/>
    </row>
    <row r="167" spans="1:125" ht="18.75" customHeight="1">
      <c r="A167" s="165"/>
      <c r="B167" s="166"/>
      <c r="C167" s="138"/>
      <c r="D167" s="138"/>
      <c r="E167" s="138"/>
      <c r="F167" s="138"/>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c r="CA167" s="139"/>
      <c r="CB167" s="139"/>
      <c r="CC167" s="139"/>
      <c r="CD167" s="139"/>
      <c r="CE167" s="139"/>
      <c r="CF167" s="139"/>
      <c r="CG167" s="139"/>
      <c r="CH167" s="139"/>
      <c r="CI167" s="139"/>
      <c r="CJ167" s="139"/>
      <c r="CK167" s="139"/>
      <c r="CL167" s="139"/>
      <c r="CM167" s="139"/>
      <c r="CN167" s="139"/>
      <c r="CO167" s="139"/>
      <c r="CP167" s="139"/>
      <c r="CQ167" s="139"/>
      <c r="CR167" s="139"/>
      <c r="CS167" s="139"/>
      <c r="CT167" s="139"/>
      <c r="CU167" s="139"/>
      <c r="CV167" s="139"/>
      <c r="CW167" s="139"/>
      <c r="CX167" s="139"/>
      <c r="CY167" s="139"/>
      <c r="CZ167" s="139"/>
      <c r="DA167" s="139"/>
      <c r="DB167" s="139"/>
      <c r="DC167" s="139"/>
      <c r="DD167" s="139"/>
      <c r="DE167" s="139"/>
      <c r="DF167" s="139"/>
      <c r="DG167" s="139"/>
      <c r="DH167" s="139"/>
      <c r="DI167" s="139"/>
      <c r="DJ167" s="139"/>
      <c r="DK167" s="139"/>
      <c r="DL167" s="167"/>
      <c r="DM167" s="168"/>
      <c r="DN167" s="169"/>
      <c r="DO167" s="170"/>
      <c r="DP167" s="137"/>
      <c r="DQ167" s="170"/>
      <c r="DR167" s="171"/>
      <c r="DS167" s="172"/>
      <c r="DT167" s="173"/>
      <c r="DU167" s="174"/>
    </row>
    <row r="168" spans="1:125" ht="18.75" customHeight="1">
      <c r="A168" s="165"/>
      <c r="B168" s="166"/>
      <c r="C168" s="138"/>
      <c r="D168" s="138"/>
      <c r="E168" s="138"/>
      <c r="F168" s="138"/>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c r="CA168" s="139"/>
      <c r="CB168" s="139"/>
      <c r="CC168" s="139"/>
      <c r="CD168" s="139"/>
      <c r="CE168" s="139"/>
      <c r="CF168" s="139"/>
      <c r="CG168" s="139"/>
      <c r="CH168" s="139"/>
      <c r="CI168" s="139"/>
      <c r="CJ168" s="139"/>
      <c r="CK168" s="139"/>
      <c r="CL168" s="139"/>
      <c r="CM168" s="139"/>
      <c r="CN168" s="139"/>
      <c r="CO168" s="139"/>
      <c r="CP168" s="139"/>
      <c r="CQ168" s="139"/>
      <c r="CR168" s="139"/>
      <c r="CS168" s="139"/>
      <c r="CT168" s="139"/>
      <c r="CU168" s="139"/>
      <c r="CV168" s="139"/>
      <c r="CW168" s="139"/>
      <c r="CX168" s="139"/>
      <c r="CY168" s="139"/>
      <c r="CZ168" s="139"/>
      <c r="DA168" s="139"/>
      <c r="DB168" s="139"/>
      <c r="DC168" s="139"/>
      <c r="DD168" s="139"/>
      <c r="DE168" s="139"/>
      <c r="DF168" s="139"/>
      <c r="DG168" s="139"/>
      <c r="DH168" s="139"/>
      <c r="DI168" s="139"/>
      <c r="DJ168" s="139"/>
      <c r="DK168" s="139"/>
      <c r="DL168" s="167"/>
      <c r="DM168" s="168"/>
      <c r="DN168" s="169"/>
      <c r="DO168" s="170"/>
      <c r="DP168" s="137"/>
      <c r="DQ168" s="170"/>
      <c r="DR168" s="171"/>
      <c r="DS168" s="172"/>
      <c r="DT168" s="173"/>
      <c r="DU168" s="174"/>
    </row>
    <row r="169" spans="1:125" ht="18.75" customHeight="1">
      <c r="A169" s="165"/>
      <c r="B169" s="166"/>
      <c r="C169" s="138"/>
      <c r="D169" s="138"/>
      <c r="E169" s="138"/>
      <c r="F169" s="138"/>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c r="CA169" s="139"/>
      <c r="CB169" s="139"/>
      <c r="CC169" s="139"/>
      <c r="CD169" s="139"/>
      <c r="CE169" s="139"/>
      <c r="CF169" s="139"/>
      <c r="CG169" s="139"/>
      <c r="CH169" s="139"/>
      <c r="CI169" s="139"/>
      <c r="CJ169" s="139"/>
      <c r="CK169" s="139"/>
      <c r="CL169" s="139"/>
      <c r="CM169" s="139"/>
      <c r="CN169" s="139"/>
      <c r="CO169" s="139"/>
      <c r="CP169" s="139"/>
      <c r="CQ169" s="139"/>
      <c r="CR169" s="139"/>
      <c r="CS169" s="139"/>
      <c r="CT169" s="139"/>
      <c r="CU169" s="139"/>
      <c r="CV169" s="139"/>
      <c r="CW169" s="139"/>
      <c r="CX169" s="139"/>
      <c r="CY169" s="139"/>
      <c r="CZ169" s="139"/>
      <c r="DA169" s="139"/>
      <c r="DB169" s="139"/>
      <c r="DC169" s="139"/>
      <c r="DD169" s="139"/>
      <c r="DE169" s="139"/>
      <c r="DF169" s="139"/>
      <c r="DG169" s="139"/>
      <c r="DH169" s="139"/>
      <c r="DI169" s="139"/>
      <c r="DJ169" s="139"/>
      <c r="DK169" s="139"/>
      <c r="DL169" s="167"/>
      <c r="DM169" s="168"/>
      <c r="DN169" s="169"/>
      <c r="DO169" s="170"/>
      <c r="DP169" s="137"/>
      <c r="DQ169" s="170"/>
      <c r="DR169" s="171"/>
      <c r="DS169" s="172"/>
      <c r="DT169" s="173"/>
      <c r="DU169" s="174"/>
    </row>
    <row r="170" spans="1:125" ht="18.75" customHeight="1">
      <c r="A170" s="165"/>
      <c r="B170" s="166"/>
      <c r="C170" s="138"/>
      <c r="D170" s="138"/>
      <c r="E170" s="138"/>
      <c r="F170" s="138"/>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c r="CA170" s="139"/>
      <c r="CB170" s="139"/>
      <c r="CC170" s="139"/>
      <c r="CD170" s="139"/>
      <c r="CE170" s="139"/>
      <c r="CF170" s="139"/>
      <c r="CG170" s="139"/>
      <c r="CH170" s="139"/>
      <c r="CI170" s="139"/>
      <c r="CJ170" s="139"/>
      <c r="CK170" s="139"/>
      <c r="CL170" s="139"/>
      <c r="CM170" s="139"/>
      <c r="CN170" s="139"/>
      <c r="CO170" s="139"/>
      <c r="CP170" s="139"/>
      <c r="CQ170" s="139"/>
      <c r="CR170" s="139"/>
      <c r="CS170" s="139"/>
      <c r="CT170" s="139"/>
      <c r="CU170" s="139"/>
      <c r="CV170" s="139"/>
      <c r="CW170" s="139"/>
      <c r="CX170" s="139"/>
      <c r="CY170" s="139"/>
      <c r="CZ170" s="139"/>
      <c r="DA170" s="139"/>
      <c r="DB170" s="139"/>
      <c r="DC170" s="139"/>
      <c r="DD170" s="139"/>
      <c r="DE170" s="139"/>
      <c r="DF170" s="139"/>
      <c r="DG170" s="139"/>
      <c r="DH170" s="139"/>
      <c r="DI170" s="139"/>
      <c r="DJ170" s="139"/>
      <c r="DK170" s="139"/>
      <c r="DL170" s="167"/>
      <c r="DM170" s="168"/>
      <c r="DN170" s="169"/>
      <c r="DO170" s="170"/>
      <c r="DP170" s="137"/>
      <c r="DQ170" s="170"/>
      <c r="DR170" s="171"/>
      <c r="DS170" s="172"/>
      <c r="DT170" s="173"/>
      <c r="DU170" s="174"/>
    </row>
    <row r="171" spans="1:125" ht="18.75" customHeight="1">
      <c r="A171" s="165"/>
      <c r="B171" s="166"/>
      <c r="C171" s="138"/>
      <c r="D171" s="138"/>
      <c r="E171" s="138"/>
      <c r="F171" s="138"/>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c r="CA171" s="139"/>
      <c r="CB171" s="139"/>
      <c r="CC171" s="139"/>
      <c r="CD171" s="139"/>
      <c r="CE171" s="139"/>
      <c r="CF171" s="139"/>
      <c r="CG171" s="139"/>
      <c r="CH171" s="139"/>
      <c r="CI171" s="139"/>
      <c r="CJ171" s="139"/>
      <c r="CK171" s="139"/>
      <c r="CL171" s="139"/>
      <c r="CM171" s="139"/>
      <c r="CN171" s="139"/>
      <c r="CO171" s="139"/>
      <c r="CP171" s="139"/>
      <c r="CQ171" s="139"/>
      <c r="CR171" s="139"/>
      <c r="CS171" s="139"/>
      <c r="CT171" s="139"/>
      <c r="CU171" s="139"/>
      <c r="CV171" s="139"/>
      <c r="CW171" s="139"/>
      <c r="CX171" s="139"/>
      <c r="CY171" s="139"/>
      <c r="CZ171" s="139"/>
      <c r="DA171" s="139"/>
      <c r="DB171" s="139"/>
      <c r="DC171" s="139"/>
      <c r="DD171" s="139"/>
      <c r="DE171" s="139"/>
      <c r="DF171" s="139"/>
      <c r="DG171" s="139"/>
      <c r="DH171" s="139"/>
      <c r="DI171" s="139"/>
      <c r="DJ171" s="139"/>
      <c r="DK171" s="139"/>
      <c r="DL171" s="167"/>
      <c r="DM171" s="168"/>
      <c r="DN171" s="169"/>
      <c r="DO171" s="170"/>
      <c r="DP171" s="137"/>
      <c r="DQ171" s="170"/>
      <c r="DR171" s="171"/>
      <c r="DS171" s="172"/>
      <c r="DT171" s="173"/>
      <c r="DU171" s="174"/>
    </row>
    <row r="172" spans="1:125" ht="18.75" customHeight="1">
      <c r="A172" s="165"/>
      <c r="B172" s="166"/>
      <c r="C172" s="138"/>
      <c r="D172" s="138"/>
      <c r="E172" s="138"/>
      <c r="F172" s="138"/>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c r="CA172" s="139"/>
      <c r="CB172" s="139"/>
      <c r="CC172" s="139"/>
      <c r="CD172" s="139"/>
      <c r="CE172" s="139"/>
      <c r="CF172" s="139"/>
      <c r="CG172" s="139"/>
      <c r="CH172" s="139"/>
      <c r="CI172" s="139"/>
      <c r="CJ172" s="139"/>
      <c r="CK172" s="139"/>
      <c r="CL172" s="139"/>
      <c r="CM172" s="139"/>
      <c r="CN172" s="139"/>
      <c r="CO172" s="139"/>
      <c r="CP172" s="139"/>
      <c r="CQ172" s="139"/>
      <c r="CR172" s="139"/>
      <c r="CS172" s="139"/>
      <c r="CT172" s="139"/>
      <c r="CU172" s="139"/>
      <c r="CV172" s="139"/>
      <c r="CW172" s="139"/>
      <c r="CX172" s="139"/>
      <c r="CY172" s="139"/>
      <c r="CZ172" s="139"/>
      <c r="DA172" s="139"/>
      <c r="DB172" s="139"/>
      <c r="DC172" s="139"/>
      <c r="DD172" s="139"/>
      <c r="DE172" s="139"/>
      <c r="DF172" s="139"/>
      <c r="DG172" s="139"/>
      <c r="DH172" s="139"/>
      <c r="DI172" s="139"/>
      <c r="DJ172" s="139"/>
      <c r="DK172" s="139"/>
      <c r="DL172" s="167"/>
      <c r="DM172" s="168"/>
      <c r="DN172" s="169"/>
      <c r="DO172" s="170"/>
      <c r="DP172" s="137"/>
      <c r="DQ172" s="170"/>
      <c r="DR172" s="171"/>
      <c r="DS172" s="172"/>
      <c r="DT172" s="173"/>
      <c r="DU172" s="174"/>
    </row>
    <row r="173" spans="1:125" ht="18.75" customHeight="1">
      <c r="A173" s="165"/>
      <c r="B173" s="166"/>
      <c r="C173" s="138"/>
      <c r="D173" s="138"/>
      <c r="E173" s="138"/>
      <c r="F173" s="138"/>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c r="CA173" s="139"/>
      <c r="CB173" s="139"/>
      <c r="CC173" s="139"/>
      <c r="CD173" s="139"/>
      <c r="CE173" s="139"/>
      <c r="CF173" s="139"/>
      <c r="CG173" s="139"/>
      <c r="CH173" s="139"/>
      <c r="CI173" s="139"/>
      <c r="CJ173" s="139"/>
      <c r="CK173" s="139"/>
      <c r="CL173" s="139"/>
      <c r="CM173" s="139"/>
      <c r="CN173" s="139"/>
      <c r="CO173" s="139"/>
      <c r="CP173" s="139"/>
      <c r="CQ173" s="139"/>
      <c r="CR173" s="139"/>
      <c r="CS173" s="139"/>
      <c r="CT173" s="139"/>
      <c r="CU173" s="139"/>
      <c r="CV173" s="139"/>
      <c r="CW173" s="139"/>
      <c r="CX173" s="139"/>
      <c r="CY173" s="139"/>
      <c r="CZ173" s="139"/>
      <c r="DA173" s="139"/>
      <c r="DB173" s="139"/>
      <c r="DC173" s="139"/>
      <c r="DD173" s="139"/>
      <c r="DE173" s="139"/>
      <c r="DF173" s="139"/>
      <c r="DG173" s="139"/>
      <c r="DH173" s="139"/>
      <c r="DI173" s="139"/>
      <c r="DJ173" s="139"/>
      <c r="DK173" s="139"/>
      <c r="DL173" s="167"/>
      <c r="DM173" s="168"/>
      <c r="DN173" s="169"/>
      <c r="DO173" s="170"/>
      <c r="DP173" s="137"/>
      <c r="DQ173" s="170"/>
      <c r="DR173" s="171"/>
      <c r="DS173" s="172"/>
      <c r="DT173" s="173"/>
      <c r="DU173" s="174"/>
    </row>
    <row r="174" spans="1:125" ht="18.75" customHeight="1">
      <c r="A174" s="165"/>
      <c r="B174" s="166"/>
      <c r="C174" s="138"/>
      <c r="D174" s="138"/>
      <c r="E174" s="138"/>
      <c r="F174" s="138"/>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c r="CA174" s="139"/>
      <c r="CB174" s="139"/>
      <c r="CC174" s="139"/>
      <c r="CD174" s="139"/>
      <c r="CE174" s="139"/>
      <c r="CF174" s="139"/>
      <c r="CG174" s="139"/>
      <c r="CH174" s="139"/>
      <c r="CI174" s="139"/>
      <c r="CJ174" s="139"/>
      <c r="CK174" s="139"/>
      <c r="CL174" s="139"/>
      <c r="CM174" s="139"/>
      <c r="CN174" s="139"/>
      <c r="CO174" s="139"/>
      <c r="CP174" s="139"/>
      <c r="CQ174" s="139"/>
      <c r="CR174" s="139"/>
      <c r="CS174" s="139"/>
      <c r="CT174" s="139"/>
      <c r="CU174" s="139"/>
      <c r="CV174" s="139"/>
      <c r="CW174" s="139"/>
      <c r="CX174" s="139"/>
      <c r="CY174" s="139"/>
      <c r="CZ174" s="139"/>
      <c r="DA174" s="139"/>
      <c r="DB174" s="139"/>
      <c r="DC174" s="139"/>
      <c r="DD174" s="139"/>
      <c r="DE174" s="139"/>
      <c r="DF174" s="139"/>
      <c r="DG174" s="139"/>
      <c r="DH174" s="139"/>
      <c r="DI174" s="139"/>
      <c r="DJ174" s="139"/>
      <c r="DK174" s="139"/>
      <c r="DL174" s="167"/>
      <c r="DM174" s="168"/>
      <c r="DN174" s="169"/>
      <c r="DO174" s="170"/>
      <c r="DP174" s="137"/>
      <c r="DQ174" s="170"/>
      <c r="DR174" s="171"/>
      <c r="DS174" s="172"/>
      <c r="DT174" s="173"/>
      <c r="DU174" s="174"/>
    </row>
    <row r="175" spans="1:125" ht="18.75" customHeight="1">
      <c r="A175" s="165"/>
      <c r="B175" s="166"/>
      <c r="C175" s="138"/>
      <c r="D175" s="138"/>
      <c r="E175" s="138"/>
      <c r="F175" s="138"/>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c r="CA175" s="139"/>
      <c r="CB175" s="139"/>
      <c r="CC175" s="139"/>
      <c r="CD175" s="139"/>
      <c r="CE175" s="139"/>
      <c r="CF175" s="139"/>
      <c r="CG175" s="139"/>
      <c r="CH175" s="139"/>
      <c r="CI175" s="139"/>
      <c r="CJ175" s="139"/>
      <c r="CK175" s="139"/>
      <c r="CL175" s="139"/>
      <c r="CM175" s="139"/>
      <c r="CN175" s="139"/>
      <c r="CO175" s="139"/>
      <c r="CP175" s="139"/>
      <c r="CQ175" s="139"/>
      <c r="CR175" s="139"/>
      <c r="CS175" s="139"/>
      <c r="CT175" s="139"/>
      <c r="CU175" s="139"/>
      <c r="CV175" s="139"/>
      <c r="CW175" s="139"/>
      <c r="CX175" s="139"/>
      <c r="CY175" s="139"/>
      <c r="CZ175" s="139"/>
      <c r="DA175" s="139"/>
      <c r="DB175" s="139"/>
      <c r="DC175" s="139"/>
      <c r="DD175" s="139"/>
      <c r="DE175" s="139"/>
      <c r="DF175" s="139"/>
      <c r="DG175" s="139"/>
      <c r="DH175" s="139"/>
      <c r="DI175" s="139"/>
      <c r="DJ175" s="139"/>
      <c r="DK175" s="139"/>
      <c r="DL175" s="167"/>
      <c r="DM175" s="168"/>
      <c r="DN175" s="169"/>
      <c r="DO175" s="170"/>
      <c r="DP175" s="137"/>
      <c r="DQ175" s="170"/>
      <c r="DR175" s="171"/>
      <c r="DS175" s="172"/>
      <c r="DT175" s="173"/>
      <c r="DU175" s="174"/>
    </row>
    <row r="176" spans="1:125" ht="18.75" customHeight="1">
      <c r="A176" s="165"/>
      <c r="B176" s="166"/>
      <c r="C176" s="138"/>
      <c r="D176" s="138"/>
      <c r="E176" s="138"/>
      <c r="F176" s="138"/>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c r="CA176" s="139"/>
      <c r="CB176" s="139"/>
      <c r="CC176" s="139"/>
      <c r="CD176" s="139"/>
      <c r="CE176" s="139"/>
      <c r="CF176" s="139"/>
      <c r="CG176" s="139"/>
      <c r="CH176" s="139"/>
      <c r="CI176" s="139"/>
      <c r="CJ176" s="139"/>
      <c r="CK176" s="139"/>
      <c r="CL176" s="139"/>
      <c r="CM176" s="139"/>
      <c r="CN176" s="139"/>
      <c r="CO176" s="139"/>
      <c r="CP176" s="139"/>
      <c r="CQ176" s="139"/>
      <c r="CR176" s="139"/>
      <c r="CS176" s="139"/>
      <c r="CT176" s="139"/>
      <c r="CU176" s="139"/>
      <c r="CV176" s="139"/>
      <c r="CW176" s="139"/>
      <c r="CX176" s="139"/>
      <c r="CY176" s="139"/>
      <c r="CZ176" s="139"/>
      <c r="DA176" s="139"/>
      <c r="DB176" s="139"/>
      <c r="DC176" s="139"/>
      <c r="DD176" s="139"/>
      <c r="DE176" s="139"/>
      <c r="DF176" s="139"/>
      <c r="DG176" s="139"/>
      <c r="DH176" s="139"/>
      <c r="DI176" s="139"/>
      <c r="DJ176" s="139"/>
      <c r="DK176" s="139"/>
      <c r="DL176" s="167"/>
      <c r="DM176" s="168"/>
      <c r="DN176" s="169"/>
      <c r="DO176" s="170"/>
      <c r="DP176" s="137"/>
      <c r="DQ176" s="170"/>
      <c r="DR176" s="171"/>
      <c r="DS176" s="172"/>
      <c r="DT176" s="173"/>
      <c r="DU176" s="174"/>
    </row>
    <row r="177" spans="1:125" ht="18.75" customHeight="1">
      <c r="A177" s="165"/>
      <c r="B177" s="166"/>
      <c r="C177" s="138"/>
      <c r="D177" s="138"/>
      <c r="E177" s="138"/>
      <c r="F177" s="138"/>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c r="CA177" s="139"/>
      <c r="CB177" s="139"/>
      <c r="CC177" s="139"/>
      <c r="CD177" s="139"/>
      <c r="CE177" s="139"/>
      <c r="CF177" s="139"/>
      <c r="CG177" s="139"/>
      <c r="CH177" s="139"/>
      <c r="CI177" s="139"/>
      <c r="CJ177" s="139"/>
      <c r="CK177" s="139"/>
      <c r="CL177" s="139"/>
      <c r="CM177" s="139"/>
      <c r="CN177" s="139"/>
      <c r="CO177" s="139"/>
      <c r="CP177" s="139"/>
      <c r="CQ177" s="139"/>
      <c r="CR177" s="139"/>
      <c r="CS177" s="139"/>
      <c r="CT177" s="139"/>
      <c r="CU177" s="139"/>
      <c r="CV177" s="139"/>
      <c r="CW177" s="139"/>
      <c r="CX177" s="139"/>
      <c r="CY177" s="139"/>
      <c r="CZ177" s="139"/>
      <c r="DA177" s="139"/>
      <c r="DB177" s="139"/>
      <c r="DC177" s="139"/>
      <c r="DD177" s="139"/>
      <c r="DE177" s="139"/>
      <c r="DF177" s="139"/>
      <c r="DG177" s="139"/>
      <c r="DH177" s="139"/>
      <c r="DI177" s="139"/>
      <c r="DJ177" s="139"/>
      <c r="DK177" s="139"/>
      <c r="DL177" s="167"/>
      <c r="DM177" s="168"/>
      <c r="DN177" s="169"/>
      <c r="DO177" s="170"/>
      <c r="DP177" s="137"/>
      <c r="DQ177" s="170"/>
      <c r="DR177" s="171"/>
      <c r="DS177" s="172"/>
      <c r="DT177" s="173"/>
      <c r="DU177" s="174"/>
    </row>
    <row r="178" spans="1:125">
      <c r="A178" s="165"/>
      <c r="B178" s="166"/>
      <c r="C178" s="138"/>
      <c r="D178" s="138"/>
      <c r="E178" s="138"/>
      <c r="F178" s="138"/>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c r="CA178" s="139"/>
      <c r="CB178" s="139"/>
      <c r="CC178" s="139"/>
      <c r="CD178" s="139"/>
      <c r="CE178" s="139"/>
      <c r="CF178" s="139"/>
      <c r="CG178" s="139"/>
      <c r="CH178" s="139"/>
      <c r="CI178" s="139"/>
      <c r="CJ178" s="139"/>
      <c r="CK178" s="139"/>
      <c r="CL178" s="139"/>
      <c r="CM178" s="139"/>
      <c r="CN178" s="139"/>
      <c r="CO178" s="139"/>
      <c r="CP178" s="139"/>
      <c r="CQ178" s="139"/>
      <c r="CR178" s="139"/>
      <c r="CS178" s="139"/>
      <c r="CT178" s="139"/>
      <c r="CU178" s="139"/>
      <c r="CV178" s="139"/>
      <c r="CW178" s="139"/>
      <c r="CX178" s="139"/>
      <c r="CY178" s="139"/>
      <c r="CZ178" s="139"/>
      <c r="DA178" s="139"/>
      <c r="DB178" s="139"/>
      <c r="DC178" s="139"/>
      <c r="DD178" s="139"/>
      <c r="DE178" s="139"/>
      <c r="DF178" s="139"/>
      <c r="DG178" s="139"/>
      <c r="DH178" s="139"/>
      <c r="DI178" s="139"/>
      <c r="DJ178" s="139"/>
      <c r="DK178" s="139"/>
      <c r="DL178" s="167"/>
      <c r="DM178" s="168"/>
      <c r="DN178" s="169"/>
      <c r="DO178" s="170"/>
      <c r="DP178" s="137"/>
      <c r="DQ178" s="170"/>
      <c r="DR178" s="171"/>
      <c r="DS178" s="172"/>
      <c r="DT178" s="173"/>
      <c r="DU178" s="174"/>
    </row>
    <row r="179" spans="1:125">
      <c r="A179" s="165"/>
      <c r="B179" s="166"/>
      <c r="C179" s="138"/>
      <c r="D179" s="138"/>
      <c r="E179" s="138"/>
      <c r="F179" s="138"/>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c r="CA179" s="139"/>
      <c r="CB179" s="139"/>
      <c r="CC179" s="139"/>
      <c r="CD179" s="139"/>
      <c r="CE179" s="139"/>
      <c r="CF179" s="139"/>
      <c r="CG179" s="139"/>
      <c r="CH179" s="139"/>
      <c r="CI179" s="139"/>
      <c r="CJ179" s="139"/>
      <c r="CK179" s="139"/>
      <c r="CL179" s="139"/>
      <c r="CM179" s="139"/>
      <c r="CN179" s="139"/>
      <c r="CO179" s="139"/>
      <c r="CP179" s="139"/>
      <c r="CQ179" s="139"/>
      <c r="CR179" s="139"/>
      <c r="CS179" s="139"/>
      <c r="CT179" s="139"/>
      <c r="CU179" s="139"/>
      <c r="CV179" s="139"/>
      <c r="CW179" s="139"/>
      <c r="CX179" s="139"/>
      <c r="CY179" s="139"/>
      <c r="CZ179" s="139"/>
      <c r="DA179" s="139"/>
      <c r="DB179" s="139"/>
      <c r="DC179" s="139"/>
      <c r="DD179" s="139"/>
      <c r="DE179" s="139"/>
      <c r="DF179" s="139"/>
      <c r="DG179" s="139"/>
      <c r="DH179" s="139"/>
      <c r="DI179" s="139"/>
      <c r="DJ179" s="139"/>
      <c r="DK179" s="139"/>
      <c r="DL179" s="167"/>
      <c r="DM179" s="168"/>
      <c r="DN179" s="169"/>
      <c r="DO179" s="170"/>
      <c r="DP179" s="137"/>
      <c r="DQ179" s="170"/>
      <c r="DR179" s="171"/>
      <c r="DS179" s="172"/>
      <c r="DT179" s="173"/>
      <c r="DU179" s="174"/>
    </row>
    <row r="180" spans="1:125" ht="14.25" customHeight="1">
      <c r="A180" s="165"/>
      <c r="B180" s="166"/>
      <c r="C180" s="138"/>
      <c r="D180" s="138"/>
      <c r="E180" s="138"/>
      <c r="F180" s="138"/>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67"/>
      <c r="DM180" s="168"/>
      <c r="DN180" s="169"/>
      <c r="DO180" s="170"/>
      <c r="DP180" s="137"/>
      <c r="DQ180" s="170"/>
      <c r="DR180" s="171"/>
      <c r="DS180" s="172"/>
      <c r="DT180" s="173"/>
      <c r="DU180" s="174"/>
    </row>
    <row r="181" spans="1:125">
      <c r="A181" s="165"/>
      <c r="B181" s="166"/>
      <c r="C181" s="138"/>
      <c r="D181" s="138"/>
      <c r="E181" s="138"/>
      <c r="F181" s="138"/>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c r="CA181" s="139"/>
      <c r="CB181" s="139"/>
      <c r="CC181" s="139"/>
      <c r="CD181" s="139"/>
      <c r="CE181" s="139"/>
      <c r="CF181" s="139"/>
      <c r="CG181" s="139"/>
      <c r="CH181" s="139"/>
      <c r="CI181" s="139"/>
      <c r="CJ181" s="139"/>
      <c r="CK181" s="139"/>
      <c r="CL181" s="139"/>
      <c r="CM181" s="139"/>
      <c r="CN181" s="139"/>
      <c r="CO181" s="139"/>
      <c r="CP181" s="139"/>
      <c r="CQ181" s="139"/>
      <c r="CR181" s="139"/>
      <c r="CS181" s="139"/>
      <c r="CT181" s="139"/>
      <c r="CU181" s="139"/>
      <c r="CV181" s="139"/>
      <c r="CW181" s="139"/>
      <c r="CX181" s="139"/>
      <c r="CY181" s="139"/>
      <c r="CZ181" s="139"/>
      <c r="DA181" s="139"/>
      <c r="DB181" s="139"/>
      <c r="DC181" s="139"/>
      <c r="DD181" s="139"/>
      <c r="DE181" s="139"/>
      <c r="DF181" s="139"/>
      <c r="DG181" s="139"/>
      <c r="DH181" s="139"/>
      <c r="DI181" s="139"/>
      <c r="DJ181" s="139"/>
      <c r="DK181" s="139"/>
      <c r="DL181" s="167"/>
      <c r="DM181" s="168"/>
      <c r="DN181" s="169"/>
      <c r="DO181" s="170"/>
      <c r="DP181" s="137"/>
      <c r="DQ181" s="170"/>
      <c r="DR181" s="171"/>
      <c r="DS181" s="172"/>
      <c r="DT181" s="173"/>
      <c r="DU181" s="174"/>
    </row>
    <row r="182" spans="1:125">
      <c r="A182" s="165"/>
      <c r="B182" s="166"/>
      <c r="C182" s="138"/>
      <c r="D182" s="138"/>
      <c r="E182" s="138"/>
      <c r="F182" s="138"/>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c r="CA182" s="139"/>
      <c r="CB182" s="139"/>
      <c r="CC182" s="139"/>
      <c r="CD182" s="139"/>
      <c r="CE182" s="139"/>
      <c r="CF182" s="139"/>
      <c r="CG182" s="139"/>
      <c r="CH182" s="139"/>
      <c r="CI182" s="139"/>
      <c r="CJ182" s="139"/>
      <c r="CK182" s="139"/>
      <c r="CL182" s="139"/>
      <c r="CM182" s="139"/>
      <c r="CN182" s="139"/>
      <c r="CO182" s="139"/>
      <c r="CP182" s="139"/>
      <c r="CQ182" s="139"/>
      <c r="CR182" s="139"/>
      <c r="CS182" s="139"/>
      <c r="CT182" s="139"/>
      <c r="CU182" s="139"/>
      <c r="CV182" s="139"/>
      <c r="CW182" s="139"/>
      <c r="CX182" s="139"/>
      <c r="CY182" s="139"/>
      <c r="CZ182" s="139"/>
      <c r="DA182" s="139"/>
      <c r="DB182" s="139"/>
      <c r="DC182" s="139"/>
      <c r="DD182" s="139"/>
      <c r="DE182" s="139"/>
      <c r="DF182" s="139"/>
      <c r="DG182" s="139"/>
      <c r="DH182" s="139"/>
      <c r="DI182" s="139"/>
      <c r="DJ182" s="139"/>
      <c r="DK182" s="139"/>
      <c r="DL182" s="167"/>
      <c r="DM182" s="168"/>
      <c r="DN182" s="169"/>
      <c r="DO182" s="170"/>
      <c r="DP182" s="137"/>
      <c r="DQ182" s="170"/>
      <c r="DR182" s="171"/>
      <c r="DS182" s="172"/>
      <c r="DT182" s="173"/>
      <c r="DU182" s="174"/>
    </row>
    <row r="183" spans="1:125">
      <c r="A183" s="165"/>
      <c r="B183" s="166"/>
      <c r="C183" s="138"/>
      <c r="D183" s="138"/>
      <c r="E183" s="138"/>
      <c r="F183" s="138"/>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c r="CA183" s="139"/>
      <c r="CB183" s="139"/>
      <c r="CC183" s="139"/>
      <c r="CD183" s="139"/>
      <c r="CE183" s="139"/>
      <c r="CF183" s="139"/>
      <c r="CG183" s="139"/>
      <c r="CH183" s="139"/>
      <c r="CI183" s="139"/>
      <c r="CJ183" s="139"/>
      <c r="CK183" s="139"/>
      <c r="CL183" s="139"/>
      <c r="CM183" s="139"/>
      <c r="CN183" s="139"/>
      <c r="CO183" s="139"/>
      <c r="CP183" s="139"/>
      <c r="CQ183" s="139"/>
      <c r="CR183" s="139"/>
      <c r="CS183" s="139"/>
      <c r="CT183" s="139"/>
      <c r="CU183" s="139"/>
      <c r="CV183" s="139"/>
      <c r="CW183" s="139"/>
      <c r="CX183" s="139"/>
      <c r="CY183" s="139"/>
      <c r="CZ183" s="139"/>
      <c r="DA183" s="139"/>
      <c r="DB183" s="139"/>
      <c r="DC183" s="139"/>
      <c r="DD183" s="139"/>
      <c r="DE183" s="139"/>
      <c r="DF183" s="139"/>
      <c r="DG183" s="139"/>
      <c r="DH183" s="139"/>
      <c r="DI183" s="139"/>
      <c r="DJ183" s="139"/>
      <c r="DK183" s="139"/>
      <c r="DL183" s="167"/>
      <c r="DM183" s="168"/>
      <c r="DN183" s="169"/>
      <c r="DO183" s="170"/>
      <c r="DP183" s="137"/>
      <c r="DQ183" s="170"/>
      <c r="DR183" s="171"/>
      <c r="DS183" s="172"/>
      <c r="DT183" s="173"/>
      <c r="DU183" s="174"/>
    </row>
    <row r="184" spans="1:125">
      <c r="A184" s="165"/>
      <c r="B184" s="166"/>
      <c r="C184" s="138"/>
      <c r="D184" s="138"/>
      <c r="E184" s="138"/>
      <c r="F184" s="138"/>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c r="CA184" s="139"/>
      <c r="CB184" s="139"/>
      <c r="CC184" s="139"/>
      <c r="CD184" s="139"/>
      <c r="CE184" s="139"/>
      <c r="CF184" s="139"/>
      <c r="CG184" s="139"/>
      <c r="CH184" s="139"/>
      <c r="CI184" s="139"/>
      <c r="CJ184" s="139"/>
      <c r="CK184" s="139"/>
      <c r="CL184" s="139"/>
      <c r="CM184" s="139"/>
      <c r="CN184" s="139"/>
      <c r="CO184" s="139"/>
      <c r="CP184" s="139"/>
      <c r="CQ184" s="139"/>
      <c r="CR184" s="139"/>
      <c r="CS184" s="139"/>
      <c r="CT184" s="139"/>
      <c r="CU184" s="139"/>
      <c r="CV184" s="139"/>
      <c r="CW184" s="139"/>
      <c r="CX184" s="139"/>
      <c r="CY184" s="139"/>
      <c r="CZ184" s="139"/>
      <c r="DA184" s="139"/>
      <c r="DB184" s="139"/>
      <c r="DC184" s="139"/>
      <c r="DD184" s="139"/>
      <c r="DE184" s="139"/>
      <c r="DF184" s="139"/>
      <c r="DG184" s="139"/>
      <c r="DH184" s="139"/>
      <c r="DI184" s="139"/>
      <c r="DJ184" s="139"/>
      <c r="DK184" s="139"/>
      <c r="DL184" s="167"/>
      <c r="DM184" s="168"/>
      <c r="DN184" s="169"/>
      <c r="DO184" s="170"/>
      <c r="DP184" s="137"/>
      <c r="DQ184" s="170"/>
      <c r="DR184" s="171"/>
      <c r="DS184" s="172"/>
      <c r="DT184" s="173"/>
      <c r="DU184" s="174"/>
    </row>
    <row r="185" spans="1:125">
      <c r="A185" s="165"/>
      <c r="B185" s="166"/>
      <c r="C185" s="138"/>
      <c r="D185" s="138"/>
      <c r="E185" s="138"/>
      <c r="F185" s="138"/>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c r="CA185" s="139"/>
      <c r="CB185" s="139"/>
      <c r="CC185" s="139"/>
      <c r="CD185" s="139"/>
      <c r="CE185" s="139"/>
      <c r="CF185" s="139"/>
      <c r="CG185" s="139"/>
      <c r="CH185" s="139"/>
      <c r="CI185" s="139"/>
      <c r="CJ185" s="139"/>
      <c r="CK185" s="139"/>
      <c r="CL185" s="139"/>
      <c r="CM185" s="139"/>
      <c r="CN185" s="139"/>
      <c r="CO185" s="139"/>
      <c r="CP185" s="139"/>
      <c r="CQ185" s="139"/>
      <c r="CR185" s="139"/>
      <c r="CS185" s="139"/>
      <c r="CT185" s="139"/>
      <c r="CU185" s="139"/>
      <c r="CV185" s="139"/>
      <c r="CW185" s="139"/>
      <c r="CX185" s="139"/>
      <c r="CY185" s="139"/>
      <c r="CZ185" s="139"/>
      <c r="DA185" s="139"/>
      <c r="DB185" s="139"/>
      <c r="DC185" s="139"/>
      <c r="DD185" s="139"/>
      <c r="DE185" s="139"/>
      <c r="DF185" s="139"/>
      <c r="DG185" s="139"/>
      <c r="DH185" s="139"/>
      <c r="DI185" s="139"/>
      <c r="DJ185" s="139"/>
      <c r="DK185" s="139"/>
      <c r="DL185" s="167"/>
      <c r="DM185" s="168"/>
      <c r="DN185" s="169"/>
      <c r="DO185" s="170"/>
      <c r="DP185" s="137"/>
      <c r="DQ185" s="170"/>
      <c r="DR185" s="171"/>
      <c r="DS185" s="172"/>
      <c r="DT185" s="173"/>
      <c r="DU185" s="174"/>
    </row>
    <row r="186" spans="1:125">
      <c r="A186" s="165"/>
      <c r="B186" s="166"/>
      <c r="C186" s="138"/>
      <c r="D186" s="138"/>
      <c r="E186" s="138"/>
      <c r="F186" s="138"/>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c r="CA186" s="139"/>
      <c r="CB186" s="139"/>
      <c r="CC186" s="139"/>
      <c r="CD186" s="139"/>
      <c r="CE186" s="139"/>
      <c r="CF186" s="139"/>
      <c r="CG186" s="139"/>
      <c r="CH186" s="139"/>
      <c r="CI186" s="139"/>
      <c r="CJ186" s="139"/>
      <c r="CK186" s="139"/>
      <c r="CL186" s="139"/>
      <c r="CM186" s="139"/>
      <c r="CN186" s="139"/>
      <c r="CO186" s="139"/>
      <c r="CP186" s="139"/>
      <c r="CQ186" s="139"/>
      <c r="CR186" s="139"/>
      <c r="CS186" s="139"/>
      <c r="CT186" s="139"/>
      <c r="CU186" s="139"/>
      <c r="CV186" s="139"/>
      <c r="CW186" s="139"/>
      <c r="CX186" s="139"/>
      <c r="CY186" s="139"/>
      <c r="CZ186" s="139"/>
      <c r="DA186" s="139"/>
      <c r="DB186" s="139"/>
      <c r="DC186" s="139"/>
      <c r="DD186" s="139"/>
      <c r="DE186" s="139"/>
      <c r="DF186" s="139"/>
      <c r="DG186" s="139"/>
      <c r="DH186" s="139"/>
      <c r="DI186" s="139"/>
      <c r="DJ186" s="139"/>
      <c r="DK186" s="139"/>
      <c r="DL186" s="167"/>
      <c r="DM186" s="168"/>
      <c r="DN186" s="169"/>
      <c r="DO186" s="170"/>
      <c r="DP186" s="137"/>
      <c r="DQ186" s="170"/>
      <c r="DR186" s="171"/>
      <c r="DS186" s="172"/>
      <c r="DT186" s="173"/>
      <c r="DU186" s="174"/>
    </row>
    <row r="187" spans="1:125">
      <c r="A187" s="165"/>
      <c r="B187" s="166"/>
      <c r="C187" s="138"/>
      <c r="D187" s="138"/>
      <c r="E187" s="138"/>
      <c r="F187" s="138"/>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c r="CA187" s="139"/>
      <c r="CB187" s="139"/>
      <c r="CC187" s="139"/>
      <c r="CD187" s="139"/>
      <c r="CE187" s="139"/>
      <c r="CF187" s="139"/>
      <c r="CG187" s="139"/>
      <c r="CH187" s="139"/>
      <c r="CI187" s="139"/>
      <c r="CJ187" s="139"/>
      <c r="CK187" s="139"/>
      <c r="CL187" s="139"/>
      <c r="CM187" s="139"/>
      <c r="CN187" s="139"/>
      <c r="CO187" s="139"/>
      <c r="CP187" s="139"/>
      <c r="CQ187" s="139"/>
      <c r="CR187" s="139"/>
      <c r="CS187" s="139"/>
      <c r="CT187" s="139"/>
      <c r="CU187" s="139"/>
      <c r="CV187" s="139"/>
      <c r="CW187" s="139"/>
      <c r="CX187" s="139"/>
      <c r="CY187" s="139"/>
      <c r="CZ187" s="139"/>
      <c r="DA187" s="139"/>
      <c r="DB187" s="139"/>
      <c r="DC187" s="139"/>
      <c r="DD187" s="139"/>
      <c r="DE187" s="139"/>
      <c r="DF187" s="139"/>
      <c r="DG187" s="139"/>
      <c r="DH187" s="139"/>
      <c r="DI187" s="139"/>
      <c r="DJ187" s="139"/>
      <c r="DK187" s="139"/>
      <c r="DL187" s="167"/>
      <c r="DM187" s="168"/>
      <c r="DN187" s="169"/>
      <c r="DO187" s="170"/>
      <c r="DP187" s="137"/>
      <c r="DQ187" s="170"/>
      <c r="DR187" s="171"/>
      <c r="DS187" s="172"/>
      <c r="DT187" s="173"/>
      <c r="DU187" s="174"/>
    </row>
    <row r="188" spans="1:125">
      <c r="A188" s="165"/>
      <c r="B188" s="166"/>
      <c r="C188" s="138"/>
      <c r="D188" s="138"/>
      <c r="E188" s="138"/>
      <c r="F188" s="138"/>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c r="CA188" s="139"/>
      <c r="CB188" s="139"/>
      <c r="CC188" s="139"/>
      <c r="CD188" s="139"/>
      <c r="CE188" s="139"/>
      <c r="CF188" s="139"/>
      <c r="CG188" s="139"/>
      <c r="CH188" s="139"/>
      <c r="CI188" s="139"/>
      <c r="CJ188" s="139"/>
      <c r="CK188" s="139"/>
      <c r="CL188" s="139"/>
      <c r="CM188" s="139"/>
      <c r="CN188" s="139"/>
      <c r="CO188" s="139"/>
      <c r="CP188" s="139"/>
      <c r="CQ188" s="139"/>
      <c r="CR188" s="139"/>
      <c r="CS188" s="139"/>
      <c r="CT188" s="139"/>
      <c r="CU188" s="139"/>
      <c r="CV188" s="139"/>
      <c r="CW188" s="139"/>
      <c r="CX188" s="139"/>
      <c r="CY188" s="139"/>
      <c r="CZ188" s="139"/>
      <c r="DA188" s="139"/>
      <c r="DB188" s="139"/>
      <c r="DC188" s="139"/>
      <c r="DD188" s="139"/>
      <c r="DE188" s="139"/>
      <c r="DF188" s="139"/>
      <c r="DG188" s="139"/>
      <c r="DH188" s="139"/>
      <c r="DI188" s="139"/>
      <c r="DJ188" s="139"/>
      <c r="DK188" s="139"/>
      <c r="DL188" s="167"/>
      <c r="DM188" s="168"/>
      <c r="DN188" s="169"/>
      <c r="DO188" s="170"/>
      <c r="DP188" s="137"/>
      <c r="DQ188" s="170"/>
      <c r="DR188" s="171"/>
      <c r="DS188" s="172"/>
      <c r="DT188" s="173"/>
      <c r="DU188" s="174"/>
    </row>
    <row r="189" spans="1:125">
      <c r="A189" s="138"/>
      <c r="B189" s="175"/>
      <c r="C189" s="138"/>
      <c r="D189" s="138"/>
      <c r="E189" s="138"/>
      <c r="F189" s="138"/>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c r="CA189" s="139"/>
      <c r="CB189" s="139"/>
      <c r="CC189" s="139"/>
      <c r="CD189" s="139"/>
      <c r="CE189" s="139"/>
      <c r="CF189" s="139"/>
      <c r="CG189" s="139"/>
      <c r="CH189" s="139"/>
      <c r="CI189" s="139"/>
      <c r="CJ189" s="139"/>
      <c r="CK189" s="139"/>
      <c r="CL189" s="139"/>
      <c r="CM189" s="139"/>
      <c r="CN189" s="139"/>
      <c r="CO189" s="139"/>
      <c r="CP189" s="139"/>
      <c r="CQ189" s="139"/>
      <c r="CR189" s="139"/>
      <c r="CS189" s="139"/>
      <c r="CT189" s="139"/>
      <c r="CU189" s="139"/>
      <c r="CV189" s="139"/>
      <c r="CW189" s="139"/>
      <c r="CX189" s="139"/>
      <c r="CY189" s="139"/>
      <c r="CZ189" s="139"/>
      <c r="DA189" s="139"/>
      <c r="DB189" s="139"/>
      <c r="DC189" s="139"/>
      <c r="DD189" s="139"/>
      <c r="DE189" s="139"/>
      <c r="DF189" s="139"/>
      <c r="DG189" s="139"/>
      <c r="DH189" s="139"/>
      <c r="DI189" s="139"/>
      <c r="DJ189" s="139"/>
      <c r="DK189" s="139"/>
      <c r="DL189" s="139"/>
      <c r="DM189" s="139"/>
      <c r="DN189" s="139"/>
      <c r="DO189" s="139"/>
      <c r="DP189" s="139"/>
      <c r="DQ189" s="139"/>
      <c r="DR189" s="171"/>
      <c r="DS189" s="176"/>
      <c r="DT189" s="173"/>
      <c r="DU189" s="112"/>
    </row>
    <row r="190" spans="1:125">
      <c r="A190" s="138"/>
      <c r="B190" s="175"/>
      <c r="C190" s="138"/>
      <c r="D190" s="138"/>
      <c r="E190" s="138"/>
      <c r="F190" s="138"/>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c r="CA190" s="139"/>
      <c r="CB190" s="139"/>
      <c r="CC190" s="139"/>
      <c r="CD190" s="139"/>
      <c r="CE190" s="139"/>
      <c r="CF190" s="139"/>
      <c r="CG190" s="139"/>
      <c r="CH190" s="139"/>
      <c r="CI190" s="139"/>
      <c r="CJ190" s="139"/>
      <c r="CK190" s="139"/>
      <c r="CL190" s="139"/>
      <c r="CM190" s="139"/>
      <c r="CN190" s="139"/>
      <c r="CO190" s="139"/>
      <c r="CP190" s="139"/>
      <c r="CQ190" s="139"/>
      <c r="CR190" s="139"/>
      <c r="CS190" s="139"/>
      <c r="CT190" s="139"/>
      <c r="CU190" s="139"/>
      <c r="CV190" s="139"/>
      <c r="CW190" s="139"/>
      <c r="CX190" s="139"/>
      <c r="CY190" s="139"/>
      <c r="CZ190" s="139"/>
      <c r="DA190" s="139"/>
      <c r="DB190" s="139"/>
      <c r="DC190" s="139"/>
      <c r="DD190" s="139"/>
      <c r="DE190" s="139"/>
      <c r="DF190" s="139"/>
      <c r="DG190" s="139"/>
      <c r="DH190" s="139"/>
      <c r="DI190" s="139"/>
      <c r="DJ190" s="139"/>
      <c r="DK190" s="139"/>
      <c r="DL190" s="167"/>
      <c r="DM190" s="168"/>
      <c r="DN190" s="169"/>
      <c r="DO190" s="170"/>
      <c r="DP190" s="137"/>
      <c r="DQ190" s="170"/>
      <c r="DR190" s="171"/>
      <c r="DS190" s="172"/>
      <c r="DT190" s="173"/>
      <c r="DU190" s="174"/>
    </row>
    <row r="191" spans="1:125">
      <c r="A191" s="177"/>
      <c r="B191" s="166"/>
      <c r="C191" s="138"/>
      <c r="D191" s="138"/>
      <c r="E191" s="138"/>
      <c r="F191" s="138"/>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c r="CA191" s="139"/>
      <c r="CB191" s="139"/>
      <c r="CC191" s="139"/>
      <c r="CD191" s="139"/>
      <c r="CE191" s="139"/>
      <c r="CF191" s="139"/>
      <c r="CG191" s="139"/>
      <c r="CH191" s="139"/>
      <c r="CI191" s="139"/>
      <c r="CJ191" s="139"/>
      <c r="CK191" s="139"/>
      <c r="CL191" s="139"/>
      <c r="CM191" s="139"/>
      <c r="CN191" s="139"/>
      <c r="CO191" s="139"/>
      <c r="CP191" s="139"/>
      <c r="CQ191" s="139"/>
      <c r="CR191" s="139"/>
      <c r="CS191" s="139"/>
      <c r="CT191" s="139"/>
      <c r="CU191" s="139"/>
      <c r="CV191" s="139"/>
      <c r="CW191" s="139"/>
      <c r="CX191" s="139"/>
      <c r="CY191" s="139"/>
      <c r="CZ191" s="139"/>
      <c r="DA191" s="139"/>
      <c r="DB191" s="139"/>
      <c r="DC191" s="139"/>
      <c r="DD191" s="139"/>
      <c r="DE191" s="139"/>
      <c r="DF191" s="139"/>
      <c r="DG191" s="139"/>
      <c r="DH191" s="139"/>
      <c r="DI191" s="139"/>
      <c r="DJ191" s="139"/>
      <c r="DK191" s="139"/>
      <c r="DL191" s="167"/>
      <c r="DM191" s="168"/>
      <c r="DN191" s="169"/>
      <c r="DO191" s="170"/>
      <c r="DP191" s="137"/>
      <c r="DQ191" s="170"/>
      <c r="DR191" s="171"/>
      <c r="DS191" s="172"/>
      <c r="DT191" s="173"/>
      <c r="DU191" s="174"/>
    </row>
    <row r="192" spans="1:125">
      <c r="A192" s="165"/>
      <c r="B192" s="166"/>
      <c r="C192" s="138"/>
      <c r="D192" s="138"/>
      <c r="E192" s="138"/>
      <c r="F192" s="138"/>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c r="CA192" s="139"/>
      <c r="CB192" s="139"/>
      <c r="CC192" s="139"/>
      <c r="CD192" s="139"/>
      <c r="CE192" s="139"/>
      <c r="CF192" s="139"/>
      <c r="CG192" s="139"/>
      <c r="CH192" s="139"/>
      <c r="CI192" s="139"/>
      <c r="CJ192" s="139"/>
      <c r="CK192" s="139"/>
      <c r="CL192" s="139"/>
      <c r="CM192" s="139"/>
      <c r="CN192" s="139"/>
      <c r="CO192" s="139"/>
      <c r="CP192" s="139"/>
      <c r="CQ192" s="139"/>
      <c r="CR192" s="139"/>
      <c r="CS192" s="139"/>
      <c r="CT192" s="139"/>
      <c r="CU192" s="139"/>
      <c r="CV192" s="139"/>
      <c r="CW192" s="139"/>
      <c r="CX192" s="139"/>
      <c r="CY192" s="139"/>
      <c r="CZ192" s="139"/>
      <c r="DA192" s="139"/>
      <c r="DB192" s="139"/>
      <c r="DC192" s="139"/>
      <c r="DD192" s="139"/>
      <c r="DE192" s="139"/>
      <c r="DF192" s="139"/>
      <c r="DG192" s="139"/>
      <c r="DH192" s="139"/>
      <c r="DI192" s="139"/>
      <c r="DJ192" s="139"/>
      <c r="DK192" s="139"/>
      <c r="DL192" s="167"/>
      <c r="DM192" s="168"/>
      <c r="DN192" s="169"/>
      <c r="DO192" s="170"/>
      <c r="DP192" s="137"/>
      <c r="DQ192" s="170"/>
      <c r="DR192" s="171"/>
      <c r="DS192" s="172"/>
      <c r="DT192" s="173"/>
      <c r="DU192" s="174"/>
    </row>
    <row r="193" spans="1:125">
      <c r="A193" s="138"/>
      <c r="B193" s="175"/>
      <c r="C193" s="138"/>
      <c r="D193" s="138"/>
      <c r="E193" s="138"/>
      <c r="F193" s="138"/>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c r="CA193" s="139"/>
      <c r="CB193" s="139"/>
      <c r="CC193" s="139"/>
      <c r="CD193" s="139"/>
      <c r="CE193" s="139"/>
      <c r="CF193" s="139"/>
      <c r="CG193" s="139"/>
      <c r="CH193" s="139"/>
      <c r="CI193" s="139"/>
      <c r="CJ193" s="139"/>
      <c r="CK193" s="139"/>
      <c r="CL193" s="139"/>
      <c r="CM193" s="139"/>
      <c r="CN193" s="139"/>
      <c r="CO193" s="139"/>
      <c r="CP193" s="139"/>
      <c r="CQ193" s="139"/>
      <c r="CR193" s="139"/>
      <c r="CS193" s="139"/>
      <c r="CT193" s="139"/>
      <c r="CU193" s="139"/>
      <c r="CV193" s="139"/>
      <c r="CW193" s="139"/>
      <c r="CX193" s="139"/>
      <c r="CY193" s="139"/>
      <c r="CZ193" s="139"/>
      <c r="DA193" s="139"/>
      <c r="DB193" s="139"/>
      <c r="DC193" s="139"/>
      <c r="DD193" s="139"/>
      <c r="DE193" s="139"/>
      <c r="DF193" s="139"/>
      <c r="DG193" s="139"/>
      <c r="DH193" s="139"/>
      <c r="DI193" s="139"/>
      <c r="DJ193" s="139"/>
      <c r="DK193" s="139"/>
      <c r="DL193" s="139"/>
      <c r="DM193" s="139"/>
      <c r="DN193" s="139"/>
      <c r="DO193" s="139"/>
      <c r="DP193" s="139"/>
      <c r="DQ193" s="139"/>
      <c r="DR193" s="171"/>
      <c r="DS193" s="176"/>
      <c r="DT193" s="173"/>
      <c r="DU193" s="112"/>
    </row>
    <row r="194" spans="1:125">
      <c r="A194" s="165"/>
      <c r="B194" s="166"/>
      <c r="C194" s="138"/>
      <c r="D194" s="138"/>
      <c r="E194" s="138"/>
      <c r="F194" s="138"/>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c r="CA194" s="139"/>
      <c r="CB194" s="139"/>
      <c r="CC194" s="139"/>
      <c r="CD194" s="139"/>
      <c r="CE194" s="139"/>
      <c r="CF194" s="139"/>
      <c r="CG194" s="139"/>
      <c r="CH194" s="139"/>
      <c r="CI194" s="139"/>
      <c r="CJ194" s="139"/>
      <c r="CK194" s="139"/>
      <c r="CL194" s="139"/>
      <c r="CM194" s="139"/>
      <c r="CN194" s="139"/>
      <c r="CO194" s="139"/>
      <c r="CP194" s="139"/>
      <c r="CQ194" s="139"/>
      <c r="CR194" s="139"/>
      <c r="CS194" s="139"/>
      <c r="CT194" s="139"/>
      <c r="CU194" s="139"/>
      <c r="CV194" s="139"/>
      <c r="CW194" s="139"/>
      <c r="CX194" s="139"/>
      <c r="CY194" s="139"/>
      <c r="CZ194" s="139"/>
      <c r="DA194" s="139"/>
      <c r="DB194" s="139"/>
      <c r="DC194" s="139"/>
      <c r="DD194" s="139"/>
      <c r="DE194" s="139"/>
      <c r="DF194" s="139"/>
      <c r="DG194" s="139"/>
      <c r="DH194" s="139"/>
      <c r="DI194" s="139"/>
      <c r="DJ194" s="139"/>
      <c r="DK194" s="139"/>
      <c r="DL194" s="167"/>
      <c r="DM194" s="168"/>
      <c r="DN194" s="169"/>
      <c r="DO194" s="170"/>
      <c r="DP194" s="137"/>
      <c r="DQ194" s="170"/>
      <c r="DR194" s="171"/>
      <c r="DS194" s="172"/>
      <c r="DT194" s="173"/>
      <c r="DU194" s="174"/>
    </row>
    <row r="195" spans="1:125">
      <c r="A195" s="165"/>
      <c r="B195" s="166"/>
      <c r="C195" s="138"/>
      <c r="D195" s="138"/>
      <c r="E195" s="138"/>
      <c r="F195" s="138"/>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c r="CA195" s="139"/>
      <c r="CB195" s="139"/>
      <c r="CC195" s="139"/>
      <c r="CD195" s="139"/>
      <c r="CE195" s="139"/>
      <c r="CF195" s="139"/>
      <c r="CG195" s="139"/>
      <c r="CH195" s="139"/>
      <c r="CI195" s="139"/>
      <c r="CJ195" s="139"/>
      <c r="CK195" s="139"/>
      <c r="CL195" s="139"/>
      <c r="CM195" s="139"/>
      <c r="CN195" s="139"/>
      <c r="CO195" s="139"/>
      <c r="CP195" s="139"/>
      <c r="CQ195" s="139"/>
      <c r="CR195" s="139"/>
      <c r="CS195" s="139"/>
      <c r="CT195" s="139"/>
      <c r="CU195" s="139"/>
      <c r="CV195" s="139"/>
      <c r="CW195" s="139"/>
      <c r="CX195" s="139"/>
      <c r="CY195" s="139"/>
      <c r="CZ195" s="139"/>
      <c r="DA195" s="139"/>
      <c r="DB195" s="139"/>
      <c r="DC195" s="139"/>
      <c r="DD195" s="139"/>
      <c r="DE195" s="139"/>
      <c r="DF195" s="139"/>
      <c r="DG195" s="139"/>
      <c r="DH195" s="139"/>
      <c r="DI195" s="139"/>
      <c r="DJ195" s="139"/>
      <c r="DK195" s="139"/>
      <c r="DL195" s="167"/>
      <c r="DM195" s="168"/>
      <c r="DN195" s="169"/>
      <c r="DO195" s="170"/>
      <c r="DP195" s="137"/>
      <c r="DQ195" s="170"/>
      <c r="DR195" s="171"/>
      <c r="DS195" s="172"/>
      <c r="DT195" s="173"/>
      <c r="DU195" s="174"/>
    </row>
    <row r="196" spans="1:125">
      <c r="A196" s="165"/>
      <c r="B196" s="166"/>
      <c r="C196" s="138"/>
      <c r="D196" s="138"/>
      <c r="E196" s="138"/>
      <c r="F196" s="138"/>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c r="CA196" s="139"/>
      <c r="CB196" s="139"/>
      <c r="CC196" s="139"/>
      <c r="CD196" s="139"/>
      <c r="CE196" s="139"/>
      <c r="CF196" s="139"/>
      <c r="CG196" s="139"/>
      <c r="CH196" s="139"/>
      <c r="CI196" s="139"/>
      <c r="CJ196" s="139"/>
      <c r="CK196" s="139"/>
      <c r="CL196" s="139"/>
      <c r="CM196" s="139"/>
      <c r="CN196" s="139"/>
      <c r="CO196" s="139"/>
      <c r="CP196" s="139"/>
      <c r="CQ196" s="139"/>
      <c r="CR196" s="139"/>
      <c r="CS196" s="139"/>
      <c r="CT196" s="139"/>
      <c r="CU196" s="139"/>
      <c r="CV196" s="139"/>
      <c r="CW196" s="139"/>
      <c r="CX196" s="139"/>
      <c r="CY196" s="139"/>
      <c r="CZ196" s="139"/>
      <c r="DA196" s="139"/>
      <c r="DB196" s="139"/>
      <c r="DC196" s="139"/>
      <c r="DD196" s="139"/>
      <c r="DE196" s="139"/>
      <c r="DF196" s="139"/>
      <c r="DG196" s="139"/>
      <c r="DH196" s="139"/>
      <c r="DI196" s="139"/>
      <c r="DJ196" s="139"/>
      <c r="DK196" s="139"/>
      <c r="DL196" s="167"/>
      <c r="DM196" s="168"/>
      <c r="DN196" s="169"/>
      <c r="DO196" s="170"/>
      <c r="DP196" s="137"/>
      <c r="DQ196" s="170"/>
      <c r="DR196" s="171"/>
      <c r="DS196" s="172"/>
      <c r="DT196" s="173"/>
      <c r="DU196" s="174"/>
    </row>
    <row r="197" spans="1:125">
      <c r="A197" s="165"/>
      <c r="B197" s="166"/>
      <c r="C197" s="138"/>
      <c r="D197" s="138"/>
      <c r="E197" s="138"/>
      <c r="F197" s="138"/>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c r="CA197" s="139"/>
      <c r="CB197" s="139"/>
      <c r="CC197" s="139"/>
      <c r="CD197" s="139"/>
      <c r="CE197" s="139"/>
      <c r="CF197" s="139"/>
      <c r="CG197" s="139"/>
      <c r="CH197" s="139"/>
      <c r="CI197" s="139"/>
      <c r="CJ197" s="139"/>
      <c r="CK197" s="139"/>
      <c r="CL197" s="139"/>
      <c r="CM197" s="139"/>
      <c r="CN197" s="139"/>
      <c r="CO197" s="139"/>
      <c r="CP197" s="139"/>
      <c r="CQ197" s="139"/>
      <c r="CR197" s="139"/>
      <c r="CS197" s="139"/>
      <c r="CT197" s="139"/>
      <c r="CU197" s="139"/>
      <c r="CV197" s="139"/>
      <c r="CW197" s="139"/>
      <c r="CX197" s="139"/>
      <c r="CY197" s="139"/>
      <c r="CZ197" s="139"/>
      <c r="DA197" s="139"/>
      <c r="DB197" s="139"/>
      <c r="DC197" s="139"/>
      <c r="DD197" s="139"/>
      <c r="DE197" s="139"/>
      <c r="DF197" s="139"/>
      <c r="DG197" s="139"/>
      <c r="DH197" s="139"/>
      <c r="DI197" s="139"/>
      <c r="DJ197" s="139"/>
      <c r="DK197" s="139"/>
      <c r="DL197" s="167"/>
      <c r="DM197" s="168"/>
      <c r="DN197" s="169"/>
      <c r="DO197" s="170"/>
      <c r="DP197" s="137"/>
      <c r="DQ197" s="170"/>
      <c r="DR197" s="171"/>
      <c r="DS197" s="172"/>
      <c r="DT197" s="173"/>
      <c r="DU197" s="174"/>
    </row>
    <row r="198" spans="1:125">
      <c r="A198" s="165"/>
      <c r="B198" s="166"/>
      <c r="C198" s="138"/>
      <c r="D198" s="138"/>
      <c r="E198" s="138"/>
      <c r="F198" s="138"/>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c r="CA198" s="139"/>
      <c r="CB198" s="139"/>
      <c r="CC198" s="139"/>
      <c r="CD198" s="139"/>
      <c r="CE198" s="139"/>
      <c r="CF198" s="139"/>
      <c r="CG198" s="139"/>
      <c r="CH198" s="139"/>
      <c r="CI198" s="139"/>
      <c r="CJ198" s="139"/>
      <c r="CK198" s="139"/>
      <c r="CL198" s="139"/>
      <c r="CM198" s="139"/>
      <c r="CN198" s="139"/>
      <c r="CO198" s="139"/>
      <c r="CP198" s="139"/>
      <c r="CQ198" s="139"/>
      <c r="CR198" s="139"/>
      <c r="CS198" s="139"/>
      <c r="CT198" s="139"/>
      <c r="CU198" s="139"/>
      <c r="CV198" s="139"/>
      <c r="CW198" s="139"/>
      <c r="CX198" s="139"/>
      <c r="CY198" s="139"/>
      <c r="CZ198" s="139"/>
      <c r="DA198" s="139"/>
      <c r="DB198" s="139"/>
      <c r="DC198" s="139"/>
      <c r="DD198" s="139"/>
      <c r="DE198" s="139"/>
      <c r="DF198" s="139"/>
      <c r="DG198" s="139"/>
      <c r="DH198" s="139"/>
      <c r="DI198" s="139"/>
      <c r="DJ198" s="139"/>
      <c r="DK198" s="139"/>
      <c r="DL198" s="167"/>
      <c r="DM198" s="168"/>
      <c r="DN198" s="169"/>
      <c r="DO198" s="170"/>
      <c r="DP198" s="137"/>
      <c r="DQ198" s="170"/>
      <c r="DR198" s="171"/>
      <c r="DS198" s="172"/>
      <c r="DT198" s="173"/>
      <c r="DU198" s="174"/>
    </row>
    <row r="199" spans="1:125">
      <c r="A199" s="178"/>
      <c r="B199" s="166"/>
      <c r="C199" s="178"/>
      <c r="D199" s="178"/>
      <c r="E199" s="178"/>
      <c r="F199" s="178"/>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80"/>
      <c r="DS199" s="181"/>
      <c r="DT199" s="173"/>
      <c r="DU199" s="182"/>
    </row>
    <row r="200" spans="1:125">
      <c r="A200" s="178"/>
      <c r="B200" s="166"/>
      <c r="C200" s="178"/>
      <c r="D200" s="178"/>
      <c r="E200" s="178"/>
      <c r="F200" s="178"/>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80"/>
      <c r="DS200" s="181"/>
      <c r="DT200" s="173"/>
      <c r="DU200" s="182"/>
    </row>
    <row r="201" spans="1:125">
      <c r="A201" s="165"/>
      <c r="B201" s="166"/>
      <c r="C201" s="138"/>
      <c r="D201" s="138"/>
      <c r="E201" s="138"/>
      <c r="F201" s="138"/>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c r="CA201" s="139"/>
      <c r="CB201" s="139"/>
      <c r="CC201" s="139"/>
      <c r="CD201" s="139"/>
      <c r="CE201" s="139"/>
      <c r="CF201" s="139"/>
      <c r="CG201" s="139"/>
      <c r="CH201" s="139"/>
      <c r="CI201" s="139"/>
      <c r="CJ201" s="139"/>
      <c r="CK201" s="139"/>
      <c r="CL201" s="139"/>
      <c r="CM201" s="139"/>
      <c r="CN201" s="139"/>
      <c r="CO201" s="139"/>
      <c r="CP201" s="139"/>
      <c r="CQ201" s="139"/>
      <c r="CR201" s="139"/>
      <c r="CS201" s="139"/>
      <c r="CT201" s="139"/>
      <c r="CU201" s="139"/>
      <c r="CV201" s="139"/>
      <c r="CW201" s="139"/>
      <c r="CX201" s="139"/>
      <c r="CY201" s="139"/>
      <c r="CZ201" s="139"/>
      <c r="DA201" s="139"/>
      <c r="DB201" s="139"/>
      <c r="DC201" s="139"/>
      <c r="DD201" s="139"/>
      <c r="DE201" s="139"/>
      <c r="DF201" s="139"/>
      <c r="DG201" s="139"/>
      <c r="DH201" s="139"/>
      <c r="DI201" s="139"/>
      <c r="DJ201" s="139"/>
      <c r="DK201" s="139"/>
      <c r="DL201" s="167"/>
      <c r="DM201" s="168"/>
      <c r="DN201" s="169"/>
      <c r="DO201" s="170"/>
      <c r="DP201" s="137"/>
      <c r="DQ201" s="170"/>
      <c r="DR201" s="171"/>
      <c r="DS201" s="172"/>
      <c r="DT201" s="173"/>
      <c r="DU201" s="174"/>
    </row>
    <row r="202" spans="1:125">
      <c r="A202" s="165"/>
      <c r="B202" s="166"/>
      <c r="C202" s="138"/>
      <c r="D202" s="138"/>
      <c r="E202" s="138"/>
      <c r="F202" s="138"/>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c r="CA202" s="139"/>
      <c r="CB202" s="139"/>
      <c r="CC202" s="139"/>
      <c r="CD202" s="139"/>
      <c r="CE202" s="139"/>
      <c r="CF202" s="139"/>
      <c r="CG202" s="139"/>
      <c r="CH202" s="139"/>
      <c r="CI202" s="139"/>
      <c r="CJ202" s="139"/>
      <c r="CK202" s="139"/>
      <c r="CL202" s="139"/>
      <c r="CM202" s="139"/>
      <c r="CN202" s="139"/>
      <c r="CO202" s="139"/>
      <c r="CP202" s="139"/>
      <c r="CQ202" s="139"/>
      <c r="CR202" s="139"/>
      <c r="CS202" s="139"/>
      <c r="CT202" s="139"/>
      <c r="CU202" s="139"/>
      <c r="CV202" s="139"/>
      <c r="CW202" s="139"/>
      <c r="CX202" s="139"/>
      <c r="CY202" s="139"/>
      <c r="CZ202" s="139"/>
      <c r="DA202" s="139"/>
      <c r="DB202" s="139"/>
      <c r="DC202" s="139"/>
      <c r="DD202" s="139"/>
      <c r="DE202" s="139"/>
      <c r="DF202" s="139"/>
      <c r="DG202" s="139"/>
      <c r="DH202" s="139"/>
      <c r="DI202" s="139"/>
      <c r="DJ202" s="139"/>
      <c r="DK202" s="139"/>
      <c r="DL202" s="167"/>
      <c r="DM202" s="168"/>
      <c r="DN202" s="169"/>
      <c r="DO202" s="170"/>
      <c r="DP202" s="137"/>
      <c r="DQ202" s="170"/>
      <c r="DR202" s="171"/>
      <c r="DS202" s="172"/>
      <c r="DT202" s="173"/>
      <c r="DU202" s="174"/>
    </row>
    <row r="203" spans="1:125">
      <c r="A203" s="165"/>
      <c r="B203" s="166"/>
      <c r="C203" s="138"/>
      <c r="D203" s="138"/>
      <c r="E203" s="138"/>
      <c r="F203" s="138"/>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c r="CA203" s="139"/>
      <c r="CB203" s="139"/>
      <c r="CC203" s="139"/>
      <c r="CD203" s="139"/>
      <c r="CE203" s="139"/>
      <c r="CF203" s="139"/>
      <c r="CG203" s="139"/>
      <c r="CH203" s="139"/>
      <c r="CI203" s="139"/>
      <c r="CJ203" s="139"/>
      <c r="CK203" s="139"/>
      <c r="CL203" s="139"/>
      <c r="CM203" s="139"/>
      <c r="CN203" s="139"/>
      <c r="CO203" s="139"/>
      <c r="CP203" s="139"/>
      <c r="CQ203" s="139"/>
      <c r="CR203" s="139"/>
      <c r="CS203" s="139"/>
      <c r="CT203" s="139"/>
      <c r="CU203" s="139"/>
      <c r="CV203" s="139"/>
      <c r="CW203" s="139"/>
      <c r="CX203" s="139"/>
      <c r="CY203" s="139"/>
      <c r="CZ203" s="139"/>
      <c r="DA203" s="139"/>
      <c r="DB203" s="139"/>
      <c r="DC203" s="139"/>
      <c r="DD203" s="139"/>
      <c r="DE203" s="139"/>
      <c r="DF203" s="139"/>
      <c r="DG203" s="139"/>
      <c r="DH203" s="139"/>
      <c r="DI203" s="139"/>
      <c r="DJ203" s="139"/>
      <c r="DK203" s="139"/>
      <c r="DL203" s="167"/>
      <c r="DM203" s="168"/>
      <c r="DN203" s="169"/>
      <c r="DO203" s="170"/>
      <c r="DP203" s="137"/>
      <c r="DQ203" s="170"/>
      <c r="DR203" s="171"/>
      <c r="DS203" s="172"/>
      <c r="DT203" s="173"/>
      <c r="DU203" s="174"/>
    </row>
    <row r="204" spans="1:125">
      <c r="A204" s="165"/>
      <c r="B204" s="166"/>
      <c r="C204" s="138"/>
      <c r="D204" s="138"/>
      <c r="E204" s="138"/>
      <c r="F204" s="138"/>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c r="CA204" s="139"/>
      <c r="CB204" s="139"/>
      <c r="CC204" s="139"/>
      <c r="CD204" s="139"/>
      <c r="CE204" s="139"/>
      <c r="CF204" s="139"/>
      <c r="CG204" s="139"/>
      <c r="CH204" s="139"/>
      <c r="CI204" s="139"/>
      <c r="CJ204" s="139"/>
      <c r="CK204" s="139"/>
      <c r="CL204" s="139"/>
      <c r="CM204" s="139"/>
      <c r="CN204" s="139"/>
      <c r="CO204" s="139"/>
      <c r="CP204" s="139"/>
      <c r="CQ204" s="139"/>
      <c r="CR204" s="139"/>
      <c r="CS204" s="139"/>
      <c r="CT204" s="139"/>
      <c r="CU204" s="139"/>
      <c r="CV204" s="139"/>
      <c r="CW204" s="139"/>
      <c r="CX204" s="139"/>
      <c r="CY204" s="139"/>
      <c r="CZ204" s="139"/>
      <c r="DA204" s="139"/>
      <c r="DB204" s="139"/>
      <c r="DC204" s="139"/>
      <c r="DD204" s="139"/>
      <c r="DE204" s="139"/>
      <c r="DF204" s="139"/>
      <c r="DG204" s="139"/>
      <c r="DH204" s="139"/>
      <c r="DI204" s="139"/>
      <c r="DJ204" s="139"/>
      <c r="DK204" s="139"/>
      <c r="DL204" s="167"/>
      <c r="DM204" s="168"/>
      <c r="DN204" s="169"/>
      <c r="DO204" s="170"/>
      <c r="DP204" s="137"/>
      <c r="DQ204" s="170"/>
      <c r="DR204" s="171"/>
      <c r="DS204" s="172"/>
      <c r="DT204" s="173"/>
      <c r="DU204" s="174"/>
    </row>
    <row r="205" spans="1:125">
      <c r="A205" s="165"/>
      <c r="B205" s="166"/>
      <c r="C205" s="138"/>
      <c r="D205" s="138"/>
      <c r="E205" s="138"/>
      <c r="F205" s="138"/>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c r="CA205" s="139"/>
      <c r="CB205" s="139"/>
      <c r="CC205" s="139"/>
      <c r="CD205" s="139"/>
      <c r="CE205" s="139"/>
      <c r="CF205" s="139"/>
      <c r="CG205" s="139"/>
      <c r="CH205" s="139"/>
      <c r="CI205" s="139"/>
      <c r="CJ205" s="139"/>
      <c r="CK205" s="139"/>
      <c r="CL205" s="139"/>
      <c r="CM205" s="139"/>
      <c r="CN205" s="139"/>
      <c r="CO205" s="139"/>
      <c r="CP205" s="139"/>
      <c r="CQ205" s="139"/>
      <c r="CR205" s="139"/>
      <c r="CS205" s="139"/>
      <c r="CT205" s="139"/>
      <c r="CU205" s="139"/>
      <c r="CV205" s="139"/>
      <c r="CW205" s="139"/>
      <c r="CX205" s="139"/>
      <c r="CY205" s="139"/>
      <c r="CZ205" s="139"/>
      <c r="DA205" s="139"/>
      <c r="DB205" s="139"/>
      <c r="DC205" s="139"/>
      <c r="DD205" s="139"/>
      <c r="DE205" s="139"/>
      <c r="DF205" s="139"/>
      <c r="DG205" s="139"/>
      <c r="DH205" s="139"/>
      <c r="DI205" s="139"/>
      <c r="DJ205" s="139"/>
      <c r="DK205" s="139"/>
      <c r="DL205" s="167"/>
      <c r="DM205" s="168"/>
      <c r="DN205" s="169"/>
      <c r="DO205" s="170"/>
      <c r="DP205" s="137"/>
      <c r="DQ205" s="170"/>
      <c r="DR205" s="171"/>
      <c r="DS205" s="172"/>
      <c r="DT205" s="173"/>
      <c r="DU205" s="174"/>
    </row>
    <row r="206" spans="1:125">
      <c r="A206" s="165"/>
      <c r="B206" s="166"/>
      <c r="C206" s="138"/>
      <c r="D206" s="138"/>
      <c r="E206" s="138"/>
      <c r="F206" s="138"/>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c r="CA206" s="139"/>
      <c r="CB206" s="139"/>
      <c r="CC206" s="139"/>
      <c r="CD206" s="139"/>
      <c r="CE206" s="139"/>
      <c r="CF206" s="139"/>
      <c r="CG206" s="139"/>
      <c r="CH206" s="139"/>
      <c r="CI206" s="139"/>
      <c r="CJ206" s="139"/>
      <c r="CK206" s="139"/>
      <c r="CL206" s="139"/>
      <c r="CM206" s="139"/>
      <c r="CN206" s="139"/>
      <c r="CO206" s="139"/>
      <c r="CP206" s="139"/>
      <c r="CQ206" s="139"/>
      <c r="CR206" s="139"/>
      <c r="CS206" s="139"/>
      <c r="CT206" s="139"/>
      <c r="CU206" s="139"/>
      <c r="CV206" s="139"/>
      <c r="CW206" s="139"/>
      <c r="CX206" s="139"/>
      <c r="CY206" s="139"/>
      <c r="CZ206" s="139"/>
      <c r="DA206" s="139"/>
      <c r="DB206" s="139"/>
      <c r="DC206" s="139"/>
      <c r="DD206" s="139"/>
      <c r="DE206" s="139"/>
      <c r="DF206" s="139"/>
      <c r="DG206" s="139"/>
      <c r="DH206" s="139"/>
      <c r="DI206" s="139"/>
      <c r="DJ206" s="139"/>
      <c r="DK206" s="139"/>
      <c r="DL206" s="167"/>
      <c r="DM206" s="168"/>
      <c r="DN206" s="169"/>
      <c r="DO206" s="170"/>
      <c r="DP206" s="137"/>
      <c r="DQ206" s="170"/>
      <c r="DR206" s="171"/>
      <c r="DS206" s="172"/>
      <c r="DT206" s="173"/>
      <c r="DU206" s="174"/>
    </row>
    <row r="207" spans="1:125">
      <c r="A207" s="165"/>
      <c r="B207" s="183"/>
      <c r="C207" s="138"/>
      <c r="D207" s="138"/>
      <c r="E207" s="138"/>
      <c r="F207" s="138"/>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c r="CA207" s="139"/>
      <c r="CB207" s="139"/>
      <c r="CC207" s="139"/>
      <c r="CD207" s="139"/>
      <c r="CE207" s="139"/>
      <c r="CF207" s="139"/>
      <c r="CG207" s="139"/>
      <c r="CH207" s="139"/>
      <c r="CI207" s="139"/>
      <c r="CJ207" s="139"/>
      <c r="CK207" s="139"/>
      <c r="CL207" s="139"/>
      <c r="CM207" s="139"/>
      <c r="CN207" s="139"/>
      <c r="CO207" s="139"/>
      <c r="CP207" s="139"/>
      <c r="CQ207" s="139"/>
      <c r="CR207" s="139"/>
      <c r="CS207" s="139"/>
      <c r="CT207" s="139"/>
      <c r="CU207" s="139"/>
      <c r="CV207" s="139"/>
      <c r="CW207" s="139"/>
      <c r="CX207" s="139"/>
      <c r="CY207" s="139"/>
      <c r="CZ207" s="139"/>
      <c r="DA207" s="139"/>
      <c r="DB207" s="139"/>
      <c r="DC207" s="139"/>
      <c r="DD207" s="139"/>
      <c r="DE207" s="139"/>
      <c r="DF207" s="139"/>
      <c r="DG207" s="139"/>
      <c r="DH207" s="139"/>
      <c r="DI207" s="139"/>
      <c r="DJ207" s="139"/>
      <c r="DK207" s="139"/>
      <c r="DL207" s="167"/>
      <c r="DM207" s="168"/>
      <c r="DN207" s="169"/>
      <c r="DO207" s="170"/>
      <c r="DP207" s="137"/>
      <c r="DQ207" s="170"/>
      <c r="DR207" s="171"/>
      <c r="DS207" s="172"/>
      <c r="DT207" s="173"/>
      <c r="DU207" s="174"/>
    </row>
    <row r="208" spans="1:125">
      <c r="A208" s="165"/>
      <c r="B208" s="166"/>
      <c r="C208" s="138"/>
      <c r="D208" s="138"/>
      <c r="E208" s="138"/>
      <c r="F208" s="138"/>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c r="CA208" s="139"/>
      <c r="CB208" s="139"/>
      <c r="CC208" s="139"/>
      <c r="CD208" s="139"/>
      <c r="CE208" s="139"/>
      <c r="CF208" s="139"/>
      <c r="CG208" s="139"/>
      <c r="CH208" s="139"/>
      <c r="CI208" s="139"/>
      <c r="CJ208" s="139"/>
      <c r="CK208" s="139"/>
      <c r="CL208" s="139"/>
      <c r="CM208" s="139"/>
      <c r="CN208" s="139"/>
      <c r="CO208" s="139"/>
      <c r="CP208" s="139"/>
      <c r="CQ208" s="139"/>
      <c r="CR208" s="139"/>
      <c r="CS208" s="139"/>
      <c r="CT208" s="139"/>
      <c r="CU208" s="139"/>
      <c r="CV208" s="139"/>
      <c r="CW208" s="139"/>
      <c r="CX208" s="139"/>
      <c r="CY208" s="139"/>
      <c r="CZ208" s="139"/>
      <c r="DA208" s="139"/>
      <c r="DB208" s="139"/>
      <c r="DC208" s="139"/>
      <c r="DD208" s="139"/>
      <c r="DE208" s="139"/>
      <c r="DF208" s="139"/>
      <c r="DG208" s="139"/>
      <c r="DH208" s="139"/>
      <c r="DI208" s="139"/>
      <c r="DJ208" s="139"/>
      <c r="DK208" s="139"/>
      <c r="DL208" s="167"/>
      <c r="DM208" s="168"/>
      <c r="DN208" s="169"/>
      <c r="DO208" s="170"/>
      <c r="DP208" s="137"/>
      <c r="DQ208" s="170"/>
      <c r="DR208" s="171"/>
      <c r="DS208" s="172"/>
      <c r="DT208" s="173"/>
      <c r="DU208" s="174"/>
    </row>
    <row r="209" spans="1:125">
      <c r="A209" s="165"/>
      <c r="B209" s="183"/>
      <c r="C209" s="138"/>
      <c r="D209" s="138"/>
      <c r="E209" s="138"/>
      <c r="F209" s="138"/>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c r="CA209" s="139"/>
      <c r="CB209" s="139"/>
      <c r="CC209" s="139"/>
      <c r="CD209" s="139"/>
      <c r="CE209" s="139"/>
      <c r="CF209" s="139"/>
      <c r="CG209" s="139"/>
      <c r="CH209" s="139"/>
      <c r="CI209" s="139"/>
      <c r="CJ209" s="139"/>
      <c r="CK209" s="139"/>
      <c r="CL209" s="139"/>
      <c r="CM209" s="139"/>
      <c r="CN209" s="139"/>
      <c r="CO209" s="139"/>
      <c r="CP209" s="139"/>
      <c r="CQ209" s="139"/>
      <c r="CR209" s="139"/>
      <c r="CS209" s="139"/>
      <c r="CT209" s="139"/>
      <c r="CU209" s="139"/>
      <c r="CV209" s="139"/>
      <c r="CW209" s="139"/>
      <c r="CX209" s="139"/>
      <c r="CY209" s="139"/>
      <c r="CZ209" s="139"/>
      <c r="DA209" s="139"/>
      <c r="DB209" s="139"/>
      <c r="DC209" s="139"/>
      <c r="DD209" s="139"/>
      <c r="DE209" s="139"/>
      <c r="DF209" s="139"/>
      <c r="DG209" s="139"/>
      <c r="DH209" s="139"/>
      <c r="DI209" s="139"/>
      <c r="DJ209" s="139"/>
      <c r="DK209" s="139"/>
      <c r="DL209" s="167"/>
      <c r="DM209" s="168"/>
      <c r="DN209" s="169"/>
      <c r="DO209" s="170"/>
      <c r="DP209" s="137"/>
      <c r="DQ209" s="170"/>
      <c r="DR209" s="171"/>
      <c r="DS209" s="172"/>
      <c r="DT209" s="173"/>
      <c r="DU209" s="174"/>
    </row>
    <row r="210" spans="1:125">
      <c r="A210" s="165"/>
      <c r="B210" s="166"/>
      <c r="C210" s="138"/>
      <c r="D210" s="138"/>
      <c r="E210" s="138"/>
      <c r="F210" s="138"/>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c r="CA210" s="139"/>
      <c r="CB210" s="139"/>
      <c r="CC210" s="139"/>
      <c r="CD210" s="139"/>
      <c r="CE210" s="139"/>
      <c r="CF210" s="139"/>
      <c r="CG210" s="139"/>
      <c r="CH210" s="139"/>
      <c r="CI210" s="139"/>
      <c r="CJ210" s="139"/>
      <c r="CK210" s="139"/>
      <c r="CL210" s="139"/>
      <c r="CM210" s="139"/>
      <c r="CN210" s="139"/>
      <c r="CO210" s="139"/>
      <c r="CP210" s="139"/>
      <c r="CQ210" s="139"/>
      <c r="CR210" s="139"/>
      <c r="CS210" s="139"/>
      <c r="CT210" s="139"/>
      <c r="CU210" s="139"/>
      <c r="CV210" s="139"/>
      <c r="CW210" s="139"/>
      <c r="CX210" s="139"/>
      <c r="CY210" s="139"/>
      <c r="CZ210" s="139"/>
      <c r="DA210" s="139"/>
      <c r="DB210" s="139"/>
      <c r="DC210" s="139"/>
      <c r="DD210" s="139"/>
      <c r="DE210" s="139"/>
      <c r="DF210" s="139"/>
      <c r="DG210" s="139"/>
      <c r="DH210" s="139"/>
      <c r="DI210" s="139"/>
      <c r="DJ210" s="139"/>
      <c r="DK210" s="139"/>
      <c r="DL210" s="167"/>
      <c r="DM210" s="168"/>
      <c r="DN210" s="169"/>
      <c r="DO210" s="170"/>
      <c r="DP210" s="137"/>
      <c r="DQ210" s="170"/>
      <c r="DR210" s="171"/>
      <c r="DS210" s="172"/>
      <c r="DT210" s="173"/>
      <c r="DU210" s="174"/>
    </row>
    <row r="211" spans="1:125">
      <c r="A211" s="165"/>
      <c r="B211" s="166"/>
      <c r="C211" s="138"/>
      <c r="D211" s="138"/>
      <c r="E211" s="138"/>
      <c r="F211" s="138"/>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c r="CA211" s="139"/>
      <c r="CB211" s="139"/>
      <c r="CC211" s="139"/>
      <c r="CD211" s="139"/>
      <c r="CE211" s="139"/>
      <c r="CF211" s="139"/>
      <c r="CG211" s="139"/>
      <c r="CH211" s="139"/>
      <c r="CI211" s="139"/>
      <c r="CJ211" s="139"/>
      <c r="CK211" s="139"/>
      <c r="CL211" s="139"/>
      <c r="CM211" s="139"/>
      <c r="CN211" s="139"/>
      <c r="CO211" s="139"/>
      <c r="CP211" s="139"/>
      <c r="CQ211" s="139"/>
      <c r="CR211" s="139"/>
      <c r="CS211" s="139"/>
      <c r="CT211" s="139"/>
      <c r="CU211" s="139"/>
      <c r="CV211" s="139"/>
      <c r="CW211" s="139"/>
      <c r="CX211" s="139"/>
      <c r="CY211" s="139"/>
      <c r="CZ211" s="139"/>
      <c r="DA211" s="139"/>
      <c r="DB211" s="139"/>
      <c r="DC211" s="139"/>
      <c r="DD211" s="139"/>
      <c r="DE211" s="139"/>
      <c r="DF211" s="139"/>
      <c r="DG211" s="139"/>
      <c r="DH211" s="139"/>
      <c r="DI211" s="139"/>
      <c r="DJ211" s="139"/>
      <c r="DK211" s="139"/>
      <c r="DL211" s="167"/>
      <c r="DM211" s="168"/>
      <c r="DN211" s="169"/>
      <c r="DO211" s="170"/>
      <c r="DP211" s="137"/>
      <c r="DQ211" s="170"/>
      <c r="DR211" s="171"/>
      <c r="DS211" s="172"/>
      <c r="DT211" s="173"/>
      <c r="DU211" s="174"/>
    </row>
    <row r="212" spans="1:125">
      <c r="A212" s="165"/>
      <c r="B212" s="166"/>
      <c r="C212" s="138"/>
      <c r="D212" s="138"/>
      <c r="E212" s="138"/>
      <c r="F212" s="138"/>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c r="CA212" s="139"/>
      <c r="CB212" s="139"/>
      <c r="CC212" s="139"/>
      <c r="CD212" s="139"/>
      <c r="CE212" s="139"/>
      <c r="CF212" s="139"/>
      <c r="CG212" s="139"/>
      <c r="CH212" s="139"/>
      <c r="CI212" s="139"/>
      <c r="CJ212" s="139"/>
      <c r="CK212" s="139"/>
      <c r="CL212" s="139"/>
      <c r="CM212" s="139"/>
      <c r="CN212" s="139"/>
      <c r="CO212" s="139"/>
      <c r="CP212" s="139"/>
      <c r="CQ212" s="139"/>
      <c r="CR212" s="139"/>
      <c r="CS212" s="139"/>
      <c r="CT212" s="139"/>
      <c r="CU212" s="139"/>
      <c r="CV212" s="139"/>
      <c r="CW212" s="139"/>
      <c r="CX212" s="139"/>
      <c r="CY212" s="139"/>
      <c r="CZ212" s="139"/>
      <c r="DA212" s="139"/>
      <c r="DB212" s="139"/>
      <c r="DC212" s="139"/>
      <c r="DD212" s="139"/>
      <c r="DE212" s="139"/>
      <c r="DF212" s="139"/>
      <c r="DG212" s="139"/>
      <c r="DH212" s="139"/>
      <c r="DI212" s="139"/>
      <c r="DJ212" s="139"/>
      <c r="DK212" s="139"/>
      <c r="DL212" s="167"/>
      <c r="DM212" s="168"/>
      <c r="DN212" s="169"/>
      <c r="DO212" s="170"/>
      <c r="DP212" s="137"/>
      <c r="DQ212" s="170"/>
      <c r="DR212" s="171"/>
      <c r="DS212" s="172"/>
      <c r="DT212" s="173"/>
      <c r="DU212" s="174"/>
    </row>
    <row r="213" spans="1:125">
      <c r="A213" s="165"/>
      <c r="B213" s="166"/>
      <c r="C213" s="138"/>
      <c r="D213" s="138"/>
      <c r="E213" s="138"/>
      <c r="F213" s="138"/>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c r="CA213" s="139"/>
      <c r="CB213" s="139"/>
      <c r="CC213" s="139"/>
      <c r="CD213" s="139"/>
      <c r="CE213" s="139"/>
      <c r="CF213" s="139"/>
      <c r="CG213" s="139"/>
      <c r="CH213" s="139"/>
      <c r="CI213" s="139"/>
      <c r="CJ213" s="139"/>
      <c r="CK213" s="139"/>
      <c r="CL213" s="139"/>
      <c r="CM213" s="139"/>
      <c r="CN213" s="139"/>
      <c r="CO213" s="139"/>
      <c r="CP213" s="139"/>
      <c r="CQ213" s="139"/>
      <c r="CR213" s="139"/>
      <c r="CS213" s="139"/>
      <c r="CT213" s="139"/>
      <c r="CU213" s="139"/>
      <c r="CV213" s="139"/>
      <c r="CW213" s="139"/>
      <c r="CX213" s="139"/>
      <c r="CY213" s="139"/>
      <c r="CZ213" s="139"/>
      <c r="DA213" s="139"/>
      <c r="DB213" s="139"/>
      <c r="DC213" s="139"/>
      <c r="DD213" s="139"/>
      <c r="DE213" s="139"/>
      <c r="DF213" s="139"/>
      <c r="DG213" s="139"/>
      <c r="DH213" s="139"/>
      <c r="DI213" s="139"/>
      <c r="DJ213" s="139"/>
      <c r="DK213" s="139"/>
      <c r="DL213" s="167"/>
      <c r="DM213" s="168"/>
      <c r="DN213" s="169"/>
      <c r="DO213" s="170"/>
      <c r="DP213" s="137"/>
      <c r="DQ213" s="170"/>
      <c r="DR213" s="171"/>
      <c r="DS213" s="184"/>
      <c r="DT213" s="173"/>
      <c r="DU213" s="174"/>
    </row>
    <row r="214" spans="1:125">
      <c r="A214" s="165"/>
      <c r="B214" s="166"/>
      <c r="C214" s="138"/>
      <c r="D214" s="138"/>
      <c r="E214" s="138"/>
      <c r="F214" s="138"/>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c r="CA214" s="139"/>
      <c r="CB214" s="139"/>
      <c r="CC214" s="139"/>
      <c r="CD214" s="139"/>
      <c r="CE214" s="139"/>
      <c r="CF214" s="139"/>
      <c r="CG214" s="139"/>
      <c r="CH214" s="139"/>
      <c r="CI214" s="139"/>
      <c r="CJ214" s="139"/>
      <c r="CK214" s="139"/>
      <c r="CL214" s="139"/>
      <c r="CM214" s="139"/>
      <c r="CN214" s="139"/>
      <c r="CO214" s="139"/>
      <c r="CP214" s="139"/>
      <c r="CQ214" s="139"/>
      <c r="CR214" s="139"/>
      <c r="CS214" s="139"/>
      <c r="CT214" s="139"/>
      <c r="CU214" s="139"/>
      <c r="CV214" s="139"/>
      <c r="CW214" s="139"/>
      <c r="CX214" s="139"/>
      <c r="CY214" s="139"/>
      <c r="CZ214" s="139"/>
      <c r="DA214" s="139"/>
      <c r="DB214" s="139"/>
      <c r="DC214" s="139"/>
      <c r="DD214" s="139"/>
      <c r="DE214" s="139"/>
      <c r="DF214" s="139"/>
      <c r="DG214" s="139"/>
      <c r="DH214" s="139"/>
      <c r="DI214" s="139"/>
      <c r="DJ214" s="139"/>
      <c r="DK214" s="139"/>
      <c r="DL214" s="167"/>
      <c r="DM214" s="168"/>
      <c r="DN214" s="169"/>
      <c r="DO214" s="170"/>
      <c r="DP214" s="137"/>
      <c r="DQ214" s="170"/>
      <c r="DR214" s="171"/>
      <c r="DS214" s="184"/>
      <c r="DT214" s="173"/>
      <c r="DU214" s="174"/>
    </row>
    <row r="215" spans="1:125">
      <c r="A215" s="165"/>
      <c r="B215" s="166"/>
      <c r="C215" s="138"/>
      <c r="D215" s="138"/>
      <c r="E215" s="138"/>
      <c r="F215" s="138"/>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c r="CA215" s="139"/>
      <c r="CB215" s="139"/>
      <c r="CC215" s="139"/>
      <c r="CD215" s="139"/>
      <c r="CE215" s="139"/>
      <c r="CF215" s="139"/>
      <c r="CG215" s="139"/>
      <c r="CH215" s="139"/>
      <c r="CI215" s="139"/>
      <c r="CJ215" s="139"/>
      <c r="CK215" s="139"/>
      <c r="CL215" s="139"/>
      <c r="CM215" s="139"/>
      <c r="CN215" s="139"/>
      <c r="CO215" s="139"/>
      <c r="CP215" s="139"/>
      <c r="CQ215" s="139"/>
      <c r="CR215" s="139"/>
      <c r="CS215" s="139"/>
      <c r="CT215" s="139"/>
      <c r="CU215" s="139"/>
      <c r="CV215" s="139"/>
      <c r="CW215" s="139"/>
      <c r="CX215" s="139"/>
      <c r="CY215" s="139"/>
      <c r="CZ215" s="139"/>
      <c r="DA215" s="139"/>
      <c r="DB215" s="139"/>
      <c r="DC215" s="139"/>
      <c r="DD215" s="139"/>
      <c r="DE215" s="139"/>
      <c r="DF215" s="139"/>
      <c r="DG215" s="139"/>
      <c r="DH215" s="139"/>
      <c r="DI215" s="139"/>
      <c r="DJ215" s="139"/>
      <c r="DK215" s="139"/>
      <c r="DL215" s="167"/>
      <c r="DM215" s="168"/>
      <c r="DN215" s="169"/>
      <c r="DO215" s="170"/>
      <c r="DP215" s="137"/>
      <c r="DQ215" s="170"/>
      <c r="DR215" s="171"/>
      <c r="DS215" s="184"/>
      <c r="DT215" s="173"/>
      <c r="DU215" s="174"/>
    </row>
    <row r="216" spans="1:125">
      <c r="A216" s="165"/>
      <c r="B216" s="166"/>
      <c r="C216" s="138"/>
      <c r="D216" s="138"/>
      <c r="E216" s="138"/>
      <c r="F216" s="138"/>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c r="CA216" s="139"/>
      <c r="CB216" s="139"/>
      <c r="CC216" s="139"/>
      <c r="CD216" s="139"/>
      <c r="CE216" s="139"/>
      <c r="CF216" s="139"/>
      <c r="CG216" s="139"/>
      <c r="CH216" s="139"/>
      <c r="CI216" s="139"/>
      <c r="CJ216" s="139"/>
      <c r="CK216" s="139"/>
      <c r="CL216" s="139"/>
      <c r="CM216" s="139"/>
      <c r="CN216" s="139"/>
      <c r="CO216" s="139"/>
      <c r="CP216" s="139"/>
      <c r="CQ216" s="139"/>
      <c r="CR216" s="139"/>
      <c r="CS216" s="139"/>
      <c r="CT216" s="139"/>
      <c r="CU216" s="139"/>
      <c r="CV216" s="139"/>
      <c r="CW216" s="139"/>
      <c r="CX216" s="139"/>
      <c r="CY216" s="139"/>
      <c r="CZ216" s="139"/>
      <c r="DA216" s="139"/>
      <c r="DB216" s="139"/>
      <c r="DC216" s="139"/>
      <c r="DD216" s="139"/>
      <c r="DE216" s="139"/>
      <c r="DF216" s="139"/>
      <c r="DG216" s="139"/>
      <c r="DH216" s="139"/>
      <c r="DI216" s="139"/>
      <c r="DJ216" s="139"/>
      <c r="DK216" s="139"/>
      <c r="DL216" s="167"/>
      <c r="DM216" s="168"/>
      <c r="DN216" s="169"/>
      <c r="DO216" s="170"/>
      <c r="DP216" s="137"/>
      <c r="DQ216" s="170"/>
      <c r="DR216" s="171"/>
      <c r="DS216" s="184"/>
      <c r="DT216" s="173"/>
      <c r="DU216" s="174"/>
    </row>
    <row r="217" spans="1:125">
      <c r="A217" s="178"/>
      <c r="B217" s="178"/>
      <c r="C217" s="178"/>
      <c r="D217" s="178"/>
      <c r="E217" s="178"/>
      <c r="F217" s="178"/>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80"/>
      <c r="DS217" s="185"/>
      <c r="DT217" s="173"/>
      <c r="DU217" s="182"/>
    </row>
    <row r="218" spans="1:125">
      <c r="A218" s="138"/>
      <c r="B218" s="138"/>
      <c r="C218" s="138"/>
      <c r="D218" s="138"/>
      <c r="E218" s="138"/>
      <c r="F218" s="138"/>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c r="CA218" s="139"/>
      <c r="CB218" s="139"/>
      <c r="CC218" s="139"/>
      <c r="CD218" s="139"/>
      <c r="CE218" s="139"/>
      <c r="CF218" s="139"/>
      <c r="CG218" s="139"/>
      <c r="CH218" s="139"/>
      <c r="CI218" s="139"/>
      <c r="CJ218" s="139"/>
      <c r="CK218" s="139"/>
      <c r="CL218" s="139"/>
      <c r="CM218" s="139"/>
      <c r="CN218" s="139"/>
      <c r="CO218" s="139"/>
      <c r="CP218" s="139"/>
      <c r="CQ218" s="139"/>
      <c r="CR218" s="139"/>
      <c r="CS218" s="139"/>
      <c r="CT218" s="139"/>
      <c r="CU218" s="139"/>
      <c r="CV218" s="139"/>
      <c r="CW218" s="139"/>
      <c r="CX218" s="139"/>
      <c r="CY218" s="139"/>
      <c r="CZ218" s="139"/>
      <c r="DA218" s="139"/>
      <c r="DB218" s="139"/>
      <c r="DC218" s="139"/>
      <c r="DD218" s="139"/>
      <c r="DE218" s="139"/>
      <c r="DF218" s="139"/>
      <c r="DG218" s="139"/>
      <c r="DH218" s="139"/>
      <c r="DI218" s="139"/>
      <c r="DJ218" s="139"/>
      <c r="DK218" s="139"/>
      <c r="DL218" s="167"/>
      <c r="DM218" s="168"/>
      <c r="DN218" s="169"/>
      <c r="DO218" s="170"/>
      <c r="DP218" s="137"/>
      <c r="DQ218" s="170"/>
      <c r="DR218" s="171">
        <f t="shared" ref="DR218" si="0">SUM(DM218:DP218)</f>
        <v>0</v>
      </c>
      <c r="DS218" s="184"/>
      <c r="DT218" s="173">
        <f t="shared" ref="DT218" si="1">SUM(DL218:DQ218)</f>
        <v>0</v>
      </c>
      <c r="DU218" s="174"/>
    </row>
    <row r="219" spans="1:125">
      <c r="A219" s="186" t="s">
        <v>52</v>
      </c>
      <c r="B219" s="186"/>
      <c r="C219" s="186"/>
      <c r="D219" s="186"/>
      <c r="E219" s="186"/>
      <c r="F219" s="186"/>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f>SUM(AO9:AO218)</f>
        <v>0</v>
      </c>
      <c r="AP219" s="187">
        <f>SUM(AP9:AP218)</f>
        <v>0</v>
      </c>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f t="shared" ref="CE219:CX219" si="2">SUM(CE9:CE218)</f>
        <v>0</v>
      </c>
      <c r="CF219" s="187">
        <f t="shared" si="2"/>
        <v>0</v>
      </c>
      <c r="CG219" s="187">
        <f t="shared" si="2"/>
        <v>0</v>
      </c>
      <c r="CH219" s="187">
        <f t="shared" si="2"/>
        <v>0</v>
      </c>
      <c r="CI219" s="187">
        <f t="shared" si="2"/>
        <v>0</v>
      </c>
      <c r="CJ219" s="187">
        <f t="shared" si="2"/>
        <v>0</v>
      </c>
      <c r="CK219" s="187">
        <f t="shared" si="2"/>
        <v>0</v>
      </c>
      <c r="CL219" s="187">
        <f t="shared" si="2"/>
        <v>0</v>
      </c>
      <c r="CM219" s="187">
        <f t="shared" si="2"/>
        <v>0</v>
      </c>
      <c r="CN219" s="187">
        <f t="shared" si="2"/>
        <v>0</v>
      </c>
      <c r="CO219" s="187">
        <f t="shared" si="2"/>
        <v>0</v>
      </c>
      <c r="CP219" s="187">
        <f t="shared" si="2"/>
        <v>0</v>
      </c>
      <c r="CQ219" s="187">
        <f t="shared" si="2"/>
        <v>0</v>
      </c>
      <c r="CR219" s="187">
        <f t="shared" si="2"/>
        <v>0</v>
      </c>
      <c r="CS219" s="187">
        <f t="shared" si="2"/>
        <v>0</v>
      </c>
      <c r="CT219" s="187">
        <f t="shared" si="2"/>
        <v>0</v>
      </c>
      <c r="CU219" s="187">
        <f t="shared" si="2"/>
        <v>0</v>
      </c>
      <c r="CV219" s="187">
        <f t="shared" si="2"/>
        <v>0</v>
      </c>
      <c r="CW219" s="187">
        <f t="shared" si="2"/>
        <v>0</v>
      </c>
      <c r="CX219" s="187">
        <f t="shared" si="2"/>
        <v>0</v>
      </c>
      <c r="CY219" s="187"/>
      <c r="CZ219" s="187"/>
      <c r="DA219" s="187"/>
      <c r="DB219" s="187"/>
      <c r="DC219" s="187"/>
      <c r="DD219" s="187"/>
      <c r="DE219" s="187"/>
      <c r="DF219" s="187"/>
      <c r="DG219" s="187"/>
      <c r="DH219" s="187"/>
      <c r="DI219" s="187"/>
      <c r="DJ219" s="187"/>
      <c r="DK219" s="187"/>
      <c r="DL219" s="188"/>
      <c r="DM219" s="189"/>
      <c r="DN219" s="190"/>
      <c r="DO219" s="191"/>
      <c r="DP219" s="191"/>
      <c r="DQ219" s="191"/>
      <c r="DR219" s="171">
        <f t="shared" ref="DR219:DR220" si="3">SUM(DM219:DP219)</f>
        <v>0</v>
      </c>
      <c r="DS219" s="192"/>
      <c r="DT219" s="173">
        <f t="shared" ref="DT219:DT221" si="4">SUM(DL219:DQ219)</f>
        <v>0</v>
      </c>
      <c r="DU219" s="174">
        <f>DC219+CT219</f>
        <v>0</v>
      </c>
    </row>
    <row r="220" spans="1:125" ht="33" customHeight="1">
      <c r="A220" s="117"/>
      <c r="B220" s="117"/>
      <c r="C220" s="117"/>
      <c r="D220" s="117"/>
      <c r="E220" s="117"/>
      <c r="F220" s="117"/>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c r="CZ220" s="118"/>
      <c r="DA220" s="118"/>
      <c r="DB220" s="118"/>
      <c r="DC220" s="118"/>
      <c r="DD220" s="118"/>
      <c r="DE220" s="118"/>
      <c r="DF220" s="118"/>
      <c r="DG220" s="118"/>
      <c r="DH220" s="118"/>
      <c r="DI220" s="118"/>
      <c r="DJ220" s="118"/>
      <c r="DK220" s="118"/>
      <c r="DL220" s="118"/>
      <c r="DM220" s="193"/>
      <c r="DN220" s="194"/>
      <c r="DO220" s="174"/>
      <c r="DP220" s="112"/>
      <c r="DQ220" s="174"/>
      <c r="DR220" s="171">
        <f t="shared" si="3"/>
        <v>0</v>
      </c>
      <c r="DT220" s="173">
        <f t="shared" si="4"/>
        <v>0</v>
      </c>
      <c r="DU220" s="174">
        <f t="shared" ref="DU220:DU221" si="5">DC220+CT220</f>
        <v>0</v>
      </c>
    </row>
    <row r="221" spans="1:125">
      <c r="A221" s="141" t="s">
        <v>798</v>
      </c>
      <c r="B221" s="141" t="s">
        <v>89</v>
      </c>
      <c r="C221" s="141" t="s">
        <v>799</v>
      </c>
      <c r="D221" s="141" t="s">
        <v>800</v>
      </c>
      <c r="E221" s="141" t="s">
        <v>801</v>
      </c>
      <c r="F221" s="141" t="s">
        <v>802</v>
      </c>
      <c r="G221" s="107" t="s">
        <v>650</v>
      </c>
      <c r="H221" s="107" t="s">
        <v>652</v>
      </c>
      <c r="I221" s="107" t="s">
        <v>654</v>
      </c>
      <c r="J221" s="107" t="s">
        <v>656</v>
      </c>
      <c r="K221" s="107" t="s">
        <v>659</v>
      </c>
      <c r="L221" s="107" t="s">
        <v>661</v>
      </c>
      <c r="M221" s="107" t="s">
        <v>663</v>
      </c>
      <c r="N221" s="107" t="s">
        <v>667</v>
      </c>
      <c r="O221" s="107" t="s">
        <v>670</v>
      </c>
      <c r="P221" s="107" t="s">
        <v>672</v>
      </c>
      <c r="Q221" s="107" t="s">
        <v>674</v>
      </c>
      <c r="R221" s="107" t="s">
        <v>676</v>
      </c>
      <c r="S221" s="107" t="s">
        <v>678</v>
      </c>
      <c r="T221" s="107" t="s">
        <v>681</v>
      </c>
      <c r="U221" s="107"/>
      <c r="V221" s="107" t="s">
        <v>688</v>
      </c>
      <c r="W221" s="107" t="s">
        <v>690</v>
      </c>
      <c r="X221" s="107" t="s">
        <v>692</v>
      </c>
      <c r="Y221" s="107" t="s">
        <v>694</v>
      </c>
      <c r="Z221" s="108" t="s">
        <v>696</v>
      </c>
      <c r="AA221" s="107" t="s">
        <v>698</v>
      </c>
      <c r="AB221" s="107" t="s">
        <v>700</v>
      </c>
      <c r="AC221" s="107" t="s">
        <v>702</v>
      </c>
      <c r="AD221" s="107" t="s">
        <v>704</v>
      </c>
      <c r="AE221" s="107" t="s">
        <v>706</v>
      </c>
      <c r="AF221" s="107" t="s">
        <v>708</v>
      </c>
      <c r="AG221" s="107" t="s">
        <v>710</v>
      </c>
      <c r="AH221" s="107" t="s">
        <v>712</v>
      </c>
      <c r="AI221" s="107" t="s">
        <v>714</v>
      </c>
      <c r="AJ221" s="107" t="s">
        <v>716</v>
      </c>
      <c r="AK221" s="107" t="s">
        <v>718</v>
      </c>
      <c r="AL221" s="107" t="s">
        <v>720</v>
      </c>
      <c r="AM221" s="107" t="s">
        <v>721</v>
      </c>
      <c r="AN221" s="107" t="s">
        <v>723</v>
      </c>
      <c r="AO221" s="107" t="s">
        <v>725</v>
      </c>
      <c r="AP221" s="107" t="s">
        <v>727</v>
      </c>
      <c r="AQ221" s="107" t="s">
        <v>729</v>
      </c>
      <c r="AR221" s="107" t="s">
        <v>731</v>
      </c>
      <c r="AS221" s="107" t="s">
        <v>733</v>
      </c>
      <c r="AT221" s="107" t="s">
        <v>735</v>
      </c>
      <c r="AU221" s="107" t="s">
        <v>737</v>
      </c>
      <c r="AV221" s="107" t="s">
        <v>739</v>
      </c>
      <c r="AW221" s="107" t="s">
        <v>741</v>
      </c>
      <c r="AX221" s="107" t="s">
        <v>744</v>
      </c>
      <c r="AY221" s="107" t="s">
        <v>747</v>
      </c>
      <c r="AZ221" s="107"/>
      <c r="BA221" s="107"/>
      <c r="BB221" s="107"/>
      <c r="BC221" s="107"/>
      <c r="BD221" s="107" t="s">
        <v>756</v>
      </c>
      <c r="BE221" s="107" t="s">
        <v>757</v>
      </c>
      <c r="BF221" s="107" t="s">
        <v>758</v>
      </c>
      <c r="BG221" s="107"/>
      <c r="BH221" s="107" t="s">
        <v>761</v>
      </c>
      <c r="BI221" s="107" t="s">
        <v>762</v>
      </c>
      <c r="BJ221" s="109" t="s">
        <v>763</v>
      </c>
      <c r="BK221" s="109" t="s">
        <v>764</v>
      </c>
      <c r="BL221" s="109"/>
      <c r="BM221" s="109"/>
      <c r="BN221" s="109"/>
      <c r="BO221" s="109"/>
      <c r="BP221" s="109" t="s">
        <v>771</v>
      </c>
      <c r="BQ221" s="109" t="s">
        <v>772</v>
      </c>
      <c r="BR221" s="109"/>
      <c r="BS221" s="109" t="s">
        <v>775</v>
      </c>
      <c r="BT221" s="109" t="s">
        <v>776</v>
      </c>
      <c r="BU221" s="109"/>
      <c r="BV221" s="110"/>
      <c r="BW221" s="110"/>
      <c r="BX221" s="110"/>
      <c r="BY221" s="110" t="s">
        <v>872</v>
      </c>
      <c r="BZ221" s="110" t="s">
        <v>873</v>
      </c>
      <c r="CA221" s="110" t="s">
        <v>874</v>
      </c>
      <c r="CB221" s="110" t="s">
        <v>875</v>
      </c>
      <c r="CC221" s="110" t="s">
        <v>876</v>
      </c>
      <c r="CD221" s="110"/>
      <c r="CE221" s="111"/>
      <c r="CF221" s="111"/>
      <c r="CG221" s="111"/>
      <c r="CH221" s="111"/>
      <c r="CI221" s="111"/>
      <c r="CJ221" s="111"/>
      <c r="CK221" s="119"/>
      <c r="CL221" s="119"/>
      <c r="CM221" s="119"/>
      <c r="CN221" s="119"/>
      <c r="CO221" s="119"/>
      <c r="CP221" s="119"/>
      <c r="CQ221" s="119"/>
      <c r="CR221" s="119"/>
      <c r="CS221" s="119"/>
      <c r="CT221" s="119"/>
      <c r="CU221" s="140"/>
      <c r="CV221" s="140"/>
      <c r="CW221" s="140"/>
      <c r="CX221" s="140"/>
      <c r="CY221" s="140"/>
      <c r="CZ221" s="140"/>
      <c r="DA221" s="140"/>
      <c r="DB221" s="140"/>
      <c r="DC221" s="140"/>
      <c r="DD221" s="141"/>
      <c r="DE221" s="141"/>
      <c r="DF221" s="141"/>
      <c r="DG221" s="141"/>
      <c r="DH221" s="195">
        <f t="shared" ref="DH221:DS221" si="6">SUM(DH9:DH220)</f>
        <v>0</v>
      </c>
      <c r="DI221" s="195">
        <f t="shared" si="6"/>
        <v>0</v>
      </c>
      <c r="DJ221" s="141">
        <f t="shared" si="6"/>
        <v>0</v>
      </c>
      <c r="DK221" s="141">
        <f t="shared" si="6"/>
        <v>0</v>
      </c>
      <c r="DL221" s="141">
        <f t="shared" si="6"/>
        <v>0</v>
      </c>
      <c r="DM221" s="124">
        <f t="shared" si="6"/>
        <v>0</v>
      </c>
      <c r="DN221" s="124">
        <f t="shared" si="6"/>
        <v>0</v>
      </c>
      <c r="DO221" s="125">
        <f t="shared" si="6"/>
        <v>0</v>
      </c>
      <c r="DP221" s="125">
        <f t="shared" si="6"/>
        <v>0</v>
      </c>
      <c r="DQ221" s="142">
        <f t="shared" si="6"/>
        <v>0</v>
      </c>
      <c r="DR221" s="142">
        <f t="shared" si="6"/>
        <v>0</v>
      </c>
      <c r="DS221" s="143">
        <f t="shared" si="6"/>
        <v>0</v>
      </c>
      <c r="DT221" s="173">
        <f t="shared" si="4"/>
        <v>0</v>
      </c>
      <c r="DU221" s="174">
        <f t="shared" si="5"/>
        <v>0</v>
      </c>
    </row>
    <row r="222" spans="1:125">
      <c r="A222" s="117">
        <v>1</v>
      </c>
      <c r="B222" s="117">
        <v>2</v>
      </c>
      <c r="C222" s="117">
        <v>3</v>
      </c>
      <c r="D222" s="117">
        <v>4</v>
      </c>
      <c r="E222" s="117">
        <v>5</v>
      </c>
      <c r="F222" s="117">
        <v>6</v>
      </c>
      <c r="G222" s="117">
        <v>7</v>
      </c>
      <c r="H222" s="117">
        <v>8</v>
      </c>
      <c r="I222" s="117">
        <v>9</v>
      </c>
      <c r="J222" s="117">
        <v>10</v>
      </c>
      <c r="K222" s="117">
        <v>11</v>
      </c>
      <c r="L222" s="117">
        <v>12</v>
      </c>
      <c r="M222" s="117">
        <v>13</v>
      </c>
      <c r="N222" s="117">
        <v>14</v>
      </c>
      <c r="O222" s="117">
        <v>15</v>
      </c>
      <c r="P222" s="117">
        <v>16</v>
      </c>
      <c r="Q222" s="117">
        <v>17</v>
      </c>
      <c r="R222" s="117">
        <v>18</v>
      </c>
      <c r="S222" s="117">
        <v>19</v>
      </c>
      <c r="T222" s="117">
        <v>20</v>
      </c>
      <c r="U222" s="117">
        <v>21</v>
      </c>
      <c r="V222" s="117">
        <v>22</v>
      </c>
      <c r="W222" s="117">
        <v>23</v>
      </c>
      <c r="X222" s="117">
        <v>24</v>
      </c>
      <c r="Y222" s="117">
        <v>25</v>
      </c>
      <c r="Z222" s="117">
        <v>26</v>
      </c>
      <c r="AA222" s="117">
        <v>27</v>
      </c>
      <c r="AB222" s="117">
        <v>28</v>
      </c>
      <c r="AC222" s="117">
        <v>29</v>
      </c>
      <c r="AD222" s="117">
        <v>30</v>
      </c>
      <c r="AE222" s="117">
        <v>31</v>
      </c>
      <c r="AF222" s="117">
        <v>32</v>
      </c>
      <c r="AG222" s="117">
        <v>33</v>
      </c>
      <c r="AH222" s="117">
        <v>34</v>
      </c>
      <c r="AI222" s="117">
        <v>35</v>
      </c>
      <c r="AJ222" s="117">
        <v>36</v>
      </c>
      <c r="AK222" s="117">
        <v>37</v>
      </c>
      <c r="AL222" s="117">
        <v>38</v>
      </c>
      <c r="AM222" s="117">
        <v>39</v>
      </c>
      <c r="AN222" s="117">
        <v>40</v>
      </c>
      <c r="AO222" s="117">
        <v>41</v>
      </c>
      <c r="AP222" s="117">
        <v>42</v>
      </c>
      <c r="AQ222" s="117">
        <v>43</v>
      </c>
      <c r="AR222" s="117">
        <v>44</v>
      </c>
      <c r="AS222" s="117">
        <v>45</v>
      </c>
      <c r="AT222" s="117">
        <v>46</v>
      </c>
      <c r="AU222" s="117">
        <v>47</v>
      </c>
      <c r="AV222" s="117">
        <v>48</v>
      </c>
      <c r="AW222" s="117">
        <v>49</v>
      </c>
      <c r="AX222" s="117">
        <v>50</v>
      </c>
      <c r="AY222" s="117">
        <v>51</v>
      </c>
      <c r="AZ222" s="117">
        <v>52</v>
      </c>
      <c r="BA222" s="117">
        <v>53</v>
      </c>
      <c r="BB222" s="117">
        <v>54</v>
      </c>
      <c r="BC222" s="117">
        <v>55</v>
      </c>
      <c r="BD222" s="117">
        <v>56</v>
      </c>
      <c r="BE222" s="117">
        <v>57</v>
      </c>
      <c r="BF222" s="117">
        <v>58</v>
      </c>
      <c r="BG222" s="117">
        <v>59</v>
      </c>
      <c r="BH222" s="117">
        <v>60</v>
      </c>
      <c r="BI222" s="117">
        <v>61</v>
      </c>
      <c r="BJ222" s="117">
        <v>62</v>
      </c>
      <c r="BK222" s="117">
        <v>63</v>
      </c>
      <c r="BL222" s="117">
        <v>64</v>
      </c>
      <c r="BM222" s="117">
        <v>65</v>
      </c>
      <c r="BN222" s="117">
        <v>66</v>
      </c>
      <c r="BO222" s="117">
        <v>67</v>
      </c>
      <c r="BP222" s="117">
        <v>68</v>
      </c>
      <c r="BQ222" s="117">
        <v>69</v>
      </c>
      <c r="BR222" s="117">
        <v>70</v>
      </c>
      <c r="BS222" s="117">
        <v>71</v>
      </c>
      <c r="BT222" s="117">
        <v>72</v>
      </c>
      <c r="BU222" s="117">
        <v>73</v>
      </c>
      <c r="BV222" s="117">
        <v>74</v>
      </c>
      <c r="BW222" s="117">
        <v>75</v>
      </c>
      <c r="BX222" s="117">
        <v>76</v>
      </c>
      <c r="BY222" s="117">
        <v>77</v>
      </c>
      <c r="BZ222" s="117">
        <v>78</v>
      </c>
      <c r="CA222" s="117">
        <v>79</v>
      </c>
      <c r="CB222" s="117">
        <v>80</v>
      </c>
      <c r="CC222" s="117">
        <v>81</v>
      </c>
      <c r="CD222" s="117">
        <v>82</v>
      </c>
      <c r="CE222" s="117">
        <v>83</v>
      </c>
      <c r="CF222" s="117">
        <v>84</v>
      </c>
      <c r="CG222" s="117">
        <v>85</v>
      </c>
      <c r="CH222" s="117">
        <v>86</v>
      </c>
      <c r="CI222" s="117">
        <v>87</v>
      </c>
      <c r="CJ222" s="117">
        <v>88</v>
      </c>
      <c r="CK222" s="117">
        <v>89</v>
      </c>
      <c r="CL222" s="117">
        <v>90</v>
      </c>
      <c r="CM222" s="117">
        <v>91</v>
      </c>
      <c r="CN222" s="117">
        <v>92</v>
      </c>
      <c r="CO222" s="117">
        <v>93</v>
      </c>
      <c r="CP222" s="117">
        <v>94</v>
      </c>
      <c r="CQ222" s="117">
        <v>95</v>
      </c>
      <c r="CR222" s="117">
        <v>96</v>
      </c>
      <c r="CS222" s="117">
        <v>97</v>
      </c>
      <c r="CT222" s="117">
        <v>98</v>
      </c>
      <c r="CU222" s="117">
        <v>99</v>
      </c>
      <c r="CV222" s="117">
        <v>100</v>
      </c>
      <c r="CW222" s="117">
        <v>101</v>
      </c>
      <c r="CX222" s="117">
        <v>102</v>
      </c>
      <c r="CY222" s="117">
        <v>103</v>
      </c>
      <c r="CZ222" s="117">
        <v>104</v>
      </c>
      <c r="DA222" s="117">
        <v>105</v>
      </c>
      <c r="DB222" s="117">
        <v>106</v>
      </c>
      <c r="DC222" s="117">
        <v>107</v>
      </c>
      <c r="DD222" s="117">
        <v>108</v>
      </c>
      <c r="DE222" s="117">
        <v>109</v>
      </c>
      <c r="DF222" s="117">
        <v>110</v>
      </c>
      <c r="DG222" s="117">
        <v>111</v>
      </c>
      <c r="DH222" s="117">
        <v>112</v>
      </c>
      <c r="DI222" s="117">
        <v>113</v>
      </c>
      <c r="DJ222" s="117">
        <v>114</v>
      </c>
      <c r="DK222" s="117">
        <v>115</v>
      </c>
      <c r="DL222" s="117">
        <v>116</v>
      </c>
      <c r="DM222" s="117">
        <v>117</v>
      </c>
      <c r="DN222" s="117">
        <v>118</v>
      </c>
      <c r="DO222" s="117">
        <v>119</v>
      </c>
      <c r="DP222" s="117">
        <v>120</v>
      </c>
      <c r="DQ222" s="117">
        <v>121</v>
      </c>
      <c r="DR222" s="117"/>
      <c r="DS222" s="117">
        <v>122</v>
      </c>
      <c r="DT222" s="173">
        <v>123</v>
      </c>
      <c r="DU222" s="174"/>
    </row>
    <row r="223" spans="1:125">
      <c r="A223" s="117"/>
      <c r="B223" s="117"/>
      <c r="C223" s="117"/>
      <c r="D223" s="117"/>
      <c r="E223" s="117"/>
      <c r="F223" s="117"/>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93"/>
      <c r="DN223" s="194"/>
      <c r="DO223" s="174"/>
      <c r="DP223" s="112"/>
      <c r="DQ223" s="174"/>
      <c r="DR223" s="174"/>
    </row>
    <row r="224" spans="1:125">
      <c r="A224" s="117"/>
      <c r="B224" s="117">
        <f>COUNTIF(B226:B284,"Not Copied")</f>
        <v>0</v>
      </c>
      <c r="C224" s="117">
        <f>COUNTA(C9:C219)</f>
        <v>0</v>
      </c>
      <c r="D224" s="117"/>
      <c r="E224" s="117"/>
      <c r="F224" s="117"/>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c r="CZ224" s="118"/>
      <c r="DA224" s="118"/>
      <c r="DB224" s="118"/>
      <c r="DC224" s="118"/>
      <c r="DD224" s="118"/>
      <c r="DE224" s="118"/>
      <c r="DF224" s="118"/>
      <c r="DG224" s="118"/>
      <c r="DH224" s="118"/>
      <c r="DI224" s="118"/>
      <c r="DJ224" s="118"/>
      <c r="DK224" s="118"/>
      <c r="DL224" s="118"/>
      <c r="DM224" s="193"/>
      <c r="DN224" s="194"/>
      <c r="DO224" s="174"/>
      <c r="DP224" s="112"/>
      <c r="DQ224" s="174"/>
      <c r="DR224" s="174"/>
    </row>
    <row r="225" spans="1:122">
      <c r="A225" s="196" t="s">
        <v>878</v>
      </c>
      <c r="B225" s="117" t="s">
        <v>879</v>
      </c>
      <c r="C225" s="117"/>
      <c r="D225" s="117"/>
      <c r="E225" s="117"/>
      <c r="F225" s="117"/>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c r="CZ225" s="118"/>
      <c r="DA225" s="118"/>
      <c r="DB225" s="118"/>
      <c r="DC225" s="118"/>
      <c r="DD225" s="118"/>
      <c r="DE225" s="118"/>
      <c r="DF225" s="118"/>
      <c r="DG225" s="118"/>
      <c r="DH225" s="118"/>
      <c r="DI225" s="118"/>
      <c r="DJ225" s="118"/>
      <c r="DK225" s="118"/>
      <c r="DL225" s="118"/>
      <c r="DM225" s="193"/>
      <c r="DN225" s="194"/>
      <c r="DO225" s="174"/>
      <c r="DP225" s="112"/>
      <c r="DQ225" s="174"/>
      <c r="DR225" s="174"/>
    </row>
    <row r="226" spans="1:122">
      <c r="A226" s="197"/>
      <c r="B226" s="117"/>
      <c r="C226" s="117"/>
      <c r="D226" s="117"/>
      <c r="E226" s="117"/>
      <c r="F226" s="117"/>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c r="CZ226" s="118"/>
      <c r="DA226" s="118"/>
      <c r="DB226" s="118"/>
      <c r="DC226" s="118"/>
      <c r="DD226" s="118"/>
      <c r="DE226" s="118"/>
      <c r="DF226" s="118"/>
      <c r="DG226" s="118"/>
      <c r="DH226" s="118"/>
      <c r="DI226" s="118"/>
      <c r="DJ226" s="118"/>
      <c r="DK226" s="118"/>
      <c r="DL226" s="118"/>
      <c r="DM226" s="193"/>
      <c r="DN226" s="194"/>
      <c r="DO226" s="174"/>
      <c r="DP226" s="112"/>
      <c r="DQ226" s="174"/>
      <c r="DR226" s="174"/>
    </row>
    <row r="227" spans="1:122">
      <c r="A227" s="197"/>
      <c r="B227" s="117"/>
      <c r="C227" s="117"/>
      <c r="D227" s="117"/>
      <c r="E227" s="117"/>
      <c r="F227" s="117"/>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c r="CZ227" s="118"/>
      <c r="DA227" s="118"/>
      <c r="DB227" s="118"/>
      <c r="DC227" s="118"/>
      <c r="DD227" s="118"/>
      <c r="DE227" s="118"/>
      <c r="DF227" s="118"/>
      <c r="DG227" s="118"/>
      <c r="DH227" s="118"/>
      <c r="DI227" s="118"/>
      <c r="DJ227" s="118"/>
      <c r="DK227" s="118"/>
      <c r="DL227" s="118"/>
      <c r="DM227" s="193"/>
      <c r="DN227" s="194"/>
      <c r="DO227" s="174"/>
      <c r="DP227" s="112"/>
      <c r="DQ227" s="174"/>
      <c r="DR227" s="174"/>
    </row>
    <row r="228" spans="1:122">
      <c r="A228" s="197"/>
      <c r="B228" s="117"/>
      <c r="C228" s="117"/>
      <c r="D228" s="117"/>
      <c r="E228" s="117"/>
      <c r="F228" s="117"/>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c r="CZ228" s="118"/>
      <c r="DA228" s="118"/>
      <c r="DB228" s="118"/>
      <c r="DC228" s="118"/>
      <c r="DD228" s="118"/>
      <c r="DE228" s="118"/>
      <c r="DF228" s="118"/>
      <c r="DG228" s="118"/>
      <c r="DH228" s="118"/>
      <c r="DI228" s="118"/>
      <c r="DJ228" s="118"/>
      <c r="DK228" s="118"/>
      <c r="DL228" s="118"/>
      <c r="DM228" s="193"/>
      <c r="DN228" s="194"/>
      <c r="DO228" s="174"/>
      <c r="DP228" s="112"/>
      <c r="DQ228" s="174"/>
      <c r="DR228" s="174"/>
    </row>
    <row r="229" spans="1:122">
      <c r="A229" s="197"/>
      <c r="B229" s="117"/>
      <c r="C229" s="117"/>
      <c r="D229" s="117"/>
      <c r="E229" s="117"/>
      <c r="F229" s="117"/>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93"/>
      <c r="DN229" s="194"/>
      <c r="DO229" s="174"/>
      <c r="DP229" s="112"/>
      <c r="DQ229" s="174"/>
      <c r="DR229" s="174"/>
    </row>
    <row r="230" spans="1:122">
      <c r="A230" s="197"/>
      <c r="B230" s="117"/>
      <c r="C230" s="117"/>
      <c r="D230" s="117"/>
      <c r="E230" s="117"/>
      <c r="F230" s="117"/>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c r="CZ230" s="118"/>
      <c r="DA230" s="118"/>
      <c r="DB230" s="118"/>
      <c r="DC230" s="118"/>
      <c r="DD230" s="118"/>
      <c r="DE230" s="118"/>
      <c r="DF230" s="118"/>
      <c r="DG230" s="118"/>
      <c r="DH230" s="118"/>
      <c r="DI230" s="118"/>
      <c r="DJ230" s="118"/>
      <c r="DK230" s="118"/>
      <c r="DL230" s="118"/>
      <c r="DM230" s="193"/>
      <c r="DN230" s="194"/>
      <c r="DO230" s="174"/>
      <c r="DP230" s="112"/>
      <c r="DQ230" s="174"/>
      <c r="DR230" s="174"/>
    </row>
    <row r="231" spans="1:122">
      <c r="A231" s="198"/>
      <c r="B231" s="199"/>
      <c r="U231" s="113"/>
      <c r="AZ231" s="113"/>
      <c r="BB231" s="113"/>
      <c r="BC231" s="114"/>
      <c r="BG231" s="113"/>
      <c r="BL231" s="113"/>
      <c r="BN231" s="114"/>
      <c r="BO231" s="114"/>
      <c r="BR231" s="115"/>
      <c r="BU231" s="115"/>
      <c r="BV231" s="113"/>
      <c r="BW231" s="113"/>
      <c r="BX231" s="113"/>
      <c r="BY231" s="113"/>
      <c r="BZ231" s="113"/>
      <c r="CA231" s="113"/>
      <c r="CB231" s="113"/>
      <c r="CC231" s="113"/>
      <c r="CD231" s="113"/>
      <c r="CH231" s="115"/>
      <c r="CN231" s="115"/>
      <c r="CR231" s="115"/>
      <c r="CX231" s="115"/>
      <c r="DG231" s="115"/>
      <c r="DH231" s="200"/>
      <c r="DO231" s="174"/>
      <c r="DP231" s="112"/>
      <c r="DQ231" s="174"/>
      <c r="DR231" s="174"/>
    </row>
    <row r="232" spans="1:122">
      <c r="A232" s="198"/>
      <c r="B232" s="199"/>
      <c r="DH232" s="200"/>
      <c r="DO232" s="174"/>
      <c r="DP232" s="112"/>
      <c r="DQ232" s="174"/>
      <c r="DR232" s="174"/>
    </row>
    <row r="233" spans="1:122">
      <c r="A233" s="198"/>
      <c r="B233" s="199"/>
      <c r="DH233" s="200"/>
    </row>
    <row r="234" spans="1:122">
      <c r="A234" s="198"/>
      <c r="B234" s="199"/>
      <c r="DH234" s="200"/>
    </row>
    <row r="235" spans="1:122">
      <c r="A235" s="198"/>
      <c r="B235" s="199"/>
      <c r="DH235" s="200"/>
    </row>
    <row r="236" spans="1:122">
      <c r="A236" s="198"/>
      <c r="B236" s="199"/>
      <c r="DH236" s="200"/>
    </row>
    <row r="237" spans="1:122">
      <c r="A237" s="198"/>
      <c r="B237" s="199"/>
      <c r="DH237" s="200"/>
    </row>
    <row r="238" spans="1:122">
      <c r="A238" s="198"/>
      <c r="B238" s="199"/>
      <c r="DH238" s="200"/>
    </row>
    <row r="239" spans="1:122">
      <c r="A239" s="198"/>
      <c r="B239" s="199"/>
      <c r="DH239" s="200"/>
    </row>
    <row r="240" spans="1:122">
      <c r="A240" s="198"/>
      <c r="B240" s="199"/>
      <c r="DH240" s="200"/>
    </row>
    <row r="241" spans="1:112">
      <c r="A241" s="198"/>
      <c r="B241" s="199"/>
      <c r="DH241" s="200"/>
    </row>
    <row r="242" spans="1:112">
      <c r="A242" s="198"/>
      <c r="B242" s="199"/>
      <c r="DH242" s="200"/>
    </row>
    <row r="243" spans="1:112">
      <c r="A243" s="198"/>
      <c r="B243" s="199"/>
      <c r="DH243" s="200"/>
    </row>
    <row r="244" spans="1:112">
      <c r="A244" s="198"/>
      <c r="B244" s="199"/>
      <c r="DH244" s="200"/>
    </row>
    <row r="245" spans="1:112">
      <c r="A245" s="198"/>
      <c r="B245" s="199"/>
      <c r="DH245" s="200"/>
    </row>
    <row r="246" spans="1:112">
      <c r="A246" s="198"/>
      <c r="B246" s="199"/>
      <c r="DH246" s="200"/>
    </row>
    <row r="247" spans="1:112">
      <c r="A247" s="198"/>
      <c r="B247" s="199"/>
      <c r="DH247" s="200"/>
    </row>
    <row r="248" spans="1:112">
      <c r="A248" s="198"/>
      <c r="B248" s="199"/>
      <c r="DH248" s="200"/>
    </row>
    <row r="249" spans="1:112">
      <c r="A249" s="198"/>
      <c r="B249" s="199"/>
      <c r="DH249" s="200"/>
    </row>
    <row r="250" spans="1:112">
      <c r="A250" s="198"/>
      <c r="B250" s="199"/>
      <c r="DH250" s="200"/>
    </row>
    <row r="251" spans="1:112">
      <c r="A251" s="198"/>
      <c r="B251" s="199"/>
      <c r="DH251" s="200"/>
    </row>
    <row r="252" spans="1:112">
      <c r="A252" s="198"/>
      <c r="B252" s="199"/>
      <c r="DH252" s="200"/>
    </row>
    <row r="253" spans="1:112">
      <c r="A253" s="198"/>
      <c r="B253" s="199"/>
      <c r="DH253" s="200"/>
    </row>
    <row r="254" spans="1:112">
      <c r="A254" s="198"/>
      <c r="B254" s="199"/>
      <c r="DH254" s="200"/>
    </row>
    <row r="255" spans="1:112">
      <c r="A255" s="198"/>
      <c r="B255" s="199"/>
      <c r="DH255" s="200"/>
    </row>
    <row r="256" spans="1:112">
      <c r="A256" s="198"/>
      <c r="B256" s="199"/>
      <c r="DH256" s="200"/>
    </row>
    <row r="257" spans="1:112">
      <c r="A257" s="198"/>
      <c r="B257" s="199"/>
      <c r="DH257" s="200"/>
    </row>
    <row r="258" spans="1:112">
      <c r="A258" s="198"/>
      <c r="B258" s="199"/>
      <c r="DH258" s="200"/>
    </row>
    <row r="259" spans="1:112">
      <c r="A259" s="198"/>
      <c r="B259" s="199"/>
      <c r="DH259" s="200"/>
    </row>
    <row r="260" spans="1:112">
      <c r="A260" s="198"/>
      <c r="B260" s="199"/>
      <c r="DH260" s="200"/>
    </row>
    <row r="261" spans="1:112">
      <c r="A261" s="198"/>
      <c r="B261" s="199"/>
      <c r="DH261" s="200"/>
    </row>
    <row r="262" spans="1:112">
      <c r="A262" s="198"/>
      <c r="B262" s="199"/>
      <c r="DH262" s="200"/>
    </row>
    <row r="263" spans="1:112">
      <c r="A263" s="198"/>
      <c r="B263" s="199"/>
      <c r="DH263" s="200"/>
    </row>
    <row r="264" spans="1:112">
      <c r="A264" s="198"/>
      <c r="B264" s="199"/>
      <c r="DH264" s="200"/>
    </row>
    <row r="265" spans="1:112">
      <c r="A265" s="198"/>
      <c r="B265" s="199"/>
      <c r="DH265" s="200"/>
    </row>
    <row r="266" spans="1:112">
      <c r="A266" s="198"/>
      <c r="B266" s="199"/>
      <c r="DH266" s="200"/>
    </row>
    <row r="267" spans="1:112">
      <c r="A267" s="198"/>
      <c r="B267" s="199"/>
      <c r="DH267" s="200"/>
    </row>
    <row r="268" spans="1:112">
      <c r="A268" s="198"/>
      <c r="B268" s="199"/>
      <c r="DH268" s="200"/>
    </row>
    <row r="269" spans="1:112">
      <c r="A269" s="198"/>
      <c r="B269" s="199"/>
      <c r="DH269" s="200"/>
    </row>
    <row r="270" spans="1:112">
      <c r="A270" s="198"/>
      <c r="B270" s="199"/>
      <c r="DH270" s="200"/>
    </row>
    <row r="271" spans="1:112">
      <c r="A271" s="198"/>
      <c r="B271" s="199"/>
      <c r="DH271" s="200"/>
    </row>
    <row r="272" spans="1:112">
      <c r="A272" s="198"/>
      <c r="B272" s="199"/>
      <c r="DH272" s="200"/>
    </row>
    <row r="273" spans="1:112">
      <c r="A273" s="198"/>
      <c r="B273" s="199"/>
      <c r="DH273" s="200"/>
    </row>
    <row r="274" spans="1:112">
      <c r="A274" s="198"/>
      <c r="B274" s="199"/>
      <c r="DH274" s="200"/>
    </row>
    <row r="275" spans="1:112">
      <c r="A275" s="198"/>
      <c r="B275" s="199"/>
      <c r="DH275" s="200"/>
    </row>
    <row r="276" spans="1:112">
      <c r="A276" s="198"/>
      <c r="B276" s="199"/>
      <c r="DH276" s="200"/>
    </row>
    <row r="277" spans="1:112">
      <c r="A277" s="198"/>
      <c r="B277" s="199"/>
      <c r="DH277" s="200"/>
    </row>
    <row r="278" spans="1:112">
      <c r="A278" s="198"/>
      <c r="B278" s="199"/>
      <c r="DH278" s="200"/>
    </row>
    <row r="279" spans="1:112">
      <c r="A279" s="198"/>
      <c r="B279" s="199"/>
      <c r="DH279" s="200"/>
    </row>
    <row r="280" spans="1:112">
      <c r="A280" s="198"/>
      <c r="B280" s="199"/>
    </row>
    <row r="281" spans="1:112">
      <c r="A281" s="198"/>
      <c r="B281" s="199"/>
    </row>
    <row r="282" spans="1:112">
      <c r="A282" s="198"/>
      <c r="B282" s="199"/>
    </row>
    <row r="283" spans="1:112">
      <c r="A283" s="198"/>
      <c r="B283" s="199"/>
    </row>
    <row r="284" spans="1:112">
      <c r="A284" s="198"/>
      <c r="B284" s="199"/>
    </row>
  </sheetData>
  <autoFilter ref="A7:DX222" xr:uid="{10BA4E71-E4ED-4B8E-8A72-CCD37DF702AA}"/>
  <mergeCells count="10">
    <mergeCell ref="CO4:CX4"/>
    <mergeCell ref="CY4:DG4"/>
    <mergeCell ref="DM4:DN4"/>
    <mergeCell ref="DO4:DP4"/>
    <mergeCell ref="A4:F4"/>
    <mergeCell ref="G4:BC4"/>
    <mergeCell ref="BD4:BO4"/>
    <mergeCell ref="BP4:BX4"/>
    <mergeCell ref="BY4:CD4"/>
    <mergeCell ref="CE4:CN4"/>
  </mergeCells>
  <pageMargins left="0.7" right="0.7" top="0.75" bottom="0.75" header="0.3" footer="0.3"/>
  <headerFoot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33CA-F3AB-41BF-A71A-43A890239A64}">
  <sheetPr codeName="Sheet7">
    <tabColor rgb="FFFFFFCC"/>
  </sheetPr>
  <dimension ref="A1:G35"/>
  <sheetViews>
    <sheetView showGridLines="0" workbookViewId="0">
      <pane xSplit="1" ySplit="1" topLeftCell="B2" activePane="bottomRight" state="frozen"/>
      <selection pane="topRight" activeCell="C1" sqref="C1"/>
      <selection pane="bottomLeft" activeCell="A2" sqref="A2"/>
      <selection pane="bottomRight" activeCell="M25" sqref="M25"/>
    </sheetView>
  </sheetViews>
  <sheetFormatPr defaultColWidth="9.140625" defaultRowHeight="12.75"/>
  <cols>
    <col min="1" max="1" width="31.28515625" style="207" bestFit="1" customWidth="1"/>
    <col min="2" max="7" width="16.7109375" style="207" customWidth="1"/>
    <col min="8" max="16384" width="9.140625" style="207"/>
  </cols>
  <sheetData>
    <row r="1" spans="1:7" ht="64.5" customHeight="1">
      <c r="A1" s="205" t="s">
        <v>56</v>
      </c>
      <c r="B1" s="205" t="s">
        <v>880</v>
      </c>
      <c r="C1" s="205" t="s">
        <v>881</v>
      </c>
      <c r="D1" s="205" t="s">
        <v>882</v>
      </c>
      <c r="E1" s="205" t="s">
        <v>883</v>
      </c>
      <c r="F1" s="205" t="s">
        <v>884</v>
      </c>
      <c r="G1" s="206" t="s">
        <v>885</v>
      </c>
    </row>
    <row r="2" spans="1:7" ht="15" customHeight="1">
      <c r="A2" s="208" t="s">
        <v>886</v>
      </c>
      <c r="B2" s="209">
        <v>3574.5025999999998</v>
      </c>
      <c r="C2" s="209">
        <v>3574.5025999999998</v>
      </c>
      <c r="D2" s="209">
        <v>0</v>
      </c>
      <c r="E2" s="209">
        <v>3860.5414000000001</v>
      </c>
      <c r="F2" s="209">
        <v>3764.03</v>
      </c>
      <c r="G2" s="210">
        <v>3957.05</v>
      </c>
    </row>
    <row r="3" spans="1:7" ht="15" customHeight="1">
      <c r="A3" s="208" t="s">
        <v>887</v>
      </c>
      <c r="B3" s="209">
        <v>5039.6271999999999</v>
      </c>
      <c r="C3" s="209">
        <v>5039.6271999999999</v>
      </c>
      <c r="D3" s="209">
        <v>0</v>
      </c>
      <c r="E3" s="209">
        <v>5441.0853999999999</v>
      </c>
      <c r="F3" s="209">
        <v>5305.06</v>
      </c>
      <c r="G3" s="210">
        <v>5577.11</v>
      </c>
    </row>
    <row r="4" spans="1:7" ht="15" customHeight="1">
      <c r="A4" s="208" t="s">
        <v>888</v>
      </c>
      <c r="B4" s="209">
        <v>5680.8701000000001</v>
      </c>
      <c r="C4" s="209">
        <v>5680.8701000000001</v>
      </c>
      <c r="D4" s="209">
        <v>0</v>
      </c>
      <c r="E4" s="209">
        <v>6134.5177999999996</v>
      </c>
      <c r="F4" s="209">
        <v>5981.15</v>
      </c>
      <c r="G4" s="210">
        <v>6287.88</v>
      </c>
    </row>
    <row r="5" spans="1:7" ht="15" customHeight="1">
      <c r="A5" s="208" t="s">
        <v>889</v>
      </c>
      <c r="B5" s="209">
        <v>491.7199</v>
      </c>
      <c r="C5" s="209">
        <v>491.7199</v>
      </c>
      <c r="D5" s="209">
        <v>0</v>
      </c>
      <c r="E5" s="209">
        <v>496.74239999999998</v>
      </c>
      <c r="F5" s="209">
        <v>484.32</v>
      </c>
      <c r="G5" s="210">
        <v>509.16</v>
      </c>
    </row>
    <row r="6" spans="1:7" ht="15" customHeight="1">
      <c r="A6" s="208" t="s">
        <v>890</v>
      </c>
      <c r="B6" s="209">
        <v>491.7199</v>
      </c>
      <c r="C6" s="209">
        <v>491.7199</v>
      </c>
      <c r="D6" s="209">
        <v>0</v>
      </c>
      <c r="E6" s="209">
        <v>496.74239999999998</v>
      </c>
      <c r="F6" s="209">
        <v>484.32</v>
      </c>
      <c r="G6" s="210">
        <v>509.16</v>
      </c>
    </row>
    <row r="7" spans="1:7" ht="15" customHeight="1">
      <c r="A7" s="208" t="s">
        <v>891</v>
      </c>
      <c r="B7" s="209">
        <v>822.87819999999999</v>
      </c>
      <c r="C7" s="209">
        <v>822.87819999999999</v>
      </c>
      <c r="D7" s="209">
        <v>0</v>
      </c>
      <c r="E7" s="209">
        <v>1063.7311999999999</v>
      </c>
      <c r="F7" s="209">
        <v>1037.1400000000001</v>
      </c>
      <c r="G7" s="210">
        <v>1090.32</v>
      </c>
    </row>
    <row r="8" spans="1:7" ht="15" customHeight="1">
      <c r="A8" s="208" t="s">
        <v>892</v>
      </c>
      <c r="B8" s="209">
        <v>1204.212</v>
      </c>
      <c r="C8" s="209">
        <v>1204.212</v>
      </c>
      <c r="D8" s="209">
        <v>0</v>
      </c>
      <c r="E8" s="209">
        <v>1560.4736</v>
      </c>
      <c r="F8" s="209">
        <v>1521.46</v>
      </c>
      <c r="G8" s="210">
        <v>1599.49</v>
      </c>
    </row>
    <row r="9" spans="1:7" ht="15" customHeight="1">
      <c r="A9" s="208" t="s">
        <v>893</v>
      </c>
      <c r="B9" s="209">
        <v>235.82480000000001</v>
      </c>
      <c r="C9" s="209">
        <v>235.82480000000001</v>
      </c>
      <c r="D9" s="209">
        <v>0</v>
      </c>
      <c r="E9" s="209">
        <v>235.8272</v>
      </c>
      <c r="F9" s="209">
        <v>229.93</v>
      </c>
      <c r="G9" s="210">
        <v>241.72</v>
      </c>
    </row>
    <row r="10" spans="1:7" ht="15" customHeight="1">
      <c r="A10" s="208" t="s">
        <v>894</v>
      </c>
      <c r="B10" s="209">
        <v>286.00029999999998</v>
      </c>
      <c r="C10" s="209">
        <v>286.00029999999998</v>
      </c>
      <c r="D10" s="209">
        <v>0</v>
      </c>
      <c r="E10" s="209">
        <v>286.00319999999999</v>
      </c>
      <c r="F10" s="209">
        <v>278.85000000000002</v>
      </c>
      <c r="G10" s="210">
        <v>293.14999999999998</v>
      </c>
    </row>
    <row r="11" spans="1:7" ht="15" customHeight="1">
      <c r="A11" s="208" t="s">
        <v>895</v>
      </c>
      <c r="B11" s="209">
        <v>446.56189999999998</v>
      </c>
      <c r="C11" s="209">
        <v>446.56189999999998</v>
      </c>
      <c r="D11" s="209">
        <v>0</v>
      </c>
      <c r="E11" s="209">
        <v>446.56639999999999</v>
      </c>
      <c r="F11" s="209">
        <v>435.4</v>
      </c>
      <c r="G11" s="210">
        <v>457.73</v>
      </c>
    </row>
    <row r="12" spans="1:7" ht="15" customHeight="1">
      <c r="A12" s="208" t="s">
        <v>896</v>
      </c>
      <c r="B12" s="209">
        <v>486.70229999999998</v>
      </c>
      <c r="C12" s="209">
        <v>486.70229999999998</v>
      </c>
      <c r="D12" s="209">
        <v>0</v>
      </c>
      <c r="E12" s="209">
        <v>491.72480000000002</v>
      </c>
      <c r="F12" s="209">
        <v>479.43</v>
      </c>
      <c r="G12" s="210">
        <v>504.02</v>
      </c>
    </row>
    <row r="13" spans="1:7" ht="15" customHeight="1">
      <c r="A13" s="208" t="s">
        <v>897</v>
      </c>
      <c r="B13" s="209">
        <v>516.80759999999998</v>
      </c>
      <c r="C13" s="209">
        <v>516.80759999999998</v>
      </c>
      <c r="D13" s="209">
        <v>0</v>
      </c>
      <c r="E13" s="209">
        <v>521.83040000000005</v>
      </c>
      <c r="F13" s="209">
        <v>508.78</v>
      </c>
      <c r="G13" s="210">
        <v>534.88</v>
      </c>
    </row>
    <row r="14" spans="1:7" ht="15" customHeight="1">
      <c r="A14" s="208" t="s">
        <v>898</v>
      </c>
      <c r="B14" s="209">
        <v>682.38679999999999</v>
      </c>
      <c r="C14" s="209">
        <v>682.38679999999999</v>
      </c>
      <c r="D14" s="209">
        <v>0</v>
      </c>
      <c r="E14" s="209">
        <v>687.41120000000001</v>
      </c>
      <c r="F14" s="209">
        <v>670.23</v>
      </c>
      <c r="G14" s="210">
        <v>704.6</v>
      </c>
    </row>
    <row r="15" spans="1:7" ht="15" customHeight="1">
      <c r="A15" s="208" t="s">
        <v>899</v>
      </c>
      <c r="B15" s="209">
        <v>341.1934</v>
      </c>
      <c r="C15" s="209">
        <v>341.1934</v>
      </c>
      <c r="D15" s="209">
        <v>0</v>
      </c>
      <c r="E15" s="209">
        <v>341.1968</v>
      </c>
      <c r="F15" s="209">
        <v>332.67</v>
      </c>
      <c r="G15" s="210">
        <v>349.73</v>
      </c>
    </row>
    <row r="16" spans="1:7" ht="15" customHeight="1">
      <c r="A16" s="208" t="s">
        <v>900</v>
      </c>
      <c r="B16" s="209">
        <v>451.5795</v>
      </c>
      <c r="C16" s="209">
        <v>451.5795</v>
      </c>
      <c r="D16" s="209">
        <v>0</v>
      </c>
      <c r="E16" s="209">
        <v>451.584</v>
      </c>
      <c r="F16" s="209">
        <v>440.29</v>
      </c>
      <c r="G16" s="210">
        <v>462.87</v>
      </c>
    </row>
    <row r="17" spans="1:7" ht="15" customHeight="1">
      <c r="A17" s="208" t="s">
        <v>901</v>
      </c>
      <c r="B17" s="209">
        <v>632.21130000000005</v>
      </c>
      <c r="C17" s="209">
        <v>632.21130000000005</v>
      </c>
      <c r="D17" s="209">
        <v>0</v>
      </c>
      <c r="E17" s="209">
        <v>637.23519999999996</v>
      </c>
      <c r="F17" s="209">
        <v>621.29999999999995</v>
      </c>
      <c r="G17" s="210">
        <v>653.16999999999996</v>
      </c>
    </row>
    <row r="18" spans="1:7" ht="15" customHeight="1">
      <c r="A18" s="208" t="s">
        <v>902</v>
      </c>
      <c r="B18" s="209">
        <v>692.42190000000005</v>
      </c>
      <c r="C18" s="209">
        <v>692.42190000000005</v>
      </c>
      <c r="D18" s="209">
        <v>0</v>
      </c>
      <c r="E18" s="209">
        <v>697.44640000000004</v>
      </c>
      <c r="F18" s="209">
        <v>680.01</v>
      </c>
      <c r="G18" s="210">
        <v>714.88</v>
      </c>
    </row>
    <row r="19" spans="1:7" ht="15" customHeight="1">
      <c r="A19" s="208" t="s">
        <v>903</v>
      </c>
      <c r="B19" s="209">
        <v>742.59739999999999</v>
      </c>
      <c r="C19" s="209">
        <v>742.59739999999999</v>
      </c>
      <c r="D19" s="209">
        <v>0</v>
      </c>
      <c r="E19" s="209">
        <v>747.62239999999997</v>
      </c>
      <c r="F19" s="209">
        <v>728.93</v>
      </c>
      <c r="G19" s="210">
        <v>766.31</v>
      </c>
    </row>
    <row r="20" spans="1:7" ht="15" customHeight="1">
      <c r="A20" s="208" t="s">
        <v>904</v>
      </c>
      <c r="B20" s="209">
        <v>948.31690000000003</v>
      </c>
      <c r="C20" s="209">
        <v>948.31690000000003</v>
      </c>
      <c r="D20" s="209">
        <v>0</v>
      </c>
      <c r="E20" s="209">
        <v>953.34400000000005</v>
      </c>
      <c r="F20" s="209">
        <v>929.51</v>
      </c>
      <c r="G20" s="210">
        <v>977.18</v>
      </c>
    </row>
    <row r="21" spans="1:7" ht="15" customHeight="1">
      <c r="A21" s="208" t="s">
        <v>905</v>
      </c>
      <c r="B21" s="209">
        <v>592.07090000000005</v>
      </c>
      <c r="C21" s="209">
        <v>592.07090000000005</v>
      </c>
      <c r="D21" s="209">
        <v>0</v>
      </c>
      <c r="E21" s="209">
        <v>597.09439999999995</v>
      </c>
      <c r="F21" s="209">
        <v>582.16999999999996</v>
      </c>
      <c r="G21" s="210">
        <v>612.02</v>
      </c>
    </row>
    <row r="22" spans="1:7" ht="15" customHeight="1">
      <c r="A22" s="208" t="s">
        <v>906</v>
      </c>
      <c r="B22" s="209">
        <v>1590.5633</v>
      </c>
      <c r="C22" s="209">
        <v>1590.5633</v>
      </c>
      <c r="D22" s="209">
        <v>0</v>
      </c>
      <c r="E22" s="209">
        <v>1600.6143999999999</v>
      </c>
      <c r="F22" s="209">
        <v>1560.6</v>
      </c>
      <c r="G22" s="210">
        <v>1640.63</v>
      </c>
    </row>
    <row r="23" spans="1:7" ht="15" customHeight="1">
      <c r="A23" s="208" t="s">
        <v>907</v>
      </c>
      <c r="B23" s="209">
        <v>1174.1067</v>
      </c>
      <c r="C23" s="209">
        <v>1174.1067</v>
      </c>
      <c r="D23" s="209">
        <v>0</v>
      </c>
      <c r="E23" s="209">
        <v>1179.136</v>
      </c>
      <c r="F23" s="209">
        <v>1149.6600000000001</v>
      </c>
      <c r="G23" s="210">
        <v>1208.6099999999999</v>
      </c>
    </row>
    <row r="24" spans="1:7" ht="15" customHeight="1">
      <c r="A24" s="208" t="s">
        <v>908</v>
      </c>
      <c r="B24" s="209">
        <v>1781.2302</v>
      </c>
      <c r="C24" s="209">
        <v>1781.2302</v>
      </c>
      <c r="D24" s="209">
        <v>0</v>
      </c>
      <c r="E24" s="209">
        <v>1791.2832000000001</v>
      </c>
      <c r="F24" s="209">
        <v>1746.5</v>
      </c>
      <c r="G24" s="210">
        <v>1836.07</v>
      </c>
    </row>
    <row r="25" spans="1:7" ht="15" customHeight="1">
      <c r="A25" s="208" t="s">
        <v>909</v>
      </c>
      <c r="B25" s="209">
        <v>963.36959999999999</v>
      </c>
      <c r="C25" s="209">
        <v>963.36959999999999</v>
      </c>
      <c r="D25" s="209">
        <v>0</v>
      </c>
      <c r="E25" s="209">
        <v>968.39679999999998</v>
      </c>
      <c r="F25" s="209">
        <v>944.19</v>
      </c>
      <c r="G25" s="210">
        <v>992.61</v>
      </c>
    </row>
    <row r="26" spans="1:7" ht="15" customHeight="1">
      <c r="A26" s="208" t="s">
        <v>910</v>
      </c>
      <c r="B26" s="209">
        <v>1384.8438000000001</v>
      </c>
      <c r="C26" s="209">
        <v>1384.8438000000001</v>
      </c>
      <c r="D26" s="209">
        <v>0</v>
      </c>
      <c r="E26" s="209">
        <v>1389.8751999999999</v>
      </c>
      <c r="F26" s="209">
        <v>1355.13</v>
      </c>
      <c r="G26" s="210">
        <v>1424.62</v>
      </c>
    </row>
    <row r="27" spans="1:7" ht="15" customHeight="1">
      <c r="A27" s="208" t="s">
        <v>911</v>
      </c>
      <c r="B27" s="209">
        <v>134871.74400000001</v>
      </c>
      <c r="C27" s="209">
        <v>138243.54</v>
      </c>
      <c r="D27" s="209">
        <v>3371.7959999999998</v>
      </c>
      <c r="E27" s="209">
        <v>145610.75200000001</v>
      </c>
      <c r="F27" s="209">
        <v>141970.48000000001</v>
      </c>
      <c r="G27" s="210">
        <v>149251.01999999999</v>
      </c>
    </row>
    <row r="28" spans="1:7" ht="15" customHeight="1">
      <c r="A28" s="208" t="s">
        <v>912</v>
      </c>
      <c r="B28" s="209">
        <v>134871.74400000001</v>
      </c>
      <c r="C28" s="209">
        <v>138243.54</v>
      </c>
      <c r="D28" s="209">
        <v>3371.7959999999998</v>
      </c>
      <c r="E28" s="209">
        <v>145610.75200000001</v>
      </c>
      <c r="F28" s="209">
        <v>141970.48000000001</v>
      </c>
      <c r="G28" s="210">
        <v>149251.01999999999</v>
      </c>
    </row>
    <row r="29" spans="1:7" ht="15" customHeight="1">
      <c r="A29" s="208" t="s">
        <v>913</v>
      </c>
      <c r="B29" s="209">
        <v>57300.421000000002</v>
      </c>
      <c r="C29" s="209">
        <v>57300.421000000002</v>
      </c>
      <c r="D29" s="209">
        <v>0</v>
      </c>
      <c r="E29" s="209">
        <v>57602.048000000003</v>
      </c>
      <c r="F29" s="209">
        <v>56162</v>
      </c>
      <c r="G29" s="210">
        <v>59042.1</v>
      </c>
    </row>
    <row r="30" spans="1:7" ht="15" customHeight="1">
      <c r="A30" s="208" t="s">
        <v>914</v>
      </c>
      <c r="B30" s="209">
        <v>83291.33</v>
      </c>
      <c r="C30" s="209">
        <v>83291.33</v>
      </c>
      <c r="D30" s="209">
        <v>0</v>
      </c>
      <c r="E30" s="209">
        <v>83693.567999999999</v>
      </c>
      <c r="F30" s="209">
        <v>81601.23</v>
      </c>
      <c r="G30" s="210">
        <v>85785.91</v>
      </c>
    </row>
    <row r="31" spans="1:7" ht="15" customHeight="1">
      <c r="A31" s="208" t="s">
        <v>915</v>
      </c>
      <c r="B31" s="209">
        <v>83291.33</v>
      </c>
      <c r="C31" s="209">
        <v>83291.33</v>
      </c>
      <c r="D31" s="209">
        <v>0</v>
      </c>
      <c r="E31" s="209">
        <v>83693.567999999999</v>
      </c>
      <c r="F31" s="209">
        <v>81601.23</v>
      </c>
      <c r="G31" s="210">
        <v>85785.91</v>
      </c>
    </row>
    <row r="32" spans="1:7" ht="15" customHeight="1">
      <c r="A32" s="211" t="s">
        <v>916</v>
      </c>
      <c r="B32" s="212">
        <v>83291.33</v>
      </c>
      <c r="C32" s="212">
        <v>83291.33</v>
      </c>
      <c r="D32" s="212">
        <v>0</v>
      </c>
      <c r="E32" s="212">
        <v>83693.567999999999</v>
      </c>
      <c r="F32" s="212">
        <v>81601.23</v>
      </c>
      <c r="G32" s="213">
        <v>85785.91</v>
      </c>
    </row>
    <row r="33" spans="1:7" ht="15" customHeight="1">
      <c r="A33" s="208" t="s">
        <v>917</v>
      </c>
      <c r="B33" s="209">
        <v>53888.487000000001</v>
      </c>
      <c r="C33" s="209">
        <v>55235.7</v>
      </c>
      <c r="D33" s="209">
        <v>1347.213</v>
      </c>
      <c r="E33" s="209">
        <v>54190.080000000002</v>
      </c>
      <c r="F33" s="209">
        <v>52835.33</v>
      </c>
      <c r="G33" s="210">
        <v>55544.83</v>
      </c>
    </row>
    <row r="34" spans="1:7" ht="15" customHeight="1">
      <c r="A34" s="208" t="s">
        <v>918</v>
      </c>
      <c r="B34" s="209">
        <v>26994.419000000002</v>
      </c>
      <c r="C34" s="209">
        <v>27669.279999999999</v>
      </c>
      <c r="D34" s="209">
        <v>674.86099999999999</v>
      </c>
      <c r="E34" s="209">
        <v>27095.040000000001</v>
      </c>
      <c r="F34" s="209">
        <v>26417.66</v>
      </c>
      <c r="G34" s="210">
        <v>27772.42</v>
      </c>
    </row>
    <row r="35" spans="1:7" ht="15">
      <c r="A35" s="211" t="s">
        <v>919</v>
      </c>
      <c r="B35" s="214">
        <v>1</v>
      </c>
      <c r="C35" s="214">
        <v>1</v>
      </c>
      <c r="D35" s="214">
        <v>0</v>
      </c>
      <c r="E35" s="214">
        <v>1</v>
      </c>
      <c r="F35" s="214">
        <v>1</v>
      </c>
      <c r="G35" s="215">
        <v>1</v>
      </c>
    </row>
  </sheetData>
  <sheetProtection algorithmName="SHA-512" hashValue="wSB+u+szzEBTad4Slwo5EAT0aEvt2iE/tvLBQw9qSOVrfGBZAvHSOjpkA7pc7Vl9107MdbsDk5YAV/S9tLwapA==" saltValue="dwXgIFw0Sw02vMi7xjJz8A==" spinCount="100000" sheet="1" objects="1" scenarios="1" autoFilter="0"/>
  <pageMargins left="0.7" right="0.7" top="0.75" bottom="0.75" header="0.3" footer="0.3"/>
  <pageSetup paperSize="9" orientation="portrait" r:id="rId1"/>
  <headerFooter>
    <oddFooter>&amp;C_x000D_&amp;1#&amp;"Calibri"&amp;10&amp;K000000 OFFICIAL</oddFooter>
  </headerFooter>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F0"/>
  </sheetPr>
  <dimension ref="A1:DP8"/>
  <sheetViews>
    <sheetView showGridLines="0" topLeftCell="O1" workbookViewId="0">
      <selection activeCell="T7" sqref="T7"/>
    </sheetView>
  </sheetViews>
  <sheetFormatPr defaultColWidth="9.140625" defaultRowHeight="15.75"/>
  <cols>
    <col min="1" max="1" width="10.140625" style="104" customWidth="1"/>
    <col min="2" max="2" width="36.42578125" style="104" customWidth="1"/>
    <col min="3" max="3" width="30.7109375" style="104" customWidth="1"/>
    <col min="4" max="4" width="11.5703125" style="104" customWidth="1"/>
    <col min="5" max="6" width="12.28515625" style="104" customWidth="1"/>
    <col min="7" max="8" width="10.7109375" style="104" bestFit="1" customWidth="1"/>
    <col min="9" max="20" width="9.140625" style="104"/>
    <col min="21" max="21" width="10.7109375" style="104" bestFit="1" customWidth="1"/>
    <col min="22" max="49" width="9.140625" style="104"/>
    <col min="50" max="50" width="13.28515625" style="104" bestFit="1" customWidth="1"/>
    <col min="51" max="51" width="11.140625" style="104" customWidth="1"/>
    <col min="52" max="52" width="9.7109375" style="104" bestFit="1" customWidth="1"/>
    <col min="53" max="53" width="13.28515625" style="104" customWidth="1"/>
    <col min="54" max="57" width="9.140625" style="104"/>
    <col min="58" max="58" width="10" style="104" customWidth="1"/>
    <col min="59" max="59" width="10.42578125" style="104" customWidth="1"/>
    <col min="60" max="60" width="10.85546875" style="104" customWidth="1"/>
    <col min="61" max="61" width="10.7109375" style="104" customWidth="1"/>
    <col min="62" max="62" width="11.28515625" style="104" customWidth="1"/>
    <col min="63" max="65" width="9.140625" style="104"/>
    <col min="66" max="66" width="10.5703125" style="104" customWidth="1"/>
    <col min="67" max="67" width="10.140625" style="104" customWidth="1"/>
    <col min="68" max="68" width="11.140625" style="104" customWidth="1"/>
    <col min="69" max="69" width="10.140625" style="104" customWidth="1"/>
    <col min="70" max="70" width="10.5703125" style="104" customWidth="1"/>
    <col min="71" max="71" width="11.140625" style="104" customWidth="1"/>
    <col min="72" max="80" width="13.28515625" style="104" customWidth="1"/>
    <col min="81" max="86" width="9.140625" style="104"/>
    <col min="87" max="119" width="0" style="104" hidden="1" customWidth="1"/>
    <col min="120" max="16384" width="9.140625" style="104"/>
  </cols>
  <sheetData>
    <row r="1" spans="1:120" s="112" customFormat="1">
      <c r="A1" s="103" t="str">
        <f>'Three year Budget Plan '!B5</f>
        <v>Budget 2025-26</v>
      </c>
    </row>
    <row r="2" spans="1:120" s="112" customFormat="1">
      <c r="A2" s="103" t="s">
        <v>920</v>
      </c>
    </row>
    <row r="3" spans="1:120" s="112" customFormat="1">
      <c r="A3" s="117"/>
      <c r="B3" s="117"/>
      <c r="C3" s="117"/>
      <c r="D3" s="117"/>
      <c r="E3" s="117"/>
      <c r="F3" s="117"/>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row>
    <row r="4" spans="1:120" s="112" customFormat="1" ht="12.75" customHeight="1">
      <c r="A4" s="856" t="s">
        <v>788</v>
      </c>
      <c r="B4" s="857"/>
      <c r="C4" s="857"/>
      <c r="D4" s="857"/>
      <c r="E4" s="857"/>
      <c r="F4" s="858"/>
      <c r="G4" s="859" t="s">
        <v>789</v>
      </c>
      <c r="H4" s="860"/>
      <c r="I4" s="860"/>
      <c r="J4" s="860"/>
      <c r="K4" s="860"/>
      <c r="L4" s="860"/>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1"/>
      <c r="BH4" s="862" t="s">
        <v>790</v>
      </c>
      <c r="BI4" s="863"/>
      <c r="BJ4" s="863"/>
      <c r="BK4" s="863"/>
      <c r="BL4" s="863"/>
      <c r="BM4" s="863"/>
      <c r="BN4" s="863"/>
      <c r="BO4" s="863"/>
      <c r="BP4" s="863"/>
      <c r="BQ4" s="863"/>
      <c r="BR4" s="863"/>
      <c r="BS4" s="864"/>
      <c r="BT4" s="865" t="s">
        <v>791</v>
      </c>
      <c r="BU4" s="866"/>
      <c r="BV4" s="866"/>
      <c r="BW4" s="866"/>
      <c r="BX4" s="866"/>
      <c r="BY4" s="866"/>
      <c r="BZ4" s="866"/>
      <c r="CA4" s="866"/>
      <c r="CB4" s="867"/>
      <c r="CC4" s="875" t="s">
        <v>792</v>
      </c>
      <c r="CD4" s="875"/>
      <c r="CE4" s="875"/>
      <c r="CF4" s="875"/>
      <c r="CG4" s="875"/>
      <c r="CH4" s="875"/>
      <c r="CI4" s="871" t="s">
        <v>793</v>
      </c>
      <c r="CJ4" s="872"/>
      <c r="CK4" s="872"/>
      <c r="CL4" s="872"/>
      <c r="CM4" s="872"/>
      <c r="CN4" s="872"/>
      <c r="CO4" s="872"/>
      <c r="CP4" s="872"/>
      <c r="CQ4" s="873"/>
      <c r="CR4" s="846" t="s">
        <v>794</v>
      </c>
      <c r="CS4" s="847"/>
      <c r="CT4" s="847"/>
      <c r="CU4" s="847"/>
      <c r="CV4" s="847"/>
      <c r="CW4" s="847"/>
      <c r="CX4" s="847"/>
      <c r="CY4" s="847"/>
      <c r="CZ4" s="848"/>
      <c r="DA4" s="876" t="s">
        <v>795</v>
      </c>
      <c r="DB4" s="876"/>
      <c r="DC4" s="876"/>
      <c r="DD4" s="876"/>
      <c r="DE4" s="876"/>
      <c r="DF4" s="876"/>
      <c r="DG4" s="876"/>
      <c r="DH4" s="876"/>
      <c r="DI4" s="876"/>
      <c r="DJ4" s="877" t="s">
        <v>796</v>
      </c>
      <c r="DK4" s="877"/>
      <c r="DL4" s="874" t="s">
        <v>797</v>
      </c>
      <c r="DM4" s="874"/>
      <c r="DN4" s="126"/>
    </row>
    <row r="5" spans="1:120" s="136" customFormat="1" ht="157.5">
      <c r="A5" s="105" t="s">
        <v>798</v>
      </c>
      <c r="B5" s="105" t="s">
        <v>89</v>
      </c>
      <c r="C5" s="105" t="s">
        <v>799</v>
      </c>
      <c r="D5" s="105" t="s">
        <v>800</v>
      </c>
      <c r="E5" s="105"/>
      <c r="F5" s="105" t="s">
        <v>802</v>
      </c>
      <c r="G5" s="127" t="s">
        <v>803</v>
      </c>
      <c r="H5" s="127" t="s">
        <v>653</v>
      </c>
      <c r="I5" s="127" t="s">
        <v>804</v>
      </c>
      <c r="J5" s="127" t="s">
        <v>658</v>
      </c>
      <c r="K5" s="127" t="s">
        <v>660</v>
      </c>
      <c r="L5" s="127" t="s">
        <v>662</v>
      </c>
      <c r="M5" s="127" t="s">
        <v>805</v>
      </c>
      <c r="N5" s="127" t="s">
        <v>666</v>
      </c>
      <c r="O5" s="127" t="s">
        <v>669</v>
      </c>
      <c r="P5" s="127" t="s">
        <v>671</v>
      </c>
      <c r="Q5" s="127" t="s">
        <v>673</v>
      </c>
      <c r="R5" s="127" t="s">
        <v>675</v>
      </c>
      <c r="S5" s="127" t="s">
        <v>806</v>
      </c>
      <c r="T5" s="127" t="s">
        <v>679</v>
      </c>
      <c r="U5" s="127" t="s">
        <v>807</v>
      </c>
      <c r="V5" s="127" t="s">
        <v>683</v>
      </c>
      <c r="W5" s="127" t="s">
        <v>685</v>
      </c>
      <c r="X5" s="127" t="s">
        <v>810</v>
      </c>
      <c r="Y5" s="127" t="s">
        <v>689</v>
      </c>
      <c r="Z5" s="127" t="s">
        <v>811</v>
      </c>
      <c r="AA5" s="127" t="s">
        <v>693</v>
      </c>
      <c r="AB5" s="127" t="s">
        <v>695</v>
      </c>
      <c r="AC5" s="127" t="s">
        <v>697</v>
      </c>
      <c r="AD5" s="127" t="s">
        <v>699</v>
      </c>
      <c r="AE5" s="127" t="s">
        <v>701</v>
      </c>
      <c r="AF5" s="127" t="s">
        <v>703</v>
      </c>
      <c r="AG5" s="127" t="s">
        <v>812</v>
      </c>
      <c r="AH5" s="127" t="s">
        <v>707</v>
      </c>
      <c r="AI5" s="127" t="s">
        <v>709</v>
      </c>
      <c r="AJ5" s="127" t="s">
        <v>711</v>
      </c>
      <c r="AK5" s="127" t="s">
        <v>713</v>
      </c>
      <c r="AL5" s="127" t="s">
        <v>715</v>
      </c>
      <c r="AM5" s="127" t="s">
        <v>717</v>
      </c>
      <c r="AN5" s="127" t="s">
        <v>719</v>
      </c>
      <c r="AO5" s="127" t="s">
        <v>121</v>
      </c>
      <c r="AP5" s="127" t="s">
        <v>722</v>
      </c>
      <c r="AQ5" s="127" t="s">
        <v>813</v>
      </c>
      <c r="AR5" s="127" t="s">
        <v>726</v>
      </c>
      <c r="AS5" s="127" t="s">
        <v>814</v>
      </c>
      <c r="AT5" s="127" t="s">
        <v>730</v>
      </c>
      <c r="AU5" s="127" t="s">
        <v>732</v>
      </c>
      <c r="AV5" s="127" t="s">
        <v>734</v>
      </c>
      <c r="AW5" s="127" t="s">
        <v>736</v>
      </c>
      <c r="AX5" s="127" t="s">
        <v>738</v>
      </c>
      <c r="AY5" s="127" t="s">
        <v>740</v>
      </c>
      <c r="AZ5" s="127" t="s">
        <v>743</v>
      </c>
      <c r="BA5" s="127" t="s">
        <v>746</v>
      </c>
      <c r="BB5" s="127" t="s">
        <v>748</v>
      </c>
      <c r="BC5" s="127" t="s">
        <v>749</v>
      </c>
      <c r="BD5" s="127" t="s">
        <v>815</v>
      </c>
      <c r="BE5" s="127" t="s">
        <v>816</v>
      </c>
      <c r="BF5" s="127" t="s">
        <v>817</v>
      </c>
      <c r="BG5" s="127" t="s">
        <v>818</v>
      </c>
      <c r="BH5" s="128" t="s">
        <v>819</v>
      </c>
      <c r="BI5" s="128" t="s">
        <v>820</v>
      </c>
      <c r="BJ5" s="128" t="s">
        <v>821</v>
      </c>
      <c r="BK5" s="128" t="s">
        <v>822</v>
      </c>
      <c r="BL5" s="128" t="s">
        <v>823</v>
      </c>
      <c r="BM5" s="128" t="s">
        <v>824</v>
      </c>
      <c r="BN5" s="128" t="s">
        <v>825</v>
      </c>
      <c r="BO5" s="128" t="s">
        <v>826</v>
      </c>
      <c r="BP5" s="128" t="s">
        <v>827</v>
      </c>
      <c r="BQ5" s="128" t="s">
        <v>828</v>
      </c>
      <c r="BR5" s="128" t="s">
        <v>829</v>
      </c>
      <c r="BS5" s="128" t="s">
        <v>830</v>
      </c>
      <c r="BT5" s="129" t="s">
        <v>831</v>
      </c>
      <c r="BU5" s="129" t="s">
        <v>832</v>
      </c>
      <c r="BV5" s="129" t="s">
        <v>833</v>
      </c>
      <c r="BW5" s="129" t="s">
        <v>834</v>
      </c>
      <c r="BX5" s="129" t="s">
        <v>835</v>
      </c>
      <c r="BY5" s="129" t="s">
        <v>836</v>
      </c>
      <c r="BZ5" s="129" t="s">
        <v>837</v>
      </c>
      <c r="CA5" s="129" t="s">
        <v>838</v>
      </c>
      <c r="CB5" s="129" t="s">
        <v>839</v>
      </c>
      <c r="CC5" s="122" t="s">
        <v>840</v>
      </c>
      <c r="CD5" s="122" t="s">
        <v>841</v>
      </c>
      <c r="CE5" s="122" t="s">
        <v>842</v>
      </c>
      <c r="CF5" s="122" t="s">
        <v>843</v>
      </c>
      <c r="CG5" s="122" t="s">
        <v>844</v>
      </c>
      <c r="CH5" s="122" t="s">
        <v>845</v>
      </c>
      <c r="CI5" s="130" t="s">
        <v>846</v>
      </c>
      <c r="CJ5" s="130" t="s">
        <v>847</v>
      </c>
      <c r="CK5" s="130" t="s">
        <v>848</v>
      </c>
      <c r="CL5" s="130" t="s">
        <v>849</v>
      </c>
      <c r="CM5" s="130" t="s">
        <v>850</v>
      </c>
      <c r="CN5" s="130" t="s">
        <v>921</v>
      </c>
      <c r="CO5" s="130" t="s">
        <v>853</v>
      </c>
      <c r="CP5" s="130" t="s">
        <v>854</v>
      </c>
      <c r="CQ5" s="130" t="s">
        <v>855</v>
      </c>
      <c r="CR5" s="131" t="s">
        <v>846</v>
      </c>
      <c r="CS5" s="131" t="s">
        <v>847</v>
      </c>
      <c r="CT5" s="131" t="s">
        <v>848</v>
      </c>
      <c r="CU5" s="131" t="s">
        <v>849</v>
      </c>
      <c r="CV5" s="131" t="s">
        <v>850</v>
      </c>
      <c r="CW5" s="131" t="s">
        <v>921</v>
      </c>
      <c r="CX5" s="131" t="s">
        <v>853</v>
      </c>
      <c r="CY5" s="131" t="s">
        <v>854</v>
      </c>
      <c r="CZ5" s="131" t="s">
        <v>855</v>
      </c>
      <c r="DA5" s="123" t="s">
        <v>856</v>
      </c>
      <c r="DB5" s="123" t="s">
        <v>857</v>
      </c>
      <c r="DC5" s="123" t="s">
        <v>858</v>
      </c>
      <c r="DD5" s="123" t="s">
        <v>859</v>
      </c>
      <c r="DE5" s="123" t="s">
        <v>860</v>
      </c>
      <c r="DF5" s="123" t="s">
        <v>861</v>
      </c>
      <c r="DG5" s="123" t="s">
        <v>862</v>
      </c>
      <c r="DH5" s="123" t="s">
        <v>863</v>
      </c>
      <c r="DI5" s="123" t="s">
        <v>864</v>
      </c>
      <c r="DJ5" s="132" t="s">
        <v>856</v>
      </c>
      <c r="DK5" s="132" t="s">
        <v>857</v>
      </c>
      <c r="DL5" s="133" t="s">
        <v>860</v>
      </c>
      <c r="DM5" s="133" t="s">
        <v>861</v>
      </c>
      <c r="DN5" s="134" t="s">
        <v>865</v>
      </c>
      <c r="DO5" s="135" t="s">
        <v>867</v>
      </c>
    </row>
    <row r="6" spans="1:120" s="112" customFormat="1">
      <c r="A6" s="106"/>
      <c r="B6" s="106"/>
      <c r="C6" s="106"/>
      <c r="D6" s="106"/>
      <c r="E6" s="106"/>
      <c r="F6" s="106"/>
      <c r="G6" s="107" t="s">
        <v>650</v>
      </c>
      <c r="H6" s="107" t="s">
        <v>652</v>
      </c>
      <c r="I6" s="107" t="s">
        <v>654</v>
      </c>
      <c r="J6" s="107" t="s">
        <v>657</v>
      </c>
      <c r="K6" s="107" t="s">
        <v>656</v>
      </c>
      <c r="L6" s="107" t="s">
        <v>659</v>
      </c>
      <c r="M6" s="107" t="s">
        <v>661</v>
      </c>
      <c r="N6" s="107" t="s">
        <v>665</v>
      </c>
      <c r="O6" s="107" t="s">
        <v>668</v>
      </c>
      <c r="P6" s="107" t="s">
        <v>667</v>
      </c>
      <c r="Q6" s="107" t="s">
        <v>670</v>
      </c>
      <c r="R6" s="107" t="s">
        <v>672</v>
      </c>
      <c r="S6" s="107" t="s">
        <v>674</v>
      </c>
      <c r="T6" s="107" t="s">
        <v>676</v>
      </c>
      <c r="U6" s="107" t="s">
        <v>678</v>
      </c>
      <c r="V6" s="107" t="s">
        <v>682</v>
      </c>
      <c r="W6" s="107" t="s">
        <v>684</v>
      </c>
      <c r="X6" s="108"/>
      <c r="Y6" s="107" t="s">
        <v>688</v>
      </c>
      <c r="Z6" s="107" t="s">
        <v>690</v>
      </c>
      <c r="AA6" s="107" t="s">
        <v>692</v>
      </c>
      <c r="AB6" s="107" t="s">
        <v>694</v>
      </c>
      <c r="AC6" s="107" t="s">
        <v>696</v>
      </c>
      <c r="AD6" s="107" t="s">
        <v>698</v>
      </c>
      <c r="AE6" s="107" t="s">
        <v>700</v>
      </c>
      <c r="AF6" s="107" t="s">
        <v>702</v>
      </c>
      <c r="AG6" s="107" t="s">
        <v>704</v>
      </c>
      <c r="AH6" s="107" t="s">
        <v>706</v>
      </c>
      <c r="AI6" s="107" t="s">
        <v>708</v>
      </c>
      <c r="AJ6" s="107" t="s">
        <v>710</v>
      </c>
      <c r="AK6" s="107" t="s">
        <v>712</v>
      </c>
      <c r="AL6" s="107" t="s">
        <v>714</v>
      </c>
      <c r="AM6" s="107" t="s">
        <v>716</v>
      </c>
      <c r="AN6" s="107" t="s">
        <v>718</v>
      </c>
      <c r="AO6" s="107" t="s">
        <v>720</v>
      </c>
      <c r="AP6" s="107" t="s">
        <v>721</v>
      </c>
      <c r="AQ6" s="107" t="s">
        <v>723</v>
      </c>
      <c r="AR6" s="107" t="s">
        <v>725</v>
      </c>
      <c r="AS6" s="107" t="s">
        <v>727</v>
      </c>
      <c r="AT6" s="107" t="s">
        <v>729</v>
      </c>
      <c r="AU6" s="107" t="s">
        <v>731</v>
      </c>
      <c r="AV6" s="107" t="s">
        <v>733</v>
      </c>
      <c r="AW6" s="107" t="s">
        <v>735</v>
      </c>
      <c r="AX6" s="107" t="s">
        <v>737</v>
      </c>
      <c r="AY6" s="107" t="s">
        <v>739</v>
      </c>
      <c r="AZ6" s="107" t="s">
        <v>742</v>
      </c>
      <c r="BA6" s="107" t="s">
        <v>745</v>
      </c>
      <c r="BB6" s="107" t="s">
        <v>744</v>
      </c>
      <c r="BC6" s="107" t="s">
        <v>747</v>
      </c>
      <c r="BD6" s="107"/>
      <c r="BE6" s="107"/>
      <c r="BF6" s="107"/>
      <c r="BG6" s="107"/>
      <c r="BH6" s="109" t="s">
        <v>756</v>
      </c>
      <c r="BI6" s="109" t="s">
        <v>757</v>
      </c>
      <c r="BJ6" s="109" t="s">
        <v>758</v>
      </c>
      <c r="BK6" s="109"/>
      <c r="BL6" s="109" t="s">
        <v>761</v>
      </c>
      <c r="BM6" s="109" t="s">
        <v>762</v>
      </c>
      <c r="BN6" s="109" t="s">
        <v>763</v>
      </c>
      <c r="BO6" s="109" t="s">
        <v>764</v>
      </c>
      <c r="BP6" s="109"/>
      <c r="BQ6" s="109"/>
      <c r="BR6" s="109"/>
      <c r="BS6" s="109"/>
      <c r="BT6" s="110" t="s">
        <v>771</v>
      </c>
      <c r="BU6" s="110" t="s">
        <v>772</v>
      </c>
      <c r="BV6" s="110"/>
      <c r="BW6" s="110" t="s">
        <v>775</v>
      </c>
      <c r="BX6" s="110" t="s">
        <v>776</v>
      </c>
      <c r="BY6" s="110"/>
      <c r="BZ6" s="110"/>
      <c r="CA6" s="110"/>
      <c r="CB6" s="110"/>
      <c r="CC6" s="111" t="s">
        <v>872</v>
      </c>
      <c r="CD6" s="111" t="s">
        <v>873</v>
      </c>
      <c r="CE6" s="111" t="s">
        <v>874</v>
      </c>
      <c r="CF6" s="111" t="s">
        <v>875</v>
      </c>
      <c r="CG6" s="111" t="s">
        <v>876</v>
      </c>
      <c r="CH6" s="111"/>
      <c r="CI6" s="119"/>
      <c r="CJ6" s="119"/>
      <c r="CK6" s="119"/>
      <c r="CL6" s="119"/>
      <c r="CM6" s="119"/>
      <c r="CN6" s="119"/>
      <c r="CO6" s="119"/>
      <c r="CP6" s="119"/>
      <c r="CQ6" s="119"/>
      <c r="CR6" s="140"/>
      <c r="CS6" s="140"/>
      <c r="CT6" s="140"/>
      <c r="CU6" s="140"/>
      <c r="CV6" s="140"/>
      <c r="CW6" s="140"/>
      <c r="CX6" s="140"/>
      <c r="CY6" s="140"/>
      <c r="CZ6" s="140"/>
      <c r="DA6" s="141"/>
      <c r="DB6" s="141"/>
      <c r="DC6" s="141"/>
      <c r="DD6" s="141"/>
      <c r="DE6" s="141"/>
      <c r="DF6" s="141"/>
      <c r="DG6" s="141"/>
      <c r="DH6" s="141"/>
      <c r="DI6" s="141"/>
      <c r="DJ6" s="124"/>
      <c r="DK6" s="124"/>
      <c r="DL6" s="125"/>
      <c r="DM6" s="125"/>
      <c r="DN6" s="142"/>
      <c r="DO6" s="143"/>
    </row>
    <row r="7" spans="1:120" s="112" customFormat="1" ht="47.25">
      <c r="A7" s="138">
        <f>'Three year Budget Plan '!C4</f>
        <v>0</v>
      </c>
      <c r="B7" s="138" t="str">
        <f>'Three year Budget Plan '!C3</f>
        <v/>
      </c>
      <c r="C7" s="138" t="str">
        <f>'Three year Budget Plan '!E9</f>
        <v>2025-26
School Budget Plan
(£)</v>
      </c>
      <c r="D7" s="138"/>
      <c r="E7" s="138"/>
      <c r="F7" s="138"/>
      <c r="G7" s="139">
        <f>'Three year Budget Plan '!E15</f>
        <v>0</v>
      </c>
      <c r="H7" s="139">
        <f>'Three year Budget Plan '!E16</f>
        <v>0</v>
      </c>
      <c r="I7" s="139">
        <f>'Three year Budget Plan '!E17</f>
        <v>0</v>
      </c>
      <c r="J7" s="139">
        <f>'Three year Budget Plan '!E18</f>
        <v>0</v>
      </c>
      <c r="K7" s="139">
        <f>'Three year Budget Plan '!E19</f>
        <v>0</v>
      </c>
      <c r="L7" s="139">
        <f>'Three year Budget Plan '!E20</f>
        <v>0</v>
      </c>
      <c r="M7" s="139">
        <f>'Three year Budget Plan '!E21</f>
        <v>0</v>
      </c>
      <c r="N7" s="139">
        <f>'Three year Budget Plan '!E22</f>
        <v>0</v>
      </c>
      <c r="O7" s="139">
        <f>'Three year Budget Plan '!E23</f>
        <v>0</v>
      </c>
      <c r="P7" s="139">
        <f>'Three year Budget Plan '!E24</f>
        <v>0</v>
      </c>
      <c r="Q7" s="139">
        <f>'Three year Budget Plan '!E25</f>
        <v>0</v>
      </c>
      <c r="R7" s="139">
        <f>'Three year Budget Plan '!E26</f>
        <v>0</v>
      </c>
      <c r="S7" s="139">
        <f>'Three year Budget Plan '!E27</f>
        <v>0</v>
      </c>
      <c r="T7" s="139">
        <f>'Three year Budget Plan '!E28</f>
        <v>0</v>
      </c>
      <c r="U7" s="139">
        <f>'Three year Budget Plan '!E29</f>
        <v>0</v>
      </c>
      <c r="V7" s="139">
        <f>'Three year Budget Plan '!E30</f>
        <v>0</v>
      </c>
      <c r="W7" s="139">
        <f>'Three year Budget Plan '!E31</f>
        <v>0</v>
      </c>
      <c r="X7" s="139">
        <f>SUM(G7:W7)</f>
        <v>0</v>
      </c>
      <c r="Y7" s="139">
        <f>'Three year Budget Plan '!E35</f>
        <v>0</v>
      </c>
      <c r="Z7" s="139">
        <f>'Three year Budget Plan '!E36</f>
        <v>0</v>
      </c>
      <c r="AA7" s="139">
        <f>'Three year Budget Plan '!E37</f>
        <v>0</v>
      </c>
      <c r="AB7" s="139">
        <f>'Three year Budget Plan '!E38</f>
        <v>0</v>
      </c>
      <c r="AC7" s="139">
        <f>'Three year Budget Plan '!E39</f>
        <v>0</v>
      </c>
      <c r="AD7" s="139">
        <f>'Three year Budget Plan '!E40</f>
        <v>0</v>
      </c>
      <c r="AE7" s="139">
        <f>'Three year Budget Plan '!E41</f>
        <v>0</v>
      </c>
      <c r="AF7" s="139">
        <f>'Three year Budget Plan '!E42</f>
        <v>0</v>
      </c>
      <c r="AG7" s="139">
        <f>'Three year Budget Plan '!E43</f>
        <v>0</v>
      </c>
      <c r="AH7" s="139">
        <f>'Three year Budget Plan '!E44</f>
        <v>0</v>
      </c>
      <c r="AI7" s="139">
        <f>'Three year Budget Plan '!E45</f>
        <v>0</v>
      </c>
      <c r="AJ7" s="139">
        <f>'Three year Budget Plan '!E46</f>
        <v>0</v>
      </c>
      <c r="AK7" s="139">
        <f>'Three year Budget Plan '!E47</f>
        <v>0</v>
      </c>
      <c r="AL7" s="139">
        <f>'Three year Budget Plan '!E48</f>
        <v>0</v>
      </c>
      <c r="AM7" s="139">
        <f>'Three year Budget Plan '!E49</f>
        <v>0</v>
      </c>
      <c r="AN7" s="139">
        <f>'Three year Budget Plan '!E50</f>
        <v>0</v>
      </c>
      <c r="AO7" s="139">
        <f>'Three year Budget Plan '!E51</f>
        <v>0</v>
      </c>
      <c r="AP7" s="139">
        <f>'Three year Budget Plan '!E52</f>
        <v>0</v>
      </c>
      <c r="AQ7" s="139">
        <f>'Three year Budget Plan '!E53</f>
        <v>0</v>
      </c>
      <c r="AR7" s="139">
        <f>'Three year Budget Plan '!E54</f>
        <v>0</v>
      </c>
      <c r="AS7" s="139">
        <f>'Three year Budget Plan '!E55</f>
        <v>0</v>
      </c>
      <c r="AT7" s="139">
        <f>'Three year Budget Plan '!E56</f>
        <v>0</v>
      </c>
      <c r="AU7" s="139">
        <f>'Three year Budget Plan '!E57</f>
        <v>0</v>
      </c>
      <c r="AV7" s="139">
        <f>'Three year Budget Plan '!E58</f>
        <v>0</v>
      </c>
      <c r="AW7" s="139">
        <f>'Three year Budget Plan '!E59</f>
        <v>0</v>
      </c>
      <c r="AX7" s="139">
        <f>'Three year Budget Plan '!E60</f>
        <v>0</v>
      </c>
      <c r="AY7" s="139">
        <f>'Three year Budget Plan '!E61</f>
        <v>0</v>
      </c>
      <c r="AZ7" s="139">
        <f>'Three year Budget Plan '!E62</f>
        <v>0</v>
      </c>
      <c r="BA7" s="139">
        <f>'Three year Budget Plan '!E63</f>
        <v>0</v>
      </c>
      <c r="BB7" s="139">
        <f>'Three year Budget Plan '!E64</f>
        <v>0</v>
      </c>
      <c r="BC7" s="139">
        <f>'Three year Budget Plan '!E65</f>
        <v>0</v>
      </c>
      <c r="BD7" s="139">
        <f>SUM(Y7:BC7)</f>
        <v>0</v>
      </c>
      <c r="BE7" s="139">
        <f>'Three year Budget Plan '!E12</f>
        <v>0</v>
      </c>
      <c r="BF7" s="139">
        <f>X7-BD7</f>
        <v>0</v>
      </c>
      <c r="BG7" s="139">
        <f>BE7+BF7</f>
        <v>0</v>
      </c>
      <c r="BH7" s="139">
        <f>'Three year Budget Plan '!E78</f>
        <v>0</v>
      </c>
      <c r="BI7" s="139" t="s">
        <v>544</v>
      </c>
      <c r="BJ7" s="139">
        <f>'Three year Budget Plan '!E80</f>
        <v>0</v>
      </c>
      <c r="BK7" s="139">
        <f>SUM(BH7:BJ7)</f>
        <v>0</v>
      </c>
      <c r="BL7" s="139">
        <f>'Three year Budget Plan '!E85</f>
        <v>0</v>
      </c>
      <c r="BM7" s="139">
        <f>'Three year Budget Plan '!E86</f>
        <v>0</v>
      </c>
      <c r="BN7" s="139">
        <f>'Three year Budget Plan '!E87</f>
        <v>0</v>
      </c>
      <c r="BO7" s="139">
        <f>'Three year Budget Plan '!E88</f>
        <v>0</v>
      </c>
      <c r="BP7" s="139">
        <f>SUM(BL7:BO7)</f>
        <v>0</v>
      </c>
      <c r="BQ7" s="139">
        <f>'Three year Budget Plan '!E75</f>
        <v>0</v>
      </c>
      <c r="BR7" s="139">
        <f>BK7-BP7</f>
        <v>0</v>
      </c>
      <c r="BS7" s="139">
        <f>BQ7+BR7</f>
        <v>0</v>
      </c>
      <c r="BT7" s="139">
        <f>'Three year Budget Plan '!E101</f>
        <v>0</v>
      </c>
      <c r="BU7" s="139">
        <f>'Three year Budget Plan '!E102</f>
        <v>0</v>
      </c>
      <c r="BV7" s="139">
        <f>BT7+BU7</f>
        <v>0</v>
      </c>
      <c r="BW7" s="139">
        <f>'Three year Budget Plan '!E107</f>
        <v>0</v>
      </c>
      <c r="BX7" s="139">
        <f>'Three year Budget Plan '!E108</f>
        <v>0</v>
      </c>
      <c r="BY7" s="139">
        <f>BW7+BX7</f>
        <v>0</v>
      </c>
      <c r="BZ7" s="139">
        <f>'Three year Budget Plan '!E98</f>
        <v>0</v>
      </c>
      <c r="CA7" s="139">
        <f>BV7-BY7</f>
        <v>0</v>
      </c>
      <c r="CB7" s="139">
        <f>BZ7+CA7</f>
        <v>0</v>
      </c>
      <c r="CC7" s="139">
        <f>BG7</f>
        <v>0</v>
      </c>
      <c r="CD7" s="139"/>
      <c r="CE7" s="139">
        <f>BS7</f>
        <v>0</v>
      </c>
      <c r="CF7" s="139"/>
      <c r="CG7" s="139">
        <f>CB7</f>
        <v>0</v>
      </c>
      <c r="CH7" s="139">
        <f>SUM(CC7:CG7)</f>
        <v>0</v>
      </c>
      <c r="CI7" s="139">
        <v>0</v>
      </c>
      <c r="CJ7" s="139">
        <v>0</v>
      </c>
      <c r="CK7" s="139">
        <v>0</v>
      </c>
      <c r="CL7" s="139">
        <f>CI7-CJ7+CK7</f>
        <v>0</v>
      </c>
      <c r="CM7" s="139">
        <v>0</v>
      </c>
      <c r="CN7" s="139">
        <v>0</v>
      </c>
      <c r="CO7" s="139">
        <v>0</v>
      </c>
      <c r="CP7" s="139">
        <v>0</v>
      </c>
      <c r="CQ7" s="139">
        <f>SUM(CL7:CP7)</f>
        <v>0</v>
      </c>
      <c r="CR7" s="139">
        <v>0</v>
      </c>
      <c r="CS7" s="139">
        <v>0</v>
      </c>
      <c r="CT7" s="139">
        <v>0</v>
      </c>
      <c r="CU7" s="139">
        <f>CR7-CS7+CT7</f>
        <v>0</v>
      </c>
      <c r="CV7" s="139">
        <v>0</v>
      </c>
      <c r="CW7" s="139">
        <v>0</v>
      </c>
      <c r="CX7" s="139">
        <v>0</v>
      </c>
      <c r="CY7" s="139">
        <v>0</v>
      </c>
      <c r="CZ7" s="139">
        <f>SUM(CU7:CY7)</f>
        <v>0</v>
      </c>
      <c r="DA7" s="139">
        <v>0</v>
      </c>
      <c r="DB7" s="139">
        <v>0</v>
      </c>
      <c r="DC7" s="139">
        <v>0</v>
      </c>
      <c r="DD7" s="139">
        <v>0</v>
      </c>
      <c r="DE7" s="139">
        <v>0</v>
      </c>
      <c r="DF7" s="139">
        <v>0</v>
      </c>
      <c r="DG7" s="139">
        <v>0</v>
      </c>
      <c r="DH7" s="139">
        <v>0</v>
      </c>
      <c r="DI7" s="139">
        <f>SUM(DA7:DH7)</f>
        <v>0</v>
      </c>
      <c r="DJ7" s="139">
        <v>0</v>
      </c>
      <c r="DK7" s="139">
        <v>0</v>
      </c>
      <c r="DL7" s="139">
        <v>0</v>
      </c>
      <c r="DM7" s="139">
        <v>0</v>
      </c>
      <c r="DN7" s="139">
        <v>0</v>
      </c>
      <c r="DO7" s="137">
        <v>0</v>
      </c>
      <c r="DP7" s="144">
        <f>+CH7-CQ7-CZ7-DI7-DJ7-DK7-DL7-DM7-DN7</f>
        <v>0</v>
      </c>
    </row>
    <row r="8" spans="1:120">
      <c r="U8" s="113">
        <f>U7-'Three year Budget Plan '!E32</f>
        <v>0</v>
      </c>
      <c r="AX8" s="113">
        <f>AX7-'Three year Budget Plan '!E67</f>
        <v>0</v>
      </c>
      <c r="AZ8" s="113">
        <f>U7-AX7-AZ7</f>
        <v>0</v>
      </c>
      <c r="BA8" s="114" t="e">
        <f>BA7-'Three year Budget Plan '!#REF!-'Three year Budget Plan '!#REF!</f>
        <v>#REF!</v>
      </c>
      <c r="BE8" s="113">
        <f>BE7-'Three year Budget Plan '!E82</f>
        <v>0</v>
      </c>
      <c r="BJ8" s="113">
        <f>BJ7-'Three year Budget Plan '!E90</f>
        <v>0</v>
      </c>
      <c r="BL8" s="114">
        <f>BL7-'Three year Budget Plan '!E92</f>
        <v>0</v>
      </c>
      <c r="BM8" s="114" t="e">
        <f>BM7-'Three year Budget Plan '!#REF!-'Three year Budget Plan '!#REF!</f>
        <v>#REF!</v>
      </c>
      <c r="BP8" s="115">
        <f>BP7-'Three year Budget Plan '!E104</f>
        <v>0</v>
      </c>
      <c r="BS8" s="115">
        <f>BS7-'Three year Budget Plan '!$E104</f>
        <v>0</v>
      </c>
      <c r="BT8" s="113"/>
      <c r="BU8" s="113">
        <f>BU7-'Three year Budget Plan '!E112</f>
        <v>0</v>
      </c>
      <c r="BV8" s="116">
        <f>BV7-'Three year Budget Plan '!E114</f>
        <v>0</v>
      </c>
      <c r="BW8" s="116"/>
      <c r="BX8" s="116"/>
      <c r="BY8" s="116"/>
      <c r="BZ8" s="116"/>
      <c r="CA8" s="116"/>
      <c r="CB8" s="116" t="e">
        <f>CB7-'Three year Budget Plan '!#REF!</f>
        <v>#REF!</v>
      </c>
    </row>
  </sheetData>
  <mergeCells count="10">
    <mergeCell ref="A4:F4"/>
    <mergeCell ref="G4:BG4"/>
    <mergeCell ref="BH4:BS4"/>
    <mergeCell ref="BT4:CB4"/>
    <mergeCell ref="DL4:DM4"/>
    <mergeCell ref="CC4:CH4"/>
    <mergeCell ref="CI4:CQ4"/>
    <mergeCell ref="CR4:CZ4"/>
    <mergeCell ref="DA4:DI4"/>
    <mergeCell ref="DJ4:DK4"/>
  </mergeCells>
  <pageMargins left="0.7" right="0.7" top="0.75" bottom="0.75" header="0.3" footer="0.3"/>
  <pageSetup paperSize="9" orientation="portrait" r:id="rId1"/>
  <headerFoot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e9011b-86f1-4b85-8468-bde8c49fc6b6">
      <Terms xmlns="http://schemas.microsoft.com/office/infopath/2007/PartnerControls"/>
    </lcf76f155ced4ddcb4097134ff3c332f>
    <TaxCatchAll xmlns="db86872e-852c-4ba3-99d1-10e4e07672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8E088D61435D429F53A8D9D38B3C75" ma:contentTypeVersion="15" ma:contentTypeDescription="Create a new document." ma:contentTypeScope="" ma:versionID="9bf2367e7a2036def674affe9492453a">
  <xsd:schema xmlns:xsd="http://www.w3.org/2001/XMLSchema" xmlns:xs="http://www.w3.org/2001/XMLSchema" xmlns:p="http://schemas.microsoft.com/office/2006/metadata/properties" xmlns:ns2="1ce9011b-86f1-4b85-8468-bde8c49fc6b6" xmlns:ns3="db86872e-852c-4ba3-99d1-10e4e0767240" targetNamespace="http://schemas.microsoft.com/office/2006/metadata/properties" ma:root="true" ma:fieldsID="322fb3e7287d1ef3bc9ad83e32b51321" ns2:_="" ns3:_="">
    <xsd:import namespace="1ce9011b-86f1-4b85-8468-bde8c49fc6b6"/>
    <xsd:import namespace="db86872e-852c-4ba3-99d1-10e4e07672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9011b-86f1-4b85-8468-bde8c49fc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eb6393-bae5-439c-9df7-ed1047f92241"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86872e-852c-4ba3-99d1-10e4e076724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70b6b83-76f1-4f83-84ac-1b0750170f81}" ma:internalName="TaxCatchAll" ma:showField="CatchAllData" ma:web="db86872e-852c-4ba3-99d1-10e4e07672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0B58DB-C7DB-434E-A17C-31C6F9BAD706}">
  <ds:schemaRefs>
    <ds:schemaRef ds:uri="http://schemas.microsoft.com/office/2006/metadata/properties"/>
    <ds:schemaRef ds:uri="http://schemas.microsoft.com/office/infopath/2007/PartnerControls"/>
    <ds:schemaRef ds:uri="1ce9011b-86f1-4b85-8468-bde8c49fc6b6"/>
    <ds:schemaRef ds:uri="db86872e-852c-4ba3-99d1-10e4e0767240"/>
  </ds:schemaRefs>
</ds:datastoreItem>
</file>

<file path=customXml/itemProps2.xml><?xml version="1.0" encoding="utf-8"?>
<ds:datastoreItem xmlns:ds="http://schemas.openxmlformats.org/officeDocument/2006/customXml" ds:itemID="{6D825C75-C9B1-461D-BBB3-3D5BA12688C0}">
  <ds:schemaRefs>
    <ds:schemaRef ds:uri="http://schemas.microsoft.com/sharepoint/v3/contenttype/forms"/>
  </ds:schemaRefs>
</ds:datastoreItem>
</file>

<file path=customXml/itemProps3.xml><?xml version="1.0" encoding="utf-8"?>
<ds:datastoreItem xmlns:ds="http://schemas.openxmlformats.org/officeDocument/2006/customXml" ds:itemID="{1B1BD7BD-D89D-4CB0-80C3-20B1D9266A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9011b-86f1-4b85-8468-bde8c49fc6b6"/>
    <ds:schemaRef ds:uri="db86872e-852c-4ba3-99d1-10e4e0767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New ISB</vt:lpstr>
      <vt:lpstr>Adjusted Factors</vt:lpstr>
      <vt:lpstr>Instructions</vt:lpstr>
      <vt:lpstr>School Block Budget 2025-26</vt:lpstr>
      <vt:lpstr>Indicative 3 years budget</vt:lpstr>
      <vt:lpstr>Three year Budget Plan </vt:lpstr>
      <vt:lpstr>Outturn 2024-25</vt:lpstr>
      <vt:lpstr>Factor value limits</vt:lpstr>
      <vt:lpstr>2025-26</vt:lpstr>
      <vt:lpstr>2026-27</vt:lpstr>
      <vt:lpstr>2027-28</vt:lpstr>
      <vt:lpstr>Lookup</vt:lpstr>
      <vt:lpstr>Lookup 2</vt:lpstr>
      <vt:lpstr>'Three year Budget Plan '!Print_Titles</vt:lpstr>
    </vt:vector>
  </TitlesOfParts>
  <Manager/>
  <Company>London Borough of Redbridge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Copy of School Budget Share 2025-26</dc:title>
  <dc:subject/>
  <dc:creator>Sue Sangar</dc:creator>
  <cp:keywords/>
  <dc:description/>
  <cp:lastModifiedBy>Jeremy White</cp:lastModifiedBy>
  <cp:revision/>
  <dcterms:created xsi:type="dcterms:W3CDTF">2015-06-19T09:04:53Z</dcterms:created>
  <dcterms:modified xsi:type="dcterms:W3CDTF">2025-02-26T12:03:36Z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471b1-27ab-4640-9264-e69a67407ca3_Enabled">
    <vt:lpwstr>true</vt:lpwstr>
  </property>
  <property fmtid="{D5CDD505-2E9C-101B-9397-08002B2CF9AE}" pid="3" name="MSIP_Label_a17471b1-27ab-4640-9264-e69a67407ca3_SetDate">
    <vt:lpwstr>2025-01-22T19:06:07Z</vt:lpwstr>
  </property>
  <property fmtid="{D5CDD505-2E9C-101B-9397-08002B2CF9AE}" pid="4" name="MSIP_Label_a17471b1-27ab-4640-9264-e69a67407ca3_Method">
    <vt:lpwstr>Standard</vt:lpwstr>
  </property>
  <property fmtid="{D5CDD505-2E9C-101B-9397-08002B2CF9AE}" pid="5" name="MSIP_Label_a17471b1-27ab-4640-9264-e69a67407ca3_Name">
    <vt:lpwstr>BCC - OFFICIAL</vt:lpwstr>
  </property>
  <property fmtid="{D5CDD505-2E9C-101B-9397-08002B2CF9AE}" pid="6" name="MSIP_Label_a17471b1-27ab-4640-9264-e69a67407ca3_SiteId">
    <vt:lpwstr>699ace67-d2e4-4bcd-b303-d2bbe2b9bbf1</vt:lpwstr>
  </property>
  <property fmtid="{D5CDD505-2E9C-101B-9397-08002B2CF9AE}" pid="7" name="MSIP_Label_a17471b1-27ab-4640-9264-e69a67407ca3_ActionId">
    <vt:lpwstr>808cad9f-8d3e-4a03-95f1-8909c2dd2212</vt:lpwstr>
  </property>
  <property fmtid="{D5CDD505-2E9C-101B-9397-08002B2CF9AE}" pid="8" name="MSIP_Label_a17471b1-27ab-4640-9264-e69a67407ca3_ContentBits">
    <vt:lpwstr>2</vt:lpwstr>
  </property>
  <property fmtid="{D5CDD505-2E9C-101B-9397-08002B2CF9AE}" pid="9" name="MediaServiceImageTags">
    <vt:lpwstr/>
  </property>
  <property fmtid="{D5CDD505-2E9C-101B-9397-08002B2CF9AE}" pid="10" name="ContentTypeId">
    <vt:lpwstr>0x010100718E088D61435D429F53A8D9D38B3C75</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CloudStatistics_StoryID">
    <vt:lpwstr>24fbc34a-9a82-4447-8e0e-e9b74c917f3b</vt:lpwstr>
  </property>
</Properties>
</file>